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jlee57\Documents\Personal\Rental\"/>
    </mc:Choice>
  </mc:AlternateContent>
  <bookViews>
    <workbookView xWindow="0" yWindow="0" windowWidth="28800" windowHeight="12036"/>
  </bookViews>
  <sheets>
    <sheet name="Sheet1" sheetId="1" r:id="rId1"/>
    <sheet name="Sheet2" sheetId="2" state="veryHidden" r:id="rId2"/>
  </sheets>
  <externalReferences>
    <externalReference r:id="rId3"/>
  </externalReferences>
  <definedNames>
    <definedName name="_xlnm._FilterDatabase" localSheetId="0" hidden="1">Sheet1!$A$2:$E$2141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141" i="2" l="1"/>
  <c r="P2141" i="2"/>
  <c r="F2141" i="2"/>
  <c r="P2140" i="2"/>
  <c r="Q2141" i="2" l="1"/>
  <c r="Q2140" i="2"/>
  <c r="H2140" i="2"/>
  <c r="F2140" i="2"/>
  <c r="P2139" i="2"/>
  <c r="Q2139" i="2" l="1"/>
  <c r="H2139" i="2"/>
  <c r="F2139" i="2"/>
  <c r="P2138" i="2"/>
  <c r="Q2138" i="2" l="1"/>
  <c r="H2138" i="2"/>
  <c r="F2138" i="2"/>
  <c r="P2137" i="2"/>
  <c r="Q2137" i="2" l="1"/>
  <c r="H2137" i="2"/>
  <c r="P2136" i="2"/>
  <c r="F2137" i="2"/>
  <c r="Q2136" i="2" l="1"/>
  <c r="H2136" i="2"/>
  <c r="F2136" i="2"/>
  <c r="P2135" i="2"/>
  <c r="Q2135" i="2" l="1"/>
  <c r="H2135" i="2"/>
  <c r="F2135" i="2"/>
  <c r="P2134" i="2"/>
  <c r="Q2134" i="2" l="1"/>
  <c r="F2134" i="2"/>
  <c r="P2133" i="2"/>
  <c r="Q2133" i="2" l="1"/>
  <c r="H2133" i="2"/>
  <c r="P2132" i="2"/>
  <c r="F2133" i="2"/>
  <c r="Q2132" i="2" l="1"/>
  <c r="H2132" i="2"/>
  <c r="P2131" i="2"/>
  <c r="F2132" i="2"/>
  <c r="Q2131" i="2" l="1"/>
  <c r="H2131" i="2"/>
  <c r="F2131" i="2"/>
  <c r="P2130" i="2"/>
  <c r="Q2130" i="2" l="1"/>
  <c r="H2130" i="2"/>
  <c r="F2130" i="2"/>
  <c r="P2129" i="2"/>
  <c r="Q2129" i="2" l="1"/>
  <c r="H2129" i="2"/>
  <c r="P2128" i="2"/>
  <c r="F2129" i="2"/>
  <c r="Q2128" i="2" l="1"/>
  <c r="H2128" i="2"/>
  <c r="P2127" i="2"/>
  <c r="F2128" i="2"/>
  <c r="Q2127" i="2" l="1"/>
  <c r="H2127" i="2"/>
  <c r="F2127" i="2"/>
  <c r="P2126" i="2"/>
  <c r="Q2126" i="2" l="1"/>
  <c r="H2126" i="2"/>
  <c r="F2126" i="2"/>
  <c r="P2125" i="2"/>
  <c r="Q2125" i="2" l="1"/>
  <c r="H2125" i="2"/>
  <c r="F2125" i="2"/>
  <c r="P2124" i="2"/>
  <c r="Q2124" i="2" l="1"/>
  <c r="H2124" i="2"/>
  <c r="P2123" i="2"/>
  <c r="F2124" i="2"/>
  <c r="Q2123" i="2" l="1"/>
  <c r="H2123" i="2"/>
  <c r="P2122" i="2"/>
  <c r="F2123" i="2"/>
  <c r="Q2122" i="2" l="1"/>
  <c r="H2122" i="2"/>
  <c r="P2121" i="2"/>
  <c r="F2122" i="2"/>
  <c r="Q2121" i="2" l="1"/>
  <c r="H2121" i="2"/>
  <c r="P2120" i="2"/>
  <c r="F2121" i="2"/>
  <c r="Q2120" i="2" l="1"/>
  <c r="H2120" i="2"/>
  <c r="P2119" i="2"/>
  <c r="F2120" i="2"/>
  <c r="Q2119" i="2" l="1"/>
  <c r="H2119" i="2"/>
  <c r="P2118" i="2"/>
  <c r="F2119" i="2"/>
  <c r="Q2118" i="2" l="1"/>
  <c r="H2118" i="2"/>
  <c r="P2117" i="2"/>
  <c r="F2118" i="2"/>
  <c r="Q2117" i="2" l="1"/>
  <c r="H2117" i="2"/>
  <c r="P2116" i="2"/>
  <c r="F2117" i="2"/>
  <c r="Q2116" i="2" l="1"/>
  <c r="H2116" i="2"/>
  <c r="P2115" i="2"/>
  <c r="F2116" i="2"/>
  <c r="Q2115" i="2" l="1"/>
  <c r="H2115" i="2"/>
  <c r="P2114" i="2"/>
  <c r="F2115" i="2"/>
  <c r="Q2114" i="2" l="1"/>
  <c r="H2114" i="2"/>
  <c r="P2113" i="2"/>
  <c r="F2114" i="2"/>
  <c r="Q2113" i="2" l="1"/>
  <c r="H2113" i="2"/>
  <c r="F2113" i="2"/>
  <c r="P2112" i="2"/>
  <c r="Q2112" i="2" l="1"/>
  <c r="H2112" i="2"/>
  <c r="P2111" i="2"/>
  <c r="F2112" i="2"/>
  <c r="Q2111" i="2" l="1"/>
  <c r="H2111" i="2"/>
  <c r="P2110" i="2"/>
  <c r="F2111" i="2"/>
  <c r="Q2110" i="2" l="1"/>
  <c r="H2110" i="2"/>
  <c r="P2109" i="2"/>
  <c r="F2110" i="2"/>
  <c r="Q2109" i="2" l="1"/>
  <c r="H2109" i="2"/>
  <c r="P2108" i="2"/>
  <c r="F2109" i="2"/>
  <c r="Q2108" i="2" l="1"/>
  <c r="H2108" i="2"/>
  <c r="P2107" i="2"/>
  <c r="F2108" i="2"/>
  <c r="Q2107" i="2" l="1"/>
  <c r="F2107" i="2"/>
  <c r="P2106" i="2"/>
  <c r="Q2106" i="2" l="1"/>
  <c r="H2106" i="2"/>
  <c r="P2105" i="2"/>
  <c r="F2106" i="2"/>
  <c r="Q2105" i="2" l="1"/>
  <c r="H2105" i="2"/>
  <c r="P2104" i="2"/>
  <c r="F2105" i="2"/>
  <c r="Q2104" i="2" l="1"/>
  <c r="H2104" i="2"/>
  <c r="P2103" i="2"/>
  <c r="F2104" i="2"/>
  <c r="Q2103" i="2" l="1"/>
  <c r="H2103" i="2"/>
  <c r="P2102" i="2"/>
  <c r="F2103" i="2"/>
  <c r="Q2102" i="2" l="1"/>
  <c r="H2102" i="2"/>
  <c r="P2101" i="2"/>
  <c r="F2102" i="2"/>
  <c r="Q2101" i="2" l="1"/>
  <c r="H2101" i="2"/>
  <c r="P2100" i="2"/>
  <c r="F2101" i="2"/>
  <c r="Q2100" i="2" l="1"/>
  <c r="H2100" i="2"/>
  <c r="P2099" i="2"/>
  <c r="F2100" i="2"/>
  <c r="Q2099" i="2" l="1"/>
  <c r="H2099" i="2"/>
  <c r="P2098" i="2"/>
  <c r="F2099" i="2"/>
  <c r="Q2098" i="2" l="1"/>
  <c r="H2098" i="2"/>
  <c r="P2097" i="2"/>
  <c r="F2098" i="2"/>
  <c r="Q2097" i="2" l="1"/>
  <c r="H2097" i="2"/>
  <c r="P2096" i="2"/>
  <c r="F2097" i="2"/>
  <c r="Q2096" i="2" l="1"/>
  <c r="H2096" i="2"/>
  <c r="P2095" i="2"/>
  <c r="F2096" i="2"/>
  <c r="Q2095" i="2" l="1"/>
  <c r="H2095" i="2"/>
  <c r="P2094" i="2"/>
  <c r="F2095" i="2"/>
  <c r="Q2094" i="2" l="1"/>
  <c r="H2094" i="2"/>
  <c r="F2094" i="2"/>
  <c r="P2093" i="2"/>
  <c r="Q2093" i="2" l="1"/>
  <c r="H2093" i="2"/>
  <c r="P2092" i="2"/>
  <c r="F2093" i="2"/>
  <c r="Q2092" i="2" l="1"/>
  <c r="H2092" i="2"/>
  <c r="F2092" i="2"/>
  <c r="P2091" i="2"/>
  <c r="Q2091" i="2" l="1"/>
  <c r="H2091" i="2"/>
  <c r="P2090" i="2"/>
  <c r="F2091" i="2"/>
  <c r="Q2090" i="2" l="1"/>
  <c r="H2090" i="2"/>
  <c r="P2089" i="2"/>
  <c r="F2090" i="2"/>
  <c r="Q2089" i="2" l="1"/>
  <c r="H2089" i="2"/>
  <c r="P2088" i="2"/>
  <c r="F2089" i="2"/>
  <c r="Q2088" i="2" l="1"/>
  <c r="H2088" i="2"/>
  <c r="F2088" i="2"/>
  <c r="P2087" i="2"/>
  <c r="Q2087" i="2" l="1"/>
  <c r="H2087" i="2"/>
  <c r="P2086" i="2"/>
  <c r="F2087" i="2"/>
  <c r="Q2086" i="2" l="1"/>
  <c r="H2086" i="2"/>
  <c r="P2085" i="2"/>
  <c r="F2086" i="2"/>
  <c r="Q2085" i="2" l="1"/>
  <c r="H2085" i="2"/>
  <c r="F2085" i="2"/>
  <c r="P2084" i="2"/>
  <c r="Q2084" i="2" l="1"/>
  <c r="H2084" i="2"/>
  <c r="P2083" i="2"/>
  <c r="F2084" i="2"/>
  <c r="Q2083" i="2" l="1"/>
  <c r="H2083" i="2"/>
  <c r="P2082" i="2"/>
  <c r="F2083" i="2"/>
  <c r="Q2082" i="2" l="1"/>
  <c r="H2082" i="2"/>
  <c r="P2081" i="2"/>
  <c r="F2082" i="2"/>
  <c r="Q2081" i="2" l="1"/>
  <c r="H2081" i="2"/>
  <c r="P2080" i="2"/>
  <c r="F2081" i="2"/>
  <c r="Q2080" i="2" l="1"/>
  <c r="H2080" i="2"/>
  <c r="P2079" i="2"/>
  <c r="F2080" i="2"/>
  <c r="Q2079" i="2" l="1"/>
  <c r="H2079" i="2"/>
  <c r="P2078" i="2"/>
  <c r="F2079" i="2"/>
  <c r="Q2078" i="2" l="1"/>
  <c r="H2078" i="2"/>
  <c r="P2077" i="2"/>
  <c r="F2078" i="2"/>
  <c r="Q2077" i="2" l="1"/>
  <c r="H2077" i="2"/>
  <c r="F2077" i="2"/>
  <c r="P2076" i="2"/>
  <c r="Q2076" i="2" l="1"/>
  <c r="H2076" i="2"/>
  <c r="P2075" i="2"/>
  <c r="F2076" i="2"/>
  <c r="Q2075" i="2" l="1"/>
  <c r="H2075" i="2"/>
  <c r="F2075" i="2"/>
  <c r="P2074" i="2"/>
  <c r="Q2074" i="2" l="1"/>
  <c r="H2074" i="2"/>
  <c r="P2073" i="2"/>
  <c r="F2074" i="2"/>
  <c r="Q2073" i="2" l="1"/>
  <c r="H2073" i="2"/>
  <c r="F2073" i="2"/>
  <c r="P2072" i="2"/>
  <c r="Q2072" i="2" l="1"/>
  <c r="H2072" i="2"/>
  <c r="F2072" i="2"/>
  <c r="P2071" i="2"/>
  <c r="Q2071" i="2" l="1"/>
  <c r="H2071" i="2"/>
  <c r="P2070" i="2"/>
  <c r="F2071" i="2"/>
  <c r="Q2070" i="2" l="1"/>
  <c r="H2070" i="2"/>
  <c r="P2069" i="2"/>
  <c r="F2070" i="2"/>
  <c r="Q2069" i="2" l="1"/>
  <c r="H2069" i="2"/>
  <c r="P2068" i="2"/>
  <c r="F2069" i="2"/>
  <c r="Q2068" i="2" l="1"/>
  <c r="H2068" i="2"/>
  <c r="F2068" i="2"/>
  <c r="P2067" i="2"/>
  <c r="Q2067" i="2" l="1"/>
  <c r="H2067" i="2"/>
  <c r="F2067" i="2"/>
  <c r="P2066" i="2"/>
  <c r="Q2066" i="2" l="1"/>
  <c r="H2066" i="2"/>
  <c r="P2065" i="2"/>
  <c r="F2066" i="2"/>
  <c r="Q2065" i="2" l="1"/>
  <c r="H2065" i="2"/>
  <c r="F2065" i="2"/>
  <c r="P2064" i="2"/>
  <c r="Q2064" i="2" l="1"/>
  <c r="H2064" i="2"/>
  <c r="F2064" i="2"/>
  <c r="P2063" i="2"/>
  <c r="Q2063" i="2" l="1"/>
  <c r="H2063" i="2"/>
  <c r="F2063" i="2"/>
  <c r="P2062" i="2"/>
  <c r="Q2062" i="2" l="1"/>
  <c r="H2062" i="2"/>
  <c r="F2062" i="2"/>
  <c r="P2061" i="2"/>
  <c r="Q2061" i="2" l="1"/>
  <c r="H2061" i="2"/>
  <c r="F2061" i="2"/>
  <c r="P2060" i="2"/>
  <c r="Q2060" i="2" l="1"/>
  <c r="H2060" i="2"/>
  <c r="P2059" i="2"/>
  <c r="F2060" i="2"/>
  <c r="Q2059" i="2" l="1"/>
  <c r="H2059" i="2"/>
  <c r="F2059" i="2"/>
  <c r="P2058" i="2"/>
  <c r="Q2058" i="2" l="1"/>
  <c r="H2058" i="2"/>
  <c r="F2058" i="2"/>
  <c r="P2057" i="2"/>
  <c r="Q2057" i="2" l="1"/>
  <c r="H2057" i="2"/>
  <c r="P2056" i="2"/>
  <c r="F2057" i="2"/>
  <c r="Q2056" i="2" l="1"/>
  <c r="H2056" i="2"/>
  <c r="F2056" i="2"/>
  <c r="P2055" i="2"/>
  <c r="Q2055" i="2" l="1"/>
  <c r="H2055" i="2"/>
  <c r="F2055" i="2"/>
  <c r="P2054" i="2"/>
  <c r="Q2054" i="2" l="1"/>
  <c r="H2054" i="2"/>
  <c r="P2053" i="2"/>
  <c r="F2054" i="2"/>
  <c r="Q2053" i="2" l="1"/>
  <c r="H2053" i="2"/>
  <c r="F2053" i="2"/>
  <c r="P2052" i="2"/>
  <c r="Q2052" i="2" l="1"/>
  <c r="H2052" i="2"/>
  <c r="F2052" i="2"/>
  <c r="P2051" i="2"/>
  <c r="Q2051" i="2" l="1"/>
  <c r="H2051" i="2"/>
  <c r="F2051" i="2"/>
  <c r="P2050" i="2"/>
  <c r="Q2050" i="2" l="1"/>
  <c r="H2050" i="2"/>
  <c r="F2050" i="2"/>
  <c r="P2049" i="2"/>
  <c r="Q2049" i="2" l="1"/>
  <c r="H2049" i="2"/>
  <c r="F2049" i="2"/>
  <c r="P2048" i="2"/>
  <c r="Q2048" i="2" l="1"/>
  <c r="H2048" i="2"/>
  <c r="F2048" i="2"/>
  <c r="P2047" i="2"/>
  <c r="Q2047" i="2" l="1"/>
  <c r="H2047" i="2"/>
  <c r="P2046" i="2"/>
  <c r="F2047" i="2"/>
  <c r="Q2046" i="2" l="1"/>
  <c r="H2046" i="2"/>
  <c r="P2045" i="2"/>
  <c r="F2046" i="2"/>
  <c r="Q2045" i="2" l="1"/>
  <c r="H2045" i="2"/>
  <c r="P2044" i="2"/>
  <c r="F2045" i="2"/>
  <c r="Q2044" i="2" l="1"/>
  <c r="H2044" i="2"/>
  <c r="F2044" i="2"/>
  <c r="P2043" i="2"/>
  <c r="Q2043" i="2" l="1"/>
  <c r="H2043" i="2"/>
  <c r="P2042" i="2"/>
  <c r="F2043" i="2"/>
  <c r="Q2042" i="2" l="1"/>
  <c r="H2042" i="2"/>
  <c r="F2042" i="2"/>
  <c r="P2041" i="2"/>
  <c r="Q2041" i="2" l="1"/>
  <c r="H2041" i="2"/>
  <c r="F2041" i="2"/>
  <c r="P2040" i="2"/>
  <c r="Q2040" i="2" l="1"/>
  <c r="H2040" i="2"/>
  <c r="F2040" i="2"/>
  <c r="P2039" i="2"/>
  <c r="Q2039" i="2" l="1"/>
  <c r="H2039" i="2"/>
  <c r="F2039" i="2"/>
  <c r="P2038" i="2"/>
  <c r="Q2038" i="2" l="1"/>
  <c r="H2038" i="2"/>
  <c r="F2038" i="2"/>
  <c r="P2037" i="2"/>
  <c r="Q2037" i="2" l="1"/>
  <c r="H2037" i="2"/>
  <c r="F2037" i="2"/>
  <c r="P2036" i="2"/>
  <c r="Q2036" i="2" l="1"/>
  <c r="H2036" i="2"/>
  <c r="F2036" i="2"/>
  <c r="P2035" i="2"/>
  <c r="Q2035" i="2" l="1"/>
  <c r="H2035" i="2"/>
  <c r="P2034" i="2"/>
  <c r="F2035" i="2"/>
  <c r="Q2034" i="2" l="1"/>
  <c r="H2034" i="2"/>
  <c r="F2034" i="2"/>
  <c r="P2033" i="2"/>
  <c r="Q2033" i="2" l="1"/>
  <c r="H2033" i="2"/>
  <c r="P2032" i="2"/>
  <c r="F2033" i="2"/>
  <c r="Q2032" i="2" l="1"/>
  <c r="H2032" i="2"/>
  <c r="F2032" i="2"/>
  <c r="P2031" i="2"/>
  <c r="Q2031" i="2" l="1"/>
  <c r="H2031" i="2"/>
  <c r="F2031" i="2"/>
  <c r="P2030" i="2"/>
  <c r="Q2030" i="2" l="1"/>
  <c r="H2030" i="2"/>
  <c r="F2030" i="2"/>
  <c r="P2029" i="2"/>
  <c r="Q2029" i="2" l="1"/>
  <c r="H2029" i="2"/>
  <c r="P2028" i="2"/>
  <c r="F2029" i="2"/>
  <c r="Q2028" i="2" l="1"/>
  <c r="F2028" i="2"/>
  <c r="P2027" i="2"/>
  <c r="Q2027" i="2" l="1"/>
  <c r="H2027" i="2"/>
  <c r="P2026" i="2"/>
  <c r="F2027" i="2"/>
  <c r="Q2026" i="2" l="1"/>
  <c r="H2026" i="2"/>
  <c r="F2026" i="2"/>
  <c r="P2025" i="2"/>
  <c r="Q2025" i="2" l="1"/>
  <c r="H2025" i="2"/>
  <c r="F2025" i="2"/>
  <c r="P2024" i="2"/>
  <c r="Q2024" i="2" l="1"/>
  <c r="H2024" i="2"/>
  <c r="P2023" i="2"/>
  <c r="F2024" i="2"/>
  <c r="Q2023" i="2" l="1"/>
  <c r="H2023" i="2"/>
  <c r="P2022" i="2"/>
  <c r="F2023" i="2"/>
  <c r="Q2022" i="2" l="1"/>
  <c r="H2022" i="2"/>
  <c r="P2021" i="2"/>
  <c r="F2022" i="2"/>
  <c r="Q2021" i="2" l="1"/>
  <c r="H2021" i="2"/>
  <c r="F2021" i="2"/>
  <c r="P2020" i="2"/>
  <c r="Q2020" i="2" l="1"/>
  <c r="H2020" i="2"/>
  <c r="F2020" i="2"/>
  <c r="P2019" i="2"/>
  <c r="Q2019" i="2" l="1"/>
  <c r="H2019" i="2"/>
  <c r="F2019" i="2"/>
  <c r="P2018" i="2"/>
  <c r="Q2018" i="2" l="1"/>
  <c r="H2018" i="2"/>
  <c r="F2018" i="2"/>
  <c r="P2017" i="2"/>
  <c r="Q2017" i="2" l="1"/>
  <c r="H2017" i="2"/>
  <c r="F2017" i="2"/>
  <c r="P2016" i="2"/>
  <c r="Q2016" i="2" l="1"/>
  <c r="H2016" i="2"/>
  <c r="P2015" i="2"/>
  <c r="F2016" i="2"/>
  <c r="Q2015" i="2" l="1"/>
  <c r="H2015" i="2"/>
  <c r="F2015" i="2"/>
  <c r="P2014" i="2"/>
  <c r="Q2014" i="2" l="1"/>
  <c r="H2014" i="2"/>
  <c r="F2014" i="2"/>
  <c r="P2013" i="2"/>
  <c r="Q2013" i="2" l="1"/>
  <c r="H2013" i="2"/>
  <c r="F2013" i="2"/>
  <c r="P2012" i="2"/>
  <c r="Q2012" i="2" l="1"/>
  <c r="H2012" i="2"/>
  <c r="P2011" i="2"/>
  <c r="F2012" i="2"/>
  <c r="Q2011" i="2" l="1"/>
  <c r="H2011" i="2"/>
  <c r="P2010" i="2"/>
  <c r="F2011" i="2"/>
  <c r="Q2010" i="2" l="1"/>
  <c r="H2010" i="2"/>
  <c r="P2009" i="2"/>
  <c r="F2010" i="2"/>
  <c r="Q2009" i="2" l="1"/>
  <c r="H2009" i="2"/>
  <c r="P2008" i="2"/>
  <c r="F2009" i="2"/>
  <c r="Q2008" i="2" l="1"/>
  <c r="H2008" i="2"/>
  <c r="P2007" i="2"/>
  <c r="F2008" i="2"/>
  <c r="Q2007" i="2" l="1"/>
  <c r="H2007" i="2"/>
  <c r="P2006" i="2"/>
  <c r="F2007" i="2"/>
  <c r="Q2006" i="2" l="1"/>
  <c r="H2006" i="2"/>
  <c r="P2005" i="2"/>
  <c r="F2006" i="2"/>
  <c r="Q2005" i="2" l="1"/>
  <c r="H2005" i="2"/>
  <c r="P2004" i="2"/>
  <c r="F2005" i="2"/>
  <c r="Q2004" i="2" l="1"/>
  <c r="H2004" i="2"/>
  <c r="P2003" i="2"/>
  <c r="F2004" i="2"/>
  <c r="Q2003" i="2" l="1"/>
  <c r="H2003" i="2"/>
  <c r="F2003" i="2"/>
  <c r="P2002" i="2"/>
  <c r="Q2002" i="2" l="1"/>
  <c r="H2002" i="2"/>
  <c r="P2001" i="2"/>
  <c r="F2002" i="2"/>
  <c r="Q2001" i="2" l="1"/>
  <c r="H2001" i="2"/>
  <c r="F2001" i="2"/>
  <c r="P2000" i="2"/>
  <c r="Q2000" i="2" l="1"/>
  <c r="H2000" i="2"/>
  <c r="F2000" i="2"/>
  <c r="P1999" i="2"/>
  <c r="Q1999" i="2" l="1"/>
  <c r="H1999" i="2"/>
  <c r="F1999" i="2"/>
  <c r="P1998" i="2"/>
  <c r="Q1998" i="2" l="1"/>
  <c r="H1998" i="2"/>
  <c r="F1998" i="2"/>
  <c r="P1997" i="2"/>
  <c r="Q1997" i="2" l="1"/>
  <c r="H1997" i="2"/>
  <c r="F1997" i="2"/>
  <c r="P1996" i="2"/>
  <c r="Q1996" i="2" l="1"/>
  <c r="H1996" i="2"/>
  <c r="F1996" i="2"/>
  <c r="P1995" i="2"/>
  <c r="Q1995" i="2" l="1"/>
  <c r="H1995" i="2"/>
  <c r="P1994" i="2"/>
  <c r="F1995" i="2"/>
  <c r="Q1994" i="2" l="1"/>
  <c r="H1994" i="2"/>
  <c r="P1993" i="2"/>
  <c r="F1994" i="2"/>
  <c r="Q1993" i="2" l="1"/>
  <c r="H1993" i="2"/>
  <c r="F1993" i="2"/>
  <c r="P1992" i="2"/>
  <c r="Q1992" i="2" l="1"/>
  <c r="H1992" i="2"/>
  <c r="F1992" i="2"/>
  <c r="P1991" i="2"/>
  <c r="Q1991" i="2" l="1"/>
  <c r="H1991" i="2"/>
  <c r="F1991" i="2"/>
  <c r="P1990" i="2"/>
  <c r="Q1990" i="2" l="1"/>
  <c r="H1990" i="2"/>
  <c r="F1990" i="2"/>
  <c r="P1989" i="2"/>
  <c r="Q1989" i="2" l="1"/>
  <c r="H1989" i="2"/>
  <c r="F1989" i="2"/>
  <c r="P1988" i="2"/>
  <c r="Q1988" i="2" l="1"/>
  <c r="H1988" i="2"/>
  <c r="P1987" i="2"/>
  <c r="F1988" i="2"/>
  <c r="Q1987" i="2" l="1"/>
  <c r="H1987" i="2"/>
  <c r="P1986" i="2"/>
  <c r="F1987" i="2"/>
  <c r="Q1986" i="2" l="1"/>
  <c r="H1986" i="2"/>
  <c r="F1986" i="2"/>
  <c r="P1985" i="2"/>
  <c r="Q1985" i="2" l="1"/>
  <c r="H1985" i="2"/>
  <c r="F1985" i="2"/>
  <c r="P1984" i="2"/>
  <c r="Q1984" i="2" l="1"/>
  <c r="H1984" i="2"/>
  <c r="P1983" i="2"/>
  <c r="F1984" i="2"/>
  <c r="Q1983" i="2" l="1"/>
  <c r="H1983" i="2"/>
  <c r="P1982" i="2"/>
  <c r="F1983" i="2"/>
  <c r="Q1982" i="2" l="1"/>
  <c r="F1982" i="2"/>
  <c r="P1981" i="2"/>
  <c r="Q1981" i="2" l="1"/>
  <c r="H1981" i="2"/>
  <c r="F1981" i="2"/>
  <c r="P1980" i="2"/>
  <c r="Q1980" i="2" l="1"/>
  <c r="H1980" i="2"/>
  <c r="P1979" i="2"/>
  <c r="F1980" i="2"/>
  <c r="Q1979" i="2" l="1"/>
  <c r="H1979" i="2"/>
  <c r="F1979" i="2"/>
  <c r="P1978" i="2"/>
  <c r="Q1978" i="2" l="1"/>
  <c r="H1978" i="2"/>
  <c r="P1977" i="2"/>
  <c r="F1978" i="2"/>
  <c r="Q1977" i="2" l="1"/>
  <c r="H1977" i="2"/>
  <c r="P1976" i="2"/>
  <c r="F1977" i="2"/>
  <c r="Q1976" i="2" l="1"/>
  <c r="H1976" i="2"/>
  <c r="P1975" i="2"/>
  <c r="F1976" i="2"/>
  <c r="Q1975" i="2" l="1"/>
  <c r="H1975" i="2"/>
  <c r="P1974" i="2"/>
  <c r="F1975" i="2"/>
  <c r="Q1974" i="2" l="1"/>
  <c r="H1974" i="2"/>
  <c r="F1974" i="2"/>
  <c r="P1973" i="2"/>
  <c r="Q1973" i="2" l="1"/>
  <c r="H1973" i="2"/>
  <c r="F1973" i="2"/>
  <c r="P1972" i="2"/>
  <c r="Q1972" i="2" l="1"/>
  <c r="H1972" i="2"/>
  <c r="F1972" i="2"/>
  <c r="P1971" i="2"/>
  <c r="Q1971" i="2" l="1"/>
  <c r="H1971" i="2"/>
  <c r="F1971" i="2"/>
  <c r="P1970" i="2"/>
  <c r="Q1970" i="2" l="1"/>
  <c r="H1970" i="2"/>
  <c r="F1970" i="2"/>
  <c r="P1969" i="2"/>
  <c r="Q1969" i="2" l="1"/>
  <c r="H1969" i="2"/>
  <c r="F1969" i="2"/>
  <c r="P1968" i="2"/>
  <c r="Q1968" i="2" l="1"/>
  <c r="H1968" i="2"/>
  <c r="P1967" i="2"/>
  <c r="F1968" i="2"/>
  <c r="Q1967" i="2" l="1"/>
  <c r="H1967" i="2"/>
  <c r="P1966" i="2"/>
  <c r="F1967" i="2"/>
  <c r="Q1966" i="2" l="1"/>
  <c r="H1966" i="2"/>
  <c r="F1966" i="2"/>
  <c r="P1965" i="2"/>
  <c r="Q1965" i="2" l="1"/>
  <c r="H1965" i="2"/>
  <c r="F1965" i="2"/>
  <c r="P1964" i="2"/>
  <c r="Q1964" i="2" l="1"/>
  <c r="H1964" i="2"/>
  <c r="P1963" i="2"/>
  <c r="F1964" i="2"/>
  <c r="Q1963" i="2" l="1"/>
  <c r="H1963" i="2"/>
  <c r="F1963" i="2"/>
  <c r="P1962" i="2"/>
  <c r="Q1962" i="2" l="1"/>
  <c r="H1962" i="2"/>
  <c r="F1962" i="2"/>
  <c r="P1961" i="2"/>
  <c r="Q1961" i="2" l="1"/>
  <c r="H1961" i="2"/>
  <c r="F1961" i="2"/>
  <c r="P1960" i="2"/>
  <c r="Q1960" i="2" l="1"/>
  <c r="H1960" i="2"/>
  <c r="P1959" i="2"/>
  <c r="F1960" i="2"/>
  <c r="Q1959" i="2" l="1"/>
  <c r="H1959" i="2"/>
  <c r="P1958" i="2"/>
  <c r="F1959" i="2"/>
  <c r="Q1958" i="2" l="1"/>
  <c r="H1958" i="2"/>
  <c r="P1957" i="2"/>
  <c r="F1958" i="2"/>
  <c r="Q1957" i="2" l="1"/>
  <c r="H1957" i="2"/>
  <c r="P1956" i="2"/>
  <c r="F1957" i="2"/>
  <c r="Q1956" i="2" l="1"/>
  <c r="H1956" i="2"/>
  <c r="P1955" i="2"/>
  <c r="F1956" i="2"/>
  <c r="Q1955" i="2" l="1"/>
  <c r="H1955" i="2"/>
  <c r="F1955" i="2"/>
  <c r="P1954" i="2"/>
  <c r="Q1954" i="2" l="1"/>
  <c r="H1954" i="2"/>
  <c r="P1953" i="2"/>
  <c r="F1954" i="2"/>
  <c r="Q1953" i="2" l="1"/>
  <c r="H1953" i="2"/>
  <c r="F1953" i="2"/>
  <c r="P1952" i="2"/>
  <c r="Q1952" i="2" l="1"/>
  <c r="H1952" i="2"/>
  <c r="F1952" i="2"/>
  <c r="P1951" i="2"/>
  <c r="Q1951" i="2" l="1"/>
  <c r="H1951" i="2"/>
  <c r="F1951" i="2"/>
  <c r="P1950" i="2"/>
  <c r="Q1950" i="2" l="1"/>
  <c r="H1950" i="2"/>
  <c r="F1950" i="2"/>
  <c r="P1949" i="2"/>
  <c r="Q1949" i="2" l="1"/>
  <c r="H1949" i="2"/>
  <c r="P1948" i="2"/>
  <c r="F1949" i="2"/>
  <c r="Q1948" i="2" l="1"/>
  <c r="H1948" i="2"/>
  <c r="P1947" i="2"/>
  <c r="F1948" i="2"/>
  <c r="Q1947" i="2" l="1"/>
  <c r="H1947" i="2"/>
  <c r="P1946" i="2"/>
  <c r="F1947" i="2"/>
  <c r="Q1946" i="2" l="1"/>
  <c r="H1946" i="2"/>
  <c r="P1945" i="2"/>
  <c r="F1946" i="2"/>
  <c r="Q1945" i="2" l="1"/>
  <c r="H1945" i="2"/>
  <c r="F1945" i="2"/>
  <c r="P1944" i="2"/>
  <c r="Q1944" i="2" l="1"/>
  <c r="H1944" i="2"/>
  <c r="F1944" i="2"/>
  <c r="P1943" i="2"/>
  <c r="Q1943" i="2" l="1"/>
  <c r="H1943" i="2"/>
  <c r="P1942" i="2"/>
  <c r="F1943" i="2"/>
  <c r="Q1942" i="2" l="1"/>
  <c r="H1942" i="2"/>
  <c r="P1941" i="2"/>
  <c r="F1942" i="2"/>
  <c r="Q1941" i="2" l="1"/>
  <c r="H1941" i="2"/>
  <c r="F1941" i="2"/>
  <c r="P1940" i="2"/>
  <c r="Q1940" i="2" l="1"/>
  <c r="H1940" i="2"/>
  <c r="P1939" i="2"/>
  <c r="F1940" i="2"/>
  <c r="Q1939" i="2" l="1"/>
  <c r="H1939" i="2"/>
  <c r="F1939" i="2"/>
  <c r="P1938" i="2"/>
  <c r="Q1938" i="2" l="1"/>
  <c r="H1938" i="2"/>
  <c r="F1938" i="2"/>
  <c r="P1937" i="2"/>
  <c r="Q1937" i="2" l="1"/>
  <c r="H1937" i="2"/>
  <c r="P1936" i="2"/>
  <c r="F1937" i="2"/>
  <c r="Q1936" i="2" l="1"/>
  <c r="H1936" i="2"/>
  <c r="P1935" i="2"/>
  <c r="F1936" i="2"/>
  <c r="Q1935" i="2" l="1"/>
  <c r="H1935" i="2"/>
  <c r="F1935" i="2"/>
  <c r="P1934" i="2"/>
  <c r="Q1934" i="2" l="1"/>
  <c r="H1934" i="2"/>
  <c r="P1933" i="2"/>
  <c r="F1934" i="2"/>
  <c r="Q1933" i="2" l="1"/>
  <c r="H1933" i="2"/>
  <c r="P1932" i="2"/>
  <c r="F1933" i="2"/>
  <c r="Q1932" i="2" l="1"/>
  <c r="H1932" i="2"/>
  <c r="P1931" i="2"/>
  <c r="F1932" i="2"/>
  <c r="Q1931" i="2" l="1"/>
  <c r="H1931" i="2"/>
  <c r="P1930" i="2"/>
  <c r="F1931" i="2"/>
  <c r="Q1930" i="2" l="1"/>
  <c r="H1930" i="2"/>
  <c r="P1929" i="2"/>
  <c r="F1930" i="2"/>
  <c r="Q1929" i="2" l="1"/>
  <c r="F1929" i="2"/>
  <c r="P1928" i="2"/>
  <c r="Q1928" i="2" l="1"/>
  <c r="H1928" i="2"/>
  <c r="P1927" i="2"/>
  <c r="F1928" i="2"/>
  <c r="Q1927" i="2" l="1"/>
  <c r="H1927" i="2"/>
  <c r="F1927" i="2"/>
  <c r="P1926" i="2"/>
  <c r="Q1926" i="2" l="1"/>
  <c r="H1926" i="2"/>
  <c r="F1926" i="2"/>
  <c r="P1925" i="2"/>
  <c r="Q1925" i="2" l="1"/>
  <c r="H1925" i="2"/>
  <c r="P1924" i="2"/>
  <c r="F1925" i="2"/>
  <c r="Q1924" i="2" l="1"/>
  <c r="H1924" i="2"/>
  <c r="P1923" i="2"/>
  <c r="F1924" i="2"/>
  <c r="Q1923" i="2" l="1"/>
  <c r="H1923" i="2"/>
  <c r="F1923" i="2"/>
  <c r="P1922" i="2"/>
  <c r="Q1922" i="2" l="1"/>
  <c r="H1922" i="2"/>
  <c r="F1922" i="2"/>
  <c r="P1921" i="2"/>
  <c r="Q1921" i="2" l="1"/>
  <c r="H1921" i="2"/>
  <c r="P1920" i="2"/>
  <c r="F1921" i="2"/>
  <c r="Q1920" i="2" l="1"/>
  <c r="H1920" i="2"/>
  <c r="F1920" i="2"/>
  <c r="P1919" i="2"/>
  <c r="Q1919" i="2" l="1"/>
  <c r="H1919" i="2"/>
  <c r="F1919" i="2"/>
  <c r="P1918" i="2"/>
  <c r="Q1918" i="2" l="1"/>
  <c r="H1918" i="2"/>
  <c r="F1918" i="2"/>
  <c r="P1917" i="2"/>
  <c r="Q1917" i="2" l="1"/>
  <c r="H1917" i="2"/>
  <c r="P1916" i="2"/>
  <c r="F1917" i="2"/>
  <c r="Q1916" i="2" l="1"/>
  <c r="H1916" i="2"/>
  <c r="F1916" i="2"/>
  <c r="P1915" i="2"/>
  <c r="Q1915" i="2" l="1"/>
  <c r="H1915" i="2"/>
  <c r="P1914" i="2"/>
  <c r="F1915" i="2"/>
  <c r="Q1914" i="2" l="1"/>
  <c r="H1914" i="2"/>
  <c r="P1913" i="2"/>
  <c r="F1914" i="2"/>
  <c r="Q1913" i="2" l="1"/>
  <c r="H1913" i="2"/>
  <c r="P1912" i="2"/>
  <c r="F1913" i="2"/>
  <c r="Q1912" i="2" l="1"/>
  <c r="H1912" i="2"/>
  <c r="P1911" i="2"/>
  <c r="F1912" i="2"/>
  <c r="Q1911" i="2" l="1"/>
  <c r="H1911" i="2"/>
  <c r="P1910" i="2"/>
  <c r="F1911" i="2"/>
  <c r="Q1910" i="2" l="1"/>
  <c r="H1910" i="2"/>
  <c r="P1909" i="2"/>
  <c r="F1910" i="2"/>
  <c r="Q1909" i="2" l="1"/>
  <c r="H1909" i="2"/>
  <c r="P1908" i="2"/>
  <c r="F1909" i="2"/>
  <c r="Q1908" i="2" l="1"/>
  <c r="H1908" i="2"/>
  <c r="F1908" i="2"/>
  <c r="P1907" i="2"/>
  <c r="Q1907" i="2" l="1"/>
  <c r="H1907" i="2"/>
  <c r="F1907" i="2"/>
  <c r="P1906" i="2"/>
  <c r="Q1906" i="2" l="1"/>
  <c r="H1906" i="2"/>
  <c r="P1905" i="2"/>
  <c r="F1906" i="2"/>
  <c r="Q1905" i="2" l="1"/>
  <c r="H1905" i="2"/>
  <c r="P1904" i="2"/>
  <c r="F1905" i="2"/>
  <c r="Q1904" i="2" l="1"/>
  <c r="H1904" i="2"/>
  <c r="F1904" i="2"/>
  <c r="P1903" i="2"/>
  <c r="Q1903" i="2" l="1"/>
  <c r="H1903" i="2"/>
  <c r="F1903" i="2"/>
  <c r="P1902" i="2"/>
  <c r="Q1902" i="2" l="1"/>
  <c r="H1902" i="2"/>
  <c r="F1902" i="2"/>
  <c r="P1901" i="2"/>
  <c r="Q1901" i="2" l="1"/>
  <c r="H1901" i="2"/>
  <c r="P1900" i="2"/>
  <c r="F1901" i="2"/>
  <c r="Q1900" i="2" l="1"/>
  <c r="H1900" i="2"/>
  <c r="F1900" i="2"/>
  <c r="P1899" i="2"/>
  <c r="Q1899" i="2" l="1"/>
  <c r="H1899" i="2"/>
  <c r="F1899" i="2"/>
  <c r="P1898" i="2"/>
  <c r="Q1898" i="2" l="1"/>
  <c r="H1898" i="2"/>
  <c r="P1897" i="2"/>
  <c r="F1898" i="2"/>
  <c r="Q1897" i="2" l="1"/>
  <c r="H1897" i="2"/>
  <c r="P1896" i="2"/>
  <c r="F1897" i="2"/>
  <c r="Q1896" i="2" l="1"/>
  <c r="H1896" i="2"/>
  <c r="P1895" i="2"/>
  <c r="F1896" i="2"/>
  <c r="Q1895" i="2" l="1"/>
  <c r="H1895" i="2"/>
  <c r="F1895" i="2"/>
  <c r="P1894" i="2"/>
  <c r="Q1894" i="2" l="1"/>
  <c r="H1894" i="2"/>
  <c r="P1893" i="2"/>
  <c r="F1894" i="2"/>
  <c r="Q1893" i="2" l="1"/>
  <c r="H1893" i="2"/>
  <c r="F1893" i="2"/>
  <c r="P1892" i="2"/>
  <c r="Q1892" i="2" l="1"/>
  <c r="H1892" i="2"/>
  <c r="F1892" i="2"/>
  <c r="P1891" i="2"/>
  <c r="Q1891" i="2" l="1"/>
  <c r="H1891" i="2"/>
  <c r="F1891" i="2"/>
  <c r="P1890" i="2"/>
  <c r="Q1890" i="2" l="1"/>
  <c r="H1890" i="2"/>
  <c r="P1889" i="2"/>
  <c r="F1890" i="2"/>
  <c r="Q1889" i="2" l="1"/>
  <c r="H1889" i="2"/>
  <c r="F1889" i="2"/>
  <c r="P1888" i="2"/>
  <c r="Q1888" i="2" l="1"/>
  <c r="H1888" i="2"/>
  <c r="F1888" i="2"/>
  <c r="P1887" i="2"/>
  <c r="Q1887" i="2" l="1"/>
  <c r="H1887" i="2"/>
  <c r="F1887" i="2"/>
  <c r="P1886" i="2"/>
  <c r="Q1886" i="2" l="1"/>
  <c r="H1886" i="2"/>
  <c r="F1886" i="2"/>
  <c r="P1885" i="2"/>
  <c r="Q1885" i="2" l="1"/>
  <c r="H1885" i="2"/>
  <c r="P1884" i="2"/>
  <c r="F1885" i="2"/>
  <c r="Q1884" i="2" l="1"/>
  <c r="H1884" i="2"/>
  <c r="F1884" i="2"/>
  <c r="P1883" i="2"/>
  <c r="Q1883" i="2" l="1"/>
  <c r="H1883" i="2"/>
  <c r="P1882" i="2"/>
  <c r="F1883" i="2"/>
  <c r="Q1882" i="2" l="1"/>
  <c r="H1882" i="2"/>
  <c r="F1882" i="2"/>
  <c r="P1881" i="2"/>
  <c r="Q1881" i="2" l="1"/>
  <c r="H1881" i="2"/>
  <c r="P1880" i="2"/>
  <c r="F1881" i="2"/>
  <c r="Q1880" i="2" l="1"/>
  <c r="H1880" i="2"/>
  <c r="F1880" i="2"/>
  <c r="P1879" i="2"/>
  <c r="Q1879" i="2" l="1"/>
  <c r="H1879" i="2"/>
  <c r="P1878" i="2"/>
  <c r="F1879" i="2"/>
  <c r="Q1878" i="2" l="1"/>
  <c r="H1878" i="2"/>
  <c r="F1878" i="2"/>
  <c r="P1877" i="2"/>
  <c r="Q1877" i="2" l="1"/>
  <c r="H1877" i="2"/>
  <c r="F1877" i="2"/>
  <c r="P1876" i="2"/>
  <c r="Q1876" i="2" l="1"/>
  <c r="H1876" i="2"/>
  <c r="F1876" i="2"/>
  <c r="P1875" i="2"/>
  <c r="Q1875" i="2" l="1"/>
  <c r="H1875" i="2"/>
  <c r="P1874" i="2"/>
  <c r="F1875" i="2"/>
  <c r="Q1874" i="2" l="1"/>
  <c r="H1874" i="2"/>
  <c r="F1874" i="2"/>
  <c r="P1873" i="2"/>
  <c r="Q1873" i="2" l="1"/>
  <c r="H1873" i="2"/>
  <c r="F1873" i="2"/>
  <c r="P1872" i="2"/>
  <c r="Q1872" i="2" l="1"/>
  <c r="H1872" i="2"/>
  <c r="P1871" i="2"/>
  <c r="F1872" i="2"/>
  <c r="Q1871" i="2" l="1"/>
  <c r="H1871" i="2"/>
  <c r="F1871" i="2"/>
  <c r="P1870" i="2"/>
  <c r="Q1870" i="2" l="1"/>
  <c r="H1870" i="2"/>
  <c r="P1869" i="2"/>
  <c r="F1870" i="2"/>
  <c r="Q1869" i="2" l="1"/>
  <c r="H1869" i="2"/>
  <c r="P1868" i="2"/>
  <c r="F1869" i="2"/>
  <c r="Q1868" i="2" l="1"/>
  <c r="H1868" i="2"/>
  <c r="F1868" i="2"/>
  <c r="P1867" i="2"/>
  <c r="Q1867" i="2" l="1"/>
  <c r="H1867" i="2"/>
  <c r="P1866" i="2"/>
  <c r="F1867" i="2"/>
  <c r="Q1866" i="2" l="1"/>
  <c r="H1866" i="2"/>
  <c r="P1865" i="2"/>
  <c r="F1866" i="2"/>
  <c r="Q1865" i="2" l="1"/>
  <c r="H1865" i="2"/>
  <c r="P1864" i="2"/>
  <c r="F1865" i="2"/>
  <c r="Q1864" i="2" l="1"/>
  <c r="H1864" i="2"/>
  <c r="P1863" i="2"/>
  <c r="F1864" i="2"/>
  <c r="Q1863" i="2" l="1"/>
  <c r="H1863" i="2"/>
  <c r="P1862" i="2"/>
  <c r="F1863" i="2"/>
  <c r="Q1862" i="2" l="1"/>
  <c r="H1862" i="2"/>
  <c r="F1862" i="2"/>
  <c r="P1861" i="2"/>
  <c r="Q1861" i="2" l="1"/>
  <c r="H1861" i="2"/>
  <c r="F1861" i="2"/>
  <c r="P1860" i="2"/>
  <c r="Q1860" i="2" l="1"/>
  <c r="H1860" i="2"/>
  <c r="F1860" i="2"/>
  <c r="P1859" i="2"/>
  <c r="Q1859" i="2" l="1"/>
  <c r="H1859" i="2"/>
  <c r="P1858" i="2"/>
  <c r="F1859" i="2"/>
  <c r="Q1858" i="2" l="1"/>
  <c r="H1858" i="2"/>
  <c r="F1858" i="2"/>
  <c r="P1857" i="2"/>
  <c r="Q1857" i="2" l="1"/>
  <c r="H1857" i="2"/>
  <c r="P1856" i="2"/>
  <c r="F1857" i="2"/>
  <c r="Q1856" i="2" l="1"/>
  <c r="H1856" i="2"/>
  <c r="P1855" i="2"/>
  <c r="F1856" i="2"/>
  <c r="Q1855" i="2" l="1"/>
  <c r="H1855" i="2"/>
  <c r="P1854" i="2"/>
  <c r="F1855" i="2"/>
  <c r="Q1854" i="2" l="1"/>
  <c r="H1854" i="2"/>
  <c r="P1853" i="2"/>
  <c r="F1854" i="2"/>
  <c r="Q1853" i="2" l="1"/>
  <c r="H1853" i="2"/>
  <c r="P1852" i="2"/>
  <c r="F1853" i="2"/>
  <c r="Q1852" i="2" l="1"/>
  <c r="H1852" i="2"/>
  <c r="F1852" i="2"/>
  <c r="P1851" i="2"/>
  <c r="Q1851" i="2" l="1"/>
  <c r="H1851" i="2"/>
  <c r="F1851" i="2"/>
  <c r="P1850" i="2"/>
  <c r="Q1850" i="2" l="1"/>
  <c r="H1850" i="2"/>
  <c r="P1849" i="2"/>
  <c r="F1850" i="2"/>
  <c r="Q1849" i="2" l="1"/>
  <c r="F1849" i="2"/>
  <c r="P1848" i="2"/>
  <c r="Q1848" i="2" l="1"/>
  <c r="H1848" i="2"/>
  <c r="P1847" i="2"/>
  <c r="F1848" i="2"/>
  <c r="Q1847" i="2" l="1"/>
  <c r="H1847" i="2"/>
  <c r="F1847" i="2"/>
  <c r="P1846" i="2"/>
  <c r="Q1846" i="2" l="1"/>
  <c r="H1846" i="2"/>
  <c r="F1846" i="2"/>
  <c r="P1845" i="2"/>
  <c r="Q1845" i="2" l="1"/>
  <c r="H1845" i="2"/>
  <c r="P1844" i="2"/>
  <c r="F1845" i="2"/>
  <c r="Q1844" i="2" l="1"/>
  <c r="H1844" i="2"/>
  <c r="P1843" i="2"/>
  <c r="F1844" i="2"/>
  <c r="Q1843" i="2" l="1"/>
  <c r="H1843" i="2"/>
  <c r="F1843" i="2"/>
  <c r="P1842" i="2"/>
  <c r="Q1842" i="2" l="1"/>
  <c r="H1842" i="2"/>
  <c r="F1842" i="2"/>
  <c r="P1841" i="2"/>
  <c r="Q1841" i="2" l="1"/>
  <c r="H1841" i="2"/>
  <c r="F1841" i="2"/>
  <c r="P1840" i="2"/>
  <c r="Q1840" i="2" l="1"/>
  <c r="H1840" i="2"/>
  <c r="P1839" i="2"/>
  <c r="F1840" i="2"/>
  <c r="Q1839" i="2" l="1"/>
  <c r="H1839" i="2"/>
  <c r="F1839" i="2"/>
  <c r="P1838" i="2"/>
  <c r="Q1838" i="2" l="1"/>
  <c r="H1838" i="2"/>
  <c r="F1838" i="2"/>
  <c r="P1837" i="2"/>
  <c r="Q1837" i="2" l="1"/>
  <c r="H1837" i="2"/>
  <c r="P1836" i="2"/>
  <c r="F1837" i="2"/>
  <c r="Q1836" i="2" l="1"/>
  <c r="H1836" i="2"/>
  <c r="F1836" i="2"/>
  <c r="P1835" i="2"/>
  <c r="Q1835" i="2" l="1"/>
  <c r="H1835" i="2"/>
  <c r="F1835" i="2"/>
  <c r="P1834" i="2"/>
  <c r="Q1834" i="2" l="1"/>
  <c r="H1834" i="2"/>
  <c r="P1833" i="2"/>
  <c r="F1834" i="2"/>
  <c r="Q1833" i="2" l="1"/>
  <c r="F1833" i="2"/>
  <c r="P1832" i="2"/>
  <c r="Q1832" i="2" l="1"/>
  <c r="H1832" i="2"/>
  <c r="P1831" i="2"/>
  <c r="F1832" i="2"/>
  <c r="Q1831" i="2" l="1"/>
  <c r="H1831" i="2"/>
  <c r="F1831" i="2"/>
  <c r="P1830" i="2"/>
  <c r="Q1830" i="2" l="1"/>
  <c r="H1830" i="2"/>
  <c r="F1830" i="2"/>
  <c r="P1829" i="2"/>
  <c r="Q1829" i="2" l="1"/>
  <c r="H1829" i="2"/>
  <c r="P1828" i="2"/>
  <c r="F1829" i="2"/>
  <c r="Q1828" i="2" l="1"/>
  <c r="H1828" i="2"/>
  <c r="P1827" i="2"/>
  <c r="F1828" i="2"/>
  <c r="Q1827" i="2" l="1"/>
  <c r="H1827" i="2"/>
  <c r="F1827" i="2"/>
  <c r="P1826" i="2"/>
  <c r="Q1826" i="2" l="1"/>
  <c r="H1826" i="2"/>
  <c r="P1825" i="2"/>
  <c r="F1826" i="2"/>
  <c r="Q1825" i="2" l="1"/>
  <c r="H1825" i="2"/>
  <c r="F1825" i="2"/>
  <c r="P1824" i="2"/>
  <c r="Q1824" i="2" l="1"/>
  <c r="H1824" i="2"/>
  <c r="F1824" i="2"/>
  <c r="P1823" i="2"/>
  <c r="Q1823" i="2" l="1"/>
  <c r="H1823" i="2"/>
  <c r="P1822" i="2"/>
  <c r="F1823" i="2"/>
  <c r="Q1822" i="2" l="1"/>
  <c r="H1822" i="2"/>
  <c r="F1822" i="2"/>
  <c r="P1821" i="2"/>
  <c r="Q1821" i="2" l="1"/>
  <c r="H1821" i="2"/>
  <c r="P1820" i="2"/>
  <c r="F1821" i="2"/>
  <c r="Q1820" i="2" l="1"/>
  <c r="H1820" i="2"/>
  <c r="P1819" i="2"/>
  <c r="F1820" i="2"/>
  <c r="Q1819" i="2" l="1"/>
  <c r="H1819" i="2"/>
  <c r="P1818" i="2"/>
  <c r="F1819" i="2"/>
  <c r="Q1818" i="2" l="1"/>
  <c r="H1818" i="2"/>
  <c r="P1817" i="2"/>
  <c r="F1818" i="2"/>
  <c r="Q1817" i="2" l="1"/>
  <c r="H1817" i="2"/>
  <c r="F1817" i="2"/>
  <c r="P1816" i="2"/>
  <c r="Q1816" i="2" l="1"/>
  <c r="H1816" i="2"/>
  <c r="P1815" i="2"/>
  <c r="F1816" i="2"/>
  <c r="Q1815" i="2" l="1"/>
  <c r="F1815" i="2"/>
  <c r="P1814" i="2"/>
  <c r="Q1814" i="2" l="1"/>
  <c r="H1814" i="2"/>
  <c r="F1814" i="2"/>
  <c r="P1813" i="2"/>
  <c r="Q1813" i="2" l="1"/>
  <c r="H1813" i="2"/>
  <c r="P1812" i="2"/>
  <c r="F1813" i="2"/>
  <c r="Q1812" i="2" l="1"/>
  <c r="H1812" i="2"/>
  <c r="F1812" i="2"/>
  <c r="P1811" i="2"/>
  <c r="Q1811" i="2" l="1"/>
  <c r="H1811" i="2"/>
  <c r="P1810" i="2"/>
  <c r="F1811" i="2"/>
  <c r="Q1810" i="2" l="1"/>
  <c r="H1810" i="2"/>
  <c r="P1809" i="2"/>
  <c r="F1810" i="2"/>
  <c r="Q1809" i="2" l="1"/>
  <c r="H1809" i="2"/>
  <c r="F1809" i="2"/>
  <c r="P1808" i="2"/>
  <c r="Q1808" i="2" l="1"/>
  <c r="H1808" i="2"/>
  <c r="F1808" i="2"/>
  <c r="P1807" i="2"/>
  <c r="Q1807" i="2" l="1"/>
  <c r="H1807" i="2"/>
  <c r="P1806" i="2"/>
  <c r="F1807" i="2"/>
  <c r="Q1806" i="2" l="1"/>
  <c r="F1806" i="2"/>
  <c r="P1805" i="2"/>
  <c r="Q1805" i="2" l="1"/>
  <c r="H1805" i="2"/>
  <c r="F1805" i="2"/>
  <c r="P1804" i="2"/>
  <c r="Q1804" i="2" l="1"/>
  <c r="H1804" i="2"/>
  <c r="F1804" i="2"/>
  <c r="P1803" i="2"/>
  <c r="Q1803" i="2" l="1"/>
  <c r="H1803" i="2"/>
  <c r="P1802" i="2"/>
  <c r="F1803" i="2"/>
  <c r="Q1802" i="2" l="1"/>
  <c r="H1802" i="2"/>
  <c r="F1802" i="2"/>
  <c r="P1801" i="2"/>
  <c r="Q1801" i="2" l="1"/>
  <c r="H1801" i="2"/>
  <c r="F1801" i="2"/>
  <c r="P1800" i="2"/>
  <c r="Q1800" i="2" l="1"/>
  <c r="H1800" i="2"/>
  <c r="F1800" i="2"/>
  <c r="P1799" i="2"/>
  <c r="Q1799" i="2" l="1"/>
  <c r="H1799" i="2"/>
  <c r="P1798" i="2"/>
  <c r="F1799" i="2"/>
  <c r="Q1798" i="2" l="1"/>
  <c r="H1798" i="2"/>
  <c r="F1798" i="2"/>
  <c r="P1797" i="2"/>
  <c r="Q1797" i="2" l="1"/>
  <c r="H1797" i="2"/>
  <c r="F1797" i="2"/>
  <c r="P1796" i="2"/>
  <c r="Q1796" i="2" l="1"/>
  <c r="H1796" i="2"/>
  <c r="P1795" i="2"/>
  <c r="F1796" i="2"/>
  <c r="Q1795" i="2" l="1"/>
  <c r="H1795" i="2"/>
  <c r="F1795" i="2"/>
  <c r="P1794" i="2"/>
  <c r="Q1794" i="2" l="1"/>
  <c r="H1794" i="2"/>
  <c r="F1794" i="2"/>
  <c r="P1793" i="2"/>
  <c r="Q1793" i="2" l="1"/>
  <c r="H1793" i="2"/>
  <c r="P1792" i="2"/>
  <c r="F1793" i="2"/>
  <c r="Q1792" i="2" l="1"/>
  <c r="H1792" i="2"/>
  <c r="P1791" i="2"/>
  <c r="F1792" i="2"/>
  <c r="Q1791" i="2" l="1"/>
  <c r="H1791" i="2"/>
  <c r="F1791" i="2"/>
  <c r="P1790" i="2"/>
  <c r="Q1790" i="2" l="1"/>
  <c r="H1790" i="2"/>
  <c r="F1790" i="2"/>
  <c r="P1789" i="2"/>
  <c r="Q1789" i="2" l="1"/>
  <c r="H1789" i="2"/>
  <c r="F1789" i="2"/>
  <c r="P1788" i="2"/>
  <c r="Q1788" i="2" l="1"/>
  <c r="H1788" i="2"/>
  <c r="F1788" i="2"/>
  <c r="P1787" i="2"/>
  <c r="Q1787" i="2" l="1"/>
  <c r="H1787" i="2"/>
  <c r="P1786" i="2"/>
  <c r="F1787" i="2"/>
  <c r="Q1786" i="2" l="1"/>
  <c r="H1786" i="2"/>
  <c r="F1786" i="2"/>
  <c r="P1785" i="2"/>
  <c r="Q1785" i="2" l="1"/>
  <c r="H1785" i="2"/>
  <c r="F1785" i="2"/>
  <c r="P1784" i="2"/>
  <c r="Q1784" i="2" l="1"/>
  <c r="H1784" i="2"/>
  <c r="P1783" i="2"/>
  <c r="F1784" i="2"/>
  <c r="Q1783" i="2" l="1"/>
  <c r="H1783" i="2"/>
  <c r="P1782" i="2"/>
  <c r="F1783" i="2"/>
  <c r="Q1782" i="2" l="1"/>
  <c r="H1782" i="2"/>
  <c r="F1782" i="2"/>
  <c r="P1781" i="2"/>
  <c r="Q1781" i="2" l="1"/>
  <c r="H1781" i="2"/>
  <c r="F1781" i="2"/>
  <c r="P1780" i="2"/>
  <c r="Q1780" i="2" l="1"/>
  <c r="H1780" i="2"/>
  <c r="P1779" i="2"/>
  <c r="F1780" i="2"/>
  <c r="Q1779" i="2" l="1"/>
  <c r="H1779" i="2"/>
  <c r="F1779" i="2"/>
  <c r="P1778" i="2"/>
  <c r="Q1778" i="2" l="1"/>
  <c r="H1778" i="2"/>
  <c r="P1777" i="2"/>
  <c r="F1778" i="2"/>
  <c r="Q1777" i="2" l="1"/>
  <c r="H1777" i="2"/>
  <c r="P1776" i="2"/>
  <c r="F1777" i="2"/>
  <c r="Q1776" i="2" l="1"/>
  <c r="H1776" i="2"/>
  <c r="F1776" i="2"/>
  <c r="P1775" i="2"/>
  <c r="Q1775" i="2" l="1"/>
  <c r="F1775" i="2"/>
  <c r="P1774" i="2"/>
  <c r="Q1774" i="2" l="1"/>
  <c r="H1774" i="2"/>
  <c r="P1773" i="2"/>
  <c r="F1774" i="2"/>
  <c r="Q1773" i="2" l="1"/>
  <c r="H1773" i="2"/>
  <c r="F1773" i="2"/>
  <c r="P1772" i="2"/>
  <c r="Q1772" i="2" l="1"/>
  <c r="H1772" i="2"/>
  <c r="F1772" i="2"/>
  <c r="P1771" i="2"/>
  <c r="Q1771" i="2" l="1"/>
  <c r="H1771" i="2"/>
  <c r="F1771" i="2"/>
  <c r="P1770" i="2"/>
  <c r="Q1770" i="2" l="1"/>
  <c r="H1770" i="2"/>
  <c r="P1769" i="2"/>
  <c r="F1770" i="2"/>
  <c r="Q1769" i="2" l="1"/>
  <c r="H1769" i="2"/>
  <c r="F1769" i="2"/>
  <c r="P1768" i="2"/>
  <c r="Q1768" i="2" l="1"/>
  <c r="H1768" i="2"/>
  <c r="F1768" i="2"/>
  <c r="P1767" i="2"/>
  <c r="Q1767" i="2" l="1"/>
  <c r="H1767" i="2"/>
  <c r="P1766" i="2"/>
  <c r="F1767" i="2"/>
  <c r="Q1766" i="2" l="1"/>
  <c r="H1766" i="2"/>
  <c r="P1765" i="2"/>
  <c r="F1766" i="2"/>
  <c r="Q1765" i="2" l="1"/>
  <c r="H1765" i="2"/>
  <c r="P1764" i="2"/>
  <c r="F1765" i="2"/>
  <c r="Q1764" i="2" l="1"/>
  <c r="H1764" i="2"/>
  <c r="P1763" i="2"/>
  <c r="F1764" i="2"/>
  <c r="Q1763" i="2" l="1"/>
  <c r="H1763" i="2"/>
  <c r="F1763" i="2"/>
  <c r="P1762" i="2"/>
  <c r="Q1762" i="2" l="1"/>
  <c r="H1762" i="2"/>
  <c r="F1762" i="2"/>
  <c r="P1761" i="2"/>
  <c r="Q1761" i="2" l="1"/>
  <c r="H1761" i="2"/>
  <c r="P1760" i="2"/>
  <c r="F1761" i="2"/>
  <c r="Q1760" i="2" l="1"/>
  <c r="H1760" i="2"/>
  <c r="F1760" i="2"/>
  <c r="P1759" i="2"/>
  <c r="Q1759" i="2" l="1"/>
  <c r="H1759" i="2"/>
  <c r="P1758" i="2"/>
  <c r="F1759" i="2"/>
  <c r="Q1758" i="2" l="1"/>
  <c r="H1758" i="2"/>
  <c r="P1757" i="2"/>
  <c r="F1758" i="2"/>
  <c r="Q1757" i="2" l="1"/>
  <c r="H1757" i="2"/>
  <c r="P1756" i="2"/>
  <c r="F1757" i="2"/>
  <c r="Q1756" i="2" l="1"/>
  <c r="H1756" i="2"/>
  <c r="P1755" i="2"/>
  <c r="F1756" i="2"/>
  <c r="Q1755" i="2" l="1"/>
  <c r="H1755" i="2"/>
  <c r="P1754" i="2"/>
  <c r="F1755" i="2"/>
  <c r="Q1754" i="2" l="1"/>
  <c r="H1754" i="2"/>
  <c r="F1754" i="2"/>
  <c r="P1753" i="2"/>
  <c r="Q1753" i="2" l="1"/>
  <c r="H1753" i="2"/>
  <c r="P1752" i="2"/>
  <c r="F1753" i="2"/>
  <c r="Q1752" i="2" l="1"/>
  <c r="H1752" i="2"/>
  <c r="F1752" i="2"/>
  <c r="P1751" i="2"/>
  <c r="Q1751" i="2" l="1"/>
  <c r="H1751" i="2"/>
  <c r="P1750" i="2"/>
  <c r="F1751" i="2"/>
  <c r="Q1750" i="2" l="1"/>
  <c r="H1750" i="2"/>
  <c r="P1749" i="2"/>
  <c r="F1750" i="2"/>
  <c r="Q1749" i="2" l="1"/>
  <c r="H1749" i="2"/>
  <c r="P1748" i="2"/>
  <c r="F1749" i="2"/>
  <c r="Q1748" i="2" l="1"/>
  <c r="H1748" i="2"/>
  <c r="F1748" i="2"/>
  <c r="P1747" i="2"/>
  <c r="Q1747" i="2" l="1"/>
  <c r="H1747" i="2"/>
  <c r="F1747" i="2"/>
  <c r="P1746" i="2"/>
  <c r="Q1746" i="2" l="1"/>
  <c r="H1746" i="2"/>
  <c r="P1745" i="2"/>
  <c r="F1746" i="2"/>
  <c r="Q1745" i="2" l="1"/>
  <c r="H1745" i="2"/>
  <c r="F1745" i="2"/>
  <c r="P1744" i="2"/>
  <c r="Q1744" i="2" l="1"/>
  <c r="H1744" i="2"/>
  <c r="P1743" i="2"/>
  <c r="F1744" i="2"/>
  <c r="Q1743" i="2" l="1"/>
  <c r="H1743" i="2"/>
  <c r="P1742" i="2"/>
  <c r="F1743" i="2"/>
  <c r="Q1742" i="2" l="1"/>
  <c r="H1742" i="2"/>
  <c r="P1741" i="2"/>
  <c r="F1742" i="2"/>
  <c r="Q1741" i="2" l="1"/>
  <c r="H1741" i="2"/>
  <c r="F1741" i="2"/>
  <c r="P1740" i="2"/>
  <c r="Q1740" i="2" l="1"/>
  <c r="H1740" i="2"/>
  <c r="P1739" i="2"/>
  <c r="F1740" i="2"/>
  <c r="Q1739" i="2" l="1"/>
  <c r="F1739" i="2"/>
  <c r="P1738" i="2"/>
  <c r="Q1738" i="2" l="1"/>
  <c r="H1738" i="2"/>
  <c r="P1737" i="2"/>
  <c r="F1738" i="2"/>
  <c r="Q1737" i="2" l="1"/>
  <c r="H1737" i="2"/>
  <c r="P1736" i="2"/>
  <c r="F1737" i="2"/>
  <c r="Q1736" i="2" l="1"/>
  <c r="H1736" i="2"/>
  <c r="F1736" i="2"/>
  <c r="P1735" i="2"/>
  <c r="Q1735" i="2" l="1"/>
  <c r="H1735" i="2"/>
  <c r="P1734" i="2"/>
  <c r="F1735" i="2"/>
  <c r="Q1734" i="2" l="1"/>
  <c r="H1734" i="2"/>
  <c r="F1734" i="2"/>
  <c r="P1733" i="2"/>
  <c r="Q1733" i="2" l="1"/>
  <c r="H1733" i="2"/>
  <c r="F1733" i="2"/>
  <c r="P1732" i="2"/>
  <c r="Q1732" i="2" l="1"/>
  <c r="H1732" i="2"/>
  <c r="F1732" i="2"/>
  <c r="P1731" i="2"/>
  <c r="Q1731" i="2" l="1"/>
  <c r="H1731" i="2"/>
  <c r="F1731" i="2"/>
  <c r="P1730" i="2"/>
  <c r="Q1730" i="2" l="1"/>
  <c r="H1730" i="2"/>
  <c r="F1730" i="2"/>
  <c r="P1729" i="2"/>
  <c r="Q1729" i="2" l="1"/>
  <c r="H1729" i="2"/>
  <c r="F1729" i="2"/>
  <c r="P1728" i="2"/>
  <c r="Q1728" i="2" l="1"/>
  <c r="H1728" i="2"/>
  <c r="F1728" i="2"/>
  <c r="P1727" i="2"/>
  <c r="Q1727" i="2" l="1"/>
  <c r="H1727" i="2"/>
  <c r="F1727" i="2"/>
  <c r="P1726" i="2"/>
  <c r="Q1726" i="2" l="1"/>
  <c r="H1726" i="2"/>
  <c r="F1726" i="2"/>
  <c r="P1725" i="2"/>
  <c r="Q1725" i="2" l="1"/>
  <c r="H1725" i="2"/>
  <c r="F1725" i="2"/>
  <c r="P1724" i="2"/>
  <c r="Q1724" i="2" l="1"/>
  <c r="H1724" i="2"/>
  <c r="F1724" i="2"/>
  <c r="P1723" i="2"/>
  <c r="Q1723" i="2" l="1"/>
  <c r="H1723" i="2"/>
  <c r="F1723" i="2"/>
  <c r="P1722" i="2"/>
  <c r="Q1722" i="2" l="1"/>
  <c r="H1722" i="2"/>
  <c r="F1722" i="2"/>
  <c r="P1721" i="2"/>
  <c r="Q1721" i="2" l="1"/>
  <c r="H1721" i="2"/>
  <c r="P1720" i="2"/>
  <c r="F1721" i="2"/>
  <c r="Q1720" i="2" l="1"/>
  <c r="H1720" i="2"/>
  <c r="F1720" i="2"/>
  <c r="P1719" i="2"/>
  <c r="Q1719" i="2" l="1"/>
  <c r="H1719" i="2"/>
  <c r="P1718" i="2"/>
  <c r="F1719" i="2"/>
  <c r="Q1718" i="2" l="1"/>
  <c r="H1718" i="2"/>
  <c r="P1717" i="2"/>
  <c r="F1718" i="2"/>
  <c r="Q1717" i="2" l="1"/>
  <c r="H1717" i="2"/>
  <c r="F1717" i="2"/>
  <c r="P1716" i="2"/>
  <c r="Q1716" i="2" l="1"/>
  <c r="H1716" i="2"/>
  <c r="F1716" i="2"/>
  <c r="P1715" i="2"/>
  <c r="Q1715" i="2" l="1"/>
  <c r="H1715" i="2"/>
  <c r="F1715" i="2"/>
  <c r="P1714" i="2"/>
  <c r="Q1714" i="2" l="1"/>
  <c r="F1714" i="2"/>
  <c r="P1713" i="2"/>
  <c r="Q1713" i="2" l="1"/>
  <c r="H1713" i="2"/>
  <c r="F1713" i="2"/>
  <c r="P1712" i="2"/>
  <c r="Q1712" i="2" l="1"/>
  <c r="H1712" i="2"/>
  <c r="F1712" i="2"/>
  <c r="P1711" i="2"/>
  <c r="Q1711" i="2" l="1"/>
  <c r="H1711" i="2"/>
  <c r="F1711" i="2"/>
  <c r="P1710" i="2"/>
  <c r="Q1710" i="2" l="1"/>
  <c r="H1710" i="2"/>
  <c r="F1710" i="2"/>
  <c r="P1709" i="2"/>
  <c r="Q1709" i="2" l="1"/>
  <c r="H1709" i="2"/>
  <c r="F1709" i="2"/>
  <c r="P1708" i="2"/>
  <c r="Q1708" i="2" l="1"/>
  <c r="H1708" i="2"/>
  <c r="F1708" i="2"/>
  <c r="P1707" i="2"/>
  <c r="Q1707" i="2" l="1"/>
  <c r="H1707" i="2"/>
  <c r="F1707" i="2"/>
  <c r="P1706" i="2"/>
  <c r="Q1706" i="2" l="1"/>
  <c r="H1706" i="2"/>
  <c r="F1706" i="2"/>
  <c r="P1705" i="2"/>
  <c r="Q1705" i="2" l="1"/>
  <c r="H1705" i="2"/>
  <c r="F1705" i="2"/>
  <c r="P1704" i="2"/>
  <c r="Q1704" i="2" l="1"/>
  <c r="H1704" i="2"/>
  <c r="P1703" i="2"/>
  <c r="F1704" i="2"/>
  <c r="Q1703" i="2" l="1"/>
  <c r="H1703" i="2"/>
  <c r="P1702" i="2"/>
  <c r="F1703" i="2"/>
  <c r="Q1702" i="2" l="1"/>
  <c r="H1702" i="2"/>
  <c r="F1702" i="2"/>
  <c r="P1701" i="2"/>
  <c r="Q1701" i="2" l="1"/>
  <c r="H1701" i="2"/>
  <c r="F1701" i="2"/>
  <c r="P1700" i="2"/>
  <c r="Q1700" i="2" l="1"/>
  <c r="H1700" i="2"/>
  <c r="F1700" i="2"/>
  <c r="P1699" i="2"/>
  <c r="Q1699" i="2" l="1"/>
  <c r="H1699" i="2"/>
  <c r="F1699" i="2"/>
  <c r="P1698" i="2"/>
  <c r="Q1698" i="2" l="1"/>
  <c r="H1698" i="2"/>
  <c r="F1698" i="2"/>
  <c r="P1697" i="2"/>
  <c r="Q1697" i="2" l="1"/>
  <c r="H1697" i="2"/>
  <c r="P1696" i="2"/>
  <c r="F1697" i="2"/>
  <c r="Q1696" i="2" l="1"/>
  <c r="H1696" i="2"/>
  <c r="F1696" i="2"/>
  <c r="P1695" i="2"/>
  <c r="Q1695" i="2" l="1"/>
  <c r="H1695" i="2"/>
  <c r="F1695" i="2"/>
  <c r="P1694" i="2"/>
  <c r="Q1694" i="2" l="1"/>
  <c r="H1694" i="2"/>
  <c r="P1693" i="2"/>
  <c r="F1694" i="2"/>
  <c r="Q1693" i="2" l="1"/>
  <c r="H1693" i="2"/>
  <c r="P1692" i="2"/>
  <c r="F1693" i="2"/>
  <c r="Q1692" i="2" l="1"/>
  <c r="H1692" i="2"/>
  <c r="F1692" i="2"/>
  <c r="P1691" i="2"/>
  <c r="Q1691" i="2" l="1"/>
  <c r="H1691" i="2"/>
  <c r="P1690" i="2"/>
  <c r="F1691" i="2"/>
  <c r="Q1690" i="2" l="1"/>
  <c r="H1690" i="2"/>
  <c r="F1690" i="2"/>
  <c r="P1689" i="2"/>
  <c r="Q1689" i="2" l="1"/>
  <c r="H1689" i="2"/>
  <c r="F1689" i="2"/>
  <c r="P1688" i="2"/>
  <c r="Q1688" i="2" l="1"/>
  <c r="H1688" i="2"/>
  <c r="P1687" i="2"/>
  <c r="F1688" i="2"/>
  <c r="Q1687" i="2" l="1"/>
  <c r="H1687" i="2"/>
  <c r="F1687" i="2"/>
  <c r="P1686" i="2"/>
  <c r="Q1686" i="2" l="1"/>
  <c r="H1686" i="2"/>
  <c r="P1685" i="2"/>
  <c r="F1686" i="2"/>
  <c r="Q1685" i="2" l="1"/>
  <c r="H1685" i="2"/>
  <c r="P1684" i="2"/>
  <c r="F1685" i="2"/>
  <c r="Q1684" i="2" l="1"/>
  <c r="H1684" i="2"/>
  <c r="F1684" i="2"/>
  <c r="P1683" i="2"/>
  <c r="Q1683" i="2" l="1"/>
  <c r="H1683" i="2"/>
  <c r="P1682" i="2"/>
  <c r="F1683" i="2"/>
  <c r="Q1682" i="2" l="1"/>
  <c r="H1682" i="2"/>
  <c r="P1681" i="2"/>
  <c r="F1682" i="2"/>
  <c r="Q1681" i="2" l="1"/>
  <c r="H1681" i="2"/>
  <c r="P1680" i="2"/>
  <c r="F1681" i="2"/>
  <c r="Q1680" i="2" l="1"/>
  <c r="H1680" i="2"/>
  <c r="F1680" i="2"/>
  <c r="P1679" i="2"/>
  <c r="Q1679" i="2" l="1"/>
  <c r="H1679" i="2"/>
  <c r="F1679" i="2"/>
  <c r="P1678" i="2"/>
  <c r="Q1678" i="2" l="1"/>
  <c r="H1678" i="2"/>
  <c r="F1678" i="2"/>
  <c r="P1677" i="2"/>
  <c r="Q1677" i="2" l="1"/>
  <c r="H1677" i="2"/>
  <c r="P1676" i="2"/>
  <c r="F1677" i="2"/>
  <c r="Q1676" i="2" l="1"/>
  <c r="H1676" i="2"/>
  <c r="F1676" i="2"/>
  <c r="P1675" i="2"/>
  <c r="Q1675" i="2" l="1"/>
  <c r="H1675" i="2"/>
  <c r="F1675" i="2"/>
  <c r="P1674" i="2"/>
  <c r="Q1674" i="2" l="1"/>
  <c r="H1674" i="2"/>
  <c r="F1674" i="2"/>
  <c r="P1673" i="2"/>
  <c r="Q1673" i="2" l="1"/>
  <c r="H1673" i="2"/>
  <c r="F1673" i="2"/>
  <c r="P1672" i="2"/>
  <c r="Q1672" i="2" l="1"/>
  <c r="H1672" i="2"/>
  <c r="F1672" i="2"/>
  <c r="P1671" i="2"/>
  <c r="Q1671" i="2" l="1"/>
  <c r="H1671" i="2"/>
  <c r="F1671" i="2"/>
  <c r="P1670" i="2"/>
  <c r="Q1670" i="2" l="1"/>
  <c r="H1670" i="2"/>
  <c r="F1670" i="2"/>
  <c r="P1669" i="2"/>
  <c r="Q1669" i="2" l="1"/>
  <c r="H1669" i="2"/>
  <c r="P1668" i="2"/>
  <c r="F1669" i="2"/>
  <c r="Q1668" i="2" l="1"/>
  <c r="H1668" i="2"/>
  <c r="P1667" i="2"/>
  <c r="F1668" i="2"/>
  <c r="Q1667" i="2" l="1"/>
  <c r="H1667" i="2"/>
  <c r="F1667" i="2"/>
  <c r="P1666" i="2"/>
  <c r="Q1666" i="2" l="1"/>
  <c r="H1666" i="2"/>
  <c r="F1666" i="2"/>
  <c r="P1665" i="2"/>
  <c r="Q1665" i="2" l="1"/>
  <c r="F1665" i="2"/>
  <c r="P1664" i="2"/>
  <c r="Q1664" i="2" l="1"/>
  <c r="H1664" i="2"/>
  <c r="F1664" i="2"/>
  <c r="P1663" i="2"/>
  <c r="Q1663" i="2" l="1"/>
  <c r="H1663" i="2"/>
  <c r="F1663" i="2"/>
  <c r="P1662" i="2"/>
  <c r="Q1662" i="2" l="1"/>
  <c r="H1662" i="2"/>
  <c r="F1662" i="2"/>
  <c r="P1661" i="2"/>
  <c r="Q1661" i="2" l="1"/>
  <c r="H1661" i="2"/>
  <c r="P1660" i="2"/>
  <c r="F1661" i="2"/>
  <c r="Q1660" i="2" l="1"/>
  <c r="H1660" i="2"/>
  <c r="F1660" i="2"/>
  <c r="P1659" i="2"/>
  <c r="Q1659" i="2" l="1"/>
  <c r="H1659" i="2"/>
  <c r="F1659" i="2"/>
  <c r="P1658" i="2"/>
  <c r="Q1658" i="2" l="1"/>
  <c r="H1658" i="2"/>
  <c r="F1658" i="2"/>
  <c r="P1657" i="2"/>
  <c r="Q1657" i="2" l="1"/>
  <c r="H1657" i="2"/>
  <c r="P1656" i="2"/>
  <c r="F1657" i="2"/>
  <c r="Q1656" i="2" l="1"/>
  <c r="H1656" i="2"/>
  <c r="P1655" i="2"/>
  <c r="F1656" i="2"/>
  <c r="Q1655" i="2" l="1"/>
  <c r="H1655" i="2"/>
  <c r="F1655" i="2"/>
  <c r="P1654" i="2"/>
  <c r="Q1654" i="2" l="1"/>
  <c r="H1654" i="2"/>
  <c r="P1653" i="2"/>
  <c r="F1654" i="2"/>
  <c r="Q1653" i="2" l="1"/>
  <c r="H1653" i="2"/>
  <c r="F1653" i="2"/>
  <c r="P1652" i="2"/>
  <c r="Q1652" i="2" l="1"/>
  <c r="H1652" i="2"/>
  <c r="F1652" i="2"/>
  <c r="P1651" i="2"/>
  <c r="Q1651" i="2" l="1"/>
  <c r="H1651" i="2"/>
  <c r="F1650" i="2"/>
  <c r="F1649" i="2"/>
  <c r="P1648" i="2"/>
  <c r="F1651" i="2"/>
  <c r="Q1648" i="2" l="1"/>
  <c r="F1648" i="2"/>
  <c r="P1647" i="2"/>
  <c r="Q1647" i="2" l="1"/>
  <c r="F1647" i="2"/>
  <c r="P1646" i="2"/>
  <c r="Q1646" i="2" l="1"/>
  <c r="F1646" i="2"/>
  <c r="P1645" i="2"/>
  <c r="Q1645" i="2" l="1"/>
  <c r="H1645" i="2"/>
  <c r="F1645" i="2"/>
  <c r="P1644" i="2"/>
  <c r="Q1644" i="2" l="1"/>
  <c r="H1644" i="2"/>
  <c r="P1643" i="2"/>
  <c r="F1644" i="2"/>
  <c r="Q1643" i="2" l="1"/>
  <c r="F1643" i="2"/>
  <c r="P1642" i="2"/>
  <c r="Q1642" i="2" l="1"/>
  <c r="F1642" i="2"/>
  <c r="P1641" i="2"/>
  <c r="Q1641" i="2" l="1"/>
  <c r="H1641" i="2"/>
  <c r="F1641" i="2"/>
  <c r="P1640" i="2"/>
  <c r="Q1640" i="2" l="1"/>
  <c r="H1640" i="2"/>
  <c r="F1640" i="2"/>
  <c r="P1639" i="2"/>
  <c r="Q1639" i="2" l="1"/>
  <c r="H1639" i="2"/>
  <c r="F1639" i="2"/>
  <c r="P1638" i="2"/>
  <c r="Q1638" i="2" l="1"/>
  <c r="H1638" i="2"/>
  <c r="P1637" i="2"/>
  <c r="F1638" i="2"/>
  <c r="Q1637" i="2" l="1"/>
  <c r="F1637" i="2"/>
  <c r="P1636" i="2"/>
  <c r="Q1636" i="2" l="1"/>
  <c r="H1636" i="2"/>
  <c r="P1635" i="2"/>
  <c r="F1636" i="2"/>
  <c r="Q1635" i="2" l="1"/>
  <c r="H1635" i="2"/>
  <c r="P1634" i="2"/>
  <c r="F1635" i="2"/>
  <c r="Q1634" i="2" l="1"/>
  <c r="F1634" i="2"/>
  <c r="P1633" i="2"/>
  <c r="Q1633" i="2" l="1"/>
  <c r="H1633" i="2"/>
  <c r="F1633" i="2"/>
  <c r="P1632" i="2"/>
  <c r="Q1632" i="2" l="1"/>
  <c r="H1632" i="2"/>
  <c r="F1632" i="2"/>
  <c r="P1631" i="2"/>
  <c r="Q1631" i="2" l="1"/>
  <c r="H1631" i="2"/>
  <c r="F1631" i="2"/>
  <c r="P1630" i="2"/>
  <c r="Q1630" i="2" l="1"/>
  <c r="H1630" i="2"/>
  <c r="F1630" i="2"/>
  <c r="P1629" i="2"/>
  <c r="Q1629" i="2" l="1"/>
  <c r="H1629" i="2"/>
  <c r="F1629" i="2"/>
  <c r="P1628" i="2"/>
  <c r="Q1628" i="2" l="1"/>
  <c r="H1628" i="2"/>
  <c r="F1628" i="2"/>
  <c r="P1627" i="2"/>
  <c r="Q1627" i="2" l="1"/>
  <c r="H1627" i="2"/>
  <c r="P1626" i="2"/>
  <c r="F1627" i="2"/>
  <c r="Q1626" i="2" l="1"/>
  <c r="F1626" i="2"/>
  <c r="P1625" i="2"/>
  <c r="Q1625" i="2" l="1"/>
  <c r="F1625" i="2"/>
  <c r="P1624" i="2"/>
  <c r="Q1624" i="2" l="1"/>
  <c r="F1624" i="2"/>
  <c r="P1623" i="2"/>
  <c r="Q1623" i="2" l="1"/>
  <c r="H1623" i="2"/>
  <c r="F1623" i="2"/>
  <c r="P1622" i="2"/>
  <c r="Q1622" i="2" l="1"/>
  <c r="H1622" i="2"/>
  <c r="F1622" i="2"/>
  <c r="P1621" i="2"/>
  <c r="Q1621" i="2" l="1"/>
  <c r="F1621" i="2"/>
  <c r="P1620" i="2"/>
  <c r="Q1620" i="2" l="1"/>
  <c r="H1620" i="2"/>
  <c r="P1619" i="2"/>
  <c r="F1620" i="2"/>
  <c r="Q1619" i="2" l="1"/>
  <c r="H1619" i="2"/>
  <c r="P1618" i="2"/>
  <c r="F1619" i="2"/>
  <c r="Q1618" i="2" l="1"/>
  <c r="F1618" i="2"/>
  <c r="P1617" i="2"/>
  <c r="Q1617" i="2" l="1"/>
  <c r="F1617" i="2"/>
  <c r="P1616" i="2"/>
  <c r="Q1616" i="2" l="1"/>
  <c r="F1616" i="2"/>
  <c r="P1615" i="2"/>
  <c r="Q1615" i="2" l="1"/>
  <c r="F1615" i="2"/>
  <c r="P1614" i="2"/>
  <c r="Q1614" i="2" l="1"/>
  <c r="H1614" i="2"/>
  <c r="F1614" i="2"/>
  <c r="P1613" i="2"/>
  <c r="Q1613" i="2" l="1"/>
  <c r="F1613" i="2"/>
  <c r="P1612" i="2"/>
  <c r="Q1612" i="2" l="1"/>
  <c r="H1612" i="2"/>
  <c r="F1612" i="2"/>
  <c r="P1611" i="2"/>
  <c r="Q1611" i="2" l="1"/>
  <c r="H1611" i="2"/>
  <c r="F1611" i="2"/>
  <c r="P1610" i="2"/>
  <c r="Q1610" i="2" l="1"/>
  <c r="H1610" i="2"/>
  <c r="F1610" i="2"/>
  <c r="P1609" i="2"/>
  <c r="Q1609" i="2" l="1"/>
  <c r="H1609" i="2"/>
  <c r="P1608" i="2"/>
  <c r="F1609" i="2"/>
  <c r="Q1608" i="2" l="1"/>
  <c r="H1608" i="2"/>
  <c r="F1608" i="2"/>
  <c r="P1607" i="2"/>
  <c r="Q1607" i="2" l="1"/>
  <c r="H1607" i="2"/>
  <c r="F1607" i="2"/>
  <c r="P1606" i="2"/>
  <c r="Q1606" i="2" l="1"/>
  <c r="H1606" i="2"/>
  <c r="F1606" i="2"/>
  <c r="P1605" i="2"/>
  <c r="Q1605" i="2" l="1"/>
  <c r="H1605" i="2"/>
  <c r="F1605" i="2"/>
  <c r="P1604" i="2"/>
  <c r="Q1604" i="2" l="1"/>
  <c r="F1604" i="2"/>
  <c r="P1603" i="2"/>
  <c r="Q1603" i="2" l="1"/>
  <c r="F1603" i="2"/>
  <c r="P1602" i="2"/>
  <c r="Q1602" i="2" l="1"/>
  <c r="H1602" i="2"/>
  <c r="F1602" i="2"/>
  <c r="P1601" i="2"/>
  <c r="Q1601" i="2" l="1"/>
  <c r="F1601" i="2"/>
  <c r="P1600" i="2"/>
  <c r="Q1600" i="2" l="1"/>
  <c r="F1600" i="2"/>
  <c r="P1599" i="2"/>
  <c r="Q1599" i="2" l="1"/>
  <c r="F1599" i="2"/>
  <c r="P1598" i="2"/>
  <c r="Q1598" i="2" l="1"/>
  <c r="F1598" i="2"/>
  <c r="P1597" i="2"/>
  <c r="Q1597" i="2" l="1"/>
  <c r="F1597" i="2"/>
  <c r="P1596" i="2"/>
  <c r="Q1596" i="2" l="1"/>
  <c r="F1596" i="2"/>
  <c r="P1595" i="2"/>
  <c r="Q1595" i="2" l="1"/>
  <c r="H1595" i="2"/>
  <c r="P1594" i="2"/>
  <c r="F1595" i="2"/>
  <c r="Q1594" i="2" l="1"/>
  <c r="H1594" i="2"/>
  <c r="P1593" i="2"/>
  <c r="F1594" i="2"/>
  <c r="Q1593" i="2" l="1"/>
  <c r="H1593" i="2"/>
  <c r="F1593" i="2"/>
  <c r="P1592" i="2"/>
  <c r="Q1592" i="2" l="1"/>
  <c r="H1592" i="2"/>
  <c r="F1592" i="2"/>
  <c r="P1591" i="2"/>
  <c r="Q1591" i="2" l="1"/>
  <c r="H1591" i="2"/>
  <c r="F1591" i="2"/>
  <c r="P1590" i="2"/>
  <c r="Q1590" i="2" l="1"/>
  <c r="H1590" i="2"/>
  <c r="P1589" i="2"/>
  <c r="F1590" i="2"/>
  <c r="Q1589" i="2" l="1"/>
  <c r="H1589" i="2"/>
  <c r="F1589" i="2"/>
  <c r="P1588" i="2"/>
  <c r="Q1588" i="2" l="1"/>
  <c r="F1588" i="2"/>
  <c r="P1587" i="2"/>
  <c r="Q1587" i="2" l="1"/>
  <c r="F1587" i="2"/>
  <c r="P1586" i="2"/>
  <c r="Q1586" i="2" l="1"/>
  <c r="H1586" i="2"/>
  <c r="F1586" i="2"/>
  <c r="P1585" i="2"/>
  <c r="Q1585" i="2" l="1"/>
  <c r="H1585" i="2"/>
  <c r="F1585" i="2"/>
  <c r="P1584" i="2"/>
  <c r="Q1584" i="2" l="1"/>
  <c r="H1584" i="2"/>
  <c r="P1583" i="2"/>
  <c r="F1584" i="2"/>
  <c r="Q1583" i="2" l="1"/>
  <c r="H1583" i="2"/>
  <c r="F1583" i="2"/>
  <c r="P1582" i="2"/>
  <c r="Q1582" i="2" l="1"/>
  <c r="H1582" i="2"/>
  <c r="P1581" i="2"/>
  <c r="F1582" i="2"/>
  <c r="Q1581" i="2" l="1"/>
  <c r="H1581" i="2"/>
  <c r="F1581" i="2"/>
  <c r="P1580" i="2"/>
  <c r="Q1580" i="2" l="1"/>
  <c r="F1580" i="2"/>
  <c r="P1579" i="2"/>
  <c r="Q1579" i="2" l="1"/>
  <c r="F1579" i="2"/>
  <c r="P1578" i="2"/>
  <c r="Q1578" i="2" l="1"/>
  <c r="H1578" i="2"/>
  <c r="F1578" i="2"/>
  <c r="P1577" i="2"/>
  <c r="Q1577" i="2" l="1"/>
  <c r="H1577" i="2"/>
  <c r="P1576" i="2"/>
  <c r="F1577" i="2"/>
  <c r="Q1576" i="2" l="1"/>
  <c r="H1576" i="2"/>
  <c r="F1576" i="2"/>
  <c r="P1575" i="2"/>
  <c r="Q1575" i="2" l="1"/>
  <c r="H1575" i="2"/>
  <c r="F1575" i="2"/>
  <c r="P1574" i="2"/>
  <c r="Q1574" i="2" l="1"/>
  <c r="H1574" i="2"/>
  <c r="P1573" i="2"/>
  <c r="F1574" i="2"/>
  <c r="Q1573" i="2" l="1"/>
  <c r="H1573" i="2"/>
  <c r="F1573" i="2"/>
  <c r="P1572" i="2"/>
  <c r="Q1572" i="2" l="1"/>
  <c r="H1572" i="2"/>
  <c r="F1572" i="2"/>
  <c r="P1571" i="2"/>
  <c r="Q1571" i="2" l="1"/>
  <c r="H1571" i="2"/>
  <c r="F1571" i="2"/>
  <c r="P1570" i="2"/>
  <c r="Q1570" i="2" l="1"/>
  <c r="H1570" i="2"/>
  <c r="F1570" i="2"/>
  <c r="P1569" i="2"/>
  <c r="Q1569" i="2" l="1"/>
  <c r="H1569" i="2"/>
  <c r="F1569" i="2"/>
  <c r="P1568" i="2"/>
  <c r="Q1568" i="2" l="1"/>
  <c r="H1568" i="2"/>
  <c r="P1567" i="2"/>
  <c r="F1568" i="2"/>
  <c r="Q1567" i="2" l="1"/>
  <c r="H1567" i="2"/>
  <c r="P1566" i="2"/>
  <c r="F1567" i="2"/>
  <c r="Q1566" i="2" l="1"/>
  <c r="H1566" i="2"/>
  <c r="F1566" i="2"/>
  <c r="P1565" i="2"/>
  <c r="Q1565" i="2" l="1"/>
  <c r="H1565" i="2"/>
  <c r="F1565" i="2"/>
  <c r="P1564" i="2"/>
  <c r="Q1564" i="2" l="1"/>
  <c r="H1564" i="2"/>
  <c r="F1564" i="2"/>
  <c r="P1563" i="2"/>
  <c r="Q1563" i="2" l="1"/>
  <c r="F1563" i="2"/>
  <c r="P1562" i="2"/>
  <c r="Q1562" i="2" l="1"/>
  <c r="H1562" i="2"/>
  <c r="P1561" i="2"/>
  <c r="F1562" i="2"/>
  <c r="Q1561" i="2" l="1"/>
  <c r="H1561" i="2"/>
  <c r="P1560" i="2"/>
  <c r="F1561" i="2"/>
  <c r="Q1560" i="2" l="1"/>
  <c r="H1560" i="2"/>
  <c r="F1560" i="2"/>
  <c r="P1559" i="2"/>
  <c r="Q1559" i="2" l="1"/>
  <c r="H1559" i="2"/>
  <c r="P1558" i="2"/>
  <c r="F1559" i="2"/>
  <c r="Q1558" i="2" l="1"/>
  <c r="H1558" i="2"/>
  <c r="P1557" i="2"/>
  <c r="F1558" i="2"/>
  <c r="Q1557" i="2" l="1"/>
  <c r="H1557" i="2"/>
  <c r="F1557" i="2"/>
  <c r="P1556" i="2"/>
  <c r="Q1556" i="2" l="1"/>
  <c r="H1556" i="2"/>
  <c r="F1556" i="2"/>
  <c r="P1555" i="2"/>
  <c r="Q1555" i="2" l="1"/>
  <c r="H1555" i="2"/>
  <c r="F1555" i="2"/>
  <c r="P1554" i="2"/>
  <c r="Q1554" i="2" l="1"/>
  <c r="H1554" i="2"/>
  <c r="F1554" i="2"/>
  <c r="P1553" i="2"/>
  <c r="Q1553" i="2" l="1"/>
  <c r="F1553" i="2"/>
  <c r="P1552" i="2"/>
  <c r="Q1552" i="2" l="1"/>
  <c r="H1552" i="2"/>
  <c r="F1552" i="2"/>
  <c r="P1551" i="2"/>
  <c r="Q1551" i="2" l="1"/>
  <c r="H1551" i="2"/>
  <c r="P1550" i="2"/>
  <c r="F1551" i="2"/>
  <c r="Q1550" i="2" l="1"/>
  <c r="H1550" i="2"/>
  <c r="F1550" i="2"/>
  <c r="P1549" i="2"/>
  <c r="Q1549" i="2" l="1"/>
  <c r="H1549" i="2"/>
  <c r="F1549" i="2"/>
  <c r="P1548" i="2"/>
  <c r="Q1548" i="2" l="1"/>
  <c r="H1548" i="2"/>
  <c r="P1547" i="2"/>
  <c r="F1548" i="2"/>
  <c r="Q1547" i="2" l="1"/>
  <c r="F1547" i="2"/>
  <c r="P1546" i="2"/>
  <c r="Q1546" i="2" l="1"/>
  <c r="H1546" i="2"/>
  <c r="P1545" i="2"/>
  <c r="F1546" i="2"/>
  <c r="Q1545" i="2" l="1"/>
  <c r="H1545" i="2"/>
  <c r="F1545" i="2"/>
  <c r="P1544" i="2"/>
  <c r="Q1544" i="2" l="1"/>
  <c r="F1544" i="2"/>
  <c r="P1543" i="2"/>
  <c r="Q1543" i="2" l="1"/>
  <c r="H1543" i="2"/>
  <c r="F1543" i="2"/>
  <c r="P1542" i="2"/>
  <c r="Q1542" i="2" l="1"/>
  <c r="H1542" i="2"/>
  <c r="P1541" i="2"/>
  <c r="F1542" i="2"/>
  <c r="Q1541" i="2" l="1"/>
  <c r="F1541" i="2"/>
  <c r="P1540" i="2"/>
  <c r="Q1540" i="2" l="1"/>
  <c r="F1540" i="2"/>
  <c r="P1539" i="2"/>
  <c r="Q1539" i="2" l="1"/>
  <c r="H1539" i="2"/>
  <c r="F1539" i="2"/>
  <c r="P1538" i="2"/>
  <c r="Q1538" i="2" l="1"/>
  <c r="H1538" i="2"/>
  <c r="P1537" i="2"/>
  <c r="F1538" i="2"/>
  <c r="Q1537" i="2" l="1"/>
  <c r="H1537" i="2"/>
  <c r="F1537" i="2"/>
  <c r="P1536" i="2"/>
  <c r="Q1536" i="2" l="1"/>
  <c r="F1536" i="2"/>
  <c r="P1535" i="2"/>
  <c r="Q1535" i="2" l="1"/>
  <c r="F1535" i="2"/>
  <c r="P1534" i="2"/>
  <c r="Q1534" i="2" l="1"/>
  <c r="H1534" i="2"/>
  <c r="F1534" i="2"/>
  <c r="P1533" i="2"/>
  <c r="Q1533" i="2" l="1"/>
  <c r="F1533" i="2"/>
  <c r="P1532" i="2"/>
  <c r="Q1532" i="2" l="1"/>
  <c r="H1532" i="2"/>
  <c r="F1532" i="2"/>
  <c r="P1531" i="2"/>
  <c r="Q1531" i="2" l="1"/>
  <c r="H1531" i="2"/>
  <c r="P1530" i="2"/>
  <c r="F1531" i="2"/>
  <c r="Q1530" i="2" l="1"/>
  <c r="F1530" i="2"/>
  <c r="P1529" i="2"/>
  <c r="Q1529" i="2" l="1"/>
  <c r="F1529" i="2"/>
  <c r="P1528" i="2"/>
  <c r="Q1528" i="2" l="1"/>
  <c r="H1528" i="2"/>
  <c r="F1528" i="2"/>
  <c r="P1527" i="2"/>
  <c r="Q1527" i="2" l="1"/>
  <c r="F1527" i="2"/>
  <c r="P1526" i="2"/>
  <c r="Q1526" i="2" l="1"/>
  <c r="F1526" i="2"/>
  <c r="P1525" i="2"/>
  <c r="Q1525" i="2" l="1"/>
  <c r="F1525" i="2"/>
  <c r="P1524" i="2"/>
  <c r="Q1524" i="2" l="1"/>
  <c r="F1524" i="2"/>
  <c r="P1523" i="2"/>
  <c r="Q1523" i="2" l="1"/>
  <c r="F1523" i="2"/>
  <c r="P1522" i="2"/>
  <c r="Q1522" i="2" l="1"/>
  <c r="F1522" i="2"/>
  <c r="P1521" i="2"/>
  <c r="Q1521" i="2" l="1"/>
  <c r="F1521" i="2"/>
  <c r="P1520" i="2"/>
  <c r="Q1520" i="2" l="1"/>
  <c r="F1520" i="2"/>
  <c r="P1519" i="2"/>
  <c r="Q1519" i="2" l="1"/>
  <c r="H1519" i="2"/>
  <c r="F1519" i="2"/>
  <c r="P1518" i="2"/>
  <c r="Q1518" i="2" l="1"/>
  <c r="H1518" i="2"/>
  <c r="F1518" i="2"/>
  <c r="P1517" i="2"/>
  <c r="Q1517" i="2" l="1"/>
  <c r="H1517" i="2"/>
  <c r="F1517" i="2"/>
  <c r="P1516" i="2"/>
  <c r="Q1516" i="2" l="1"/>
  <c r="H1516" i="2"/>
  <c r="F1516" i="2"/>
  <c r="P1515" i="2"/>
  <c r="Q1515" i="2" l="1"/>
  <c r="H1515" i="2"/>
  <c r="P1514" i="2"/>
  <c r="F1515" i="2"/>
  <c r="Q1514" i="2" l="1"/>
  <c r="H1514" i="2"/>
  <c r="F1514" i="2"/>
  <c r="P1513" i="2"/>
  <c r="Q1513" i="2" l="1"/>
  <c r="H1513" i="2"/>
  <c r="F1513" i="2"/>
  <c r="P1512" i="2"/>
  <c r="Q1512" i="2" l="1"/>
  <c r="H1512" i="2"/>
  <c r="F1512" i="2"/>
  <c r="P1511" i="2"/>
  <c r="Q1511" i="2" l="1"/>
  <c r="H1511" i="2"/>
  <c r="F1511" i="2"/>
  <c r="P1510" i="2"/>
  <c r="Q1510" i="2" l="1"/>
  <c r="H1510" i="2"/>
  <c r="F1510" i="2"/>
  <c r="P1509" i="2"/>
  <c r="Q1509" i="2" l="1"/>
  <c r="H1509" i="2"/>
  <c r="P1508" i="2"/>
  <c r="F1509" i="2"/>
  <c r="Q1508" i="2" l="1"/>
  <c r="H1508" i="2"/>
  <c r="P1507" i="2"/>
  <c r="F1508" i="2"/>
  <c r="Q1507" i="2" l="1"/>
  <c r="F1507" i="2"/>
  <c r="P1506" i="2"/>
  <c r="Q1506" i="2" l="1"/>
  <c r="F1506" i="2"/>
  <c r="P1505" i="2"/>
  <c r="Q1505" i="2" l="1"/>
  <c r="F1505" i="2"/>
  <c r="P1504" i="2"/>
  <c r="Q1504" i="2" l="1"/>
  <c r="F1504" i="2"/>
  <c r="P1503" i="2"/>
  <c r="Q1503" i="2" l="1"/>
  <c r="H1503" i="2"/>
  <c r="P1502" i="2"/>
  <c r="F1503" i="2"/>
  <c r="Q1502" i="2" l="1"/>
  <c r="H1502" i="2"/>
  <c r="P1501" i="2"/>
  <c r="F1502" i="2"/>
  <c r="Q1501" i="2" l="1"/>
  <c r="H1501" i="2"/>
  <c r="F1501" i="2"/>
  <c r="P1500" i="2"/>
  <c r="Q1500" i="2" l="1"/>
  <c r="H1500" i="2"/>
  <c r="F1500" i="2"/>
  <c r="P1499" i="2"/>
  <c r="Q1499" i="2" l="1"/>
  <c r="H1499" i="2"/>
  <c r="P1498" i="2"/>
  <c r="F1499" i="2"/>
  <c r="Q1498" i="2" l="1"/>
  <c r="H1498" i="2"/>
  <c r="F1498" i="2"/>
  <c r="P1497" i="2"/>
  <c r="Q1497" i="2" l="1"/>
  <c r="H1497" i="2"/>
  <c r="F1497" i="2"/>
  <c r="P1496" i="2"/>
  <c r="Q1496" i="2" l="1"/>
  <c r="H1496" i="2"/>
  <c r="P1495" i="2"/>
  <c r="F1496" i="2"/>
  <c r="Q1495" i="2" l="1"/>
  <c r="H1495" i="2"/>
  <c r="P1494" i="2"/>
  <c r="F1495" i="2"/>
  <c r="Q1494" i="2" l="1"/>
  <c r="H1494" i="2"/>
  <c r="F1494" i="2"/>
  <c r="P1493" i="2"/>
  <c r="Q1493" i="2" l="1"/>
  <c r="H1493" i="2"/>
  <c r="P1492" i="2"/>
  <c r="F1493" i="2"/>
  <c r="Q1492" i="2" l="1"/>
  <c r="H1492" i="2"/>
  <c r="P1491" i="2"/>
  <c r="F1492" i="2"/>
  <c r="Q1491" i="2" l="1"/>
  <c r="H1491" i="2"/>
  <c r="F1491" i="2"/>
  <c r="P1490" i="2"/>
  <c r="Q1490" i="2" l="1"/>
  <c r="H1490" i="2"/>
  <c r="F1490" i="2"/>
  <c r="P1489" i="2"/>
  <c r="Q1489" i="2" l="1"/>
  <c r="H1489" i="2"/>
  <c r="P1488" i="2"/>
  <c r="F1489" i="2"/>
  <c r="Q1488" i="2" l="1"/>
  <c r="H1488" i="2"/>
  <c r="P1487" i="2"/>
  <c r="F1488" i="2"/>
  <c r="Q1487" i="2" l="1"/>
  <c r="H1487" i="2"/>
  <c r="P1486" i="2"/>
  <c r="F1487" i="2"/>
  <c r="Q1486" i="2" l="1"/>
  <c r="F1486" i="2"/>
  <c r="P1485" i="2"/>
  <c r="Q1485" i="2" l="1"/>
  <c r="F1485" i="2"/>
  <c r="P1484" i="2"/>
  <c r="Q1484" i="2" l="1"/>
  <c r="H1484" i="2"/>
  <c r="P1483" i="2"/>
  <c r="F1484" i="2"/>
  <c r="Q1483" i="2" l="1"/>
  <c r="F1483" i="2"/>
  <c r="P1482" i="2"/>
  <c r="Q1482" i="2" l="1"/>
  <c r="H1482" i="2"/>
  <c r="F1482" i="2"/>
  <c r="P1481" i="2"/>
  <c r="Q1481" i="2" l="1"/>
  <c r="H1481" i="2"/>
  <c r="P1480" i="2"/>
  <c r="F1481" i="2"/>
  <c r="Q1480" i="2" l="1"/>
  <c r="H1480" i="2"/>
  <c r="F1480" i="2"/>
  <c r="P1479" i="2"/>
  <c r="Q1479" i="2" l="1"/>
  <c r="H1479" i="2"/>
  <c r="P1478" i="2"/>
  <c r="F1479" i="2"/>
  <c r="Q1478" i="2" l="1"/>
  <c r="H1478" i="2"/>
  <c r="F1478" i="2"/>
  <c r="P1477" i="2"/>
  <c r="Q1477" i="2" l="1"/>
  <c r="H1477" i="2"/>
  <c r="F1477" i="2"/>
  <c r="P1476" i="2"/>
  <c r="Q1476" i="2" l="1"/>
  <c r="H1476" i="2"/>
  <c r="P1475" i="2"/>
  <c r="F1476" i="2"/>
  <c r="Q1475" i="2" l="1"/>
  <c r="H1475" i="2"/>
  <c r="F1475" i="2"/>
  <c r="P1474" i="2"/>
  <c r="Q1474" i="2" l="1"/>
  <c r="H1474" i="2"/>
  <c r="F1474" i="2"/>
  <c r="P1473" i="2"/>
  <c r="Q1473" i="2" l="1"/>
  <c r="H1473" i="2"/>
  <c r="F1473" i="2"/>
  <c r="P1472" i="2"/>
  <c r="Q1472" i="2" l="1"/>
  <c r="F1472" i="2"/>
  <c r="P1471" i="2"/>
  <c r="Q1471" i="2" l="1"/>
  <c r="H1471" i="2"/>
  <c r="F1471" i="2"/>
  <c r="P1470" i="2"/>
  <c r="Q1470" i="2" l="1"/>
  <c r="H1470" i="2"/>
  <c r="P1469" i="2"/>
  <c r="F1470" i="2"/>
  <c r="Q1469" i="2" l="1"/>
  <c r="H1469" i="2"/>
  <c r="P1468" i="2"/>
  <c r="F1469" i="2"/>
  <c r="Q1468" i="2" l="1"/>
  <c r="H1468" i="2"/>
  <c r="P1467" i="2"/>
  <c r="F1468" i="2"/>
  <c r="Q1467" i="2" l="1"/>
  <c r="H1467" i="2"/>
  <c r="P1466" i="2"/>
  <c r="F1467" i="2"/>
  <c r="Q1466" i="2" l="1"/>
  <c r="H1466" i="2"/>
  <c r="P1465" i="2"/>
  <c r="F1466" i="2"/>
  <c r="Q1465" i="2" l="1"/>
  <c r="H1465" i="2"/>
  <c r="P1464" i="2"/>
  <c r="F1465" i="2"/>
  <c r="Q1464" i="2" l="1"/>
  <c r="H1464" i="2"/>
  <c r="P1463" i="2"/>
  <c r="F1464" i="2"/>
  <c r="Q1463" i="2" l="1"/>
  <c r="H1463" i="2"/>
  <c r="P1462" i="2"/>
  <c r="F1463" i="2"/>
  <c r="Q1462" i="2" l="1"/>
  <c r="H1462" i="2"/>
  <c r="F1462" i="2"/>
  <c r="P1461" i="2"/>
  <c r="Q1461" i="2" l="1"/>
  <c r="H1461" i="2"/>
  <c r="F1461" i="2"/>
  <c r="P1460" i="2"/>
  <c r="Q1460" i="2" l="1"/>
  <c r="F1460" i="2"/>
  <c r="P1459" i="2"/>
  <c r="Q1459" i="2" l="1"/>
  <c r="H1459" i="2"/>
  <c r="F1459" i="2"/>
  <c r="P1458" i="2"/>
  <c r="Q1458" i="2" l="1"/>
  <c r="H1458" i="2"/>
  <c r="F1458" i="2"/>
  <c r="P1457" i="2"/>
  <c r="Q1457" i="2" l="1"/>
  <c r="F1457" i="2"/>
  <c r="P1456" i="2"/>
  <c r="Q1456" i="2" l="1"/>
  <c r="F1456" i="2"/>
  <c r="P1455" i="2"/>
  <c r="Q1455" i="2" l="1"/>
  <c r="H1455" i="2"/>
  <c r="F1455" i="2"/>
  <c r="P1454" i="2"/>
  <c r="Q1454" i="2" l="1"/>
  <c r="H1454" i="2"/>
  <c r="F1454" i="2"/>
  <c r="P1453" i="2"/>
  <c r="Q1453" i="2" l="1"/>
  <c r="H1453" i="2"/>
  <c r="F1453" i="2"/>
  <c r="P1452" i="2"/>
  <c r="Q1452" i="2" l="1"/>
  <c r="F1452" i="2"/>
  <c r="P1451" i="2"/>
  <c r="Q1451" i="2" l="1"/>
  <c r="F1451" i="2"/>
  <c r="P1450" i="2"/>
  <c r="Q1450" i="2" l="1"/>
  <c r="F1450" i="2"/>
  <c r="P1449" i="2"/>
  <c r="Q1449" i="2" l="1"/>
  <c r="H1449" i="2"/>
  <c r="P1448" i="2"/>
  <c r="F1449" i="2"/>
  <c r="Q1448" i="2" l="1"/>
  <c r="H1448" i="2"/>
  <c r="F1448" i="2"/>
  <c r="P1447" i="2"/>
  <c r="Q1447" i="2" l="1"/>
  <c r="H1447" i="2"/>
  <c r="F1447" i="2"/>
  <c r="P1446" i="2"/>
  <c r="Q1446" i="2" l="1"/>
  <c r="H1446" i="2"/>
  <c r="P1445" i="2"/>
  <c r="F1446" i="2"/>
  <c r="Q1445" i="2" l="1"/>
  <c r="H1445" i="2"/>
  <c r="F1445" i="2"/>
  <c r="P1444" i="2"/>
  <c r="Q1444" i="2" l="1"/>
  <c r="H1444" i="2"/>
  <c r="F1444" i="2"/>
  <c r="P1443" i="2"/>
  <c r="Q1443" i="2" l="1"/>
  <c r="F1443" i="2"/>
  <c r="P1442" i="2"/>
  <c r="Q1442" i="2" l="1"/>
  <c r="F1442" i="2"/>
  <c r="P1441" i="2"/>
  <c r="Q1441" i="2" l="1"/>
  <c r="F1441" i="2"/>
  <c r="P1440" i="2"/>
  <c r="Q1440" i="2" l="1"/>
  <c r="F1440" i="2"/>
  <c r="P1439" i="2"/>
  <c r="Q1439" i="2" l="1"/>
  <c r="F1439" i="2"/>
  <c r="P1438" i="2"/>
  <c r="Q1438" i="2" l="1"/>
  <c r="H1438" i="2"/>
  <c r="P1437" i="2"/>
  <c r="F1438" i="2"/>
  <c r="Q1437" i="2" l="1"/>
  <c r="H1437" i="2"/>
  <c r="P1436" i="2"/>
  <c r="F1437" i="2"/>
  <c r="Q1436" i="2" l="1"/>
  <c r="H1436" i="2"/>
  <c r="P1435" i="2"/>
  <c r="F1436" i="2"/>
  <c r="Q1435" i="2" l="1"/>
  <c r="H1435" i="2"/>
  <c r="F1435" i="2"/>
  <c r="P1434" i="2"/>
  <c r="Q1434" i="2" l="1"/>
  <c r="H1434" i="2"/>
  <c r="F1434" i="2"/>
  <c r="P1433" i="2"/>
  <c r="Q1433" i="2" l="1"/>
  <c r="H1433" i="2"/>
  <c r="F1433" i="2"/>
  <c r="P1432" i="2"/>
  <c r="Q1432" i="2" l="1"/>
  <c r="F1432" i="2"/>
  <c r="P1431" i="2"/>
  <c r="Q1431" i="2" l="1"/>
  <c r="F1431" i="2"/>
  <c r="P1430" i="2"/>
  <c r="Q1430" i="2" l="1"/>
  <c r="F1430" i="2"/>
  <c r="P1429" i="2"/>
  <c r="Q1429" i="2" l="1"/>
  <c r="H1429" i="2"/>
  <c r="F1429" i="2"/>
  <c r="P1428" i="2"/>
  <c r="Q1428" i="2" l="1"/>
  <c r="H1428" i="2"/>
  <c r="P1427" i="2"/>
  <c r="F1428" i="2"/>
  <c r="Q1427" i="2" l="1"/>
  <c r="H1427" i="2"/>
  <c r="P1426" i="2"/>
  <c r="F1427" i="2"/>
  <c r="Q1426" i="2" l="1"/>
  <c r="H1426" i="2"/>
  <c r="P1425" i="2"/>
  <c r="F1426" i="2"/>
  <c r="Q1425" i="2" l="1"/>
  <c r="H1425" i="2"/>
  <c r="F1425" i="2"/>
  <c r="P1424" i="2"/>
  <c r="Q1424" i="2" l="1"/>
  <c r="H1424" i="2"/>
  <c r="P1423" i="2"/>
  <c r="F1424" i="2"/>
  <c r="Q1423" i="2" l="1"/>
  <c r="F1423" i="2"/>
  <c r="P1422" i="2"/>
  <c r="Q1422" i="2" l="1"/>
  <c r="H1422" i="2"/>
  <c r="F1422" i="2"/>
  <c r="P1421" i="2"/>
  <c r="Q1421" i="2" l="1"/>
  <c r="H1421" i="2"/>
  <c r="F1421" i="2"/>
  <c r="P1420" i="2"/>
  <c r="Q1420" i="2" l="1"/>
  <c r="H1420" i="2"/>
  <c r="F1420" i="2"/>
  <c r="P1419" i="2"/>
  <c r="Q1419" i="2" l="1"/>
  <c r="H1419" i="2"/>
  <c r="P1418" i="2"/>
  <c r="F1419" i="2"/>
  <c r="Q1418" i="2" l="1"/>
  <c r="H1418" i="2"/>
  <c r="P1417" i="2"/>
  <c r="F1418" i="2"/>
  <c r="Q1417" i="2" l="1"/>
  <c r="H1417" i="2"/>
  <c r="F1417" i="2"/>
  <c r="P1416" i="2"/>
  <c r="Q1416" i="2" l="1"/>
  <c r="H1416" i="2"/>
  <c r="P1415" i="2"/>
  <c r="F1416" i="2"/>
  <c r="Q1415" i="2" l="1"/>
  <c r="H1415" i="2"/>
  <c r="F1415" i="2"/>
  <c r="P1414" i="2"/>
  <c r="Q1414" i="2" l="1"/>
  <c r="F1414" i="2"/>
  <c r="P1413" i="2"/>
  <c r="Q1413" i="2" l="1"/>
  <c r="F1413" i="2"/>
  <c r="P1412" i="2"/>
  <c r="Q1412" i="2" l="1"/>
  <c r="H1412" i="2"/>
  <c r="F1412" i="2"/>
  <c r="P1411" i="2"/>
  <c r="Q1411" i="2" l="1"/>
  <c r="H1411" i="2"/>
  <c r="F1411" i="2"/>
  <c r="P1410" i="2"/>
  <c r="Q1410" i="2" l="1"/>
  <c r="H1410" i="2"/>
  <c r="F1410" i="2"/>
  <c r="P1409" i="2"/>
  <c r="Q1409" i="2" l="1"/>
  <c r="F1409" i="2"/>
  <c r="P1408" i="2"/>
  <c r="Q1408" i="2" l="1"/>
  <c r="F1408" i="2"/>
  <c r="P1407" i="2"/>
  <c r="Q1407" i="2" l="1"/>
  <c r="F1407" i="2"/>
  <c r="P1406" i="2"/>
  <c r="Q1406" i="2" l="1"/>
  <c r="F1406" i="2"/>
  <c r="P1405" i="2"/>
  <c r="Q1405" i="2" l="1"/>
  <c r="F1405" i="2"/>
  <c r="P1404" i="2"/>
  <c r="Q1404" i="2" l="1"/>
  <c r="H1404" i="2"/>
  <c r="P1403" i="2"/>
  <c r="F1404" i="2"/>
  <c r="Q1403" i="2" l="1"/>
  <c r="H1403" i="2"/>
  <c r="F1403" i="2"/>
  <c r="P1402" i="2"/>
  <c r="Q1402" i="2" l="1"/>
  <c r="H1402" i="2"/>
  <c r="P1401" i="2"/>
  <c r="F1402" i="2"/>
  <c r="Q1401" i="2" l="1"/>
  <c r="H1401" i="2"/>
  <c r="F1401" i="2"/>
  <c r="P1400" i="2"/>
  <c r="Q1400" i="2" l="1"/>
  <c r="F1400" i="2"/>
  <c r="P1399" i="2"/>
  <c r="Q1399" i="2" l="1"/>
  <c r="H1399" i="2"/>
  <c r="F1399" i="2"/>
  <c r="P1398" i="2"/>
  <c r="Q1398" i="2" l="1"/>
  <c r="H1398" i="2"/>
  <c r="F1398" i="2"/>
  <c r="P1397" i="2"/>
  <c r="Q1397" i="2" l="1"/>
  <c r="H1397" i="2"/>
  <c r="F1397" i="2"/>
  <c r="P1396" i="2"/>
  <c r="Q1396" i="2" l="1"/>
  <c r="F1396" i="2"/>
  <c r="P1395" i="2"/>
  <c r="Q1395" i="2" l="1"/>
  <c r="F1395" i="2"/>
  <c r="P1394" i="2"/>
  <c r="Q1394" i="2" l="1"/>
  <c r="H1394" i="2"/>
  <c r="F1394" i="2"/>
  <c r="P1393" i="2"/>
  <c r="Q1393" i="2" l="1"/>
  <c r="H1393" i="2"/>
  <c r="P1392" i="2"/>
  <c r="F1393" i="2"/>
  <c r="Q1392" i="2" l="1"/>
  <c r="H1392" i="2"/>
  <c r="F1392" i="2"/>
  <c r="P1391" i="2"/>
  <c r="Q1391" i="2" l="1"/>
  <c r="H1391" i="2"/>
  <c r="P1390" i="2"/>
  <c r="F1391" i="2"/>
  <c r="Q1390" i="2" l="1"/>
  <c r="H1390" i="2"/>
  <c r="P1389" i="2"/>
  <c r="F1390" i="2"/>
  <c r="Q1389" i="2" l="1"/>
  <c r="F1389" i="2"/>
  <c r="P1388" i="2"/>
  <c r="Q1388" i="2" l="1"/>
  <c r="F1388" i="2"/>
  <c r="P1387" i="2"/>
  <c r="Q1387" i="2" l="1"/>
  <c r="H1387" i="2"/>
  <c r="P1386" i="2"/>
  <c r="F1387" i="2"/>
  <c r="Q1386" i="2" l="1"/>
  <c r="H1386" i="2"/>
  <c r="P1385" i="2"/>
  <c r="F1386" i="2"/>
  <c r="Q1385" i="2" l="1"/>
  <c r="H1385" i="2"/>
  <c r="F1385" i="2"/>
  <c r="P1384" i="2"/>
  <c r="Q1384" i="2" l="1"/>
  <c r="F1384" i="2"/>
  <c r="P1383" i="2"/>
  <c r="Q1383" i="2" l="1"/>
  <c r="F1383" i="2"/>
  <c r="P1382" i="2"/>
  <c r="Q1382" i="2" l="1"/>
  <c r="H1382" i="2"/>
  <c r="P1381" i="2"/>
  <c r="F1382" i="2"/>
  <c r="Q1381" i="2" l="1"/>
  <c r="H1381" i="2"/>
  <c r="F1381" i="2"/>
  <c r="P1380" i="2"/>
  <c r="Q1380" i="2" l="1"/>
  <c r="F1380" i="2"/>
  <c r="P1379" i="2"/>
  <c r="Q1379" i="2" l="1"/>
  <c r="H1379" i="2"/>
  <c r="P1378" i="2"/>
  <c r="F1379" i="2"/>
  <c r="Q1378" i="2" l="1"/>
  <c r="H1378" i="2"/>
  <c r="P1377" i="2"/>
  <c r="F1378" i="2"/>
  <c r="Q1377" i="2" l="1"/>
  <c r="H1377" i="2"/>
  <c r="F1377" i="2"/>
  <c r="P1376" i="2"/>
  <c r="Q1376" i="2" l="1"/>
  <c r="F1376" i="2"/>
  <c r="P1375" i="2"/>
  <c r="Q1375" i="2" l="1"/>
  <c r="H1375" i="2"/>
  <c r="P1374" i="2"/>
  <c r="F1375" i="2"/>
  <c r="Q1374" i="2" l="1"/>
  <c r="F1374" i="2"/>
  <c r="P1373" i="2"/>
  <c r="Q1373" i="2" l="1"/>
  <c r="H1373" i="2"/>
  <c r="P1372" i="2"/>
  <c r="F1373" i="2"/>
  <c r="Q1372" i="2" l="1"/>
  <c r="H1372" i="2"/>
  <c r="F1372" i="2"/>
  <c r="P1371" i="2"/>
  <c r="Q1371" i="2" l="1"/>
  <c r="H1371" i="2"/>
  <c r="F1371" i="2"/>
  <c r="P1370" i="2"/>
  <c r="Q1370" i="2" l="1"/>
  <c r="H1370" i="2"/>
  <c r="P1369" i="2"/>
  <c r="F1370" i="2"/>
  <c r="Q1369" i="2" l="1"/>
  <c r="H1369" i="2"/>
  <c r="P1368" i="2"/>
  <c r="F1369" i="2"/>
  <c r="Q1368" i="2" l="1"/>
  <c r="H1368" i="2"/>
  <c r="F1368" i="2"/>
  <c r="P1367" i="2"/>
  <c r="Q1367" i="2" l="1"/>
  <c r="H1367" i="2"/>
  <c r="P1366" i="2"/>
  <c r="F1367" i="2"/>
  <c r="Q1366" i="2" l="1"/>
  <c r="H1366" i="2"/>
  <c r="P1365" i="2"/>
  <c r="F1366" i="2"/>
  <c r="Q1365" i="2" l="1"/>
  <c r="H1365" i="2"/>
  <c r="F1365" i="2"/>
  <c r="P1364" i="2"/>
  <c r="Q1364" i="2" l="1"/>
  <c r="H1364" i="2"/>
  <c r="F1364" i="2"/>
  <c r="P1363" i="2"/>
  <c r="Q1363" i="2" l="1"/>
  <c r="H1363" i="2"/>
  <c r="P1362" i="2"/>
  <c r="F1363" i="2"/>
  <c r="Q1362" i="2" l="1"/>
  <c r="F1362" i="2"/>
  <c r="P1361" i="2"/>
  <c r="Q1361" i="2" l="1"/>
  <c r="H1361" i="2"/>
  <c r="P1360" i="2"/>
  <c r="F1361" i="2"/>
  <c r="Q1360" i="2" l="1"/>
  <c r="H1360" i="2"/>
  <c r="F1360" i="2"/>
  <c r="P1359" i="2"/>
  <c r="Q1359" i="2" l="1"/>
  <c r="H1359" i="2"/>
  <c r="F1359" i="2"/>
  <c r="P1358" i="2"/>
  <c r="Q1358" i="2" l="1"/>
  <c r="F1358" i="2"/>
  <c r="P1357" i="2"/>
  <c r="Q1357" i="2" l="1"/>
  <c r="F1357" i="2"/>
  <c r="P1356" i="2"/>
  <c r="Q1356" i="2" l="1"/>
  <c r="H1356" i="2"/>
  <c r="F1356" i="2"/>
  <c r="P1355" i="2"/>
  <c r="Q1355" i="2" l="1"/>
  <c r="H1355" i="2"/>
  <c r="F1355" i="2"/>
  <c r="P1354" i="2"/>
  <c r="Q1354" i="2" l="1"/>
  <c r="H1354" i="2"/>
  <c r="P1353" i="2"/>
  <c r="F1354" i="2"/>
  <c r="Q1353" i="2" l="1"/>
  <c r="H1353" i="2"/>
  <c r="P1352" i="2"/>
  <c r="F1353" i="2"/>
  <c r="Q1352" i="2" l="1"/>
  <c r="H1352" i="2"/>
  <c r="P1351" i="2"/>
  <c r="F1352" i="2"/>
  <c r="Q1351" i="2" l="1"/>
  <c r="H1351" i="2"/>
  <c r="F1351" i="2"/>
  <c r="P1350" i="2"/>
  <c r="Q1350" i="2" l="1"/>
  <c r="H1350" i="2"/>
  <c r="F1350" i="2"/>
  <c r="P1349" i="2"/>
  <c r="Q1349" i="2" l="1"/>
  <c r="H1349" i="2"/>
  <c r="F1349" i="2"/>
  <c r="P1348" i="2"/>
  <c r="Q1348" i="2" l="1"/>
  <c r="H1348" i="2"/>
  <c r="F1348" i="2"/>
  <c r="P1347" i="2"/>
  <c r="Q1347" i="2" l="1"/>
  <c r="H1347" i="2"/>
  <c r="P1346" i="2"/>
  <c r="F1347" i="2"/>
  <c r="Q1346" i="2" l="1"/>
  <c r="H1346" i="2"/>
  <c r="P1345" i="2"/>
  <c r="F1346" i="2"/>
  <c r="Q1345" i="2" l="1"/>
  <c r="H1345" i="2"/>
  <c r="P1344" i="2"/>
  <c r="F1345" i="2"/>
  <c r="Q1344" i="2" l="1"/>
  <c r="H1344" i="2"/>
  <c r="F1344" i="2"/>
  <c r="P1343" i="2"/>
  <c r="Q1343" i="2" l="1"/>
  <c r="H1343" i="2"/>
  <c r="F1343" i="2"/>
  <c r="P1342" i="2"/>
  <c r="Q1342" i="2" l="1"/>
  <c r="H1342" i="2"/>
  <c r="F1342" i="2"/>
  <c r="P1341" i="2"/>
  <c r="Q1341" i="2" l="1"/>
  <c r="H1341" i="2"/>
  <c r="P1340" i="2"/>
  <c r="F1341" i="2"/>
  <c r="Q1340" i="2" l="1"/>
  <c r="F1340" i="2"/>
  <c r="P1339" i="2"/>
  <c r="Q1339" i="2" l="1"/>
  <c r="H1339" i="2"/>
  <c r="P1338" i="2"/>
  <c r="F1339" i="2"/>
  <c r="Q1338" i="2" l="1"/>
  <c r="H1338" i="2"/>
  <c r="F1338" i="2"/>
  <c r="P1337" i="2"/>
  <c r="Q1337" i="2" l="1"/>
  <c r="H1337" i="2"/>
  <c r="F1337" i="2"/>
  <c r="P1336" i="2"/>
  <c r="Q1336" i="2" l="1"/>
  <c r="H1336" i="2"/>
  <c r="F1336" i="2"/>
  <c r="P1335" i="2"/>
  <c r="Q1335" i="2" l="1"/>
  <c r="F1335" i="2"/>
  <c r="P1334" i="2"/>
  <c r="Q1334" i="2" l="1"/>
  <c r="H1334" i="2"/>
  <c r="P1333" i="2"/>
  <c r="F1334" i="2"/>
  <c r="Q1333" i="2" l="1"/>
  <c r="F1333" i="2"/>
  <c r="P1332" i="2"/>
  <c r="Q1332" i="2" l="1"/>
  <c r="F1332" i="2"/>
  <c r="P1331" i="2"/>
  <c r="Q1331" i="2" l="1"/>
  <c r="F1331" i="2"/>
  <c r="P1330" i="2"/>
  <c r="Q1330" i="2" l="1"/>
  <c r="F1330" i="2"/>
  <c r="P1329" i="2"/>
  <c r="Q1329" i="2" l="1"/>
  <c r="F1329" i="2"/>
  <c r="P1328" i="2"/>
  <c r="Q1328" i="2" l="1"/>
  <c r="F1328" i="2"/>
  <c r="P1327" i="2"/>
  <c r="Q1327" i="2" l="1"/>
  <c r="F1327" i="2"/>
  <c r="P1326" i="2"/>
  <c r="Q1326" i="2" l="1"/>
  <c r="F1326" i="2"/>
  <c r="P1325" i="2"/>
  <c r="Q1325" i="2" l="1"/>
  <c r="H1325" i="2"/>
  <c r="F1325" i="2"/>
  <c r="P1324" i="2"/>
  <c r="Q1324" i="2" l="1"/>
  <c r="H1324" i="2"/>
  <c r="F1324" i="2"/>
  <c r="P1323" i="2"/>
  <c r="Q1323" i="2" l="1"/>
  <c r="H1323" i="2"/>
  <c r="P1322" i="2"/>
  <c r="F1323" i="2"/>
  <c r="Q1322" i="2" l="1"/>
  <c r="H1322" i="2"/>
  <c r="F1322" i="2"/>
  <c r="P1321" i="2"/>
  <c r="Q1321" i="2" l="1"/>
  <c r="H1321" i="2"/>
  <c r="P1320" i="2"/>
  <c r="F1321" i="2"/>
  <c r="Q1320" i="2" l="1"/>
  <c r="H1320" i="2"/>
  <c r="F1320" i="2"/>
  <c r="P1319" i="2"/>
  <c r="Q1319" i="2" l="1"/>
  <c r="H1319" i="2"/>
  <c r="P1318" i="2"/>
  <c r="F1319" i="2"/>
  <c r="Q1318" i="2" l="1"/>
  <c r="H1318" i="2"/>
  <c r="P1317" i="2"/>
  <c r="F1318" i="2"/>
  <c r="Q1317" i="2" l="1"/>
  <c r="H1317" i="2"/>
  <c r="P1316" i="2"/>
  <c r="F1317" i="2"/>
  <c r="Q1316" i="2" l="1"/>
  <c r="H1316" i="2"/>
  <c r="P1315" i="2"/>
  <c r="F1316" i="2"/>
  <c r="Q1315" i="2" l="1"/>
  <c r="H1315" i="2"/>
  <c r="F1315" i="2"/>
  <c r="P1314" i="2"/>
  <c r="Q1314" i="2" l="1"/>
  <c r="F1314" i="2"/>
  <c r="P1313" i="2"/>
  <c r="Q1313" i="2" l="1"/>
  <c r="H1313" i="2"/>
  <c r="F1313" i="2"/>
  <c r="P1312" i="2"/>
  <c r="Q1312" i="2" l="1"/>
  <c r="H1312" i="2"/>
  <c r="F1312" i="2"/>
  <c r="P1311" i="2"/>
  <c r="Q1311" i="2" l="1"/>
  <c r="H1311" i="2"/>
  <c r="P1310" i="2"/>
  <c r="F1311" i="2"/>
  <c r="Q1310" i="2" l="1"/>
  <c r="F1310" i="2"/>
  <c r="P1309" i="2"/>
  <c r="Q1309" i="2" l="1"/>
  <c r="H1309" i="2"/>
  <c r="P1308" i="2"/>
  <c r="F1309" i="2"/>
  <c r="Q1308" i="2" l="1"/>
  <c r="H1308" i="2"/>
  <c r="F1308" i="2"/>
  <c r="P1307" i="2"/>
  <c r="Q1307" i="2" l="1"/>
  <c r="H1307" i="2"/>
  <c r="F1307" i="2"/>
  <c r="P1306" i="2"/>
  <c r="Q1306" i="2" l="1"/>
  <c r="H1306" i="2"/>
  <c r="F1306" i="2"/>
  <c r="P1305" i="2"/>
  <c r="Q1305" i="2" l="1"/>
  <c r="H1305" i="2"/>
  <c r="P1304" i="2"/>
  <c r="F1305" i="2"/>
  <c r="Q1304" i="2" l="1"/>
  <c r="H1304" i="2"/>
  <c r="F1304" i="2"/>
  <c r="P1303" i="2"/>
  <c r="Q1303" i="2" l="1"/>
  <c r="H1303" i="2"/>
  <c r="F1303" i="2"/>
  <c r="P1302" i="2"/>
  <c r="Q1302" i="2" l="1"/>
  <c r="F1302" i="2"/>
  <c r="P1301" i="2"/>
  <c r="Q1301" i="2" l="1"/>
  <c r="F1301" i="2"/>
  <c r="P1300" i="2"/>
  <c r="Q1300" i="2" l="1"/>
  <c r="F1300" i="2"/>
  <c r="P1299" i="2"/>
  <c r="Q1299" i="2" l="1"/>
  <c r="F1299" i="2"/>
  <c r="P1298" i="2"/>
  <c r="Q1298" i="2" l="1"/>
  <c r="H1298" i="2"/>
  <c r="F1298" i="2"/>
  <c r="P1297" i="2"/>
  <c r="Q1297" i="2" l="1"/>
  <c r="H1297" i="2"/>
  <c r="P1296" i="2"/>
  <c r="F1297" i="2"/>
  <c r="Q1296" i="2" l="1"/>
  <c r="H1296" i="2"/>
  <c r="P1295" i="2"/>
  <c r="F1296" i="2"/>
  <c r="Q1295" i="2" l="1"/>
  <c r="F1295" i="2"/>
  <c r="P1294" i="2"/>
  <c r="Q1294" i="2" l="1"/>
  <c r="F1294" i="2"/>
  <c r="P1293" i="2"/>
  <c r="Q1293" i="2" l="1"/>
  <c r="F1293" i="2"/>
  <c r="P1292" i="2"/>
  <c r="Q1292" i="2" l="1"/>
  <c r="F1292" i="2"/>
  <c r="P1291" i="2"/>
  <c r="Q1291" i="2" l="1"/>
  <c r="F1291" i="2"/>
  <c r="P1290" i="2"/>
  <c r="Q1290" i="2" l="1"/>
  <c r="F1290" i="2"/>
  <c r="P1289" i="2"/>
  <c r="Q1289" i="2" l="1"/>
  <c r="F1289" i="2"/>
  <c r="P1288" i="2"/>
  <c r="Q1288" i="2" l="1"/>
  <c r="H1288" i="2"/>
  <c r="P1287" i="2"/>
  <c r="F1288" i="2"/>
  <c r="Q1287" i="2" l="1"/>
  <c r="H1287" i="2"/>
  <c r="F1287" i="2"/>
  <c r="P1286" i="2"/>
  <c r="Q1286" i="2" l="1"/>
  <c r="H1286" i="2"/>
  <c r="P1285" i="2"/>
  <c r="F1286" i="2"/>
  <c r="Q1285" i="2" l="1"/>
  <c r="F1285" i="2"/>
  <c r="P1284" i="2"/>
  <c r="Q1284" i="2" l="1"/>
  <c r="H1284" i="2"/>
  <c r="F1284" i="2"/>
  <c r="P1283" i="2"/>
  <c r="Q1283" i="2" l="1"/>
  <c r="F1283" i="2"/>
  <c r="P1282" i="2"/>
  <c r="Q1282" i="2" l="1"/>
  <c r="F1282" i="2"/>
  <c r="P1281" i="2"/>
  <c r="Q1281" i="2" l="1"/>
  <c r="F1281" i="2"/>
  <c r="P1280" i="2"/>
  <c r="Q1280" i="2" l="1"/>
  <c r="H1280" i="2"/>
  <c r="P1279" i="2"/>
  <c r="F1280" i="2"/>
  <c r="Q1279" i="2" l="1"/>
  <c r="H1279" i="2"/>
  <c r="P1278" i="2"/>
  <c r="F1279" i="2"/>
  <c r="Q1278" i="2" l="1"/>
  <c r="H1278" i="2"/>
  <c r="P1277" i="2"/>
  <c r="F1278" i="2"/>
  <c r="Q1277" i="2" l="1"/>
  <c r="H1277" i="2"/>
  <c r="F1277" i="2"/>
  <c r="P1276" i="2"/>
  <c r="Q1276" i="2" l="1"/>
  <c r="F1276" i="2"/>
  <c r="P1275" i="2"/>
  <c r="Q1275" i="2" l="1"/>
  <c r="F1275" i="2"/>
  <c r="P1274" i="2"/>
  <c r="Q1274" i="2" l="1"/>
  <c r="F1274" i="2"/>
  <c r="P1273" i="2"/>
  <c r="Q1273" i="2" l="1"/>
  <c r="H1273" i="2"/>
  <c r="F1273" i="2"/>
  <c r="P1272" i="2"/>
  <c r="Q1272" i="2" l="1"/>
  <c r="H1272" i="2"/>
  <c r="P1271" i="2"/>
  <c r="F1272" i="2"/>
  <c r="Q1271" i="2" l="1"/>
  <c r="F1271" i="2"/>
  <c r="P1270" i="2"/>
  <c r="Q1270" i="2" l="1"/>
  <c r="F1270" i="2"/>
  <c r="P1269" i="2"/>
  <c r="Q1269" i="2" l="1"/>
  <c r="H1269" i="2"/>
  <c r="P1268" i="2"/>
  <c r="F1269" i="2"/>
  <c r="Q1268" i="2" l="1"/>
  <c r="H1268" i="2"/>
  <c r="F1268" i="2"/>
  <c r="P1267" i="2"/>
  <c r="Q1267" i="2" l="1"/>
  <c r="F1267" i="2"/>
  <c r="P1266" i="2"/>
  <c r="Q1266" i="2" l="1"/>
  <c r="H1266" i="2"/>
  <c r="F1266" i="2"/>
  <c r="P1265" i="2"/>
  <c r="Q1265" i="2" l="1"/>
  <c r="F1265" i="2"/>
  <c r="P1264" i="2"/>
  <c r="Q1264" i="2" l="1"/>
  <c r="H1264" i="2"/>
  <c r="F1264" i="2"/>
  <c r="P1263" i="2"/>
  <c r="Q1263" i="2" l="1"/>
  <c r="H1263" i="2"/>
  <c r="F1263" i="2"/>
  <c r="P1262" i="2"/>
  <c r="Q1262" i="2" l="1"/>
  <c r="H1262" i="2"/>
  <c r="F1262" i="2"/>
  <c r="P1261" i="2"/>
  <c r="Q1261" i="2" l="1"/>
  <c r="H1261" i="2"/>
  <c r="P1260" i="2"/>
  <c r="F1261" i="2"/>
  <c r="Q1260" i="2" l="1"/>
  <c r="H1260" i="2"/>
  <c r="P1259" i="2"/>
  <c r="F1260" i="2"/>
  <c r="Q1259" i="2" l="1"/>
  <c r="H1259" i="2"/>
  <c r="P1258" i="2"/>
  <c r="F1259" i="2"/>
  <c r="Q1258" i="2" l="1"/>
  <c r="H1258" i="2"/>
  <c r="P1257" i="2"/>
  <c r="F1258" i="2"/>
  <c r="Q1257" i="2" l="1"/>
  <c r="F1257" i="2"/>
  <c r="P1256" i="2"/>
  <c r="Q1256" i="2" l="1"/>
  <c r="F1256" i="2"/>
  <c r="P1255" i="2"/>
  <c r="Q1255" i="2" l="1"/>
  <c r="H1255" i="2"/>
  <c r="F1255" i="2"/>
  <c r="P1254" i="2"/>
  <c r="Q1254" i="2" l="1"/>
  <c r="H1254" i="2"/>
  <c r="F1254" i="2"/>
  <c r="P1253" i="2"/>
  <c r="Q1253" i="2" l="1"/>
  <c r="H1253" i="2"/>
  <c r="F1253" i="2"/>
  <c r="P1252" i="2"/>
  <c r="Q1252" i="2" l="1"/>
  <c r="H1252" i="2"/>
  <c r="F1252" i="2"/>
  <c r="P1251" i="2"/>
  <c r="Q1251" i="2" l="1"/>
  <c r="F1251" i="2"/>
  <c r="P1250" i="2"/>
  <c r="Q1250" i="2" l="1"/>
  <c r="F1250" i="2"/>
  <c r="P1249" i="2"/>
  <c r="Q1249" i="2" l="1"/>
  <c r="H1249" i="2"/>
  <c r="F1249" i="2"/>
  <c r="P1248" i="2"/>
  <c r="Q1248" i="2" l="1"/>
  <c r="H1248" i="2"/>
  <c r="P1247" i="2"/>
  <c r="F1248" i="2"/>
  <c r="Q1247" i="2" l="1"/>
  <c r="H1247" i="2"/>
  <c r="P1246" i="2"/>
  <c r="F1247" i="2"/>
  <c r="Q1246" i="2" l="1"/>
  <c r="H1246" i="2"/>
  <c r="P1245" i="2"/>
  <c r="F1246" i="2"/>
  <c r="Q1245" i="2" l="1"/>
  <c r="H1245" i="2"/>
  <c r="P1244" i="2"/>
  <c r="F1245" i="2"/>
  <c r="Q1244" i="2" l="1"/>
  <c r="F1244" i="2"/>
  <c r="P1243" i="2"/>
  <c r="Q1243" i="2" l="1"/>
  <c r="F1243" i="2"/>
  <c r="P1242" i="2"/>
  <c r="Q1242" i="2" l="1"/>
  <c r="H1242" i="2"/>
  <c r="F1242" i="2"/>
  <c r="P1241" i="2"/>
  <c r="Q1241" i="2" l="1"/>
  <c r="H1241" i="2"/>
  <c r="P1240" i="2"/>
  <c r="F1241" i="2"/>
  <c r="Q1240" i="2" l="1"/>
  <c r="H1240" i="2"/>
  <c r="P1239" i="2"/>
  <c r="F1240" i="2"/>
  <c r="Q1239" i="2" l="1"/>
  <c r="H1239" i="2"/>
  <c r="F1239" i="2"/>
  <c r="P1238" i="2"/>
  <c r="Q1238" i="2" l="1"/>
  <c r="H1238" i="2"/>
  <c r="F1238" i="2"/>
  <c r="P1237" i="2"/>
  <c r="Q1237" i="2" l="1"/>
  <c r="H1237" i="2"/>
  <c r="P1236" i="2"/>
  <c r="F1237" i="2"/>
  <c r="Q1236" i="2" l="1"/>
  <c r="F1236" i="2"/>
  <c r="P1235" i="2"/>
  <c r="Q1235" i="2" l="1"/>
  <c r="F1235" i="2"/>
  <c r="P1234" i="2"/>
  <c r="Q1234" i="2" l="1"/>
  <c r="F1234" i="2"/>
  <c r="P1233" i="2"/>
  <c r="Q1233" i="2" l="1"/>
  <c r="F1233" i="2"/>
  <c r="P1232" i="2"/>
  <c r="Q1232" i="2" l="1"/>
  <c r="F1232" i="2"/>
  <c r="P1231" i="2"/>
  <c r="Q1231" i="2" l="1"/>
  <c r="F1231" i="2"/>
  <c r="P1230" i="2"/>
  <c r="Q1230" i="2" l="1"/>
  <c r="F1230" i="2"/>
  <c r="P1229" i="2"/>
  <c r="Q1229" i="2" l="1"/>
  <c r="H1229" i="2"/>
  <c r="P1228" i="2"/>
  <c r="F1229" i="2"/>
  <c r="Q1228" i="2" l="1"/>
  <c r="F1228" i="2"/>
  <c r="P1227" i="2"/>
  <c r="Q1227" i="2" l="1"/>
  <c r="F1227" i="2"/>
  <c r="P1226" i="2"/>
  <c r="Q1226" i="2" l="1"/>
  <c r="F1226" i="2"/>
  <c r="P1225" i="2"/>
  <c r="Q1225" i="2" l="1"/>
  <c r="F1225" i="2"/>
  <c r="P1224" i="2"/>
  <c r="Q1224" i="2" l="1"/>
  <c r="H1224" i="2"/>
  <c r="F1224" i="2"/>
  <c r="P1223" i="2"/>
  <c r="Q1223" i="2" l="1"/>
  <c r="F1223" i="2"/>
  <c r="P1222" i="2"/>
  <c r="Q1222" i="2" l="1"/>
  <c r="F1222" i="2"/>
  <c r="P1221" i="2"/>
  <c r="Q1221" i="2" l="1"/>
  <c r="F1221" i="2"/>
  <c r="P1220" i="2"/>
  <c r="Q1220" i="2" l="1"/>
  <c r="F1220" i="2"/>
  <c r="P1219" i="2"/>
  <c r="Q1219" i="2" l="1"/>
  <c r="F1219" i="2"/>
  <c r="P1218" i="2"/>
  <c r="Q1218" i="2" l="1"/>
  <c r="F1218" i="2"/>
  <c r="P1217" i="2"/>
  <c r="Q1217" i="2" l="1"/>
  <c r="F1217" i="2"/>
  <c r="P1216" i="2"/>
  <c r="Q1216" i="2" l="1"/>
  <c r="F1216" i="2"/>
  <c r="P1215" i="2"/>
  <c r="Q1215" i="2" l="1"/>
  <c r="F1215" i="2"/>
  <c r="P1214" i="2"/>
  <c r="Q1214" i="2" l="1"/>
  <c r="H1214" i="2"/>
  <c r="P1213" i="2"/>
  <c r="F1214" i="2"/>
  <c r="Q1213" i="2" l="1"/>
  <c r="H1213" i="2"/>
  <c r="P1212" i="2"/>
  <c r="F1213" i="2"/>
  <c r="Q1212" i="2" l="1"/>
  <c r="H1212" i="2"/>
  <c r="P1211" i="2"/>
  <c r="F1212" i="2"/>
  <c r="Q1211" i="2" l="1"/>
  <c r="H1211" i="2"/>
  <c r="F1211" i="2"/>
  <c r="P1210" i="2"/>
  <c r="Q1210" i="2" l="1"/>
  <c r="H1210" i="2"/>
  <c r="F1210" i="2"/>
  <c r="P1209" i="2"/>
  <c r="Q1209" i="2" l="1"/>
  <c r="H1209" i="2"/>
  <c r="P1208" i="2"/>
  <c r="F1209" i="2"/>
  <c r="Q1208" i="2" l="1"/>
  <c r="F1208" i="2"/>
  <c r="P1207" i="2"/>
  <c r="Q1207" i="2" l="1"/>
  <c r="F1207" i="2"/>
  <c r="P1206" i="2"/>
  <c r="Q1206" i="2" l="1"/>
  <c r="H1206" i="2"/>
  <c r="F1206" i="2"/>
  <c r="P1205" i="2"/>
  <c r="Q1205" i="2" l="1"/>
  <c r="F1205" i="2"/>
  <c r="P1204" i="2"/>
  <c r="Q1204" i="2" l="1"/>
  <c r="H1204" i="2"/>
  <c r="P1203" i="2"/>
  <c r="F1204" i="2"/>
  <c r="Q1203" i="2" l="1"/>
  <c r="H1203" i="2"/>
  <c r="F1203" i="2"/>
  <c r="P1202" i="2"/>
  <c r="Q1202" i="2" l="1"/>
  <c r="F1202" i="2"/>
  <c r="P1201" i="2"/>
  <c r="Q1201" i="2" l="1"/>
  <c r="F1201" i="2"/>
  <c r="P1200" i="2"/>
  <c r="Q1200" i="2" l="1"/>
  <c r="F1200" i="2"/>
  <c r="P1199" i="2"/>
  <c r="Q1199" i="2" l="1"/>
  <c r="H1199" i="2"/>
  <c r="P1198" i="2"/>
  <c r="F1199" i="2"/>
  <c r="Q1198" i="2" l="1"/>
  <c r="H1198" i="2"/>
  <c r="P1197" i="2"/>
  <c r="F1198" i="2"/>
  <c r="Q1197" i="2" l="1"/>
  <c r="H1197" i="2"/>
  <c r="F1197" i="2"/>
  <c r="P1196" i="2"/>
  <c r="Q1196" i="2" l="1"/>
  <c r="H1196" i="2"/>
  <c r="P1195" i="2"/>
  <c r="F1196" i="2"/>
  <c r="Q1195" i="2" l="1"/>
  <c r="F1195" i="2"/>
  <c r="P1194" i="2"/>
  <c r="Q1194" i="2" l="1"/>
  <c r="H1194" i="2"/>
  <c r="P1193" i="2"/>
  <c r="F1194" i="2"/>
  <c r="Q1193" i="2" l="1"/>
  <c r="H1193" i="2"/>
  <c r="F1193" i="2"/>
  <c r="P1192" i="2"/>
  <c r="Q1192" i="2" l="1"/>
  <c r="H1192" i="2"/>
  <c r="P1191" i="2"/>
  <c r="F1192" i="2"/>
  <c r="Q1191" i="2" l="1"/>
  <c r="H1191" i="2"/>
  <c r="F1191" i="2"/>
  <c r="P1190" i="2"/>
  <c r="Q1190" i="2" l="1"/>
  <c r="F1190" i="2"/>
  <c r="P1189" i="2"/>
  <c r="Q1189" i="2" l="1"/>
  <c r="F1189" i="2"/>
  <c r="P1188" i="2"/>
  <c r="Q1188" i="2" l="1"/>
  <c r="F1188" i="2"/>
  <c r="P1187" i="2"/>
  <c r="Q1187" i="2" l="1"/>
  <c r="F1187" i="2"/>
  <c r="P1186" i="2"/>
  <c r="Q1186" i="2" l="1"/>
  <c r="H1186" i="2"/>
  <c r="P1185" i="2"/>
  <c r="F1186" i="2"/>
  <c r="Q1185" i="2" l="1"/>
  <c r="H1185" i="2"/>
  <c r="P1184" i="2"/>
  <c r="F1185" i="2"/>
  <c r="Q1184" i="2" l="1"/>
  <c r="F1184" i="2"/>
  <c r="P1183" i="2"/>
  <c r="Q1183" i="2" l="1"/>
  <c r="H1183" i="2"/>
  <c r="P1182" i="2"/>
  <c r="F1183" i="2"/>
  <c r="Q1182" i="2" l="1"/>
  <c r="H1182" i="2"/>
  <c r="P1181" i="2"/>
  <c r="F1182" i="2"/>
  <c r="Q1181" i="2" l="1"/>
  <c r="H1181" i="2"/>
  <c r="P1180" i="2"/>
  <c r="F1181" i="2"/>
  <c r="Q1180" i="2" l="1"/>
  <c r="F1180" i="2"/>
  <c r="P1179" i="2"/>
  <c r="Q1179" i="2" l="1"/>
  <c r="F1179" i="2"/>
  <c r="P1178" i="2"/>
  <c r="Q1178" i="2" l="1"/>
  <c r="H1178" i="2"/>
  <c r="F1178" i="2"/>
  <c r="P1177" i="2"/>
  <c r="Q1177" i="2" l="1"/>
  <c r="H1177" i="2"/>
  <c r="F1177" i="2"/>
  <c r="P1176" i="2"/>
  <c r="Q1176" i="2" l="1"/>
  <c r="H1176" i="2"/>
  <c r="F1176" i="2"/>
  <c r="P1175" i="2"/>
  <c r="Q1175" i="2" l="1"/>
  <c r="H1175" i="2"/>
  <c r="F1175" i="2"/>
  <c r="P1174" i="2"/>
  <c r="Q1174" i="2" l="1"/>
  <c r="F1174" i="2"/>
  <c r="P1173" i="2"/>
  <c r="Q1173" i="2" l="1"/>
  <c r="H1173" i="2"/>
  <c r="F1173" i="2"/>
  <c r="P1172" i="2"/>
  <c r="Q1172" i="2" l="1"/>
  <c r="F1172" i="2"/>
  <c r="P1171" i="2"/>
  <c r="Q1171" i="2" l="1"/>
  <c r="H1171" i="2"/>
  <c r="F1171" i="2"/>
  <c r="P1170" i="2"/>
  <c r="Q1170" i="2" l="1"/>
  <c r="F1170" i="2"/>
  <c r="P1169" i="2"/>
  <c r="Q1169" i="2" l="1"/>
  <c r="H1169" i="2"/>
  <c r="F1169" i="2"/>
  <c r="P1168" i="2"/>
  <c r="Q1168" i="2" l="1"/>
  <c r="F1168" i="2"/>
  <c r="P1167" i="2"/>
  <c r="Q1167" i="2" l="1"/>
  <c r="H1167" i="2"/>
  <c r="F1167" i="2"/>
  <c r="P1166" i="2"/>
  <c r="Q1166" i="2" l="1"/>
  <c r="H1166" i="2"/>
  <c r="F1166" i="2"/>
  <c r="P1165" i="2"/>
  <c r="Q1165" i="2" l="1"/>
  <c r="H1165" i="2"/>
  <c r="F1165" i="2"/>
  <c r="P1164" i="2"/>
  <c r="Q1164" i="2" l="1"/>
  <c r="H1164" i="2"/>
  <c r="P1163" i="2"/>
  <c r="F1164" i="2"/>
  <c r="Q1163" i="2" l="1"/>
  <c r="H1163" i="2"/>
  <c r="F1163" i="2"/>
  <c r="P1162" i="2"/>
  <c r="Q1162" i="2" l="1"/>
  <c r="H1162" i="2"/>
  <c r="F1162" i="2"/>
  <c r="P1161" i="2"/>
  <c r="Q1161" i="2" l="1"/>
  <c r="H1161" i="2"/>
  <c r="F1161" i="2"/>
  <c r="P1160" i="2"/>
  <c r="Q1160" i="2" l="1"/>
  <c r="H1160" i="2"/>
  <c r="F1160" i="2"/>
  <c r="P1159" i="2"/>
  <c r="Q1159" i="2" l="1"/>
  <c r="H1159" i="2"/>
  <c r="F1159" i="2"/>
  <c r="P1158" i="2"/>
  <c r="Q1158" i="2" l="1"/>
  <c r="H1158" i="2"/>
  <c r="F1158" i="2"/>
  <c r="P1157" i="2"/>
  <c r="Q1157" i="2" l="1"/>
  <c r="F1157" i="2"/>
  <c r="P1156" i="2"/>
  <c r="Q1156" i="2" l="1"/>
  <c r="H1156" i="2"/>
  <c r="P1155" i="2"/>
  <c r="F1156" i="2"/>
  <c r="Q1155" i="2" l="1"/>
  <c r="H1155" i="2"/>
  <c r="F1155" i="2"/>
  <c r="P1154" i="2"/>
  <c r="Q1154" i="2" l="1"/>
  <c r="H1154" i="2"/>
  <c r="F1154" i="2"/>
  <c r="P1153" i="2"/>
  <c r="Q1153" i="2" l="1"/>
  <c r="H1153" i="2"/>
  <c r="F1153" i="2"/>
  <c r="P1152" i="2"/>
  <c r="Q1152" i="2" l="1"/>
  <c r="H1152" i="2"/>
  <c r="P1151" i="2"/>
  <c r="F1152" i="2"/>
  <c r="Q1151" i="2" l="1"/>
  <c r="H1151" i="2"/>
  <c r="F1151" i="2"/>
  <c r="P1150" i="2"/>
  <c r="Q1150" i="2" l="1"/>
  <c r="F1150" i="2"/>
  <c r="P1149" i="2"/>
  <c r="Q1149" i="2" l="1"/>
  <c r="H1149" i="2"/>
  <c r="F1149" i="2"/>
  <c r="P1148" i="2"/>
  <c r="Q1148" i="2" l="1"/>
  <c r="H1148" i="2"/>
  <c r="F1148" i="2"/>
  <c r="P1147" i="2"/>
  <c r="Q1147" i="2" l="1"/>
  <c r="F1147" i="2"/>
  <c r="P1146" i="2"/>
  <c r="Q1146" i="2" l="1"/>
  <c r="F1146" i="2"/>
  <c r="P1145" i="2"/>
  <c r="Q1145" i="2" l="1"/>
  <c r="F1145" i="2"/>
  <c r="P1144" i="2"/>
  <c r="Q1144" i="2" l="1"/>
  <c r="F1144" i="2"/>
  <c r="P1143" i="2"/>
  <c r="Q1143" i="2" l="1"/>
  <c r="F1143" i="2"/>
  <c r="P1142" i="2"/>
  <c r="Q1142" i="2" l="1"/>
  <c r="F1142" i="2"/>
  <c r="P1141" i="2"/>
  <c r="Q1141" i="2" l="1"/>
  <c r="H1141" i="2"/>
  <c r="P1140" i="2"/>
  <c r="F1141" i="2"/>
  <c r="Q1140" i="2" l="1"/>
  <c r="F1140" i="2"/>
  <c r="P1139" i="2"/>
  <c r="Q1139" i="2" l="1"/>
  <c r="H1139" i="2"/>
  <c r="F1139" i="2"/>
  <c r="P1138" i="2"/>
  <c r="Q1138" i="2" l="1"/>
  <c r="H1138" i="2"/>
  <c r="F1138" i="2"/>
  <c r="P1137" i="2"/>
  <c r="Q1137" i="2" l="1"/>
  <c r="H1137" i="2"/>
  <c r="F1137" i="2"/>
  <c r="P1136" i="2"/>
  <c r="Q1136" i="2" l="1"/>
  <c r="H1136" i="2"/>
  <c r="F1136" i="2"/>
  <c r="P1135" i="2"/>
  <c r="Q1135" i="2" l="1"/>
  <c r="H1135" i="2"/>
  <c r="P1134" i="2"/>
  <c r="F1135" i="2"/>
  <c r="Q1134" i="2" l="1"/>
  <c r="H1134" i="2"/>
  <c r="F1134" i="2"/>
  <c r="P1133" i="2"/>
  <c r="Q1133" i="2" l="1"/>
  <c r="H1133" i="2"/>
  <c r="F1133" i="2"/>
  <c r="P1132" i="2"/>
  <c r="Q1132" i="2" l="1"/>
  <c r="F1132" i="2"/>
  <c r="P1131" i="2"/>
  <c r="Q1131" i="2" l="1"/>
  <c r="F1131" i="2"/>
  <c r="P1130" i="2"/>
  <c r="Q1130" i="2" l="1"/>
  <c r="H1130" i="2"/>
  <c r="F1130" i="2"/>
  <c r="P1129" i="2"/>
  <c r="Q1129" i="2" l="1"/>
  <c r="H1129" i="2"/>
  <c r="P1128" i="2"/>
  <c r="F1129" i="2"/>
  <c r="Q1128" i="2" l="1"/>
  <c r="F1128" i="2"/>
  <c r="P1127" i="2"/>
  <c r="Q1127" i="2" l="1"/>
  <c r="H1127" i="2"/>
  <c r="P1126" i="2"/>
  <c r="F1127" i="2"/>
  <c r="Q1126" i="2" l="1"/>
  <c r="H1126" i="2"/>
  <c r="P1125" i="2"/>
  <c r="F1126" i="2"/>
  <c r="Q1125" i="2" l="1"/>
  <c r="H1125" i="2"/>
  <c r="F1125" i="2"/>
  <c r="P1124" i="2"/>
  <c r="Q1124" i="2" l="1"/>
  <c r="F1124" i="2"/>
  <c r="P1123" i="2"/>
  <c r="Q1123" i="2" l="1"/>
  <c r="H1123" i="2"/>
  <c r="P1122" i="2"/>
  <c r="F1123" i="2"/>
  <c r="Q1122" i="2" l="1"/>
  <c r="H1122" i="2"/>
  <c r="P1121" i="2"/>
  <c r="F1122" i="2"/>
  <c r="Q1121" i="2" l="1"/>
  <c r="H1121" i="2"/>
  <c r="P1120" i="2"/>
  <c r="F1121" i="2"/>
  <c r="Q1120" i="2" l="1"/>
  <c r="H1120" i="2"/>
  <c r="F1120" i="2"/>
  <c r="P1119" i="2"/>
  <c r="Q1119" i="2" l="1"/>
  <c r="H1119" i="2"/>
  <c r="P1118" i="2"/>
  <c r="F1119" i="2"/>
  <c r="Q1118" i="2" l="1"/>
  <c r="H1118" i="2"/>
  <c r="F1118" i="2"/>
  <c r="P1117" i="2"/>
  <c r="Q1117" i="2" l="1"/>
  <c r="F1117" i="2"/>
  <c r="P1116" i="2"/>
  <c r="Q1116" i="2" l="1"/>
  <c r="H1116" i="2"/>
  <c r="F1116" i="2"/>
  <c r="P1115" i="2"/>
  <c r="Q1115" i="2" l="1"/>
  <c r="H1115" i="2"/>
  <c r="P1114" i="2"/>
  <c r="F1115" i="2"/>
  <c r="Q1114" i="2" l="1"/>
  <c r="F1114" i="2"/>
  <c r="P1113" i="2"/>
  <c r="Q1113" i="2" l="1"/>
  <c r="H1113" i="2"/>
  <c r="F1113" i="2"/>
  <c r="P1112" i="2"/>
  <c r="Q1112" i="2" l="1"/>
  <c r="H1112" i="2"/>
  <c r="P1111" i="2"/>
  <c r="F1112" i="2"/>
  <c r="Q1111" i="2" l="1"/>
  <c r="H1111" i="2"/>
  <c r="F1111" i="2"/>
  <c r="P1110" i="2"/>
  <c r="Q1110" i="2" l="1"/>
  <c r="H1110" i="2"/>
  <c r="F1110" i="2"/>
  <c r="P1109" i="2"/>
  <c r="Q1109" i="2" l="1"/>
  <c r="H1109" i="2"/>
  <c r="P1108" i="2"/>
  <c r="F1109" i="2"/>
  <c r="Q1108" i="2" l="1"/>
  <c r="H1108" i="2"/>
  <c r="P1107" i="2"/>
  <c r="F1108" i="2"/>
  <c r="Q1107" i="2" l="1"/>
  <c r="F1107" i="2"/>
  <c r="P1106" i="2"/>
  <c r="Q1106" i="2" l="1"/>
  <c r="F1106" i="2"/>
  <c r="P1105" i="2"/>
  <c r="Q1105" i="2" l="1"/>
  <c r="F1105" i="2"/>
  <c r="P1104" i="2"/>
  <c r="Q1104" i="2" l="1"/>
  <c r="F1104" i="2"/>
  <c r="P1103" i="2"/>
  <c r="Q1103" i="2" l="1"/>
  <c r="F1103" i="2"/>
  <c r="P1102" i="2"/>
  <c r="Q1102" i="2" l="1"/>
  <c r="F1102" i="2"/>
  <c r="P1101" i="2"/>
  <c r="Q1101" i="2" l="1"/>
  <c r="F1101" i="2"/>
  <c r="P1100" i="2"/>
  <c r="Q1100" i="2" l="1"/>
  <c r="F1100" i="2"/>
  <c r="P1099" i="2"/>
  <c r="Q1099" i="2" l="1"/>
  <c r="F1099" i="2"/>
  <c r="P1098" i="2"/>
  <c r="Q1098" i="2" l="1"/>
  <c r="F1098" i="2"/>
  <c r="P1097" i="2"/>
  <c r="Q1097" i="2" l="1"/>
  <c r="F1097" i="2"/>
  <c r="P1096" i="2"/>
  <c r="Q1096" i="2" l="1"/>
  <c r="H1096" i="2"/>
  <c r="P1095" i="2"/>
  <c r="F1096" i="2"/>
  <c r="Q1095" i="2" l="1"/>
  <c r="H1095" i="2"/>
  <c r="F1095" i="2"/>
  <c r="P1094" i="2"/>
  <c r="Q1094" i="2" l="1"/>
  <c r="F1094" i="2"/>
  <c r="P1093" i="2"/>
  <c r="Q1093" i="2" l="1"/>
  <c r="F1093" i="2"/>
  <c r="P1092" i="2"/>
  <c r="Q1092" i="2" l="1"/>
  <c r="F1092" i="2"/>
  <c r="P1091" i="2"/>
  <c r="Q1091" i="2" l="1"/>
  <c r="F1091" i="2"/>
  <c r="P1090" i="2"/>
  <c r="Q1090" i="2" l="1"/>
  <c r="F1090" i="2"/>
  <c r="F1089" i="2"/>
  <c r="F1088" i="2"/>
  <c r="P1087" i="2"/>
  <c r="Q1087" i="2" l="1"/>
  <c r="H1087" i="2"/>
  <c r="P1086" i="2"/>
  <c r="F1087" i="2"/>
  <c r="Q1086" i="2" l="1"/>
  <c r="H1086" i="2"/>
  <c r="F1086" i="2"/>
  <c r="P1085" i="2"/>
  <c r="Q1085" i="2" l="1"/>
  <c r="H1085" i="2"/>
  <c r="F1085" i="2"/>
  <c r="P1084" i="2"/>
  <c r="Q1084" i="2" l="1"/>
  <c r="H1084" i="2"/>
  <c r="F1084" i="2"/>
  <c r="P1083" i="2"/>
  <c r="Q1083" i="2" l="1"/>
  <c r="H1083" i="2"/>
  <c r="F1083" i="2"/>
  <c r="P1082" i="2"/>
  <c r="Q1082" i="2" l="1"/>
  <c r="H1082" i="2"/>
  <c r="P1081" i="2"/>
  <c r="F1082" i="2"/>
  <c r="Q1081" i="2" l="1"/>
  <c r="H1081" i="2"/>
  <c r="F1081" i="2"/>
  <c r="P1080" i="2"/>
  <c r="Q1080" i="2" l="1"/>
  <c r="H1080" i="2"/>
  <c r="F1080" i="2"/>
  <c r="P1079" i="2"/>
  <c r="Q1079" i="2" l="1"/>
  <c r="H1079" i="2"/>
  <c r="P1078" i="2"/>
  <c r="F1079" i="2"/>
  <c r="Q1078" i="2" l="1"/>
  <c r="H1078" i="2"/>
  <c r="F1078" i="2"/>
  <c r="P1077" i="2"/>
  <c r="Q1077" i="2" l="1"/>
  <c r="H1077" i="2"/>
  <c r="F1077" i="2"/>
  <c r="P1076" i="2"/>
  <c r="Q1076" i="2" l="1"/>
  <c r="H1076" i="2"/>
  <c r="F1076" i="2"/>
  <c r="P1075" i="2"/>
  <c r="Q1075" i="2" l="1"/>
  <c r="H1075" i="2"/>
  <c r="F1075" i="2"/>
  <c r="P1074" i="2"/>
  <c r="Q1074" i="2" l="1"/>
  <c r="H1074" i="2"/>
  <c r="F1074" i="2"/>
  <c r="P1073" i="2"/>
  <c r="Q1073" i="2" l="1"/>
  <c r="H1073" i="2"/>
  <c r="F1073" i="2"/>
  <c r="P1072" i="2"/>
  <c r="Q1072" i="2" l="1"/>
  <c r="H1072" i="2"/>
  <c r="F1072" i="2"/>
  <c r="P1071" i="2"/>
  <c r="Q1071" i="2" l="1"/>
  <c r="H1071" i="2"/>
  <c r="F1071" i="2"/>
  <c r="P1070" i="2"/>
  <c r="Q1070" i="2" l="1"/>
  <c r="H1070" i="2"/>
  <c r="F1070" i="2"/>
  <c r="P1069" i="2"/>
  <c r="Q1069" i="2" l="1"/>
  <c r="H1069" i="2"/>
  <c r="F1069" i="2"/>
  <c r="P1068" i="2"/>
  <c r="Q1068" i="2" l="1"/>
  <c r="H1068" i="2"/>
  <c r="F1068" i="2"/>
  <c r="P1067" i="2"/>
  <c r="Q1067" i="2" l="1"/>
  <c r="H1067" i="2"/>
  <c r="F1067" i="2"/>
  <c r="P1066" i="2"/>
  <c r="Q1066" i="2" l="1"/>
  <c r="H1066" i="2"/>
  <c r="P1065" i="2"/>
  <c r="F1066" i="2"/>
  <c r="Q1065" i="2" l="1"/>
  <c r="H1065" i="2"/>
  <c r="F1065" i="2"/>
  <c r="P1064" i="2"/>
  <c r="Q1064" i="2" l="1"/>
  <c r="H1064" i="2"/>
  <c r="P1063" i="2"/>
  <c r="F1064" i="2"/>
  <c r="Q1063" i="2" l="1"/>
  <c r="H1063" i="2"/>
  <c r="F1063" i="2"/>
  <c r="P1062" i="2"/>
  <c r="Q1062" i="2" l="1"/>
  <c r="H1062" i="2"/>
  <c r="P1061" i="2"/>
  <c r="F1062" i="2"/>
  <c r="Q1061" i="2" l="1"/>
  <c r="H1061" i="2"/>
  <c r="F1061" i="2"/>
  <c r="P1060" i="2"/>
  <c r="Q1060" i="2" l="1"/>
  <c r="H1060" i="2"/>
  <c r="P1059" i="2"/>
  <c r="F1060" i="2"/>
  <c r="Q1059" i="2" l="1"/>
  <c r="H1059" i="2"/>
  <c r="F1059" i="2"/>
  <c r="P1058" i="2"/>
  <c r="Q1058" i="2" l="1"/>
  <c r="H1058" i="2"/>
  <c r="P1057" i="2"/>
  <c r="F1058" i="2"/>
  <c r="Q1057" i="2" l="1"/>
  <c r="H1057" i="2"/>
  <c r="P1056" i="2"/>
  <c r="F1057" i="2"/>
  <c r="Q1056" i="2" l="1"/>
  <c r="H1056" i="2"/>
  <c r="P1055" i="2"/>
  <c r="F1056" i="2"/>
  <c r="Q1055" i="2" l="1"/>
  <c r="H1055" i="2"/>
  <c r="F1055" i="2"/>
  <c r="P1054" i="2"/>
  <c r="Q1054" i="2" l="1"/>
  <c r="H1054" i="2"/>
  <c r="F1054" i="2"/>
  <c r="P1053" i="2"/>
  <c r="Q1053" i="2" l="1"/>
  <c r="H1053" i="2"/>
  <c r="P1052" i="2"/>
  <c r="F1053" i="2"/>
  <c r="Q1052" i="2" l="1"/>
  <c r="H1052" i="2"/>
  <c r="P1051" i="2"/>
  <c r="F1052" i="2"/>
  <c r="Q1051" i="2" l="1"/>
  <c r="H1051" i="2"/>
  <c r="F1051" i="2"/>
  <c r="P1050" i="2"/>
  <c r="Q1050" i="2" l="1"/>
  <c r="H1050" i="2"/>
  <c r="P1049" i="2"/>
  <c r="F1050" i="2"/>
  <c r="Q1049" i="2" l="1"/>
  <c r="H1049" i="2"/>
  <c r="P1048" i="2"/>
  <c r="F1049" i="2"/>
  <c r="Q1048" i="2" l="1"/>
  <c r="H1048" i="2"/>
  <c r="P1047" i="2"/>
  <c r="F1048" i="2"/>
  <c r="Q1047" i="2" l="1"/>
  <c r="H1047" i="2"/>
  <c r="F1047" i="2"/>
  <c r="P1046" i="2"/>
  <c r="Q1046" i="2" l="1"/>
  <c r="H1046" i="2"/>
  <c r="F1046" i="2"/>
  <c r="P1045" i="2"/>
  <c r="Q1045" i="2" l="1"/>
  <c r="H1045" i="2"/>
  <c r="F1045" i="2"/>
  <c r="P1044" i="2"/>
  <c r="Q1044" i="2" l="1"/>
  <c r="H1044" i="2"/>
  <c r="F1044" i="2"/>
  <c r="P1043" i="2"/>
  <c r="Q1043" i="2" l="1"/>
  <c r="H1043" i="2"/>
  <c r="F1043" i="2"/>
  <c r="P1042" i="2"/>
  <c r="Q1042" i="2" l="1"/>
  <c r="H1042" i="2"/>
  <c r="F1042" i="2"/>
  <c r="P1041" i="2"/>
  <c r="Q1041" i="2" l="1"/>
  <c r="H1041" i="2"/>
  <c r="P1040" i="2"/>
  <c r="F1041" i="2"/>
  <c r="Q1040" i="2" l="1"/>
  <c r="H1040" i="2"/>
  <c r="P1039" i="2"/>
  <c r="F1040" i="2"/>
  <c r="Q1039" i="2" l="1"/>
  <c r="H1039" i="2"/>
  <c r="P1038" i="2"/>
  <c r="F1039" i="2"/>
  <c r="Q1038" i="2" l="1"/>
  <c r="H1038" i="2"/>
  <c r="F1038" i="2"/>
  <c r="P1037" i="2"/>
  <c r="Q1037" i="2" l="1"/>
  <c r="H1037" i="2"/>
  <c r="P1036" i="2"/>
  <c r="F1037" i="2"/>
  <c r="Q1036" i="2" l="1"/>
  <c r="H1036" i="2"/>
  <c r="P1035" i="2"/>
  <c r="F1036" i="2"/>
  <c r="Q1035" i="2" l="1"/>
  <c r="H1035" i="2"/>
  <c r="F1035" i="2"/>
  <c r="P1034" i="2"/>
  <c r="Q1034" i="2" l="1"/>
  <c r="H1034" i="2"/>
  <c r="F1034" i="2"/>
  <c r="P1033" i="2"/>
  <c r="Q1033" i="2" l="1"/>
  <c r="H1033" i="2"/>
  <c r="F1033" i="2"/>
  <c r="P1032" i="2"/>
  <c r="Q1032" i="2" l="1"/>
  <c r="H1032" i="2"/>
  <c r="F1031" i="2"/>
  <c r="F1030" i="2"/>
  <c r="P1029" i="2"/>
  <c r="F1032" i="2"/>
  <c r="Q1029" i="2" l="1"/>
  <c r="H1029" i="2"/>
  <c r="P1028" i="2"/>
  <c r="F1029" i="2"/>
  <c r="Q1028" i="2" l="1"/>
  <c r="F1028" i="2"/>
  <c r="P1027" i="2"/>
  <c r="Q1027" i="2" l="1"/>
  <c r="F1027" i="2"/>
  <c r="P1026" i="2"/>
  <c r="Q1026" i="2" l="1"/>
  <c r="H1026" i="2"/>
  <c r="F1026" i="2"/>
  <c r="P1025" i="2"/>
  <c r="Q1025" i="2" l="1"/>
  <c r="H1025" i="2"/>
  <c r="F1025" i="2"/>
  <c r="P1024" i="2"/>
  <c r="Q1024" i="2" l="1"/>
  <c r="H1024" i="2"/>
  <c r="F1024" i="2"/>
  <c r="P1023" i="2"/>
  <c r="Q1023" i="2" l="1"/>
  <c r="H1023" i="2"/>
  <c r="F1023" i="2"/>
  <c r="P1022" i="2"/>
  <c r="Q1022" i="2" l="1"/>
  <c r="H1022" i="2"/>
  <c r="F1022" i="2"/>
  <c r="P1021" i="2"/>
  <c r="Q1021" i="2" l="1"/>
  <c r="F1021" i="2"/>
  <c r="P1020" i="2"/>
  <c r="Q1020" i="2" l="1"/>
  <c r="H1020" i="2"/>
  <c r="F1020" i="2"/>
  <c r="P1019" i="2"/>
  <c r="Q1019" i="2" l="1"/>
  <c r="H1019" i="2"/>
  <c r="P1018" i="2"/>
  <c r="F1019" i="2"/>
  <c r="Q1018" i="2" l="1"/>
  <c r="H1018" i="2"/>
  <c r="P1017" i="2"/>
  <c r="F1018" i="2"/>
  <c r="Q1017" i="2" l="1"/>
  <c r="F1017" i="2"/>
  <c r="P1016" i="2"/>
  <c r="Q1016" i="2" l="1"/>
  <c r="H1016" i="2"/>
  <c r="F1016" i="2"/>
  <c r="P1015" i="2"/>
  <c r="Q1015" i="2" l="1"/>
  <c r="F1015" i="2"/>
  <c r="P1014" i="2"/>
  <c r="Q1014" i="2" l="1"/>
  <c r="H1014" i="2"/>
  <c r="P1013" i="2"/>
  <c r="F1014" i="2"/>
  <c r="Q1013" i="2" l="1"/>
  <c r="H1013" i="2"/>
  <c r="F1013" i="2"/>
  <c r="P1012" i="2"/>
  <c r="Q1012" i="2" l="1"/>
  <c r="H1012" i="2"/>
  <c r="P1011" i="2"/>
  <c r="F1012" i="2"/>
  <c r="Q1011" i="2" l="1"/>
  <c r="H1011" i="2"/>
  <c r="F1011" i="2"/>
  <c r="P1010" i="2"/>
  <c r="Q1010" i="2" l="1"/>
  <c r="F1010" i="2"/>
  <c r="P1009" i="2"/>
  <c r="Q1009" i="2" l="1"/>
  <c r="H1009" i="2"/>
  <c r="F1009" i="2"/>
  <c r="P1008" i="2"/>
  <c r="Q1008" i="2" l="1"/>
  <c r="H1008" i="2"/>
  <c r="P1007" i="2"/>
  <c r="F1008" i="2"/>
  <c r="Q1007" i="2" l="1"/>
  <c r="H1007" i="2"/>
  <c r="P1006" i="2"/>
  <c r="F1007" i="2"/>
  <c r="Q1006" i="2" l="1"/>
  <c r="H1006" i="2"/>
  <c r="F1006" i="2"/>
  <c r="P1005" i="2"/>
  <c r="Q1005" i="2" l="1"/>
  <c r="H1005" i="2"/>
  <c r="F1005" i="2"/>
  <c r="P1004" i="2"/>
  <c r="Q1004" i="2" l="1"/>
  <c r="H1004" i="2"/>
  <c r="P1003" i="2"/>
  <c r="F1004" i="2"/>
  <c r="Q1003" i="2" l="1"/>
  <c r="H1003" i="2"/>
  <c r="P1002" i="2"/>
  <c r="F1003" i="2"/>
  <c r="Q1002" i="2" l="1"/>
  <c r="H1002" i="2"/>
  <c r="P1001" i="2"/>
  <c r="F1002" i="2"/>
  <c r="Q1001" i="2" l="1"/>
  <c r="H1001" i="2"/>
  <c r="P1000" i="2"/>
  <c r="F1001" i="2"/>
  <c r="Q1000" i="2" l="1"/>
  <c r="H1000" i="2"/>
  <c r="P999" i="2"/>
  <c r="F1000" i="2"/>
  <c r="Q999" i="2" l="1"/>
  <c r="F999" i="2"/>
  <c r="P998" i="2"/>
  <c r="Q998" i="2" l="1"/>
  <c r="F998" i="2"/>
  <c r="P997" i="2"/>
  <c r="Q997" i="2" l="1"/>
  <c r="H997" i="2"/>
  <c r="F997" i="2"/>
  <c r="P996" i="2"/>
  <c r="Q996" i="2" l="1"/>
  <c r="H996" i="2"/>
  <c r="P995" i="2"/>
  <c r="F996" i="2"/>
  <c r="Q995" i="2" l="1"/>
  <c r="H995" i="2"/>
  <c r="F995" i="2"/>
  <c r="P994" i="2"/>
  <c r="Q994" i="2" l="1"/>
  <c r="H994" i="2"/>
  <c r="P993" i="2"/>
  <c r="F994" i="2"/>
  <c r="Q993" i="2" l="1"/>
  <c r="H993" i="2"/>
  <c r="P992" i="2"/>
  <c r="F993" i="2"/>
  <c r="Q992" i="2" l="1"/>
  <c r="H992" i="2"/>
  <c r="F992" i="2"/>
  <c r="P991" i="2"/>
  <c r="Q991" i="2" l="1"/>
  <c r="H991" i="2"/>
  <c r="F991" i="2"/>
  <c r="P990" i="2"/>
  <c r="Q990" i="2" l="1"/>
  <c r="F990" i="2"/>
  <c r="P989" i="2"/>
  <c r="Q989" i="2" l="1"/>
  <c r="F989" i="2"/>
  <c r="P988" i="2"/>
  <c r="Q988" i="2" l="1"/>
  <c r="F988" i="2"/>
  <c r="P987" i="2"/>
  <c r="Q987" i="2" l="1"/>
  <c r="F987" i="2"/>
  <c r="P986" i="2"/>
  <c r="Q986" i="2" l="1"/>
  <c r="F986" i="2"/>
  <c r="P985" i="2"/>
  <c r="Q985" i="2" l="1"/>
  <c r="F985" i="2"/>
  <c r="P984" i="2"/>
  <c r="Q984" i="2" l="1"/>
  <c r="F984" i="2"/>
  <c r="P983" i="2"/>
  <c r="Q983" i="2" l="1"/>
  <c r="F983" i="2"/>
  <c r="P982" i="2"/>
  <c r="Q982" i="2" l="1"/>
  <c r="F982" i="2"/>
  <c r="P981" i="2"/>
  <c r="Q981" i="2" l="1"/>
  <c r="F981" i="2"/>
  <c r="P980" i="2"/>
  <c r="Q980" i="2" l="1"/>
  <c r="H980" i="2"/>
  <c r="F980" i="2"/>
  <c r="P979" i="2"/>
  <c r="Q979" i="2" l="1"/>
  <c r="F979" i="2"/>
  <c r="P978" i="2"/>
  <c r="Q978" i="2" l="1"/>
  <c r="F978" i="2"/>
  <c r="P977" i="2"/>
  <c r="Q977" i="2" l="1"/>
  <c r="F977" i="2"/>
  <c r="P976" i="2"/>
  <c r="Q976" i="2" l="1"/>
  <c r="F976" i="2"/>
  <c r="P975" i="2"/>
  <c r="Q975" i="2" l="1"/>
  <c r="H975" i="2"/>
  <c r="P974" i="2"/>
  <c r="F975" i="2"/>
  <c r="Q974" i="2" l="1"/>
  <c r="H974" i="2"/>
  <c r="P973" i="2"/>
  <c r="F974" i="2"/>
  <c r="Q973" i="2" l="1"/>
  <c r="H973" i="2"/>
  <c r="F973" i="2"/>
  <c r="P972" i="2"/>
  <c r="Q972" i="2" l="1"/>
  <c r="H972" i="2"/>
  <c r="P971" i="2"/>
  <c r="F972" i="2"/>
  <c r="Q971" i="2" l="1"/>
  <c r="F971" i="2"/>
  <c r="P970" i="2"/>
  <c r="Q970" i="2" l="1"/>
  <c r="F970" i="2"/>
  <c r="P969" i="2"/>
  <c r="Q969" i="2" l="1"/>
  <c r="H969" i="2"/>
  <c r="F969" i="2"/>
  <c r="P968" i="2"/>
  <c r="Q968" i="2" l="1"/>
  <c r="F968" i="2"/>
  <c r="P967" i="2"/>
  <c r="Q967" i="2" l="1"/>
  <c r="F967" i="2"/>
  <c r="P966" i="2"/>
  <c r="Q966" i="2" l="1"/>
  <c r="F966" i="2"/>
  <c r="P965" i="2"/>
  <c r="Q965" i="2" l="1"/>
  <c r="H965" i="2"/>
  <c r="F965" i="2"/>
  <c r="P964" i="2"/>
  <c r="Q964" i="2" l="1"/>
  <c r="H964" i="2"/>
  <c r="F964" i="2"/>
  <c r="P963" i="2"/>
  <c r="Q963" i="2" l="1"/>
  <c r="F963" i="2"/>
  <c r="P962" i="2"/>
  <c r="Q962" i="2" l="1"/>
  <c r="F962" i="2"/>
  <c r="P961" i="2"/>
  <c r="Q961" i="2" l="1"/>
  <c r="F961" i="2"/>
  <c r="P960" i="2"/>
  <c r="Q960" i="2" l="1"/>
  <c r="F960" i="2"/>
  <c r="P959" i="2"/>
  <c r="Q959" i="2" l="1"/>
  <c r="F959" i="2"/>
  <c r="P958" i="2"/>
  <c r="Q958" i="2" l="1"/>
  <c r="H958" i="2"/>
  <c r="F958" i="2"/>
  <c r="P957" i="2"/>
  <c r="Q957" i="2" l="1"/>
  <c r="F957" i="2"/>
  <c r="P956" i="2"/>
  <c r="Q956" i="2" l="1"/>
  <c r="H956" i="2"/>
  <c r="F956" i="2"/>
  <c r="P955" i="2"/>
  <c r="Q955" i="2" l="1"/>
  <c r="H955" i="2"/>
  <c r="F955" i="2"/>
  <c r="P954" i="2"/>
  <c r="Q954" i="2" l="1"/>
  <c r="H954" i="2"/>
  <c r="F954" i="2"/>
  <c r="P953" i="2"/>
  <c r="Q953" i="2" l="1"/>
  <c r="H953" i="2"/>
  <c r="P952" i="2"/>
  <c r="F953" i="2"/>
  <c r="Q952" i="2" l="1"/>
  <c r="H952" i="2"/>
  <c r="F952" i="2"/>
  <c r="P951" i="2"/>
  <c r="Q951" i="2" l="1"/>
  <c r="H951" i="2"/>
  <c r="P950" i="2"/>
  <c r="F951" i="2"/>
  <c r="Q950" i="2" l="1"/>
  <c r="F950" i="2"/>
  <c r="P949" i="2"/>
  <c r="Q949" i="2" l="1"/>
  <c r="H949" i="2"/>
  <c r="F949" i="2"/>
  <c r="P948" i="2"/>
  <c r="Q948" i="2" l="1"/>
  <c r="F948" i="2"/>
  <c r="P947" i="2"/>
  <c r="Q947" i="2" l="1"/>
  <c r="F947" i="2"/>
  <c r="P946" i="2"/>
  <c r="Q946" i="2" l="1"/>
  <c r="H946" i="2"/>
  <c r="F946" i="2"/>
  <c r="P945" i="2"/>
  <c r="Q945" i="2" l="1"/>
  <c r="H945" i="2"/>
  <c r="F945" i="2"/>
  <c r="P944" i="2"/>
  <c r="Q944" i="2" l="1"/>
  <c r="H944" i="2"/>
  <c r="F944" i="2"/>
  <c r="P943" i="2"/>
  <c r="Q943" i="2" l="1"/>
  <c r="H943" i="2"/>
  <c r="P942" i="2"/>
  <c r="F943" i="2"/>
  <c r="Q942" i="2" l="1"/>
  <c r="F942" i="2"/>
  <c r="P941" i="2"/>
  <c r="Q941" i="2" l="1"/>
  <c r="F941" i="2"/>
  <c r="P940" i="2"/>
  <c r="Q940" i="2" l="1"/>
  <c r="F940" i="2"/>
  <c r="P939" i="2"/>
  <c r="Q939" i="2" l="1"/>
  <c r="H939" i="2"/>
  <c r="P938" i="2"/>
  <c r="F939" i="2"/>
  <c r="Q938" i="2" l="1"/>
  <c r="H938" i="2"/>
  <c r="P937" i="2"/>
  <c r="F938" i="2"/>
  <c r="Q937" i="2" l="1"/>
  <c r="H937" i="2"/>
  <c r="P936" i="2"/>
  <c r="F937" i="2"/>
  <c r="Q936" i="2" l="1"/>
  <c r="F936" i="2"/>
  <c r="P935" i="2"/>
  <c r="Q935" i="2" l="1"/>
  <c r="H935" i="2"/>
  <c r="P934" i="2"/>
  <c r="F935" i="2"/>
  <c r="Q934" i="2" l="1"/>
  <c r="H934" i="2"/>
  <c r="P933" i="2"/>
  <c r="F934" i="2"/>
  <c r="Q933" i="2" l="1"/>
  <c r="H933" i="2"/>
  <c r="P932" i="2"/>
  <c r="F933" i="2"/>
  <c r="Q932" i="2" l="1"/>
  <c r="H932" i="2"/>
  <c r="F932" i="2"/>
  <c r="P931" i="2"/>
  <c r="Q931" i="2" l="1"/>
  <c r="H931" i="2"/>
  <c r="P930" i="2"/>
  <c r="F931" i="2"/>
  <c r="Q930" i="2" l="1"/>
  <c r="F930" i="2"/>
  <c r="P929" i="2"/>
  <c r="Q929" i="2" l="1"/>
  <c r="H929" i="2"/>
  <c r="F929" i="2"/>
  <c r="P928" i="2"/>
  <c r="Q928" i="2" l="1"/>
  <c r="H928" i="2"/>
  <c r="F928" i="2"/>
  <c r="P927" i="2"/>
  <c r="Q927" i="2" l="1"/>
  <c r="H927" i="2"/>
  <c r="F927" i="2"/>
  <c r="P926" i="2"/>
  <c r="Q926" i="2" l="1"/>
  <c r="H926" i="2"/>
  <c r="F926" i="2"/>
  <c r="P925" i="2"/>
  <c r="Q925" i="2" l="1"/>
  <c r="H925" i="2"/>
  <c r="F925" i="2"/>
  <c r="P924" i="2"/>
  <c r="Q924" i="2" l="1"/>
  <c r="F924" i="2"/>
  <c r="P923" i="2"/>
  <c r="Q923" i="2" l="1"/>
  <c r="H923" i="2"/>
  <c r="F923" i="2"/>
  <c r="P922" i="2"/>
  <c r="Q922" i="2" l="1"/>
  <c r="H922" i="2"/>
  <c r="F922" i="2"/>
  <c r="P921" i="2"/>
  <c r="Q921" i="2" l="1"/>
  <c r="F921" i="2"/>
  <c r="P920" i="2"/>
  <c r="Q920" i="2" l="1"/>
  <c r="H920" i="2"/>
  <c r="F920" i="2"/>
  <c r="P919" i="2"/>
  <c r="Q919" i="2" l="1"/>
  <c r="H919" i="2"/>
  <c r="F919" i="2"/>
  <c r="P918" i="2"/>
  <c r="Q918" i="2" l="1"/>
  <c r="H918" i="2"/>
  <c r="F918" i="2"/>
  <c r="P917" i="2"/>
  <c r="Q917" i="2" l="1"/>
  <c r="F917" i="2"/>
  <c r="P916" i="2"/>
  <c r="Q916" i="2" l="1"/>
  <c r="F916" i="2"/>
  <c r="P915" i="2"/>
  <c r="Q915" i="2" l="1"/>
  <c r="H915" i="2"/>
  <c r="F915" i="2"/>
  <c r="P914" i="2"/>
  <c r="Q914" i="2" l="1"/>
  <c r="H914" i="2"/>
  <c r="F914" i="2"/>
  <c r="P913" i="2"/>
  <c r="Q913" i="2" l="1"/>
  <c r="F913" i="2"/>
  <c r="P912" i="2"/>
  <c r="Q912" i="2" l="1"/>
  <c r="H912" i="2"/>
  <c r="F912" i="2"/>
  <c r="P911" i="2"/>
  <c r="Q911" i="2" l="1"/>
  <c r="H911" i="2"/>
  <c r="F911" i="2"/>
  <c r="P910" i="2"/>
  <c r="Q910" i="2" l="1"/>
  <c r="H910" i="2"/>
  <c r="F910" i="2"/>
  <c r="P909" i="2"/>
  <c r="Q909" i="2" l="1"/>
  <c r="H909" i="2"/>
  <c r="F909" i="2"/>
  <c r="P908" i="2"/>
  <c r="Q908" i="2" l="1"/>
  <c r="H908" i="2"/>
  <c r="F908" i="2"/>
  <c r="P907" i="2"/>
  <c r="Q907" i="2" l="1"/>
  <c r="F907" i="2"/>
  <c r="P906" i="2"/>
  <c r="Q906" i="2" l="1"/>
  <c r="H906" i="2"/>
  <c r="F906" i="2"/>
  <c r="P905" i="2"/>
  <c r="Q905" i="2" l="1"/>
  <c r="F905" i="2"/>
  <c r="P904" i="2"/>
  <c r="Q904" i="2" l="1"/>
  <c r="F904" i="2"/>
  <c r="P903" i="2"/>
  <c r="Q903" i="2" l="1"/>
  <c r="F903" i="2"/>
  <c r="P902" i="2"/>
  <c r="Q902" i="2" l="1"/>
  <c r="H902" i="2"/>
  <c r="F902" i="2"/>
  <c r="P901" i="2"/>
  <c r="Q901" i="2" l="1"/>
  <c r="H901" i="2"/>
  <c r="F901" i="2"/>
  <c r="P900" i="2"/>
  <c r="Q900" i="2" l="1"/>
  <c r="H900" i="2"/>
  <c r="F900" i="2"/>
  <c r="P899" i="2"/>
  <c r="Q899" i="2" l="1"/>
  <c r="F899" i="2"/>
  <c r="P898" i="2"/>
  <c r="Q898" i="2" l="1"/>
  <c r="F898" i="2"/>
  <c r="P897" i="2"/>
  <c r="Q897" i="2" l="1"/>
  <c r="F897" i="2"/>
  <c r="P896" i="2"/>
  <c r="Q896" i="2" l="1"/>
  <c r="F896" i="2"/>
  <c r="P895" i="2"/>
  <c r="Q895" i="2" l="1"/>
  <c r="F895" i="2"/>
  <c r="P894" i="2"/>
  <c r="Q894" i="2" l="1"/>
  <c r="H894" i="2"/>
  <c r="F894" i="2"/>
  <c r="P893" i="2"/>
  <c r="Q893" i="2" l="1"/>
  <c r="H893" i="2"/>
  <c r="F893" i="2"/>
  <c r="P892" i="2"/>
  <c r="Q892" i="2" l="1"/>
  <c r="H892" i="2"/>
  <c r="F892" i="2"/>
  <c r="P891" i="2"/>
  <c r="Q891" i="2" l="1"/>
  <c r="F891" i="2"/>
  <c r="P890" i="2"/>
  <c r="Q890" i="2" l="1"/>
  <c r="H890" i="2"/>
  <c r="F890" i="2"/>
  <c r="P889" i="2"/>
  <c r="Q889" i="2" l="1"/>
  <c r="H889" i="2"/>
  <c r="P888" i="2"/>
  <c r="F889" i="2"/>
  <c r="Q888" i="2" l="1"/>
  <c r="F888" i="2"/>
  <c r="P887" i="2"/>
  <c r="Q887" i="2" l="1"/>
  <c r="F887" i="2"/>
  <c r="P886" i="2"/>
  <c r="Q886" i="2" l="1"/>
  <c r="F886" i="2"/>
  <c r="P885" i="2"/>
  <c r="Q885" i="2" l="1"/>
  <c r="F885" i="2"/>
  <c r="P884" i="2"/>
  <c r="Q884" i="2" l="1"/>
  <c r="H884" i="2"/>
  <c r="F884" i="2"/>
  <c r="P883" i="2"/>
  <c r="Q883" i="2" l="1"/>
  <c r="F883" i="2"/>
  <c r="P882" i="2"/>
  <c r="Q882" i="2" l="1"/>
  <c r="F882" i="2"/>
  <c r="P881" i="2"/>
  <c r="Q881" i="2" l="1"/>
  <c r="F881" i="2"/>
  <c r="P880" i="2"/>
  <c r="Q880" i="2" l="1"/>
  <c r="H880" i="2"/>
  <c r="P879" i="2"/>
  <c r="F880" i="2"/>
  <c r="Q879" i="2" l="1"/>
  <c r="F879" i="2"/>
  <c r="P878" i="2"/>
  <c r="Q878" i="2" l="1"/>
  <c r="H878" i="2"/>
  <c r="F878" i="2"/>
  <c r="P877" i="2"/>
  <c r="Q877" i="2" l="1"/>
  <c r="H877" i="2"/>
  <c r="F877" i="2"/>
  <c r="P876" i="2"/>
  <c r="Q876" i="2" l="1"/>
  <c r="F876" i="2"/>
  <c r="P875" i="2"/>
  <c r="Q875" i="2" l="1"/>
  <c r="H875" i="2"/>
  <c r="P874" i="2"/>
  <c r="F875" i="2"/>
  <c r="Q874" i="2" l="1"/>
  <c r="F874" i="2"/>
  <c r="P873" i="2"/>
  <c r="Q873" i="2" l="1"/>
  <c r="H873" i="2"/>
  <c r="P872" i="2"/>
  <c r="F873" i="2"/>
  <c r="Q872" i="2" l="1"/>
  <c r="F872" i="2"/>
  <c r="P871" i="2"/>
  <c r="Q871" i="2" l="1"/>
  <c r="F871" i="2"/>
  <c r="P870" i="2"/>
  <c r="Q870" i="2" l="1"/>
  <c r="F870" i="2"/>
  <c r="P869" i="2"/>
  <c r="Q869" i="2" l="1"/>
  <c r="F869" i="2"/>
  <c r="P868" i="2"/>
  <c r="Q868" i="2" l="1"/>
  <c r="H868" i="2"/>
  <c r="P867" i="2"/>
  <c r="F868" i="2"/>
  <c r="Q867" i="2" l="1"/>
  <c r="F867" i="2"/>
  <c r="P866" i="2"/>
  <c r="Q866" i="2" l="1"/>
  <c r="F866" i="2"/>
  <c r="P865" i="2"/>
  <c r="Q865" i="2" l="1"/>
  <c r="H865" i="2"/>
  <c r="F865" i="2"/>
  <c r="P864" i="2"/>
  <c r="Q864" i="2" l="1"/>
  <c r="F864" i="2"/>
  <c r="P863" i="2"/>
  <c r="Q863" i="2" l="1"/>
  <c r="H863" i="2"/>
  <c r="F863" i="2"/>
  <c r="P862" i="2"/>
  <c r="Q862" i="2" l="1"/>
  <c r="F862" i="2"/>
  <c r="P861" i="2"/>
  <c r="Q861" i="2" l="1"/>
  <c r="H861" i="2"/>
  <c r="F861" i="2"/>
  <c r="P860" i="2"/>
  <c r="Q860" i="2" l="1"/>
  <c r="H860" i="2"/>
  <c r="P859" i="2"/>
  <c r="F860" i="2"/>
  <c r="Q859" i="2" l="1"/>
  <c r="H859" i="2"/>
  <c r="F859" i="2"/>
  <c r="P858" i="2"/>
  <c r="Q858" i="2" l="1"/>
  <c r="H858" i="2"/>
  <c r="P857" i="2"/>
  <c r="F858" i="2"/>
  <c r="Q857" i="2" l="1"/>
  <c r="H857" i="2"/>
  <c r="P856" i="2"/>
  <c r="F857" i="2"/>
  <c r="Q856" i="2" l="1"/>
  <c r="H856" i="2"/>
  <c r="P855" i="2"/>
  <c r="F856" i="2"/>
  <c r="Q855" i="2" l="1"/>
  <c r="F855" i="2"/>
  <c r="P854" i="2"/>
  <c r="Q854" i="2" l="1"/>
  <c r="H854" i="2"/>
  <c r="P853" i="2"/>
  <c r="F854" i="2"/>
  <c r="Q853" i="2" l="1"/>
  <c r="F853" i="2"/>
  <c r="P852" i="2"/>
  <c r="Q852" i="2" l="1"/>
  <c r="H852" i="2"/>
  <c r="F852" i="2"/>
  <c r="P851" i="2"/>
  <c r="Q851" i="2" l="1"/>
  <c r="F851" i="2"/>
  <c r="P850" i="2"/>
  <c r="Q850" i="2" l="1"/>
  <c r="H850" i="2"/>
  <c r="F849" i="2"/>
  <c r="F848" i="2"/>
  <c r="P847" i="2"/>
  <c r="F850" i="2"/>
  <c r="Q847" i="2" l="1"/>
  <c r="F847" i="2"/>
  <c r="P846" i="2"/>
  <c r="Q846" i="2" l="1"/>
  <c r="F846" i="2"/>
  <c r="P845" i="2"/>
  <c r="Q845" i="2" l="1"/>
  <c r="H845" i="2"/>
  <c r="F845" i="2"/>
  <c r="P844" i="2"/>
  <c r="Q844" i="2" l="1"/>
  <c r="H844" i="2"/>
  <c r="P843" i="2"/>
  <c r="F844" i="2"/>
  <c r="Q843" i="2" l="1"/>
  <c r="H843" i="2"/>
  <c r="F843" i="2"/>
  <c r="P842" i="2"/>
  <c r="Q842" i="2" l="1"/>
  <c r="F842" i="2"/>
  <c r="P841" i="2"/>
  <c r="Q841" i="2" l="1"/>
  <c r="H841" i="2"/>
  <c r="P840" i="2"/>
  <c r="F841" i="2"/>
  <c r="Q840" i="2" l="1"/>
  <c r="H840" i="2"/>
  <c r="P839" i="2"/>
  <c r="F840" i="2"/>
  <c r="Q839" i="2" l="1"/>
  <c r="H839" i="2"/>
  <c r="P838" i="2"/>
  <c r="F839" i="2"/>
  <c r="Q838" i="2" l="1"/>
  <c r="F838" i="2"/>
  <c r="F837" i="2"/>
  <c r="F836" i="2"/>
  <c r="P835" i="2"/>
  <c r="Q835" i="2" l="1"/>
  <c r="H835" i="2"/>
  <c r="P834" i="2"/>
  <c r="F835" i="2"/>
  <c r="Q834" i="2" l="1"/>
  <c r="H834" i="2"/>
  <c r="P833" i="2"/>
  <c r="F834" i="2"/>
  <c r="Q833" i="2" l="1"/>
  <c r="F833" i="2"/>
  <c r="P832" i="2"/>
  <c r="Q832" i="2" l="1"/>
  <c r="F832" i="2"/>
  <c r="P831" i="2"/>
  <c r="Q831" i="2" l="1"/>
  <c r="H831" i="2"/>
  <c r="P830" i="2"/>
  <c r="F831" i="2"/>
  <c r="Q830" i="2" l="1"/>
  <c r="F830" i="2"/>
  <c r="P829" i="2"/>
  <c r="Q829" i="2" l="1"/>
  <c r="H829" i="2"/>
  <c r="F829" i="2"/>
  <c r="P828" i="2"/>
  <c r="Q828" i="2" l="1"/>
  <c r="H828" i="2"/>
  <c r="F828" i="2"/>
  <c r="P827" i="2"/>
  <c r="Q827" i="2" l="1"/>
  <c r="H827" i="2"/>
  <c r="F827" i="2"/>
  <c r="P826" i="2"/>
  <c r="Q826" i="2" l="1"/>
  <c r="H826" i="2"/>
  <c r="P825" i="2"/>
  <c r="F826" i="2"/>
  <c r="Q825" i="2" l="1"/>
  <c r="F825" i="2"/>
  <c r="P824" i="2"/>
  <c r="Q824" i="2" l="1"/>
  <c r="H824" i="2"/>
  <c r="F824" i="2"/>
  <c r="P823" i="2"/>
  <c r="Q823" i="2" l="1"/>
  <c r="H823" i="2"/>
  <c r="F822" i="2"/>
  <c r="F821" i="2"/>
  <c r="P820" i="2"/>
  <c r="F823" i="2"/>
  <c r="Q820" i="2" l="1"/>
  <c r="F820" i="2"/>
  <c r="P819" i="2"/>
  <c r="Q819" i="2" l="1"/>
  <c r="H819" i="2"/>
  <c r="P818" i="2"/>
  <c r="F819" i="2"/>
  <c r="Q818" i="2" l="1"/>
  <c r="H818" i="2"/>
  <c r="P817" i="2"/>
  <c r="F818" i="2"/>
  <c r="Q817" i="2" l="1"/>
  <c r="H817" i="2"/>
  <c r="P816" i="2"/>
  <c r="F817" i="2"/>
  <c r="Q816" i="2" l="1"/>
  <c r="H816" i="2"/>
  <c r="P815" i="2"/>
  <c r="F816" i="2"/>
  <c r="Q815" i="2" l="1"/>
  <c r="F815" i="2"/>
  <c r="P814" i="2"/>
  <c r="Q814" i="2" l="1"/>
  <c r="H814" i="2"/>
  <c r="F814" i="2"/>
  <c r="P813" i="2"/>
  <c r="Q813" i="2" l="1"/>
  <c r="H813" i="2"/>
  <c r="P812" i="2"/>
  <c r="F813" i="2"/>
  <c r="Q812" i="2" l="1"/>
  <c r="H812" i="2"/>
  <c r="F812" i="2"/>
  <c r="P811" i="2"/>
  <c r="Q811" i="2" l="1"/>
  <c r="H811" i="2"/>
  <c r="P810" i="2"/>
  <c r="F811" i="2"/>
  <c r="Q810" i="2" l="1"/>
  <c r="H810" i="2"/>
  <c r="F809" i="2"/>
  <c r="F808" i="2"/>
  <c r="F810" i="2"/>
  <c r="P807" i="2"/>
  <c r="Q807" i="2" l="1"/>
  <c r="H807" i="2"/>
  <c r="F807" i="2"/>
  <c r="P806" i="2"/>
  <c r="Q806" i="2" l="1"/>
  <c r="H806" i="2"/>
  <c r="F806" i="2"/>
  <c r="P805" i="2"/>
  <c r="Q805" i="2" l="1"/>
  <c r="H805" i="2"/>
  <c r="F805" i="2"/>
  <c r="P804" i="2"/>
  <c r="Q804" i="2" l="1"/>
  <c r="H804" i="2"/>
  <c r="P803" i="2"/>
  <c r="F804" i="2"/>
  <c r="Q803" i="2" l="1"/>
  <c r="H803" i="2"/>
  <c r="P802" i="2"/>
  <c r="F803" i="2"/>
  <c r="Q802" i="2" l="1"/>
  <c r="H802" i="2"/>
  <c r="P801" i="2"/>
  <c r="F802" i="2"/>
  <c r="Q801" i="2" l="1"/>
  <c r="H801" i="2"/>
  <c r="F801" i="2"/>
  <c r="P800" i="2"/>
  <c r="Q800" i="2" l="1"/>
  <c r="F800" i="2"/>
  <c r="P799" i="2"/>
  <c r="Q799" i="2" l="1"/>
  <c r="H799" i="2"/>
  <c r="F799" i="2"/>
  <c r="P798" i="2"/>
  <c r="Q798" i="2" l="1"/>
  <c r="F798" i="2"/>
  <c r="P797" i="2"/>
  <c r="Q797" i="2" l="1"/>
  <c r="H797" i="2"/>
  <c r="F797" i="2"/>
  <c r="P796" i="2"/>
  <c r="Q796" i="2" l="1"/>
  <c r="H796" i="2"/>
  <c r="P795" i="2"/>
  <c r="F796" i="2"/>
  <c r="Q795" i="2" l="1"/>
  <c r="F795" i="2"/>
  <c r="P794" i="2"/>
  <c r="Q794" i="2" l="1"/>
  <c r="H794" i="2"/>
  <c r="F794" i="2"/>
  <c r="P793" i="2"/>
  <c r="Q793" i="2" l="1"/>
  <c r="H793" i="2"/>
  <c r="P792" i="2"/>
  <c r="F793" i="2"/>
  <c r="Q792" i="2" l="1"/>
  <c r="H792" i="2"/>
  <c r="P791" i="2"/>
  <c r="F792" i="2"/>
  <c r="Q791" i="2" l="1"/>
  <c r="F791" i="2"/>
  <c r="P790" i="2"/>
  <c r="Q790" i="2" l="1"/>
  <c r="H790" i="2"/>
  <c r="P789" i="2"/>
  <c r="F790" i="2"/>
  <c r="Q789" i="2" l="1"/>
  <c r="H789" i="2"/>
  <c r="F789" i="2"/>
  <c r="P788" i="2"/>
  <c r="Q788" i="2" l="1"/>
  <c r="H788" i="2"/>
  <c r="P787" i="2"/>
  <c r="F788" i="2"/>
  <c r="Q787" i="2" l="1"/>
  <c r="H787" i="2"/>
  <c r="F787" i="2"/>
  <c r="P786" i="2"/>
  <c r="Q786" i="2" l="1"/>
  <c r="F786" i="2"/>
  <c r="P785" i="2"/>
  <c r="Q785" i="2" l="1"/>
  <c r="H785" i="2"/>
  <c r="P784" i="2"/>
  <c r="F785" i="2"/>
  <c r="Q784" i="2" l="1"/>
  <c r="H784" i="2"/>
  <c r="P783" i="2"/>
  <c r="F784" i="2"/>
  <c r="Q783" i="2" l="1"/>
  <c r="H783" i="2"/>
  <c r="P782" i="2"/>
  <c r="F783" i="2"/>
  <c r="Q782" i="2" l="1"/>
  <c r="H782" i="2"/>
  <c r="P781" i="2"/>
  <c r="F782" i="2"/>
  <c r="Q781" i="2" l="1"/>
  <c r="H781" i="2"/>
  <c r="F781" i="2"/>
  <c r="P780" i="2"/>
  <c r="Q780" i="2" l="1"/>
  <c r="H780" i="2"/>
  <c r="F779" i="2"/>
  <c r="F778" i="2"/>
  <c r="F780" i="2"/>
  <c r="P777" i="2"/>
  <c r="Q777" i="2" l="1"/>
  <c r="H777" i="2"/>
  <c r="F777" i="2"/>
  <c r="P776" i="2"/>
  <c r="Q776" i="2" l="1"/>
  <c r="F776" i="2"/>
  <c r="P775" i="2"/>
  <c r="Q775" i="2" l="1"/>
  <c r="H775" i="2"/>
  <c r="P774" i="2"/>
  <c r="F775" i="2"/>
  <c r="Q774" i="2" l="1"/>
  <c r="H774" i="2"/>
  <c r="P773" i="2"/>
  <c r="F774" i="2"/>
  <c r="Q773" i="2" l="1"/>
  <c r="H773" i="2"/>
  <c r="P772" i="2"/>
  <c r="F773" i="2"/>
  <c r="Q772" i="2" l="1"/>
  <c r="H772" i="2"/>
  <c r="P771" i="2"/>
  <c r="F772" i="2"/>
  <c r="Q771" i="2" l="1"/>
  <c r="H771" i="2"/>
  <c r="F771" i="2"/>
  <c r="P770" i="2"/>
  <c r="Q770" i="2" l="1"/>
  <c r="H770" i="2"/>
  <c r="F770" i="2"/>
  <c r="P769" i="2"/>
  <c r="Q769" i="2" l="1"/>
  <c r="H769" i="2"/>
  <c r="F769" i="2"/>
  <c r="P768" i="2"/>
  <c r="Q768" i="2" l="1"/>
  <c r="H768" i="2"/>
  <c r="P767" i="2"/>
  <c r="F768" i="2"/>
  <c r="Q767" i="2" l="1"/>
  <c r="H767" i="2"/>
  <c r="F767" i="2"/>
  <c r="P766" i="2"/>
  <c r="Q766" i="2" l="1"/>
  <c r="F766" i="2"/>
  <c r="P765" i="2"/>
  <c r="Q765" i="2" l="1"/>
  <c r="H765" i="2"/>
  <c r="P764" i="2"/>
  <c r="F765" i="2"/>
  <c r="Q764" i="2" l="1"/>
  <c r="H764" i="2"/>
  <c r="P763" i="2"/>
  <c r="F764" i="2"/>
  <c r="Q763" i="2" l="1"/>
  <c r="H763" i="2"/>
  <c r="F763" i="2"/>
  <c r="P762" i="2"/>
  <c r="Q762" i="2" l="1"/>
  <c r="H762" i="2"/>
  <c r="F762" i="2"/>
  <c r="P761" i="2"/>
  <c r="Q761" i="2" l="1"/>
  <c r="F761" i="2"/>
  <c r="P760" i="2"/>
  <c r="Q760" i="2" l="1"/>
  <c r="H760" i="2"/>
  <c r="P759" i="2"/>
  <c r="F760" i="2"/>
  <c r="Q759" i="2" l="1"/>
  <c r="H759" i="2"/>
  <c r="P758" i="2"/>
  <c r="F759" i="2"/>
  <c r="Q758" i="2" l="1"/>
  <c r="H758" i="2"/>
  <c r="F758" i="2"/>
  <c r="P757" i="2"/>
  <c r="Q757" i="2" l="1"/>
  <c r="H757" i="2"/>
  <c r="F757" i="2"/>
  <c r="P756" i="2"/>
  <c r="Q756" i="2" l="1"/>
  <c r="H756" i="2"/>
  <c r="F756" i="2"/>
  <c r="P755" i="2"/>
  <c r="Q755" i="2" l="1"/>
  <c r="H755" i="2"/>
  <c r="P754" i="2"/>
  <c r="F755" i="2"/>
  <c r="Q754" i="2" l="1"/>
  <c r="H754" i="2"/>
  <c r="P753" i="2"/>
  <c r="F754" i="2"/>
  <c r="Q753" i="2" l="1"/>
  <c r="H753" i="2"/>
  <c r="F753" i="2"/>
  <c r="P752" i="2"/>
  <c r="Q752" i="2" l="1"/>
  <c r="H752" i="2"/>
  <c r="F752" i="2"/>
  <c r="P751" i="2"/>
  <c r="Q751" i="2" l="1"/>
  <c r="H751" i="2"/>
  <c r="F751" i="2"/>
  <c r="P750" i="2"/>
  <c r="Q750" i="2" l="1"/>
  <c r="H750" i="2"/>
  <c r="P749" i="2"/>
  <c r="F750" i="2"/>
  <c r="Q749" i="2" l="1"/>
  <c r="F749" i="2"/>
  <c r="P748" i="2"/>
  <c r="Q748" i="2" l="1"/>
  <c r="F748" i="2"/>
  <c r="P747" i="2"/>
  <c r="Q747" i="2" l="1"/>
  <c r="F747" i="2"/>
  <c r="P746" i="2"/>
  <c r="Q746" i="2" l="1"/>
  <c r="H746" i="2"/>
  <c r="F746" i="2"/>
  <c r="P745" i="2"/>
  <c r="Q745" i="2" l="1"/>
  <c r="H745" i="2"/>
  <c r="P744" i="2"/>
  <c r="F745" i="2"/>
  <c r="Q744" i="2" l="1"/>
  <c r="F744" i="2"/>
  <c r="P743" i="2"/>
  <c r="Q743" i="2" l="1"/>
  <c r="F743" i="2"/>
  <c r="P742" i="2"/>
  <c r="Q742" i="2" l="1"/>
  <c r="H742" i="2"/>
  <c r="P741" i="2"/>
  <c r="F742" i="2"/>
  <c r="Q741" i="2" l="1"/>
  <c r="H741" i="2"/>
  <c r="P740" i="2"/>
  <c r="F741" i="2"/>
  <c r="Q740" i="2" l="1"/>
  <c r="H740" i="2"/>
  <c r="F740" i="2"/>
  <c r="P739" i="2"/>
  <c r="Q739" i="2" l="1"/>
  <c r="H739" i="2"/>
  <c r="F739" i="2"/>
  <c r="P738" i="2"/>
  <c r="Q738" i="2" l="1"/>
  <c r="H738" i="2"/>
  <c r="P737" i="2"/>
  <c r="F738" i="2"/>
  <c r="Q737" i="2" l="1"/>
  <c r="H737" i="2"/>
  <c r="F737" i="2"/>
  <c r="P736" i="2"/>
  <c r="Q736" i="2" l="1"/>
  <c r="H736" i="2"/>
  <c r="F736" i="2"/>
  <c r="P735" i="2"/>
  <c r="Q735" i="2" l="1"/>
  <c r="F735" i="2"/>
  <c r="P734" i="2"/>
  <c r="Q734" i="2" l="1"/>
  <c r="F734" i="2"/>
  <c r="P733" i="2"/>
  <c r="Q733" i="2" l="1"/>
  <c r="H733" i="2"/>
  <c r="F733" i="2"/>
  <c r="P732" i="2"/>
  <c r="Q732" i="2" l="1"/>
  <c r="F732" i="2"/>
  <c r="P731" i="2"/>
  <c r="Q731" i="2" l="1"/>
  <c r="H731" i="2"/>
  <c r="F731" i="2"/>
  <c r="P730" i="2"/>
  <c r="Q730" i="2" l="1"/>
  <c r="F730" i="2"/>
  <c r="P729" i="2"/>
  <c r="Q729" i="2" l="1"/>
  <c r="H729" i="2"/>
  <c r="F729" i="2"/>
  <c r="P728" i="2"/>
  <c r="Q728" i="2" l="1"/>
  <c r="H728" i="2"/>
  <c r="F728" i="2"/>
  <c r="P727" i="2"/>
  <c r="Q727" i="2" l="1"/>
  <c r="H727" i="2"/>
  <c r="F727" i="2"/>
  <c r="P726" i="2"/>
  <c r="Q726" i="2" l="1"/>
  <c r="H726" i="2"/>
  <c r="P725" i="2"/>
  <c r="F726" i="2"/>
  <c r="Q725" i="2" l="1"/>
  <c r="F725" i="2"/>
  <c r="P724" i="2"/>
  <c r="Q724" i="2" l="1"/>
  <c r="F724" i="2"/>
  <c r="P723" i="2"/>
  <c r="Q723" i="2" l="1"/>
  <c r="F723" i="2"/>
  <c r="P722" i="2"/>
  <c r="Q722" i="2" l="1"/>
  <c r="H722" i="2"/>
  <c r="F722" i="2"/>
  <c r="P721" i="2"/>
  <c r="Q721" i="2" l="1"/>
  <c r="H721" i="2"/>
  <c r="P720" i="2"/>
  <c r="F721" i="2"/>
  <c r="Q720" i="2" l="1"/>
  <c r="H720" i="2"/>
  <c r="F720" i="2"/>
  <c r="P719" i="2"/>
  <c r="Q719" i="2" l="1"/>
  <c r="H719" i="2"/>
  <c r="P718" i="2"/>
  <c r="F719" i="2"/>
  <c r="Q718" i="2" l="1"/>
  <c r="H718" i="2"/>
  <c r="F718" i="2"/>
  <c r="P717" i="2"/>
  <c r="Q717" i="2" l="1"/>
  <c r="H717" i="2"/>
  <c r="P716" i="2"/>
  <c r="F717" i="2"/>
  <c r="Q716" i="2" l="1"/>
  <c r="H716" i="2"/>
  <c r="F716" i="2"/>
  <c r="P715" i="2"/>
  <c r="Q715" i="2" l="1"/>
  <c r="H715" i="2"/>
  <c r="F715" i="2"/>
  <c r="P714" i="2"/>
  <c r="Q714" i="2" l="1"/>
  <c r="H714" i="2"/>
  <c r="P713" i="2"/>
  <c r="F714" i="2"/>
  <c r="Q713" i="2" l="1"/>
  <c r="H713" i="2"/>
  <c r="P712" i="2"/>
  <c r="F713" i="2"/>
  <c r="Q712" i="2" l="1"/>
  <c r="H712" i="2"/>
  <c r="P711" i="2"/>
  <c r="F712" i="2"/>
  <c r="Q711" i="2" l="1"/>
  <c r="F711" i="2"/>
  <c r="P710" i="2"/>
  <c r="Q710" i="2" l="1"/>
  <c r="F710" i="2"/>
  <c r="P709" i="2"/>
  <c r="Q709" i="2" l="1"/>
  <c r="H709" i="2"/>
  <c r="F709" i="2"/>
  <c r="P708" i="2"/>
  <c r="Q708" i="2" l="1"/>
  <c r="F708" i="2"/>
  <c r="P707" i="2"/>
  <c r="Q707" i="2" l="1"/>
  <c r="F707" i="2"/>
  <c r="P706" i="2"/>
  <c r="Q706" i="2" l="1"/>
  <c r="F706" i="2"/>
  <c r="P705" i="2"/>
  <c r="Q705" i="2" l="1"/>
  <c r="F705" i="2"/>
  <c r="P704" i="2"/>
  <c r="Q704" i="2" l="1"/>
  <c r="F704" i="2"/>
  <c r="P703" i="2"/>
  <c r="Q703" i="2" l="1"/>
  <c r="F703" i="2"/>
  <c r="P702" i="2"/>
  <c r="Q702" i="2" l="1"/>
  <c r="F702" i="2"/>
  <c r="P701" i="2"/>
  <c r="Q701" i="2" l="1"/>
  <c r="H701" i="2"/>
  <c r="F701" i="2"/>
  <c r="P700" i="2"/>
  <c r="Q700" i="2" l="1"/>
  <c r="F700" i="2"/>
  <c r="P699" i="2"/>
  <c r="Q699" i="2" l="1"/>
  <c r="H699" i="2"/>
  <c r="P698" i="2"/>
  <c r="F699" i="2"/>
  <c r="Q698" i="2" l="1"/>
  <c r="F698" i="2"/>
  <c r="P697" i="2"/>
  <c r="Q697" i="2" l="1"/>
  <c r="F697" i="2"/>
  <c r="P696" i="2"/>
  <c r="Q696" i="2" l="1"/>
  <c r="H696" i="2"/>
  <c r="P695" i="2"/>
  <c r="F696" i="2"/>
  <c r="Q695" i="2" l="1"/>
  <c r="F695" i="2"/>
  <c r="P694" i="2"/>
  <c r="Q694" i="2" l="1"/>
  <c r="F694" i="2"/>
  <c r="P693" i="2"/>
  <c r="Q693" i="2" l="1"/>
  <c r="F693" i="2"/>
  <c r="P692" i="2"/>
  <c r="Q692" i="2" l="1"/>
  <c r="F692" i="2"/>
  <c r="P691" i="2"/>
  <c r="Q691" i="2" l="1"/>
  <c r="H691" i="2"/>
  <c r="F691" i="2"/>
  <c r="P690" i="2"/>
  <c r="Q690" i="2" l="1"/>
  <c r="H690" i="2"/>
  <c r="F690" i="2"/>
  <c r="P689" i="2"/>
  <c r="Q689" i="2" l="1"/>
  <c r="H689" i="2"/>
  <c r="F689" i="2"/>
  <c r="P688" i="2"/>
  <c r="Q688" i="2" l="1"/>
  <c r="F688" i="2"/>
  <c r="P687" i="2"/>
  <c r="Q687" i="2" l="1"/>
  <c r="H687" i="2"/>
  <c r="F687" i="2"/>
  <c r="P686" i="2"/>
  <c r="Q686" i="2" l="1"/>
  <c r="F686" i="2"/>
  <c r="P685" i="2"/>
  <c r="Q685" i="2" l="1"/>
  <c r="F685" i="2"/>
  <c r="P684" i="2"/>
  <c r="Q684" i="2" l="1"/>
  <c r="F684" i="2"/>
  <c r="P683" i="2"/>
  <c r="Q683" i="2" l="1"/>
  <c r="H683" i="2"/>
  <c r="P682" i="2"/>
  <c r="F683" i="2"/>
  <c r="Q682" i="2" l="1"/>
  <c r="H682" i="2"/>
  <c r="P681" i="2"/>
  <c r="F682" i="2"/>
  <c r="Q681" i="2" l="1"/>
  <c r="H681" i="2"/>
  <c r="F681" i="2"/>
  <c r="P680" i="2"/>
  <c r="Q680" i="2" l="1"/>
  <c r="H680" i="2"/>
  <c r="F680" i="2"/>
  <c r="P679" i="2"/>
  <c r="Q679" i="2" l="1"/>
  <c r="H679" i="2"/>
  <c r="F679" i="2"/>
  <c r="P678" i="2"/>
  <c r="Q678" i="2" l="1"/>
  <c r="H678" i="2"/>
  <c r="P677" i="2"/>
  <c r="F678" i="2"/>
  <c r="Q677" i="2" l="1"/>
  <c r="H677" i="2"/>
  <c r="P676" i="2"/>
  <c r="F677" i="2"/>
  <c r="Q676" i="2" l="1"/>
  <c r="H676" i="2"/>
  <c r="P675" i="2"/>
  <c r="F676" i="2"/>
  <c r="Q675" i="2" l="1"/>
  <c r="H675" i="2"/>
  <c r="P674" i="2"/>
  <c r="F675" i="2"/>
  <c r="Q674" i="2" l="1"/>
  <c r="H674" i="2"/>
  <c r="F674" i="2"/>
  <c r="P673" i="2"/>
  <c r="Q673" i="2" l="1"/>
  <c r="H673" i="2"/>
  <c r="F673" i="2"/>
  <c r="P672" i="2"/>
  <c r="Q672" i="2" l="1"/>
  <c r="H672" i="2"/>
  <c r="F672" i="2"/>
  <c r="P671" i="2"/>
  <c r="Q671" i="2" l="1"/>
  <c r="H671" i="2"/>
  <c r="F671" i="2"/>
  <c r="P670" i="2"/>
  <c r="Q670" i="2" l="1"/>
  <c r="H670" i="2"/>
  <c r="F670" i="2"/>
  <c r="P669" i="2"/>
  <c r="Q669" i="2" l="1"/>
  <c r="H669" i="2"/>
  <c r="F669" i="2"/>
  <c r="P668" i="2"/>
  <c r="Q668" i="2" l="1"/>
  <c r="H668" i="2"/>
  <c r="P667" i="2"/>
  <c r="F668" i="2"/>
  <c r="Q667" i="2" l="1"/>
  <c r="H667" i="2"/>
  <c r="F667" i="2"/>
  <c r="P666" i="2"/>
  <c r="Q666" i="2" l="1"/>
  <c r="H666" i="2"/>
  <c r="F666" i="2"/>
  <c r="P665" i="2"/>
  <c r="Q665" i="2" l="1"/>
  <c r="F665" i="2"/>
  <c r="P664" i="2"/>
  <c r="Q664" i="2" l="1"/>
  <c r="F664" i="2"/>
  <c r="P663" i="2"/>
  <c r="Q663" i="2" l="1"/>
  <c r="H663" i="2"/>
  <c r="F663" i="2"/>
  <c r="P662" i="2"/>
  <c r="Q662" i="2" l="1"/>
  <c r="F662" i="2"/>
  <c r="P661" i="2"/>
  <c r="Q661" i="2" l="1"/>
  <c r="F661" i="2"/>
  <c r="P660" i="2"/>
  <c r="Q660" i="2" l="1"/>
  <c r="H660" i="2"/>
  <c r="P659" i="2"/>
  <c r="F660" i="2"/>
  <c r="Q659" i="2" l="1"/>
  <c r="F659" i="2"/>
  <c r="P658" i="2"/>
  <c r="Q658" i="2" l="1"/>
  <c r="F658" i="2"/>
  <c r="P657" i="2"/>
  <c r="Q657" i="2" l="1"/>
  <c r="F657" i="2"/>
  <c r="P656" i="2"/>
  <c r="Q656" i="2" l="1"/>
  <c r="F656" i="2"/>
  <c r="P655" i="2"/>
  <c r="Q655" i="2" l="1"/>
  <c r="F655" i="2"/>
  <c r="P654" i="2"/>
  <c r="Q654" i="2" l="1"/>
  <c r="F654" i="2"/>
  <c r="P653" i="2"/>
  <c r="Q653" i="2" l="1"/>
  <c r="F653" i="2"/>
  <c r="P652" i="2"/>
  <c r="Q652" i="2" l="1"/>
  <c r="F652" i="2"/>
  <c r="P651" i="2"/>
  <c r="Q651" i="2" l="1"/>
  <c r="F651" i="2"/>
  <c r="P650" i="2"/>
  <c r="Q650" i="2" l="1"/>
  <c r="F650" i="2"/>
  <c r="P649" i="2"/>
  <c r="Q649" i="2" l="1"/>
  <c r="F649" i="2"/>
  <c r="P648" i="2"/>
  <c r="Q648" i="2" l="1"/>
  <c r="F648" i="2"/>
  <c r="P647" i="2"/>
  <c r="Q647" i="2" l="1"/>
  <c r="F647" i="2"/>
  <c r="P646" i="2"/>
  <c r="Q646" i="2" l="1"/>
  <c r="F646" i="2"/>
  <c r="P645" i="2"/>
  <c r="Q645" i="2" l="1"/>
  <c r="F645" i="2"/>
  <c r="P644" i="2"/>
  <c r="Q644" i="2" l="1"/>
  <c r="F644" i="2"/>
  <c r="P643" i="2"/>
  <c r="Q643" i="2" l="1"/>
  <c r="F643" i="2"/>
  <c r="P642" i="2"/>
  <c r="Q642" i="2" l="1"/>
  <c r="F642" i="2"/>
  <c r="P641" i="2"/>
  <c r="Q641" i="2" l="1"/>
  <c r="H641" i="2"/>
  <c r="F641" i="2"/>
  <c r="P640" i="2"/>
  <c r="Q640" i="2" l="1"/>
  <c r="H640" i="2"/>
  <c r="F640" i="2"/>
  <c r="P639" i="2"/>
  <c r="Q639" i="2" l="1"/>
  <c r="H639" i="2"/>
  <c r="F639" i="2"/>
  <c r="P638" i="2"/>
  <c r="Q638" i="2" l="1"/>
  <c r="H638" i="2"/>
  <c r="F638" i="2"/>
  <c r="P637" i="2"/>
  <c r="Q637" i="2" l="1"/>
  <c r="H637" i="2"/>
  <c r="F637" i="2"/>
  <c r="P636" i="2"/>
  <c r="Q636" i="2" l="1"/>
  <c r="H636" i="2"/>
  <c r="F636" i="2"/>
  <c r="P635" i="2"/>
  <c r="Q635" i="2" l="1"/>
  <c r="H635" i="2"/>
  <c r="F635" i="2"/>
  <c r="P634" i="2"/>
  <c r="Q634" i="2" l="1"/>
  <c r="H634" i="2"/>
  <c r="F634" i="2"/>
  <c r="P633" i="2"/>
  <c r="Q633" i="2" l="1"/>
  <c r="H633" i="2"/>
  <c r="F633" i="2"/>
  <c r="P632" i="2"/>
  <c r="Q632" i="2" l="1"/>
  <c r="H632" i="2"/>
  <c r="F632" i="2"/>
  <c r="P631" i="2"/>
  <c r="Q631" i="2" l="1"/>
  <c r="H631" i="2"/>
  <c r="F631" i="2"/>
  <c r="P630" i="2"/>
  <c r="Q630" i="2" l="1"/>
  <c r="H630" i="2"/>
  <c r="P629" i="2"/>
  <c r="F630" i="2"/>
  <c r="Q629" i="2" l="1"/>
  <c r="H629" i="2"/>
  <c r="P628" i="2"/>
  <c r="F629" i="2"/>
  <c r="Q628" i="2" l="1"/>
  <c r="H628" i="2"/>
  <c r="F628" i="2"/>
  <c r="P627" i="2"/>
  <c r="Q627" i="2" l="1"/>
  <c r="H627" i="2"/>
  <c r="F627" i="2"/>
  <c r="P626" i="2"/>
  <c r="Q626" i="2" l="1"/>
  <c r="H626" i="2"/>
  <c r="F626" i="2"/>
  <c r="P625" i="2"/>
  <c r="Q625" i="2" l="1"/>
  <c r="F625" i="2"/>
  <c r="P624" i="2"/>
  <c r="Q624" i="2" l="1"/>
  <c r="H624" i="2"/>
  <c r="F624" i="2"/>
  <c r="P623" i="2"/>
  <c r="Q623" i="2" l="1"/>
  <c r="H623" i="2"/>
  <c r="F623" i="2"/>
  <c r="P622" i="2"/>
  <c r="Q622" i="2" l="1"/>
  <c r="H622" i="2"/>
  <c r="F622" i="2"/>
  <c r="P621" i="2"/>
  <c r="Q621" i="2" l="1"/>
  <c r="H621" i="2"/>
  <c r="F621" i="2"/>
  <c r="P620" i="2"/>
  <c r="Q620" i="2" l="1"/>
  <c r="H620" i="2"/>
  <c r="F620" i="2"/>
  <c r="P619" i="2"/>
  <c r="Q619" i="2" l="1"/>
  <c r="H619" i="2"/>
  <c r="F619" i="2"/>
  <c r="P618" i="2"/>
  <c r="Q618" i="2" l="1"/>
  <c r="H618" i="2"/>
  <c r="P617" i="2"/>
  <c r="F618" i="2"/>
  <c r="Q617" i="2" l="1"/>
  <c r="H617" i="2"/>
  <c r="P616" i="2"/>
  <c r="F617" i="2"/>
  <c r="Q616" i="2" l="1"/>
  <c r="F616" i="2"/>
  <c r="P615" i="2"/>
  <c r="Q615" i="2" l="1"/>
  <c r="H615" i="2"/>
  <c r="F615" i="2"/>
  <c r="P614" i="2"/>
  <c r="Q614" i="2" l="1"/>
  <c r="H614" i="2"/>
  <c r="F614" i="2"/>
  <c r="P613" i="2"/>
  <c r="Q613" i="2" l="1"/>
  <c r="H613" i="2"/>
  <c r="F613" i="2"/>
  <c r="P612" i="2"/>
  <c r="Q612" i="2" l="1"/>
  <c r="F612" i="2"/>
  <c r="P611" i="2"/>
  <c r="Q611" i="2" l="1"/>
  <c r="H611" i="2"/>
  <c r="F611" i="2"/>
  <c r="P610" i="2"/>
  <c r="Q610" i="2" l="1"/>
  <c r="H610" i="2"/>
  <c r="F610" i="2"/>
  <c r="P609" i="2"/>
  <c r="Q609" i="2" l="1"/>
  <c r="F609" i="2"/>
  <c r="F608" i="2"/>
  <c r="F607" i="2"/>
  <c r="P606" i="2"/>
  <c r="Q606" i="2" l="1"/>
  <c r="H606" i="2"/>
  <c r="F606" i="2"/>
  <c r="P605" i="2"/>
  <c r="Q605" i="2" l="1"/>
  <c r="H605" i="2"/>
  <c r="F605" i="2"/>
  <c r="P604" i="2"/>
  <c r="Q604" i="2" l="1"/>
  <c r="H604" i="2"/>
  <c r="F604" i="2"/>
  <c r="P603" i="2"/>
  <c r="Q603" i="2" l="1"/>
  <c r="H603" i="2"/>
  <c r="F603" i="2"/>
  <c r="P602" i="2"/>
  <c r="Q602" i="2" l="1"/>
  <c r="H602" i="2"/>
  <c r="F602" i="2"/>
  <c r="P601" i="2"/>
  <c r="Q601" i="2" l="1"/>
  <c r="F601" i="2"/>
  <c r="P600" i="2"/>
  <c r="Q600" i="2" l="1"/>
  <c r="F600" i="2"/>
  <c r="P599" i="2"/>
  <c r="Q599" i="2" l="1"/>
  <c r="F599" i="2"/>
  <c r="P598" i="2"/>
  <c r="Q598" i="2" l="1"/>
  <c r="F598" i="2"/>
  <c r="P597" i="2"/>
  <c r="Q597" i="2" l="1"/>
  <c r="F597" i="2"/>
  <c r="P596" i="2"/>
  <c r="Q596" i="2" l="1"/>
  <c r="F596" i="2"/>
  <c r="P595" i="2"/>
  <c r="Q595" i="2" l="1"/>
  <c r="H595" i="2"/>
  <c r="F595" i="2"/>
  <c r="P594" i="2"/>
  <c r="Q594" i="2" l="1"/>
  <c r="H594" i="2"/>
  <c r="F594" i="2"/>
  <c r="P593" i="2"/>
  <c r="Q593" i="2" l="1"/>
  <c r="H593" i="2"/>
  <c r="P592" i="2"/>
  <c r="F593" i="2"/>
  <c r="Q592" i="2" l="1"/>
  <c r="H592" i="2"/>
  <c r="P591" i="2"/>
  <c r="F592" i="2"/>
  <c r="Q591" i="2" l="1"/>
  <c r="H591" i="2"/>
  <c r="F590" i="2"/>
  <c r="F589" i="2"/>
  <c r="P588" i="2"/>
  <c r="F591" i="2"/>
  <c r="Q588" i="2" l="1"/>
  <c r="H588" i="2"/>
  <c r="F588" i="2"/>
  <c r="P587" i="2"/>
  <c r="Q587" i="2" l="1"/>
  <c r="H587" i="2"/>
  <c r="F587" i="2"/>
  <c r="P586" i="2"/>
  <c r="Q586" i="2" l="1"/>
  <c r="H586" i="2"/>
  <c r="F586" i="2"/>
  <c r="P585" i="2"/>
  <c r="Q585" i="2" l="1"/>
  <c r="H585" i="2"/>
  <c r="F585" i="2"/>
  <c r="P584" i="2"/>
  <c r="Q584" i="2" l="1"/>
  <c r="H584" i="2"/>
  <c r="F584" i="2"/>
  <c r="P583" i="2"/>
  <c r="Q583" i="2" l="1"/>
  <c r="H583" i="2"/>
  <c r="F583" i="2"/>
  <c r="P582" i="2"/>
  <c r="Q582" i="2" l="1"/>
  <c r="H582" i="2"/>
  <c r="F582" i="2"/>
  <c r="P581" i="2"/>
  <c r="Q581" i="2" l="1"/>
  <c r="H581" i="2"/>
  <c r="F581" i="2"/>
  <c r="P580" i="2"/>
  <c r="Q580" i="2" l="1"/>
  <c r="H580" i="2"/>
  <c r="F580" i="2"/>
  <c r="P579" i="2"/>
  <c r="Q579" i="2" l="1"/>
  <c r="H579" i="2"/>
  <c r="P578" i="2"/>
  <c r="F579" i="2"/>
  <c r="Q578" i="2" l="1"/>
  <c r="H578" i="2"/>
  <c r="P577" i="2"/>
  <c r="F578" i="2"/>
  <c r="Q577" i="2" l="1"/>
  <c r="H577" i="2"/>
  <c r="F577" i="2"/>
  <c r="P576" i="2"/>
  <c r="Q576" i="2" l="1"/>
  <c r="H576" i="2"/>
  <c r="P575" i="2"/>
  <c r="F576" i="2"/>
  <c r="Q575" i="2" l="1"/>
  <c r="H575" i="2"/>
  <c r="F575" i="2"/>
  <c r="P574" i="2"/>
  <c r="Q574" i="2" l="1"/>
  <c r="H574" i="2"/>
  <c r="P573" i="2"/>
  <c r="F574" i="2"/>
  <c r="Q573" i="2" l="1"/>
  <c r="H573" i="2"/>
  <c r="F573" i="2"/>
  <c r="P572" i="2"/>
  <c r="Q572" i="2" l="1"/>
  <c r="H572" i="2"/>
  <c r="P571" i="2"/>
  <c r="F572" i="2"/>
  <c r="Q571" i="2" l="1"/>
  <c r="H571" i="2"/>
  <c r="F571" i="2"/>
  <c r="P570" i="2"/>
  <c r="Q570" i="2" l="1"/>
  <c r="H570" i="2"/>
  <c r="P569" i="2"/>
  <c r="F570" i="2"/>
  <c r="Q569" i="2" l="1"/>
  <c r="H569" i="2"/>
  <c r="P568" i="2"/>
  <c r="F569" i="2"/>
  <c r="Q568" i="2" l="1"/>
  <c r="H568" i="2"/>
  <c r="P567" i="2"/>
  <c r="F568" i="2"/>
  <c r="Q567" i="2" l="1"/>
  <c r="H567" i="2"/>
  <c r="P566" i="2"/>
  <c r="F567" i="2"/>
  <c r="Q566" i="2" l="1"/>
  <c r="H566" i="2"/>
  <c r="F566" i="2"/>
  <c r="P565" i="2"/>
  <c r="Q565" i="2" l="1"/>
  <c r="H565" i="2"/>
  <c r="F565" i="2"/>
  <c r="P564" i="2"/>
  <c r="Q564" i="2" l="1"/>
  <c r="H564" i="2"/>
  <c r="F564" i="2"/>
  <c r="P563" i="2"/>
  <c r="Q563" i="2" l="1"/>
  <c r="H563" i="2"/>
  <c r="F563" i="2"/>
  <c r="P562" i="2"/>
  <c r="Q562" i="2" l="1"/>
  <c r="H562" i="2"/>
  <c r="F562" i="2"/>
  <c r="P561" i="2"/>
  <c r="Q561" i="2" l="1"/>
  <c r="H561" i="2"/>
  <c r="P560" i="2"/>
  <c r="F561" i="2"/>
  <c r="Q560" i="2" l="1"/>
  <c r="F560" i="2"/>
  <c r="P559" i="2"/>
  <c r="Q559" i="2" l="1"/>
  <c r="H559" i="2"/>
  <c r="F559" i="2"/>
  <c r="P558" i="2"/>
  <c r="Q558" i="2" l="1"/>
  <c r="H558" i="2"/>
  <c r="F558" i="2"/>
  <c r="P557" i="2"/>
  <c r="Q557" i="2" l="1"/>
  <c r="H557" i="2"/>
  <c r="P556" i="2"/>
  <c r="F557" i="2"/>
  <c r="Q556" i="2" l="1"/>
  <c r="F556" i="2"/>
  <c r="P555" i="2"/>
  <c r="Q555" i="2" l="1"/>
  <c r="F555" i="2"/>
  <c r="P554" i="2"/>
  <c r="Q554" i="2" l="1"/>
  <c r="F554" i="2"/>
  <c r="P553" i="2"/>
  <c r="Q553" i="2" l="1"/>
  <c r="H553" i="2"/>
  <c r="F553" i="2"/>
  <c r="P552" i="2"/>
  <c r="Q552" i="2" l="1"/>
  <c r="F552" i="2"/>
  <c r="P551" i="2"/>
  <c r="Q551" i="2" l="1"/>
  <c r="H551" i="2"/>
  <c r="F551" i="2"/>
  <c r="P550" i="2"/>
  <c r="Q550" i="2" l="1"/>
  <c r="F550" i="2"/>
  <c r="P549" i="2"/>
  <c r="Q549" i="2" l="1"/>
  <c r="H549" i="2"/>
  <c r="P548" i="2"/>
  <c r="F549" i="2"/>
  <c r="Q548" i="2" l="1"/>
  <c r="F548" i="2"/>
  <c r="P547" i="2"/>
  <c r="Q547" i="2" l="1"/>
  <c r="H547" i="2"/>
  <c r="F547" i="2"/>
  <c r="P546" i="2"/>
  <c r="Q546" i="2" l="1"/>
  <c r="P545" i="2"/>
  <c r="Q545" i="2" l="1"/>
  <c r="H545" i="2"/>
  <c r="F545" i="2"/>
  <c r="P544" i="2"/>
  <c r="Q544" i="2" l="1"/>
  <c r="F544" i="2"/>
  <c r="P543" i="2"/>
  <c r="Q543" i="2" l="1"/>
  <c r="F543" i="2"/>
  <c r="P542" i="2"/>
  <c r="Q542" i="2" l="1"/>
  <c r="F542" i="2"/>
  <c r="P541" i="2"/>
  <c r="Q541" i="2" l="1"/>
  <c r="F541" i="2"/>
  <c r="P540" i="2"/>
  <c r="Q540" i="2" l="1"/>
  <c r="H540" i="2"/>
  <c r="P539" i="2"/>
  <c r="F540" i="2"/>
  <c r="Q539" i="2" l="1"/>
  <c r="F539" i="2"/>
  <c r="P538" i="2"/>
  <c r="Q538" i="2" l="1"/>
  <c r="H538" i="2"/>
  <c r="F538" i="2"/>
  <c r="P537" i="2"/>
  <c r="Q537" i="2" l="1"/>
  <c r="H537" i="2"/>
  <c r="F537" i="2"/>
  <c r="P536" i="2"/>
  <c r="Q536" i="2" l="1"/>
  <c r="H536" i="2"/>
  <c r="F536" i="2"/>
  <c r="P535" i="2"/>
  <c r="Q535" i="2" l="1"/>
  <c r="H535" i="2"/>
  <c r="F535" i="2"/>
  <c r="P534" i="2"/>
  <c r="Q534" i="2" l="1"/>
  <c r="H534" i="2"/>
  <c r="F534" i="2"/>
  <c r="P533" i="2"/>
  <c r="Q533" i="2" l="1"/>
  <c r="H533" i="2"/>
  <c r="F533" i="2"/>
  <c r="P532" i="2"/>
  <c r="Q532" i="2" l="1"/>
  <c r="F532" i="2"/>
  <c r="P531" i="2"/>
  <c r="Q531" i="2" l="1"/>
  <c r="F531" i="2"/>
  <c r="P530" i="2"/>
  <c r="Q530" i="2" l="1"/>
  <c r="H530" i="2"/>
  <c r="F530" i="2"/>
  <c r="P529" i="2"/>
  <c r="Q529" i="2" l="1"/>
  <c r="H529" i="2"/>
  <c r="F529" i="2"/>
  <c r="P528" i="2"/>
  <c r="Q528" i="2" l="1"/>
  <c r="H528" i="2"/>
  <c r="P527" i="2"/>
  <c r="F528" i="2"/>
  <c r="Q527" i="2" l="1"/>
  <c r="F527" i="2"/>
  <c r="F526" i="2"/>
  <c r="F525" i="2"/>
  <c r="P524" i="2"/>
  <c r="Q524" i="2" l="1"/>
  <c r="H524" i="2"/>
  <c r="P523" i="2"/>
  <c r="F524" i="2"/>
  <c r="Q523" i="2" l="1"/>
  <c r="H523" i="2"/>
  <c r="P522" i="2"/>
  <c r="F523" i="2"/>
  <c r="Q522" i="2" l="1"/>
  <c r="H522" i="2"/>
  <c r="P521" i="2"/>
  <c r="F522" i="2"/>
  <c r="Q521" i="2" l="1"/>
  <c r="F521" i="2"/>
  <c r="P520" i="2"/>
  <c r="Q520" i="2" l="1"/>
  <c r="F520" i="2"/>
  <c r="P519" i="2"/>
  <c r="Q519" i="2" l="1"/>
  <c r="F519" i="2"/>
  <c r="P518" i="2"/>
  <c r="Q518" i="2" l="1"/>
  <c r="F518" i="2"/>
  <c r="P517" i="2"/>
  <c r="Q517" i="2" l="1"/>
  <c r="F517" i="2"/>
  <c r="P516" i="2"/>
  <c r="Q516" i="2" l="1"/>
  <c r="F516" i="2"/>
  <c r="P515" i="2"/>
  <c r="Q515" i="2" l="1"/>
  <c r="H515" i="2"/>
  <c r="F515" i="2"/>
  <c r="P514" i="2"/>
  <c r="Q514" i="2" l="1"/>
  <c r="H514" i="2"/>
  <c r="P513" i="2"/>
  <c r="F514" i="2"/>
  <c r="Q513" i="2" l="1"/>
  <c r="H513" i="2"/>
  <c r="F513" i="2"/>
  <c r="P512" i="2"/>
  <c r="Q512" i="2" l="1"/>
  <c r="H512" i="2"/>
  <c r="F512" i="2"/>
  <c r="P511" i="2"/>
  <c r="Q511" i="2" l="1"/>
  <c r="H511" i="2"/>
  <c r="P510" i="2"/>
  <c r="F511" i="2"/>
  <c r="Q510" i="2" l="1"/>
  <c r="H510" i="2"/>
  <c r="F510" i="2"/>
  <c r="P509" i="2"/>
  <c r="Q509" i="2" l="1"/>
  <c r="H509" i="2"/>
  <c r="F509" i="2"/>
  <c r="P508" i="2"/>
  <c r="Q508" i="2" l="1"/>
  <c r="H508" i="2"/>
  <c r="F508" i="2"/>
  <c r="P507" i="2"/>
  <c r="Q507" i="2" l="1"/>
  <c r="H507" i="2"/>
  <c r="P506" i="2"/>
  <c r="F507" i="2"/>
  <c r="Q506" i="2" l="1"/>
  <c r="H506" i="2"/>
  <c r="P505" i="2"/>
  <c r="F506" i="2"/>
  <c r="Q505" i="2" l="1"/>
  <c r="H505" i="2"/>
  <c r="F505" i="2"/>
  <c r="P504" i="2"/>
  <c r="Q504" i="2" l="1"/>
  <c r="H504" i="2"/>
  <c r="F504" i="2"/>
  <c r="P503" i="2"/>
  <c r="Q503" i="2" l="1"/>
  <c r="H503" i="2"/>
  <c r="P502" i="2"/>
  <c r="F503" i="2"/>
  <c r="Q502" i="2" l="1"/>
  <c r="H502" i="2"/>
  <c r="P501" i="2"/>
  <c r="F502" i="2"/>
  <c r="Q501" i="2" l="1"/>
  <c r="H501" i="2"/>
  <c r="P500" i="2"/>
  <c r="F501" i="2"/>
  <c r="Q500" i="2" l="1"/>
  <c r="H500" i="2"/>
  <c r="P499" i="2"/>
  <c r="F500" i="2"/>
  <c r="Q499" i="2" l="1"/>
  <c r="H499" i="2"/>
  <c r="P498" i="2"/>
  <c r="F499" i="2"/>
  <c r="Q498" i="2" l="1"/>
  <c r="H498" i="2"/>
  <c r="P497" i="2"/>
  <c r="F498" i="2"/>
  <c r="Q497" i="2" l="1"/>
  <c r="H497" i="2"/>
  <c r="P496" i="2"/>
  <c r="F497" i="2"/>
  <c r="Q496" i="2" l="1"/>
  <c r="H496" i="2"/>
  <c r="F496" i="2"/>
  <c r="P495" i="2"/>
  <c r="Q495" i="2" l="1"/>
  <c r="H495" i="2"/>
  <c r="F495" i="2"/>
  <c r="P494" i="2"/>
  <c r="Q494" i="2" l="1"/>
  <c r="H494" i="2"/>
  <c r="P493" i="2"/>
  <c r="F494" i="2"/>
  <c r="Q493" i="2" l="1"/>
  <c r="H493" i="2"/>
  <c r="F493" i="2"/>
  <c r="P492" i="2"/>
  <c r="Q492" i="2" l="1"/>
  <c r="H492" i="2"/>
  <c r="P491" i="2"/>
  <c r="F492" i="2"/>
  <c r="Q491" i="2" l="1"/>
  <c r="H491" i="2"/>
  <c r="P490" i="2"/>
  <c r="F491" i="2"/>
  <c r="Q490" i="2" l="1"/>
  <c r="H490" i="2"/>
  <c r="P489" i="2"/>
  <c r="F490" i="2"/>
  <c r="Q489" i="2" l="1"/>
  <c r="H489" i="2"/>
  <c r="P488" i="2"/>
  <c r="F489" i="2"/>
  <c r="Q488" i="2" l="1"/>
  <c r="H488" i="2"/>
  <c r="P487" i="2"/>
  <c r="F488" i="2"/>
  <c r="Q487" i="2" l="1"/>
  <c r="H487" i="2"/>
  <c r="P486" i="2"/>
  <c r="F487" i="2"/>
  <c r="Q486" i="2" l="1"/>
  <c r="H486" i="2"/>
  <c r="P485" i="2"/>
  <c r="F486" i="2"/>
  <c r="Q485" i="2" l="1"/>
  <c r="H485" i="2"/>
  <c r="P484" i="2"/>
  <c r="F485" i="2"/>
  <c r="Q484" i="2" l="1"/>
  <c r="H484" i="2"/>
  <c r="P483" i="2"/>
  <c r="F484" i="2"/>
  <c r="Q483" i="2" l="1"/>
  <c r="H483" i="2"/>
  <c r="F483" i="2"/>
  <c r="P482" i="2"/>
  <c r="Q482" i="2" l="1"/>
  <c r="H482" i="2"/>
  <c r="P481" i="2"/>
  <c r="F482" i="2"/>
  <c r="Q481" i="2" l="1"/>
  <c r="H481" i="2"/>
  <c r="P480" i="2"/>
  <c r="F481" i="2"/>
  <c r="Q480" i="2" l="1"/>
  <c r="H480" i="2"/>
  <c r="P479" i="2"/>
  <c r="F480" i="2"/>
  <c r="Q479" i="2" l="1"/>
  <c r="H479" i="2"/>
  <c r="F479" i="2"/>
  <c r="P478" i="2"/>
  <c r="Q478" i="2" l="1"/>
  <c r="H478" i="2"/>
  <c r="P477" i="2"/>
  <c r="F478" i="2"/>
  <c r="Q477" i="2" l="1"/>
  <c r="H477" i="2"/>
  <c r="P476" i="2"/>
  <c r="F477" i="2"/>
  <c r="Q476" i="2" l="1"/>
  <c r="F476" i="2"/>
  <c r="P475" i="2"/>
  <c r="Q475" i="2" l="1"/>
  <c r="H475" i="2"/>
  <c r="F475" i="2"/>
  <c r="P474" i="2"/>
  <c r="Q474" i="2" l="1"/>
  <c r="H474" i="2"/>
  <c r="P473" i="2"/>
  <c r="F474" i="2"/>
  <c r="Q473" i="2" l="1"/>
  <c r="H473" i="2"/>
  <c r="P472" i="2"/>
  <c r="F473" i="2"/>
  <c r="Q472" i="2" l="1"/>
  <c r="H472" i="2"/>
  <c r="P471" i="2"/>
  <c r="F472" i="2"/>
  <c r="Q471" i="2" l="1"/>
  <c r="H471" i="2"/>
  <c r="P470" i="2"/>
  <c r="F471" i="2"/>
  <c r="Q470" i="2" l="1"/>
  <c r="F470" i="2"/>
  <c r="P469" i="2"/>
  <c r="Q469" i="2" l="1"/>
  <c r="H469" i="2"/>
  <c r="F469" i="2"/>
  <c r="P468" i="2"/>
  <c r="Q468" i="2" l="1"/>
  <c r="H468" i="2"/>
  <c r="P467" i="2"/>
  <c r="F468" i="2"/>
  <c r="Q467" i="2" l="1"/>
  <c r="H467" i="2"/>
  <c r="P466" i="2"/>
  <c r="F467" i="2"/>
  <c r="Q466" i="2" l="1"/>
  <c r="H466" i="2"/>
  <c r="P465" i="2"/>
  <c r="F466" i="2"/>
  <c r="Q465" i="2" l="1"/>
  <c r="F465" i="2"/>
  <c r="P464" i="2"/>
  <c r="Q464" i="2" l="1"/>
  <c r="F464" i="2"/>
  <c r="P463" i="2"/>
  <c r="Q463" i="2" l="1"/>
  <c r="H463" i="2"/>
  <c r="P462" i="2"/>
  <c r="F463" i="2"/>
  <c r="Q462" i="2" l="1"/>
  <c r="H462" i="2"/>
  <c r="P461" i="2"/>
  <c r="F462" i="2"/>
  <c r="Q461" i="2" l="1"/>
  <c r="H461" i="2"/>
  <c r="P460" i="2"/>
  <c r="F461" i="2"/>
  <c r="Q460" i="2" l="1"/>
  <c r="F460" i="2"/>
  <c r="P459" i="2"/>
  <c r="Q459" i="2" l="1"/>
  <c r="H459" i="2"/>
  <c r="P458" i="2"/>
  <c r="F459" i="2"/>
  <c r="Q458" i="2" l="1"/>
  <c r="F458" i="2"/>
  <c r="P457" i="2"/>
  <c r="Q457" i="2" l="1"/>
  <c r="H457" i="2"/>
  <c r="F457" i="2"/>
  <c r="P456" i="2"/>
  <c r="Q456" i="2" l="1"/>
  <c r="H456" i="2"/>
  <c r="F456" i="2"/>
  <c r="P455" i="2"/>
  <c r="Q455" i="2" l="1"/>
  <c r="H455" i="2"/>
  <c r="F455" i="2"/>
  <c r="P454" i="2"/>
  <c r="Q454" i="2" l="1"/>
  <c r="H454" i="2"/>
  <c r="P453" i="2"/>
  <c r="F454" i="2"/>
  <c r="Q453" i="2" l="1"/>
  <c r="H453" i="2"/>
  <c r="P452" i="2"/>
  <c r="F453" i="2"/>
  <c r="Q452" i="2" l="1"/>
  <c r="F452" i="2"/>
  <c r="P451" i="2"/>
  <c r="Q451" i="2" l="1"/>
  <c r="F451" i="2"/>
  <c r="P450" i="2"/>
  <c r="Q450" i="2" l="1"/>
  <c r="F450" i="2"/>
  <c r="P449" i="2"/>
  <c r="Q449" i="2" l="1"/>
  <c r="F449" i="2"/>
  <c r="P448" i="2"/>
  <c r="Q448" i="2" l="1"/>
  <c r="F448" i="2"/>
  <c r="P447" i="2"/>
  <c r="Q447" i="2" l="1"/>
  <c r="F447" i="2"/>
  <c r="P446" i="2"/>
  <c r="Q446" i="2" l="1"/>
  <c r="F446" i="2"/>
  <c r="P445" i="2"/>
  <c r="Q445" i="2" l="1"/>
  <c r="F445" i="2"/>
  <c r="P444" i="2"/>
  <c r="Q444" i="2" l="1"/>
  <c r="F444" i="2"/>
  <c r="P443" i="2"/>
  <c r="Q443" i="2" l="1"/>
  <c r="F443" i="2"/>
  <c r="P442" i="2"/>
  <c r="Q442" i="2" l="1"/>
  <c r="H442" i="2"/>
  <c r="F442" i="2"/>
  <c r="P441" i="2"/>
  <c r="Q441" i="2" l="1"/>
  <c r="F441" i="2"/>
  <c r="P440" i="2"/>
  <c r="Q440" i="2" l="1"/>
  <c r="F440" i="2"/>
  <c r="P439" i="2"/>
  <c r="Q439" i="2" l="1"/>
  <c r="H439" i="2"/>
  <c r="P438" i="2"/>
  <c r="F439" i="2"/>
  <c r="Q438" i="2" l="1"/>
  <c r="H438" i="2"/>
  <c r="F438" i="2"/>
  <c r="P437" i="2"/>
  <c r="Q437" i="2" l="1"/>
  <c r="H437" i="2"/>
  <c r="F437" i="2"/>
  <c r="P436" i="2"/>
  <c r="Q436" i="2" l="1"/>
  <c r="H436" i="2"/>
  <c r="F436" i="2"/>
  <c r="P435" i="2"/>
  <c r="Q435" i="2" l="1"/>
  <c r="H435" i="2"/>
  <c r="F435" i="2"/>
  <c r="P434" i="2"/>
  <c r="Q434" i="2" l="1"/>
  <c r="F434" i="2"/>
  <c r="P433" i="2"/>
  <c r="Q433" i="2" l="1"/>
  <c r="F433" i="2"/>
  <c r="P432" i="2"/>
  <c r="Q432" i="2" l="1"/>
  <c r="F432" i="2"/>
  <c r="P431" i="2"/>
  <c r="Q431" i="2" l="1"/>
  <c r="F431" i="2"/>
  <c r="P430" i="2"/>
  <c r="Q430" i="2" l="1"/>
  <c r="F430" i="2"/>
  <c r="P429" i="2"/>
  <c r="Q429" i="2" l="1"/>
  <c r="F429" i="2"/>
  <c r="P428" i="2"/>
  <c r="Q428" i="2" l="1"/>
  <c r="F428" i="2"/>
  <c r="P427" i="2"/>
  <c r="Q427" i="2" l="1"/>
  <c r="F427" i="2"/>
  <c r="P426" i="2"/>
  <c r="Q426" i="2" l="1"/>
  <c r="F426" i="2"/>
  <c r="P425" i="2"/>
  <c r="Q425" i="2" l="1"/>
  <c r="F425" i="2"/>
  <c r="P424" i="2"/>
  <c r="Q424" i="2" l="1"/>
  <c r="F424" i="2"/>
  <c r="P423" i="2"/>
  <c r="Q423" i="2" l="1"/>
  <c r="F423" i="2"/>
  <c r="P422" i="2"/>
  <c r="Q422" i="2" l="1"/>
  <c r="F422" i="2"/>
  <c r="P421" i="2"/>
  <c r="Q421" i="2" l="1"/>
  <c r="F421" i="2"/>
  <c r="P420" i="2"/>
  <c r="Q420" i="2" l="1"/>
  <c r="F420" i="2"/>
  <c r="P419" i="2"/>
  <c r="Q419" i="2" l="1"/>
  <c r="F419" i="2"/>
  <c r="P418" i="2"/>
  <c r="Q418" i="2" l="1"/>
  <c r="F418" i="2"/>
  <c r="P417" i="2"/>
  <c r="Q417" i="2" l="1"/>
  <c r="F417" i="2"/>
  <c r="P416" i="2"/>
  <c r="Q416" i="2" l="1"/>
  <c r="H416" i="2"/>
  <c r="P415" i="2"/>
  <c r="F416" i="2"/>
  <c r="Q415" i="2" l="1"/>
  <c r="F415" i="2"/>
  <c r="P414" i="2"/>
  <c r="Q414" i="2" l="1"/>
  <c r="F414" i="2"/>
  <c r="P413" i="2"/>
  <c r="Q413" i="2" l="1"/>
  <c r="H413" i="2"/>
  <c r="F413" i="2"/>
  <c r="P412" i="2"/>
  <c r="Q412" i="2" l="1"/>
  <c r="F412" i="2"/>
  <c r="P411" i="2"/>
  <c r="Q411" i="2" l="1"/>
  <c r="F411" i="2"/>
  <c r="P410" i="2"/>
  <c r="Q410" i="2" l="1"/>
  <c r="H410" i="2"/>
  <c r="P409" i="2"/>
  <c r="F410" i="2"/>
  <c r="Q409" i="2" l="1"/>
  <c r="F409" i="2"/>
  <c r="P408" i="2"/>
  <c r="Q408" i="2" l="1"/>
  <c r="H408" i="2"/>
  <c r="F408" i="2"/>
  <c r="P407" i="2"/>
  <c r="Q407" i="2" l="1"/>
  <c r="H407" i="2"/>
  <c r="F407" i="2"/>
  <c r="P406" i="2"/>
  <c r="Q406" i="2" l="1"/>
  <c r="F406" i="2"/>
  <c r="P405" i="2"/>
  <c r="Q405" i="2" l="1"/>
  <c r="F405" i="2"/>
  <c r="P404" i="2"/>
  <c r="Q404" i="2" l="1"/>
  <c r="H404" i="2"/>
  <c r="F404" i="2"/>
  <c r="P403" i="2"/>
  <c r="Q403" i="2" l="1"/>
  <c r="H403" i="2"/>
  <c r="F403" i="2"/>
  <c r="P402" i="2"/>
  <c r="Q402" i="2" l="1"/>
  <c r="H402" i="2"/>
  <c r="F402" i="2"/>
  <c r="P401" i="2"/>
  <c r="Q401" i="2" l="1"/>
  <c r="H401" i="2"/>
  <c r="F401" i="2"/>
  <c r="P400" i="2"/>
  <c r="Q400" i="2" l="1"/>
  <c r="H400" i="2"/>
  <c r="F400" i="2"/>
  <c r="P399" i="2"/>
  <c r="Q399" i="2" l="1"/>
  <c r="F399" i="2"/>
  <c r="P398" i="2"/>
  <c r="Q398" i="2" l="1"/>
  <c r="F398" i="2"/>
  <c r="P397" i="2"/>
  <c r="Q397" i="2" l="1"/>
  <c r="H397" i="2"/>
  <c r="F397" i="2"/>
  <c r="P396" i="2"/>
  <c r="Q396" i="2" l="1"/>
  <c r="H396" i="2"/>
  <c r="F396" i="2"/>
  <c r="P395" i="2"/>
  <c r="Q395" i="2" l="1"/>
  <c r="H395" i="2"/>
  <c r="P394" i="2"/>
  <c r="F395" i="2"/>
  <c r="Q394" i="2" l="1"/>
  <c r="H394" i="2"/>
  <c r="F394" i="2"/>
  <c r="P393" i="2"/>
  <c r="Q393" i="2" l="1"/>
  <c r="H393" i="2"/>
  <c r="F393" i="2"/>
  <c r="P392" i="2"/>
  <c r="Q392" i="2" l="1"/>
  <c r="H392" i="2"/>
  <c r="F392" i="2"/>
  <c r="P391" i="2"/>
  <c r="Q391" i="2" l="1"/>
  <c r="H391" i="2"/>
  <c r="F391" i="2"/>
  <c r="P390" i="2"/>
  <c r="Q390" i="2" l="1"/>
  <c r="H390" i="2"/>
  <c r="F390" i="2"/>
  <c r="P389" i="2"/>
  <c r="Q389" i="2" l="1"/>
  <c r="H389" i="2"/>
  <c r="F389" i="2"/>
  <c r="P388" i="2"/>
  <c r="Q388" i="2" l="1"/>
  <c r="H388" i="2"/>
  <c r="F388" i="2"/>
  <c r="P387" i="2"/>
  <c r="Q387" i="2" l="1"/>
  <c r="H387" i="2"/>
  <c r="F387" i="2"/>
  <c r="P386" i="2"/>
  <c r="Q386" i="2" l="1"/>
  <c r="H386" i="2"/>
  <c r="F386" i="2"/>
  <c r="P385" i="2"/>
  <c r="Q385" i="2" l="1"/>
  <c r="H385" i="2"/>
  <c r="P384" i="2"/>
  <c r="F385" i="2"/>
  <c r="Q384" i="2" l="1"/>
  <c r="H384" i="2"/>
  <c r="F384" i="2"/>
  <c r="P383" i="2"/>
  <c r="Q383" i="2" l="1"/>
  <c r="H383" i="2"/>
  <c r="F383" i="2"/>
  <c r="P382" i="2"/>
  <c r="Q382" i="2" l="1"/>
  <c r="H382" i="2"/>
  <c r="F382" i="2"/>
  <c r="P381" i="2"/>
  <c r="Q381" i="2" l="1"/>
  <c r="H381" i="2"/>
  <c r="F381" i="2"/>
  <c r="P380" i="2"/>
  <c r="Q380" i="2" l="1"/>
  <c r="H380" i="2"/>
  <c r="F380" i="2"/>
  <c r="P379" i="2"/>
  <c r="Q379" i="2" l="1"/>
  <c r="H379" i="2"/>
  <c r="F379" i="2"/>
  <c r="P378" i="2"/>
  <c r="Q378" i="2" l="1"/>
  <c r="H378" i="2"/>
  <c r="F378" i="2"/>
  <c r="P377" i="2"/>
  <c r="Q377" i="2" l="1"/>
  <c r="H377" i="2"/>
  <c r="F377" i="2"/>
  <c r="P376" i="2"/>
  <c r="Q376" i="2" l="1"/>
  <c r="H376" i="2"/>
  <c r="P375" i="2"/>
  <c r="F376" i="2"/>
  <c r="Q375" i="2" l="1"/>
  <c r="H375" i="2"/>
  <c r="F375" i="2"/>
  <c r="P374" i="2"/>
  <c r="Q374" i="2" l="1"/>
  <c r="H374" i="2"/>
  <c r="F374" i="2"/>
  <c r="P373" i="2"/>
  <c r="Q373" i="2" l="1"/>
  <c r="H373" i="2"/>
  <c r="F373" i="2"/>
  <c r="P372" i="2"/>
  <c r="Q372" i="2" l="1"/>
  <c r="H372" i="2"/>
  <c r="F372" i="2"/>
  <c r="P371" i="2"/>
  <c r="Q371" i="2" l="1"/>
  <c r="H371" i="2"/>
  <c r="F371" i="2"/>
  <c r="P370" i="2"/>
  <c r="Q370" i="2" l="1"/>
  <c r="H370" i="2"/>
  <c r="F370" i="2"/>
  <c r="P369" i="2"/>
  <c r="Q369" i="2" l="1"/>
  <c r="H369" i="2"/>
  <c r="F369" i="2"/>
  <c r="P368" i="2"/>
  <c r="Q368" i="2" l="1"/>
  <c r="H368" i="2"/>
  <c r="F368" i="2"/>
  <c r="P367" i="2"/>
  <c r="Q367" i="2" l="1"/>
  <c r="H367" i="2"/>
  <c r="F367" i="2"/>
  <c r="P366" i="2"/>
  <c r="Q366" i="2" l="1"/>
  <c r="H366" i="2"/>
  <c r="F366" i="2"/>
  <c r="P365" i="2"/>
  <c r="Q365" i="2" l="1"/>
  <c r="H365" i="2"/>
  <c r="F365" i="2"/>
  <c r="P364" i="2"/>
  <c r="Q364" i="2" l="1"/>
  <c r="H364" i="2"/>
  <c r="P363" i="2"/>
  <c r="F364" i="2"/>
  <c r="Q363" i="2" l="1"/>
  <c r="H363" i="2"/>
  <c r="F363" i="2"/>
  <c r="P362" i="2"/>
  <c r="Q362" i="2" l="1"/>
  <c r="H362" i="2"/>
  <c r="P361" i="2"/>
  <c r="F362" i="2"/>
  <c r="Q361" i="2" l="1"/>
  <c r="H361" i="2"/>
  <c r="F361" i="2"/>
  <c r="P360" i="2"/>
  <c r="Q360" i="2" l="1"/>
  <c r="F360" i="2"/>
  <c r="P359" i="2"/>
  <c r="Q359" i="2" l="1"/>
  <c r="F359" i="2"/>
  <c r="P358" i="2"/>
  <c r="Q358" i="2" l="1"/>
  <c r="F358" i="2"/>
  <c r="P357" i="2"/>
  <c r="Q357" i="2" l="1"/>
  <c r="F357" i="2"/>
  <c r="P356" i="2"/>
  <c r="Q356" i="2" l="1"/>
  <c r="H356" i="2"/>
  <c r="F356" i="2"/>
  <c r="P355" i="2"/>
  <c r="Q355" i="2" l="1"/>
  <c r="F355" i="2"/>
  <c r="F354" i="2"/>
  <c r="F353" i="2"/>
  <c r="P352" i="2"/>
  <c r="Q352" i="2" l="1"/>
  <c r="H352" i="2"/>
  <c r="P351" i="2"/>
  <c r="F352" i="2"/>
  <c r="Q351" i="2" l="1"/>
  <c r="H351" i="2"/>
  <c r="F351" i="2"/>
  <c r="P350" i="2"/>
  <c r="Q350" i="2" l="1"/>
  <c r="F350" i="2"/>
  <c r="P349" i="2"/>
  <c r="Q349" i="2" l="1"/>
  <c r="F349" i="2"/>
  <c r="P348" i="2"/>
  <c r="Q348" i="2" l="1"/>
  <c r="F348" i="2"/>
  <c r="P347" i="2"/>
  <c r="Q347" i="2" l="1"/>
  <c r="H347" i="2"/>
  <c r="F347" i="2"/>
  <c r="P346" i="2"/>
  <c r="Q346" i="2" l="1"/>
  <c r="F346" i="2"/>
  <c r="P345" i="2"/>
  <c r="Q345" i="2" l="1"/>
  <c r="H345" i="2"/>
  <c r="F345" i="2"/>
  <c r="P344" i="2"/>
  <c r="Q344" i="2" l="1"/>
  <c r="F344" i="2"/>
  <c r="P343" i="2"/>
  <c r="Q343" i="2" l="1"/>
  <c r="F343" i="2"/>
  <c r="P342" i="2"/>
  <c r="Q342" i="2" l="1"/>
  <c r="F342" i="2"/>
  <c r="P341" i="2"/>
  <c r="Q341" i="2" l="1"/>
  <c r="F341" i="2"/>
  <c r="P340" i="2"/>
  <c r="Q340" i="2" l="1"/>
  <c r="F340" i="2"/>
  <c r="P339" i="2"/>
  <c r="Q339" i="2" l="1"/>
  <c r="F339" i="2"/>
  <c r="P338" i="2"/>
  <c r="Q338" i="2" l="1"/>
  <c r="H338" i="2"/>
  <c r="F338" i="2"/>
  <c r="P337" i="2"/>
  <c r="Q337" i="2" l="1"/>
  <c r="H337" i="2"/>
  <c r="F336" i="2"/>
  <c r="F335" i="2"/>
  <c r="F337" i="2"/>
  <c r="P334" i="2"/>
  <c r="Q334" i="2" l="1"/>
  <c r="F334" i="2"/>
  <c r="P333" i="2"/>
  <c r="Q333" i="2" l="1"/>
  <c r="F333" i="2"/>
  <c r="P332" i="2"/>
  <c r="Q332" i="2" l="1"/>
  <c r="F332" i="2"/>
  <c r="P331" i="2"/>
  <c r="Q331" i="2" l="1"/>
  <c r="H331" i="2"/>
  <c r="F331" i="2"/>
  <c r="P330" i="2"/>
  <c r="Q330" i="2" l="1"/>
  <c r="H330" i="2"/>
  <c r="F330" i="2"/>
  <c r="P329" i="2"/>
  <c r="Q329" i="2" l="1"/>
  <c r="H329" i="2"/>
  <c r="F329" i="2"/>
  <c r="P328" i="2"/>
  <c r="Q328" i="2" l="1"/>
  <c r="H328" i="2"/>
  <c r="P327" i="2"/>
  <c r="F328" i="2"/>
  <c r="Q327" i="2" l="1"/>
  <c r="H327" i="2"/>
  <c r="F327" i="2"/>
  <c r="P326" i="2"/>
  <c r="Q326" i="2" l="1"/>
  <c r="H326" i="2"/>
  <c r="P325" i="2"/>
  <c r="F326" i="2"/>
  <c r="Q325" i="2" l="1"/>
  <c r="H325" i="2"/>
  <c r="F325" i="2"/>
  <c r="P324" i="2"/>
  <c r="Q324" i="2" l="1"/>
  <c r="F324" i="2"/>
  <c r="P323" i="2"/>
  <c r="Q323" i="2" l="1"/>
  <c r="F323" i="2"/>
  <c r="P322" i="2"/>
  <c r="Q322" i="2" l="1"/>
  <c r="H322" i="2"/>
  <c r="F322" i="2"/>
  <c r="P321" i="2"/>
  <c r="Q321" i="2" l="1"/>
  <c r="H321" i="2"/>
  <c r="F321" i="2"/>
  <c r="P320" i="2"/>
  <c r="Q320" i="2" l="1"/>
  <c r="F320" i="2"/>
  <c r="P319" i="2"/>
  <c r="Q319" i="2" l="1"/>
  <c r="H319" i="2"/>
  <c r="P318" i="2"/>
  <c r="F319" i="2"/>
  <c r="Q318" i="2" l="1"/>
  <c r="F318" i="2"/>
  <c r="P317" i="2"/>
  <c r="Q317" i="2" l="1"/>
  <c r="F317" i="2"/>
  <c r="P316" i="2"/>
  <c r="Q316" i="2" l="1"/>
  <c r="F316" i="2"/>
  <c r="P315" i="2"/>
  <c r="Q315" i="2" l="1"/>
  <c r="F315" i="2"/>
  <c r="P314" i="2"/>
  <c r="Q314" i="2" l="1"/>
  <c r="F314" i="2"/>
  <c r="P313" i="2"/>
  <c r="Q313" i="2" l="1"/>
  <c r="F313" i="2"/>
  <c r="P312" i="2"/>
  <c r="Q312" i="2" l="1"/>
  <c r="F312" i="2"/>
  <c r="P311" i="2"/>
  <c r="Q311" i="2" l="1"/>
  <c r="F311" i="2"/>
  <c r="P310" i="2"/>
  <c r="Q310" i="2" l="1"/>
  <c r="F310" i="2"/>
  <c r="P309" i="2"/>
  <c r="Q309" i="2" l="1"/>
  <c r="F309" i="2"/>
  <c r="P308" i="2"/>
  <c r="Q308" i="2" l="1"/>
  <c r="H308" i="2"/>
  <c r="P307" i="2"/>
  <c r="F308" i="2"/>
  <c r="Q307" i="2" l="1"/>
  <c r="F307" i="2"/>
  <c r="P306" i="2"/>
  <c r="Q306" i="2" l="1"/>
  <c r="F306" i="2"/>
  <c r="P305" i="2"/>
  <c r="Q305" i="2" l="1"/>
  <c r="H305" i="2"/>
  <c r="P304" i="2"/>
  <c r="F305" i="2"/>
  <c r="Q304" i="2" l="1"/>
  <c r="F304" i="2"/>
  <c r="P303" i="2"/>
  <c r="Q303" i="2" l="1"/>
  <c r="F303" i="2"/>
  <c r="P302" i="2"/>
  <c r="Q302" i="2" l="1"/>
  <c r="H302" i="2"/>
  <c r="F302" i="2"/>
  <c r="P301" i="2"/>
  <c r="Q301" i="2" l="1"/>
  <c r="H301" i="2"/>
  <c r="F301" i="2"/>
  <c r="P300" i="2"/>
  <c r="Q300" i="2" l="1"/>
  <c r="F300" i="2"/>
  <c r="P299" i="2"/>
  <c r="Q299" i="2" l="1"/>
  <c r="F299" i="2"/>
  <c r="P298" i="2"/>
  <c r="Q298" i="2" l="1"/>
  <c r="F298" i="2"/>
  <c r="P297" i="2"/>
  <c r="Q297" i="2" l="1"/>
  <c r="F297" i="2"/>
  <c r="P296" i="2"/>
  <c r="Q296" i="2" l="1"/>
  <c r="F296" i="2"/>
  <c r="P295" i="2"/>
  <c r="Q295" i="2" l="1"/>
  <c r="H295" i="2"/>
  <c r="F295" i="2"/>
  <c r="P294" i="2"/>
  <c r="Q294" i="2" l="1"/>
  <c r="H294" i="2"/>
  <c r="F294" i="2"/>
  <c r="P293" i="2"/>
  <c r="Q293" i="2" l="1"/>
  <c r="H293" i="2"/>
  <c r="F293" i="2"/>
  <c r="P292" i="2"/>
  <c r="Q292" i="2" l="1"/>
  <c r="H292" i="2"/>
  <c r="F292" i="2"/>
  <c r="P291" i="2"/>
  <c r="Q291" i="2" l="1"/>
  <c r="H291" i="2"/>
  <c r="F291" i="2"/>
  <c r="P290" i="2"/>
  <c r="Q290" i="2" l="1"/>
  <c r="H290" i="2"/>
  <c r="F290" i="2"/>
  <c r="P289" i="2"/>
  <c r="Q289" i="2" l="1"/>
  <c r="H289" i="2"/>
  <c r="P288" i="2"/>
  <c r="F289" i="2"/>
  <c r="Q288" i="2" l="1"/>
  <c r="H288" i="2"/>
  <c r="P287" i="2"/>
  <c r="F288" i="2"/>
  <c r="Q287" i="2" l="1"/>
  <c r="H287" i="2"/>
  <c r="F287" i="2"/>
  <c r="P286" i="2"/>
  <c r="Q286" i="2" l="1"/>
  <c r="H286" i="2"/>
  <c r="F286" i="2"/>
  <c r="P285" i="2"/>
  <c r="Q285" i="2" l="1"/>
  <c r="H285" i="2"/>
  <c r="F285" i="2"/>
  <c r="P284" i="2"/>
  <c r="Q284" i="2" l="1"/>
  <c r="H284" i="2"/>
  <c r="F284" i="2"/>
  <c r="P283" i="2"/>
  <c r="Q283" i="2" l="1"/>
  <c r="H283" i="2"/>
  <c r="F283" i="2"/>
  <c r="P282" i="2"/>
  <c r="Q282" i="2" l="1"/>
  <c r="H282" i="2"/>
  <c r="F282" i="2"/>
  <c r="P281" i="2"/>
  <c r="Q281" i="2" l="1"/>
  <c r="H281" i="2"/>
  <c r="F281" i="2"/>
  <c r="P280" i="2"/>
  <c r="Q280" i="2" l="1"/>
  <c r="H280" i="2"/>
  <c r="F279" i="2"/>
  <c r="F278" i="2"/>
  <c r="F280" i="2"/>
  <c r="P277" i="2"/>
  <c r="Q277" i="2" l="1"/>
  <c r="H277" i="2"/>
  <c r="F277" i="2"/>
  <c r="P276" i="2"/>
  <c r="Q276" i="2" l="1"/>
  <c r="F276" i="2"/>
  <c r="P275" i="2"/>
  <c r="Q275" i="2" l="1"/>
  <c r="F275" i="2"/>
  <c r="P274" i="2"/>
  <c r="Q274" i="2" l="1"/>
  <c r="F274" i="2"/>
  <c r="P273" i="2"/>
  <c r="Q273" i="2" l="1"/>
  <c r="H273" i="2"/>
  <c r="F273" i="2"/>
  <c r="P272" i="2"/>
  <c r="Q272" i="2" l="1"/>
  <c r="H272" i="2"/>
  <c r="F272" i="2"/>
  <c r="P271" i="2"/>
  <c r="Q271" i="2" l="1"/>
  <c r="F271" i="2"/>
  <c r="P270" i="2"/>
  <c r="Q270" i="2" l="1"/>
  <c r="H270" i="2"/>
  <c r="F270" i="2"/>
  <c r="P269" i="2"/>
  <c r="Q269" i="2" l="1"/>
  <c r="H269" i="2"/>
  <c r="F269" i="2"/>
  <c r="P268" i="2"/>
  <c r="Q268" i="2" l="1"/>
  <c r="H268" i="2"/>
  <c r="F268" i="2"/>
  <c r="P267" i="2"/>
  <c r="Q267" i="2" l="1"/>
  <c r="F267" i="2"/>
  <c r="P266" i="2"/>
  <c r="Q266" i="2" l="1"/>
  <c r="F266" i="2"/>
  <c r="P265" i="2"/>
  <c r="Q265" i="2" l="1"/>
  <c r="F265" i="2"/>
  <c r="P264" i="2"/>
  <c r="Q264" i="2" l="1"/>
  <c r="F264" i="2"/>
  <c r="P263" i="2"/>
  <c r="Q263" i="2" l="1"/>
  <c r="H263" i="2"/>
  <c r="F263" i="2"/>
  <c r="P262" i="2"/>
  <c r="Q262" i="2" l="1"/>
  <c r="H262" i="2"/>
  <c r="F262" i="2"/>
  <c r="P261" i="2"/>
  <c r="Q261" i="2" l="1"/>
  <c r="F261" i="2"/>
  <c r="P260" i="2"/>
  <c r="Q260" i="2" l="1"/>
  <c r="F260" i="2"/>
  <c r="P259" i="2"/>
  <c r="Q259" i="2" l="1"/>
  <c r="H259" i="2"/>
  <c r="P258" i="2"/>
  <c r="F259" i="2"/>
  <c r="Q258" i="2" l="1"/>
  <c r="H258" i="2"/>
  <c r="F258" i="2"/>
  <c r="P257" i="2"/>
  <c r="Q257" i="2" l="1"/>
  <c r="F257" i="2"/>
  <c r="P256" i="2"/>
  <c r="Q256" i="2" l="1"/>
  <c r="H256" i="2"/>
  <c r="F256" i="2"/>
  <c r="P255" i="2"/>
  <c r="Q255" i="2" l="1"/>
  <c r="H255" i="2"/>
  <c r="P254" i="2"/>
  <c r="F255" i="2"/>
  <c r="Q254" i="2" l="1"/>
  <c r="H254" i="2"/>
  <c r="F254" i="2"/>
  <c r="P253" i="2"/>
  <c r="Q253" i="2" l="1"/>
  <c r="H253" i="2"/>
  <c r="F253" i="2"/>
  <c r="P252" i="2"/>
  <c r="Q252" i="2" l="1"/>
  <c r="H252" i="2"/>
  <c r="F252" i="2"/>
  <c r="P251" i="2"/>
  <c r="Q251" i="2" l="1"/>
  <c r="H251" i="2"/>
  <c r="F251" i="2"/>
  <c r="P250" i="2"/>
  <c r="Q250" i="2" l="1"/>
  <c r="F250" i="2"/>
  <c r="F249" i="2"/>
  <c r="F248" i="2"/>
  <c r="P247" i="2"/>
  <c r="Q247" i="2" l="1"/>
  <c r="F247" i="2"/>
  <c r="P246" i="2"/>
  <c r="Q246" i="2" l="1"/>
  <c r="H246" i="2"/>
  <c r="F246" i="2"/>
  <c r="P245" i="2"/>
  <c r="Q245" i="2" l="1"/>
  <c r="H245" i="2"/>
  <c r="F245" i="2"/>
  <c r="P244" i="2"/>
  <c r="Q244" i="2" l="1"/>
  <c r="H244" i="2"/>
  <c r="F244" i="2"/>
  <c r="P243" i="2"/>
  <c r="Q243" i="2" l="1"/>
  <c r="H243" i="2"/>
  <c r="F243" i="2"/>
  <c r="P242" i="2"/>
  <c r="Q242" i="2" l="1"/>
  <c r="F242" i="2"/>
  <c r="P241" i="2"/>
  <c r="Q241" i="2" l="1"/>
  <c r="H241" i="2"/>
  <c r="F241" i="2"/>
  <c r="P240" i="2"/>
  <c r="Q240" i="2" l="1"/>
  <c r="F240" i="2"/>
  <c r="P239" i="2"/>
  <c r="Q239" i="2" l="1"/>
  <c r="F239" i="2"/>
  <c r="P238" i="2"/>
  <c r="Q238" i="2" l="1"/>
  <c r="H238" i="2"/>
  <c r="F238" i="2"/>
  <c r="P237" i="2"/>
  <c r="Q237" i="2" l="1"/>
  <c r="H237" i="2"/>
  <c r="F237" i="2"/>
  <c r="P236" i="2"/>
  <c r="Q236" i="2" l="1"/>
  <c r="P235" i="2"/>
  <c r="Q235" i="2" l="1"/>
  <c r="H235" i="2"/>
  <c r="F235" i="2"/>
  <c r="P234" i="2"/>
  <c r="Q234" i="2" l="1"/>
  <c r="H234" i="2"/>
  <c r="F234" i="2"/>
  <c r="P233" i="2"/>
  <c r="Q233" i="2" l="1"/>
  <c r="P232" i="2"/>
  <c r="Q232" i="2" l="1"/>
  <c r="P231" i="2"/>
  <c r="Q231" i="2" l="1"/>
  <c r="H231" i="2"/>
  <c r="F231" i="2"/>
  <c r="P230" i="2"/>
  <c r="Q230" i="2" l="1"/>
  <c r="H230" i="2"/>
  <c r="P229" i="2"/>
  <c r="F230" i="2"/>
  <c r="Q229" i="2" l="1"/>
  <c r="H229" i="2"/>
  <c r="F229" i="2"/>
  <c r="P228" i="2"/>
  <c r="Q228" i="2" l="1"/>
  <c r="H228" i="2"/>
  <c r="P227" i="2"/>
  <c r="F228" i="2"/>
  <c r="Q227" i="2" l="1"/>
  <c r="H227" i="2"/>
  <c r="P226" i="2"/>
  <c r="F227" i="2"/>
  <c r="Q226" i="2" l="1"/>
  <c r="H226" i="2"/>
  <c r="F226" i="2"/>
  <c r="P225" i="2"/>
  <c r="Q225" i="2" l="1"/>
  <c r="F225" i="2"/>
  <c r="P224" i="2"/>
  <c r="Q224" i="2" l="1"/>
  <c r="F224" i="2"/>
  <c r="P223" i="2"/>
  <c r="Q223" i="2" l="1"/>
  <c r="H223" i="2"/>
  <c r="F223" i="2"/>
  <c r="P222" i="2"/>
  <c r="Q222" i="2" l="1"/>
  <c r="F222" i="2"/>
  <c r="P221" i="2"/>
  <c r="Q221" i="2" l="1"/>
  <c r="H221" i="2"/>
  <c r="F221" i="2"/>
  <c r="P220" i="2"/>
  <c r="Q220" i="2" l="1"/>
  <c r="F220" i="2"/>
  <c r="P219" i="2"/>
  <c r="Q219" i="2" l="1"/>
  <c r="F219" i="2"/>
  <c r="P218" i="2"/>
  <c r="Q218" i="2" l="1"/>
  <c r="F218" i="2"/>
  <c r="P217" i="2"/>
  <c r="Q217" i="2" l="1"/>
  <c r="F217" i="2"/>
  <c r="P216" i="2"/>
  <c r="Q216" i="2" l="1"/>
  <c r="H216" i="2"/>
  <c r="F216" i="2"/>
  <c r="P215" i="2"/>
  <c r="Q215" i="2" l="1"/>
  <c r="H215" i="2"/>
  <c r="F215" i="2"/>
  <c r="P214" i="2"/>
  <c r="Q214" i="2" l="1"/>
  <c r="H214" i="2"/>
  <c r="F214" i="2"/>
  <c r="P213" i="2"/>
  <c r="Q213" i="2" l="1"/>
  <c r="H213" i="2"/>
  <c r="F213" i="2"/>
  <c r="P212" i="2"/>
  <c r="Q212" i="2" l="1"/>
  <c r="H212" i="2"/>
  <c r="F212" i="2"/>
  <c r="P211" i="2"/>
  <c r="Q211" i="2" l="1"/>
  <c r="H211" i="2"/>
  <c r="F211" i="2"/>
  <c r="P210" i="2"/>
  <c r="Q210" i="2" l="1"/>
  <c r="H210" i="2"/>
  <c r="F210" i="2"/>
  <c r="P209" i="2"/>
  <c r="Q209" i="2" l="1"/>
  <c r="F209" i="2"/>
  <c r="P208" i="2"/>
  <c r="Q208" i="2" l="1"/>
  <c r="H208" i="2"/>
  <c r="F208" i="2"/>
  <c r="P207" i="2"/>
  <c r="Q207" i="2" l="1"/>
  <c r="H207" i="2"/>
  <c r="F207" i="2"/>
  <c r="P206" i="2"/>
  <c r="Q206" i="2" l="1"/>
  <c r="H206" i="2"/>
  <c r="F206" i="2"/>
  <c r="P205" i="2"/>
  <c r="Q205" i="2" l="1"/>
  <c r="F205" i="2"/>
  <c r="P204" i="2"/>
  <c r="Q204" i="2" l="1"/>
  <c r="F204" i="2"/>
  <c r="P203" i="2"/>
  <c r="Q203" i="2" l="1"/>
  <c r="F203" i="2"/>
  <c r="P202" i="2"/>
  <c r="Q202" i="2" l="1"/>
  <c r="H202" i="2"/>
  <c r="F201" i="2"/>
  <c r="F200" i="2"/>
  <c r="F202" i="2"/>
  <c r="P199" i="2"/>
  <c r="Q199" i="2" l="1"/>
  <c r="H199" i="2"/>
  <c r="F199" i="2"/>
  <c r="P198" i="2"/>
  <c r="Q198" i="2" l="1"/>
  <c r="H198" i="2"/>
  <c r="F198" i="2"/>
  <c r="P197" i="2"/>
  <c r="Q197" i="2" l="1"/>
  <c r="H197" i="2"/>
  <c r="F197" i="2"/>
  <c r="P196" i="2"/>
  <c r="Q196" i="2" l="1"/>
  <c r="F196" i="2"/>
  <c r="P195" i="2"/>
  <c r="Q195" i="2" l="1"/>
  <c r="F195" i="2"/>
  <c r="P194" i="2"/>
  <c r="Q194" i="2" l="1"/>
  <c r="H194" i="2"/>
  <c r="F194" i="2"/>
  <c r="P193" i="2"/>
  <c r="Q193" i="2" l="1"/>
  <c r="H193" i="2"/>
  <c r="P192" i="2"/>
  <c r="F193" i="2"/>
  <c r="Q192" i="2" l="1"/>
  <c r="H192" i="2"/>
  <c r="P191" i="2"/>
  <c r="F192" i="2"/>
  <c r="Q191" i="2" l="1"/>
  <c r="H191" i="2"/>
  <c r="F191" i="2"/>
  <c r="P190" i="2"/>
  <c r="Q190" i="2" l="1"/>
  <c r="F190" i="2"/>
  <c r="P189" i="2"/>
  <c r="Q189" i="2" l="1"/>
  <c r="F189" i="2"/>
  <c r="P188" i="2"/>
  <c r="Q188" i="2" l="1"/>
  <c r="H188" i="2"/>
  <c r="F188" i="2"/>
  <c r="P187" i="2"/>
  <c r="Q187" i="2" l="1"/>
  <c r="H187" i="2"/>
  <c r="F187" i="2"/>
  <c r="P186" i="2"/>
  <c r="Q186" i="2" l="1"/>
  <c r="H186" i="2"/>
  <c r="F186" i="2"/>
  <c r="P185" i="2"/>
  <c r="Q185" i="2" l="1"/>
  <c r="H185" i="2"/>
  <c r="P184" i="2"/>
  <c r="F185" i="2"/>
  <c r="Q184" i="2" l="1"/>
  <c r="H184" i="2"/>
  <c r="P183" i="2"/>
  <c r="F184" i="2"/>
  <c r="Q183" i="2" l="1"/>
  <c r="H183" i="2"/>
  <c r="P182" i="2"/>
  <c r="F183" i="2"/>
  <c r="Q182" i="2" l="1"/>
  <c r="H182" i="2"/>
  <c r="F182" i="2"/>
  <c r="P181" i="2"/>
  <c r="Q181" i="2" l="1"/>
  <c r="H181" i="2"/>
  <c r="F181" i="2"/>
  <c r="P180" i="2"/>
  <c r="Q180" i="2" l="1"/>
  <c r="F180" i="2"/>
  <c r="P179" i="2"/>
  <c r="Q179" i="2" l="1"/>
  <c r="H179" i="2"/>
  <c r="P178" i="2"/>
  <c r="F179" i="2"/>
  <c r="Q178" i="2" l="1"/>
  <c r="H178" i="2"/>
  <c r="F178" i="2"/>
  <c r="P177" i="2"/>
  <c r="Q177" i="2" l="1"/>
  <c r="F177" i="2"/>
  <c r="P176" i="2"/>
  <c r="Q176" i="2" l="1"/>
  <c r="F176" i="2"/>
  <c r="P175" i="2"/>
  <c r="Q175" i="2" l="1"/>
  <c r="F175" i="2"/>
  <c r="P174" i="2"/>
  <c r="Q174" i="2" l="1"/>
  <c r="F174" i="2"/>
  <c r="P173" i="2"/>
  <c r="Q173" i="2" l="1"/>
  <c r="H173" i="2"/>
  <c r="P172" i="2"/>
  <c r="F173" i="2"/>
  <c r="Q172" i="2" l="1"/>
  <c r="H172" i="2"/>
  <c r="P171" i="2"/>
  <c r="F172" i="2"/>
  <c r="Q171" i="2" l="1"/>
  <c r="H171" i="2"/>
  <c r="P170" i="2"/>
  <c r="F171" i="2"/>
  <c r="Q170" i="2" l="1"/>
  <c r="H170" i="2"/>
  <c r="P169" i="2"/>
  <c r="F170" i="2"/>
  <c r="Q169" i="2" l="1"/>
  <c r="H169" i="2"/>
  <c r="F169" i="2"/>
  <c r="P168" i="2"/>
  <c r="Q168" i="2" l="1"/>
  <c r="H168" i="2"/>
  <c r="P167" i="2"/>
  <c r="F168" i="2"/>
  <c r="Q167" i="2" l="1"/>
  <c r="H167" i="2"/>
  <c r="P166" i="2"/>
  <c r="F167" i="2"/>
  <c r="Q166" i="2" l="1"/>
  <c r="H166" i="2"/>
  <c r="F166" i="2"/>
  <c r="P165" i="2"/>
  <c r="Q165" i="2" l="1"/>
  <c r="F165" i="2"/>
  <c r="P164" i="2"/>
  <c r="Q164" i="2" l="1"/>
  <c r="H164" i="2"/>
  <c r="P163" i="2"/>
  <c r="F164" i="2"/>
  <c r="Q163" i="2" l="1"/>
  <c r="H163" i="2"/>
  <c r="P162" i="2"/>
  <c r="F163" i="2"/>
  <c r="Q162" i="2" l="1"/>
  <c r="H162" i="2"/>
  <c r="F162" i="2"/>
  <c r="P161" i="2"/>
  <c r="Q161" i="2" l="1"/>
  <c r="H161" i="2"/>
  <c r="F161" i="2"/>
  <c r="P160" i="2"/>
  <c r="Q160" i="2" l="1"/>
  <c r="H160" i="2"/>
  <c r="F160" i="2"/>
  <c r="P159" i="2"/>
  <c r="Q159" i="2" l="1"/>
  <c r="F159" i="2"/>
  <c r="F158" i="2"/>
  <c r="F157" i="2"/>
  <c r="P156" i="2"/>
  <c r="Q156" i="2" l="1"/>
  <c r="F156" i="2"/>
  <c r="P155" i="2"/>
  <c r="Q155" i="2" l="1"/>
  <c r="H155" i="2"/>
  <c r="P154" i="2"/>
  <c r="F155" i="2"/>
  <c r="Q154" i="2" l="1"/>
  <c r="H154" i="2"/>
  <c r="F154" i="2"/>
  <c r="P153" i="2"/>
  <c r="Q153" i="2" l="1"/>
  <c r="H153" i="2"/>
  <c r="P152" i="2"/>
  <c r="F153" i="2"/>
  <c r="Q152" i="2" l="1"/>
  <c r="H152" i="2"/>
  <c r="F152" i="2"/>
  <c r="P151" i="2"/>
  <c r="Q151" i="2" l="1"/>
  <c r="H151" i="2"/>
  <c r="P150" i="2"/>
  <c r="F151" i="2"/>
  <c r="Q150" i="2" l="1"/>
  <c r="H150" i="2"/>
  <c r="F150" i="2"/>
  <c r="P149" i="2"/>
  <c r="Q149" i="2" l="1"/>
  <c r="H149" i="2"/>
  <c r="P148" i="2"/>
  <c r="F149" i="2"/>
  <c r="Q148" i="2" l="1"/>
  <c r="H148" i="2"/>
  <c r="F148" i="2"/>
  <c r="P147" i="2"/>
  <c r="Q147" i="2" l="1"/>
  <c r="H147" i="2"/>
  <c r="F147" i="2"/>
  <c r="P146" i="2"/>
  <c r="Q146" i="2" l="1"/>
  <c r="F146" i="2"/>
  <c r="P145" i="2"/>
  <c r="Q145" i="2" l="1"/>
  <c r="H145" i="2"/>
  <c r="F145" i="2"/>
  <c r="P144" i="2"/>
  <c r="Q144" i="2" l="1"/>
  <c r="F144" i="2"/>
  <c r="P143" i="2"/>
  <c r="Q143" i="2" l="1"/>
  <c r="H143" i="2"/>
  <c r="P142" i="2"/>
  <c r="F143" i="2"/>
  <c r="Q142" i="2" l="1"/>
  <c r="H142" i="2"/>
  <c r="P141" i="2"/>
  <c r="F142" i="2"/>
  <c r="Q141" i="2" l="1"/>
  <c r="H141" i="2"/>
  <c r="P140" i="2"/>
  <c r="F141" i="2"/>
  <c r="Q140" i="2" l="1"/>
  <c r="P139" i="2"/>
  <c r="Q139" i="2" l="1"/>
  <c r="H139" i="2"/>
  <c r="F139" i="2"/>
  <c r="P138" i="2"/>
  <c r="Q138" i="2" l="1"/>
  <c r="P137" i="2"/>
  <c r="Q137" i="2" l="1"/>
  <c r="H137" i="2"/>
  <c r="P136" i="2"/>
  <c r="F137" i="2"/>
  <c r="Q136" i="2" l="1"/>
  <c r="F136" i="2"/>
  <c r="P135" i="2"/>
  <c r="Q135" i="2" l="1"/>
  <c r="F135" i="2"/>
  <c r="P134" i="2"/>
  <c r="Q134" i="2" l="1"/>
  <c r="H134" i="2"/>
  <c r="P133" i="2"/>
  <c r="F134" i="2"/>
  <c r="Q133" i="2" l="1"/>
  <c r="F133" i="2"/>
  <c r="P132" i="2"/>
  <c r="Q132" i="2" l="1"/>
  <c r="F132" i="2"/>
  <c r="P131" i="2"/>
  <c r="Q131" i="2" l="1"/>
  <c r="H131" i="2"/>
  <c r="P130" i="2"/>
  <c r="F131" i="2"/>
  <c r="Q130" i="2" l="1"/>
  <c r="F130" i="2"/>
  <c r="P129" i="2"/>
  <c r="Q129" i="2" l="1"/>
  <c r="H129" i="2"/>
  <c r="P128" i="2"/>
  <c r="F129" i="2"/>
  <c r="Q128" i="2" l="1"/>
  <c r="F128" i="2"/>
  <c r="P127" i="2"/>
  <c r="Q127" i="2" l="1"/>
  <c r="H127" i="2"/>
  <c r="P126" i="2"/>
  <c r="F127" i="2"/>
  <c r="Q126" i="2" l="1"/>
  <c r="H126" i="2"/>
  <c r="P125" i="2"/>
  <c r="F126" i="2"/>
  <c r="Q125" i="2" l="1"/>
  <c r="H125" i="2"/>
  <c r="F125" i="2"/>
  <c r="P124" i="2"/>
  <c r="Q124" i="2" l="1"/>
  <c r="H124" i="2"/>
  <c r="F124" i="2"/>
  <c r="P123" i="2"/>
  <c r="Q123" i="2" l="1"/>
  <c r="H123" i="2"/>
  <c r="F123" i="2"/>
  <c r="P122" i="2"/>
  <c r="Q122" i="2" l="1"/>
  <c r="H122" i="2"/>
  <c r="P121" i="2"/>
  <c r="F122" i="2"/>
  <c r="Q121" i="2" l="1"/>
  <c r="H121" i="2"/>
  <c r="P120" i="2"/>
  <c r="F121" i="2"/>
  <c r="Q120" i="2" l="1"/>
  <c r="H120" i="2"/>
  <c r="F120" i="2"/>
  <c r="P119" i="2"/>
  <c r="Q119" i="2" l="1"/>
  <c r="H119" i="2"/>
  <c r="F119" i="2"/>
  <c r="P118" i="2"/>
  <c r="Q118" i="2" l="1"/>
  <c r="F118" i="2"/>
  <c r="P117" i="2"/>
  <c r="Q117" i="2" l="1"/>
  <c r="H117" i="2"/>
  <c r="P116" i="2"/>
  <c r="F117" i="2"/>
  <c r="Q116" i="2" l="1"/>
  <c r="H116" i="2"/>
  <c r="P115" i="2"/>
  <c r="F116" i="2"/>
  <c r="Q115" i="2" l="1"/>
  <c r="H115" i="2"/>
  <c r="F115" i="2"/>
  <c r="P114" i="2"/>
  <c r="Q114" i="2" l="1"/>
  <c r="H114" i="2"/>
  <c r="P113" i="2"/>
  <c r="F114" i="2"/>
  <c r="Q113" i="2" l="1"/>
  <c r="F113" i="2"/>
  <c r="P112" i="2"/>
  <c r="Q112" i="2" l="1"/>
  <c r="H112" i="2"/>
  <c r="P111" i="2"/>
  <c r="F112" i="2"/>
  <c r="Q111" i="2" l="1"/>
  <c r="H111" i="2"/>
  <c r="P110" i="2"/>
  <c r="F111" i="2"/>
  <c r="Q110" i="2" l="1"/>
  <c r="H110" i="2"/>
  <c r="P109" i="2"/>
  <c r="F110" i="2"/>
  <c r="Q109" i="2" l="1"/>
  <c r="P108" i="2"/>
  <c r="Q108" i="2" l="1"/>
  <c r="H108" i="2"/>
  <c r="F108" i="2"/>
  <c r="P107" i="2"/>
  <c r="Q107" i="2" l="1"/>
  <c r="H107" i="2"/>
  <c r="F107" i="2"/>
  <c r="P106" i="2"/>
  <c r="Q106" i="2" l="1"/>
  <c r="P105" i="2"/>
  <c r="Q105" i="2" l="1"/>
  <c r="H105" i="2"/>
  <c r="P104" i="2"/>
  <c r="F105" i="2"/>
  <c r="Q104" i="2" l="1"/>
  <c r="H104" i="2"/>
  <c r="P103" i="2"/>
  <c r="F104" i="2"/>
  <c r="Q103" i="2" l="1"/>
  <c r="H103" i="2"/>
  <c r="P102" i="2"/>
  <c r="F103" i="2"/>
  <c r="Q102" i="2" l="1"/>
  <c r="H102" i="2"/>
  <c r="F102" i="2"/>
  <c r="P101" i="2"/>
  <c r="Q101" i="2" l="1"/>
  <c r="H101" i="2"/>
  <c r="F101" i="2"/>
  <c r="P100" i="2"/>
  <c r="Q100" i="2" l="1"/>
  <c r="H100" i="2"/>
  <c r="F100" i="2"/>
  <c r="P99" i="2"/>
  <c r="Q99" i="2" l="1"/>
  <c r="H99" i="2"/>
  <c r="F99" i="2"/>
  <c r="P98" i="2"/>
  <c r="Q98" i="2" l="1"/>
  <c r="H98" i="2"/>
  <c r="F98" i="2"/>
  <c r="P97" i="2"/>
  <c r="Q97" i="2" l="1"/>
  <c r="F97" i="2"/>
  <c r="P96" i="2"/>
  <c r="Q96" i="2" l="1"/>
  <c r="F96" i="2"/>
  <c r="P95" i="2"/>
  <c r="Q95" i="2" l="1"/>
  <c r="H95" i="2"/>
  <c r="P94" i="2"/>
  <c r="F95" i="2"/>
  <c r="Q94" i="2" l="1"/>
  <c r="H94" i="2"/>
  <c r="P93" i="2"/>
  <c r="F94" i="2"/>
  <c r="Q93" i="2" l="1"/>
  <c r="H93" i="2"/>
  <c r="F93" i="2"/>
  <c r="P92" i="2"/>
  <c r="Q92" i="2" l="1"/>
  <c r="F92" i="2"/>
  <c r="P91" i="2"/>
  <c r="Q91" i="2" l="1"/>
  <c r="H91" i="2"/>
  <c r="P90" i="2"/>
  <c r="F91" i="2"/>
  <c r="Q90" i="2" l="1"/>
  <c r="H90" i="2"/>
  <c r="P89" i="2"/>
  <c r="F90" i="2"/>
  <c r="Q89" i="2" l="1"/>
  <c r="F89" i="2"/>
  <c r="P88" i="2"/>
  <c r="Q88" i="2" l="1"/>
  <c r="H88" i="2"/>
  <c r="F88" i="2"/>
  <c r="P87" i="2"/>
  <c r="Q87" i="2" l="1"/>
  <c r="H87" i="2"/>
  <c r="P86" i="2"/>
  <c r="F87" i="2"/>
  <c r="Q86" i="2" l="1"/>
  <c r="F86" i="2"/>
  <c r="P85" i="2"/>
  <c r="Q85" i="2" l="1"/>
  <c r="H85" i="2"/>
  <c r="F85" i="2"/>
  <c r="P84" i="2"/>
  <c r="Q84" i="2" l="1"/>
  <c r="H84" i="2"/>
  <c r="F84" i="2"/>
  <c r="P83" i="2"/>
  <c r="Q83" i="2" l="1"/>
  <c r="H83" i="2"/>
  <c r="P82" i="2"/>
  <c r="F83" i="2"/>
  <c r="Q82" i="2" l="1"/>
  <c r="H82" i="2"/>
  <c r="F82" i="2"/>
  <c r="P81" i="2"/>
  <c r="Q81" i="2" l="1"/>
  <c r="H81" i="2"/>
  <c r="F80" i="2"/>
  <c r="F79" i="2"/>
  <c r="F81" i="2"/>
  <c r="P78" i="2"/>
  <c r="Q78" i="2" l="1"/>
  <c r="H78" i="2"/>
  <c r="F78" i="2"/>
  <c r="P77" i="2"/>
  <c r="Q77" i="2" l="1"/>
  <c r="H77" i="2"/>
  <c r="P76" i="2"/>
  <c r="F77" i="2"/>
  <c r="Q76" i="2" l="1"/>
  <c r="H76" i="2"/>
  <c r="F75" i="2"/>
  <c r="F74" i="2"/>
  <c r="F76" i="2"/>
  <c r="P73" i="2"/>
  <c r="Q73" i="2" l="1"/>
  <c r="H73" i="2"/>
  <c r="P72" i="2"/>
  <c r="F73" i="2"/>
  <c r="Q72" i="2" l="1"/>
  <c r="H72" i="2"/>
  <c r="P71" i="2"/>
  <c r="F72" i="2"/>
  <c r="Q71" i="2" l="1"/>
  <c r="H71" i="2"/>
  <c r="P70" i="2"/>
  <c r="F71" i="2"/>
  <c r="Q70" i="2" l="1"/>
  <c r="H70" i="2"/>
  <c r="F70" i="2"/>
  <c r="P69" i="2"/>
  <c r="Q69" i="2" l="1"/>
  <c r="H69" i="2"/>
  <c r="P68" i="2"/>
  <c r="F69" i="2"/>
  <c r="Q68" i="2" l="1"/>
  <c r="H68" i="2"/>
  <c r="P67" i="2"/>
  <c r="F68" i="2"/>
  <c r="Q67" i="2" l="1"/>
  <c r="H67" i="2"/>
  <c r="P66" i="2"/>
  <c r="F67" i="2"/>
  <c r="Q66" i="2" l="1"/>
  <c r="H66" i="2"/>
  <c r="F66" i="2"/>
  <c r="P65" i="2"/>
  <c r="Q65" i="2" l="1"/>
  <c r="H65" i="2"/>
  <c r="P64" i="2"/>
  <c r="F65" i="2"/>
  <c r="Q64" i="2" l="1"/>
  <c r="H64" i="2"/>
  <c r="P63" i="2"/>
  <c r="F64" i="2"/>
  <c r="Q63" i="2" l="1"/>
  <c r="H63" i="2"/>
  <c r="P62" i="2"/>
  <c r="F63" i="2"/>
  <c r="Q62" i="2" l="1"/>
  <c r="H62" i="2"/>
  <c r="F62" i="2"/>
  <c r="P61" i="2"/>
  <c r="Q61" i="2" l="1"/>
  <c r="H61" i="2"/>
  <c r="F61" i="2"/>
  <c r="P60" i="2"/>
  <c r="Q60" i="2" l="1"/>
  <c r="H60" i="2"/>
  <c r="F60" i="2"/>
  <c r="P59" i="2"/>
  <c r="Q59" i="2" l="1"/>
  <c r="H59" i="2"/>
  <c r="P58" i="2"/>
  <c r="F59" i="2"/>
  <c r="Q58" i="2" l="1"/>
  <c r="H58" i="2"/>
  <c r="F58" i="2"/>
  <c r="P57" i="2"/>
  <c r="Q57" i="2" l="1"/>
  <c r="H57" i="2"/>
  <c r="F57" i="2"/>
  <c r="P56" i="2"/>
  <c r="Q56" i="2" l="1"/>
  <c r="H56" i="2"/>
  <c r="F56" i="2"/>
  <c r="P55" i="2"/>
  <c r="Q55" i="2" l="1"/>
  <c r="H55" i="2"/>
  <c r="F55" i="2"/>
  <c r="P54" i="2"/>
  <c r="Q54" i="2" l="1"/>
  <c r="H54" i="2"/>
  <c r="F54" i="2"/>
  <c r="P53" i="2"/>
  <c r="Q53" i="2" l="1"/>
  <c r="H53" i="2"/>
  <c r="P52" i="2"/>
  <c r="F53" i="2"/>
  <c r="Q52" i="2" l="1"/>
  <c r="H52" i="2"/>
  <c r="F52" i="2"/>
  <c r="P51" i="2"/>
  <c r="Q51" i="2" l="1"/>
  <c r="H51" i="2"/>
  <c r="P50" i="2"/>
  <c r="F51" i="2"/>
  <c r="Q50" i="2" l="1"/>
  <c r="H50" i="2"/>
  <c r="F50" i="2"/>
  <c r="P49" i="2"/>
  <c r="Q49" i="2" l="1"/>
  <c r="H49" i="2"/>
  <c r="F49" i="2"/>
  <c r="P48" i="2"/>
  <c r="Q48" i="2" l="1"/>
  <c r="H48" i="2"/>
  <c r="F48" i="2"/>
  <c r="P47" i="2"/>
  <c r="Q47" i="2" l="1"/>
  <c r="H47" i="2"/>
  <c r="F47" i="2"/>
  <c r="P46" i="2"/>
  <c r="Q46" i="2" l="1"/>
  <c r="H46" i="2"/>
  <c r="P45" i="2"/>
  <c r="F46" i="2"/>
  <c r="Q45" i="2" l="1"/>
  <c r="H45" i="2"/>
  <c r="P44" i="2"/>
  <c r="F45" i="2"/>
  <c r="Q44" i="2" l="1"/>
  <c r="H44" i="2"/>
  <c r="F44" i="2"/>
  <c r="P43" i="2"/>
  <c r="Q43" i="2" l="1"/>
  <c r="H43" i="2"/>
  <c r="F43" i="2"/>
  <c r="P42" i="2"/>
  <c r="Q42" i="2" l="1"/>
  <c r="H42" i="2"/>
  <c r="F42" i="2"/>
  <c r="P41" i="2"/>
  <c r="Q41" i="2" l="1"/>
  <c r="H41" i="2"/>
  <c r="F41" i="2"/>
  <c r="P40" i="2"/>
  <c r="Q40" i="2" l="1"/>
  <c r="H40" i="2"/>
  <c r="F40" i="2"/>
  <c r="P39" i="2"/>
  <c r="Q39" i="2" l="1"/>
  <c r="H39" i="2"/>
  <c r="P38" i="2"/>
  <c r="F39" i="2"/>
  <c r="Q38" i="2" l="1"/>
  <c r="H38" i="2"/>
  <c r="P37" i="2"/>
  <c r="F38" i="2"/>
  <c r="Q37" i="2" l="1"/>
  <c r="H37" i="2"/>
  <c r="P36" i="2"/>
  <c r="F37" i="2"/>
  <c r="Q36" i="2" l="1"/>
  <c r="H36" i="2"/>
  <c r="P35" i="2"/>
  <c r="F36" i="2"/>
  <c r="Q35" i="2" l="1"/>
  <c r="H35" i="2"/>
  <c r="P34" i="2"/>
  <c r="F35" i="2"/>
  <c r="Q34" i="2" l="1"/>
  <c r="H34" i="2"/>
  <c r="F34" i="2"/>
  <c r="P33" i="2"/>
  <c r="Q33" i="2" l="1"/>
  <c r="H33" i="2"/>
  <c r="F33" i="2"/>
  <c r="P32" i="2"/>
  <c r="Q32" i="2" l="1"/>
  <c r="H32" i="2"/>
  <c r="P31" i="2"/>
  <c r="F32" i="2"/>
  <c r="Q31" i="2" l="1"/>
  <c r="H31" i="2"/>
  <c r="P30" i="2"/>
  <c r="F31" i="2"/>
  <c r="Q30" i="2" l="1"/>
  <c r="H30" i="2"/>
  <c r="F30" i="2"/>
  <c r="P29" i="2"/>
  <c r="Q29" i="2" l="1"/>
  <c r="H29" i="2"/>
  <c r="F29" i="2"/>
  <c r="P28" i="2"/>
  <c r="Q28" i="2" l="1"/>
  <c r="H28" i="2"/>
  <c r="F28" i="2"/>
  <c r="P27" i="2"/>
  <c r="Q27" i="2" l="1"/>
  <c r="H27" i="2"/>
  <c r="P26" i="2"/>
  <c r="F27" i="2"/>
  <c r="Q26" i="2" l="1"/>
  <c r="H26" i="2"/>
  <c r="F26" i="2"/>
  <c r="P25" i="2"/>
  <c r="Q25" i="2" l="1"/>
  <c r="H25" i="2"/>
  <c r="F25" i="2"/>
  <c r="P24" i="2"/>
  <c r="Q24" i="2" l="1"/>
  <c r="H24" i="2"/>
  <c r="F24" i="2"/>
  <c r="P23" i="2"/>
  <c r="Q23" i="2" l="1"/>
  <c r="H23" i="2"/>
  <c r="F23" i="2"/>
  <c r="P22" i="2"/>
  <c r="Q22" i="2" l="1"/>
  <c r="H22" i="2"/>
  <c r="F22" i="2"/>
  <c r="P21" i="2"/>
  <c r="Q21" i="2" l="1"/>
  <c r="H21" i="2"/>
  <c r="F21" i="2"/>
  <c r="P20" i="2"/>
  <c r="Q20" i="2" l="1"/>
  <c r="H20" i="2"/>
  <c r="P19" i="2"/>
  <c r="F20" i="2"/>
  <c r="Q19" i="2" l="1"/>
  <c r="H19" i="2"/>
  <c r="P18" i="2"/>
  <c r="F19" i="2"/>
  <c r="Q18" i="2" l="1"/>
  <c r="H18" i="2"/>
  <c r="F18" i="2"/>
  <c r="P17" i="2"/>
  <c r="Q17" i="2" l="1"/>
  <c r="H17" i="2"/>
  <c r="F16" i="2"/>
  <c r="F15" i="2"/>
  <c r="F17" i="2"/>
  <c r="P14" i="2"/>
  <c r="Q14" i="2" l="1"/>
  <c r="H14" i="2"/>
  <c r="P13" i="2"/>
  <c r="F14" i="2"/>
  <c r="Q13" i="2" l="1"/>
  <c r="H13" i="2"/>
  <c r="P12" i="2"/>
  <c r="F13" i="2"/>
  <c r="Q12" i="2" l="1"/>
  <c r="H12" i="2"/>
  <c r="F12" i="2"/>
  <c r="P11" i="2"/>
  <c r="Q11" i="2" l="1"/>
  <c r="H11" i="2"/>
  <c r="P10" i="2"/>
  <c r="F11" i="2"/>
  <c r="Q10" i="2" l="1"/>
  <c r="H10" i="2"/>
  <c r="P9" i="2"/>
  <c r="F10" i="2"/>
  <c r="Q9" i="2" l="1"/>
  <c r="H9" i="2"/>
  <c r="P8" i="2"/>
  <c r="F9" i="2"/>
  <c r="Q8" i="2" l="1"/>
  <c r="H8" i="2"/>
  <c r="F7" i="2"/>
  <c r="F6" i="2"/>
  <c r="F8" i="2"/>
  <c r="P5" i="2"/>
  <c r="Q5" i="2" l="1"/>
  <c r="H5" i="2"/>
  <c r="D8" i="1"/>
  <c r="D9" i="1"/>
  <c r="D10" i="1"/>
  <c r="F5" i="2"/>
  <c r="D1442" i="1" l="1"/>
  <c r="D1380" i="1"/>
  <c r="D1202" i="1"/>
  <c r="D1201" i="1"/>
  <c r="D1144" i="1"/>
  <c r="D1143" i="1"/>
  <c r="D1142" i="1"/>
  <c r="D1101" i="1"/>
  <c r="D1100" i="1"/>
  <c r="D1099" i="1"/>
  <c r="D1098" i="1"/>
  <c r="D1097" i="1"/>
  <c r="D1091" i="1"/>
  <c r="D1090" i="1"/>
  <c r="D1340" i="1"/>
  <c r="D1333" i="1"/>
  <c r="D1332" i="1"/>
  <c r="D1331" i="1"/>
  <c r="D1330" i="1"/>
  <c r="D1329" i="1"/>
  <c r="D1328" i="1"/>
  <c r="D1327" i="1"/>
  <c r="D1326" i="1"/>
  <c r="D1150" i="1"/>
  <c r="D180" i="1"/>
  <c r="D1128" i="1"/>
  <c r="D1117" i="1"/>
  <c r="D847" i="1"/>
  <c r="D766" i="1"/>
  <c r="D833" i="1"/>
  <c r="D1615" i="1"/>
  <c r="D1616" i="1"/>
  <c r="D1617" i="1"/>
  <c r="D1646" i="1"/>
  <c r="D1647" i="1"/>
  <c r="D1443" i="1"/>
  <c r="D1457" i="1"/>
  <c r="D1389" i="1"/>
  <c r="D1301" i="1"/>
  <c r="D1302" i="1"/>
  <c r="D1276" i="1"/>
  <c r="D1275" i="1"/>
  <c r="D1274" i="1"/>
  <c r="D1271" i="1"/>
  <c r="D1270" i="1"/>
  <c r="D1257" i="1"/>
  <c r="D1256" i="1"/>
  <c r="D1635" i="1"/>
  <c r="D1610" i="1"/>
  <c r="D1381" i="1"/>
  <c r="D1322" i="1"/>
  <c r="D1272" i="1"/>
  <c r="D1260" i="1"/>
  <c r="D1254" i="1"/>
  <c r="D1211" i="1"/>
  <c r="D1182" i="1"/>
  <c r="D1126" i="1"/>
  <c r="D1111" i="1"/>
  <c r="D1096" i="1"/>
  <c r="D1018" i="1"/>
  <c r="D884" i="1"/>
  <c r="D709" i="1"/>
  <c r="D636" i="1"/>
  <c r="D635" i="1"/>
  <c r="D634" i="1"/>
  <c r="D633" i="1"/>
  <c r="D630" i="1"/>
  <c r="D611" i="1"/>
  <c r="D610" i="1"/>
  <c r="D593" i="1"/>
  <c r="D529" i="1"/>
  <c r="D372" i="1"/>
  <c r="D370" i="1"/>
  <c r="D212" i="1"/>
  <c r="D208" i="1"/>
  <c r="D207" i="1"/>
  <c r="D104" i="1"/>
  <c r="D1374" i="1"/>
  <c r="D1283" i="1"/>
  <c r="D1226" i="1"/>
  <c r="D1184" i="1"/>
  <c r="D1174" i="1"/>
  <c r="D1172" i="1"/>
  <c r="D1157" i="1"/>
  <c r="D1010" i="1"/>
  <c r="D999" i="1"/>
  <c r="D998" i="1"/>
  <c r="D988" i="1"/>
  <c r="D987" i="1"/>
  <c r="D983" i="1"/>
  <c r="D982" i="1"/>
  <c r="D981" i="1"/>
  <c r="D971" i="1"/>
  <c r="D970" i="1"/>
  <c r="D968" i="1"/>
  <c r="D967" i="1"/>
  <c r="D966" i="1"/>
  <c r="D963" i="1"/>
  <c r="D962" i="1"/>
  <c r="D950" i="1"/>
  <c r="D948" i="1"/>
  <c r="D947" i="1"/>
  <c r="D905" i="1"/>
  <c r="D897" i="1"/>
  <c r="D895" i="1"/>
  <c r="D885" i="1"/>
  <c r="D882" i="1"/>
  <c r="D881" i="1"/>
  <c r="D872" i="1"/>
  <c r="D871" i="1"/>
  <c r="D414" i="1"/>
  <c r="D358" i="1"/>
  <c r="D355" i="1"/>
  <c r="D316" i="1"/>
  <c r="D1641" i="1"/>
  <c r="D1612" i="1"/>
  <c r="D1370" i="1"/>
  <c r="D1369" i="1"/>
  <c r="D1367" i="1"/>
  <c r="D1319" i="1"/>
  <c r="D1317" i="1"/>
  <c r="D841" i="1"/>
  <c r="D722" i="1"/>
  <c r="D696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3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1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2" i="1"/>
  <c r="D481" i="1"/>
  <c r="D480" i="1"/>
  <c r="D478" i="1"/>
  <c r="D477" i="1"/>
  <c r="D475" i="1"/>
  <c r="D474" i="1"/>
  <c r="D473" i="1"/>
  <c r="D471" i="1"/>
  <c r="D468" i="1"/>
  <c r="D467" i="1"/>
  <c r="D466" i="1"/>
  <c r="D463" i="1"/>
  <c r="D462" i="1"/>
  <c r="D461" i="1"/>
  <c r="D459" i="1"/>
  <c r="D456" i="1"/>
  <c r="D455" i="1"/>
  <c r="D454" i="1"/>
  <c r="D352" i="1"/>
  <c r="D331" i="1"/>
  <c r="D330" i="1"/>
  <c r="D329" i="1"/>
  <c r="D328" i="1"/>
  <c r="D327" i="1"/>
  <c r="D326" i="1"/>
  <c r="D325" i="1"/>
  <c r="D322" i="1"/>
  <c r="D231" i="1"/>
  <c r="D230" i="1"/>
  <c r="D229" i="1"/>
  <c r="D228" i="1"/>
  <c r="D227" i="1"/>
  <c r="D186" i="1"/>
  <c r="D185" i="1"/>
  <c r="D184" i="1"/>
  <c r="D183" i="1"/>
  <c r="D1626" i="1"/>
  <c r="D1625" i="1"/>
  <c r="D1604" i="1"/>
  <c r="D1603" i="1"/>
  <c r="D1601" i="1"/>
  <c r="D1600" i="1"/>
  <c r="D1536" i="1"/>
  <c r="D1530" i="1"/>
  <c r="D1529" i="1"/>
  <c r="D1527" i="1"/>
  <c r="D1526" i="1"/>
  <c r="D1525" i="1"/>
  <c r="D1524" i="1"/>
  <c r="D1523" i="1"/>
  <c r="D1522" i="1"/>
  <c r="D1521" i="1"/>
  <c r="D1362" i="1"/>
  <c r="D1282" i="1"/>
  <c r="D1281" i="1"/>
  <c r="D1189" i="1"/>
  <c r="D1188" i="1"/>
  <c r="D1187" i="1"/>
  <c r="D1102" i="1"/>
  <c r="D846" i="1"/>
  <c r="D612" i="1"/>
  <c r="D146" i="1"/>
  <c r="D144" i="1"/>
  <c r="D140" i="1"/>
  <c r="D136" i="1"/>
  <c r="D1643" i="1"/>
  <c r="D1642" i="1"/>
  <c r="D1637" i="1"/>
  <c r="D1624" i="1"/>
  <c r="D1621" i="1"/>
  <c r="D1598" i="1"/>
  <c r="D1452" i="1"/>
  <c r="D1395" i="1"/>
  <c r="D1265" i="1"/>
  <c r="D1131" i="1"/>
  <c r="D1124" i="1"/>
  <c r="D1114" i="1"/>
  <c r="D1093" i="1"/>
  <c r="D917" i="1"/>
  <c r="D916" i="1"/>
  <c r="D820" i="1"/>
  <c r="D177" i="1"/>
  <c r="D176" i="1"/>
  <c r="D175" i="1"/>
  <c r="D174" i="1"/>
  <c r="D159" i="1"/>
  <c r="D138" i="1"/>
  <c r="D135" i="1"/>
  <c r="D128" i="1"/>
  <c r="D118" i="1"/>
  <c r="D113" i="1"/>
  <c r="D92" i="1"/>
  <c r="D1290" i="1"/>
  <c r="D1289" i="1"/>
  <c r="D1168" i="1"/>
  <c r="D725" i="1"/>
  <c r="D724" i="1"/>
  <c r="D723" i="1"/>
  <c r="D707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598" i="1"/>
  <c r="D597" i="1"/>
  <c r="D556" i="1"/>
  <c r="D555" i="1"/>
  <c r="D554" i="1"/>
  <c r="D552" i="1"/>
  <c r="D544" i="1"/>
  <c r="D543" i="1"/>
  <c r="D542" i="1"/>
  <c r="D541" i="1"/>
  <c r="D539" i="1"/>
  <c r="D520" i="1"/>
  <c r="D519" i="1"/>
  <c r="D518" i="1"/>
  <c r="D517" i="1"/>
  <c r="D516" i="1"/>
  <c r="D452" i="1"/>
  <c r="D450" i="1"/>
  <c r="D449" i="1"/>
  <c r="D448" i="1"/>
  <c r="D447" i="1"/>
  <c r="D446" i="1"/>
  <c r="D445" i="1"/>
  <c r="D444" i="1"/>
  <c r="D443" i="1"/>
  <c r="D441" i="1"/>
  <c r="D440" i="1"/>
  <c r="D434" i="1"/>
  <c r="D433" i="1"/>
  <c r="D432" i="1"/>
  <c r="D431" i="1"/>
  <c r="D430" i="1"/>
  <c r="D429" i="1"/>
  <c r="D428" i="1"/>
  <c r="D427" i="1"/>
  <c r="D426" i="1"/>
  <c r="D425" i="1"/>
  <c r="D423" i="1"/>
  <c r="D422" i="1"/>
  <c r="D421" i="1"/>
  <c r="D420" i="1"/>
  <c r="D419" i="1"/>
  <c r="D418" i="1"/>
  <c r="D417" i="1"/>
  <c r="D349" i="1"/>
  <c r="D348" i="1"/>
  <c r="D346" i="1"/>
  <c r="D344" i="1"/>
  <c r="D343" i="1"/>
  <c r="D342" i="1"/>
  <c r="D341" i="1"/>
  <c r="D339" i="1"/>
  <c r="D334" i="1"/>
  <c r="D333" i="1"/>
  <c r="D332" i="1"/>
  <c r="D317" i="1"/>
  <c r="D314" i="1"/>
  <c r="D313" i="1"/>
  <c r="D312" i="1"/>
  <c r="D311" i="1"/>
  <c r="D310" i="1"/>
  <c r="D309" i="1"/>
  <c r="D307" i="1"/>
  <c r="D306" i="1"/>
  <c r="D303" i="1"/>
  <c r="D300" i="1"/>
  <c r="D299" i="1"/>
  <c r="D298" i="1"/>
  <c r="D297" i="1"/>
  <c r="D296" i="1"/>
  <c r="D225" i="1"/>
  <c r="D224" i="1"/>
  <c r="D222" i="1"/>
  <c r="D220" i="1"/>
  <c r="D219" i="1"/>
  <c r="D218" i="1"/>
  <c r="D1541" i="1"/>
  <c r="D1540" i="1"/>
  <c r="D1507" i="1"/>
  <c r="D1506" i="1"/>
  <c r="D1505" i="1"/>
  <c r="D1504" i="1"/>
  <c r="D1358" i="1"/>
  <c r="D1357" i="1"/>
  <c r="D1314" i="1"/>
  <c r="D1294" i="1"/>
  <c r="D1293" i="1"/>
  <c r="D1292" i="1"/>
  <c r="D1291" i="1"/>
  <c r="D1236" i="1"/>
  <c r="D1235" i="1"/>
  <c r="D1234" i="1"/>
  <c r="D1233" i="1"/>
  <c r="D1232" i="1"/>
  <c r="D1231" i="1"/>
  <c r="D1230" i="1"/>
  <c r="D1145" i="1"/>
  <c r="D734" i="1"/>
  <c r="D1648" i="1"/>
  <c r="D1634" i="1"/>
  <c r="D1613" i="1"/>
  <c r="D1587" i="1"/>
  <c r="D1553" i="1"/>
  <c r="D1407" i="1"/>
  <c r="D1267" i="1"/>
  <c r="D1180" i="1"/>
  <c r="D1106" i="1"/>
  <c r="D1021" i="1"/>
  <c r="D1017" i="1"/>
  <c r="D1015" i="1"/>
  <c r="D990" i="1"/>
  <c r="D989" i="1"/>
  <c r="D913" i="1"/>
  <c r="D903" i="1"/>
  <c r="D891" i="1"/>
  <c r="D876" i="1"/>
  <c r="D869" i="1"/>
  <c r="D866" i="1"/>
  <c r="D798" i="1"/>
  <c r="D791" i="1"/>
  <c r="D688" i="1"/>
  <c r="D548" i="1"/>
  <c r="D415" i="1"/>
  <c r="D409" i="1"/>
  <c r="D274" i="1"/>
  <c r="D106" i="1"/>
  <c r="D97" i="1"/>
  <c r="D89" i="1"/>
  <c r="D1437" i="1"/>
  <c r="D1434" i="1"/>
  <c r="D1433" i="1"/>
  <c r="D2113" i="1"/>
  <c r="D2111" i="1"/>
  <c r="D1781" i="1"/>
  <c r="D1623" i="1"/>
  <c r="D1622" i="1"/>
  <c r="D1620" i="1"/>
  <c r="D1619" i="1"/>
  <c r="D1574" i="1"/>
  <c r="D1572" i="1"/>
  <c r="D1549" i="1"/>
  <c r="D1548" i="1"/>
  <c r="D1546" i="1"/>
  <c r="D1532" i="1"/>
  <c r="D1528" i="1"/>
  <c r="D1455" i="1"/>
  <c r="D1353" i="1"/>
  <c r="D1343" i="1"/>
  <c r="D1342" i="1"/>
  <c r="D1324" i="1"/>
  <c r="D1303" i="1"/>
  <c r="D1298" i="1"/>
  <c r="D1297" i="1"/>
  <c r="D1296" i="1"/>
  <c r="D1278" i="1"/>
  <c r="D1273" i="1"/>
  <c r="D1268" i="1"/>
  <c r="D1262" i="1"/>
  <c r="D1258" i="1"/>
  <c r="D1199" i="1"/>
  <c r="D1198" i="1"/>
  <c r="D1196" i="1"/>
  <c r="D1193" i="1"/>
  <c r="D1166" i="1"/>
  <c r="D1156" i="1"/>
  <c r="D1154" i="1"/>
  <c r="D1153" i="1"/>
  <c r="D1127" i="1"/>
  <c r="D1119" i="1"/>
  <c r="D1110" i="1"/>
  <c r="D828" i="1"/>
  <c r="D765" i="1"/>
  <c r="D737" i="1"/>
  <c r="D733" i="1"/>
  <c r="D731" i="1"/>
  <c r="D714" i="1"/>
  <c r="D259" i="1"/>
  <c r="D162" i="1"/>
  <c r="D161" i="1"/>
  <c r="D142" i="1"/>
  <c r="D141" i="1"/>
  <c r="D139" i="1"/>
  <c r="D137" i="1"/>
  <c r="D134" i="1"/>
  <c r="D120" i="1"/>
  <c r="D117" i="1"/>
  <c r="D114" i="1"/>
  <c r="D110" i="1"/>
  <c r="D105" i="1"/>
  <c r="D101" i="1"/>
  <c r="D100" i="1"/>
  <c r="D99" i="1"/>
  <c r="D98" i="1"/>
  <c r="D93" i="1"/>
  <c r="D87" i="1"/>
  <c r="D84" i="1"/>
  <c r="D81" i="1"/>
  <c r="D2134" i="1"/>
  <c r="D2107" i="1"/>
  <c r="D1982" i="1"/>
  <c r="D1929" i="1"/>
  <c r="D1833" i="1"/>
  <c r="D1815" i="1"/>
  <c r="D1806" i="1"/>
  <c r="D1775" i="1"/>
  <c r="D1739" i="1"/>
  <c r="D1714" i="1"/>
  <c r="D1665" i="1"/>
  <c r="D1618" i="1"/>
  <c r="D1588" i="1"/>
  <c r="D1580" i="1"/>
  <c r="D1579" i="1"/>
  <c r="D1547" i="1"/>
  <c r="D1544" i="1"/>
  <c r="D1535" i="1"/>
  <c r="D1533" i="1"/>
  <c r="D1486" i="1"/>
  <c r="D1485" i="1"/>
  <c r="D1483" i="1"/>
  <c r="D1472" i="1"/>
  <c r="D1460" i="1"/>
  <c r="D1451" i="1"/>
  <c r="D1450" i="1"/>
  <c r="D1439" i="1"/>
  <c r="D1423" i="1"/>
  <c r="D1414" i="1"/>
  <c r="D1413" i="1"/>
  <c r="D1409" i="1"/>
  <c r="D1408" i="1"/>
  <c r="D1406" i="1"/>
  <c r="D1405" i="1"/>
  <c r="D1396" i="1"/>
  <c r="D1384" i="1"/>
  <c r="D1383" i="1"/>
  <c r="D1376" i="1"/>
  <c r="D1335" i="1"/>
  <c r="D1310" i="1"/>
  <c r="D1228" i="1"/>
  <c r="D1227" i="1"/>
  <c r="D1219" i="1"/>
  <c r="D1208" i="1"/>
  <c r="D1195" i="1"/>
  <c r="D1179" i="1"/>
  <c r="D1170" i="1"/>
  <c r="D1147" i="1"/>
  <c r="D1140" i="1"/>
  <c r="D1132" i="1"/>
  <c r="D1094" i="1"/>
  <c r="D1028" i="1"/>
  <c r="D1027" i="1"/>
  <c r="D986" i="1"/>
  <c r="D985" i="1"/>
  <c r="D984" i="1"/>
  <c r="D979" i="1"/>
  <c r="D978" i="1"/>
  <c r="D977" i="1"/>
  <c r="D976" i="1"/>
  <c r="D961" i="1"/>
  <c r="D960" i="1"/>
  <c r="D959" i="1"/>
  <c r="D957" i="1"/>
  <c r="D942" i="1"/>
  <c r="D941" i="1"/>
  <c r="D940" i="1"/>
  <c r="D936" i="1"/>
  <c r="D930" i="1"/>
  <c r="D924" i="1"/>
  <c r="D921" i="1"/>
  <c r="D907" i="1"/>
  <c r="D904" i="1"/>
  <c r="D899" i="1"/>
  <c r="D898" i="1"/>
  <c r="D896" i="1"/>
  <c r="D888" i="1"/>
  <c r="D887" i="1"/>
  <c r="D886" i="1"/>
  <c r="D883" i="1"/>
  <c r="D879" i="1"/>
  <c r="D874" i="1"/>
  <c r="D870" i="1"/>
  <c r="D867" i="1"/>
  <c r="D864" i="1"/>
  <c r="D862" i="1"/>
  <c r="D855" i="1"/>
  <c r="D853" i="1"/>
  <c r="D851" i="1"/>
  <c r="D815" i="1"/>
  <c r="D800" i="1"/>
  <c r="D795" i="1"/>
  <c r="D786" i="1"/>
  <c r="D744" i="1"/>
  <c r="D600" i="1"/>
  <c r="D550" i="1"/>
  <c r="D531" i="1"/>
  <c r="D527" i="1"/>
  <c r="D521" i="1"/>
  <c r="D411" i="1"/>
  <c r="D406" i="1"/>
  <c r="D405" i="1"/>
  <c r="D360" i="1"/>
  <c r="D359" i="1"/>
  <c r="D357" i="1"/>
  <c r="D350" i="1"/>
  <c r="D275" i="1"/>
  <c r="D265" i="1"/>
  <c r="D261" i="1"/>
  <c r="D247" i="1"/>
  <c r="D242" i="1"/>
  <c r="D233" i="1"/>
  <c r="D232" i="1"/>
  <c r="D196" i="1"/>
  <c r="D195" i="1"/>
  <c r="D190" i="1"/>
  <c r="D189" i="1"/>
  <c r="D165" i="1"/>
  <c r="D156" i="1"/>
  <c r="D133" i="1"/>
  <c r="D132" i="1"/>
  <c r="D130" i="1"/>
  <c r="D109" i="1"/>
  <c r="D96" i="1"/>
  <c r="D86" i="1"/>
  <c r="D2130" i="1"/>
  <c r="D2124" i="1"/>
  <c r="D2122" i="1"/>
  <c r="D2119" i="1"/>
  <c r="D2100" i="1"/>
  <c r="D2094" i="1"/>
  <c r="D2092" i="1"/>
  <c r="D2062" i="1"/>
  <c r="D2061" i="1"/>
  <c r="D2057" i="1"/>
  <c r="D2056" i="1"/>
  <c r="D2042" i="1"/>
  <c r="D2022" i="1"/>
  <c r="D2017" i="1"/>
  <c r="D2015" i="1"/>
  <c r="D2012" i="1"/>
  <c r="D2002" i="1"/>
  <c r="D1999" i="1"/>
  <c r="D1997" i="1"/>
  <c r="D1994" i="1"/>
  <c r="D1975" i="1"/>
  <c r="D1970" i="1"/>
  <c r="D1961" i="1"/>
  <c r="D1935" i="1"/>
  <c r="D1924" i="1"/>
  <c r="D1923" i="1"/>
  <c r="D1913" i="1"/>
  <c r="D1912" i="1"/>
  <c r="D1911" i="1"/>
  <c r="D1907" i="1"/>
  <c r="D1901" i="1"/>
  <c r="D1899" i="1"/>
  <c r="D1895" i="1"/>
  <c r="D1890" i="1"/>
  <c r="D1887" i="1"/>
  <c r="D1886" i="1"/>
  <c r="D1881" i="1"/>
  <c r="D1872" i="1"/>
  <c r="D1863" i="1"/>
  <c r="D1862" i="1"/>
  <c r="D1851" i="1"/>
  <c r="D1842" i="1"/>
  <c r="D1840" i="1"/>
  <c r="D1835" i="1"/>
  <c r="D1832" i="1"/>
  <c r="D1816" i="1"/>
  <c r="D1814" i="1"/>
  <c r="D1810" i="1"/>
  <c r="D1795" i="1"/>
  <c r="D1792" i="1"/>
  <c r="D1788" i="1"/>
  <c r="D1787" i="1"/>
  <c r="D1776" i="1"/>
  <c r="D1761" i="1"/>
  <c r="D1738" i="1"/>
  <c r="D1724" i="1"/>
  <c r="D1722" i="1"/>
  <c r="D1715" i="1"/>
  <c r="D1707" i="1"/>
  <c r="D1693" i="1"/>
  <c r="D1690" i="1"/>
  <c r="D1688" i="1"/>
  <c r="D1684" i="1"/>
  <c r="D1681" i="1"/>
  <c r="D1680" i="1"/>
  <c r="D1672" i="1"/>
  <c r="D1667" i="1"/>
  <c r="D1664" i="1"/>
  <c r="D1660" i="1"/>
  <c r="D1652" i="1"/>
  <c r="D1614" i="1"/>
  <c r="D1611" i="1"/>
  <c r="D1592" i="1"/>
  <c r="D1591" i="1"/>
  <c r="D1589" i="1"/>
  <c r="D1578" i="1"/>
  <c r="D1568" i="1"/>
  <c r="D1566" i="1"/>
  <c r="D1543" i="1"/>
  <c r="D1538" i="1"/>
  <c r="D1537" i="1"/>
  <c r="D1509" i="1"/>
  <c r="D1489" i="1"/>
  <c r="D1473" i="1"/>
  <c r="D1470" i="1"/>
  <c r="D1467" i="1"/>
  <c r="D1458" i="1"/>
  <c r="D1449" i="1"/>
  <c r="D1448" i="1"/>
  <c r="D1425" i="1"/>
  <c r="D1424" i="1"/>
  <c r="D1347" i="1"/>
  <c r="D1339" i="1"/>
  <c r="D1323" i="1"/>
  <c r="D1287" i="1"/>
  <c r="D1277" i="1"/>
  <c r="D1266" i="1"/>
  <c r="D1263" i="1"/>
  <c r="D1259" i="1"/>
  <c r="D1253" i="1"/>
  <c r="D1252" i="1"/>
  <c r="D1248" i="1"/>
  <c r="D1246" i="1"/>
  <c r="D1133" i="1"/>
  <c r="D1060" i="1"/>
  <c r="D1058" i="1"/>
  <c r="D1029" i="1"/>
  <c r="D1014" i="1"/>
  <c r="D1011" i="1"/>
  <c r="D1008" i="1"/>
  <c r="D1007" i="1"/>
  <c r="D1005" i="1"/>
  <c r="D1004" i="1"/>
  <c r="D914" i="1"/>
  <c r="D911" i="1"/>
  <c r="D850" i="1"/>
  <c r="D835" i="1"/>
  <c r="D831" i="1"/>
  <c r="D827" i="1"/>
  <c r="D771" i="1"/>
  <c r="D769" i="1"/>
  <c r="D764" i="1"/>
  <c r="D763" i="1"/>
  <c r="D753" i="1"/>
  <c r="D742" i="1"/>
  <c r="D740" i="1"/>
  <c r="D739" i="1"/>
  <c r="D736" i="1"/>
  <c r="D728" i="1"/>
  <c r="D629" i="1"/>
  <c r="D622" i="1"/>
  <c r="D617" i="1"/>
  <c r="D397" i="1"/>
  <c r="D396" i="1"/>
  <c r="D253" i="1"/>
  <c r="D131" i="1"/>
  <c r="D129" i="1"/>
  <c r="D121" i="1"/>
  <c r="D112" i="1"/>
  <c r="D103" i="1"/>
  <c r="D95" i="1"/>
  <c r="D91" i="1"/>
  <c r="D82" i="1"/>
  <c r="D1181" i="1"/>
  <c r="D1159" i="1"/>
  <c r="D1130" i="1"/>
  <c r="D1125" i="1"/>
  <c r="D1121" i="1"/>
  <c r="D1116" i="1"/>
  <c r="D1112" i="1"/>
  <c r="D1081" i="1"/>
  <c r="D1076" i="1"/>
  <c r="D1072" i="1"/>
  <c r="D1064" i="1"/>
  <c r="D1040" i="1"/>
  <c r="D1038" i="1"/>
  <c r="D1036" i="1"/>
  <c r="D1035" i="1"/>
  <c r="D191" i="1"/>
  <c r="D179" i="1"/>
  <c r="D171" i="1"/>
  <c r="D170" i="1"/>
  <c r="D169" i="1"/>
  <c r="D168" i="1"/>
  <c r="D167" i="1"/>
  <c r="D164" i="1"/>
  <c r="D163" i="1"/>
  <c r="D72" i="1"/>
  <c r="D71" i="1"/>
  <c r="D67" i="1"/>
  <c r="D66" i="1"/>
  <c r="D64" i="1"/>
  <c r="D53" i="1"/>
  <c r="D52" i="1"/>
  <c r="D42" i="1"/>
  <c r="D41" i="1"/>
  <c r="D38" i="1"/>
  <c r="D2139" i="1"/>
  <c r="D2138" i="1"/>
  <c r="D2135" i="1"/>
  <c r="D2133" i="1"/>
  <c r="D2131" i="1"/>
  <c r="D2126" i="1"/>
  <c r="D2123" i="1"/>
  <c r="D2118" i="1"/>
  <c r="D2116" i="1"/>
  <c r="D2114" i="1"/>
  <c r="D2112" i="1"/>
  <c r="D2110" i="1"/>
  <c r="D2109" i="1"/>
  <c r="D2108" i="1"/>
  <c r="D2106" i="1"/>
  <c r="D2104" i="1"/>
  <c r="D2101" i="1"/>
  <c r="D2096" i="1"/>
  <c r="D2093" i="1"/>
  <c r="D2090" i="1"/>
  <c r="D2084" i="1"/>
  <c r="D2076" i="1"/>
  <c r="D2074" i="1"/>
  <c r="D2073" i="1"/>
  <c r="D2071" i="1"/>
  <c r="D2070" i="1"/>
  <c r="D2065" i="1"/>
  <c r="D2063" i="1"/>
  <c r="D2053" i="1"/>
  <c r="D2052" i="1"/>
  <c r="D2051" i="1"/>
  <c r="D2050" i="1"/>
  <c r="D2049" i="1"/>
  <c r="D2045" i="1"/>
  <c r="D2044" i="1"/>
  <c r="D2038" i="1"/>
  <c r="D2033" i="1"/>
  <c r="D2031" i="1"/>
  <c r="D2030" i="1"/>
  <c r="D2027" i="1"/>
  <c r="D2025" i="1"/>
  <c r="D2024" i="1"/>
  <c r="D2023" i="1"/>
  <c r="D2021" i="1"/>
  <c r="D2016" i="1"/>
  <c r="D2013" i="1"/>
  <c r="D2011" i="1"/>
  <c r="D2010" i="1"/>
  <c r="D2008" i="1"/>
  <c r="D2004" i="1"/>
  <c r="D2000" i="1"/>
  <c r="D1992" i="1"/>
  <c r="D1991" i="1"/>
  <c r="D1987" i="1"/>
  <c r="D1985" i="1"/>
  <c r="D1984" i="1"/>
  <c r="D1977" i="1"/>
  <c r="D1973" i="1"/>
  <c r="D1972" i="1"/>
  <c r="D1969" i="1"/>
  <c r="D1968" i="1"/>
  <c r="D1967" i="1"/>
  <c r="D1963" i="1"/>
  <c r="D1955" i="1"/>
  <c r="D1954" i="1"/>
  <c r="D1953" i="1"/>
  <c r="D1952" i="1"/>
  <c r="D1948" i="1"/>
  <c r="D1938" i="1"/>
  <c r="D1936" i="1"/>
  <c r="D1931" i="1"/>
  <c r="D1930" i="1"/>
  <c r="D1927" i="1"/>
  <c r="D1922" i="1"/>
  <c r="D1921" i="1"/>
  <c r="D1920" i="1"/>
  <c r="D1917" i="1"/>
  <c r="D1908" i="1"/>
  <c r="D1906" i="1"/>
  <c r="D1902" i="1"/>
  <c r="D1898" i="1"/>
  <c r="D1893" i="1"/>
  <c r="D1889" i="1"/>
  <c r="D1888" i="1"/>
  <c r="D1884" i="1"/>
  <c r="D1882" i="1"/>
  <c r="D1879" i="1"/>
  <c r="D1877" i="1"/>
  <c r="D1875" i="1"/>
  <c r="D1871" i="1"/>
  <c r="D1870" i="1"/>
  <c r="D1859" i="1"/>
  <c r="D1858" i="1"/>
  <c r="D1857" i="1"/>
  <c r="D1855" i="1"/>
  <c r="D1853" i="1"/>
  <c r="D1848" i="1"/>
  <c r="D1844" i="1"/>
  <c r="D1839" i="1"/>
  <c r="D1837" i="1"/>
  <c r="D1836" i="1"/>
  <c r="D1831" i="1"/>
  <c r="D1830" i="1"/>
  <c r="D1828" i="1"/>
  <c r="D1822" i="1"/>
  <c r="D1821" i="1"/>
  <c r="D1820" i="1"/>
  <c r="D1813" i="1"/>
  <c r="D1812" i="1"/>
  <c r="D1809" i="1"/>
  <c r="D1808" i="1"/>
  <c r="D1804" i="1"/>
  <c r="D1802" i="1"/>
  <c r="D1800" i="1"/>
  <c r="D1799" i="1"/>
  <c r="D1798" i="1"/>
  <c r="D1796" i="1"/>
  <c r="D1794" i="1"/>
  <c r="D1790" i="1"/>
  <c r="D1789" i="1"/>
  <c r="D1786" i="1"/>
  <c r="D1783" i="1"/>
  <c r="D1782" i="1"/>
  <c r="D1779" i="1"/>
  <c r="D1778" i="1"/>
  <c r="D1769" i="1"/>
  <c r="D1766" i="1"/>
  <c r="D1762" i="1"/>
  <c r="D1760" i="1"/>
  <c r="D1757" i="1"/>
  <c r="D1756" i="1"/>
  <c r="D1755" i="1"/>
  <c r="D1753" i="1"/>
  <c r="D1752" i="1"/>
  <c r="D1744" i="1"/>
  <c r="D1740" i="1"/>
  <c r="D1732" i="1"/>
  <c r="D1729" i="1"/>
  <c r="D1720" i="1"/>
  <c r="D1718" i="1"/>
  <c r="D1712" i="1"/>
  <c r="D1710" i="1"/>
  <c r="D1700" i="1"/>
  <c r="D1694" i="1"/>
  <c r="D1691" i="1"/>
  <c r="D1689" i="1"/>
  <c r="D1685" i="1"/>
  <c r="D1683" i="1"/>
  <c r="D1678" i="1"/>
  <c r="D1677" i="1"/>
  <c r="D1670" i="1"/>
  <c r="D1666" i="1"/>
  <c r="D1659" i="1"/>
  <c r="D1658" i="1"/>
  <c r="D1657" i="1"/>
  <c r="D1655" i="1"/>
  <c r="D1654" i="1"/>
  <c r="D1644" i="1"/>
  <c r="D1630" i="1"/>
  <c r="D1605" i="1"/>
  <c r="D1602" i="1"/>
  <c r="D1534" i="1"/>
  <c r="D1498" i="1"/>
  <c r="D1497" i="1"/>
  <c r="D1475" i="1"/>
  <c r="D1471" i="1"/>
  <c r="D1447" i="1"/>
  <c r="D1446" i="1"/>
  <c r="D1445" i="1"/>
  <c r="D1444" i="1"/>
  <c r="D1438" i="1"/>
  <c r="D1427" i="1"/>
  <c r="D1420" i="1"/>
  <c r="D1419" i="1"/>
  <c r="D1418" i="1"/>
  <c r="D1417" i="1"/>
  <c r="D1416" i="1"/>
  <c r="D1411" i="1"/>
  <c r="D1403" i="1"/>
  <c r="D1399" i="1"/>
  <c r="D1398" i="1"/>
  <c r="D1394" i="1"/>
  <c r="D1393" i="1"/>
  <c r="D1377" i="1"/>
  <c r="D1371" i="1"/>
  <c r="D1366" i="1"/>
  <c r="D1364" i="1"/>
  <c r="D1354" i="1"/>
  <c r="D1352" i="1"/>
  <c r="D1341" i="1"/>
  <c r="D1336" i="1"/>
  <c r="D1280" i="1"/>
  <c r="D1245" i="1"/>
  <c r="D1206" i="1"/>
  <c r="D1177" i="1"/>
  <c r="D1164" i="1"/>
  <c r="D1136" i="1"/>
  <c r="D1134" i="1"/>
  <c r="D1086" i="1"/>
  <c r="D1055" i="1"/>
  <c r="D1049" i="1"/>
  <c r="D1046" i="1"/>
  <c r="D1019" i="1"/>
  <c r="D919" i="1"/>
  <c r="D918" i="1"/>
  <c r="D915" i="1"/>
  <c r="D912" i="1"/>
  <c r="D910" i="1"/>
  <c r="D909" i="1"/>
  <c r="D908" i="1"/>
  <c r="D861" i="1"/>
  <c r="D860" i="1"/>
  <c r="D826" i="1"/>
  <c r="D816" i="1"/>
  <c r="D794" i="1"/>
  <c r="D773" i="1"/>
  <c r="D770" i="1"/>
  <c r="D759" i="1"/>
  <c r="D758" i="1"/>
  <c r="D757" i="1"/>
  <c r="D746" i="1"/>
  <c r="D741" i="1"/>
  <c r="D727" i="1"/>
  <c r="D726" i="1"/>
  <c r="D619" i="1"/>
  <c r="D618" i="1"/>
  <c r="D524" i="1"/>
  <c r="D453" i="1"/>
  <c r="D403" i="1"/>
  <c r="D308" i="1"/>
  <c r="D273" i="1"/>
  <c r="D268" i="1"/>
  <c r="D255" i="1"/>
  <c r="D241" i="1"/>
  <c r="D188" i="1"/>
  <c r="D187" i="1"/>
  <c r="D1160" i="1"/>
  <c r="D1085" i="1"/>
  <c r="D1083" i="1"/>
  <c r="D1077" i="1"/>
  <c r="D1073" i="1"/>
  <c r="D1070" i="1"/>
  <c r="D1066" i="1"/>
  <c r="D1057" i="1"/>
  <c r="D193" i="1"/>
  <c r="D192" i="1"/>
  <c r="D115" i="1"/>
  <c r="D94" i="1"/>
  <c r="D69" i="1"/>
  <c r="D68" i="1"/>
  <c r="D54" i="1"/>
  <c r="D51" i="1"/>
  <c r="D50" i="1"/>
  <c r="D47" i="1"/>
  <c r="D46" i="1"/>
  <c r="D45" i="1"/>
  <c r="D44" i="1"/>
  <c r="D43" i="1"/>
  <c r="D40" i="1"/>
  <c r="D36" i="1"/>
  <c r="D2141" i="1"/>
  <c r="D2140" i="1"/>
  <c r="D2137" i="1"/>
  <c r="D2136" i="1"/>
  <c r="D2132" i="1"/>
  <c r="D2129" i="1"/>
  <c r="D2128" i="1"/>
  <c r="D2127" i="1"/>
  <c r="D2125" i="1"/>
  <c r="D2121" i="1"/>
  <c r="D2120" i="1"/>
  <c r="D2117" i="1"/>
  <c r="D2115" i="1"/>
  <c r="D2105" i="1"/>
  <c r="D2103" i="1"/>
  <c r="D2102" i="1"/>
  <c r="D2099" i="1"/>
  <c r="D2098" i="1"/>
  <c r="D2097" i="1"/>
  <c r="D2095" i="1"/>
  <c r="D2091" i="1"/>
  <c r="D2089" i="1"/>
  <c r="D2088" i="1"/>
  <c r="D2087" i="1"/>
  <c r="D2086" i="1"/>
  <c r="D2085" i="1"/>
  <c r="D2083" i="1"/>
  <c r="D2082" i="1"/>
  <c r="D2081" i="1"/>
  <c r="D2080" i="1"/>
  <c r="D2079" i="1"/>
  <c r="D2078" i="1"/>
  <c r="D2077" i="1"/>
  <c r="D2075" i="1"/>
  <c r="D2072" i="1"/>
  <c r="D2069" i="1"/>
  <c r="D2068" i="1"/>
  <c r="D2067" i="1"/>
  <c r="D2066" i="1"/>
  <c r="D2064" i="1"/>
  <c r="D2060" i="1"/>
  <c r="D2059" i="1"/>
  <c r="D2058" i="1"/>
  <c r="D2055" i="1"/>
  <c r="D2054" i="1"/>
  <c r="D2048" i="1"/>
  <c r="D2047" i="1"/>
  <c r="D2046" i="1"/>
  <c r="D2043" i="1"/>
  <c r="D2041" i="1"/>
  <c r="D2040" i="1"/>
  <c r="D2039" i="1"/>
  <c r="D2037" i="1"/>
  <c r="D2036" i="1"/>
  <c r="D2035" i="1"/>
  <c r="D2034" i="1"/>
  <c r="D2032" i="1"/>
  <c r="D2029" i="1"/>
  <c r="D2026" i="1"/>
  <c r="D2020" i="1"/>
  <c r="D2019" i="1"/>
  <c r="D2018" i="1"/>
  <c r="D2014" i="1"/>
  <c r="D2009" i="1"/>
  <c r="D2007" i="1"/>
  <c r="D2006" i="1"/>
  <c r="D2005" i="1"/>
  <c r="D2003" i="1"/>
  <c r="D2001" i="1"/>
  <c r="D1998" i="1"/>
  <c r="D1996" i="1"/>
  <c r="D1995" i="1"/>
  <c r="D1993" i="1"/>
  <c r="D1990" i="1"/>
  <c r="D1989" i="1"/>
  <c r="D1988" i="1"/>
  <c r="D1986" i="1"/>
  <c r="D1983" i="1"/>
  <c r="D1981" i="1"/>
  <c r="D1980" i="1"/>
  <c r="D1979" i="1"/>
  <c r="D1978" i="1"/>
  <c r="D1976" i="1"/>
  <c r="D1974" i="1"/>
  <c r="D1971" i="1"/>
  <c r="D1966" i="1"/>
  <c r="D1965" i="1"/>
  <c r="D1964" i="1"/>
  <c r="D1962" i="1"/>
  <c r="D1960" i="1"/>
  <c r="D1959" i="1"/>
  <c r="D1958" i="1"/>
  <c r="D1957" i="1"/>
  <c r="D1956" i="1"/>
  <c r="D1951" i="1"/>
  <c r="D1950" i="1"/>
  <c r="D1949" i="1"/>
  <c r="D1947" i="1"/>
  <c r="D1946" i="1"/>
  <c r="D1945" i="1"/>
  <c r="D1944" i="1"/>
  <c r="D1943" i="1"/>
  <c r="D1942" i="1"/>
  <c r="D1941" i="1"/>
  <c r="D1940" i="1"/>
  <c r="D1939" i="1"/>
  <c r="D1937" i="1"/>
  <c r="D1934" i="1"/>
  <c r="D1933" i="1"/>
  <c r="D1932" i="1"/>
  <c r="D1928" i="1"/>
  <c r="D1926" i="1"/>
  <c r="D1925" i="1"/>
  <c r="D1919" i="1"/>
  <c r="D1918" i="1"/>
  <c r="D1916" i="1"/>
  <c r="D1915" i="1"/>
  <c r="D1914" i="1"/>
  <c r="D1910" i="1"/>
  <c r="D1909" i="1"/>
  <c r="D1905" i="1"/>
  <c r="D1904" i="1"/>
  <c r="D1903" i="1"/>
  <c r="D1900" i="1"/>
  <c r="D1897" i="1"/>
  <c r="D1896" i="1"/>
  <c r="D1894" i="1"/>
  <c r="D1892" i="1"/>
  <c r="D1891" i="1"/>
  <c r="D1885" i="1"/>
  <c r="D1883" i="1"/>
  <c r="D1880" i="1"/>
  <c r="D1878" i="1"/>
  <c r="D1876" i="1"/>
  <c r="D1874" i="1"/>
  <c r="D1873" i="1"/>
  <c r="D1869" i="1"/>
  <c r="D1868" i="1"/>
  <c r="D1867" i="1"/>
  <c r="D1866" i="1"/>
  <c r="D1865" i="1"/>
  <c r="D1864" i="1"/>
  <c r="D1861" i="1"/>
  <c r="D1860" i="1"/>
  <c r="D1856" i="1"/>
  <c r="D1854" i="1"/>
  <c r="D1852" i="1"/>
  <c r="D1850" i="1"/>
  <c r="D1847" i="1"/>
  <c r="D1846" i="1"/>
  <c r="D1845" i="1"/>
  <c r="D1843" i="1"/>
  <c r="D1841" i="1"/>
  <c r="D1838" i="1"/>
  <c r="D1834" i="1"/>
  <c r="D1829" i="1"/>
  <c r="D1827" i="1"/>
  <c r="D1826" i="1"/>
  <c r="D1825" i="1"/>
  <c r="D1824" i="1"/>
  <c r="D1823" i="1"/>
  <c r="D1819" i="1"/>
  <c r="D1818" i="1"/>
  <c r="D1817" i="1"/>
  <c r="D1811" i="1"/>
  <c r="D1807" i="1"/>
  <c r="D1805" i="1"/>
  <c r="D1803" i="1"/>
  <c r="D1801" i="1"/>
  <c r="D1797" i="1"/>
  <c r="D1793" i="1"/>
  <c r="D1791" i="1"/>
  <c r="D1785" i="1"/>
  <c r="D1784" i="1"/>
  <c r="D1780" i="1"/>
  <c r="D1777" i="1"/>
  <c r="D1774" i="1"/>
  <c r="D1773" i="1"/>
  <c r="D1772" i="1"/>
  <c r="D1771" i="1"/>
  <c r="D1770" i="1"/>
  <c r="D1768" i="1"/>
  <c r="D1767" i="1"/>
  <c r="D1765" i="1"/>
  <c r="D1764" i="1"/>
  <c r="D1763" i="1"/>
  <c r="D1759" i="1"/>
  <c r="D1758" i="1"/>
  <c r="D1754" i="1"/>
  <c r="D1751" i="1"/>
  <c r="D1750" i="1"/>
  <c r="D1749" i="1"/>
  <c r="D1748" i="1"/>
  <c r="D1747" i="1"/>
  <c r="D1746" i="1"/>
  <c r="D1745" i="1"/>
  <c r="D1743" i="1"/>
  <c r="D1742" i="1"/>
  <c r="D1741" i="1"/>
  <c r="D1737" i="1"/>
  <c r="D1736" i="1"/>
  <c r="D1735" i="1"/>
  <c r="D1734" i="1"/>
  <c r="D1733" i="1"/>
  <c r="D1731" i="1"/>
  <c r="D1730" i="1"/>
  <c r="D1728" i="1"/>
  <c r="D1727" i="1"/>
  <c r="D1726" i="1"/>
  <c r="D1725" i="1"/>
  <c r="D1723" i="1"/>
  <c r="D1721" i="1"/>
  <c r="D1719" i="1"/>
  <c r="D1717" i="1"/>
  <c r="D1716" i="1"/>
  <c r="D1713" i="1"/>
  <c r="D1711" i="1"/>
  <c r="D1709" i="1"/>
  <c r="D1708" i="1"/>
  <c r="D1706" i="1"/>
  <c r="D1705" i="1"/>
  <c r="D1704" i="1"/>
  <c r="D1703" i="1"/>
  <c r="D1702" i="1"/>
  <c r="D1701" i="1"/>
  <c r="D1699" i="1"/>
  <c r="D1698" i="1"/>
  <c r="D1697" i="1"/>
  <c r="D1696" i="1"/>
  <c r="D1695" i="1"/>
  <c r="D1692" i="1"/>
  <c r="D1687" i="1"/>
  <c r="D1686" i="1"/>
  <c r="D1682" i="1"/>
  <c r="D1679" i="1"/>
  <c r="D1676" i="1"/>
  <c r="D1675" i="1"/>
  <c r="D1674" i="1"/>
  <c r="D1673" i="1"/>
  <c r="D1671" i="1"/>
  <c r="D1669" i="1"/>
  <c r="D1668" i="1"/>
  <c r="D1663" i="1"/>
  <c r="D1662" i="1"/>
  <c r="D1661" i="1"/>
  <c r="D1656" i="1"/>
  <c r="D1653" i="1"/>
  <c r="D1651" i="1"/>
  <c r="D1638" i="1"/>
  <c r="D1636" i="1"/>
  <c r="D1629" i="1"/>
  <c r="D1628" i="1"/>
  <c r="D1627" i="1"/>
  <c r="D1609" i="1"/>
  <c r="D1595" i="1"/>
  <c r="D1594" i="1"/>
  <c r="D1593" i="1"/>
  <c r="D1590" i="1"/>
  <c r="D1586" i="1"/>
  <c r="D1585" i="1"/>
  <c r="D1584" i="1"/>
  <c r="D1583" i="1"/>
  <c r="D1582" i="1"/>
  <c r="D1577" i="1"/>
  <c r="D1576" i="1"/>
  <c r="D1575" i="1"/>
  <c r="D1573" i="1"/>
  <c r="D1571" i="1"/>
  <c r="D1570" i="1"/>
  <c r="D1569" i="1"/>
  <c r="D1567" i="1"/>
  <c r="D1564" i="1"/>
  <c r="D1562" i="1"/>
  <c r="D1560" i="1"/>
  <c r="D1551" i="1"/>
  <c r="D1545" i="1"/>
  <c r="D1542" i="1"/>
  <c r="D1539" i="1"/>
  <c r="D1531" i="1"/>
  <c r="D1519" i="1"/>
  <c r="D1518" i="1"/>
  <c r="D1517" i="1"/>
  <c r="D1515" i="1"/>
  <c r="D1511" i="1"/>
  <c r="D1510" i="1"/>
  <c r="D1508" i="1"/>
  <c r="D1503" i="1"/>
  <c r="D1502" i="1"/>
  <c r="D1501" i="1"/>
  <c r="D1500" i="1"/>
  <c r="D1499" i="1"/>
  <c r="D1496" i="1"/>
  <c r="D1495" i="1"/>
  <c r="D1494" i="1"/>
  <c r="D1492" i="1"/>
  <c r="D1491" i="1"/>
  <c r="D1490" i="1"/>
  <c r="D1488" i="1"/>
  <c r="D1487" i="1"/>
  <c r="D1482" i="1"/>
  <c r="D1481" i="1"/>
  <c r="D1474" i="1"/>
  <c r="D1469" i="1"/>
  <c r="D1468" i="1"/>
  <c r="D1466" i="1"/>
  <c r="D1465" i="1"/>
  <c r="D1464" i="1"/>
  <c r="D1463" i="1"/>
  <c r="D1462" i="1"/>
  <c r="D1461" i="1"/>
  <c r="D1453" i="1"/>
  <c r="D1436" i="1"/>
  <c r="D1435" i="1"/>
  <c r="D1429" i="1"/>
  <c r="D1428" i="1"/>
  <c r="D1426" i="1"/>
  <c r="D1422" i="1"/>
  <c r="D1421" i="1"/>
  <c r="D1415" i="1"/>
  <c r="D1412" i="1"/>
  <c r="D1410" i="1"/>
  <c r="D1404" i="1"/>
  <c r="D1402" i="1"/>
  <c r="D1401" i="1"/>
  <c r="D1397" i="1"/>
  <c r="D1392" i="1"/>
  <c r="D1391" i="1"/>
  <c r="D1390" i="1"/>
  <c r="D1387" i="1"/>
  <c r="D1386" i="1"/>
  <c r="D1379" i="1"/>
  <c r="D1378" i="1"/>
  <c r="D1375" i="1"/>
  <c r="D1373" i="1"/>
  <c r="D1372" i="1"/>
  <c r="D1368" i="1"/>
  <c r="D1363" i="1"/>
  <c r="D1361" i="1"/>
  <c r="D1360" i="1"/>
  <c r="D1359" i="1"/>
  <c r="D1355" i="1"/>
  <c r="D1351" i="1"/>
  <c r="D1350" i="1"/>
  <c r="D1349" i="1"/>
  <c r="D1348" i="1"/>
  <c r="D1346" i="1"/>
  <c r="D1345" i="1"/>
  <c r="D1344" i="1"/>
  <c r="D1338" i="1"/>
  <c r="D1337" i="1"/>
  <c r="D1334" i="1"/>
  <c r="D1325" i="1"/>
  <c r="D1321" i="1"/>
  <c r="D1320" i="1"/>
  <c r="D1318" i="1"/>
  <c r="D1316" i="1"/>
  <c r="D1315" i="1"/>
  <c r="D1312" i="1"/>
  <c r="D1311" i="1"/>
  <c r="D1309" i="1"/>
  <c r="D1308" i="1"/>
  <c r="D1307" i="1"/>
  <c r="D1306" i="1"/>
  <c r="D1305" i="1"/>
  <c r="D1304" i="1"/>
  <c r="D1288" i="1"/>
  <c r="D1286" i="1"/>
  <c r="D1284" i="1"/>
  <c r="D1279" i="1"/>
  <c r="D1269" i="1"/>
  <c r="D1261" i="1"/>
  <c r="D1255" i="1"/>
  <c r="D1249" i="1"/>
  <c r="D1247" i="1"/>
  <c r="D1241" i="1"/>
  <c r="D1240" i="1"/>
  <c r="D1239" i="1"/>
  <c r="D1238" i="1"/>
  <c r="D1229" i="1"/>
  <c r="D1224" i="1"/>
  <c r="D1214" i="1"/>
  <c r="D1213" i="1"/>
  <c r="D1212" i="1"/>
  <c r="D1209" i="1"/>
  <c r="D1204" i="1"/>
  <c r="D1203" i="1"/>
  <c r="D1197" i="1"/>
  <c r="D1194" i="1"/>
  <c r="D1192" i="1"/>
  <c r="D1191" i="1"/>
  <c r="D1186" i="1"/>
  <c r="D1185" i="1"/>
  <c r="D1183" i="1"/>
  <c r="D1176" i="1"/>
  <c r="D1175" i="1"/>
  <c r="D1173" i="1"/>
  <c r="D1167" i="1"/>
  <c r="D1165" i="1"/>
  <c r="D1163" i="1"/>
  <c r="D1158" i="1"/>
  <c r="D1155" i="1"/>
  <c r="D1152" i="1"/>
  <c r="D1151" i="1"/>
  <c r="D1149" i="1"/>
  <c r="D1148" i="1"/>
  <c r="D1141" i="1"/>
  <c r="D1139" i="1"/>
  <c r="D1137" i="1"/>
  <c r="D1135" i="1"/>
  <c r="D1129" i="1"/>
  <c r="D1123" i="1"/>
  <c r="D1122" i="1"/>
  <c r="D1120" i="1"/>
  <c r="D1118" i="1"/>
  <c r="D1115" i="1"/>
  <c r="D1113" i="1"/>
  <c r="D1109" i="1"/>
  <c r="D1108" i="1"/>
  <c r="D1095" i="1"/>
  <c r="D1087" i="1"/>
  <c r="D1084" i="1"/>
  <c r="D1082" i="1"/>
  <c r="D1079" i="1"/>
  <c r="D1074" i="1"/>
  <c r="D1068" i="1"/>
  <c r="D1067" i="1"/>
  <c r="D1065" i="1"/>
  <c r="D1062" i="1"/>
  <c r="D1061" i="1"/>
  <c r="D1059" i="1"/>
  <c r="D1056" i="1"/>
  <c r="D1054" i="1"/>
  <c r="D1053" i="1"/>
  <c r="D1052" i="1"/>
  <c r="D1051" i="1"/>
  <c r="D1050" i="1"/>
  <c r="D1048" i="1"/>
  <c r="D1047" i="1"/>
  <c r="D1045" i="1"/>
  <c r="D1044" i="1"/>
  <c r="D1043" i="1"/>
  <c r="D1042" i="1"/>
  <c r="D1041" i="1"/>
  <c r="D1039" i="1"/>
  <c r="D1037" i="1"/>
  <c r="D1034" i="1"/>
  <c r="D1033" i="1"/>
  <c r="D1032" i="1"/>
  <c r="D1012" i="1"/>
  <c r="D1009" i="1"/>
  <c r="D1006" i="1"/>
  <c r="D1003" i="1"/>
  <c r="D920" i="1"/>
  <c r="D863" i="1"/>
  <c r="D859" i="1"/>
  <c r="D858" i="1"/>
  <c r="D857" i="1"/>
  <c r="D856" i="1"/>
  <c r="D854" i="1"/>
  <c r="D852" i="1"/>
  <c r="D845" i="1"/>
  <c r="D844" i="1"/>
  <c r="D843" i="1"/>
  <c r="D834" i="1"/>
  <c r="D829" i="1"/>
  <c r="D824" i="1"/>
  <c r="D823" i="1"/>
  <c r="D819" i="1"/>
  <c r="D810" i="1"/>
  <c r="D807" i="1"/>
  <c r="D806" i="1"/>
  <c r="D780" i="1"/>
  <c r="D777" i="1"/>
  <c r="D775" i="1"/>
  <c r="D774" i="1"/>
  <c r="D772" i="1"/>
  <c r="D768" i="1"/>
  <c r="D767" i="1"/>
  <c r="D762" i="1"/>
  <c r="D760" i="1"/>
  <c r="D756" i="1"/>
  <c r="D755" i="1"/>
  <c r="D754" i="1"/>
  <c r="D751" i="1"/>
  <c r="D750" i="1"/>
  <c r="D745" i="1"/>
  <c r="D738" i="1"/>
  <c r="D729" i="1"/>
  <c r="D719" i="1"/>
  <c r="D717" i="1"/>
  <c r="D716" i="1"/>
  <c r="D715" i="1"/>
  <c r="D713" i="1"/>
  <c r="D712" i="1"/>
  <c r="D701" i="1"/>
  <c r="D699" i="1"/>
  <c r="D691" i="1"/>
  <c r="D689" i="1"/>
  <c r="D687" i="1"/>
  <c r="D669" i="1"/>
  <c r="D667" i="1"/>
  <c r="D666" i="1"/>
  <c r="D660" i="1"/>
  <c r="D640" i="1"/>
  <c r="D638" i="1"/>
  <c r="D637" i="1"/>
  <c r="D628" i="1"/>
  <c r="D627" i="1"/>
  <c r="D626" i="1"/>
  <c r="D624" i="1"/>
  <c r="D623" i="1"/>
  <c r="D621" i="1"/>
  <c r="D620" i="1"/>
  <c r="D615" i="1"/>
  <c r="D614" i="1"/>
  <c r="D613" i="1"/>
  <c r="D606" i="1"/>
  <c r="D605" i="1"/>
  <c r="D604" i="1"/>
  <c r="D603" i="1"/>
  <c r="D602" i="1"/>
  <c r="D595" i="1"/>
  <c r="D592" i="1"/>
  <c r="D591" i="1"/>
  <c r="D588" i="1"/>
  <c r="D557" i="1"/>
  <c r="D523" i="1"/>
  <c r="D522" i="1"/>
  <c r="D457" i="1"/>
  <c r="D404" i="1"/>
  <c r="D362" i="1"/>
  <c r="D321" i="1"/>
  <c r="D319" i="1"/>
  <c r="D302" i="1"/>
  <c r="D283" i="1"/>
  <c r="D282" i="1"/>
  <c r="D281" i="1"/>
  <c r="D277" i="1"/>
  <c r="D272" i="1"/>
  <c r="D270" i="1"/>
  <c r="D263" i="1"/>
  <c r="D262" i="1"/>
  <c r="D258" i="1"/>
  <c r="D256" i="1"/>
  <c r="D254" i="1"/>
  <c r="D252" i="1"/>
  <c r="D251" i="1"/>
  <c r="D223" i="1"/>
  <c r="D221" i="1"/>
  <c r="D216" i="1"/>
  <c r="D206" i="1"/>
  <c r="D199" i="1"/>
  <c r="D197" i="1"/>
  <c r="D181" i="1"/>
  <c r="D178" i="1"/>
  <c r="D173" i="1"/>
  <c r="D172" i="1"/>
  <c r="D166" i="1"/>
  <c r="D160" i="1"/>
  <c r="D154" i="1"/>
  <c r="D153" i="1"/>
  <c r="D152" i="1"/>
  <c r="D151" i="1"/>
  <c r="D150" i="1"/>
  <c r="D149" i="1"/>
  <c r="D143" i="1"/>
  <c r="D126" i="1"/>
  <c r="D125" i="1"/>
  <c r="D124" i="1"/>
  <c r="D123" i="1"/>
  <c r="D122" i="1"/>
  <c r="D119" i="1"/>
  <c r="D116" i="1"/>
  <c r="D111" i="1"/>
  <c r="D102" i="1"/>
  <c r="D90" i="1"/>
  <c r="D85" i="1"/>
  <c r="D83" i="1"/>
  <c r="D78" i="1"/>
  <c r="D77" i="1"/>
  <c r="D76" i="1"/>
  <c r="D73" i="1"/>
  <c r="D70" i="1"/>
  <c r="D65" i="1"/>
  <c r="D63" i="1"/>
  <c r="D59" i="1"/>
  <c r="D49" i="1"/>
  <c r="D48" i="1"/>
  <c r="D37" i="1"/>
  <c r="D35" i="1"/>
  <c r="D26" i="1"/>
  <c r="D24" i="1"/>
  <c r="D14" i="1"/>
  <c r="D1640" i="1"/>
  <c r="D1639" i="1"/>
  <c r="D1633" i="1"/>
  <c r="D1632" i="1"/>
  <c r="D1631" i="1"/>
  <c r="D1608" i="1"/>
  <c r="D1607" i="1"/>
  <c r="D1606" i="1"/>
  <c r="D1581" i="1"/>
  <c r="D1565" i="1"/>
  <c r="D1557" i="1"/>
  <c r="D1556" i="1"/>
  <c r="D1554" i="1"/>
  <c r="D1550" i="1"/>
  <c r="D1514" i="1"/>
  <c r="D1513" i="1"/>
  <c r="D1512" i="1"/>
  <c r="D1478" i="1"/>
  <c r="D1477" i="1"/>
  <c r="D1459" i="1"/>
  <c r="D1454" i="1"/>
  <c r="D1385" i="1"/>
  <c r="D1365" i="1"/>
  <c r="D1356" i="1"/>
  <c r="D1313" i="1"/>
  <c r="D1264" i="1"/>
  <c r="D1242" i="1"/>
  <c r="D1178" i="1"/>
  <c r="D1169" i="1"/>
  <c r="D1138" i="1"/>
  <c r="D1080" i="1"/>
  <c r="D1078" i="1"/>
  <c r="D1075" i="1"/>
  <c r="D1071" i="1"/>
  <c r="D1069" i="1"/>
  <c r="D1063" i="1"/>
  <c r="D1026" i="1"/>
  <c r="D1025" i="1"/>
  <c r="D1024" i="1"/>
  <c r="D1023" i="1"/>
  <c r="D1022" i="1"/>
  <c r="D1020" i="1"/>
  <c r="D1016" i="1"/>
  <c r="D1013" i="1"/>
  <c r="D997" i="1"/>
  <c r="D980" i="1"/>
  <c r="D965" i="1"/>
  <c r="D964" i="1"/>
  <c r="D949" i="1"/>
  <c r="D946" i="1"/>
  <c r="D945" i="1"/>
  <c r="D944" i="1"/>
  <c r="D932" i="1"/>
  <c r="D925" i="1"/>
  <c r="D906" i="1"/>
  <c r="D901" i="1"/>
  <c r="D900" i="1"/>
  <c r="D894" i="1"/>
  <c r="D893" i="1"/>
  <c r="D892" i="1"/>
  <c r="D878" i="1"/>
  <c r="D877" i="1"/>
  <c r="D814" i="1"/>
  <c r="D797" i="1"/>
  <c r="D752" i="1"/>
  <c r="D720" i="1"/>
  <c r="D718" i="1"/>
  <c r="D586" i="1"/>
  <c r="D585" i="1"/>
  <c r="D584" i="1"/>
  <c r="D581" i="1"/>
  <c r="D563" i="1"/>
  <c r="D562" i="1"/>
  <c r="D559" i="1"/>
  <c r="D558" i="1"/>
  <c r="D547" i="1"/>
  <c r="D545" i="1"/>
  <c r="D536" i="1"/>
  <c r="D535" i="1"/>
  <c r="D515" i="1"/>
  <c r="D513" i="1"/>
  <c r="D483" i="1"/>
  <c r="D479" i="1"/>
  <c r="D469" i="1"/>
  <c r="D438" i="1"/>
  <c r="D437" i="1"/>
  <c r="D436" i="1"/>
  <c r="D402" i="1"/>
  <c r="D401" i="1"/>
  <c r="D400" i="1"/>
  <c r="D394" i="1"/>
  <c r="D393" i="1"/>
  <c r="D383" i="1"/>
  <c r="D382" i="1"/>
  <c r="D381" i="1"/>
  <c r="D380" i="1"/>
  <c r="D375" i="1"/>
  <c r="D368" i="1"/>
  <c r="D338" i="1"/>
  <c r="D301" i="1"/>
  <c r="D246" i="1"/>
  <c r="D245" i="1"/>
  <c r="D243" i="1"/>
  <c r="D238" i="1"/>
  <c r="D237" i="1"/>
  <c r="D235" i="1"/>
  <c r="D234" i="1"/>
  <c r="D198" i="1"/>
  <c r="D194" i="1"/>
  <c r="D148" i="1"/>
  <c r="D147" i="1"/>
  <c r="D108" i="1"/>
  <c r="D107" i="1"/>
  <c r="D88" i="1"/>
  <c r="D62" i="1"/>
  <c r="D61" i="1"/>
  <c r="D60" i="1"/>
  <c r="D58" i="1"/>
  <c r="D57" i="1"/>
  <c r="D56" i="1"/>
  <c r="D55" i="1"/>
  <c r="D25" i="1"/>
  <c r="D23" i="1"/>
  <c r="D18" i="1"/>
  <c r="D19" i="1"/>
  <c r="D20" i="1"/>
  <c r="D21" i="1"/>
  <c r="D22" i="1"/>
  <c r="D27" i="1"/>
  <c r="D28" i="1"/>
  <c r="D29" i="1"/>
  <c r="D30" i="1"/>
  <c r="D31" i="1"/>
  <c r="D32" i="1"/>
  <c r="D33" i="1"/>
  <c r="D34" i="1"/>
  <c r="D39" i="1"/>
  <c r="D127" i="1"/>
  <c r="D1645" i="1"/>
  <c r="D1561" i="1"/>
  <c r="D1559" i="1"/>
  <c r="D1558" i="1"/>
  <c r="D1555" i="1"/>
  <c r="D1552" i="1"/>
  <c r="D1516" i="1"/>
  <c r="D1493" i="1"/>
  <c r="D1484" i="1"/>
  <c r="D1480" i="1"/>
  <c r="D1479" i="1"/>
  <c r="D1476" i="1"/>
  <c r="D1237" i="1"/>
  <c r="D1210" i="1"/>
  <c r="D1171" i="1"/>
  <c r="D1162" i="1"/>
  <c r="D1161" i="1"/>
  <c r="D1002" i="1"/>
  <c r="D1001" i="1"/>
  <c r="D1000" i="1"/>
  <c r="D996" i="1"/>
  <c r="D995" i="1"/>
  <c r="D994" i="1"/>
  <c r="D993" i="1"/>
  <c r="D992" i="1"/>
  <c r="D991" i="1"/>
  <c r="D975" i="1"/>
  <c r="D974" i="1"/>
  <c r="D973" i="1"/>
  <c r="D972" i="1"/>
  <c r="D969" i="1"/>
  <c r="D958" i="1"/>
  <c r="D956" i="1"/>
  <c r="D955" i="1"/>
  <c r="D954" i="1"/>
  <c r="D953" i="1"/>
  <c r="D952" i="1"/>
  <c r="D951" i="1"/>
  <c r="D943" i="1"/>
  <c r="D939" i="1"/>
  <c r="D938" i="1"/>
  <c r="D937" i="1"/>
  <c r="D935" i="1"/>
  <c r="D934" i="1"/>
  <c r="D933" i="1"/>
  <c r="D931" i="1"/>
  <c r="D929" i="1"/>
  <c r="D928" i="1"/>
  <c r="D927" i="1"/>
  <c r="D926" i="1"/>
  <c r="D923" i="1"/>
  <c r="D922" i="1"/>
  <c r="D902" i="1"/>
  <c r="D890" i="1"/>
  <c r="D889" i="1"/>
  <c r="D880" i="1"/>
  <c r="D875" i="1"/>
  <c r="D873" i="1"/>
  <c r="D868" i="1"/>
  <c r="D865" i="1"/>
  <c r="D840" i="1"/>
  <c r="D839" i="1"/>
  <c r="D818" i="1"/>
  <c r="D817" i="1"/>
  <c r="D813" i="1"/>
  <c r="D812" i="1"/>
  <c r="D811" i="1"/>
  <c r="D805" i="1"/>
  <c r="D804" i="1"/>
  <c r="D803" i="1"/>
  <c r="D802" i="1"/>
  <c r="D801" i="1"/>
  <c r="D799" i="1"/>
  <c r="D796" i="1"/>
  <c r="D793" i="1"/>
  <c r="D792" i="1"/>
  <c r="D790" i="1"/>
  <c r="D789" i="1"/>
  <c r="D788" i="1"/>
  <c r="D787" i="1"/>
  <c r="D785" i="1"/>
  <c r="D784" i="1"/>
  <c r="D783" i="1"/>
  <c r="D782" i="1"/>
  <c r="D781" i="1"/>
  <c r="D721" i="1"/>
  <c r="D690" i="1"/>
  <c r="D668" i="1"/>
  <c r="D641" i="1"/>
  <c r="D639" i="1"/>
  <c r="D632" i="1"/>
  <c r="D631" i="1"/>
  <c r="D587" i="1"/>
  <c r="D583" i="1"/>
  <c r="D582" i="1"/>
  <c r="D553" i="1"/>
  <c r="D551" i="1"/>
  <c r="D549" i="1"/>
  <c r="D540" i="1"/>
  <c r="D538" i="1"/>
  <c r="D537" i="1"/>
  <c r="D534" i="1"/>
  <c r="D533" i="1"/>
  <c r="D530" i="1"/>
  <c r="D528" i="1"/>
  <c r="D514" i="1"/>
  <c r="D472" i="1"/>
  <c r="D442" i="1"/>
  <c r="D439" i="1"/>
  <c r="D435" i="1"/>
  <c r="D416" i="1"/>
  <c r="D413" i="1"/>
  <c r="D410" i="1"/>
  <c r="D408" i="1"/>
  <c r="D407" i="1"/>
  <c r="D395" i="1"/>
  <c r="D392" i="1"/>
  <c r="D391" i="1"/>
  <c r="D390" i="1"/>
  <c r="D389" i="1"/>
  <c r="D388" i="1"/>
  <c r="D387" i="1"/>
  <c r="D386" i="1"/>
  <c r="D385" i="1"/>
  <c r="D384" i="1"/>
  <c r="D379" i="1"/>
  <c r="D378" i="1"/>
  <c r="D377" i="1"/>
  <c r="D376" i="1"/>
  <c r="D374" i="1"/>
  <c r="D373" i="1"/>
  <c r="D371" i="1"/>
  <c r="D369" i="1"/>
  <c r="D367" i="1"/>
  <c r="D366" i="1"/>
  <c r="D365" i="1"/>
  <c r="D364" i="1"/>
  <c r="D363" i="1"/>
  <c r="D361" i="1"/>
  <c r="D356" i="1"/>
  <c r="D351" i="1"/>
  <c r="D347" i="1"/>
  <c r="D345" i="1"/>
  <c r="D337" i="1"/>
  <c r="D305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0" i="1"/>
  <c r="D269" i="1"/>
  <c r="D244" i="1"/>
  <c r="D226" i="1"/>
  <c r="D215" i="1"/>
  <c r="D214" i="1"/>
  <c r="D210" i="1"/>
  <c r="D202" i="1"/>
  <c r="D182" i="1"/>
  <c r="D155" i="1"/>
  <c r="D145" i="1"/>
  <c r="D17" i="1"/>
  <c r="D13" i="1"/>
  <c r="D12" i="1"/>
  <c r="D11" i="1"/>
  <c r="D5" i="1"/>
  <c r="E2141" i="1" l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7" i="1"/>
  <c r="E846" i="1"/>
  <c r="E845" i="1"/>
  <c r="E844" i="1"/>
  <c r="E843" i="1"/>
  <c r="E842" i="1"/>
  <c r="E841" i="1"/>
  <c r="E840" i="1"/>
  <c r="E839" i="1"/>
  <c r="E838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0" i="1"/>
  <c r="E819" i="1"/>
  <c r="E818" i="1"/>
  <c r="E817" i="1"/>
  <c r="E816" i="1"/>
  <c r="E815" i="1"/>
  <c r="E814" i="1"/>
  <c r="E813" i="1"/>
  <c r="E812" i="1"/>
  <c r="E811" i="1"/>
  <c r="E810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87" i="1"/>
  <c r="E286" i="1"/>
  <c r="E285" i="1"/>
  <c r="E284" i="1"/>
  <c r="E283" i="1"/>
  <c r="E282" i="1"/>
  <c r="E281" i="1"/>
  <c r="E280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78" i="1"/>
  <c r="E77" i="1"/>
  <c r="E76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4" i="1"/>
  <c r="E13" i="1"/>
  <c r="E12" i="1"/>
  <c r="E11" i="1"/>
  <c r="E10" i="1"/>
  <c r="E9" i="1"/>
  <c r="E8" i="1"/>
  <c r="E5" i="1"/>
</calcChain>
</file>

<file path=xl/sharedStrings.xml><?xml version="1.0" encoding="utf-8"?>
<sst xmlns="http://schemas.openxmlformats.org/spreadsheetml/2006/main" count="34774" uniqueCount="8774">
  <si>
    <t>Electronics</t>
  </si>
  <si>
    <t>Holiday</t>
  </si>
  <si>
    <t>Baby</t>
  </si>
  <si>
    <t>A</t>
  </si>
  <si>
    <t>B</t>
  </si>
  <si>
    <t>C</t>
  </si>
  <si>
    <t>D</t>
  </si>
  <si>
    <t>Item/Product</t>
  </si>
  <si>
    <t>Price</t>
  </si>
  <si>
    <t>Store</t>
  </si>
  <si>
    <t>DVD PLAYERS</t>
  </si>
  <si>
    <t>Sylvania 10" Tablet + DVD Player Combo</t>
  </si>
  <si>
    <t>Walmart</t>
  </si>
  <si>
    <t>BLU-RAY PLAYERS</t>
  </si>
  <si>
    <t>LG Streaming Audio Blu-Ray Player</t>
  </si>
  <si>
    <t>Best Buy</t>
  </si>
  <si>
    <t>LG Streaming Audio Wi-Fi Built-In Blu-Ray Player</t>
  </si>
  <si>
    <t>LG UBK80 4K Ultra HD Blu-Ray Player</t>
  </si>
  <si>
    <t>Samsung Streaming 4K Ultra HD Audio Wi-Fi Built-In Blu-Ray Player</t>
  </si>
  <si>
    <t>Sony 4K Ultra HD Blu-Ray Player</t>
  </si>
  <si>
    <t>Target</t>
  </si>
  <si>
    <t>Sony Streakming 4K Ultra HD Hi-Res Audio Wi-Fi Built-In Blu-Ray Player</t>
  </si>
  <si>
    <t>Sony UBP-X800M2 Streaming 4K Ultra HD Hi-Res Audio Wi-Fi Built-In Blu-Ray Player</t>
  </si>
  <si>
    <t>APPLE PRODUCTS</t>
  </si>
  <si>
    <t>Apple AirPods Pro</t>
  </si>
  <si>
    <t>Apple AirPods Wireless Headphones, 2nd Generation</t>
  </si>
  <si>
    <t>$10 Off</t>
  </si>
  <si>
    <t>Costco</t>
  </si>
  <si>
    <t>Apple AirPods with Charging Case</t>
  </si>
  <si>
    <t>Apple Airpods with Charging Case</t>
  </si>
  <si>
    <t>Apple Airpods with Wireless Charging Case</t>
  </si>
  <si>
    <t>Apple HomePod</t>
  </si>
  <si>
    <t>Apple iMac 21.5" with 4K Retina Display, Intel Core i5 Processor, 2GB Graphics</t>
  </si>
  <si>
    <t>$300 Off</t>
  </si>
  <si>
    <t>Apple iMac 21.5" with Retina 4K Display, Latest Model, Intel Core i3 (3.6GHz), 8GB RAM, 1TB Hard Drive, Silver</t>
  </si>
  <si>
    <t>Apple iMac 27" with 5K Retina Display, Intel Core i5 Processor, 4GB Graphics</t>
  </si>
  <si>
    <t>$330 Off</t>
  </si>
  <si>
    <t>Apple iMac 27" with Retina 5K Display, Latest Model, Intel Core i5 (3.0GHz), 8GB RAM, 1TB Fusion Drive, Silver</t>
  </si>
  <si>
    <t>Apple iMac, Select Models</t>
  </si>
  <si>
    <t>$200 Off</t>
  </si>
  <si>
    <t>Apple iPad 10.2"</t>
  </si>
  <si>
    <t>Starting at $249.99</t>
  </si>
  <si>
    <t>Apple iPad 10.2" 128GB, Wi-Fi, SPace Gray</t>
  </si>
  <si>
    <t>BJ's</t>
  </si>
  <si>
    <t>Apple iPad 10.2" 7th Gen 32GB</t>
  </si>
  <si>
    <t>Apple iPad Mini 2, 16GB Wi-Fi, Silver, Refurbished, 34062245</t>
  </si>
  <si>
    <t>Overstock</t>
  </si>
  <si>
    <t>Apple iPad Pro 10.5" 512GB WiFi Enabled, Gold</t>
  </si>
  <si>
    <t>Apple iPad Pro 10.5" 512GB WiFi Enabled, Rose Gold</t>
  </si>
  <si>
    <t>Apple iPad Pro 10.5" 512GB WiFi Enabled, Silver</t>
  </si>
  <si>
    <t>Apple iPad Pro 10.5" 512GB WiFi Enabled, Space Gray</t>
  </si>
  <si>
    <t>Apple iPad Pro, Select Models</t>
  </si>
  <si>
    <t>$150-$250 Off</t>
  </si>
  <si>
    <t>Apple iPad, Selecft Models</t>
  </si>
  <si>
    <t>$80-$100 Off</t>
  </si>
  <si>
    <t>Apple iPhone 11</t>
  </si>
  <si>
    <t>$300 eGift Card with Qualifying Purchase</t>
  </si>
  <si>
    <t>Free $200 Target Gift Card</t>
  </si>
  <si>
    <t>Apple iPhone 11 Pro</t>
  </si>
  <si>
    <t>Apple iPhone 11 Pro Max</t>
  </si>
  <si>
    <t>Apple iPhone 6S Plus, 32GB, Straight Talk</t>
  </si>
  <si>
    <t>Apple iPhone 6S Plus, 32GB, Total Wireless</t>
  </si>
  <si>
    <t>Apple iPhone 6S, Straight Talk</t>
  </si>
  <si>
    <t>Apple iPhone 6S, Total Wireless</t>
  </si>
  <si>
    <t>Apple iPhone 8</t>
  </si>
  <si>
    <t>$9.99/Month</t>
  </si>
  <si>
    <t>Apple iPhone 8 Plus</t>
  </si>
  <si>
    <t>Apple iPhone XR</t>
  </si>
  <si>
    <t>$400 eGift Card with Qualifying Purchase</t>
  </si>
  <si>
    <t>Apple iPhone XS</t>
  </si>
  <si>
    <t>$450 eGift Card with Qualifying Purchase</t>
  </si>
  <si>
    <t>Apple iPhone Xs</t>
  </si>
  <si>
    <t>Apple iPhone Xs Max</t>
  </si>
  <si>
    <t>Apple iPhone XS Max</t>
  </si>
  <si>
    <t>Apple MacBook Air 13.3", Intel Core i5 Processor and Retina Display, Gold</t>
  </si>
  <si>
    <t>Apple MacBook Air 13.3", Intel Core i5 Processor and Retina Display, Silver</t>
  </si>
  <si>
    <t>Apple MacBook Air 13.3", Intel Core i5 Processor and Retina Display, Space Gray</t>
  </si>
  <si>
    <t>Apple MacBook Air 13.3", Intel Core i7 Processor</t>
  </si>
  <si>
    <t>Apple MacBook Air, Select Models</t>
  </si>
  <si>
    <t>Apple MacBook Pro 13.3" with Touch Bar Intel Core i7 Processor, Retina Display</t>
  </si>
  <si>
    <t>Apple MacBook Pro 13.3" with Touch Bar, Intel Core i5 Processor, Retina Display</t>
  </si>
  <si>
    <t>Apple MacBook Pro, Select Models</t>
  </si>
  <si>
    <t>Up to $300 Off</t>
  </si>
  <si>
    <t>Apple Pencil, 1st Generation</t>
  </si>
  <si>
    <t>Apple Smart Battery Cases</t>
  </si>
  <si>
    <t>$20 Off</t>
  </si>
  <si>
    <t>Apple Smart Keyboard</t>
  </si>
  <si>
    <t>Apple Watch Series 3</t>
  </si>
  <si>
    <t>Apple Watch Series 3 38mm (GPS)</t>
  </si>
  <si>
    <t>Apple Watch Series 3 42mm (GPS)</t>
  </si>
  <si>
    <t>Apple Watch Series 4</t>
  </si>
  <si>
    <t>Save up to $300</t>
  </si>
  <si>
    <t>Apple Watch Series 5 (GPS)</t>
  </si>
  <si>
    <t>Starting at $399.99</t>
  </si>
  <si>
    <t>Apple Watch Series 5 (GPS+Cellular)</t>
  </si>
  <si>
    <t>Starting at $499.99</t>
  </si>
  <si>
    <t>AppleCare+ for MacBook Air</t>
  </si>
  <si>
    <t>$50 Off</t>
  </si>
  <si>
    <t>GPS</t>
  </si>
  <si>
    <t>Garmin Drive 52 5" GPS</t>
  </si>
  <si>
    <t>Garmin DriveSmart 55 &amp; Traffic 5.5" GPS with Built-In Bluetooth</t>
  </si>
  <si>
    <t>Garmin DriveSmart 65 &amp; Traffic 6.95" GPS with Built-In Bluetooth</t>
  </si>
  <si>
    <t>WEARABLE TECHNOLOGY</t>
  </si>
  <si>
    <t>Character Smart Watches, Select Styles</t>
  </si>
  <si>
    <t>Kohl's</t>
  </si>
  <si>
    <t>Fitbit Ace 2 Activity Tracker</t>
  </si>
  <si>
    <t>Fitbit Ace 2 Activity Tracker for Kids</t>
  </si>
  <si>
    <t>Fitbit Charge 3</t>
  </si>
  <si>
    <t>Fitbit Charge 3 Activity Tracker with Bonus Band</t>
  </si>
  <si>
    <t>Fitbit Charge 3 Advanced Fitness Tracker</t>
  </si>
  <si>
    <t>Fitbit Charge 3 Bundle, Rose Gold</t>
  </si>
  <si>
    <t>Fitbit Charge 3 Fitness Tracker</t>
  </si>
  <si>
    <t>Sam's Club</t>
  </si>
  <si>
    <t>Fitbit Inspire</t>
  </si>
  <si>
    <t>Fitbit Inspire Activity Tracker</t>
  </si>
  <si>
    <t>Fitbit Inspire Fitness Trackers</t>
  </si>
  <si>
    <t>Belk</t>
  </si>
  <si>
    <t>Fitbit Inspire HR</t>
  </si>
  <si>
    <t>Fitbit Inspire HR Activity Tracker with 2 BONUS Bands</t>
  </si>
  <si>
    <t>Fitbit Inspire HR Fitness Tracker</t>
  </si>
  <si>
    <t>$30 Off</t>
  </si>
  <si>
    <t>Fitbit Inspire HR Fitness Tracker with Heart Rate</t>
  </si>
  <si>
    <t>Fitbit Ionic</t>
  </si>
  <si>
    <t>Macy's</t>
  </si>
  <si>
    <t>Fitbit Ionic Smartwatch 199.99</t>
  </si>
  <si>
    <t>Fitbit Versa</t>
  </si>
  <si>
    <t>Fitbit Versa 2</t>
  </si>
  <si>
    <t>Fitbit Versa 2 Smart Watch</t>
  </si>
  <si>
    <t>Dell Home &amp; Home Office</t>
  </si>
  <si>
    <t>Fitbit Versa 2 Smartwatch</t>
  </si>
  <si>
    <t>Fitbit Versa 2 Smartwatch Bundle, Black</t>
  </si>
  <si>
    <t>Fitbit Versa 2 Smartwatch Bundle, Copper Rose</t>
  </si>
  <si>
    <t>Fitbit Versa 2 Smartwatch with Bonus Band</t>
  </si>
  <si>
    <t>Fitbit Versa 2 Special Edition Smartwatch</t>
  </si>
  <si>
    <t>Fitbit Versa Lite</t>
  </si>
  <si>
    <t>$60 Off</t>
  </si>
  <si>
    <t>Fitbit Versa Lite Edition</t>
  </si>
  <si>
    <t>Fitbit Versa Lite Edition Smartwatch</t>
  </si>
  <si>
    <t>Fitbit Versa LITE Edition Smartwatch</t>
  </si>
  <si>
    <t>Fitbit Versa Lite Smartwatch</t>
  </si>
  <si>
    <t>Fitbit Versa Special Edition, Charcoal</t>
  </si>
  <si>
    <t>Fossil Men's Sport HR 43mm Black Silicone Strap Smart Watch</t>
  </si>
  <si>
    <t>Fossil Smartwatches, Entire Stock</t>
  </si>
  <si>
    <t>30% Off</t>
  </si>
  <si>
    <t>Fossil Sport Smartwatches</t>
  </si>
  <si>
    <t>$110 Off</t>
  </si>
  <si>
    <t>Fossil Women's Tech Venture Gen 4 HR Rose Gold-Tone 40mm Stainless Steel Bracelet Smart Watch</t>
  </si>
  <si>
    <t>Fossill Sport Smartwatch</t>
  </si>
  <si>
    <t>Garmin Fenix 5X Sapphire Smartwatch, 51mm Fiber-Reinforced Polymer, Slate Gray with Black Band</t>
  </si>
  <si>
    <t>Garmin Forerunner 235 GPS Running Watch, Black/Gray</t>
  </si>
  <si>
    <t>Garmin Forerunner 35 GPS Watch</t>
  </si>
  <si>
    <t>Garmin Instinct Smartwatch, Fiber-Reinforced Polymer, Graphite with Graphite Silicone Band</t>
  </si>
  <si>
    <t>Garmin Jr2</t>
  </si>
  <si>
    <t>Garmin Venu Smartwatch 43mm Fiber, Reinforced Polymer, Black with Silicone Band</t>
  </si>
  <si>
    <t>Garmin Vivoactive 3 GPS Smartwatch</t>
  </si>
  <si>
    <t>Garmin Vivoactive 3 Smartwatch</t>
  </si>
  <si>
    <t>Garmin VivoActive 3 with Bonus Band</t>
  </si>
  <si>
    <t>Garmin Vivofit Jr 2</t>
  </si>
  <si>
    <t>Garmin Vivosmart 4 Bundle with BONUS Charger</t>
  </si>
  <si>
    <t>iTouch Air Special Edition Smart Watch with Bonus Band</t>
  </si>
  <si>
    <t>Price reveals 11/22</t>
  </si>
  <si>
    <t>iTouch Air Special Edition Smartwatches, Select Styles</t>
  </si>
  <si>
    <t>iTouch Fitness Trackers</t>
  </si>
  <si>
    <t>50% Off</t>
  </si>
  <si>
    <t>iTouch Playzoom Smartwatch</t>
  </si>
  <si>
    <t>JcPenney</t>
  </si>
  <si>
    <t>iTouch Slim ACtivity Tracker</t>
  </si>
  <si>
    <t>iTouch Smartwatches</t>
  </si>
  <si>
    <t>iTouch Sport Smartwatch</t>
  </si>
  <si>
    <t>iTouch Sport Smartwatch with Wireless Headphones</t>
  </si>
  <si>
    <t>iTouch Sport Smartwatches, Select Styles</t>
  </si>
  <si>
    <t>Michael Kors Access MKGO Smartwatch</t>
  </si>
  <si>
    <t>MIchael Kors MKGO Smartwatches, Select</t>
  </si>
  <si>
    <t>$100 Off</t>
  </si>
  <si>
    <t>Q7 Sport Smartwatch with Power Bank</t>
  </si>
  <si>
    <t>Samsung Galaxy 42mm Smartwatch</t>
  </si>
  <si>
    <t>Samsung Galaxy Active 2 40mm Smartwatch</t>
  </si>
  <si>
    <t>Samsung Galaxy Active 2 SmartWatch, 40mm Gold</t>
  </si>
  <si>
    <t>Samsung Galaxy Active 2 SmartWatch, 44mm Black</t>
  </si>
  <si>
    <t>Samsung Galaxy Active Smartwatch 40mm Aluminum, Black</t>
  </si>
  <si>
    <t>Samsung Galaxy Active Smartwatch 40mm Aluminum, Green</t>
  </si>
  <si>
    <t>Samsung Galaxy Active Smartwatch 40mm Aluminum, Rose Gold</t>
  </si>
  <si>
    <t>Samsung Galaxy Active Smartwatch 40mm Aluminum, Silver</t>
  </si>
  <si>
    <t>Samsung Galaxy Active2 Smartwatch</t>
  </si>
  <si>
    <t>Samsung Galaxy Fit Activity Tracker + Heart Rate, White</t>
  </si>
  <si>
    <t>Samsung Galaxy Smartwatch, 46mm Stainless Steel, Silver</t>
  </si>
  <si>
    <t>Samsung Galaxy Watch Active2 Bluetooth Smart Watch</t>
  </si>
  <si>
    <t>TABLETS/KINDLES</t>
  </si>
  <si>
    <t>Amazon 7" Tablet, 16GB</t>
  </si>
  <si>
    <t>Amazon All New Kindle 6", 4GB</t>
  </si>
  <si>
    <t>Amazon Fire 7 16GB Tablet</t>
  </si>
  <si>
    <t>Amazon Fire 7 Kids Edition 16GB Tablet</t>
  </si>
  <si>
    <t>Amazon Fire 7 Kids Edition, 16GB, Blue</t>
  </si>
  <si>
    <t>Amazon Fire 7 Kids Edition, 16GB, Pink</t>
  </si>
  <si>
    <t>Amazon Fire 7 Tablet, 7" Display, 16GB</t>
  </si>
  <si>
    <t>Amazon Fire 7, 7" 2019 Release, 16GB</t>
  </si>
  <si>
    <t>Amazon Fire 8 Kids Edition, 32GB</t>
  </si>
  <si>
    <t>Amazon Fire HD 10, 32GB</t>
  </si>
  <si>
    <t>Amazon Fire HD 7, 16GB, Black</t>
  </si>
  <si>
    <t>Amazon Fire HD 7, 16GB, Blue</t>
  </si>
  <si>
    <t>Amazon Fire HD 7, 16GB, Sage</t>
  </si>
  <si>
    <t>Amazon Fire HD 8, 8" 8th Generation 2018 Release, 16GB</t>
  </si>
  <si>
    <t>Amazon Fire HD Tablets, 10"</t>
  </si>
  <si>
    <t>Amazon Kids Tablet, 2pk</t>
  </si>
  <si>
    <t>Amazon Kids Tablet, Blue</t>
  </si>
  <si>
    <t>Amazon Kids Tablet, Pink</t>
  </si>
  <si>
    <t>Amazon Kids Tablet, Yellow</t>
  </si>
  <si>
    <t>Amazon Kindle Paperwhite E-Reader 6", 8GB with Special Offers</t>
  </si>
  <si>
    <t>Amazon Kindle Paperwhite, 8GB Storage, Glare-Free Display, 10th Gen</t>
  </si>
  <si>
    <t>Contixo 7" Kids Tablet, 16GB + 20 Learning Apps WiFi Camera, 34719475</t>
  </si>
  <si>
    <t>DigiLand 10.1" Tablet, 32GB</t>
  </si>
  <si>
    <t>Google Pixel Slate 12.3" Tablet, 64GB</t>
  </si>
  <si>
    <t>Lenovo Smart Tab 10.1" FHD Touch, Works with Google Assistant, Qualcomm Snapdragon, 4GB Ram, 64GB eMMC</t>
  </si>
  <si>
    <t>Lenovo</t>
  </si>
  <si>
    <t>Lenovo Smart Tab M10 10.1" FHD Touch, Works with Amazon Alexa, Speaker Dock, Qualcomm Snapdragon, 3GB Ram, 32GB eMMC</t>
  </si>
  <si>
    <t>Lenovo Smart Tab P10 10.1" FHD Touch, Qualcomm Snapdragon, 4GB Ram, 64GB eMMC</t>
  </si>
  <si>
    <t>Lenovo ThinkPad X1 Tablet Gen 3 13" QHD+ Touch, Intel Core i7 VPro, 16GB Ram, 1TBSSD, NVIDIA GTX 1650 Max-Q</t>
  </si>
  <si>
    <t>onn 10.1" Android Tablet &amp; Keyboard, 2GB Ram, 16GB Storage</t>
  </si>
  <si>
    <t>onn 7" Tablet, 1GB RAM, 16G B Storage</t>
  </si>
  <si>
    <t>Samsung Galaxy Tab A 10.1" Tablet, 128GB</t>
  </si>
  <si>
    <t>Samsung Galaxy Tab A 10.1" Tablet, 32GB</t>
  </si>
  <si>
    <t>Samsung Galaxy Tab A 10.1", 2GB Ram, 32GB Storage</t>
  </si>
  <si>
    <t>Samsung Galaxy Tab A 7" Tablet, 8GB</t>
  </si>
  <si>
    <t>Samsung Galaxy Tab A 8", 32GB + 32GB Micro SD Card</t>
  </si>
  <si>
    <t>Samsung Galaxy Tab A 8", 32GB Tablet + Bonus 32GB MicroSD Card</t>
  </si>
  <si>
    <t>Samsung Galaxy Tab S4 10.5" Tablet, 64GB Memory + Bonus Keyboard Cover</t>
  </si>
  <si>
    <t>Samsung Galaxy Tab S6</t>
  </si>
  <si>
    <t>Samsung Galazy Tab A 10.1" 128GB Tablet</t>
  </si>
  <si>
    <t>Samsung Tablets</t>
  </si>
  <si>
    <t>COMPUTER MONITORS</t>
  </si>
  <si>
    <t>Alienware 25 Gaming Monitor, 24.5" Full HD Gaming Monitor, 1920x1080 resolution at 240Hz, AMD FreeSync Technology, AW2518HG</t>
  </si>
  <si>
    <t>AOC 16" LED USB-Powered Portable Monitor with Carry Case</t>
  </si>
  <si>
    <t>Office Depot/Office Max</t>
  </si>
  <si>
    <t>AOC 24" FHD VA Curved Gaming Monitor, AMD FreeSync Technology, 24G1OD</t>
  </si>
  <si>
    <t>AOC 32" FHD VA Curved Monitor, Vesa Mountable Design</t>
  </si>
  <si>
    <t>Asus 24" LED FHD Monitor, Black</t>
  </si>
  <si>
    <t>Dell 24 Gaming Monitor, 23.8" LED Backlit Monitor, Full HD 1920x1080 at 144Hz, AMD FreeSync, S2419HGF</t>
  </si>
  <si>
    <t>Dell 24 Monitor, 23.8" LED Backlit Monitor, Full HD 1920x1080 ultrathin bezels, SE2419H</t>
  </si>
  <si>
    <t>Dell 24" FHD IPS Monitor, Thin Bezel</t>
  </si>
  <si>
    <t>Dell 27" LED QHD G-Sync Monitor, Black</t>
  </si>
  <si>
    <t>Dell 32 Monitor, 31.5" Full HD, D3218HN</t>
  </si>
  <si>
    <t>Dell Small Business</t>
  </si>
  <si>
    <t>Dell S-Pro 23 Monitor, 23", Thin Bezel Design, Small Footprint, Adjustable Stand, S2319HS</t>
  </si>
  <si>
    <t>Dell S-Pro 27 Monitor, S2719HS</t>
  </si>
  <si>
    <t>Dell UltraSharp 27 InfinityEdge Monitor, 27" QHD (2560x1440) at 60Hz, Height Adjustable and Pivot/Tilt/Swivel</t>
  </si>
  <si>
    <t>Dell UltraSharp 27 Monitor, 27" QHD, U2717D</t>
  </si>
  <si>
    <t>HP 20.7" LED FHD Monitor</t>
  </si>
  <si>
    <t>HP 22" FHD TN Monitor, Vesa Mountable Design</t>
  </si>
  <si>
    <t>HP 23er 23in IPS LED Backlit Monitor, Edge-to-Edge</t>
  </si>
  <si>
    <t>HP Home &amp; Home Office</t>
  </si>
  <si>
    <t>HP 24uh 24in LED Monitor</t>
  </si>
  <si>
    <t>HP 25er 25in IPS LED Backlit Monitor</t>
  </si>
  <si>
    <t>HP 27" IPS LED FHD FreeSync Monitor, 27f</t>
  </si>
  <si>
    <t>HP 27er 27in IPS LED Backlit Monitor, Ultra Wide Viewing Monitor, Edge-to-Edge Monitor</t>
  </si>
  <si>
    <t>HP 31.5" IPS LED FHD Monitor</t>
  </si>
  <si>
    <t>HP E243d 23.8in Docking Monitor, USB-C, Network and Accessory Connectivity, Pop-Up Webcam</t>
  </si>
  <si>
    <t>HP E273d 27in Docking Monitor, USB-C, Network and Accessory Connectivity, Pop-Up Webcam</t>
  </si>
  <si>
    <t>HP Pavilion 32" LED QHD Monitor</t>
  </si>
  <si>
    <t>Lenovo C22-10-21.5" FHD Monitor</t>
  </si>
  <si>
    <t>Lenovo D24f 23.6" TN Panel, FHD, 144Hz Refresh Rate Gaming Monitor</t>
  </si>
  <si>
    <t>Lenovo ThinkVision P24h 23.8" IPS QHD Monitor, USB-C</t>
  </si>
  <si>
    <t>Lenovo ThinkVision S22e 21.5" FHD Near Edgeless Monitor</t>
  </si>
  <si>
    <t>Lenovo ThinkVision T22i 21.5" IPS Panel, FHD Monitor</t>
  </si>
  <si>
    <t>LG 24" 720p Computer Monitor</t>
  </si>
  <si>
    <t>LG 27" 720p Computer Monitor</t>
  </si>
  <si>
    <t>LG 27" Class IPS 1080p FHD Monitor</t>
  </si>
  <si>
    <t>LG 32" Class IPS fULL hd 1080p Monitor</t>
  </si>
  <si>
    <t>LG 32" FHD IPS Monitor</t>
  </si>
  <si>
    <t>LG UltraGear 27" Class 1080p FHD IPS Gaming Monitor</t>
  </si>
  <si>
    <t>LG UltraGear 32" Class 1440p WQHD 144Hz FreeSync 2 Gaming Monitor</t>
  </si>
  <si>
    <t>LG UltraWide 29" WFHD IPS Monitor, AMD FreeSync Technology, VESA Mountable Design, 2460x1080 Screen Resolution</t>
  </si>
  <si>
    <t>MSI Optix G24C 24" FHD Curved Gaming Monitor, AMD FreeSync Technology, 144Hz refresh Rate, 1ms Response Time</t>
  </si>
  <si>
    <t>MSI Optix G27C4 Curved Gaming Monitor</t>
  </si>
  <si>
    <t>Samsung 24" Curved 1080p LED Monitor</t>
  </si>
  <si>
    <t>Samsung 27" Class 1080p FHD Curved Monitor</t>
  </si>
  <si>
    <t>Samsung 28" LED 4K UHD Monitor, UE590 Series</t>
  </si>
  <si>
    <t>Samsung 32" Class 1080p FHD Curved Monitor</t>
  </si>
  <si>
    <t>Samsung 32" Class 4K UHD Curved Monitor</t>
  </si>
  <si>
    <t>Samsung 32" Curved 1080p LED Monitor</t>
  </si>
  <si>
    <t>COMPUTER PRINTERS, FAXES, &amp; SCANNERS</t>
  </si>
  <si>
    <t>Brother Compact Wireless Monochrome Laser All-in-One Printer with Scanner, Copier, &amp; Fax, MFC-L2710DW</t>
  </si>
  <si>
    <t>Brother HL-L2370DW Wireless Black-and-White Printer</t>
  </si>
  <si>
    <t>Canon imageCLASS MF642Cdw Wireless Color All-in-One Printer</t>
  </si>
  <si>
    <t>Canon MG3620 Wireless Printer, Scanner, and Copier</t>
  </si>
  <si>
    <t>Canon PIXMA TR8520 Wireless All-in-One Printer</t>
  </si>
  <si>
    <t>Canon Pixma TS3122 All-in-One Printer</t>
  </si>
  <si>
    <t>Epson EcoTank ET-2720 Wireless All-in-One Printer</t>
  </si>
  <si>
    <t>HP Black &amp; White LaserJet Pro Printer, M29W</t>
  </si>
  <si>
    <t>HP DeskJet 2680 Wireless All-in-One Printer</t>
  </si>
  <si>
    <t>HP DeskJet 3639 All-in-One Printer</t>
  </si>
  <si>
    <t>HP Deskjet 3639 All-in-One Printer</t>
  </si>
  <si>
    <t>HP Envy 5014 Wireless All-in-One Printer</t>
  </si>
  <si>
    <t>HP Envy Photo 7155 Wireless All-in-One Instant Ink Ready Printer</t>
  </si>
  <si>
    <t>HP ENVY Photo 7155 Wireless Color INkjet All-in-One Printer with Mobile Printing</t>
  </si>
  <si>
    <t>HP Envy Photo 7858 Wireless All-in-One Printer</t>
  </si>
  <si>
    <t>HP LaserJet Pro All-in-One Wireless Color Laser Printer, M281fdw</t>
  </si>
  <si>
    <t>HP LaserJet Pro All-in-One Wireless Laser Printer with Auto Duplex Printing, M148fdw</t>
  </si>
  <si>
    <t>HP LaserJet Pro M15A Laser Printer</t>
  </si>
  <si>
    <t>HP LaserJet Pro MFP M281fdw Color Wireless All-in-One Printer</t>
  </si>
  <si>
    <t>HP LaserJet Pro MFP M29W Wireless Black-and-White All-in-One Printer</t>
  </si>
  <si>
    <t>HP OfficeJet 3830 All-in-One Wireless Color Printer with Mobile Printing</t>
  </si>
  <si>
    <t>HP OfficeJet 3830 Wireless All-in-One Instant Ink Ready Printer</t>
  </si>
  <si>
    <t>HP OfficeJet 5212 All-in-One Printer</t>
  </si>
  <si>
    <t>HP OfficeJet 5258 All-in-One Printer</t>
  </si>
  <si>
    <t>HP OfficeJet 5259 All-in-One Wireless Printer</t>
  </si>
  <si>
    <t>HP OfficeJet Pro 6978 All-in-One Wireless Color Printer with Mobile Printing</t>
  </si>
  <si>
    <t>HP OfficeJet Pro 6978 Wireless All-in-One Instant Ink Ready Printer</t>
  </si>
  <si>
    <t>DESKTOP COMPUTERS</t>
  </si>
  <si>
    <t>Alienware Aurora, 9th Gen Intel Core i7-9700K Processor, Windows 10 Home, 16GB Memory, 512GB SSD, 8GB NBIDIA GeForce RTX 2080 Super, Alienware, High Performance Liquid Cooling</t>
  </si>
  <si>
    <t>CyberPowerPC Gamer Master Gaming Desktop, AMD Ryzen 3 2300X, 8GB Memory, AMD Radeon rx570, 1TB HDD, 240GB SSD, Black</t>
  </si>
  <si>
    <t>CyberPowerPC Gamer Master Gaming Desktop, AMD Ryzen 5 3600, 8GB Memory, AMD Radeon rx580, 2TB HDD, 240GB SSD, Black</t>
  </si>
  <si>
    <t>CyberPowerPC Gamer Supreme Liquid Cool Gaming Desktop, AMD Ryzen 7 3700X, 16GB RAM, AMD Radeon rx5700, 2TB HDD, 240GB SSD, Black</t>
  </si>
  <si>
    <t>Dell G5 Gaming Desktop, 9th Gen Intel Core i3 Processor, Windows 10 Home, 8GB Memory, 1TB Hard Drive, Radeon RX 560X Graphics</t>
  </si>
  <si>
    <t>Dell Inspiron Desktop with Dell 24 Monitor, 9th Gen Intel Core i5 Processor, Windows 10 Home, 8GB Memory, 1TB Hard Drive, 23.8" LED Backlit Monitor, Full HD 1920 x 1080 ultrathin bezels</t>
  </si>
  <si>
    <t>Dell Inspiron Desktop, 9th Gen Intel Core i5 Processor, Windows 10 Home, 12GB Memory, 512GB SSD</t>
  </si>
  <si>
    <t>Dell Inspiron Small Desktop, 9th Gen Intel Core i3 Processor, Windows 10 Home, 4GB Memory, 1TB Hard Drive</t>
  </si>
  <si>
    <t>Dell OptiPlex 3070 Micro, 9th Gen Intel Core i3 Processor, Windows 10 Pro, 4GB Memory, 128GB Solid State Drive, 3 Years Hardware Service with On-Site Service After Remote Diagnosis</t>
  </si>
  <si>
    <t>Dell OptiPlex 3070 Small Form Factor, 9th Gen Intel Core i5 Processor, Windows 10 Pro, 8GB Memory, 256GB Solid State Drive, 3 Years Hardware Service with On-Site Service After Remote Diagnosis</t>
  </si>
  <si>
    <t>Dell OptiPlex 3070 Small Form Factor, 9th Gen Intel Core i5 Processor, Windows 10 Pro, 8GB Memory, 500GB Hard Drive, 3 Years Hardware Service with On-Site Service after remote diagnosis</t>
  </si>
  <si>
    <t>Dell Precision 3431 Small Form Factor, 9th Gen Intel Core i3 Processor, Windows 10 Pro, 4GB Memory, 500GB Hard Drive, 3 Years Hardware Service with On-Site Service After Remote Diagnosis</t>
  </si>
  <si>
    <t>Dell Precision 5820 Tower, Intel Xeon W-2102 Processor, Windows 10 Pro for Workstation, 2GB AMD Radeon Pro WX 2100 Graphics Card, 8GB Memory, 500GB Hard Drive, 3 Years Hardware Service with On-Site Service After Remote Diagnosis</t>
  </si>
  <si>
    <t>Dell Vostro 3000 Desktop, 9th Gen Intel Core i5 Processor, Windows 10 Pro, 8GB Memory, 256GB Solid State Drive</t>
  </si>
  <si>
    <t>Dell Vostro Small Desktop, 9th Gen Intel Core i3 Processor, Windows 10 Pro, 8GB Memory, 1TB Hard Drive</t>
  </si>
  <si>
    <t>Dell XPS Tower, 9th Gen Intel Core i5 Processor, Windows 10 Pro, 2GB NVIDIA GeForce GT 1030 Graphics Card, 8GB Memory, 1TB Hard Drive, 1 Year ProSupport Included</t>
  </si>
  <si>
    <t>HP EliteDesk 705 G4 Microtower Workstation Edition, Processing Power up to AMD Ryzen 7 Pro, Up to 64GB Memory, 1TB SSD Storage</t>
  </si>
  <si>
    <t>HP EliteDesk 705 G4 Mini, Up to AMD Ryzen 5 Pro 2400GE Processor, Up to 512GB SSD, Up to 32GB Memory</t>
  </si>
  <si>
    <t>HP EliteDesk 705 G5 Small Form Factor, Up to AMD Radeon R7 Graphics, Up to AMD Ryzen 7 Pro, Up to 32GB Memory</t>
  </si>
  <si>
    <t>HP EliteDesk 800 G5 SFF, Up to i9, 128GB Memory, Optional Optane Memory and Discrete Graphics</t>
  </si>
  <si>
    <t>HP ENVY Desktop, 9th Gen Intel Core i5, TE01-0150xt</t>
  </si>
  <si>
    <t>HP Omen Gaming Desktop, 9th Generation Intel Core i5 Processor and 6GB NVIDIA GeForce GTX 1660 Graphics Card</t>
  </si>
  <si>
    <t>HP OMEN Obelisk, Intel Core i7 9700, 16GB RAM, NVIDIA GeForce GTX 1660 Ti, 1TB HD, 256GB SSD, Shadow Black</t>
  </si>
  <si>
    <t>HP Pavilion Desktop TP01-0155t, 9th Gen Intel Core i7, 2TB HDD+256 SSD</t>
  </si>
  <si>
    <t>HP Pavilion Desktop, Intel Core i3 Processor, 8GB Memory + 16GB Intel Optane Memory, 1TB Hard Drive</t>
  </si>
  <si>
    <t>HP Pavilion Desktop, Intel Core i7, 8GB RAM, 256GB SSD</t>
  </si>
  <si>
    <t>HP Pavilion Gaming Desktop 15z, AMD Ryzen 5, NVIDIA GeForce GTX 1050</t>
  </si>
  <si>
    <t>HP Pavilion Gaming Desktop TG01-0170m, AMD Ryzen 5, AMD Radeon RX 550</t>
  </si>
  <si>
    <t>HP Pavilion Gaming Desktop, Intel Core i5 9400F Processor, NVIDIA GTX 1660 Ti Graphics Card 6GB, 8GB RAM, 256GB SSD</t>
  </si>
  <si>
    <t>HP Pavilion Gaming Desktop, TG01-0160xt, 9th Gen Intel Core i5, NVIDIA GeForce GTX 1650</t>
  </si>
  <si>
    <t>HP ProDesk 400 G5 Mini, Up to i9, 64GB Memory, Optional Optane Storage Acceleration</t>
  </si>
  <si>
    <t>HP ProDesk 405G G4 Desktop Mini PC, AMD Ryzen 5 2400GE Quad-Core, 256GB Hard Drive, 8GB Memory</t>
  </si>
  <si>
    <t>HP ProDesk 600 G4 Mini, Up to i9, 64GB Memory Optional Optane Storage Acceleration</t>
  </si>
  <si>
    <t>HP Slimline Desktop 290-a0045m, AMD A9, Small Form Factor</t>
  </si>
  <si>
    <t>HP Slimline Desktop, 9th Gen Intel Core i5, 1TB HDD + 256GB SSD, S01-pF0145xt</t>
  </si>
  <si>
    <t>HP Slimline Desktop, AMD A9 Processor, 8GB Memory, 1TB Hard Drive, 290-a0046</t>
  </si>
  <si>
    <t>HP Omen Obelisk Gaming Desktop Bundle with 9th Gen Intel i7, 16GB RAM, 512GB SSD, Windows 10, OM8750160C1</t>
  </si>
  <si>
    <t>Conn's HomePlus</t>
  </si>
  <si>
    <t>HP Z2 G4 Mini, Intel Xeon Powered</t>
  </si>
  <si>
    <t>iBuyPower Gaming Desktop, Intel Core i5 Processor, 8GB Memory, 1TB Hard Drive, 4GB NVIDIA GeForce GTX 1650 Graphics</t>
  </si>
  <si>
    <t>iBUYPOWER Gaming Desktop, Intel Core i5-9400F, 8GB RAM, NVIDIA GeForce GTX 1660, 1TB HD, 240GB SSD, Black</t>
  </si>
  <si>
    <t>iBuyPower Gaming Desktop, Intel Core i7 Processor, 6GB NVIDIA GeForce GTX 1660 Gi Graphics, 16GB Memory, 1TB Hard Drive, 480GB SSD</t>
  </si>
  <si>
    <t>iBUYPOWER Gaming Desktop, Intel Core i7-9700K, 16GB RAM, NVIDIA GeForce RTX 2080 Super, 1TB HDD, 480GB SSD, Black</t>
  </si>
  <si>
    <t>Lenovo IdeaCentre 310s, AMD A6, 4GB Ram, 1TB HDD</t>
  </si>
  <si>
    <t>Lenovo IdeaCentre 510A Desktop, 9th Gen Intel Core i5, 8GB Memory, 16GB Intel Optane Memory, 1TB Hard Drive, Windows 10 Home</t>
  </si>
  <si>
    <t>Lenovo IdeaCentre T540 Gaming Desktop, Intel Core i7 Processor, 6GB NVIDIA GeForce GTX 1660 Graphics, Advanced Thermal Design</t>
  </si>
  <si>
    <t>Lenovo IdeaCentre T540, Intel Core i5, 16GB Ram, 256GB SSD, NVIDIA GTX 1660 Ti</t>
  </si>
  <si>
    <t>Lenovo Legion C530, Intel Core i7, 16GB Ram, 256GB SSD, NVIDIA GTX 1660 Ti</t>
  </si>
  <si>
    <t>Lenovo Legion T530, Intel Core i7, 16GB Ram, 1GB 7200 RPM + 25GB SSD, NVIDIA GeForce GTX 1650 4GB</t>
  </si>
  <si>
    <t>Lenovo Legion T730, Intel Core i7, 32GB Ram, 1TB HDD + 512GB SSD, NVIDIA RTX 2070</t>
  </si>
  <si>
    <t>Lenovo ThinkStation P330 SFF</t>
  </si>
  <si>
    <t>Lenovo ThinkStation P330 Tiny</t>
  </si>
  <si>
    <t>Lenovo ThinkStation P720 Tower</t>
  </si>
  <si>
    <t>OMEN 875-1045m Obelisk Desktop PC, AMD Ryzen 5 Customizable</t>
  </si>
  <si>
    <t>Omen Obelisk Desktop PC 875-1040st, 9th Gen Intel Core i5, NVIDIA GeForce RTX 2060 Super, Liquid Cooling</t>
  </si>
  <si>
    <t>Omen Obelisk Desktop PC 875-1055xt, 9th Gen Intel Core i7, NVIDIA GeForce RTX 2070</t>
  </si>
  <si>
    <t>ALL-IN-ONE DESKTOP COMPUTERS</t>
  </si>
  <si>
    <t>Dell Inspiron 22 3000 Touch All-in-One, 8th Gen Intel Core i3 Processor, Windows 10 Home, 20GB Memory, 4GB+16GB Intel Optane Memory, 1TB Hard Drive</t>
  </si>
  <si>
    <t>Dell Inspiron 5000 Series 23.8" 1080p Touchscreen All-in-One, 10th Generation Intel Core i3 Processor</t>
  </si>
  <si>
    <t>HP 20-c435z All-in-One PC, AMD A4</t>
  </si>
  <si>
    <t>HP 21.5" All-in-One PC, AMD A6, 4GB Memory, 1TB Hard Drive, Windows 10</t>
  </si>
  <si>
    <t>HP 22-c0135 All-in-One PC, 9th Gen Intel Core i5, 1TB HDD+128GB SSD</t>
  </si>
  <si>
    <t>HP 24-f0135 All-in-One PC, 9th Gen Intel Core i5, 1TB HDD + 128GB SSD</t>
  </si>
  <si>
    <t>HP EliteOne 800 G5 23.8" FHD AiO, Up to i7, 64GB Memory 23.8" Display with Optional Touch</t>
  </si>
  <si>
    <t>HP ENVY 27-b2201d All-in-One PC, 8th Gen Intel Core i5, Upgradable to Intel Optane</t>
  </si>
  <si>
    <t>HP Pavilion 23.8" Touch-Screen All-in-One, Intel Core i5, 12GB RAM, 256GB SSD</t>
  </si>
  <si>
    <t>HP Pavilion 24 xa0125st All-in-One PC, 9th Gen Intel Core i7, Full HD Narroz Bezel Touchscreen</t>
  </si>
  <si>
    <t>HP Pavilion 27" Touch-Screen All-in-One, Intel Core i7, 12GB RAM, 256GB SSD</t>
  </si>
  <si>
    <t>HP Z1 G5 Workstation, Up to i9, 128GB Memory, Optional Graphics &amp; Optane Memory</t>
  </si>
  <si>
    <t>HP Z4 G4 Workstation, Optional Intel Xeon Power, 128GB Memory, Optional NVIDIA Quadro RTX 6000 Graphics</t>
  </si>
  <si>
    <t>Lenovo 21.5" Ideacentre All-in-One Touchscreen Desktop Computer with Keyboard and Mouse, Intel Pentium 4415U, 8GB Ram, 1TB HDD</t>
  </si>
  <si>
    <t>Lenovo 23.8" Touch-Screen All-in-One, AMD Ryzen 3-Series, 8GB Memory, 256GB SSD</t>
  </si>
  <si>
    <t>Lenovo Yoga A940 27" 4K UHD, Intel Core i7, 32GB Ram, 1TB HDD + 256GB SSD</t>
  </si>
  <si>
    <t>LAPTOPS</t>
  </si>
  <si>
    <t>Acer 15.6" Aspire 5 Notebook with Intel i5, 5GB RAM, 512GB SSD; Windows 10</t>
  </si>
  <si>
    <t>Acer 15.6" Chromebook, Intel Core i3 Processor, 4GB RAM, 128GB Storage</t>
  </si>
  <si>
    <t>Acer 15.6" Nitro 5 Gaming Laptop, NVIDIA GeForce GTX 1050, 4GB Dedicated Graphics, 8GB Memory, 1TB HDD</t>
  </si>
  <si>
    <t>Price Reveals 11/22</t>
  </si>
  <si>
    <t>Acer 15.6" Predator Triton 500 Gaming Laptop Bundle with 9th Gen Intel 7 Core, 16GB RAM, 512GB SSD, Windows 10, PT5155175BH</t>
  </si>
  <si>
    <t>Acer Aspire 3 Laptop, AMD A9-9420 Dual Core Processor, 6GB Memory, 1TB Hard Drive, Windows 10</t>
  </si>
  <si>
    <t>Acer Predator Hellos 300 15.6" Gaming Laptop, 16GB Ram, 512GB SSD, PH315-52-72RG</t>
  </si>
  <si>
    <t>Alienware m17 Laptop 9th Gen Intel Core i7 Processor, Windows 10 Home, 16GB Meomry, 512GB SSD, 8GB NVIDIA GeForce RTX 2070, FHD 144Hz Display with Tobii Eyetracking Technology</t>
  </si>
  <si>
    <t>Asus 15.6" Gaming Laptop, Intel Core i5, 8GB RAM, NVIDIA GeForce GTX 1650, 512GB SSD, Black</t>
  </si>
  <si>
    <t>Asus 17.3" Gaming Laptop, Intel Core i7, 16GB RAM, NVIDIA GeForce GTX 1660 Ti, 512GB SSD</t>
  </si>
  <si>
    <t>ASUS R3 15.6" Laptop, AMD Ryzen 3, 4GB RAM, 128GB Storage</t>
  </si>
  <si>
    <t>Dell 17.3" Gaming Laptop, Intel Core i7, 16GB RAM, NVIDIA GeForce RTX 2060, 1TB HD</t>
  </si>
  <si>
    <t>Dell G3 15 Laptop, 9th Gen Intel Core i5 Processor, Windows 10 Home, 8GB Memory, 1TB Hybrid Hard Drive, 3GB NVIDIA GeForce GTX 1050, FHD Display</t>
  </si>
  <si>
    <t>Dell G5 15 Laptop, 9th Gen Intel Core i5 Processor, Windows 10 Home, 8GB Memory, 128GB SSD+1TB Hard Drive, 4GB NVIDIA GeForce GTX 1650, FHD Display</t>
  </si>
  <si>
    <t>Dell G5 15.6" 1080p 144Hz Gaming Laptop, 9th Generation Intel Core i7 Processor, 6GB GeForce RTX 2060 Graphics Card</t>
  </si>
  <si>
    <t>Dell G7 15 Laptop, 9th Gen Intel Core i7 Processor, Windows 10 Home, 16GB Memory, 256GB SSD+1TB Hard Drive, 6GB NVIDIA GeForce GTX 1660Ti, FHD Display</t>
  </si>
  <si>
    <t>Dell Inspiron 14 3000 Laptop, Intel Celeron Processor, Windows 10 Home in S Mode, 4GB Memory, 64GB Hard Drive</t>
  </si>
  <si>
    <t>Dell Inspiron 15 3000 Laptop, 7th Gen AMD A6 Processor, Windows 10 Home, 4GB Memory, 500GB Hard Drive</t>
  </si>
  <si>
    <t>Dell Inspiron 15 3000 Laptop, Intel Celeron Processor, WIndows 10 Home, 4GB Memory, 1TB Hard Drive</t>
  </si>
  <si>
    <t>Dell Inspiron 15 5000 Laptop, 10th Gen Intel Core i5 Processor, Windows 10 Home, 8GB Memory, 256GB SSD</t>
  </si>
  <si>
    <t>Dell Inspiron 15 5000 Laptop, AMD Ryzen 7 Processor, Windows 10 Home, 8GB Memory, 256GB SSD</t>
  </si>
  <si>
    <t>Dell Inspiron 15.6" 5000 Series 1080p Touchscreen Laptop, 10th Generation Intel Core i7 Processor</t>
  </si>
  <si>
    <t>Dell Inspiron 15.6" Touch-Screen Laptop, Intel Core i3, 8GB Ram, 128GB SSD</t>
  </si>
  <si>
    <t>Dell Inspiron 15.6" Touch-Screen Laptop, Intel Core i5, 8GB Ram, 256GB SSD</t>
  </si>
  <si>
    <t>Dell Inspiron 17 3000 Laptop, 10th Gen Intel Core i5 Processor, Windows 10 Home, 8GB Memory, 1TB Hard Drive</t>
  </si>
  <si>
    <t>Dell Inspiron 17 3000 Laptop, AMD Ryzen 5 Processor, Windows 10 Home, 8GB Memory, 1TB Hard Drive</t>
  </si>
  <si>
    <t>Dell Inspiron 3000 Series 15.6" 1080p Touchscreen Laptop, 10th Generation Intel Core i3 Processor</t>
  </si>
  <si>
    <t>Dell Inspiron 3000 Series 15.6" 1080p Touchscreen Laptop, 10th Generation Intel Core i5 Processor, Black</t>
  </si>
  <si>
    <t>Dell Inspiron 3000 Series 15.6" 1080p Touchscreen Laptop, 10th Generation Intel Core i5 Processor, Blue</t>
  </si>
  <si>
    <t>Dell Inspiron 3000 Series 15.6" 1080p Touchscreen Laptop, 10th Generation Intel Core i5 Processor, Silver</t>
  </si>
  <si>
    <t>Dell Latitude 3500, 8th Gen Intel Core i5 Processor, Windows 10 Pro, 8GB Memory, 500GB Hard Drive</t>
  </si>
  <si>
    <t>Dell Latitude 5500, 8th Gen Intel Core i5 Processor, Windows 10 Pro, 8GB Memory, 500GB Hard Drive</t>
  </si>
  <si>
    <t>Dell Precision 3540, 8th Gen Intel Core i5 Processor, Windows 10 Pro, 4GB Memory, 500GB Hard Drive, 1 Year Hardware Service with On-Site Service after remote diagnosis</t>
  </si>
  <si>
    <t>Dell Precision 7540, 9th Gen Intel Core i5 Processor, Windows 10 Pro, 8GB Memory, 500GB Hard Drive, 1 Year Hardware Service with On-Site Service After Remote Diagnosis</t>
  </si>
  <si>
    <t>Dell Vostro 13 5391, 10th Gen Intel Core i7 Processor, Windows 10 Pro, 2GB NVIDIA GeForce MX250 Graphics Card, 8GB Memory, 256GB Solid State Drive</t>
  </si>
  <si>
    <t>Dell Vostro 14 3490, 10th Gen Intel Core i3 Processor, Windows 10 Pro, 8GB Memory, 256GB Solid State Drive</t>
  </si>
  <si>
    <t>Dell Vostro 15 5590 10th Gen Intel Core i5 Processor, Windows 10 Pro, 8GB Memory, 256GB Solid State Drive</t>
  </si>
  <si>
    <t>Dell Vostro 15 7590, 9th Gen Intel Core i7 Processor, Windows 10 Pro, 4GB NVIDIA GeForce GTX 1650 Graphics Card, 16GB Memory, 128GB Solid State Drive+1TB Hard Drive, 1 Year ProSupport Included</t>
  </si>
  <si>
    <t>Dell XPS 13 Laptop, 8th Gen Intel Core, i5 Processor, Windows 10 Home, 8GB Memory, 256GB SSD</t>
  </si>
  <si>
    <t>Dell XPS 13" 4K Touchscreen Laptop, 10th Generation Intel Core i7 Processor</t>
  </si>
  <si>
    <t>Dell XPS 15 4K Touchscreen Laptop, 9th Generation Intel Core i7 Processor, 4GB GeForce GTX 1650 Graphics</t>
  </si>
  <si>
    <t>Dell XPS 15 Laptop, 9th Gen Intel Core i5 Processor, Windows 10 Home, 8GB Memory, 256GB SSD</t>
  </si>
  <si>
    <t>HP 11.6" Chromebook with 2GB Memory</t>
  </si>
  <si>
    <t>HP 11.6" Chromebook, 4GB Memory,</t>
  </si>
  <si>
    <t>HP 11.6" Chromebook, Intel Celeron N3060, 4GB Memory, 16GB eMMC Drive, Chrome OS</t>
  </si>
  <si>
    <t>HP 14" Laptop, AMD A4, 4GB Memory, 64GB eMMC, Windows 10 Home in S Mode</t>
  </si>
  <si>
    <t>HP 14" 1080p Chromebook Bundle, Intel Celeron Processor</t>
  </si>
  <si>
    <t>HP 14" 1080p Laptop Intel Pentium Processor, Office 365 Personal 1 Year</t>
  </si>
  <si>
    <t>HP 14" 1080p Laptop, 10th Generation Intel Core i3 Processor</t>
  </si>
  <si>
    <t>HP 14" Celeron Laptop, Intel Celeron Processor, 4GB RAM, 64GB Storage, Office 365 Personal 1yr Included</t>
  </si>
  <si>
    <t>HP 14" Laptop, AMD A9 Series, 4GB Ram, AMD Radeon R5, 128GB SSD, WIndows 10</t>
  </si>
  <si>
    <t>HP 14" Notebook, AMD A4, 4GB Ram, 64GB HHD, Windows 10, Includes Office 365 Personal, 14-dk0076nr</t>
  </si>
  <si>
    <t>HP 14" Notebook, Includes Office365, 14-dk0076nr</t>
  </si>
  <si>
    <t>HP 14" Ryzen 3 Laptop, AMD Ryzen 3 Processor, 4GB RAM, 128GB SSD Storage</t>
  </si>
  <si>
    <t>HP 15.6" Chromebook Touch, Intel Core i3 Processor, 4GB RAM, 128GB Storage</t>
  </si>
  <si>
    <t>HP 15.6" Full HD Laptop with Intel Core i7 Processor, 8GB Ram, 256GB SSD</t>
  </si>
  <si>
    <t>HP 15.6" Gaming Laptop, AMD Ryzen 5, 8GB Ram, NVIDIA GeForce GTX 1050, 256GB SSD</t>
  </si>
  <si>
    <t>HP 15.6" Laptop, Intel Core i5, 8GB Memory, 256GB SSD, Windows 10 + 1 Year Office 365 Personal, 15-cly1076nr</t>
  </si>
  <si>
    <t>HP 15.6" Laptop, Intel Core i7, 16GB Memory, 256GB SSD + 16GB Intel Optane Memory</t>
  </si>
  <si>
    <t>HP 15.6" Pavilion Horizon Blue R5 Laptop, 8GB RAM, 128GB SSD+1TB HDD</t>
  </si>
  <si>
    <t>HP 15.6" Touchscreem Gaming Notebook with Intel i7, 8GB Ram, 512GB M.2 SSD, WIndows 10</t>
  </si>
  <si>
    <t>HP 17.3" HD+ Touchscreen Laptop with Intel Core i7 Processor, 8GB RAM, 256GB SSD</t>
  </si>
  <si>
    <t>HP 17.3" Laptop, Intel Core i5, 8GB Memory, 256GB SSD, Jet Black, Maglia Pattern</t>
  </si>
  <si>
    <t>HP Chromebook 11-v010nr, Intel Celeron</t>
  </si>
  <si>
    <t>HP Chromebook 14-db0020nr, AMD A4</t>
  </si>
  <si>
    <t>HP Chromebook 14-db0030nr, AMD A4</t>
  </si>
  <si>
    <t>HP Chromebook 15-de0010nr, Intel Pentium</t>
  </si>
  <si>
    <t>HP Chromebook x2 12-h0010nr, Intel Celeron 3:2 Aspect Ration Display</t>
  </si>
  <si>
    <t>HP Elitebook 840 G5, Optional Sure View Privacy Touchscreen up to i7, 32GB Memory &amp; 1T SSD</t>
  </si>
  <si>
    <t>HP Elitebook 850 G5, Optional Discrete Graphics, Up to 32GB Memory &amp; 1T SSD</t>
  </si>
  <si>
    <t>HP ENVY 13.3" Laptop, 13.3" FHD Screen, Intel Core i5 Processor, 8GB Memory, 256GB SSD, Quad Speakers with B&amp;O Play Audio</t>
  </si>
  <si>
    <t>HP Envy Laptop 13t, 10th Gen Intel Core i7, 256GB Intel SSD, 16GB Intel Optane</t>
  </si>
  <si>
    <t>HP ENVY Laptop 17t Best Value, 10th Gen Intel Core i7, 1TB SSD, Office 365 Personal Included</t>
  </si>
  <si>
    <t>HP Envy Laptop 17t, 10th Gen Intel Core i5, 1TB HDD, 16GB Intel Optane</t>
  </si>
  <si>
    <t>HP Laptop 14z, AMD E2</t>
  </si>
  <si>
    <t>HP Laptop 15t Value, 8th Gen Intel Core i7, Color Options Available, Everyday Power</t>
  </si>
  <si>
    <t>HP Laptop 15t, 10th Gen Intel Core i5</t>
  </si>
  <si>
    <t>HP Laptop 15t, 10th Gen Intel Core i7 Lightning Speed SSD with Intel Optane *Content Creator*</t>
  </si>
  <si>
    <t>HP Laptop 15z, AMD A9</t>
  </si>
  <si>
    <t>HP Laptop 17t, 10th Gen Intel Core i7 Lightning Fast SSD</t>
  </si>
  <si>
    <t>HP Laptop 17z, AMD A9</t>
  </si>
  <si>
    <t>HP Omen 15.6" Gaming Laptop, Intel Core i7-9750H, NVIDIA GeForce GTX 1650, 8GB Ram, 512GB Intel SSD, 32GB Intel Optane Memory, 15-dc1057nr</t>
  </si>
  <si>
    <t>HP Pavilion 15.6" 1080p Touchscreen Laptop, 10th Generation Intel Core i5 Processor</t>
  </si>
  <si>
    <t>HP Pavilion 15.6" 1080p Touchscreen Laptop, 10th Generation Intel Core i7 Processor</t>
  </si>
  <si>
    <t>HP Pavilion 15.6" 1080p Touchscreen Laptop, 10th Generation Intel Core i7 Processor, 4GB GeForce Graphics, and Windows 10 Pro</t>
  </si>
  <si>
    <t>HP Pavilion 15.6" Laptop, Intel Core i5, NVIDIA GeForce GTX 1050; 16GB Intel Optane Memory; 8GB Ram, 256GB SSD, Windows 10, 15-dk0055nr</t>
  </si>
  <si>
    <t>HP Pavilion Gaming Laptop 15t, 9th Gen Intel Core i5, NVIDIA GeForce RTX 1050</t>
  </si>
  <si>
    <t>HP Pavilion Gaming Laptop 17t, 9th Gen Intel Core i5, NVIDIA GeForce GTX 1050</t>
  </si>
  <si>
    <t>HP Pavilion Gaming Laptop, 15.6" Full HD Display, Intel Core i5 9300H Processor, NVIDIA GTX 1050 Graphics Card, 8GB RAM, 256GB Storage</t>
  </si>
  <si>
    <t>HP Pavilion Laptop 15t, 10th Gen Intel Core i7, 256GB Intel SSD, 16GB Intel Optane</t>
  </si>
  <si>
    <t>HP Pavilion Laptop 15z, AMD Ryzen 5 16GB Memory</t>
  </si>
  <si>
    <t>HP ProBook 430 G6, Optional Quad-Core Performance with Long Battery Life, Up to 32GB Memory &amp; 512GB SSD</t>
  </si>
  <si>
    <t>HP ProBook 445R G6, Optional NVIDIA Discrete Graphics, Up to 32GB Memory, 512GB SSD, Ultra Slim Chassis, Borderless Display</t>
  </si>
  <si>
    <t>HP ProBook 455R G6, Optional Quad-Core Performance with Long Battery Life, Up to 16GB Memory &amp; 512GB SSD</t>
  </si>
  <si>
    <t>HP ProBook 645 G4, Optional Touchscreen &amp; LTE Up to 32GB Memory and 1TB SSD</t>
  </si>
  <si>
    <t>HP ProBook 650 G4, Optional Discrete Graphics and Optane Memory, Up to i7, 32GB Memory &amp; 1T SSD</t>
  </si>
  <si>
    <t>HP Spectre x360 Laptop 13t Touch, 9th Gen Intel Core i7, 512GB Intel SSD, 32GB Intel Optane</t>
  </si>
  <si>
    <t>HP Touchscreen 15.6" Laptop, Intel Core i3, 8GB Memory, 256GB SSD, Windows 10 Home</t>
  </si>
  <si>
    <t>HP ZBook 17 G6, Up to Xeon Processor and NVIDIA Quadro RTX5000 Graphics, Optional 128GB Memory and DreamColor Display</t>
  </si>
  <si>
    <t>Lenovo 14" S130 Laptop, Intel Celeron, 4GB RAM, 64GB Storage, Office 365 1-Year Subscription</t>
  </si>
  <si>
    <t>Lenovo 14W 14" FHD, AMD A6, 4GB Ram, 64GB eMMC</t>
  </si>
  <si>
    <t>Lenovo Chromebook C330 11.6" HD, MediaTek MTK 8173C, 4GB Ram, 32GB eMMC</t>
  </si>
  <si>
    <t>Lenovo Chromebook S330 14" HD, MediaTek 8173C, 4GB Ram, 64GB eMMC</t>
  </si>
  <si>
    <t>Lenovo IdeaPad 11.4" Laptop, AMD A6 Series, 4GB Ram, AMD Radeon R4, 65GB eMMC</t>
  </si>
  <si>
    <t>Lenovo IdeaPad 15.6" S145 Laptop, AMD Ryzen 5 Processor, 8GB Memory, 256GB SSD, Windows 10</t>
  </si>
  <si>
    <t>Lenovo IdeaPad 730s 13.3" FHD, Intel Core i5, 8GB Ram, 256GB SSD</t>
  </si>
  <si>
    <t>Lenovo IdeaPad 730S 13.3", Intel Core i7, 16GB Memory, 512GB SSD, Windows 10 Home, 81JB0003US</t>
  </si>
  <si>
    <t>Lenovo IdeaPad L340 15.6" FHD Gaming Laptop, Intel Core i7, 16GB Ram, 1TB HDD, Nvidia GTX 1050</t>
  </si>
  <si>
    <t>Lenovo IdeaPad L340 15.6" FHD, AMD Ryzen 3, 8GB Ram, 1TB HDD</t>
  </si>
  <si>
    <t>Lenovo IdeaPad L340 15.6" FHD, Intel Core i7, 8GB Ram, 512GB SSD, NVIDIA GTX 1060</t>
  </si>
  <si>
    <t>Lenovo IdeaPad L340 15.6" Gaming Laptop, Intel Core i5 Processor, 4GB NVIDIA GeForce GTX 1650 Graphics, Ambient Blue Lighting, Backlit Keyboard, 8GB Memory, 256GB SSD, WIndows 10, 81LK000HUS</t>
  </si>
  <si>
    <t>Lenovo IdeaPad L340 17.3" Laptop, HD Screen, AMD Ryzen 5 Processor, 8GB Memory, 1TB Hard Drive, AMD Radeon Vega 8 Graphics, Dolby Audio Speaker System, Webcam Privacy Shutter</t>
  </si>
  <si>
    <t>Lenovo IdeaPad L340 Touch 15.6" FHD, AMD Ryzen 5, 8GB Ram, 256GB SSD</t>
  </si>
  <si>
    <t>Lenovo IdeaPad L340 Touch 15.6" HD, AMD Ryzen 3, 8GB Ram, 1TB HDD</t>
  </si>
  <si>
    <t>Lenovo IdeaPad S145 15.6" HD, AMD A4, 4GB Ram, 128GB SSD</t>
  </si>
  <si>
    <t>Lenovo IdeaPad S340 15.6" 1080p Touchscreen Laptop, 10th Generation Intel Core i3 Processor</t>
  </si>
  <si>
    <t>Lenovo IdeaPad S340 Laptop, Intel Core i7, 8GB Memory, 256GB SSD, WIndows 10</t>
  </si>
  <si>
    <t>Lenovo IdeaPad S540 14" FHD, AMD Ryzen, 128GB Ram, 256GB SSD</t>
  </si>
  <si>
    <t>Lenovo Legion 15.6" Gaming Laptop, Intel Core i7, NVIDIA GTX1650, 8GB RAM, 128GB Storage</t>
  </si>
  <si>
    <t>Lenovo Legion T730 17.3" FHD, Intel Core i7, 16GB Ram, 256GB SSD + 1TB HDD, NVIDIA RTX 2070MQ</t>
  </si>
  <si>
    <t>Lenovo Legion Y540 15.6" FHD, Intel Core i7, 8GB Ram, 1TB 7200 RPM, 256 GB SSD</t>
  </si>
  <si>
    <t>Lenovo Legion Y540 15.6" FHD, Intel Core i7, 8GB Ram, 1TB HDD, NVIDIA GTX 1650</t>
  </si>
  <si>
    <t>Lenovo Legion Y540 15.6" Gaming Laptop, Intel Core i7 Processor, 4GB NVIDIA GeForce GTX 1650 Graphics, Backlit Keyboard</t>
  </si>
  <si>
    <t>Lenovo Legion Y540 17.3" FHD, Intel Core i7, 16GB Ram, 1TB HDD, NVIDIA GeForce RTX 2060 6GB</t>
  </si>
  <si>
    <t>Lenovo Legion Y540 17.3" FHD, Intel Core i7, 8GB Ram, 256GB SSD, NVIDIA GTX 1650</t>
  </si>
  <si>
    <t>Lenovo Legion Y545 15.6" 1080p Gaming Laptop, 9th Generation Intel Core i7 Processor, 6GB NVIDIA GeForce GTX 1660Ti Graphics Card and 144Hz Refresh Rate</t>
  </si>
  <si>
    <t>Lenovo Legion Y740 15.6" FHD, Intel Core i7, 16GB Ram, 1TB HDD, NVIDIA GTX 1660 Ti</t>
  </si>
  <si>
    <t>Lenovo Legion Y740 15.6" FHD, Intel Core i7, 16GB Ram, 1TB SSD, NVIDIA GeForce RTX, 2060 6 GB</t>
  </si>
  <si>
    <t>Lenovo Legion Y740 17.3" FHD, Intel Core i7, 16GB Ram, 256GB SSD + 1TB HDD, NVIDIA RTX 2070MQ</t>
  </si>
  <si>
    <t>Lenovo S340 14" 1080p Chromebook, Intel Celeron Processor</t>
  </si>
  <si>
    <t>Lenovo ThinkBook 13s 13.3" FHD, Intel Core i5, 4GB Ram, 128GB SSD</t>
  </si>
  <si>
    <t>Lenovo ThinkBook 13s 13.3" FHD, Intel Core i5, 8GB Ram, 256GB SSD</t>
  </si>
  <si>
    <t>Lenovo ThinkBook 14s 13.3" FHD, Intel Core i5, 8GB Ram, 256GB SSD</t>
  </si>
  <si>
    <t>Lenovo ThinkBook 14s 13.3" FHD, Intel Core i7, 16GB Ram, 512GB SSD</t>
  </si>
  <si>
    <t>Lenovo ThinkPad E490 14" FHD, Intel Core i5, 8GB Ram, 256GB SSD</t>
  </si>
  <si>
    <t>Lenovo ThinkPad E490s 14" FHD, Intel Core i5, 8GB Ram, 256GB SSD</t>
  </si>
  <si>
    <t>Lenovo ThinkPad E495 14" HD, AMD Ryzen 3, 1TB HDD</t>
  </si>
  <si>
    <t>Lenovo ThinkPad E590 15.6" HD, Intel Core i5, 8GB Ram, 500GB HDD</t>
  </si>
  <si>
    <t>Lenovo ThinkPad E590 15.6" HD, Intel Core i5, 8GB Ram, 512GB SSD</t>
  </si>
  <si>
    <t>Lenovo ThinkPad P1 Gen 2 Mobile Workstation 15.6" FHD, Intel Core i7, 16GB, 512GB SSD</t>
  </si>
  <si>
    <t>Lenovo ThinkPad P43s Mobile Workstation 14" FHD, Intel Core i5, 8GB Ram, 256GB SSd</t>
  </si>
  <si>
    <t>Lenovo ThinkPad P43s Mobile Workstation 14" FHD, Intel Core i7, 8GB Ram, 256GB SSD</t>
  </si>
  <si>
    <t>Lenovo ThinkPad P53 Mobile Workstation 15.6" FHD, Intel Core i5, 8GB Ram, 256GB SSD</t>
  </si>
  <si>
    <t>Lenovo ThinkPad P53 Mobile Workstation 21.5" IPS Panel, FHD</t>
  </si>
  <si>
    <t>Lenovo ThinkPad P73 Mobile Workstation 21.5" IPS Panel, FHD</t>
  </si>
  <si>
    <t>Lenovo ThinkPad T470 15.6" FHD, Intel Core i7, 16GB Ram, 512GB SSD</t>
  </si>
  <si>
    <t>Lenovo ThinkPad T470s 14" HD, Intel Core i5, 8GB Ram, 756GB SSD</t>
  </si>
  <si>
    <t>Lenovo ThinkPad T480 14" FHD, Intel Core i5, 8GB Ram, 256GB SSD</t>
  </si>
  <si>
    <t>Lenovo ThinkPad T480 14" FHD, Intel Core i5, 8GB Ram, 512GB SSD</t>
  </si>
  <si>
    <t>Lenovo ThinkPad T480s 14" FHD, Intel Core i5, 8GB Ram, 256GB SD</t>
  </si>
  <si>
    <t>Lenovo ThinkPad T490 14" FHD, Intel Core i5, 8GB Ram, 256GB SSD</t>
  </si>
  <si>
    <t>Lenovo ThinkPad T580 15.6" FHD, Intel Core i5, 8GB Ram, 256GB SSD</t>
  </si>
  <si>
    <t>Lenovo ThinkPad x1 Carbon Gen 6 14" FHD, Intel Core i5, 8GB Ram, 256GB SSD</t>
  </si>
  <si>
    <t>Lenovo ThinkPad X1 Carbon Gen 7 14" FHD, Intel Core i5, 8GB Ram, 256GB SSD</t>
  </si>
  <si>
    <t>Lenovo ThinkPad X1 Carbon Gen 7 14" UHD, Intel Core i7, 16GB Ram, 1TB SSD</t>
  </si>
  <si>
    <t>Lenovo ThinkPad X1 Extreme Gen 1 14" FHD, Intel Core i5, 8GB Ram, 256GB SSD</t>
  </si>
  <si>
    <t>Lenovo ThinkPad X1 Extreme Gen 2 15.6" FHD, Intel Core i7, 16GB Ram, 512GB SSD, NVIDIA GeForce GTX 1650 Max-Q 4GB</t>
  </si>
  <si>
    <t>Lenovo ThinkPad X1 Extreme Gen 2 15.6" FHD, Intel Core i7, 16GB Ram, 512GB SSD, NVIDIA GTX 1650 Max-Q</t>
  </si>
  <si>
    <t>Lenovo ThinkPad X390 13.3" FHD, Intel Core i5, 8GB Ram, 256GB SSD</t>
  </si>
  <si>
    <t>LG Gram 17" WQXGA Ultra Lightweight Laptop, 8th Generation Intel Core i7 Processor</t>
  </si>
  <si>
    <t>MSI 15.6" Gaming Laptop, Intel Core i7, 32GB RAM, NVIDIA GeForce RTX 2060, 512GB SSD</t>
  </si>
  <si>
    <t>MSI GE75 Raider 17.3" 1080p 144Hz Laptop, 9th Generation Intel Core i7 Processor, and 6GB GeForce RTX 2060 Graphics</t>
  </si>
  <si>
    <t>Omen Laptop 15t, 9th Gen Intel Core i5, NVIDIA GeForce GTX 1650</t>
  </si>
  <si>
    <t>Omen Laptop 15t, 9th Gen INtel Core i7, NVIDIA GeForce GTX 1660 TI</t>
  </si>
  <si>
    <t>Omen Laptop 17t, 9th Gen Intel Core i7, NVIDIA GeForce GTX 1660TI</t>
  </si>
  <si>
    <t>Omen Studio Laptop 15-dh002nr, 9th Gen Intel Core i7, NVIDIA GeForce RTX 2070</t>
  </si>
  <si>
    <t>Omen X 25 Studio Laptop 15-dg0026nr, 9th Gen Intel Core i7, NVIDIA GeForce rTX 2070</t>
  </si>
  <si>
    <t>Samsung 11.6" Chromebook 4, 4GB Ram, 32GB eMMC</t>
  </si>
  <si>
    <t>Samsung 11.6" Chromebook, Intel Atom x5, 2GB Ram, 16GB eMMC Flash Memory</t>
  </si>
  <si>
    <t>Samsung 11.6" Chromebook, Intel Atom x5, 4GB Memory, 32GB eMMC Flash Memory</t>
  </si>
  <si>
    <t>Samsung Chromebook 3, 11.6" Display, 4GB RAM, 16GB Storage</t>
  </si>
  <si>
    <t>2-IN-1 LAPTOP/TABLET</t>
  </si>
  <si>
    <t>Acer 11.6" 2-in-1 Chromebook R11, Celeron N3060, 4GB Ram, 32GB eMMC Drive, CB5-132Tc67Q</t>
  </si>
  <si>
    <t>Acer Spin 11 2-in-1 11.6" Touch-Screen Chromebook, Intel Celeron, 4GB RAM, 32GB eMMC Flash Memory</t>
  </si>
  <si>
    <t>Dell Inspiron 11 3000 2-in-1 Laptop, 7th Gen AMD A9 Processor, Windows 10 Home in S Mode, 4GB Memory, 64GB Hard Drive</t>
  </si>
  <si>
    <t>Dell Inspiron 14 5000 2-in-1 Laptop, 10th Gen Intel Core i5 Processor, Windows 10 Home, 8GB Memory, 256GB SSD</t>
  </si>
  <si>
    <t>Dell Inspiron 14" 5000 Series 2-in-1 Touchscreen Notebook, AMD Ryzen 5 3500U Processor, 8GB Ram, 128GB SSD</t>
  </si>
  <si>
    <t>Dell Inspiron 14" Touchscreen 2-in-1 Laptop, Intel Core i3 Processor, 4GB Ram, 128GB SSD, Windows 10 Home in S Mode</t>
  </si>
  <si>
    <t>Dell Inspiron 15 5000 2-in-1 Laptop, 10th Gen Intel Core i5 Processor, Windows 10 Home, 8GB Memory, 256GB SSD</t>
  </si>
  <si>
    <t>Dell Inspiron 2-in-1 14" Touch-Screen Chromebook, Intel Core i3, 4GB RAM, 128GB eMMC Flash Memory</t>
  </si>
  <si>
    <t>Dell XPS 13 13.4" 1080p Touchscreen 2-in-1 Laptop, 10th Generation Intel Core i7 Processor, 4 Sided Narrow Bezel</t>
  </si>
  <si>
    <t>Dell XPS 13 13.4" 4K Touchscreen 2-in-1 Laptop, 10th Generation Intel Core i7 Processor and 4-Sided Narrow Bezel</t>
  </si>
  <si>
    <t>Dell XPS 13 2-in-1 Laptop, 10th Gen Intel Core i5 Processor, Windows 10 Home, 8GB Memory, 256GB SSD</t>
  </si>
  <si>
    <t>HP 2-in-1 14" Touch-Screen Chromebook, Intel Core i3, 8GB RAM, 64GB eMMC Flash Memory</t>
  </si>
  <si>
    <t>HP EliteBook 745 G6, Optional Sure View Privacy Touchscreen, Up to 32GB Memory and 1T SSD</t>
  </si>
  <si>
    <t>HP Envy x360 2-in-1 15.6" Touch-Screen Laptop, Intel Core i7, 12GB RAM, 512GB SSD+32GB Optane</t>
  </si>
  <si>
    <t>HP Envy x360 Laptop 13z, AMD Ryzen 3, Built-in Privacy Camera Kill Switch</t>
  </si>
  <si>
    <t>HP Envy x360 Laptop 15t Touch, 10th Gen Intel Core i5, 256GB Intel SSD, 16GB Intel Optane</t>
  </si>
  <si>
    <t>HP Envy x360 Laptop 15t Touch, 10th Gen Intel Core i7, 256GB Intel SSD+16GB Intel Optane</t>
  </si>
  <si>
    <t>HP Envy x360 Laptop 15z Touch, AMD Ryzen 3, 256GB SSD</t>
  </si>
  <si>
    <t>HP Pavilion 14" x360 1080p Touchscreen 2-in-1 Laptop, 10th Generation Intel Core i5 Processor</t>
  </si>
  <si>
    <t>HP Pavilion 15.6" x360 Convertible 2-in-1 Touchscreen, Intel Core i5, 8GB Memory, 256GB SSD, Windows 10, 15-cr0055od</t>
  </si>
  <si>
    <t>HP Pavilion x360 14" 1080p Touchscreen 2-in-1 Chromebook, Intel Premium Processor</t>
  </si>
  <si>
    <t>HP Pavilion x360 15.6" HD Convertible Touchscreen Laptop with Intel Core i7 Processor, 8GB Ram, 512GB SSD</t>
  </si>
  <si>
    <t>HP Pavilion x360 2-in-1 11.6" Touch-Screen Laptop, Intel Pentium, 4GB RAM, 128GB SSD</t>
  </si>
  <si>
    <t>HP Pavilion x360 2-in-1 14" Notebook, Intel Core i5, 8GB Ram, 256GB SSD, 14-cd1075nr</t>
  </si>
  <si>
    <t>HP Pavilion x360 2-in-1 14" Touch-Screen Laptop, Intel Core i5, 8GB RAM, 256GB SSD+16GB Optane</t>
  </si>
  <si>
    <t>HP Pavilion x360 Laptop 15t Touch, 10th Gen Intel Core i5, Intel UHD Graphics</t>
  </si>
  <si>
    <t>HP Spectre x360 2-in-1 15.6" 4K Ultra HD Touch-Screen Laptop, Intel Core i7, 16GB RAM, 512GB SSD+32GB Optane</t>
  </si>
  <si>
    <t>HP Spectre x360 Laptop 15t Touch, 9th Gen Intel Core i7 NVIDIA GeForce GTX 1650</t>
  </si>
  <si>
    <t>HP ZBook 14u G6, Optional Discrete AMD Radeon Graphics, Up to i7, 32GB Memory &amp; 2T SSD</t>
  </si>
  <si>
    <t>HP ZBook Studio x360 G5, Optional NVIDIA Quadpro P2000 Graphics, 64GB Memory, Up to Xeon Processor, 64GB Memory</t>
  </si>
  <si>
    <t>Lenovo 2-in-1 11.6" Touch-Screen Chromebook, 4GB RAM, 32GB eMMC Flash Memory, MT8173c</t>
  </si>
  <si>
    <t>Lenovo C340 11.6" Touchscreen 2-in-1 Chromebook, Intel Celeron Processor</t>
  </si>
  <si>
    <t>Lenovo Flex 14" 2-in-1 1080p Touchscreen Laptop, 10th Generation Intel Core, i5 Processor, 2GB GeForce Graphics</t>
  </si>
  <si>
    <t>Lenovo Flex 14" Touchscreen Laptop, Intel Core i7, 8GB Ram, 256GB SSD, Windows 10 Home, 81SQ0006US</t>
  </si>
  <si>
    <t>Lenovo Flex 15 15.6" FHD, Intel Core i3, 4GB Ram, 128GB SSD</t>
  </si>
  <si>
    <t>Lenovo Flex 15.6" 1080p 2-in-1 Touchscreen Laptop, 10th Generation Intel Core i7 Processor, 2GB NVIDIA GeForce MX230 Graphics Card</t>
  </si>
  <si>
    <t>Lenovo Flex 15.6" 1080p Touchscreen 2-in-1 Laptop, Intel Core i7 Processor and 2GB GeForce Graphics Card</t>
  </si>
  <si>
    <t>Lenovo Flex 5 15.6" FHD, Intel Core i3, 4GB Ram, 128GB SSD</t>
  </si>
  <si>
    <t>Lenovo Flex 6 14" HD, Intel Core i3, 4GB Ram, 128GB SSD</t>
  </si>
  <si>
    <t>Lenovo Flex 6 14" HD, Intel Core i5, 16GB Ram, 256GB SSD</t>
  </si>
  <si>
    <t>Lenovo Flex 6 14" HD, Intel Pentium 5405U, 4GB Ram, 128GB SSD</t>
  </si>
  <si>
    <t>Lenovo IdeaPad 130s 11.6" HD, Intel Celeron N4000, 2GB Ram, 64GB eMMC</t>
  </si>
  <si>
    <t>Lenovo ThinkPad L390 Yoga 13.3" FHD, Intel Core i5, 8GB Ram, 256GB SSD</t>
  </si>
  <si>
    <t>Lenovo ThinkPad X1 Yoga Gen 4</t>
  </si>
  <si>
    <t>Lenovo Yoga 730 15.6" FHD, Intel Core i5, 8GB Ram, 256GB SSD</t>
  </si>
  <si>
    <t>Lenovo Yoga 730 15.6" FHD, Intel Core i7, 8GB Ram</t>
  </si>
  <si>
    <t>Lenovo Yoga 730 15.6" FHD, Intel Core i7, 8GB Ram, 512GB SSD</t>
  </si>
  <si>
    <t>Lenovo Yoga C740 14" FHD, Intel Core i7, 8GB Ram, 512GB SSD</t>
  </si>
  <si>
    <t>Lenovo Yoga C930 13.9" FHD, Intel Core i5, 8GB Ram, 256GB SSD</t>
  </si>
  <si>
    <t>Lenovo Yoga C930 13.9" FHD, Intel Core i7, 8GB Ram, 256GB SSD</t>
  </si>
  <si>
    <t>Lenovo Yoga C930 13.9" UHD, Intel Core i7, 16GB Ram, 512GB SSD</t>
  </si>
  <si>
    <t>Lenovo Yoga C930 Glass 13.9" UHD, Intel Core i7, 16GB Ram, 512GB SSD</t>
  </si>
  <si>
    <t>Lenovo Yoga C940 14" FHD, Intel Core i7, 12GB Ram, 512GB SSD</t>
  </si>
  <si>
    <t>Microsoft Surface Go Bundle Intel Pentium Processor</t>
  </si>
  <si>
    <t>Microsoft Surface Pro 7 12.3" Touch Screen, Intel Core i3, 4GB Ram, 128GB SSD, Windows 10, Black Type Cover</t>
  </si>
  <si>
    <t>Microsoft Surface Pro 7 12.3" Touch Screen, Intel Core i5, 8GB RAM, 128GB SSD with Black Type Cover</t>
  </si>
  <si>
    <t>Microsoft Surface Pro Bundle 10th Generation Intel Core i7 Processor</t>
  </si>
  <si>
    <t>Microsoft Surface Pro Bundle, 10th Generation Intel Core i5 Processor</t>
  </si>
  <si>
    <t>Samsung Chromebook Plus V2 12.2" 1080p Touchscreen, Intel Celeron Processor</t>
  </si>
  <si>
    <t>Samsung Plus 2-in-1 12.2" Touch-Screen Chromebook, Intel Celeron, 4GB RAM, 32GB eMMC Flash Memory</t>
  </si>
  <si>
    <t>Surface Pro 7 with Cover and Pen Packages</t>
  </si>
  <si>
    <t>$429.99 Off</t>
  </si>
  <si>
    <t>COMPUTER SOFTWARE</t>
  </si>
  <si>
    <t>Adobe Elements 2020 Software</t>
  </si>
  <si>
    <t>Up to $60 Off</t>
  </si>
  <si>
    <t>AVG Software, Select</t>
  </si>
  <si>
    <t>Up to $75 Off</t>
  </si>
  <si>
    <t>McAfee Anti-Virus 1PC Download</t>
  </si>
  <si>
    <t>McAfee Antivirus Software</t>
  </si>
  <si>
    <t>Up to $70 Off</t>
  </si>
  <si>
    <t>McAfee LiveSafe, Unlimited Devices, 1 Year Subscription</t>
  </si>
  <si>
    <t>Microsoft Office 365 Personal</t>
  </si>
  <si>
    <t>Microsoft Office Home &amp; Student</t>
  </si>
  <si>
    <t>Norton 360 Deluxe, 5 Devices, 1 Year Subscription</t>
  </si>
  <si>
    <t>Norton 360 Premium, 10 Devices, 1 Year Subscription</t>
  </si>
  <si>
    <t>Office Home &amp; Student 2019</t>
  </si>
  <si>
    <t>QuickBooks 2020 Software</t>
  </si>
  <si>
    <t>Save $115-$200</t>
  </si>
  <si>
    <t>Security Software</t>
  </si>
  <si>
    <t>The Sims 4 Standard Edition for Mac|Windows</t>
  </si>
  <si>
    <t>World of Warcraft: Battle of Azeroth Standard Edition for Windows</t>
  </si>
  <si>
    <t>COMPUTER/TABLET/MOBILE PHONE ACCESSORIES</t>
  </si>
  <si>
    <t>24/7 On-Demand Remote Tech Support Subscription, Annual Plan</t>
  </si>
  <si>
    <t>Alienware Elite Gaming Backpack 17</t>
  </si>
  <si>
    <t>Alienware Gaming Keyboard &amp; Mouse BUndle</t>
  </si>
  <si>
    <t>Alpha Gaming 3-in-1 Combo Pack</t>
  </si>
  <si>
    <t>Alpha Gaming Blaze RGB LED Wired Stereo Gaming Headset, Black</t>
  </si>
  <si>
    <t>Amazon Fire Kids Tablet, Select</t>
  </si>
  <si>
    <t>Anker Phone Chargers</t>
  </si>
  <si>
    <t>Up to $40 Off</t>
  </si>
  <si>
    <t>APC Back-UPS Battery Backup 650VA</t>
  </si>
  <si>
    <t>AT&amp;T Prepaid Airtime Cards</t>
  </si>
  <si>
    <t>Buy 1 Get 1 20% Off</t>
  </si>
  <si>
    <t>AT&amp;T Wireless Prepaid Plan</t>
  </si>
  <si>
    <t>Blackweb Screen Protector</t>
  </si>
  <si>
    <t>Blue Yeti Microphone and Logitech Webcam</t>
  </si>
  <si>
    <t>Bluetooth Headsets, Select</t>
  </si>
  <si>
    <t>Up to 50% Off</t>
  </si>
  <si>
    <t>Boost Mobile Prepaid Airtime Cards</t>
  </si>
  <si>
    <t>Bower Clip-On LED Ring Light</t>
  </si>
  <si>
    <t>Car Mounts, Select</t>
  </si>
  <si>
    <t>Up to 55% Off</t>
  </si>
  <si>
    <t>Cell Phone Accessories, All</t>
  </si>
  <si>
    <t>Buy 2 Get 1 FREE</t>
  </si>
  <si>
    <t>Big Lots</t>
  </si>
  <si>
    <t>Coach Phone Cases, Select</t>
  </si>
  <si>
    <t>Computer Gaming Accessories, Select</t>
  </si>
  <si>
    <t>Corsair Pro Wired Gaming Bundle with RGB Back Lighting, Black</t>
  </si>
  <si>
    <t>Cricket Prepaid Airtime Cards</t>
  </si>
  <si>
    <t>Dell Dock, WD19 130W</t>
  </si>
  <si>
    <t>Dell PowerEdge T140 Tower Server, Intel Celeron Processor, Optional Windows Server 2019, 8GB Memory, 1TB Hard Drive, 1 Year Ltd Hardware Warranty with On-Site Service After Remote Diagnosis</t>
  </si>
  <si>
    <t>Dell PowerEdge T440 Tower Server, Intel Xeon Bronze Processor, Optional Windows Server 2019, 8GB Memory, 1TB Hard Drive, 3 Years Ltd Hardware Warranty with On-Site Service After Remote Diagnosis</t>
  </si>
  <si>
    <t>Dell TIMBUK2 Authority Backpack</t>
  </si>
  <si>
    <t>Dell Universal Dock, D6000</t>
  </si>
  <si>
    <t>Dell Wireless Keyboard and Mouse, KM636</t>
  </si>
  <si>
    <t>Dell Wireless Keyboard and Mouse, KM714</t>
  </si>
  <si>
    <t>Eero AC Dual-Band Mesh Wi-Fi System, 3pk</t>
  </si>
  <si>
    <t>Eero Mesh Wi-Fi Systems, Select</t>
  </si>
  <si>
    <t>Up to 30% Off</t>
  </si>
  <si>
    <t>Eero Pro-Mesh Wi-Fi System, 2nd Gen, 3 Eeros</t>
  </si>
  <si>
    <t>Gaming Chairs, Select</t>
  </si>
  <si>
    <t>Google Nest Wifi AC2200 Dual-Band Wash Wi-Fi System, 3pk</t>
  </si>
  <si>
    <t>Gunnar Optiks Intercept Blue-Light Blocking Glasses</t>
  </si>
  <si>
    <t>HP Accessories</t>
  </si>
  <si>
    <t>20% Off</t>
  </si>
  <si>
    <t>HP Commercial PC Care Packs</t>
  </si>
  <si>
    <t>HP Consumer PC Care Packs, All</t>
  </si>
  <si>
    <t>HP Executive Series Backpack</t>
  </si>
  <si>
    <t>15% Off</t>
  </si>
  <si>
    <t>HP Executive Series Topload</t>
  </si>
  <si>
    <t>HP Gaming Accessories, All</t>
  </si>
  <si>
    <t>25% Off</t>
  </si>
  <si>
    <t>HP K1500 Keyboard</t>
  </si>
  <si>
    <t>HP Keyboards, All</t>
  </si>
  <si>
    <t>HP Mice, All</t>
  </si>
  <si>
    <t>HP Pen, Enhanced N--Trig Technology</t>
  </si>
  <si>
    <t>HP Reverb Virtual Reality Headset Professional Edition</t>
  </si>
  <si>
    <t>HP Spectre Rechargeable Mouse 700, Pair with 4 Devices</t>
  </si>
  <si>
    <t>HP Thunderbolt Dock 120W G2</t>
  </si>
  <si>
    <t>HP Thunderbolt Dock 230W G2 with Combo Cable</t>
  </si>
  <si>
    <t>HP USB-C Travel Power Adapter 65W</t>
  </si>
  <si>
    <t>HP USB-C/A Universal Dock G2 US</t>
  </si>
  <si>
    <t>HP X3000 Wireless Mouse</t>
  </si>
  <si>
    <t>HyperDrive Hubs, Select</t>
  </si>
  <si>
    <t>$40 Off</t>
  </si>
  <si>
    <t>HyperX Alloy Core RGB Membrane Gaming Keyboard</t>
  </si>
  <si>
    <t>HyperX Cloud II Gaming Headset</t>
  </si>
  <si>
    <t>HyperX Cloud II Headset &amp; Keyboard Bundle</t>
  </si>
  <si>
    <t>HyperX Cloud Stinger Gaming Headset</t>
  </si>
  <si>
    <t>HyperX Fury S Pro Gaming Mouse Pad</t>
  </si>
  <si>
    <t>HyperX Gaming Accessories, Select</t>
  </si>
  <si>
    <t>Up to 40% Off</t>
  </si>
  <si>
    <t>Incase Designs Cases</t>
  </si>
  <si>
    <t>Intel Core i7-9700K Octa-Core 3.6GHz Desktop Processor</t>
  </si>
  <si>
    <t>Kate Spade New York Phone Cases, Select</t>
  </si>
  <si>
    <t>LeGrand USB-C Power Bank</t>
  </si>
  <si>
    <t>Lenovo 13" Laptop Ultra Slim Sleeve</t>
  </si>
  <si>
    <t>Lenovo 15.6" Laptop Everyday Backpack</t>
  </si>
  <si>
    <t>Lenovo 300 Wireless Compact Mouse</t>
  </si>
  <si>
    <t>Lenovo 500 Wireless Mouse</t>
  </si>
  <si>
    <t>Lenovo Legion 15.6 Recon Gaming Backpack</t>
  </si>
  <si>
    <t>Lenovo Legion H500 Pro Gaming Headset</t>
  </si>
  <si>
    <t>Lenovo Legion M200 RGB Gaming Mouse</t>
  </si>
  <si>
    <t>Lenovo Power Bank PB500</t>
  </si>
  <si>
    <t>Lenovo Professional Wireless Keyboard and Mouse Combo</t>
  </si>
  <si>
    <t>Lenovo ThinkPad T590 15.6" FHD, Intel Core i5, 8GB Ram, 256GB SSD</t>
  </si>
  <si>
    <t>Lenovo ThinkPad Thunderbolt 3 Dock</t>
  </si>
  <si>
    <t>Lenovo ThinkPad USB 3.0 Pro Dock</t>
  </si>
  <si>
    <t>Lenovo ThinkSystem Servers</t>
  </si>
  <si>
    <t>Up to 60% Off</t>
  </si>
  <si>
    <t>Lexar High-Performance 633x microSDXC UHS-1 128GB Memory Card</t>
  </si>
  <si>
    <t>Lexar High-Performance 633x microSDXC UHS-1 64GB Memory Card</t>
  </si>
  <si>
    <t>Lexar High-Performance 633x SD/Micro 128GB Memory Card</t>
  </si>
  <si>
    <t>Linksys AC1900 Dual-Band Wi-Fi 5 Router, Black</t>
  </si>
  <si>
    <t>Linksys AC5000 Tri-Band Wi-Fi Router</t>
  </si>
  <si>
    <t>Linksys Velop Tri-Band Mesh Wi-Fi System, 2pk</t>
  </si>
  <si>
    <t>Linksys Velop Tri-Band Mesh Wi-Fi System, 3pk</t>
  </si>
  <si>
    <t>Logitech Accessories, Select</t>
  </si>
  <si>
    <t>Logitech G203 Prodigy Gaming Mouse</t>
  </si>
  <si>
    <t>Logitech G213 Prodigy RGB Gaming Keyboard</t>
  </si>
  <si>
    <t>Logitech G300s Optical Gaming Mouse</t>
  </si>
  <si>
    <t>Logitech G305 Lightspeed Wireless Optical Gaming Mouse</t>
  </si>
  <si>
    <t>Logitech G502 SE Gaming Mouse</t>
  </si>
  <si>
    <t>Logitech M300 Series Wireless Mouse</t>
  </si>
  <si>
    <t>Logitech M310 Series Wireless Mouse</t>
  </si>
  <si>
    <t>Logitech M310 Wireless Mouse</t>
  </si>
  <si>
    <t>Logitech M325 Series Wireless Mouse</t>
  </si>
  <si>
    <t>Logitech M325 Wireless Mouse</t>
  </si>
  <si>
    <t>Logitech M330 Series Wireless Mouse</t>
  </si>
  <si>
    <t>Logitech M510 Wireless Mouse</t>
  </si>
  <si>
    <t>Logitech M525 Wireless Mouse</t>
  </si>
  <si>
    <t>Logitech MK270 Wireless Keyboard/Mouse Combo</t>
  </si>
  <si>
    <t>Logitech MK320 Wireless Keyboard/Mouse Combo</t>
  </si>
  <si>
    <t>Logitech MK520 Keyboard</t>
  </si>
  <si>
    <t>Logitech MK550 Wireless Wave Keyboard/Mouse Combo</t>
  </si>
  <si>
    <t>Logitech MK850 Performance Wireless Keyboard and Mouse</t>
  </si>
  <si>
    <t>Logitech Z130 2-Piece Speaker System</t>
  </si>
  <si>
    <t>Logitech Z313 3-Piece Speaker System</t>
  </si>
  <si>
    <t>Mophone Powerstation 6000mAh Portable Charger for USB Devices, Gray</t>
  </si>
  <si>
    <t>MSI GeForce GTX 1650 Gaming X 4GB GDDR5 PCI Express 3.0 Graphics Card, Black</t>
  </si>
  <si>
    <t>Multi-Surfaced Popmounts</t>
  </si>
  <si>
    <t>Buy 1 Get 1 50% Off</t>
  </si>
  <si>
    <t>myCharge Portable Charges</t>
  </si>
  <si>
    <t>Netgear Nighthawk 32 x 8 DOCSIS 3.1 Cable, Modern, Black</t>
  </si>
  <si>
    <t>Netgear Nighthawk AC2600 Dual-Band Wi-Fi Router</t>
  </si>
  <si>
    <t>Netgear Nighthawk X6S AC3600 Tri-Band Wi-Fi Router</t>
  </si>
  <si>
    <t>Netgear Orbi AC1200 Dual-Band Mesh Wi-Fi System, 4pk</t>
  </si>
  <si>
    <t>Netgear Orbi Whole Home Wi-Fi System, 3pk</t>
  </si>
  <si>
    <t>Oculus Rift S PC-Powered VR Gaming Headset, Black</t>
  </si>
  <si>
    <t>Oculus Rift S VR Gaming Headset</t>
  </si>
  <si>
    <t>Omen by HP Keyboard 1100</t>
  </si>
  <si>
    <t>Omen Mindframe Headset, 7.1 Virtual Surround Sound Features Ear Cup Cooling Technology</t>
  </si>
  <si>
    <t>Omen X Transceptor Backpack</t>
  </si>
  <si>
    <t>OtterBox Defender Pro Phone Case, Apple iPhone 6-11 all models</t>
  </si>
  <si>
    <t>OtterBox Defender Pro Phone Case, Samsung Galaxy 10 all models</t>
  </si>
  <si>
    <t>Otterbox Symmetry Mobile Phone Cases, All</t>
  </si>
  <si>
    <t>40% Off</t>
  </si>
  <si>
    <t>PC Components, Select</t>
  </si>
  <si>
    <t>Pillow Pad Soft Tablet Stand</t>
  </si>
  <si>
    <t>Ace Hardware</t>
  </si>
  <si>
    <t>PopGrips</t>
  </si>
  <si>
    <t>PopSockets</t>
  </si>
  <si>
    <t>Claire's</t>
  </si>
  <si>
    <t>PopSockets Cell Phone Accessories</t>
  </si>
  <si>
    <t>Walgreens</t>
  </si>
  <si>
    <t>PopSockets Cell Phone Grips</t>
  </si>
  <si>
    <t>PopSockets Frozen 2 PopPack</t>
  </si>
  <si>
    <t>PopSockets Products</t>
  </si>
  <si>
    <t>Razer BlackWidow (2019) PC Gaing Keyboard</t>
  </si>
  <si>
    <t>Razer DeathAdder Elite PC Gaming Mouse</t>
  </si>
  <si>
    <t>Razer Mamba Wireless Gaming Mouse</t>
  </si>
  <si>
    <t>Razer PC Gaming Accessories</t>
  </si>
  <si>
    <t>Remote Printer Setup</t>
  </si>
  <si>
    <t>Samsonite Xenon 2 Perfect Fit Laptop Backpack</t>
  </si>
  <si>
    <t>Samsung 9W Fast Charge Wireless Charger, Black</t>
  </si>
  <si>
    <t>SanDisk 64GB USB 2.0 Flash Drive</t>
  </si>
  <si>
    <t>SanDisk Cruzer Snap USB Flash Drive, 16GB 3pk</t>
  </si>
  <si>
    <t>SanDisk Cruzer Snap USB Flash Drive, 32GB 2pk</t>
  </si>
  <si>
    <t>SanDisk Cruzer Snap USB Flash Drive, 64GB</t>
  </si>
  <si>
    <t>SanDisk Ultra 2TB Internal SATA Solid State Drive</t>
  </si>
  <si>
    <t>SanDisk Ultra 512GB Internal SATA Solid State Drive</t>
  </si>
  <si>
    <t>Seagate 2TB Portable Hard Drive</t>
  </si>
  <si>
    <t>Simple Mobile Prepaid Airtime Cards</t>
  </si>
  <si>
    <t>Solo Urban Laptop Briefcase</t>
  </si>
  <si>
    <t>Speck Cases for Apple iPad Models, Select</t>
  </si>
  <si>
    <t>SteelSeries Arctis Headsets, Select</t>
  </si>
  <si>
    <t>Up to $50 Off</t>
  </si>
  <si>
    <t>Straight Talk Ultimate Unlimited Plan</t>
  </si>
  <si>
    <t>Straight Talk Unlimited Plan</t>
  </si>
  <si>
    <t>Sunpak Portable Vlogging Kit for Smartphones, Black</t>
  </si>
  <si>
    <t>Tablet Accessories, All</t>
  </si>
  <si>
    <t>Targus City Laptop Backpack, Black</t>
  </si>
  <si>
    <t>Total Wireless Prepaid Airtime Cards</t>
  </si>
  <si>
    <t>TracFone Prepaid Airtime Cards</t>
  </si>
  <si>
    <t>Tzumi Gaming</t>
  </si>
  <si>
    <t>60% Off</t>
  </si>
  <si>
    <t>Universal Phone Mount</t>
  </si>
  <si>
    <t>Lowes</t>
  </si>
  <si>
    <t>Urban Armor Gear Cases for Apple iPad Models, Select</t>
  </si>
  <si>
    <t>Urban Armor Gear Cases for Surface Tablets, Select</t>
  </si>
  <si>
    <t>Verizon Prepaid Airtime Cards</t>
  </si>
  <si>
    <t>Verizon Wireless Prepaid Plan</t>
  </si>
  <si>
    <t>Virgin Mobile Prepaid Airtime Cards</t>
  </si>
  <si>
    <t>Wacom Intuos Drawing Tablet (Small) with 3 Bonus Software Included</t>
  </si>
  <si>
    <t>Walmart Family Mobile Unlimited Plan</t>
  </si>
  <si>
    <t>WD Easystore 12TB External USB 3.0 Hard Drive</t>
  </si>
  <si>
    <t>WD Easystore 5TB External USB 3.0 Portable Hard Drive</t>
  </si>
  <si>
    <t>Western Digital My Passport Go 1TB Solid State Drive &amp; 64GB USB Drive Bundle</t>
  </si>
  <si>
    <t>XFX AMD Radeon RX 580 GTS Black Edition, 8GB GDDR5 PCI Express 3.0 Graphics Card</t>
  </si>
  <si>
    <t>DIGITAL CAMERAS &amp; LENSES</t>
  </si>
  <si>
    <t>Camera Lenses, Select</t>
  </si>
  <si>
    <t>Up to 20% Off</t>
  </si>
  <si>
    <t>Canon EOS 5D Mark IV DSLR Camera, Body Only, Black</t>
  </si>
  <si>
    <t>Canon EOS 80D DSLR Camera with 18-55mm IS STM Lens, Black</t>
  </si>
  <si>
    <t>Canon EOS M50 Camera with Lens</t>
  </si>
  <si>
    <t>Canon EOS Rebel T6 DSLR Camera with Wi-Fi Connectivity</t>
  </si>
  <si>
    <t>Canon EOS Rebel T6 DSLR Two Lens Kit with EF-S 18-55mm IS II and EF 75-300mm III Lens, Black</t>
  </si>
  <si>
    <t>Canon EOS Rebel T7 24.1MP DSLR Wi-Fi Camera Bundle with EF-S18-55mm and EF 75-300mm Lenses, 32GB SD Card, Bag</t>
  </si>
  <si>
    <t>Canon EOS Rebel T7i DSLR Two Lens Kit, 18-55mm and 55-250mm Lenses, SD Card, and Bag</t>
  </si>
  <si>
    <t>Canon EOS RP Mirrorless Camera with RF 24-240mm F4-6.3 IS USM Lens</t>
  </si>
  <si>
    <t>Canon PowerShot G7 X Mark II 20.1MP Digital Camera Video Creator Kit</t>
  </si>
  <si>
    <t>Canon Rebel T6 DSLR Bundle, 18-55mm Lens, 75-300mm Zoom Lens, Bag</t>
  </si>
  <si>
    <t>Canon Rebel T7 2-Lens Bundle</t>
  </si>
  <si>
    <t>DJI Ronin-S Essentials Kit</t>
  </si>
  <si>
    <t>DJI Ronin-S Handheld Gimbal Stabilizer for DSLR and Mirrorless Cameras</t>
  </si>
  <si>
    <t>Kodak PIXPRO Long Zoom Digital Camera</t>
  </si>
  <si>
    <t>Nikon D3500 24.2MP CMOS DSLR Camera Bundle with 18-55mm VR and 70-300mm Lenses, 32GB SD Card, Bag</t>
  </si>
  <si>
    <t>Nikon D3500 DSLR Bundle, 18-55mm Lens, 70-300mm Zoom Lens, Bag</t>
  </si>
  <si>
    <t>Nikon D3500 DSLR Camera 2-Lens Bundle</t>
  </si>
  <si>
    <t>Nikon D3500 DSLR Camera Bundle</t>
  </si>
  <si>
    <t>Nikon D3500 DSLR Two Lens Kit with AF-P DX NIKKOR 18-55mmf/3.5-5.6G VR &amp; AF-P DX NIKKOR 70-300mm f/4.5-6.3G ED</t>
  </si>
  <si>
    <t>Nikon D5600 24.2MP Wi-Fi DSLR Camera Bundle with 18-55mm VR and 70-300mm Lenses, 2 Rechargeable li-ion Batteries, SD Card, Bag</t>
  </si>
  <si>
    <t>Nikon D750 DSLR Camera, Body Only, Black</t>
  </si>
  <si>
    <t>Nikon D7500 DSLR Two Lens Kit with 18-55mm and 70-300mm Lenses, Black</t>
  </si>
  <si>
    <t>Sony Alpha a6000 Mirrorless Camera Two Lens Kit with 16-50mm and 55-210mm Lenses</t>
  </si>
  <si>
    <t>Sony Alpha a7 II Full-Frame Mirrorless Camera with 28-70mm Lens, Black</t>
  </si>
  <si>
    <t>Sony Alpha a7 III Mirrorless Camera with FE 28-70mm F3.5-5.6 OSS Lens</t>
  </si>
  <si>
    <t>Zhiyun Crane M2 3-in-1 Handheld Stabilizer</t>
  </si>
  <si>
    <t>Zhiyun Smooth-Q 3-Axis Handheld Gimbal Stabilizer</t>
  </si>
  <si>
    <t>ACTION CAMERAS</t>
  </si>
  <si>
    <t>Canon IVY REC Waterproof Outdoor Digital Camera, Stone</t>
  </si>
  <si>
    <t>DJI Osmo Action Camera, Gray</t>
  </si>
  <si>
    <t>DJI Osmo Pocket 4K Action Camera, Matte Black</t>
  </si>
  <si>
    <t>GoPro Hero7 Black 4K Waterproof Action Camera</t>
  </si>
  <si>
    <t>GoPro HERO7 Black Action Camera Bundle</t>
  </si>
  <si>
    <t>GoPro Hero7 Silver with Super Suit Bundle</t>
  </si>
  <si>
    <t>GoPro Hero7 White</t>
  </si>
  <si>
    <t>GoPro Hero8 Black 4K Waterproof Action Camera Special Bundle</t>
  </si>
  <si>
    <t>GoPro Hero8 Black Bundle, Camera, Shorty, Head Strap, Spare Battery, 32GB SD Card</t>
  </si>
  <si>
    <t>Insignia Essential Accessory Kit for GoPro Action Camera</t>
  </si>
  <si>
    <t>ProScan Waterproof Action Camera</t>
  </si>
  <si>
    <t>POLAROID CAMERAS</t>
  </si>
  <si>
    <t>Canon IVY Cliq Instant Film Camera, Mint</t>
  </si>
  <si>
    <t>Canon IVY Cliq+ Instant Film Camera, Rose GOld</t>
  </si>
  <si>
    <t>Color Film, 8pk</t>
  </si>
  <si>
    <t>Fujifilm Instax Mini 7S Bundle</t>
  </si>
  <si>
    <t>Fujifilm Instax Mini 9 Camera</t>
  </si>
  <si>
    <t>Fujifilm Instax Mini 9 Instant Camera Includes 10pk Film and Silicone Case</t>
  </si>
  <si>
    <t>Fujifilm Instax Mini 9 Instant Film Camera Bundle</t>
  </si>
  <si>
    <t>Fujifilm Instax Mini Camera</t>
  </si>
  <si>
    <t>CVS</t>
  </si>
  <si>
    <t>Fujifilm Instax Mini Instant Film Twin Pack</t>
  </si>
  <si>
    <t>Polaroid One Step 2 Instant Camera Starter Kit</t>
  </si>
  <si>
    <t>Polaroid Originals OneStep 2 Camera Everything Box</t>
  </si>
  <si>
    <t>Polaroid Originals Onestep 2 VF Camera and Film Bundle</t>
  </si>
  <si>
    <t>Polaroid Originals OneStep+</t>
  </si>
  <si>
    <t>DRONES</t>
  </si>
  <si>
    <t>Craig Drone</t>
  </si>
  <si>
    <t>DJI Mavic 2 Pro Quadcopter with DJI Smart Controller</t>
  </si>
  <si>
    <t>DJI Mavic 2 Pro Quadcopter with Remote Control</t>
  </si>
  <si>
    <t>DJI Mavic Z Pro Compact Quadcopter, 12MP/4K Camera</t>
  </si>
  <si>
    <t>Jazwares Fortnite Battle Bus Drone</t>
  </si>
  <si>
    <t>GameStop</t>
  </si>
  <si>
    <t>Ryze Tech Tello Boost Combo Quadcopter</t>
  </si>
  <si>
    <t>Ryze Tech Tello Iron Man Edition Drone, Red</t>
  </si>
  <si>
    <t>Ryze Tech Tello Quadcopter, White and Black</t>
  </si>
  <si>
    <t>Sky Rider Quadcopter Drone with Wifi Camera, DRW329B</t>
  </si>
  <si>
    <t>X-Force Hand Motion-Controlled Drone</t>
  </si>
  <si>
    <t>TELEVISIONS</t>
  </si>
  <si>
    <t>Element 65" 4K UHD HDR Roku Smart TV</t>
  </si>
  <si>
    <t>Hisense 32" LCD TV, 32H3D5</t>
  </si>
  <si>
    <t>Hisense 32" LED 720p Smart TV, H5500 Series</t>
  </si>
  <si>
    <t>Hisense 65" 4K Roku Smart TV, 65R6050F</t>
  </si>
  <si>
    <t>Hisense 65" 4K UHD HDR Smart LED TV, H6500F Series</t>
  </si>
  <si>
    <t>Hisense 70" 4K Roku Smart TV, 70R6250F</t>
  </si>
  <si>
    <t>Insignia 22" 1080p LED TV</t>
  </si>
  <si>
    <t>Insignia 40" LED 1080p HEDTV</t>
  </si>
  <si>
    <t>Insignia 43" 4K UHD HDR Smart Fire TV Edition TV</t>
  </si>
  <si>
    <t>Insignia 58" 4K UHD HDR Fire TV Edition Smart LED TV</t>
  </si>
  <si>
    <t>JVC 50" Class 4K HDR Roku Smart TV</t>
  </si>
  <si>
    <t>JVC 55" Class 4K HDR Roku Smart TV</t>
  </si>
  <si>
    <t>LG 24" 720p Smart LED TV, 24LH4830</t>
  </si>
  <si>
    <t>LG 32" 720p LED HDTV</t>
  </si>
  <si>
    <t>LG 42" 4K UHD HDR Smart LED TV, 43UM6910</t>
  </si>
  <si>
    <t>LG 43" 4K UHD HDR Smart TV with TruMotion 120</t>
  </si>
  <si>
    <t>LG 43" 6900 Series 4K UHD HDR Smart TV</t>
  </si>
  <si>
    <t>LG 49" 4K UHD HDR Smart LED TV, 49UM6900</t>
  </si>
  <si>
    <t>LG 49" 4K UHD HDR Smart TV with TruMotion</t>
  </si>
  <si>
    <t>LG 49" 6900 Series 4K UHD HDR Smart TV</t>
  </si>
  <si>
    <t>LG 50" 4K UHD HDR Smart LED TV, LG50UM7300AUE</t>
  </si>
  <si>
    <t>LG 55" 4K HDR Smart NanoCell TV with AI ThinQ, 55SM8600PUA</t>
  </si>
  <si>
    <t>LG 55" 4K Smart OLED TV with AI ThinQ, OLED55C9PUA</t>
  </si>
  <si>
    <t>LG 55" 4K UHD HDR Smart LED TV, UK6090PUA Series</t>
  </si>
  <si>
    <t>LG 55" 4K UHD HDR Smart OLED TV, OLED55B9PUA</t>
  </si>
  <si>
    <t>LG 55" 4K UHD HDR Smart TV with TruMotion 120</t>
  </si>
  <si>
    <t>LG 55" 6900 Series 4K UHD HDR Smart TV</t>
  </si>
  <si>
    <t>LG 55" Class 7 Series 4K UHD LED LCD TV</t>
  </si>
  <si>
    <t>LG 55" Class C9 Series 4K UHD OLED TV</t>
  </si>
  <si>
    <t>LG 55" UHD HDR Smart LED TV, LG55UM7300AUE</t>
  </si>
  <si>
    <t>LG 60" 4K UHD HDR Smart TV with TruMotion</t>
  </si>
  <si>
    <t>LG 65" 4K HDR Smart NanoCell TV With AI ThinQ, 65SM8600PUA</t>
  </si>
  <si>
    <t>LG 65" 4K HDR Smart NanoCell TV With AI ThinQ, 65SM9000PUA</t>
  </si>
  <si>
    <t>LG 65" 4K HDR Smart OLED TV with FREE White Glove Delivery, OLED65B9PUA</t>
  </si>
  <si>
    <t>LG 65" 4K Smart HDR Ultra HDTV, 65UM6900PUA</t>
  </si>
  <si>
    <t>LG 65" 4K Smart OLED TV with AI ThinQ, OLED65C9PUA</t>
  </si>
  <si>
    <t>LG 65" 4K SUHD HDR Smart LED TV with FREE White Glove Delivery, 65SM9600AUA</t>
  </si>
  <si>
    <t>LG 65" 4K UHD HDR Smart LED TV with FREE White Glove Delivery, 65UM6900</t>
  </si>
  <si>
    <t>LG 65" 4K UHD HDR Smart LED TV with FREE White Glove Delivery, 65UM7300AUE</t>
  </si>
  <si>
    <t>LG 65" 4K UHD HDR Smart OLED TV, B9 Series</t>
  </si>
  <si>
    <t>LG 65" 4K UHD HDR Smart TV with TruMotion 120</t>
  </si>
  <si>
    <t>LG 65" 6900 Series 4K UHD HDR Smart TV</t>
  </si>
  <si>
    <t>LG 65" Class 7 Series 4K UHD LED LCD TV</t>
  </si>
  <si>
    <t>LG 65" Class B9 Series 4K UHD OLED TV</t>
  </si>
  <si>
    <t>LG 65" Class C9 Series 4K UHD OLED TV</t>
  </si>
  <si>
    <t>LG 70" 4K Smart TV with AI ThinQ, 70UM7370PUA</t>
  </si>
  <si>
    <t>LG 70" 4K UHD HDR Smart LED TV with FREE White Glove Delivery, LG70UM6970</t>
  </si>
  <si>
    <t>LG 75" 4K Smart TV With AI ThinQ, 75UM7570PUD</t>
  </si>
  <si>
    <t>LG 75" 4K SUHD HDR Smart LED TV with FREE White Glove Delivery, 75SM9670AUA</t>
  </si>
  <si>
    <t>LG 75" 4K UHD HDR Smart LED TV with FREE White Glove Delivery</t>
  </si>
  <si>
    <t>LG 75" Class 8 Series 4K UHD LED LCD TV</t>
  </si>
  <si>
    <t>LG 77" Class C9 Series 4K UHD OLED TV</t>
  </si>
  <si>
    <t>LG 82" 4K UHD HDR Smart LED TV, UM8070PUA Series</t>
  </si>
  <si>
    <t>LG 82" Class 8-Series 4K UHD HDR Smart TV</t>
  </si>
  <si>
    <t>LG 86" 4K UHD HDR Smart LED TV with Free White Glove Delivery</t>
  </si>
  <si>
    <t>LG 86" 4K UHD Smart TV with AI ThinQ, 86UM8070PUA</t>
  </si>
  <si>
    <t>LG 86" Class 8 Series 4K UHD LED LCD TV</t>
  </si>
  <si>
    <t>Magnavox 32" 720p Smart Roku LED TV, 32MV319R</t>
  </si>
  <si>
    <t>onn 40" Class 1080p Roku Smart TV</t>
  </si>
  <si>
    <t>onn 50" Class 4K Roku Smart TV</t>
  </si>
  <si>
    <t>onn 58" Class 4K Roku Smart TV</t>
  </si>
  <si>
    <t>Philips 50" 4K UHD HDR Roku Smart TV</t>
  </si>
  <si>
    <t>Philips 65" Class 4K Android Smart TV</t>
  </si>
  <si>
    <t>Philips 75" Class 4K UHD HDR Smart Android TV</t>
  </si>
  <si>
    <t>Polaroid 32" LED TV</t>
  </si>
  <si>
    <t>RCA 32" Class HD Roku Smart TV</t>
  </si>
  <si>
    <t>RCA 32" LED TV</t>
  </si>
  <si>
    <t>RCA 43" LED Roku TV</t>
  </si>
  <si>
    <t>RCA 60" Class 4K HDR Roku Smart TV</t>
  </si>
  <si>
    <t>RCA 70" Class 4K Roku Smart TV</t>
  </si>
  <si>
    <t>Samsung 40" 1080p Smart LED HDTV, 5 Series</t>
  </si>
  <si>
    <t>Samsung 43" 1080p Smart LED TV, UN43N5300</t>
  </si>
  <si>
    <t>Samsung 43" 4K UHD HDR Smart LED TV, 6 Series</t>
  </si>
  <si>
    <t>Samsung 43" 4K UHD HDR Smart TV with Motion Rate 120</t>
  </si>
  <si>
    <t>Samsung 43" 4K UHD Smart LED TV, UN43NU6950</t>
  </si>
  <si>
    <t>Samsung 43" Class 6 Series 4K UHD LED LCD TV</t>
  </si>
  <si>
    <t>Samsung 50" 4K UHD HDR Smart LED TV, 7 Series</t>
  </si>
  <si>
    <t>Samsung 50" 4K UHD HDR Smart LED TV, NU6900 Series</t>
  </si>
  <si>
    <t>Samsung 50" 4K UHD HDR Smart TV with 120 Motion Rate</t>
  </si>
  <si>
    <t>Samsung 50" 4K UHD HDR Smart TV with 120 Motion Rate and One Remote Function</t>
  </si>
  <si>
    <t>Samsung 50" 4K UK UHD Smart LED TV, UN50NU6950</t>
  </si>
  <si>
    <t>Samsung 50" Class 4K Smart TV</t>
  </si>
  <si>
    <t>Samsung 50" Class 6 Series 4K UHD LED LCD TV</t>
  </si>
  <si>
    <t>Samsung 55" 4K UHD HDR Smart LED TV, 7 Series</t>
  </si>
  <si>
    <t>Samsung 55" 4K UHD HDR Smart LED TV, NU6900 Series</t>
  </si>
  <si>
    <t>Samsung 55" 4K UHD HDR Smart LED TV, Q60 Series</t>
  </si>
  <si>
    <t>Samsung 55" 4K UHD HDR Smart LED TV, UN55RU800D</t>
  </si>
  <si>
    <t>Samsung 55" 4K UHD HDR Smart QLED TV, Q60 Series</t>
  </si>
  <si>
    <t>Samsung 55" 4K UHD HDR Smart TV with 120 Motion Rate</t>
  </si>
  <si>
    <t>Samsung 55" 4K UHD HDR Smart TV with Motion Rate 120 and One Remote Function</t>
  </si>
  <si>
    <t>Samsung 55" 4K UHD Smart LED TV, UN55NU6950</t>
  </si>
  <si>
    <t>Samsung 55" 4K UHD Smart QLED TV, QN55Q6DR</t>
  </si>
  <si>
    <t>Samsung 55" 4K UHD Smart QLED TV, QN55Q7DR</t>
  </si>
  <si>
    <t>Samsung 55" Class 4K Smart TV</t>
  </si>
  <si>
    <t>Samsung 55" Class 6 Series 4K UHD LED LCD TV</t>
  </si>
  <si>
    <t>Samsung 55" Class Q6D Series 4K QLED LCD TV</t>
  </si>
  <si>
    <t>Samsung 55" Class Q7D Series 4K QLED LCD TV</t>
  </si>
  <si>
    <t>Samsung 55" Q60 4K HDR Smart QLED TV, QN55Q60RAFXZA</t>
  </si>
  <si>
    <t>Samsung 55" Q70 4K HDR Smart QLED TV, QN55Q70RAFXZA</t>
  </si>
  <si>
    <t>Samsung 58" Class 6 Series 4K UHD LED LCD TV</t>
  </si>
  <si>
    <t>Samsung 65" 4K Premium UHD Smart TV, UN65RU8000FXZA</t>
  </si>
  <si>
    <t>Samsung 65" 4K UHD HDR Smart LED TV, 7 Series</t>
  </si>
  <si>
    <t>Samsung 65" 4K UHD HDR Smart LED TV, NU6900 Series</t>
  </si>
  <si>
    <t>Samsung 65" 4K UHD HDR Smart QLED TV, Q60 Series</t>
  </si>
  <si>
    <t>Samsung 65" 4K UHD HDR Smart QLED TV, Q70 Series</t>
  </si>
  <si>
    <t>Samsung 65" 4K UHD HDR Smart QLED TV, Q80 Series</t>
  </si>
  <si>
    <t>Samsung 65" 4K UHD HDR Smart TV with 120 Motion Rate</t>
  </si>
  <si>
    <t>Samsung 65" 4K UHD HDR Smart TV with FREE White Glove Delivery, UN65RU800D</t>
  </si>
  <si>
    <t>Samsung 65" 4K UHD HDR Smart TV with Motion Rate 120 and One Remote Function</t>
  </si>
  <si>
    <t>Samsung 65" 4K UHD Smart LED TV, UN65NU6950</t>
  </si>
  <si>
    <t>Samsung 65" 4K UHD Smart QLED TV with FREE White Glove Delivery</t>
  </si>
  <si>
    <t>Samsung 65" 4K UHD Smart QLED TV with FREE White Glove Delivery, QN65Q6DR</t>
  </si>
  <si>
    <t>Samsung 65" 4K UHD Smart TV,</t>
  </si>
  <si>
    <t>Samsung 65" 8K Smart QLED TV, QN65Q900RBFXZA</t>
  </si>
  <si>
    <t>Samsung 65" Class 6 Series 4K UHD LED LCD TV</t>
  </si>
  <si>
    <t>Samsung 65" Class 8 Series 4K UHD LED LCD TV</t>
  </si>
  <si>
    <t>Samsung 65" Q60 4K HDR Smart QLED TV, QN55Q70RAFXZA</t>
  </si>
  <si>
    <t>Samsung 65" Q70 4K HDR Smart QLED TV, QN65Q70RAFXZA</t>
  </si>
  <si>
    <t>Samsung 65" Q80 4K HDR Smart QLED TV, QN65Q80RAFXZA</t>
  </si>
  <si>
    <t>Samsung 70" 4K UHD HDR Smart LED TV, 6 Series</t>
  </si>
  <si>
    <t>Samsung 75" 4K HDR UHD Smart LED TV, UN75RU7100FXZA</t>
  </si>
  <si>
    <t>Samsung 75" 4K Smart TV, UN75RU7100FXZA</t>
  </si>
  <si>
    <t>Samsung 75" 4K UHD HDR QLED Smart TV, Q70 Series</t>
  </si>
  <si>
    <t>Samsung 75" 4K UHD HDR Smart LED TV, NU6900 Series</t>
  </si>
  <si>
    <t>Samsung 75" 4K UHD HDR Smart QLED TV, Q60 Series</t>
  </si>
  <si>
    <t>Samsung 75" 4K UHD HDR Smart QLED TV, Q70 Series</t>
  </si>
  <si>
    <t>Samsung 75" 4K UHD HDR Smart TV with FREE White Glove Delivery, UN75RU600D</t>
  </si>
  <si>
    <t>Samsung 75" 4K UHD Smart LED TV with FREE White Glove Delivery</t>
  </si>
  <si>
    <t>Samsung 75" 4K UHD Smart QLED TV with FREE White Glove Delivery</t>
  </si>
  <si>
    <t>Samsung 75" 4K UHD Smart QLED TV with FREE White Glove Delivery, QN75Q6DR</t>
  </si>
  <si>
    <t>Samsung 75" Class 6 Series 4K UHD LED LCD TV</t>
  </si>
  <si>
    <t>Samsung 75" Q60 4K HDR Smart QLED TV, QN75Q60RAFXZA</t>
  </si>
  <si>
    <t>Samsung 75" Q70 4K HDR Smart QLED TV, QN75Q70RAFXZA</t>
  </si>
  <si>
    <t>Samsung 75" Q80 4K HDR Smart QLED TV, QN75Q80RAFXZA</t>
  </si>
  <si>
    <t>Samsung 82" 4K UHD HDR Smart TV with FREE White Glove Delivery, UN82RU800D</t>
  </si>
  <si>
    <t>Samsung 82" 4K UHD Smart QLED TV with FREE White Glove Delivery</t>
  </si>
  <si>
    <t>Samsung 82" 4K UHD Smart QLED TV with FREE White Glove Delivery, QN82Q6DR</t>
  </si>
  <si>
    <t>Samsung 82" Q60 4K HDR Smart QLED TV</t>
  </si>
  <si>
    <t>Samsung 82" Q70 4K HDR Smart QLED TV, QN82Q70RAFXZA</t>
  </si>
  <si>
    <t>Samsung Curved 55" Class 7-Series 4K UHD HDR Smart TV</t>
  </si>
  <si>
    <t>Samsung Curved 65" Class 7-Series 4K UHD HDR Smart TV</t>
  </si>
  <si>
    <t>Sasmsung 50" 4K UHD HDR Smart LED TV, NU6900 Series</t>
  </si>
  <si>
    <t>Sony 55" 4K UHD HDR Smart LED TV, X800G Series</t>
  </si>
  <si>
    <t>Sony 55" 4K UHD HDR Smart OLED TV, A8G Series</t>
  </si>
  <si>
    <t>Sony 65" 4K UHD HDR Smart LED TV, X800G Series</t>
  </si>
  <si>
    <t>Sony 65" 4K UHD HDR Smart LED TV, X900F Series</t>
  </si>
  <si>
    <t>Sony 65" 4K UHD HDR Smart OLED TV, A8G Series</t>
  </si>
  <si>
    <t>Sony 65" Class X850G Series 4K UHD LED LCD TV</t>
  </si>
  <si>
    <t>Sony 65" Premium UHD 4K Smart HDR TV with Android TV, XBR65X900F</t>
  </si>
  <si>
    <t>Sony 75" 4K HDR Smart TV, XBR75X800G</t>
  </si>
  <si>
    <t>Sony 75" 4K UHD HDR LED Smart TV, X800G Series</t>
  </si>
  <si>
    <t>Sony 75" 4K UHD HDR LED Smart TV, X950G Series</t>
  </si>
  <si>
    <t>Sony 85" 4K UHD HDR Smart LED TV, X900F Series</t>
  </si>
  <si>
    <t>TCL 32" 720p Smart LED HDTV Roku TV, 3 Series</t>
  </si>
  <si>
    <t>TCL 40" 1080p Roku Smart TV with 120Hz Refresh Rate</t>
  </si>
  <si>
    <t>TCL 43" 4K UHD HDR Smart TV with 120Hz REfresh Rate</t>
  </si>
  <si>
    <t>TCL 50" 4K UHD HDR Smart LED Roku TV</t>
  </si>
  <si>
    <t>TCL 50" 4K UHD HDR Smart TV with 120Hz Refresh Rate</t>
  </si>
  <si>
    <t>TCL 55" 4K UHD HDR Roku Smart TV with 120Hz Refresh Rate</t>
  </si>
  <si>
    <t>TCL 55" 4K UHD HDR Smart LED Roku TV, 4 Series</t>
  </si>
  <si>
    <t>TCL 65" 4K Smart HDR TV with ROKU TV, 65S425</t>
  </si>
  <si>
    <t>TCL 65" 4K UHD HDR Roku Smart TV with 120Hz Refresh Rate</t>
  </si>
  <si>
    <t>TCL 65" 4K UHD HDR Smart LED Roku TV, 4 Series</t>
  </si>
  <si>
    <t>TCL 65" Class 6 Series 4K UHD LED LCD TV</t>
  </si>
  <si>
    <t>Vizio 40" 4K UHD HDR Smart TV</t>
  </si>
  <si>
    <t>Vizio 40" Class D-Series 1080p Smart TV</t>
  </si>
  <si>
    <t>Vizio 40" Class V Series 4K UHD LED LCD TV</t>
  </si>
  <si>
    <t>Vizio 58" Class V-Series 4K UHD HDR Smart TV</t>
  </si>
  <si>
    <t>Vizio 65" 4K Smart HDR Ultra HDTV, M658-G1</t>
  </si>
  <si>
    <t>Vizio 65" Class 4K Smart TV</t>
  </si>
  <si>
    <t>Vizio 65" Class M Series 4K UHD Quantum Color LED LCD TV</t>
  </si>
  <si>
    <t>Vizio 65" Class P-Series Quantum 4K UHD HDR Smart TV</t>
  </si>
  <si>
    <t>Vizio 65" Class PX Series 4K UHD Quantum Color LED LCD TV</t>
  </si>
  <si>
    <t>Vizio 65" Class V Series 4K UHD LED LCD TV</t>
  </si>
  <si>
    <t>Vizio 70" CLass M Series 4K UHD Quantum Color LED LCD TV</t>
  </si>
  <si>
    <t>Vizio 70" Class V Series 4K UHD LED LCD TV</t>
  </si>
  <si>
    <t>Vizio 75" Class PX Series 4K Quantum Color LED LCD TV</t>
  </si>
  <si>
    <t>Westinghouse 32" HD Roku Smart LED TV, WR32HX2019</t>
  </si>
  <si>
    <t>Westinghouse 40" 1080p Roku Smart LED TV, WR40FX2019</t>
  </si>
  <si>
    <t>Westinghouse 50" 4K UHD HDR Roku Smart TV</t>
  </si>
  <si>
    <t>MOBILE PHONES</t>
  </si>
  <si>
    <t>BLU Vivo XI, Unlocked</t>
  </si>
  <si>
    <t>BLU Vivo XI+, Unlocked</t>
  </si>
  <si>
    <t>Ellipsis Jetpack 4G LTE Prepaid Mobile Hotspot, Verizon</t>
  </si>
  <si>
    <t>Google Pixel 3</t>
  </si>
  <si>
    <t>Free $550 Target Gift Card</t>
  </si>
  <si>
    <t>Google Pixel 3 XL</t>
  </si>
  <si>
    <t>Google Pixel 3a, Unlocked</t>
  </si>
  <si>
    <t>Google Pixel 4</t>
  </si>
  <si>
    <t>Free $300 Target Gift Card</t>
  </si>
  <si>
    <t>$400 Off</t>
  </si>
  <si>
    <t>Google Pixel 4 XL</t>
  </si>
  <si>
    <t>Google Pixel 4, Unlcoked</t>
  </si>
  <si>
    <t>Google Pixel 4XL</t>
  </si>
  <si>
    <t>Google Pixel 4XL, Unlocked</t>
  </si>
  <si>
    <t>Jitterbug Flip Phones</t>
  </si>
  <si>
    <t>Jitterbug Smart2 Prepaid Smartphone</t>
  </si>
  <si>
    <t>LG Journey LTE, Walmart Family Mobile</t>
  </si>
  <si>
    <t>LG K8, Unlocked</t>
  </si>
  <si>
    <t>LG Rebel 4 LTE, 16GB Memory, Prepaid Cell Phone, Tracfone</t>
  </si>
  <si>
    <t>LG Stylo 5, Straight Talk</t>
  </si>
  <si>
    <t>LG Stylo 5, Unlocked</t>
  </si>
  <si>
    <t>$130 Off</t>
  </si>
  <si>
    <t>Motorola MOTO E5 Play, 16GB Memory, Prepaid Cell Phone, AT&amp;T Prepaid</t>
  </si>
  <si>
    <t>Motorola Moto G7, 32GB, Unlocked, Deep Indigo</t>
  </si>
  <si>
    <t>Motorola Moto G7, 64GB, Unlocked, Ceramic Black</t>
  </si>
  <si>
    <t>Nokia 2 V, 8GB Memory, Prepaid Cell Phone, Blue/Silver, Verizon Prepaid</t>
  </si>
  <si>
    <t>Nokia 2V, Verizon</t>
  </si>
  <si>
    <t>Samsung Galaxy 10, Unlocked</t>
  </si>
  <si>
    <t>Samsung Galaxy A10e, 32GB, Straight Talk</t>
  </si>
  <si>
    <t>Samsung Galaxy J3 Orbit 16GB Total Wireless Prepaid Phone</t>
  </si>
  <si>
    <t>Samsung Galaxy J3 Orbit, Black, Tracfone</t>
  </si>
  <si>
    <t>Samsung Galaxy J7 Crown 16GB Total Wireless Prepaid Phone</t>
  </si>
  <si>
    <t>Samsung Galaxy J7 Crown, Black, Tracfone</t>
  </si>
  <si>
    <t>Samsung Galaxy Note10</t>
  </si>
  <si>
    <t>$400-$500 Off</t>
  </si>
  <si>
    <t>Samsung Galaxy Note10+</t>
  </si>
  <si>
    <t>$420 Costco Shop Card with Purchase and Activation</t>
  </si>
  <si>
    <t>Free $400 Target Gift Card</t>
  </si>
  <si>
    <t>Samsung Galaxy Note10+ 5G</t>
  </si>
  <si>
    <t>Samsung Galaxy Note10+, Unlocked</t>
  </si>
  <si>
    <t>Samsung Galaxy Note10+, Verizon</t>
  </si>
  <si>
    <t>Samsung Galaxy Note9</t>
  </si>
  <si>
    <t>Samsung Galaxy S10</t>
  </si>
  <si>
    <t>Samsung Galaxy S10 Series</t>
  </si>
  <si>
    <t>$5.00/Month</t>
  </si>
  <si>
    <t>Samsung Galaxy S10, Verizon</t>
  </si>
  <si>
    <t>Samsung Galaxy S10+</t>
  </si>
  <si>
    <t>Samsung Galaxy S10+, Unlocked</t>
  </si>
  <si>
    <t>Samsung Galaxy S10+, Verizon</t>
  </si>
  <si>
    <t>Samsung Galaxy S10e</t>
  </si>
  <si>
    <t>Samsung Galaxy S10e, Unlocked</t>
  </si>
  <si>
    <t>Samsung Galaxy S9, Straight Talk</t>
  </si>
  <si>
    <t>Samsung J2 Shine, AT&amp;T</t>
  </si>
  <si>
    <t>TCL A1, Black, Simple Mobile</t>
  </si>
  <si>
    <t>MISC. ELECTRONICS (HEADPHONES, SPEAKERS, ETC)</t>
  </si>
  <si>
    <t>16' Solar Rope Light, White LED</t>
  </si>
  <si>
    <t>Harbor Freight</t>
  </si>
  <si>
    <t>200 Lumen LED Super Bright Flip Light</t>
  </si>
  <si>
    <t>3-in-1 Charging Station</t>
  </si>
  <si>
    <t>Five Below</t>
  </si>
  <si>
    <t>37" Alexa-Enabled with Bluetooth Soundbar</t>
  </si>
  <si>
    <t>Acesori 10,000 mAh Power Bank, 2pk</t>
  </si>
  <si>
    <t>AfterShokz Titanium Wireless Bone Condution Open-Ear Headphones, Slate</t>
  </si>
  <si>
    <t>Alienware Wireless Gaming Headset, AW988</t>
  </si>
  <si>
    <t>Alkaline Batteries 9V, 4pk</t>
  </si>
  <si>
    <t>Alkaline Batteries AA, 24pk</t>
  </si>
  <si>
    <t>Alkaline Batteries AAA, 24pk</t>
  </si>
  <si>
    <t>Alkaline Batteries C, 6pk</t>
  </si>
  <si>
    <t>Alkaline Batteries D, 6pk</t>
  </si>
  <si>
    <t>Alpha Gaming Earbuds</t>
  </si>
  <si>
    <t>Altec Lansing Earbuds</t>
  </si>
  <si>
    <t>Altec Lansing Headphones</t>
  </si>
  <si>
    <t>Altec Lansing Mini H20 Waterproof Bluetooth Portable Speaker</t>
  </si>
  <si>
    <t>Academy</t>
  </si>
  <si>
    <t>Altec Lansing Mini xPedition 4</t>
  </si>
  <si>
    <t>Altec Lansing Speakers</t>
  </si>
  <si>
    <t>Amazon Echo 3rd Gen Smart Speaker</t>
  </si>
  <si>
    <t>Amazon Echo Auto Smart Speaker with Alexa</t>
  </si>
  <si>
    <t>Amazon Echo Dot 3rd Generation Smart Speaker</t>
  </si>
  <si>
    <t>Amazon Echo Dot Smart Speaker, 3rd Gen</t>
  </si>
  <si>
    <t>Amazon Echo Dot, 3rd Gen</t>
  </si>
  <si>
    <t>Amazon Echo Dot, 3rd Generation</t>
  </si>
  <si>
    <t>Amazon Echo Show (2nd Gen) Smart Speaker with Alexa and Built-In Smart Home Hub</t>
  </si>
  <si>
    <t>Amazon Echo Show 5</t>
  </si>
  <si>
    <t>Amazon Echo Show 5 Compact 5.5" Smart Display with Alexa</t>
  </si>
  <si>
    <t>Amazon Echo Show 8 with Alexa, Charcoal</t>
  </si>
  <si>
    <t>Amazon Echo, 3rd Gen</t>
  </si>
  <si>
    <t>Amazon Fire 4K TV Stick with Alexa Voice Remote</t>
  </si>
  <si>
    <t>Amazon Fire TV Cube 16GB, 2nd Gen</t>
  </si>
  <si>
    <t>Amazon Fire TV Stick 4K</t>
  </si>
  <si>
    <t>Amazon Fire TV Stick 4K, 2nd Gen</t>
  </si>
  <si>
    <t>Amazon Fire TV Stick Streaming Media Player</t>
  </si>
  <si>
    <t>Amazon Fire TV Stick with Alexa Voice Remote</t>
  </si>
  <si>
    <t>Amazon Fire TV Stick with all-new Alexa Voice Remote</t>
  </si>
  <si>
    <t>Amazon Fire TV Stick with New Remote</t>
  </si>
  <si>
    <t>Amazone Echo Dot Speaker</t>
  </si>
  <si>
    <t>Anker 15,600mAh Powerbank</t>
  </si>
  <si>
    <t>Anker Rave Mini Wireless Party Speaker</t>
  </si>
  <si>
    <t>Anker ROAV Bolt Charger with Google Assistant</t>
  </si>
  <si>
    <t>Arlo 3-Camera Security System</t>
  </si>
  <si>
    <t>Arlo Pro 2 2-Camera Indoor/Outdoor Wireless 1080p Security Camera System</t>
  </si>
  <si>
    <t>Arlo Pro 2 3-Camera Wire-Free 1080p Security System, 3pk</t>
  </si>
  <si>
    <t>Arlo Pro 2 4-Camera Indoor/Outdoor Wireless 1080p Security Camera System</t>
  </si>
  <si>
    <t>Arlo Pro Wire-Free HD Smart Security Camera, 2pk with Bonus Battery Charging Station &amp; Outdoor Mount</t>
  </si>
  <si>
    <t>Arlo Security Products, Select</t>
  </si>
  <si>
    <t>Up to $250 Off</t>
  </si>
  <si>
    <t>Armstrong Full-Motion TV Wall Mount, Fits most 37"-80" TVs</t>
  </si>
  <si>
    <t>Armstrong Swivel/Tilt TV Wall Mount, Fits Most 17"-42" TVs</t>
  </si>
  <si>
    <t>Armstrong Tilting Flat Panel TV Mount, Fits most 37"-70" TVs</t>
  </si>
  <si>
    <t>As Seen on TV ClearTV Digital Antenna</t>
  </si>
  <si>
    <t>As Seen on TV Products</t>
  </si>
  <si>
    <t>Buy 1 Get 1 Free</t>
  </si>
  <si>
    <t>Atomi QI Wireless 10,000 mAh Power Bank</t>
  </si>
  <si>
    <t>Audio-Technica Turntables, Select</t>
  </si>
  <si>
    <t>August Smart Lock Pro + Connect, Silver</t>
  </si>
  <si>
    <t>Beats by Dr. Dre Beats Studio 3 Wireless Noise Canceling Headphones, 33753089</t>
  </si>
  <si>
    <t>Beats by Dr. Dre Beats Studio Wireless Noise Cancelling Headphones, Gray</t>
  </si>
  <si>
    <t>Beats by Dr. Dre Beats Studio2 Wireless Noise Canceling Headphones, Gray</t>
  </si>
  <si>
    <t>Beats by Dr. Dre Beats urBeats Earphones with 3.5mm Plug</t>
  </si>
  <si>
    <t>Beats by Dr. Dre BeatsX Wireless Earphones</t>
  </si>
  <si>
    <t>Beats by Dr. Dre Powerbeats Pro Totally Wireless Earphones, Black</t>
  </si>
  <si>
    <t>Beats by Dr. Dre PowerBeats Pro Totally Wireless Headphones</t>
  </si>
  <si>
    <t>Beats by Dr. Dre Powerbeats Pro Wireless Headphones</t>
  </si>
  <si>
    <t>Beats by Dr. Dre Powerbeats2 Wireless Black</t>
  </si>
  <si>
    <t>Beats Solo3 Wireless Headphones</t>
  </si>
  <si>
    <t>Beats Studio 3 Wireless Over-Ear Noise-Cancelling Headphones</t>
  </si>
  <si>
    <t>Beats Studio Wireless Headphones</t>
  </si>
  <si>
    <t>Belkin Charging Docks</t>
  </si>
  <si>
    <t>Blackweb 20K mAh Power Bank</t>
  </si>
  <si>
    <t>Blink XT2 Security Cameras</t>
  </si>
  <si>
    <t>Up to 26% Off</t>
  </si>
  <si>
    <t>Bluetooth Bubble Lamp</t>
  </si>
  <si>
    <t>Bose Home Audio Products</t>
  </si>
  <si>
    <t>$50-$100 Off</t>
  </si>
  <si>
    <t>Bose Home Speaker 500, Smart Home Enabled Audio, Black</t>
  </si>
  <si>
    <t>Bose Noise Cancelling Wireless Headphones</t>
  </si>
  <si>
    <t>Bose Noise-Cancelling Wireless Headphones, Silver</t>
  </si>
  <si>
    <t>Bose QuietComfort 35 Wireless Noise Cancelling Headphones II, Black</t>
  </si>
  <si>
    <t>Bose QuietComfort 35II Wireless Headphones</t>
  </si>
  <si>
    <t>Bose SoundLink Revolve Portable Bluetooth Speaker, Triple Black</t>
  </si>
  <si>
    <t>Bose SoundLink Revolve+ Bluetooth Speaker</t>
  </si>
  <si>
    <t>Bose SoundLink Wireless Around-Ear Headphones II, Black</t>
  </si>
  <si>
    <t>Bose SoundSport Free Wireless Headphones, Black</t>
  </si>
  <si>
    <t>Bose SoundSport In-Ear Headphones</t>
  </si>
  <si>
    <t>Bose SoundSport Pulse Wireless Headphones</t>
  </si>
  <si>
    <t>Bose Soundsport Pulse Wireless Headphones</t>
  </si>
  <si>
    <t>Bose SoundSport Wireless Headphones</t>
  </si>
  <si>
    <t>Bose SoundTouch 10 Wireless Music System</t>
  </si>
  <si>
    <t>Bose Surround Sound Home Theater Package Bundle</t>
  </si>
  <si>
    <t>Bower 6-in-1 Professional 36" Tripod</t>
  </si>
  <si>
    <t>Bower Flexible 24" LED Ring Light</t>
  </si>
  <si>
    <t>Brookstone Noise Cancelling Wireless Headphones</t>
  </si>
  <si>
    <t>Brookstone Photo Share Friends &amp; Family 8" Cloud Frame</t>
  </si>
  <si>
    <t>Brookstone True Wireless Speaker Pair</t>
  </si>
  <si>
    <t>Brother P-Touch PTD210 Label Maker</t>
  </si>
  <si>
    <t>C by GE A19 Bluetooth Smart LED Light Bulb</t>
  </si>
  <si>
    <t>Canary Security Systems, Select</t>
  </si>
  <si>
    <t>Canon IVY CLIQ Instant Camera Printer and Carrying Case</t>
  </si>
  <si>
    <t>Car Audio Bundles, Select</t>
  </si>
  <si>
    <t>Carpool Karoke, The Mic Portable Karoke Machine</t>
  </si>
  <si>
    <t>Celestron 14AZ-SR Smart Phone REady Reflector Telescope</t>
  </si>
  <si>
    <t>Chamberlain MyQ Smart Garage Hub</t>
  </si>
  <si>
    <t>Character Alarm Clock</t>
  </si>
  <si>
    <t>Character Headphones</t>
  </si>
  <si>
    <t>Chargers, All</t>
  </si>
  <si>
    <t>Cobra 4 Channel Wireless Surveillance System with 2 Cameraw</t>
  </si>
  <si>
    <t>Cobra 8 Channel Surveillance DVR with 4 HD Cameras</t>
  </si>
  <si>
    <t>Cobra Drive HD Front and Rear Camera Dash Cam with iRadar</t>
  </si>
  <si>
    <t>Cobra Radar and Laser Detector</t>
  </si>
  <si>
    <t>Color Changing Bluetooth Party Speaker</t>
  </si>
  <si>
    <t>Crosley Cruiser Turntable</t>
  </si>
  <si>
    <t>CVS Alkaline Batteries, All</t>
  </si>
  <si>
    <t>Defender 4-Channel 4-Camera 4K Security System with 1TB HDD DVR</t>
  </si>
  <si>
    <t>Definitive Technology Speakers, Select</t>
  </si>
  <si>
    <t>Definitive Technology SuperCube 2000 7-1/2" 650W Powered Subwoofer, Black</t>
  </si>
  <si>
    <t>Dell Thunderbolt Dock TB16 wtih 180W Adapter</t>
  </si>
  <si>
    <t>Denon Home Theater Receivers, Select</t>
  </si>
  <si>
    <t>Up to $150 Off</t>
  </si>
  <si>
    <t>Digipower Shooting Grip</t>
  </si>
  <si>
    <t>Digital Photo Frames, Select</t>
  </si>
  <si>
    <t>Duracell AA Batteries, 8pk</t>
  </si>
  <si>
    <t>3 for $15.00</t>
  </si>
  <si>
    <t>Rite Aid</t>
  </si>
  <si>
    <t>Duracell AAA Batteries, 8pk</t>
  </si>
  <si>
    <t>Duracell Alkaline Batteries AA, 12pk</t>
  </si>
  <si>
    <t>True Value</t>
  </si>
  <si>
    <t>Duracell Alkaline Batteries AAA, 12pk</t>
  </si>
  <si>
    <t>Duracell Batteries</t>
  </si>
  <si>
    <t>$3 Off</t>
  </si>
  <si>
    <t>Duracell Coppertop Batteries, 16pk AA</t>
  </si>
  <si>
    <t>FREE</t>
  </si>
  <si>
    <t>Duracell Coppertop Batteries, 16pk AAA</t>
  </si>
  <si>
    <t>Duracell Coppertop Batteries, 24pk AA</t>
  </si>
  <si>
    <t>Earbuds, All</t>
  </si>
  <si>
    <t>Ecobee Smart Thermostats</t>
  </si>
  <si>
    <t>ECOXGEAR EcoSoundstation Waterproof Speaker</t>
  </si>
  <si>
    <t>Edison DJ Pro 8000+ Professional DJ System</t>
  </si>
  <si>
    <t>Edison Professional EN-1600 15" Bluetooth PA Speaker</t>
  </si>
  <si>
    <t>Edison Professional Party System 1220 Bluetooth Speaker System</t>
  </si>
  <si>
    <t>ELAC Home Theater Speakers, Select</t>
  </si>
  <si>
    <t>Energizer Max Batteries, 9V 4pk</t>
  </si>
  <si>
    <t>Energizer Max Batteries, AA 16pk</t>
  </si>
  <si>
    <t>Energizer Max Batteries, AAA 16pk</t>
  </si>
  <si>
    <t>Energizer Max Batteries, C 8pk</t>
  </si>
  <si>
    <t>Energizer Max Batteries, D 8pk</t>
  </si>
  <si>
    <t>Energizer Ultimate Lithium Batteries, AA 8pk</t>
  </si>
  <si>
    <t>Energizer Ultimate Lithium Batteries, AAA 8pk</t>
  </si>
  <si>
    <t>Epson Home Cinema 2150 1080p Wireless 3LCD Projector</t>
  </si>
  <si>
    <t>Escort MAX 360c Radar Detector</t>
  </si>
  <si>
    <t>Facebook 10" Portal with Alexa, Black</t>
  </si>
  <si>
    <t>Facebook 8" Portal Mini with Alexa, White</t>
  </si>
  <si>
    <t>Facebook Portal TV with Alexa, Black</t>
  </si>
  <si>
    <t>Feit Electric Wi-Fi Smart Bulbs, 2 Pk</t>
  </si>
  <si>
    <t>Frozen 2 Kids-Safe Headphones</t>
  </si>
  <si>
    <t>Gentek True Wireless Bluetooth Earbuds</t>
  </si>
  <si>
    <t>Gogole Home Mini</t>
  </si>
  <si>
    <t>Google Chromecast Ultra</t>
  </si>
  <si>
    <t>Google Chromecast Ultra 4K</t>
  </si>
  <si>
    <t>Google Chromecast Video Casts</t>
  </si>
  <si>
    <t>Google Chromecast, Latest Model</t>
  </si>
  <si>
    <t>Google Home</t>
  </si>
  <si>
    <t>Bed, Bath, &amp; Beyond</t>
  </si>
  <si>
    <t>Google Home Mini</t>
  </si>
  <si>
    <t>Google Home Mini Smart Speaker, Gen 1</t>
  </si>
  <si>
    <t>Google Home Mini, 1st Gen</t>
  </si>
  <si>
    <t>Google Home Mini, Chalk</t>
  </si>
  <si>
    <t>Google Home Mini, Charcoal</t>
  </si>
  <si>
    <t>Google Home Smart Light Starter Kit with Additional GE C-Life Smart Bulb</t>
  </si>
  <si>
    <t>Google Nest Cam Indoor Security</t>
  </si>
  <si>
    <t>Google Nest Hello Doorbell</t>
  </si>
  <si>
    <t>Google Nest Hello Smart Wi-Fi Video Doorbell</t>
  </si>
  <si>
    <t>Google Nest Hello Video Doorbell</t>
  </si>
  <si>
    <t>Google Nest Hello Video Doorbell with 6-Month Nest Aware Subscription</t>
  </si>
  <si>
    <t>Google Nest Hub</t>
  </si>
  <si>
    <t>Google Nest Hub Smart Screen</t>
  </si>
  <si>
    <t>Google Nest Hub with Google Assitant, Chalk</t>
  </si>
  <si>
    <t>Google Nest Hub, Chalk</t>
  </si>
  <si>
    <t>Google Nest Hub, Charcoal</t>
  </si>
  <si>
    <t>Google Nest Learning Thermostat</t>
  </si>
  <si>
    <t>Google Nest Learning Thermostat, 3rd Generation, Copper</t>
  </si>
  <si>
    <t>Google Nest Learning Thermostat, 3rd Generation, Stainless</t>
  </si>
  <si>
    <t>Google Nest Learning Thermostat, 3rd Generation, White</t>
  </si>
  <si>
    <t>Google Nest Learning Thermostat, Stainless Steel</t>
  </si>
  <si>
    <t>Google Nest Mini Gen 2 Smart Speaker</t>
  </si>
  <si>
    <t>Google Nest Thermostats</t>
  </si>
  <si>
    <t>Google Smart TV Kit</t>
  </si>
  <si>
    <t>GPX 2.1 Home Theater System</t>
  </si>
  <si>
    <t>GPX Mini HDMI Projector with 120" Screen</t>
  </si>
  <si>
    <t>Harmon Kardon 5.1.2 Channel Soundbar with Dolby Atmos</t>
  </si>
  <si>
    <t>Harmon Kardon Onyx Studio 5 Portable Bluetooth Speaker, Black</t>
  </si>
  <si>
    <t>Headphones, All</t>
  </si>
  <si>
    <t>Honeywell Smart Color Thermostat with Wi-Fi Connectivity, Silver</t>
  </si>
  <si>
    <t>HP Sprocket 200 Printer</t>
  </si>
  <si>
    <t>HP Sprocket Instant Photo Printer, 2nd Edition</t>
  </si>
  <si>
    <t>HP Sprocket Studio Photo Printer</t>
  </si>
  <si>
    <t>iHip Earbuds, Select Varieties</t>
  </si>
  <si>
    <t>iHip Earphones , Select Varieties</t>
  </si>
  <si>
    <t>iHip Headphones, Select Varieties</t>
  </si>
  <si>
    <t>iHip Speakers, Select Varieties</t>
  </si>
  <si>
    <t>iHip True Wireless Bluetooth Earbuds</t>
  </si>
  <si>
    <t>iHome IBTW23 Alarm Clock with Wireless Charging and Bluetooth Speaker</t>
  </si>
  <si>
    <t>iHome Zenergy Potable Color-Changing Bluetooth Speaker with Sound Therapy</t>
  </si>
  <si>
    <t>iLive Karaoke Bluetooth Singing Stand</t>
  </si>
  <si>
    <t>iLive Platinum Voice Activated Wi-Fi Portable Speaker</t>
  </si>
  <si>
    <t>iLive Portable Bluetooth Tailgate Speaker</t>
  </si>
  <si>
    <t>Indoor Digital Plug-In Lighting Timer</t>
  </si>
  <si>
    <t>Indoor Plug-In Lighting Timer</t>
  </si>
  <si>
    <t>Innovative Technology Solar-Powered Bluetooth Rock Speaker</t>
  </si>
  <si>
    <t>Insignia 2.1-Channel 80W Soundbar System with Wireless Subwoofer</t>
  </si>
  <si>
    <t>Insignia 8-Outlet Surge Protector with Two 8' 4K UltraHD/HDR HDMI Cables</t>
  </si>
  <si>
    <t>Insignia Bluetooth Speakers</t>
  </si>
  <si>
    <t>as low as $9.99</t>
  </si>
  <si>
    <t>Insignia Wireless Over-the-Ear Headphones, Black</t>
  </si>
  <si>
    <t>IOGEAR-Wireless Video/Audio Extender</t>
  </si>
  <si>
    <t>ION Audio Boombox with AM/FM Radio</t>
  </si>
  <si>
    <t>ION Audio Pathfinder Charger High Power All-Weather Speaker with Qi Wireless Charging</t>
  </si>
  <si>
    <t>ION Audio POWERGLOW 10" 200W 2-Way PA Bluetooth Speaker with Built-In Battery, Black</t>
  </si>
  <si>
    <t>ION Audio Sport Go Tailgate Portable PA Speaker, Black</t>
  </si>
  <si>
    <t>ION Pathfinder 3 Bluetooth Speaker</t>
  </si>
  <si>
    <t>iPhone Screen Protector, Select Varieties</t>
  </si>
  <si>
    <t>Jabra Elite Active 65t True Wireless Earbud Headphones, Titanium Black</t>
  </si>
  <si>
    <t>Jasbra Elite 65t True Wireless Earbud Headphones, Titanium Black</t>
  </si>
  <si>
    <t>Jaybird RUN XT Wireless Headphones</t>
  </si>
  <si>
    <t>Jaybird Tarah Wireless in Ear Headphones, Black Metallic/Flash</t>
  </si>
  <si>
    <t>Jaybird Tarrah Gray Bluetooth Headphones</t>
  </si>
  <si>
    <t>JBL 3.1-Channel Soundbar System with 10" Wireless Subwoofer and Digital Amplifier</t>
  </si>
  <si>
    <t>JBL Boombox Portable Bluetooth Speaker, Black</t>
  </si>
  <si>
    <t>JBL Charge 4 Bluetooth Speaker</t>
  </si>
  <si>
    <t>JBL Charge 4 Bluetooth Wireless Speaker</t>
  </si>
  <si>
    <t>JBL Charge 4 Portable Bluetooth Speaker</t>
  </si>
  <si>
    <t>JBL Charge 4 Portable Bluetooth Speaker, Midnight Black</t>
  </si>
  <si>
    <t>JBL Charge 4 Waterproof Bluetooth Speaker, Black, 31723214</t>
  </si>
  <si>
    <t>JBL Charge 4 Waterproof Bluetooth Speaker, Gray, 31723243</t>
  </si>
  <si>
    <t>JBL Charge 4 Waterproof Bluetooth Speaker, Green, 31723216</t>
  </si>
  <si>
    <t>JBL Charge 4 Waterproof Bluetooth Speaker, Pink, 31723213</t>
  </si>
  <si>
    <t>JBL Charge 4 Waterproof Bluetooth Speaker, Red, 31723215</t>
  </si>
  <si>
    <t>JBL Charge 4 Waterproof Bluetooth Speaker, Teal, 31723218</t>
  </si>
  <si>
    <t>JBL Charge 4 Waterproof Bluetooth Speaker, White, 31723210</t>
  </si>
  <si>
    <t>JBL Charge 4 Waterproof Bluetooth Speaker, Yellow, 31723217</t>
  </si>
  <si>
    <t>JBL Clip 3 Portable Bluetooth Speaker, Black</t>
  </si>
  <si>
    <t>JBL Duet Active Noise Cancelling Wireless On-Ear Headphones</t>
  </si>
  <si>
    <t>JBL Flip 3 Stealth Bluetooth Speaker, IPX7</t>
  </si>
  <si>
    <t>JBL Flip 4 Portable Bluetooth Speaker, Black</t>
  </si>
  <si>
    <t>JBL FREE True Wireless in-Ear Headphones, Gen 2, Black</t>
  </si>
  <si>
    <t>JBL Free X True Wireless Earbuds with Smart Charging Case</t>
  </si>
  <si>
    <t>JBL Free X Truly Wireless In-Ear Headphones, 34667060</t>
  </si>
  <si>
    <t>JBL GO 2 Bluetooth SPeaker</t>
  </si>
  <si>
    <t>JBL Junior POP Portable Bluetooth Speaker for Kids</t>
  </si>
  <si>
    <t>JBL Live 400BT Wireless On-Ear Headphones</t>
  </si>
  <si>
    <t>JBL Live 500BT Wireless Over-the-Ear Headphones, Black</t>
  </si>
  <si>
    <t>JBL Live Wireless Noise Canceling Over-the-Ear Headphones, Black, 650BTNC</t>
  </si>
  <si>
    <t>JBL Subwoofers, Select</t>
  </si>
  <si>
    <t>JBuds Air Sport True Wireless Earbuds with Charging Case</t>
  </si>
  <si>
    <t>JLab Audio Epic Sport Wireless In-Ear Headphones, Black</t>
  </si>
  <si>
    <t>JLab Audio JBuds Air True Wireless Earbud Headphones with Charging Case</t>
  </si>
  <si>
    <t>JLab Audio JBuds Air True Wireless Earbud Headphones with Charging Case, Black</t>
  </si>
  <si>
    <t>JLab Audio JBuds Pro Signature Wired Earbud Headphones, Black</t>
  </si>
  <si>
    <t>JLab JBuds Air Executive Earbuds</t>
  </si>
  <si>
    <t>JLab JBuds Pro Wireless Earbuds</t>
  </si>
  <si>
    <t>JLab Studio Wireless Headphones</t>
  </si>
  <si>
    <t>Joby HandyPod Mobile Lock for Mobile Phones, Black/Charcoal</t>
  </si>
  <si>
    <t>JuiceBox Pro 40 Amp Electric Vehicle Charging Station EVSE with JuiceNet</t>
  </si>
  <si>
    <t>JVC Bluetooth Headphones, Select Varieties</t>
  </si>
  <si>
    <t>JVC Earbuds, Select Varieties</t>
  </si>
  <si>
    <t>Kenwood Subwoofers, Select</t>
  </si>
  <si>
    <t>Kicker Car Audio, Select</t>
  </si>
  <si>
    <t>Kids Headphones, Select</t>
  </si>
  <si>
    <t>Kids Licensed Volume Limiting Headphones</t>
  </si>
  <si>
    <t>Klipsch Audio Speakers, Select</t>
  </si>
  <si>
    <t>Kodak Mini 2 Instant Photo Printer</t>
  </si>
  <si>
    <t>La Crosse Weather Station</t>
  </si>
  <si>
    <t>Lenova Smart Clock</t>
  </si>
  <si>
    <t>Lenovo Smart Clock</t>
  </si>
  <si>
    <t>Lenovo Smart Clock with Google Assistant</t>
  </si>
  <si>
    <t>Lenovo Smart Plug</t>
  </si>
  <si>
    <t>Lenovo VolP 360 Camera Speaker</t>
  </si>
  <si>
    <t>LG 2.1 Soundbar</t>
  </si>
  <si>
    <t>LG 2.1-Channel 300W Soundbar System with 6" Subwoofer</t>
  </si>
  <si>
    <t>LG 3.1-Channel Soundbar with Wireless Subwoofer and DTS Virtual: X</t>
  </si>
  <si>
    <t>LG 4.1.2 Channel 500W Sound Bar with Meridian Technology &amp; Dolby Atmos</t>
  </si>
  <si>
    <t>LG Tone Platinum+ Bluetooth Headset, Black</t>
  </si>
  <si>
    <t>LG Tone Ultra Neckband Headphones</t>
  </si>
  <si>
    <t>LG Wi-Fi Blu-Ray Disc Player</t>
  </si>
  <si>
    <t>LG XBOOM 700W Main Unit and Speaker System Combo Set, Black</t>
  </si>
  <si>
    <t>LIFX Smart Lighting, Select</t>
  </si>
  <si>
    <t>Up to 33% Off</t>
  </si>
  <si>
    <t>Lightning Cable, 3'</t>
  </si>
  <si>
    <t>Logitech MX Sound Bluetooth Speakers</t>
  </si>
  <si>
    <t>Lorex 8-Channel 4-Camera 4K Security System with 1TB HDD DVR</t>
  </si>
  <si>
    <t>Lorex 8-Channel 4-Camera 5MP Security System with 2TB 4K HDD NVR</t>
  </si>
  <si>
    <t>Lorex 8-Channel, 4-Camera 5MP DVR Security System with Active Deterrence</t>
  </si>
  <si>
    <t>Lorex 8-Channel, 4-Camera Indoor/Outdoor Wired 4K UHD 2TB DVR Surveillance System</t>
  </si>
  <si>
    <t>Lowepro Adventura Camera Bags, Select</t>
  </si>
  <si>
    <t>Lumi LED Plug-In Speaker</t>
  </si>
  <si>
    <t>Lutron Caseta Smart Bridge and Dimmer</t>
  </si>
  <si>
    <t>Lutron Caseta Wireless Smart Lighting Dimmer Switch Starter Kit</t>
  </si>
  <si>
    <t>Manfrotto Compact Action Smart 61" Tripod</t>
  </si>
  <si>
    <t>Marshall Stanmore II Bluetooth Speaker, Black</t>
  </si>
  <si>
    <t>Merkury Smart Color Bulbs, 2</t>
  </si>
  <si>
    <t>Merkury Smart LED Strip</t>
  </si>
  <si>
    <t>Mini Projector</t>
  </si>
  <si>
    <t>Mohu TV Antennas</t>
  </si>
  <si>
    <t>Mohu-Leaf Fifty Amplified Indoor HDTV Antenna</t>
  </si>
  <si>
    <t>Monster LED HDMI Cable</t>
  </si>
  <si>
    <t>Monster LED Light Strip</t>
  </si>
  <si>
    <t>My Karaoke Pro Wireless Bluetooth Microphone</t>
  </si>
  <si>
    <t>Nanoleaf Products, Select</t>
  </si>
  <si>
    <t>Up to 25% Off</t>
  </si>
  <si>
    <t>Nest Smart Home Items, Select</t>
  </si>
  <si>
    <t>NETGEAR Nighthawk AX3000 Router</t>
  </si>
  <si>
    <t>Nextbase 322GW Dash Cam</t>
  </si>
  <si>
    <t>Night Owl 1080p Wireless Smart Doorbell</t>
  </si>
  <si>
    <t>Night Owl 16-Channel 10-Camera 1080p Wired Security System with 1TB HDD DVR, Spotlights, &amp; Google Assistant</t>
  </si>
  <si>
    <t>Night Owl 6-Channel Surveillance System</t>
  </si>
  <si>
    <t>Night Owl 8-Channel 2-Camera 1080p Wireless Security System with 1TB HDD NVR</t>
  </si>
  <si>
    <t>Night Owl 8-Channel 4-Camera 1080p Security System with 1TB HDD DVR, Spotlights, and Google Assistant</t>
  </si>
  <si>
    <t>Night Owl C20X Series 8-Channel, 8 Camera, Indoor/Outdoor Wired 1080p 1TB DVR Surveillance System</t>
  </si>
  <si>
    <t>Night Owl HD 4-Camera Security System</t>
  </si>
  <si>
    <t>Oculus Go Stand-Alone Virtual Reality Headset</t>
  </si>
  <si>
    <t>OmniMount Full Motion TV Wall Mounts</t>
  </si>
  <si>
    <t>OmniMount Tilt TV Wall Mounts</t>
  </si>
  <si>
    <t>Onkyo TX 7.2-Ch Hi-Res 4K HDR Compatible A/V Home Theater Receiver</t>
  </si>
  <si>
    <t>onn Full Motion TV Mount, Fits 47"-84"</t>
  </si>
  <si>
    <t>ONN Lightning Cable</t>
  </si>
  <si>
    <t>onn True Wireless In-Ear Headphones</t>
  </si>
  <si>
    <t>ONN USB-C Cable</t>
  </si>
  <si>
    <t>ONN Wireless Charging Pad, 5W</t>
  </si>
  <si>
    <t>Panamax 8-Outlet Surge Protector</t>
  </si>
  <si>
    <t>Panamax 9-Outlet Surge Protector</t>
  </si>
  <si>
    <t>Panasonic DECT 6.0 Plus 3-Handset Expandable Digital Cordless Phone with Answering System</t>
  </si>
  <si>
    <t>Philips Hue Color Light Strip</t>
  </si>
  <si>
    <t>Philips Hue Color Starter Kit</t>
  </si>
  <si>
    <t>Philips Hue White &amp; Color Ambiance LED Starter Kit</t>
  </si>
  <si>
    <t>Pilot Dash Cam</t>
  </si>
  <si>
    <t>Pioneer Elite 7.2-Ch Bluetooth Capable with Dolby Atmos 4K Ultra HD HDR Compatible A/V Home Receiver</t>
  </si>
  <si>
    <t>PNY Pro-Elite 512GB USB 3.0 Flash Drive</t>
  </si>
  <si>
    <t>PNY USB 3.0 Flash Drive, 128GB</t>
  </si>
  <si>
    <t>PNY USB 3.0 Flash Drive, 32GB</t>
  </si>
  <si>
    <t>PNY USB 3.0 Flash Drive, 64GB</t>
  </si>
  <si>
    <t>Polaroid Headphones</t>
  </si>
  <si>
    <t>Polaroid Speakers</t>
  </si>
  <si>
    <t>Polk Audio 2.1-Channel Soundbar System with 5-1/4" Wireless Subwoofer</t>
  </si>
  <si>
    <t>Polk Audio Speakers, Select</t>
  </si>
  <si>
    <t>Pop Solo Bling Karaoke Mic</t>
  </si>
  <si>
    <t>Powerbeats 3 Wireless Headphones</t>
  </si>
  <si>
    <t>QFX Dual 12" Portable Disco Bluetooth Party Speaker</t>
  </si>
  <si>
    <t>Rayovac Alkaline Batteries AA, 48pk</t>
  </si>
  <si>
    <t>Rayovac Alkaline Batteries AAA, 48pk</t>
  </si>
  <si>
    <t>Rayovac High Energy Alkaline Batteries, AA, 36pk</t>
  </si>
  <si>
    <t>Rayovac High Energy Alkaline Batteries, AAA, 36pk</t>
  </si>
  <si>
    <t>Razor 14MP Game &amp; Security Camera Bundle</t>
  </si>
  <si>
    <t>RCA Portable HD Roku Smart Projector</t>
  </si>
  <si>
    <t>RCA Projector, Black</t>
  </si>
  <si>
    <t>RCA Projector, White</t>
  </si>
  <si>
    <t>RCL Alto 5 2.0 Channel Home Theater Bluetooth Soundbar</t>
  </si>
  <si>
    <t>Ring 2pk Indoor Cam</t>
  </si>
  <si>
    <t>Ring Alarm Security Kit with BONUS Sensor</t>
  </si>
  <si>
    <t>Ring Floodlight Cam with Chime Pro</t>
  </si>
  <si>
    <t>Ring RVD2 Video Doorbell</t>
  </si>
  <si>
    <t>Ring Security Devices, Select</t>
  </si>
  <si>
    <t>Up to $90 Off</t>
  </si>
  <si>
    <t>Ring Stick Up Camera Battery, 3pk</t>
  </si>
  <si>
    <t>Ring Video Doorbell 2</t>
  </si>
  <si>
    <t>Ring Video Doorbell 2 with 1-Year Protect Plus</t>
  </si>
  <si>
    <t>Ring Video Doorbell 2 with Chime</t>
  </si>
  <si>
    <t>Ring Video Doorbell 2, Satin Nickel</t>
  </si>
  <si>
    <t>Ring Video Doorbell Pro Bundle</t>
  </si>
  <si>
    <t>Rocketfish 4' 4K UltraHD/HDR In-Wall Rated HDMI Cable</t>
  </si>
  <si>
    <t>Rocketfish Accessories, Select</t>
  </si>
  <si>
    <t>Rocketfish Full-Motion TV Wall Mount, Most 40"-75" TV's</t>
  </si>
  <si>
    <t>Rocketfish Tilting TV Wall Mount, Most 32"-70" TVs</t>
  </si>
  <si>
    <t>Roku Streaming Stick+</t>
  </si>
  <si>
    <t>Roku Streaming Stick+ 4K with Voice Remote</t>
  </si>
  <si>
    <t>Roku Ultra 4K Streaming Media Player with JBL Headphones and Enhanced Voice Remote</t>
  </si>
  <si>
    <t>Roku Ultra Streaming Player</t>
  </si>
  <si>
    <t>Roku Ultra with JBL Earbuds</t>
  </si>
  <si>
    <t>Royal 16-Sheet Professional Crosscut Shredder</t>
  </si>
  <si>
    <t>Samsung 2.1-Channel 170W Soundbar with Wireless Active Subwoofer</t>
  </si>
  <si>
    <t>Samsung 2.1-Channel 290W Soundbar System with 6-1/2" Wireless Subwoofer</t>
  </si>
  <si>
    <t>Samsung 3.1 R60M Soundbar</t>
  </si>
  <si>
    <t>Samsung 3.1-Channel 340W Soundbar System with 6-1/2" Wireless Subwoofer</t>
  </si>
  <si>
    <t>Samsung 41.7" 3.1 Channel Soundbar with Wireless Subwoofer</t>
  </si>
  <si>
    <t>Samsung 43.3" 5.1 Channel Soundbar with Wireless Subwoofer and Harman Kardon</t>
  </si>
  <si>
    <t>Samsung 5.1-Channel 360W Soundbar System with 6-1/2" Wireless Subwoofer</t>
  </si>
  <si>
    <t>Samsung 7.1.4-Channel 512W Soundbar System with 8" Wireless Subwoofer and Dolby Atmos</t>
  </si>
  <si>
    <t>Samsung 860 EVO 1TB Internal SATA Solid State Drive</t>
  </si>
  <si>
    <t>Samsung Galaxy Buds True Wireless Earbud Headphones, Black</t>
  </si>
  <si>
    <t>Samsung Galaxy Buds True Wireless Earbuds</t>
  </si>
  <si>
    <t>Price reveals 11/14</t>
  </si>
  <si>
    <t>Samsung Harman Kardon 3.1.2-Channel 330W Soundbar with 8" Wireless Subwoofer</t>
  </si>
  <si>
    <t>Samsung Harman Kardon Q7CR Series 3.1.2 Channel Sound Bar with Bluetooth Technology</t>
  </si>
  <si>
    <t>Samsung HW-R60C Sound Bar with Bluetooth</t>
  </si>
  <si>
    <t>Samsung SmartThings Products, Select</t>
  </si>
  <si>
    <t>Samsung T5 1TB External USB Type C Portable Solid State Drive, Rose Gold</t>
  </si>
  <si>
    <t>SanDisk 64GB Ultra Plus SD Memory Card</t>
  </si>
  <si>
    <t>SanDisk Extreme 256GB SDXC UHS-I Memory Card</t>
  </si>
  <si>
    <t>SanDisk Extreme PLUS 128GB microSDXC UHS-I Memory Card</t>
  </si>
  <si>
    <t>SanDisk Extreme PLUS 128GB SDXC UHS-I Memory Card</t>
  </si>
  <si>
    <t>SanDisk Extreme Plus 1TB microSDXC UHS-I Memory Card</t>
  </si>
  <si>
    <t>SanDisk Extreme Plus 32GB microSDHC UHS-I Memory Card</t>
  </si>
  <si>
    <t>SanDisk Extreme Plus 64GB microSDXC UHS-I Memory Card</t>
  </si>
  <si>
    <t>SanDisk Extreme PLUS 64GB SDXC UHS-I Memory Card</t>
  </si>
  <si>
    <t>SanDisk ImageMate 128GB MicroSD Card</t>
  </si>
  <si>
    <t>SanDisk ImageMate 64GB MicroSD Card</t>
  </si>
  <si>
    <t>SanDisk Ultra 512GB microSDXC UHS-I Memory Card</t>
  </si>
  <si>
    <t>SanDisk Ultra Plus 128GB microSDXC UHS-I Memory Card</t>
  </si>
  <si>
    <t>SanDisk Ultra Plus 256GB microSDXC UHS-I Memory Card</t>
  </si>
  <si>
    <t>SanDisk Ultra Plus 32GB microSDHC UHS-I Memory Card</t>
  </si>
  <si>
    <t>SanDisk Ultra Plus 64GB microSDHX UHS-I Memory Card</t>
  </si>
  <si>
    <t>Sandisk Ultra Plus Micro SD Card, 32GB</t>
  </si>
  <si>
    <t>Sandisk Ultra SD, 32GB</t>
  </si>
  <si>
    <t>Sandisk USB Cruzer Glide, 32GB</t>
  </si>
  <si>
    <t>Sandisk USB Dial Flash Drive, 32GB</t>
  </si>
  <si>
    <t>Sanus Elite Series Advanced Tilt TV Wall Mount, Most 46"-95" TVs, Extends 5.9"</t>
  </si>
  <si>
    <t>Sanus Large Full-Motion TV Mount, for TV 42"-75"</t>
  </si>
  <si>
    <t>Sanus Premium Series Advanced Tilt TV Wall Mount, Most 42"-90" TVs, Extends 5.75"</t>
  </si>
  <si>
    <t>Sanus Premium Series Full-Motion TV Wall Mount, Most 40"-84" TVs</t>
  </si>
  <si>
    <t>SANUS Simplicity TV Full Motion Wall Mount, 22" - 55"</t>
  </si>
  <si>
    <t>SANUS Simplicity TV Full Motion Wall Mount, 37" - 90"</t>
  </si>
  <si>
    <t>SANUS Simplicity TV Tilt Wall Mount, 37" - 90"</t>
  </si>
  <si>
    <t>Sanus Super Slim Fixed TV Wall Mount, Most 32"-64" TVs</t>
  </si>
  <si>
    <t>Sanus Swivel TV Wall Mount, Most 46"-96" TVs</t>
  </si>
  <si>
    <t>Sengled Smart Lighting</t>
  </si>
  <si>
    <t>Sennheiser Wireless Over-the-Ear Headphones, Momentum (M2), Black</t>
  </si>
  <si>
    <t>Sennheiser Wireless Over-the-Ear Headphones, RS 175 RF, Black</t>
  </si>
  <si>
    <t>Sentry Bluetooth Wireless Earpods</t>
  </si>
  <si>
    <t>Sharper Image Bluetooth Key Finder</t>
  </si>
  <si>
    <t>Sharper Image Dashboard Camera</t>
  </si>
  <si>
    <t>Sharper Image Digital Tranquility Sound Soother</t>
  </si>
  <si>
    <t>Sharper Image Dual Drive Earbuds</t>
  </si>
  <si>
    <t>Sharper Image Light Up Bluetooth Earbuds</t>
  </si>
  <si>
    <t>Sharper Image Neckband Wireless Earbuds</t>
  </si>
  <si>
    <t>Sharper Image Noise Isolating Wireless Headphones</t>
  </si>
  <si>
    <t>Sharper Image Portable Entertainment Projector</t>
  </si>
  <si>
    <t>Sharper Image Wireless LED Speaker with LED Tripod</t>
  </si>
  <si>
    <t>Sharper Image Wireless Tailgate Speaker with Microphone</t>
  </si>
  <si>
    <t>SimpliSafe Protect Home Security System, White</t>
  </si>
  <si>
    <t>SimplySmart Home PhotoShare 8" WiFi Digital Photo Frame</t>
  </si>
  <si>
    <t>SimplySmart PhotoShare 8" Digital Picture Frame</t>
  </si>
  <si>
    <t>Singing Machine Bluetooth Karaoke</t>
  </si>
  <si>
    <t>Singing Machine Carnaval Portable Hi-Def Karoke System with Built-In Color Monitor, Microphone, Remote Control</t>
  </si>
  <si>
    <t>Singing Machine Fiesta Go Karaoke Machine</t>
  </si>
  <si>
    <t>Singing Machine Groove Hype Karoke Machine</t>
  </si>
  <si>
    <t>Singing Machine Groove XL Karoke Machine</t>
  </si>
  <si>
    <t>Skullcandy Crusher Wireless Over-the-Ear Headphones, Black/Coral</t>
  </si>
  <si>
    <t>Skullcandy Earbuds, Select Varieties</t>
  </si>
  <si>
    <t>Skullcandy Headphones</t>
  </si>
  <si>
    <t>Skullcandy HESH 3 Wireless Over-the-Ear Headphones, BLack</t>
  </si>
  <si>
    <t>Skullcandy Indy True Wireless Earbuds with Charging Case</t>
  </si>
  <si>
    <t>Skullcandy Ink'd with Bonus Wired AND Wireless Headset Bundle, 2pk</t>
  </si>
  <si>
    <t>Skullcandy Method Wireless In-Ear Headphones, Black/Swirl</t>
  </si>
  <si>
    <t>Skullcandy Sesh True Wireless Earbuds</t>
  </si>
  <si>
    <t>Smart Gear Auto Accessories</t>
  </si>
  <si>
    <t>Smart Gear Tech Accessories</t>
  </si>
  <si>
    <t>Solar Powered Wireless Backup Camera with 6.8" Widescreen HD Monitor</t>
  </si>
  <si>
    <t>Sonance 6-1/2" 2-Way In-Ceiling Speakers, Pair, Paintable White</t>
  </si>
  <si>
    <t>Sonos Amp 250W 2.1-Channel Amplifier, Black</t>
  </si>
  <si>
    <t>Sonos Beam Smart Soundbar Shadow Edition</t>
  </si>
  <si>
    <t>Sonos Beam Soundbar "Shadow Black Edition"</t>
  </si>
  <si>
    <t>Sonos Beam Soundbar with Voice Control Built-In, Black</t>
  </si>
  <si>
    <t>Sonos Play 1 Wi-Fi Speaker, 2pk</t>
  </si>
  <si>
    <t>Sonos Playbar Bundle with Wall Mount Kit</t>
  </si>
  <si>
    <t>Sonos Playbar Soundbar Wireless Speaker, Black/Silver</t>
  </si>
  <si>
    <t>Sonos Sub Wireless Subwoofer, Black</t>
  </si>
  <si>
    <t>Sony 2.1-Channel 320W Soundbar System with Wireless Subwoofer</t>
  </si>
  <si>
    <t>Sony 7.1.2-Channel Hi-Res Soundbar with Wireless Subwoofer and Dolby Atmos</t>
  </si>
  <si>
    <t>Sony Audio Speakers, Select</t>
  </si>
  <si>
    <t>Sony Earbuds</t>
  </si>
  <si>
    <t>Sony Home Theater Receivers, Select</t>
  </si>
  <si>
    <t>Up to $200 Off</t>
  </si>
  <si>
    <t>Sony Noise Canceling Wireless Headphones</t>
  </si>
  <si>
    <t>Sony Noise-Cancelling Wireless Bluetooth Headphones</t>
  </si>
  <si>
    <t>Sony Shelf Systems, Select</t>
  </si>
  <si>
    <t>Sony Sport Wireless Headphones, MDRX8508S</t>
  </si>
  <si>
    <t>Sony SRS-XB01 Portable Bluetooth Speaker, Black</t>
  </si>
  <si>
    <t>Sony SRS-XB12 Portable Bluetooth Speaker, Blue</t>
  </si>
  <si>
    <t>Sony SRS-XB41 Portable Bluetooth Speaker, Black</t>
  </si>
  <si>
    <t>Sony SRSXB01B Portable Bluetooth</t>
  </si>
  <si>
    <t>Sony Turntables, Select</t>
  </si>
  <si>
    <t>Sony WH-CH700N Wireless Noise-Canceling Headphones</t>
  </si>
  <si>
    <t>Sony Wireless In-Ear Headphones, WI-XB400, Black</t>
  </si>
  <si>
    <t>Sony Wireless Noise Cancelling Over-the-Ear Headphones with Google Assistant, WH-1000XM3, Black</t>
  </si>
  <si>
    <t>Sony Wireless Noise Cancelling Over-the-Ear Headphones, WH-CH700N, Black</t>
  </si>
  <si>
    <t>Sony XB1 Wireless Bluetooth Speaker</t>
  </si>
  <si>
    <t>Sony XB20 Wireless Portable Bluetooth Speaker with Extra Bass, Black</t>
  </si>
  <si>
    <t>Sony XB20 Wireless Portable Bluetooth Speaker with Extra Bass, Blue</t>
  </si>
  <si>
    <t>Sony XB31 Bluetooth Speaker</t>
  </si>
  <si>
    <t>Sunpak 12" Bicolor LED Ring Light Kit</t>
  </si>
  <si>
    <t>Sunpak Essentials Vlogging Kit, Black</t>
  </si>
  <si>
    <t>Sunpak LED 96 Video Light</t>
  </si>
  <si>
    <t>Sunpak PlatinumPlus Flexible Tripod</t>
  </si>
  <si>
    <t>Sunpak Pro Smartphone Mount with Bluetooth Remote for Most Cell Phones</t>
  </si>
  <si>
    <t>Swann 8-Channel 4-Camera 1080p 1TB Security System</t>
  </si>
  <si>
    <t>TaoTronic BH078 Waterproof Wireless Bluetooth Sports Earphones</t>
  </si>
  <si>
    <t>TCL Alto 5+2.1-Channel Home Theater Soundbar with Wireless Subwoofer</t>
  </si>
  <si>
    <t>Thinkware F200D Front and Rear Camera Dash Cam</t>
  </si>
  <si>
    <t>Tile Mate Bluetooth Tracker</t>
  </si>
  <si>
    <t>Tile Mate Bluetooth Tracker, 4pk</t>
  </si>
  <si>
    <t>Tile Trackers, 4 Pack</t>
  </si>
  <si>
    <t>TP-Link Kasa Smart Wi-Fi Plug Mini, White</t>
  </si>
  <si>
    <t>TP-Link Security Cameras, Select</t>
  </si>
  <si>
    <t>True Wireless Earbuds with Charging Case</t>
  </si>
  <si>
    <t>True Wireless Light Up Tower Speakers, 2pk</t>
  </si>
  <si>
    <t>Truly Wire-Free Earbuds with Charging Case</t>
  </si>
  <si>
    <t>TUL Wireless Charging Notebooks</t>
  </si>
  <si>
    <t>Tzumi Aqua Boost Bluetooth Waterproof Speaker</t>
  </si>
  <si>
    <t>Tzumi Aura LED Illumalight</t>
  </si>
  <si>
    <t>Tzumi Bytes Cable Protectors, 2pk</t>
  </si>
  <si>
    <t>Tzumi LED Mood Light</t>
  </si>
  <si>
    <t>Tzumi True Wireless Earbuds with Charging Case &amp; Accessory Kit</t>
  </si>
  <si>
    <t>Tzumi Wireless Charging Lamp</t>
  </si>
  <si>
    <t>Ubio Labs Lightning Cable, 4pk</t>
  </si>
  <si>
    <t>$6 Off</t>
  </si>
  <si>
    <t>Ubio Labs Power Bank 10k mAh</t>
  </si>
  <si>
    <t>UE Megaboom Remix Bluetooth Speaker</t>
  </si>
  <si>
    <t>Ultimate Ears Boom 2 LE Portable Bluetooth Speaker, Phantom</t>
  </si>
  <si>
    <t>Ultimate Ears MEGABOOM Bluetooth Speaker</t>
  </si>
  <si>
    <t>Ultimate Ears Wonderboom Bluetooth Speaker</t>
  </si>
  <si>
    <t>Ultimate Ears Wonderboom LE Portable Bluetooth Speaker</t>
  </si>
  <si>
    <t>Uniden R1 Extreme Long Range Radar &amp; Laser Detector</t>
  </si>
  <si>
    <t>urBeats 3 Earphones with Lightning Connector</t>
  </si>
  <si>
    <t>Utilitech 40' 16-Gauge Outdoor Extension Cord</t>
  </si>
  <si>
    <t>Utilitech Full-Motion TV Wall Mount, Fits most 24"-65" TVs</t>
  </si>
  <si>
    <t>Utilitech Tilt TV Wall Mount, Fits Most 37"-90" TV's</t>
  </si>
  <si>
    <t>VAVA Portable Bluetooth Speakers</t>
  </si>
  <si>
    <t>Victrola 3-in-1 Bluetooth Record Player with Built-In Speakers</t>
  </si>
  <si>
    <t>Victrola 6-in-1 Empire Midcentury Bluetooth Turntable</t>
  </si>
  <si>
    <t>Victrola 6-in-1 Mid-Century Modern Wooden Music System</t>
  </si>
  <si>
    <t>Victrola 8-in-1 Classic Recordable Bluetooth Music Center</t>
  </si>
  <si>
    <t>Victrola Bluetooth 3-Speed Suitcase Turntable</t>
  </si>
  <si>
    <t>Victrola Bluetooth Suitcase Turntable</t>
  </si>
  <si>
    <t>Victrola Classic 7-in-1 Bluetooth Turntable</t>
  </si>
  <si>
    <t>Victrola Turntables, Select</t>
  </si>
  <si>
    <t>Viper DS4+ Remote Start System, Installation Required</t>
  </si>
  <si>
    <t>Vizio 2.1-Channel Soundbar System with 5-1/4" Wireless Subwoofer</t>
  </si>
  <si>
    <t>Vizio 20" 2.0 Soundbar</t>
  </si>
  <si>
    <t>VIZIO 36" 2.1 Channel Soundbar with Slim Subwoofer</t>
  </si>
  <si>
    <t>Vizio 36" 5.1 Channel Soundbar with Wireless Subwoofer</t>
  </si>
  <si>
    <t>Vizio 36" 5.1.2 Home Theater Sound System and Wubwoofer with Dolby Atmos</t>
  </si>
  <si>
    <t>Vizio 44" 5.1 Surround Sound System</t>
  </si>
  <si>
    <t>Vizio Sound Bar System, SB3621N-E8</t>
  </si>
  <si>
    <t>Vizio Sound Bars, Select</t>
  </si>
  <si>
    <t>Waterproof Fabric Wireless Speaker</t>
  </si>
  <si>
    <t>Wemo Products, Select</t>
  </si>
  <si>
    <t>47% Off</t>
  </si>
  <si>
    <t>Wemo Wi-Fi Smart Plug</t>
  </si>
  <si>
    <t>Whistler D28RSCX HD Dash Camera Bundle</t>
  </si>
  <si>
    <t>Wicked Audio Bluetooth/Noise Cancelling Headphones</t>
  </si>
  <si>
    <t>Wireless Earbuds</t>
  </si>
  <si>
    <t>Wireless Tailgate Speaker</t>
  </si>
  <si>
    <t>Xiaomi Mi Box S 4K HDR Android TV</t>
  </si>
  <si>
    <t>Yale Assure Lock Touch Screen Smart Lock</t>
  </si>
  <si>
    <t>Yale Assure Lock Touchscreen Electronic Deadbolt, Oil-Rubbed Bronze</t>
  </si>
  <si>
    <t>Yale Assure Lock Touchscreen Electronic Deadbolt, Satin Nickle</t>
  </si>
  <si>
    <t>Yamaha Keyboard Bundle</t>
  </si>
  <si>
    <t>MOVIES, MUSIC, AND BOOKS</t>
  </si>
  <si>
    <t>101 Dalmations , Signature Collection, Blu-Ray+DVD+Digital</t>
  </si>
  <si>
    <t>101 Dalmations Storybook</t>
  </si>
  <si>
    <t>A Charlie Brown Christmas Deluxe Edition Blu-Ray</t>
  </si>
  <si>
    <t>A Charlie Brown Thanksgiving Blu-Ray</t>
  </si>
  <si>
    <t>A Christmas Story 2 Blu-Ray+DVD+Ultraviolet</t>
  </si>
  <si>
    <t>A Christmas Story Blu-Ray</t>
  </si>
  <si>
    <t>A Dog's Journey Blu-Ray+DVD</t>
  </si>
  <si>
    <t>A Dog's Journey DVD</t>
  </si>
  <si>
    <t>A Dog's Purpose DVD</t>
  </si>
  <si>
    <t>A Dog's Way Home DVD+Digital</t>
  </si>
  <si>
    <t>A Quiet Place Blu-Ray+DVD+Digital</t>
  </si>
  <si>
    <t>A Simple Favor Blu-Ray+DVD+Digital</t>
  </si>
  <si>
    <t>A Star is Born Blu-Ray</t>
  </si>
  <si>
    <t>A Star is Born Blu-Ray+DVD+Digital</t>
  </si>
  <si>
    <t>A Star is Born DVD</t>
  </si>
  <si>
    <t>Adventure Time: The Final Season</t>
  </si>
  <si>
    <t>Aladdin (Live Action) DVD</t>
  </si>
  <si>
    <t>Aladdin Blu-Ray+DVD+Digital</t>
  </si>
  <si>
    <t>Aladdin Live Action 4K Ultra HD Blu-Ray+Blu-Ray+Digital</t>
  </si>
  <si>
    <t>Aladdin Live Action 4K Ultra HD+Blu-Ray+DVD+Digital</t>
  </si>
  <si>
    <t>Aladdin Live Action Blu-Ray+DVD+Digital</t>
  </si>
  <si>
    <t>Aladdin Storybook</t>
  </si>
  <si>
    <t>Alien Blu-Ray+Digital</t>
  </si>
  <si>
    <t>Alien: Covenant Blu-Ray+DVD+Digital</t>
  </si>
  <si>
    <t>Alita: Battle Angel 4K Ultra HD Blu-Ray+Blu-Ray+Digital</t>
  </si>
  <si>
    <t>Alita: Battle Angel Blu-Ray+DVD+Digital</t>
  </si>
  <si>
    <t>Alvin and the Chipmunks 4 Movie Collection</t>
  </si>
  <si>
    <t>Alvin and the Chipmunks: Road Chip DVD</t>
  </si>
  <si>
    <t>American Assassin 4K Ultra HD Blu-Ray+Blu-Ray+Digital</t>
  </si>
  <si>
    <t>Amy Winehouse: Back to Black Vinyl Record</t>
  </si>
  <si>
    <t>Angry Birds Movie 2 Blu-Ray</t>
  </si>
  <si>
    <t>Annabelle Comes Home Blu-Ray+DVD+Digital</t>
  </si>
  <si>
    <t>Annabelle Comes Home DVD</t>
  </si>
  <si>
    <t>Aquaman 4K Blu-Ray+DVD+Digital</t>
  </si>
  <si>
    <t>Aquaman 4K Ultra HD Blu-Ray+Blu-Ray+Digital</t>
  </si>
  <si>
    <t>Aquaman Blu-Ray</t>
  </si>
  <si>
    <t>Aquaman Blu-Ray+DVD+Digital</t>
  </si>
  <si>
    <t>Aquaman DVD</t>
  </si>
  <si>
    <t>Ariana Grande: thank u, next Vinyl Record</t>
  </si>
  <si>
    <t>Arrow: The Complete Seventh Season</t>
  </si>
  <si>
    <t>Assassin's Creed Blu-Ray+DVD+Digital</t>
  </si>
  <si>
    <t>Avengers End Game DVD</t>
  </si>
  <si>
    <t>Avengers Endgame 4K Ultra HD+Blu-Ray+DVD+Digital</t>
  </si>
  <si>
    <t>Avengers: Endgame 4K Ultra HD Blu-Ray+Blu-Ray+Digital</t>
  </si>
  <si>
    <t>Avengers: Endgame Blu-Ray</t>
  </si>
  <si>
    <t>Avengers: Infinity War 4K Ultra HD Blu-Ray+Blu-Ray+Digital</t>
  </si>
  <si>
    <t>Bad Times at the El Royale Blu-Ray+DVD+Digital</t>
  </si>
  <si>
    <t>Band of Brothers Blu-Ray</t>
  </si>
  <si>
    <t>Band of Brothers DVD</t>
  </si>
  <si>
    <t>Batman Begins 4K Ultra HD Blu-Ray+Blu-Ray+Digital</t>
  </si>
  <si>
    <t>Batman Ninja Blu-Ray+DVD+Digital</t>
  </si>
  <si>
    <t>Batman v Superman: Dawn of Justice Ultimate Edition Blu-Ray</t>
  </si>
  <si>
    <t>Batman vs Teenage Mutant Ninja Turtles Blu-Ray+DVD+Digital</t>
  </si>
  <si>
    <t>Batman: Gotham by Gaslight Blu-Ray+DVD+Digital</t>
  </si>
  <si>
    <t>Batman: Hush Blu-Ray</t>
  </si>
  <si>
    <t>Billie Eilish: When We all Fall Asleep, Where Do We Go? Vinyl Record</t>
  </si>
  <si>
    <t>Black Panther 4K Ultra HD Blu-Ray+Blu-Ray+Digital</t>
  </si>
  <si>
    <t>Blade Runner 2049 Blu-Ray</t>
  </si>
  <si>
    <t>Blockers Blu-Ray+DVD+Digital</t>
  </si>
  <si>
    <t>Bohemian Rhapsody 4K Ultra HD Blu-Ray+Blu-Ray+Digital</t>
  </si>
  <si>
    <t>Bohemian Rhapsody 4K Ultra HD+Blu-Ray+DVD+Digital</t>
  </si>
  <si>
    <t>Bohemian Rhapsody Blu-Ray+DVD+Digital</t>
  </si>
  <si>
    <t>Books</t>
  </si>
  <si>
    <t>Buy 3 Get 1 FREE</t>
  </si>
  <si>
    <t>Books, All</t>
  </si>
  <si>
    <t>Buy 2 Get 1 Free</t>
  </si>
  <si>
    <t>Booksmart Blu-Ray+DVD+Digital</t>
  </si>
  <si>
    <t>Boss Baby Blu-Ray+Digital</t>
  </si>
  <si>
    <t>Break Through</t>
  </si>
  <si>
    <t>Breakthrough DVD</t>
  </si>
  <si>
    <t>Brightburn DVD</t>
  </si>
  <si>
    <t>Bumblebee 4K Ultra HD Blu-Ray+Blu-Ray+Digital</t>
  </si>
  <si>
    <t>Bumblebee Blu-Ray+DVD+Digital</t>
  </si>
  <si>
    <t>Bumblebee DVD</t>
  </si>
  <si>
    <t>Captain America: Civil War 4K Ultra HD Blu-Ray+Blu-Ray+Digital</t>
  </si>
  <si>
    <t>Captain America: The First Avenger 4K Ultra HD Blu-Ray+Blu-Ray+Digital</t>
  </si>
  <si>
    <t>Captain Marvel 4K Ultra HD Blu-Ray+Blu-Ray+Digital</t>
  </si>
  <si>
    <t>Captain Marvel Blu-Ray</t>
  </si>
  <si>
    <t>Charlie's Angels Double Pack</t>
  </si>
  <si>
    <t>Cinderella , Signature Collection, Blu-Ray+DVD+Digital</t>
  </si>
  <si>
    <t>Cinderella, Signature Collection, Blu-Ray+DVD+Digital</t>
  </si>
  <si>
    <t>Cloudy with a Chance of Meatballs 2 Movie Collection</t>
  </si>
  <si>
    <t>Cold Pursuit 4K Ultra HD Blu-Ray+Blu-Ray+Digital</t>
  </si>
  <si>
    <t>Cold Pursuit Blu-Ray+DVD+Digital</t>
  </si>
  <si>
    <t>Constantine: City of Demons the Movie Blu-Ray+DVD+Digital</t>
  </si>
  <si>
    <t>Crawl Blu-Ray+DVD+Digital</t>
  </si>
  <si>
    <t>Crazy Rich Asians Blu-Ray</t>
  </si>
  <si>
    <t>Crazy Rich Asians Blu-Ray+DVD+Digital</t>
  </si>
  <si>
    <t>Crazy Rich Asians DVD</t>
  </si>
  <si>
    <t>Creed II Blu-Ray</t>
  </si>
  <si>
    <t>Critters Attack! Blu-Ray+DVD+Digital</t>
  </si>
  <si>
    <t>Dawn of the Planet of the Apes Blu-Ray</t>
  </si>
  <si>
    <t>DCU Reign of the Superman Blu-Ray+DVD+Digital</t>
  </si>
  <si>
    <t>Deadpool &amp; Deadpool 2 4K Ultra HD Blu-Ray+Blu-Ray+Digital</t>
  </si>
  <si>
    <t>Deadpool 2 Blu-Ray</t>
  </si>
  <si>
    <t>Deadpool Blu-Ray+DVD+Digital</t>
  </si>
  <si>
    <t>Deadpool DVD</t>
  </si>
  <si>
    <t>Death Wish Blu-Ray+DVD+Digital</t>
  </si>
  <si>
    <t>Deep Blue Sea 2 Blu-Ray+DVD+Digital</t>
  </si>
  <si>
    <t>Despicable Me 3 Blu-Ray+DVD+Digital</t>
  </si>
  <si>
    <t>Despicable Me 4K Ultra HD+Blu-Ray+Digital</t>
  </si>
  <si>
    <t>Detective Pikachu</t>
  </si>
  <si>
    <t>Die Hard 30th Anniversary Blu-Ray</t>
  </si>
  <si>
    <t>Die Hard 4 Movie Collection</t>
  </si>
  <si>
    <t>Doctor Who: The Complete Eleventh Season</t>
  </si>
  <si>
    <t>Dr. Seuss The Grinch Blu-Ray+DVD+Digital</t>
  </si>
  <si>
    <t>Dr. Seuss' How the Grinch Stole Christmas: Grinchmas Edition Blu-Ray+Digital</t>
  </si>
  <si>
    <t>Dr. Seuss' How the Grinch Stole Christmas: The Ultimate Edition Blu-Ray+DVD+Digital</t>
  </si>
  <si>
    <t>Dr. Seuss' How the Grinch Stole Christmas: Ultimate Edition Blu-Ray+DVD+Digital</t>
  </si>
  <si>
    <t>Dr. Suess The Grinch Blu-Ray+DVD+Digital</t>
  </si>
  <si>
    <t>Dragon Ball Super: Broly Blu-Ray+DVD+Digital</t>
  </si>
  <si>
    <t>Dumbo Live Action 4K Ultra HD Blu-Ray+Blu-Ray+Digital</t>
  </si>
  <si>
    <t>Dumbo Live Action Blu-Ray+DVD+Digital</t>
  </si>
  <si>
    <t>Dunkirk 4K Ultra HD Blu-Ray+Blu-Ray</t>
  </si>
  <si>
    <t>Dynasties DVD</t>
  </si>
  <si>
    <t>Edward Scissorhands, 25th Anniversary, Blu-Ray</t>
  </si>
  <si>
    <t>Elf Blu-Ray</t>
  </si>
  <si>
    <t>Escape Plan 2: Hades Blu-Ray+Digital</t>
  </si>
  <si>
    <t>Escape Plan: The Extractors Blu-Ray+DVD+Digital</t>
  </si>
  <si>
    <t>Ex Machina Blu-Ray+Digital</t>
  </si>
  <si>
    <t>Fantastic Beasts and Where to Find Them 4K Ultra HD Blu-Ray+Blu-Ray+Digital</t>
  </si>
  <si>
    <t>Fantastic Beasts and Where to Find Them Blu-Ray</t>
  </si>
  <si>
    <t>Fantastic Beasts and Where to Find Them DVD</t>
  </si>
  <si>
    <t>Fantastic Beasts Crimes of the Grindelwald Blu-Ray+DVD+Digital</t>
  </si>
  <si>
    <t>Fantastic Beasts: Crimes of Grindelwald 4K Ultra HD Blu-Ray+Blu-Ray+Digital</t>
  </si>
  <si>
    <t>Fantastic Beasts: Crimes of Grindelwald Blu-Ray+DVD+Digital</t>
  </si>
  <si>
    <t>Fantastic Beasts: Crimes of Grindelwald DVD</t>
  </si>
  <si>
    <t>Fantastic Beasts: The Crimes of Grindelwald Blu-Ray</t>
  </si>
  <si>
    <t>Farmhouse Cooking Book</t>
  </si>
  <si>
    <t>Fast and Furious 8: The Fate of the Furious 4K Ultra HD+Blu-Ray+DVD</t>
  </si>
  <si>
    <t>Fast and Furious 8: The Fate of the Furious DVD</t>
  </si>
  <si>
    <t>Ferdinand Blu-Ray+DVD+Digital</t>
  </si>
  <si>
    <t>First Man 4K Ultra HD Blu-Ray+Blu-Ray+Digital</t>
  </si>
  <si>
    <t>First Man Blu-Ray+DVD+Digital</t>
  </si>
  <si>
    <t>Five Feet Apart DVD</t>
  </si>
  <si>
    <t>Flash The Complete Fifth Season</t>
  </si>
  <si>
    <t>Friends: The Complete First Season DVD</t>
  </si>
  <si>
    <t>Friends: The Complete Tenth Season</t>
  </si>
  <si>
    <t>Frosty the Snowman Deluxe Edition Blu-Ray</t>
  </si>
  <si>
    <t>Frozen DVD</t>
  </si>
  <si>
    <t>Game Night Blu-Ray</t>
  </si>
  <si>
    <t>Game of Thrones Season 4</t>
  </si>
  <si>
    <t>Game of Thrones The Complete Seventh Season</t>
  </si>
  <si>
    <t>Game of Thrones: The Complete Fifth Season</t>
  </si>
  <si>
    <t>Game of Thrones: The Complete Fifth Season DVD</t>
  </si>
  <si>
    <t>Game of Thrones: The Complete First Season</t>
  </si>
  <si>
    <t>Game of Thrones: The Complete Second Season</t>
  </si>
  <si>
    <t>Game of Thrones: The Complete Seventh Season</t>
  </si>
  <si>
    <t>Game of Thrones: The Complete Seventh Season DVD</t>
  </si>
  <si>
    <t>Game of Thrones: The Complete Sixth Season</t>
  </si>
  <si>
    <t>Game of Thrones: The Complete Sixth Season DVD</t>
  </si>
  <si>
    <t>Game of Thrones: The Complete Third Season</t>
  </si>
  <si>
    <t>Get Out Blu-Ray+DVD+Digital</t>
  </si>
  <si>
    <t>Get Out DVD</t>
  </si>
  <si>
    <t>Ghost in the Shell 4K Ultra HD Blu-Ray+Blu-Ray+Digital</t>
  </si>
  <si>
    <t>Glass Blu-Ray+DVD+Digital</t>
  </si>
  <si>
    <t>Glass DVD</t>
  </si>
  <si>
    <t>Godzilla King of Monsters Blu-Ray+DVD+Digital</t>
  </si>
  <si>
    <t>Godzilla: King of the Monsters Blu-Ray+DVD+Digital</t>
  </si>
  <si>
    <t>Goosebumps 2 Blu-Ray+DVD+Digital</t>
  </si>
  <si>
    <t>Goosebumps 2 DVD+Digital</t>
  </si>
  <si>
    <t>Green Book DVD</t>
  </si>
  <si>
    <t>Greenbook DVD</t>
  </si>
  <si>
    <t>Hacksaw Ridge 4K Ultra HD Blu-Ray+Blu-Ray+Digital</t>
  </si>
  <si>
    <t>Hacksaw Ridge Blu-Ray+DVD+Digital</t>
  </si>
  <si>
    <t>Halloween 4K Ultra HD Blu-Ray+Blu-Ray+Digital</t>
  </si>
  <si>
    <t>Halloween Blu-Ray+DVD+Digital</t>
  </si>
  <si>
    <t>Halloween DVD</t>
  </si>
  <si>
    <t>Happy Death Day 2U DVD</t>
  </si>
  <si>
    <t>Heat, Director's Definitive Edition, Blu-Ray</t>
  </si>
  <si>
    <t>Hell Fest Blu-Ray+DVD+Digital</t>
  </si>
  <si>
    <t>Hell or High Water 4K Ultra HD Blu-Ray+Blu-Ray+Digital</t>
  </si>
  <si>
    <t>Hell or High Water Blu-Ray+DVD+Digital</t>
  </si>
  <si>
    <t>Hellboy 4K Ultra HD Blu-Ray+Blu-Ray+Digital</t>
  </si>
  <si>
    <t>Hidden Figures DVD</t>
  </si>
  <si>
    <t>Hidden Figures, Blu-Ray+DVD+Digital</t>
  </si>
  <si>
    <t>Holmes &amp; Watson DVD+Digital</t>
  </si>
  <si>
    <t>Home Alone DVD</t>
  </si>
  <si>
    <t>Home Alone DVD+Digital</t>
  </si>
  <si>
    <t>Home DVD</t>
  </si>
  <si>
    <t>Hostiles Blu-Ray+DVD+Digital</t>
  </si>
  <si>
    <t>Hotel Transvlvania 3 Blu-Ray+DVD+Digital</t>
  </si>
  <si>
    <t>Hotel Transylvania 3 Summer Vacation Blu-Ray+DVD+Digital</t>
  </si>
  <si>
    <t>How the Grinch Stole Christmas DVD</t>
  </si>
  <si>
    <t>How to Train Your Dragon Blu-Ray+Digital</t>
  </si>
  <si>
    <t>How to Train Your Dragon Hidden World 4K Blu-Ray+Digital</t>
  </si>
  <si>
    <t>How to Train Your Dragon: The Hidden World Blu-Ray+DVD+Digital</t>
  </si>
  <si>
    <t>How to Train Your Dragon: The Hidden World DVD+Digital</t>
  </si>
  <si>
    <t>Hunter Killer Blu-Ray+DVD+Digital</t>
  </si>
  <si>
    <t>Ice Age 4 Movie Collection</t>
  </si>
  <si>
    <t>Illumination Presents: Dr. Seuss' The Grinch 4K Ultra HD Blu-Ray+Blu-Ray+Digital</t>
  </si>
  <si>
    <t>Independence Day Blu-Ray</t>
  </si>
  <si>
    <t>Independence Day: Resurgence Blu-Ray+DVD+Digital</t>
  </si>
  <si>
    <t>Insidious: The Last Key DVD</t>
  </si>
  <si>
    <t>Ironclad DVD</t>
  </si>
  <si>
    <t>Isle of Dogs Blu-Ray+DVD</t>
  </si>
  <si>
    <t>Isn't it Romantic DVD</t>
  </si>
  <si>
    <t>It 4K Ultra HD Blu-Ray+Blu-Ray+Digital</t>
  </si>
  <si>
    <t>IT 4K Ultra HD+Blu-Ray+DVD+Digital</t>
  </si>
  <si>
    <t>It Blu-Ray</t>
  </si>
  <si>
    <t>IT DVD</t>
  </si>
  <si>
    <t>It's a Wonderful Life Blu-Ray</t>
  </si>
  <si>
    <t>Jingle all the Way DVD</t>
  </si>
  <si>
    <t>John Wick 2 Blu-Ray+DVD+Digital</t>
  </si>
  <si>
    <t>John Wick 3 4K Ultra HD+Blu-Ray+DVD+Digital</t>
  </si>
  <si>
    <t>John Wick 4K Ultra HD Blu-Ray+Blu-Ray+Digital</t>
  </si>
  <si>
    <t>John Wick Blu-Ray+DVD</t>
  </si>
  <si>
    <t>John Wick Chapter 2 4K Ultra HD+Blu-Ray+Digital HD</t>
  </si>
  <si>
    <t>John Wick Chapter 3: Parabellum DVD</t>
  </si>
  <si>
    <t>John Wick: Chapter 2 4K Ultra HD Blu-Ray+Blu-Ray+Digital</t>
  </si>
  <si>
    <t>John Wick: Chapter 2 Blu-Ray+DVD+Digital</t>
  </si>
  <si>
    <t>John Wick: Chapter 2 DVD</t>
  </si>
  <si>
    <t>John Wick: Chapter 3 Parabellum Blu-Ray+DVD+Digital</t>
  </si>
  <si>
    <t>Jumanji: Welcome to the Jungle 4K Ultra HD Blu-Ray+Blu-Ray+Digital</t>
  </si>
  <si>
    <t>Jumanji: Welcome to the Jungle Blu-Ray+Digital</t>
  </si>
  <si>
    <t>Jumanji: Welcome to the Jungle DVD</t>
  </si>
  <si>
    <t>Jumanji: Welcome to the Jungle DVD+Digital</t>
  </si>
  <si>
    <t>Jurassic World Blu-Ray+DVD+Digital</t>
  </si>
  <si>
    <t>Jurassic World DVD</t>
  </si>
  <si>
    <t>Jurassic World: Fallen Kingdom 4K Ultra HD Blu-Ray+Blu-Ray+Digital</t>
  </si>
  <si>
    <t>Jurassic World: Fallen Kingdom 4K Ultra HD+Blu-Ray+Digital</t>
  </si>
  <si>
    <t>Jurassic World: Fallen Kingdom Blu-Ray+DVD+Digital</t>
  </si>
  <si>
    <t>Justice League 4K Ultra HD Blu-Ray+Blu-Ray</t>
  </si>
  <si>
    <t>Justice League 4K Ultra HD+Blu-Ray+Digital HD</t>
  </si>
  <si>
    <t>Justice League 4K Ultra HD+Blu-Ray+DVD+Digital</t>
  </si>
  <si>
    <t>Justice League Blu-Ray</t>
  </si>
  <si>
    <t>Justice League vs The Fatal Five Blu-Ray</t>
  </si>
  <si>
    <t>Justice League vs The Fatal Five Blu-Ray+DVD+Digital</t>
  </si>
  <si>
    <t>Khalid: Free Spirit Vinyl Record</t>
  </si>
  <si>
    <t>Killing Eve Season 2</t>
  </si>
  <si>
    <t>Kong Skull Island DVD</t>
  </si>
  <si>
    <t>Kyrpton: The Complete First Season</t>
  </si>
  <si>
    <t>Lego Batman DVD</t>
  </si>
  <si>
    <t>LEGO DC Comics: Batman Family Matters Blu-Ray</t>
  </si>
  <si>
    <t>Leprechaun Returns Blu-Ray+Digital</t>
  </si>
  <si>
    <t>Little Blu-Ray+DVD+Digital</t>
  </si>
  <si>
    <t>Logan Blu-Ray+DVD+Digital</t>
  </si>
  <si>
    <t>Long Shot DVD</t>
  </si>
  <si>
    <t>Love, Simon Blu-Ray+DVD+Digital</t>
  </si>
  <si>
    <t>Ma Blu-Ray+DVD+Digital</t>
  </si>
  <si>
    <t>Ma DVD</t>
  </si>
  <si>
    <t>Mary Poppins DVD</t>
  </si>
  <si>
    <t>Maze Runner: The Death Cure Blu-Ray+DVD+Digital</t>
  </si>
  <si>
    <t>Men in Black International Blu-Ray</t>
  </si>
  <si>
    <t>Men in Black Trilogy</t>
  </si>
  <si>
    <t>Men in Black Trilogy Blu-Ray</t>
  </si>
  <si>
    <t>Men in Black: International 4K Ultra HD Blu-Ray+Blu-Ray+Digital</t>
  </si>
  <si>
    <t>Men in Black: International Blu-Ray+DVD+Digital</t>
  </si>
  <si>
    <t>Men in Black: International DVD</t>
  </si>
  <si>
    <t>Mickey's Christmas Carol Storybook</t>
  </si>
  <si>
    <t>Miss Bala DVD+Digital</t>
  </si>
  <si>
    <t>Miss Peregrine's Home for Peculiar Children Blu-Ray+DVD+Digtial</t>
  </si>
  <si>
    <t>Missing Link Blu-Ray+DVD+Digital</t>
  </si>
  <si>
    <t>Mission Impossible 6: Fallout 4K Ultra HD+Blu-Ray+Digital HD</t>
  </si>
  <si>
    <t>Mission Impossible: Fallout Blu-Ray+DVD+Digital</t>
  </si>
  <si>
    <t>Mission Impossible: Fallout DVD</t>
  </si>
  <si>
    <t>Mission: Impossible 6 Movie Collection Blu-Ray+Digital</t>
  </si>
  <si>
    <t>Mission: Impossible Fallout 4K Ultra HD Blu-Ray+Blu-Ray+Digital</t>
  </si>
  <si>
    <t>Mission: Impossible Fallout Blu-Ray+DVD+Digital</t>
  </si>
  <si>
    <t>Mortal Engines Blu-Ray+DVD+Digital</t>
  </si>
  <si>
    <t>Murder on the Orient Express Blu-Ray+DVD+Digital</t>
  </si>
  <si>
    <t>National Lampoon's Christmas Vacation Blu-Ray</t>
  </si>
  <si>
    <t>Night at the Museum 3 Movie Collection DVD</t>
  </si>
  <si>
    <t>Night School DVD</t>
  </si>
  <si>
    <t>Nirvana: Unplugged in NY Vinyl Record</t>
  </si>
  <si>
    <t>Outlander Season 4</t>
  </si>
  <si>
    <t>Overload 4K Ultra HD Blu-Ray+Blu-Ray+Digital</t>
  </si>
  <si>
    <t>Overlord Blu-Ray+DVD+Digital</t>
  </si>
  <si>
    <t>Pacific Rim Uprising Blu-Ray+DVD+Digital</t>
  </si>
  <si>
    <t>Pacific Rim: Uprising Blu-Ray+DVD+Digital</t>
  </si>
  <si>
    <t>Paddington 2 DVD</t>
  </si>
  <si>
    <t>Paw Patrol Winter Rescues DVD</t>
  </si>
  <si>
    <t>Pitch Perfect Trilogy DVD</t>
  </si>
  <si>
    <t>Planes, Trains, and Automobiles Blu-Ray+DVD+Digital</t>
  </si>
  <si>
    <t>Pokemon Detective Pikachu 4K Ultra HD Blu-Ray+Blu-Ray+Digital</t>
  </si>
  <si>
    <t>Pokemon Detective Pikachu Blu-Ray+DVD+Digital</t>
  </si>
  <si>
    <t>Pokemon: Detective Pikachu Blu-Ray+DVD+Digital</t>
  </si>
  <si>
    <t>Poms Blu-Ray+DVD</t>
  </si>
  <si>
    <t>Predator Blu-Ray</t>
  </si>
  <si>
    <t>Psycho: The Compelte 4 Movie Collection</t>
  </si>
  <si>
    <t>Ralph Breaks the Internet 4K Ultra HD Blu-Ray+Blu-Ray+Digital</t>
  </si>
  <si>
    <t>Ralph Breaks the Internet Blu-Ray</t>
  </si>
  <si>
    <t>Rambo 4K Ultra HD Blu-Ray+Blu-Ray+Digital</t>
  </si>
  <si>
    <t>Rambo Blu-Ray</t>
  </si>
  <si>
    <t>Rambo III Blu-Ray+Digital</t>
  </si>
  <si>
    <t>Rambo: First Blood Blu-Ray+Digital</t>
  </si>
  <si>
    <t>Rambo: First Blood Part II Blu-Ray+Digital</t>
  </si>
  <si>
    <t>Rampage 4K Ultra HD Blu-Ray+Blu-Ray+Digital</t>
  </si>
  <si>
    <t>Rampage Blu-Ray</t>
  </si>
  <si>
    <t>Rampage Blu-Ray+DVD+Digital</t>
  </si>
  <si>
    <t>Ready Player One 4K Ultra HD Blu-Ray+Blu-Ray</t>
  </si>
  <si>
    <t>Ready Player One Blu-Ray</t>
  </si>
  <si>
    <t>Red Sparrow Blu-Ray+DVD+Digital</t>
  </si>
  <si>
    <t>Resident Evil: The Final Chapter</t>
  </si>
  <si>
    <t>Rick and Morty Season 1</t>
  </si>
  <si>
    <t>Rick and Morty Season 2</t>
  </si>
  <si>
    <t>Rick and Morty Season 3</t>
  </si>
  <si>
    <t>Rio 2 Blu-Ray+DVD+Digital</t>
  </si>
  <si>
    <t>Rio Blu-Ray+DVD+Digital</t>
  </si>
  <si>
    <t>Robin Hood 4K Ultra HD Blu-Ray+Blu-Ray+Digital</t>
  </si>
  <si>
    <t>Robin Hood Blu-Ray+DVD+Digital</t>
  </si>
  <si>
    <t>Rocketman 4K Ultra HD Blu-Ray+Blu-Ray+Digital</t>
  </si>
  <si>
    <t>Rocketman Blu-Ray+DVD+Digital</t>
  </si>
  <si>
    <t>Rocketman DVD/CD Bundle</t>
  </si>
  <si>
    <t>Rudolph the Red-Nosed Reindeer Blu-Ray</t>
  </si>
  <si>
    <t>Rudolph the Red-Nosed Reindeer DVD</t>
  </si>
  <si>
    <t>Santa Claus is Comin' to Town Blu-Ray</t>
  </si>
  <si>
    <t>Schindler's List 4K Ultra HD+Blu-Ray+Digital</t>
  </si>
  <si>
    <t>Second Act Blu-Ray+DVD+Digital</t>
  </si>
  <si>
    <t>Secret Life of Pets 2 4K Ultra HD+Blu-Ray+DVD+Digital</t>
  </si>
  <si>
    <t>Secret Life of Pets 2 Blu-Ray+DVD+Digital</t>
  </si>
  <si>
    <t>Shaft Blu-Ray+DVD+Digital</t>
  </si>
  <si>
    <t>Shazam! 4K Blu-Ray+DVD+Digital</t>
  </si>
  <si>
    <t>Shazam! Blu-Ray</t>
  </si>
  <si>
    <t>Shazam! Blu-Ray+DVD+Digital</t>
  </si>
  <si>
    <t>Sicario Blu-ray+DVD+Digital</t>
  </si>
  <si>
    <t>Sicario Day of the Soldado Blu-Ray+DVD+Digital</t>
  </si>
  <si>
    <t>Sicario: Day of the Soldado 4K Ultra HD Blu-Ray+Blu-Ray+Digital</t>
  </si>
  <si>
    <t>Sicario: Day of the Soldado Blu-Ray+DVD+Digital</t>
  </si>
  <si>
    <t>Sicario: Day of the Soldado DVD+Digital</t>
  </si>
  <si>
    <t>Sing Blu-Ray+DVD+Digital</t>
  </si>
  <si>
    <t>Sing DVD</t>
  </si>
  <si>
    <t>Skyfall Blu-Ray</t>
  </si>
  <si>
    <t>Skyscraper 4K Ultra HD+Blu-Ray+Digital</t>
  </si>
  <si>
    <t>Skyscraper Blu-Ray+DVD+Digital</t>
  </si>
  <si>
    <t>Sleeping Beauty , Signature Collection, Blu-Ray+DVD+Digital</t>
  </si>
  <si>
    <t>Small Foot DVD</t>
  </si>
  <si>
    <t>Snatched Blu-Ray+DVD+Digital</t>
  </si>
  <si>
    <t>Solo: A Star Wars Story 4K Ultra HD Blu-Ray+Blu-Ray+Digital</t>
  </si>
  <si>
    <t>Spectre Blu-Ray+Digital</t>
  </si>
  <si>
    <t>Spider Man: Far From Home 4K Ultra HD+Blu-Ray+DVD+Digital</t>
  </si>
  <si>
    <t>Spider Man: Into the Spider-Verse Blu-Ray+DVD+Digital</t>
  </si>
  <si>
    <t>Spider-Man: Far From Home Blu-Ray</t>
  </si>
  <si>
    <t>Spider-Man: Far From Home Blu-Ray+DVD+Digital</t>
  </si>
  <si>
    <t>Spider-Man: Homecoming Blu-Ray+DVD+Digital</t>
  </si>
  <si>
    <t>Spider-Man: Into the Spider-Verse 4K Ultra HD Blu-Ray+Blu-Ray+Digital</t>
  </si>
  <si>
    <t>Spider-Man: Into the Spider-Verse Blu-Ray+DVD+Digital</t>
  </si>
  <si>
    <t>Spiderman Into the Spider-Verse DVD+Digital</t>
  </si>
  <si>
    <t>Spirit Riding Free Seasons 1-4</t>
  </si>
  <si>
    <t>Star Wars: The Last Jedi 4K Ultra HD Blu-Ray+Blu-Ray+Digital</t>
  </si>
  <si>
    <t>Stranger Things Season 3 Soundtrack Vinyl Record</t>
  </si>
  <si>
    <t>Stuber DVD</t>
  </si>
  <si>
    <t>Suicide Squad 4K Ultra HD+Blu-Ray+DVD+Digital</t>
  </si>
  <si>
    <t>Suicide Squad, Extended Cut, Blu-Ray</t>
  </si>
  <si>
    <t>Suicide Squad: Hell to Pay Blu-Ray+DVD+Digital</t>
  </si>
  <si>
    <t>Super Troopers 2 Blu-Ray+DVD+Digital</t>
  </si>
  <si>
    <t>Super Troopers 2 DVD</t>
  </si>
  <si>
    <t>Super Troopers: Blu-Ray</t>
  </si>
  <si>
    <t>Supergirl: The Complete Fourth Season</t>
  </si>
  <si>
    <t>Supernatural Season 13</t>
  </si>
  <si>
    <t>Supernatural Season 14</t>
  </si>
  <si>
    <t>Supernatural: The Complete Fourteenth Season</t>
  </si>
  <si>
    <t>Tag Blu-Ray</t>
  </si>
  <si>
    <t>Taylor Swift: Lover Vinyl Record</t>
  </si>
  <si>
    <t>Te Lego Movie 2 DVD</t>
  </si>
  <si>
    <t>Teen Titans Go: vs Teen Titans DVD</t>
  </si>
  <si>
    <t>Terminator 2: Judgment Day 4K Ultra HD Blu-Ray+Blu-Ray+Digital</t>
  </si>
  <si>
    <t>Terminator 2: Judgment Day Blu-Ray</t>
  </si>
  <si>
    <t>The Angry Birds Movie 2 Blu-Ray+DVD+Digital</t>
  </si>
  <si>
    <t>The Angry Birds Movie 2 DVD+Digital</t>
  </si>
  <si>
    <t>The Beatles: Abbey Road (Remastered) Vinyl Record</t>
  </si>
  <si>
    <t>The Big Bang Theory: The Complete Eleventh Season</t>
  </si>
  <si>
    <t>The Big Bang Theory: The Complete Ninth Season</t>
  </si>
  <si>
    <t>The Big Bang Theory: The Complete Tenth Season</t>
  </si>
  <si>
    <t>The Book of Life, 2 Discs, Blu-Ray+DVD+Digital</t>
  </si>
  <si>
    <t>The Boss Baby Blu-Ray+DVD+Digital</t>
  </si>
  <si>
    <t>The Brawler Blu-Ray</t>
  </si>
  <si>
    <t>The Curse of La Llorona Blu-Ray+DVD+Digital</t>
  </si>
  <si>
    <t>The Curse of La llorona Blu-Ray+DVD+Digital</t>
  </si>
  <si>
    <t>The Dark Crystal/Labyrinth/MirrorMask Collection</t>
  </si>
  <si>
    <t>The Equalizer 2 Blu-Ray+DVD+Digital</t>
  </si>
  <si>
    <t>The Equalizer 4K Ultra HD Blu-Ray+Blu-Ray+Digital</t>
  </si>
  <si>
    <t>The Expendables 2 Blu-Ray+DVD+Digital</t>
  </si>
  <si>
    <t>The Expendables 3 Blu-Ray+DVD+Digital</t>
  </si>
  <si>
    <t>The Expendables Extended Director's Cut Blu-Ray+Digital</t>
  </si>
  <si>
    <t>The Flash: The Complete Fifth Season</t>
  </si>
  <si>
    <t>The Girl in the Spider's Web Blu-Ray+DVD+Digital</t>
  </si>
  <si>
    <t>The Greatest Showman 4K Ultra HD Blu-Ray+Blu-Ray+Digital</t>
  </si>
  <si>
    <t>The Greatest Showman Blu-Ray+DVD+Digital</t>
  </si>
  <si>
    <t>The Greatest Showman DVD</t>
  </si>
  <si>
    <t>The Grinch DVD</t>
  </si>
  <si>
    <t>The Hate U Give Blu-Ray+DVD+Digital</t>
  </si>
  <si>
    <t>The Hateful Eight Blu-Ray+DVD+Digital</t>
  </si>
  <si>
    <t>The HItman's Bodyguard Blu-Ray</t>
  </si>
  <si>
    <t>The House With a Clock in its Walls 4K+Blu-Ray+DVD+Digital</t>
  </si>
  <si>
    <t>The House With a Clock in its Walls Blu-Ray+DVD+Digital</t>
  </si>
  <si>
    <t>The Hustle Blu-Ray+DVD</t>
  </si>
  <si>
    <t>The Hustle DVD</t>
  </si>
  <si>
    <t>The Incredible Hulk 4K Ultra HD+Blu-Ray+Digital</t>
  </si>
  <si>
    <t>The Kid Who Would Be King Blu-Ray+DVD+Digital</t>
  </si>
  <si>
    <t>The Lego Movie 2: The Second Part Blu-Ray</t>
  </si>
  <si>
    <t>The Lego Movie 2: The Second Part Blu-Ray+DVD+Digital</t>
  </si>
  <si>
    <t>The Lion King (Live Action) DVD</t>
  </si>
  <si>
    <t>The Lion King 4K Ultra HD Blu-Ray+Blu-Ray+Digital</t>
  </si>
  <si>
    <t>The Lion King Blu-Ray+DVD+Digital</t>
  </si>
  <si>
    <t>The Lion King Original Motion Picture Soundtrack, Various Artists, Vinyl Record</t>
  </si>
  <si>
    <t>The Lion King Storybook</t>
  </si>
  <si>
    <t>The Lord of the Rings: The Motion Picture Trilogy Blu-Ray</t>
  </si>
  <si>
    <t>The Martian Extended Edition, Blu-Ray+Digital</t>
  </si>
  <si>
    <t>The Meg 4K Ultra HD+Blu-Ray+Digital</t>
  </si>
  <si>
    <t>The Meg Blu-Ray</t>
  </si>
  <si>
    <t>The Mountain Between Us, Blu-Ray+DVD+Digital</t>
  </si>
  <si>
    <t>The Mule Blu-Ray</t>
  </si>
  <si>
    <t>The Nun, Blu-Ray</t>
  </si>
  <si>
    <t>The Original Christmas Specials Collection DVD</t>
  </si>
  <si>
    <t>The Pacific DVD</t>
  </si>
  <si>
    <t>The Peanuts Movie Blu-Ray+DVD+Digital</t>
  </si>
  <si>
    <t>The Peanuts Movie DVD</t>
  </si>
  <si>
    <t>The Planet Earth Collection</t>
  </si>
  <si>
    <t>The Polar Express Blu-Ray</t>
  </si>
  <si>
    <t>The Post Blu-Ray+DVD+Digital</t>
  </si>
  <si>
    <t>The Predator Blu-Ray+DVD+Digital</t>
  </si>
  <si>
    <t>The Predator DVD</t>
  </si>
  <si>
    <t>The Princess Bride 25th Anniversary Edition Blu-Ray</t>
  </si>
  <si>
    <t>The Prodigy Blu-Ray+DVD+Digital</t>
  </si>
  <si>
    <t>The Revenant Blu-Ray+Digital</t>
  </si>
  <si>
    <t>The Sandlot 25th Anniversary, Blu-Ray+Digital</t>
  </si>
  <si>
    <t>The Secret Life of Pets 2 Blu-Ray+DVD</t>
  </si>
  <si>
    <t>The Secret Life of Pets 2 Blu-Ray+DVD+Digital</t>
  </si>
  <si>
    <t>The Shape of Water Blu-Ray+DVD+Digital</t>
  </si>
  <si>
    <t>The Shining 4K Ultra HD Blu-Ray+Blu-Ray+Digital</t>
  </si>
  <si>
    <t>The Shining Blu-Ray</t>
  </si>
  <si>
    <t>The Spy Who Dumped Me Blu-Ray+DVD+Digital</t>
  </si>
  <si>
    <t>The Upside DVD</t>
  </si>
  <si>
    <t>The Walking Dead Season 9 Blu-Ray</t>
  </si>
  <si>
    <t>The Walking Dead The Complete Ninth Season</t>
  </si>
  <si>
    <t>The Wizard of Oz 4K Ultra HD+Blu-Ray+Digital</t>
  </si>
  <si>
    <t>This is Us The Complete Third Season</t>
  </si>
  <si>
    <t>Three Billboards Outside Ebbing, Missouri Blu-Ray+DVD+Digital</t>
  </si>
  <si>
    <t>Titans: The Complete First Season</t>
  </si>
  <si>
    <t>Tomb Raider Blu-Ray</t>
  </si>
  <si>
    <t>Toy Story 4 4K Ultra HD Blu-Ray+Blu-Ray+Digital</t>
  </si>
  <si>
    <t>Toy Story 4 Blu-Ray+DVD+Digital</t>
  </si>
  <si>
    <t>Toy Story 4 DVD</t>
  </si>
  <si>
    <t>Transformers: The Last Knight 4K Ultra HD Blu-Ray+Blu-Ray+Digital</t>
  </si>
  <si>
    <t>Transformers: The Last Knight Blu-Ray+DVD+Digital</t>
  </si>
  <si>
    <t>Tremors: The Complete Collection</t>
  </si>
  <si>
    <t>Trolls Blu-Ray+Digital</t>
  </si>
  <si>
    <t>Trolls DVD</t>
  </si>
  <si>
    <t>Trolls Holiday Special</t>
  </si>
  <si>
    <t>True Detective: Season 3</t>
  </si>
  <si>
    <t>TV Guide Word Search Book</t>
  </si>
  <si>
    <t>Ugly Dolls Blu-Ray+DVD+Digital</t>
  </si>
  <si>
    <t>Ultimate Random Trivia Book</t>
  </si>
  <si>
    <t>Unbroken: Path to Redemption Blu-Ray+DVD+Digital</t>
  </si>
  <si>
    <t>Uncle Drew Blu-Ray+DVD+Digital</t>
  </si>
  <si>
    <t>Underworld: Ultimate Collection</t>
  </si>
  <si>
    <t>Us Blu-Ray+DVD+Digital</t>
  </si>
  <si>
    <t>US DVD</t>
  </si>
  <si>
    <t>Valerian and the City of a Thousand Planet, Blu-Ray, 2 Discs</t>
  </si>
  <si>
    <t>Venom 4K Ultra HD Blu-Ray+Blu-Ray+Digital</t>
  </si>
  <si>
    <t>Venom 4K Ultra HD+Blu-Ray+Digital</t>
  </si>
  <si>
    <t>Venom 4K Ultra HD+Blu-Ray+DVD+Digital</t>
  </si>
  <si>
    <t>Venom Blu-Ray+DVD+Digital</t>
  </si>
  <si>
    <t>Vinyl Albums, All</t>
  </si>
  <si>
    <t>War for the Planet of the Apes Blu-Ray+DVD+Digital</t>
  </si>
  <si>
    <t>Why Him? Blu-Ray+DVD+Digital</t>
  </si>
  <si>
    <t>Widows Blu-Ray+DVD+Digital</t>
  </si>
  <si>
    <t>Wonder Park DVD</t>
  </si>
  <si>
    <t>Wonder Woman 4K Ultra HD+Blu-Ray+DVD+Digital</t>
  </si>
  <si>
    <t>Wonder Woman Blu-Ray</t>
  </si>
  <si>
    <t>Wonder Woman DVD</t>
  </si>
  <si>
    <t>X-Men Dark Phoenix 4K Ultra HD+Blu-Ray+DVD+Digital</t>
  </si>
  <si>
    <t>X-Men: Dark Phoenix Blu-Ray+DVD+Digital</t>
  </si>
  <si>
    <t>xXx: Return of Xander Cage 4K Ultra HD Blu-Ray+Blu-Ray+Digital</t>
  </si>
  <si>
    <t>Yesterday Blu-Ray+DVD</t>
  </si>
  <si>
    <t>Young Sheldon: The Complete Second Season</t>
  </si>
  <si>
    <t>Zombieland 4K Ultra HD Blu-Ray+Blu-Ray+Digital</t>
  </si>
  <si>
    <t>Zombieland Blu-Ray</t>
  </si>
  <si>
    <t>Amazon</t>
  </si>
  <si>
    <t>https://www.amazon.com/s?k=</t>
  </si>
  <si>
    <t>DVD</t>
  </si>
  <si>
    <t>PLAYERS</t>
  </si>
  <si>
    <t>Sylvania</t>
  </si>
  <si>
    <t>10"</t>
  </si>
  <si>
    <t>Tablet</t>
  </si>
  <si>
    <t>Player</t>
  </si>
  <si>
    <t>Combo</t>
  </si>
  <si>
    <t>BLU-RAY</t>
  </si>
  <si>
    <t>LG</t>
  </si>
  <si>
    <t>Streaming</t>
  </si>
  <si>
    <t>Audio</t>
  </si>
  <si>
    <t>Blu-Ray</t>
  </si>
  <si>
    <t>Wi-Fi</t>
  </si>
  <si>
    <t>Built-In</t>
  </si>
  <si>
    <t>UBK80</t>
  </si>
  <si>
    <t>4K</t>
  </si>
  <si>
    <t>Ultra</t>
  </si>
  <si>
    <t>HD</t>
  </si>
  <si>
    <t>Samsung</t>
  </si>
  <si>
    <t>Sony</t>
  </si>
  <si>
    <t>Streakming</t>
  </si>
  <si>
    <t>Hi-Res</t>
  </si>
  <si>
    <t>UBP-X800M2</t>
  </si>
  <si>
    <t>APPLE</t>
  </si>
  <si>
    <t>PRODUCTS</t>
  </si>
  <si>
    <t>Apple</t>
  </si>
  <si>
    <t>AirPods</t>
  </si>
  <si>
    <t>Pro</t>
  </si>
  <si>
    <t>Wireless</t>
  </si>
  <si>
    <t>2nd</t>
  </si>
  <si>
    <t>Generation</t>
  </si>
  <si>
    <t>with</t>
  </si>
  <si>
    <t>Charging</t>
  </si>
  <si>
    <t>Case</t>
  </si>
  <si>
    <t>Airpods</t>
  </si>
  <si>
    <t>HomePod</t>
  </si>
  <si>
    <t>iMac</t>
  </si>
  <si>
    <t>21.5"</t>
  </si>
  <si>
    <t>Retina</t>
  </si>
  <si>
    <t>Intel</t>
  </si>
  <si>
    <t>Core</t>
  </si>
  <si>
    <t>i5</t>
  </si>
  <si>
    <t>2GB</t>
  </si>
  <si>
    <t>Graphics</t>
  </si>
  <si>
    <t>Latest</t>
  </si>
  <si>
    <t>i3</t>
  </si>
  <si>
    <t>8GB</t>
  </si>
  <si>
    <t>1TB</t>
  </si>
  <si>
    <t>Hard</t>
  </si>
  <si>
    <t>Silver</t>
  </si>
  <si>
    <t>27"</t>
  </si>
  <si>
    <t>5K</t>
  </si>
  <si>
    <t>4GB</t>
  </si>
  <si>
    <t>Fusion</t>
  </si>
  <si>
    <t>Select</t>
  </si>
  <si>
    <t>Models</t>
  </si>
  <si>
    <t>iPad</t>
  </si>
  <si>
    <t>10.2"</t>
  </si>
  <si>
    <t>Gray</t>
  </si>
  <si>
    <t>7th</t>
  </si>
  <si>
    <t>Gen</t>
  </si>
  <si>
    <t>32GB</t>
  </si>
  <si>
    <t>Mini</t>
  </si>
  <si>
    <t>16GB</t>
  </si>
  <si>
    <t>10.5"</t>
  </si>
  <si>
    <t>512GB</t>
  </si>
  <si>
    <t>WiFi</t>
  </si>
  <si>
    <t>Gold</t>
  </si>
  <si>
    <t>Rose</t>
  </si>
  <si>
    <t>Space</t>
  </si>
  <si>
    <t>Selecft</t>
  </si>
  <si>
    <t>iPhone</t>
  </si>
  <si>
    <t>Max</t>
  </si>
  <si>
    <t>6S</t>
  </si>
  <si>
    <t>Straight</t>
  </si>
  <si>
    <t>Talk</t>
  </si>
  <si>
    <t>Total</t>
  </si>
  <si>
    <t>Plus</t>
  </si>
  <si>
    <t>XR</t>
  </si>
  <si>
    <t>XS</t>
  </si>
  <si>
    <t>Xs</t>
  </si>
  <si>
    <t>MacBook</t>
  </si>
  <si>
    <t>Air</t>
  </si>
  <si>
    <t>Processor</t>
  </si>
  <si>
    <t>and</t>
  </si>
  <si>
    <t>i7</t>
  </si>
  <si>
    <t>13.3"</t>
  </si>
  <si>
    <t>Touch</t>
  </si>
  <si>
    <t>Bar</t>
  </si>
  <si>
    <t>Display</t>
  </si>
  <si>
    <t>1st</t>
  </si>
  <si>
    <t>Smart</t>
  </si>
  <si>
    <t>Battery</t>
  </si>
  <si>
    <t>Cases</t>
  </si>
  <si>
    <t>Keyboard</t>
  </si>
  <si>
    <t>Watch</t>
  </si>
  <si>
    <t>Series</t>
  </si>
  <si>
    <t>38mm</t>
  </si>
  <si>
    <t>42mm</t>
  </si>
  <si>
    <t>for</t>
  </si>
  <si>
    <t>Garmin</t>
  </si>
  <si>
    <t>Drive</t>
  </si>
  <si>
    <t>5"</t>
  </si>
  <si>
    <t>DriveSmart</t>
  </si>
  <si>
    <t>Traffic</t>
  </si>
  <si>
    <t>5.5"</t>
  </si>
  <si>
    <t>Bluetooth</t>
  </si>
  <si>
    <t>6.95"</t>
  </si>
  <si>
    <t>WEARABLE</t>
  </si>
  <si>
    <t>TECHNOLOGY</t>
  </si>
  <si>
    <t>Character</t>
  </si>
  <si>
    <t>Styles</t>
  </si>
  <si>
    <t>Fitbit</t>
  </si>
  <si>
    <t>Ace</t>
  </si>
  <si>
    <t>Activity</t>
  </si>
  <si>
    <t>Tracker</t>
  </si>
  <si>
    <t>Kids</t>
  </si>
  <si>
    <t>Charge</t>
  </si>
  <si>
    <t>Bonus</t>
  </si>
  <si>
    <t>Band</t>
  </si>
  <si>
    <t>Advanced</t>
  </si>
  <si>
    <t>Fitness</t>
  </si>
  <si>
    <t>Inspire</t>
  </si>
  <si>
    <t>Trackers</t>
  </si>
  <si>
    <t>HR</t>
  </si>
  <si>
    <t>BONUS</t>
  </si>
  <si>
    <t>Bands</t>
  </si>
  <si>
    <t>Heart</t>
  </si>
  <si>
    <t>Rate</t>
  </si>
  <si>
    <t>Ionic</t>
  </si>
  <si>
    <t>Smartwatch</t>
  </si>
  <si>
    <t>Versa</t>
  </si>
  <si>
    <t>Black</t>
  </si>
  <si>
    <t>Copper</t>
  </si>
  <si>
    <t>Special</t>
  </si>
  <si>
    <t>Edition</t>
  </si>
  <si>
    <t>Lite</t>
  </si>
  <si>
    <t>LITE</t>
  </si>
  <si>
    <t>Charcoal</t>
  </si>
  <si>
    <t>Fossil</t>
  </si>
  <si>
    <t>Men's</t>
  </si>
  <si>
    <t>Sport</t>
  </si>
  <si>
    <t>43mm</t>
  </si>
  <si>
    <t>Silicone</t>
  </si>
  <si>
    <t>Strap</t>
  </si>
  <si>
    <t>Entire</t>
  </si>
  <si>
    <t>Stock</t>
  </si>
  <si>
    <t>Smartwatches</t>
  </si>
  <si>
    <t>Women's</t>
  </si>
  <si>
    <t>Tech</t>
  </si>
  <si>
    <t>Venture</t>
  </si>
  <si>
    <t>Gold-Tone</t>
  </si>
  <si>
    <t>40mm</t>
  </si>
  <si>
    <t>Stainless</t>
  </si>
  <si>
    <t>Steel</t>
  </si>
  <si>
    <t>Bracelet</t>
  </si>
  <si>
    <t>Fossill</t>
  </si>
  <si>
    <t>Fenix</t>
  </si>
  <si>
    <t>5X</t>
  </si>
  <si>
    <t>Sapphire</t>
  </si>
  <si>
    <t>51mm</t>
  </si>
  <si>
    <t>Fiber-Reinforced</t>
  </si>
  <si>
    <t>Slate</t>
  </si>
  <si>
    <t>Forerunner</t>
  </si>
  <si>
    <t>Running</t>
  </si>
  <si>
    <t>Instinct</t>
  </si>
  <si>
    <t>Graphite</t>
  </si>
  <si>
    <t>Jr2</t>
  </si>
  <si>
    <t>Venu</t>
  </si>
  <si>
    <t>Reinforced</t>
  </si>
  <si>
    <t>Vivoactive</t>
  </si>
  <si>
    <t>VivoActive</t>
  </si>
  <si>
    <t>Vivofit</t>
  </si>
  <si>
    <t>Jr</t>
  </si>
  <si>
    <t>Vivosmart</t>
  </si>
  <si>
    <t>Bundle</t>
  </si>
  <si>
    <t>Charger</t>
  </si>
  <si>
    <t>iTouch</t>
  </si>
  <si>
    <t>Playzoom</t>
  </si>
  <si>
    <t>Slim</t>
  </si>
  <si>
    <t>ACtivity</t>
  </si>
  <si>
    <t>Headphones</t>
  </si>
  <si>
    <t>Michael</t>
  </si>
  <si>
    <t>Kors</t>
  </si>
  <si>
    <t>Access</t>
  </si>
  <si>
    <t>MKGO</t>
  </si>
  <si>
    <t>MIchael</t>
  </si>
  <si>
    <t>Q7</t>
  </si>
  <si>
    <t>Power</t>
  </si>
  <si>
    <t>Bank</t>
  </si>
  <si>
    <t>Galaxy</t>
  </si>
  <si>
    <t>Active</t>
  </si>
  <si>
    <t>44mm</t>
  </si>
  <si>
    <t>Green</t>
  </si>
  <si>
    <t>Active2</t>
  </si>
  <si>
    <t>Fit</t>
  </si>
  <si>
    <t>White</t>
  </si>
  <si>
    <t>46mm</t>
  </si>
  <si>
    <t>7"</t>
  </si>
  <si>
    <t>All</t>
  </si>
  <si>
    <t>New</t>
  </si>
  <si>
    <t>Kindle</t>
  </si>
  <si>
    <t>Fire</t>
  </si>
  <si>
    <t>Blue</t>
  </si>
  <si>
    <t>Pink</t>
  </si>
  <si>
    <t>Sage</t>
  </si>
  <si>
    <t>8"</t>
  </si>
  <si>
    <t>8th</t>
  </si>
  <si>
    <t>2pk</t>
  </si>
  <si>
    <t>Yellow</t>
  </si>
  <si>
    <t>Paperwhite</t>
  </si>
  <si>
    <t>E-Reader</t>
  </si>
  <si>
    <t>Offers</t>
  </si>
  <si>
    <t>Glare-Free</t>
  </si>
  <si>
    <t>10th</t>
  </si>
  <si>
    <t>Contixo</t>
  </si>
  <si>
    <t>Learning</t>
  </si>
  <si>
    <t>Apps</t>
  </si>
  <si>
    <t>DigiLand</t>
  </si>
  <si>
    <t>10.1"</t>
  </si>
  <si>
    <t>Google</t>
  </si>
  <si>
    <t>Pixel</t>
  </si>
  <si>
    <t>12.3"</t>
  </si>
  <si>
    <t>64GB</t>
  </si>
  <si>
    <t>Tab</t>
  </si>
  <si>
    <t>FHD</t>
  </si>
  <si>
    <t>Works</t>
  </si>
  <si>
    <t>Qualcomm</t>
  </si>
  <si>
    <t>eMMC</t>
  </si>
  <si>
    <t>M10</t>
  </si>
  <si>
    <t>Speaker</t>
  </si>
  <si>
    <t>3GB</t>
  </si>
  <si>
    <t>P10</t>
  </si>
  <si>
    <t>ThinkPad</t>
  </si>
  <si>
    <t>X1</t>
  </si>
  <si>
    <t>13"</t>
  </si>
  <si>
    <t>NVIDIA</t>
  </si>
  <si>
    <t>GTX</t>
  </si>
  <si>
    <t>Max-Q</t>
  </si>
  <si>
    <t>onn</t>
  </si>
  <si>
    <t>Android</t>
  </si>
  <si>
    <t>Storage</t>
  </si>
  <si>
    <t>1GB</t>
  </si>
  <si>
    <t>16G</t>
  </si>
  <si>
    <t>128GB</t>
  </si>
  <si>
    <t>Micro</t>
  </si>
  <si>
    <t>SD</t>
  </si>
  <si>
    <t>Card</t>
  </si>
  <si>
    <t>MicroSD</t>
  </si>
  <si>
    <t>S4</t>
  </si>
  <si>
    <t>Memory</t>
  </si>
  <si>
    <t>Cover</t>
  </si>
  <si>
    <t>S6</t>
  </si>
  <si>
    <t>Galazy</t>
  </si>
  <si>
    <t>Tablets</t>
  </si>
  <si>
    <t>COMPUTER</t>
  </si>
  <si>
    <t>MONITORS</t>
  </si>
  <si>
    <t>Alienware</t>
  </si>
  <si>
    <t>Gaming</t>
  </si>
  <si>
    <t>24.5"</t>
  </si>
  <si>
    <t>Full</t>
  </si>
  <si>
    <t>1920x1080</t>
  </si>
  <si>
    <t>resolution</t>
  </si>
  <si>
    <t>at</t>
  </si>
  <si>
    <t>AMD</t>
  </si>
  <si>
    <t>FreeSync</t>
  </si>
  <si>
    <t>AW2518HG</t>
  </si>
  <si>
    <t>AOC</t>
  </si>
  <si>
    <t>16"</t>
  </si>
  <si>
    <t>LED</t>
  </si>
  <si>
    <t>USB-Powered</t>
  </si>
  <si>
    <t>Portable</t>
  </si>
  <si>
    <t>Monitor</t>
  </si>
  <si>
    <t>Carry</t>
  </si>
  <si>
    <t>24"</t>
  </si>
  <si>
    <t>VA</t>
  </si>
  <si>
    <t>Curved</t>
  </si>
  <si>
    <t>24G1OD</t>
  </si>
  <si>
    <t>32"</t>
  </si>
  <si>
    <t>Vesa</t>
  </si>
  <si>
    <t>Mountable</t>
  </si>
  <si>
    <t>Design</t>
  </si>
  <si>
    <t>Asus</t>
  </si>
  <si>
    <t>Dell</t>
  </si>
  <si>
    <t>23.8"</t>
  </si>
  <si>
    <t>Backlit</t>
  </si>
  <si>
    <t>S2419HGF</t>
  </si>
  <si>
    <t>ultrathin</t>
  </si>
  <si>
    <t>SE2419H</t>
  </si>
  <si>
    <t>IPS</t>
  </si>
  <si>
    <t>Thin</t>
  </si>
  <si>
    <t>Bezel</t>
  </si>
  <si>
    <t>QHD</t>
  </si>
  <si>
    <t>G-Sync</t>
  </si>
  <si>
    <t>31.5"</t>
  </si>
  <si>
    <t>D3218HN</t>
  </si>
  <si>
    <t>S-Pro</t>
  </si>
  <si>
    <t>Small</t>
  </si>
  <si>
    <t>Adjustable</t>
  </si>
  <si>
    <t>S2319HS</t>
  </si>
  <si>
    <t>S2719HS</t>
  </si>
  <si>
    <t>UltraSharp</t>
  </si>
  <si>
    <t>InfinityEdge</t>
  </si>
  <si>
    <t>Height</t>
  </si>
  <si>
    <t>U2717D</t>
  </si>
  <si>
    <t>HP</t>
  </si>
  <si>
    <t>20.7"</t>
  </si>
  <si>
    <t>22"</t>
  </si>
  <si>
    <t>TN</t>
  </si>
  <si>
    <t>23er</t>
  </si>
  <si>
    <t>23in</t>
  </si>
  <si>
    <t>Edge-to-Edge</t>
  </si>
  <si>
    <t>24uh</t>
  </si>
  <si>
    <t>24in</t>
  </si>
  <si>
    <t>25er</t>
  </si>
  <si>
    <t>25in</t>
  </si>
  <si>
    <t>27f</t>
  </si>
  <si>
    <t>27er</t>
  </si>
  <si>
    <t>27in</t>
  </si>
  <si>
    <t>Wide</t>
  </si>
  <si>
    <t>Viewing</t>
  </si>
  <si>
    <t>E243d</t>
  </si>
  <si>
    <t>23.8in</t>
  </si>
  <si>
    <t>Docking</t>
  </si>
  <si>
    <t>Network</t>
  </si>
  <si>
    <t>Accessory</t>
  </si>
  <si>
    <t>Pop-Up</t>
  </si>
  <si>
    <t>Webcam</t>
  </si>
  <si>
    <t>E273d</t>
  </si>
  <si>
    <t>Pavilion</t>
  </si>
  <si>
    <t>C22-10-21.5"</t>
  </si>
  <si>
    <t>D24f</t>
  </si>
  <si>
    <t>23.6"</t>
  </si>
  <si>
    <t>144Hz</t>
  </si>
  <si>
    <t>Refresh</t>
  </si>
  <si>
    <t>ThinkVision</t>
  </si>
  <si>
    <t>P24h</t>
  </si>
  <si>
    <t>USB-C</t>
  </si>
  <si>
    <t>S22e</t>
  </si>
  <si>
    <t>Near</t>
  </si>
  <si>
    <t>Edgeless</t>
  </si>
  <si>
    <t>T22i</t>
  </si>
  <si>
    <t>720p</t>
  </si>
  <si>
    <t>Computer</t>
  </si>
  <si>
    <t>Class</t>
  </si>
  <si>
    <t>1080p</t>
  </si>
  <si>
    <t>fULL</t>
  </si>
  <si>
    <t>hd</t>
  </si>
  <si>
    <t>UltraGear</t>
  </si>
  <si>
    <t>1440p</t>
  </si>
  <si>
    <t>WQHD</t>
  </si>
  <si>
    <t>UltraWide</t>
  </si>
  <si>
    <t>29"</t>
  </si>
  <si>
    <t>WFHD</t>
  </si>
  <si>
    <t>VESA</t>
  </si>
  <si>
    <t>2460x1080</t>
  </si>
  <si>
    <t>Screen</t>
  </si>
  <si>
    <t>Resolution</t>
  </si>
  <si>
    <t>MSI</t>
  </si>
  <si>
    <t>Optix</t>
  </si>
  <si>
    <t>G24C</t>
  </si>
  <si>
    <t>refresh</t>
  </si>
  <si>
    <t>1ms</t>
  </si>
  <si>
    <t>Response</t>
  </si>
  <si>
    <t>Time</t>
  </si>
  <si>
    <t>G27C4</t>
  </si>
  <si>
    <t>28"</t>
  </si>
  <si>
    <t>UHD</t>
  </si>
  <si>
    <t>UE590</t>
  </si>
  <si>
    <t>SCANNERS</t>
  </si>
  <si>
    <t>Brother</t>
  </si>
  <si>
    <t>Compact</t>
  </si>
  <si>
    <t>Monochrome</t>
  </si>
  <si>
    <t>Laser</t>
  </si>
  <si>
    <t>All-in-One</t>
  </si>
  <si>
    <t>Printer</t>
  </si>
  <si>
    <t>MFC-L2710DW</t>
  </si>
  <si>
    <t>HL-L2370DW</t>
  </si>
  <si>
    <t>Black-and-White</t>
  </si>
  <si>
    <t>Canon</t>
  </si>
  <si>
    <t>imageCLASS</t>
  </si>
  <si>
    <t>MF642Cdw</t>
  </si>
  <si>
    <t>Color</t>
  </si>
  <si>
    <t>MG3620</t>
  </si>
  <si>
    <t>Copier</t>
  </si>
  <si>
    <t>PIXMA</t>
  </si>
  <si>
    <t>TR8520</t>
  </si>
  <si>
    <t>Pixma</t>
  </si>
  <si>
    <t>TS3122</t>
  </si>
  <si>
    <t>Epson</t>
  </si>
  <si>
    <t>EcoTank</t>
  </si>
  <si>
    <t>ET-2720</t>
  </si>
  <si>
    <t>LaserJet</t>
  </si>
  <si>
    <t>M29W</t>
  </si>
  <si>
    <t>DeskJet</t>
  </si>
  <si>
    <t>Deskjet</t>
  </si>
  <si>
    <t>Envy</t>
  </si>
  <si>
    <t>Photo</t>
  </si>
  <si>
    <t>Instant</t>
  </si>
  <si>
    <t>Ink</t>
  </si>
  <si>
    <t>Ready</t>
  </si>
  <si>
    <t>ENVY</t>
  </si>
  <si>
    <t>INkjet</t>
  </si>
  <si>
    <t>Mobile</t>
  </si>
  <si>
    <t>Printing</t>
  </si>
  <si>
    <t>M281fdw</t>
  </si>
  <si>
    <t>Auto</t>
  </si>
  <si>
    <t>Duplex</t>
  </si>
  <si>
    <t>M148fdw</t>
  </si>
  <si>
    <t>M15A</t>
  </si>
  <si>
    <t>MFP</t>
  </si>
  <si>
    <t>OfficeJet</t>
  </si>
  <si>
    <t>DESKTOP</t>
  </si>
  <si>
    <t>COMPUTERS</t>
  </si>
  <si>
    <t>9th</t>
  </si>
  <si>
    <t>i7-9700K</t>
  </si>
  <si>
    <t>Windows</t>
  </si>
  <si>
    <t>NBIDIA</t>
  </si>
  <si>
    <t>GeForce</t>
  </si>
  <si>
    <t>RTX</t>
  </si>
  <si>
    <t>High</t>
  </si>
  <si>
    <t>Performance</t>
  </si>
  <si>
    <t>Liquid</t>
  </si>
  <si>
    <t>Cooling</t>
  </si>
  <si>
    <t>CyberPowerPC</t>
  </si>
  <si>
    <t>Gamer</t>
  </si>
  <si>
    <t>Master</t>
  </si>
  <si>
    <t>Ryzen</t>
  </si>
  <si>
    <t>Radeon</t>
  </si>
  <si>
    <t>240GB</t>
  </si>
  <si>
    <t>2TB</t>
  </si>
  <si>
    <t>Supreme</t>
  </si>
  <si>
    <t>Cool</t>
  </si>
  <si>
    <t>G5</t>
  </si>
  <si>
    <t>RX</t>
  </si>
  <si>
    <t>560X</t>
  </si>
  <si>
    <t>Inspiron</t>
  </si>
  <si>
    <t>Desktop</t>
  </si>
  <si>
    <t>x</t>
  </si>
  <si>
    <t>bezels</t>
  </si>
  <si>
    <t>12GB</t>
  </si>
  <si>
    <t>SSD</t>
  </si>
  <si>
    <t>OptiPlex</t>
  </si>
  <si>
    <t>Solid</t>
  </si>
  <si>
    <t>State</t>
  </si>
  <si>
    <t>Years</t>
  </si>
  <si>
    <t>Hardware</t>
  </si>
  <si>
    <t>Service</t>
  </si>
  <si>
    <t>On-Site</t>
  </si>
  <si>
    <t>After</t>
  </si>
  <si>
    <t>Remote</t>
  </si>
  <si>
    <t>Diagnosis</t>
  </si>
  <si>
    <t>Form</t>
  </si>
  <si>
    <t>256GB</t>
  </si>
  <si>
    <t>500GB</t>
  </si>
  <si>
    <t>after</t>
  </si>
  <si>
    <t>remote</t>
  </si>
  <si>
    <t>diagnosis</t>
  </si>
  <si>
    <t>Precision</t>
  </si>
  <si>
    <t>Xeon</t>
  </si>
  <si>
    <t>W-2102</t>
  </si>
  <si>
    <t>WX</t>
  </si>
  <si>
    <t>Vostro</t>
  </si>
  <si>
    <t>XPS</t>
  </si>
  <si>
    <t>GT</t>
  </si>
  <si>
    <t>Year</t>
  </si>
  <si>
    <t>ProSupport</t>
  </si>
  <si>
    <t>Included</t>
  </si>
  <si>
    <t>EliteDesk</t>
  </si>
  <si>
    <t>G4</t>
  </si>
  <si>
    <t>Microtower</t>
  </si>
  <si>
    <t>Workstation</t>
  </si>
  <si>
    <t>Processing</t>
  </si>
  <si>
    <t>up</t>
  </si>
  <si>
    <t>to</t>
  </si>
  <si>
    <t>Up</t>
  </si>
  <si>
    <t>2400GE</t>
  </si>
  <si>
    <t>R7</t>
  </si>
  <si>
    <t>Optional</t>
  </si>
  <si>
    <t>Optane</t>
  </si>
  <si>
    <t>Discrete</t>
  </si>
  <si>
    <t>TE01-0150xt</t>
  </si>
  <si>
    <t>Omen</t>
  </si>
  <si>
    <t>6GB</t>
  </si>
  <si>
    <t>OMEN</t>
  </si>
  <si>
    <t>Shadow</t>
  </si>
  <si>
    <t>9400F</t>
  </si>
  <si>
    <t>Ti</t>
  </si>
  <si>
    <t>ProDesk</t>
  </si>
  <si>
    <t>Acceleration</t>
  </si>
  <si>
    <t>405G</t>
  </si>
  <si>
    <t>Slimline</t>
  </si>
  <si>
    <t>Factor</t>
  </si>
  <si>
    <t>HDD</t>
  </si>
  <si>
    <t>S01-pF0145xt</t>
  </si>
  <si>
    <t>A9</t>
  </si>
  <si>
    <t>290-a0046</t>
  </si>
  <si>
    <t>Obelisk</t>
  </si>
  <si>
    <t>OM8750160C1</t>
  </si>
  <si>
    <t>Z2</t>
  </si>
  <si>
    <t>Powered</t>
  </si>
  <si>
    <t>iBuyPower</t>
  </si>
  <si>
    <t>iBUYPOWER</t>
  </si>
  <si>
    <t>Gi</t>
  </si>
  <si>
    <t>480GB</t>
  </si>
  <si>
    <t>IdeaCentre</t>
  </si>
  <si>
    <t>510A</t>
  </si>
  <si>
    <t>Home</t>
  </si>
  <si>
    <t>T540</t>
  </si>
  <si>
    <t>Thermal</t>
  </si>
  <si>
    <t>Legion</t>
  </si>
  <si>
    <t>RPM</t>
  </si>
  <si>
    <t>25GB</t>
  </si>
  <si>
    <t>ThinkStation</t>
  </si>
  <si>
    <t>P330</t>
  </si>
  <si>
    <t>SFF</t>
  </si>
  <si>
    <t>Tiny</t>
  </si>
  <si>
    <t>P720</t>
  </si>
  <si>
    <t>Tower</t>
  </si>
  <si>
    <t>875-1045m</t>
  </si>
  <si>
    <t>Customizable</t>
  </si>
  <si>
    <t>PC</t>
  </si>
  <si>
    <t>ALL-IN-ONE</t>
  </si>
  <si>
    <t>20GB</t>
  </si>
  <si>
    <t>Touchscreen</t>
  </si>
  <si>
    <t>20-c435z</t>
  </si>
  <si>
    <t>A4</t>
  </si>
  <si>
    <t>22-c0135</t>
  </si>
  <si>
    <t>24-f0135</t>
  </si>
  <si>
    <t>EliteOne</t>
  </si>
  <si>
    <t>27-b2201d</t>
  </si>
  <si>
    <t>Upgradable</t>
  </si>
  <si>
    <t>Touch-Screen</t>
  </si>
  <si>
    <t>xa0125st</t>
  </si>
  <si>
    <t>Narroz</t>
  </si>
  <si>
    <t>Z1</t>
  </si>
  <si>
    <t>Z4</t>
  </si>
  <si>
    <t>Quadro</t>
  </si>
  <si>
    <t>Ideacentre</t>
  </si>
  <si>
    <t>Pentium</t>
  </si>
  <si>
    <t>Yoga</t>
  </si>
  <si>
    <t>A940</t>
  </si>
  <si>
    <t>Acer</t>
  </si>
  <si>
    <t>15.6"</t>
  </si>
  <si>
    <t>Aspire</t>
  </si>
  <si>
    <t>Notebook</t>
  </si>
  <si>
    <t>5GB</t>
  </si>
  <si>
    <t>Nitro</t>
  </si>
  <si>
    <t>Dedicated</t>
  </si>
  <si>
    <t>Predator</t>
  </si>
  <si>
    <t>Triton</t>
  </si>
  <si>
    <t>Laptop</t>
  </si>
  <si>
    <t>PT5155175BH</t>
  </si>
  <si>
    <t>A9-9420</t>
  </si>
  <si>
    <t>Dual</t>
  </si>
  <si>
    <t>Hellos</t>
  </si>
  <si>
    <t>PH315-52-72RG</t>
  </si>
  <si>
    <t>m17</t>
  </si>
  <si>
    <t>Tobii</t>
  </si>
  <si>
    <t>Eyetracking</t>
  </si>
  <si>
    <t>Technology</t>
  </si>
  <si>
    <t>17.3"</t>
  </si>
  <si>
    <t>ASUS</t>
  </si>
  <si>
    <t>R3</t>
  </si>
  <si>
    <t>G3</t>
  </si>
  <si>
    <t>Hybrid</t>
  </si>
  <si>
    <t>G7</t>
  </si>
  <si>
    <t>Celeron</t>
  </si>
  <si>
    <t>in</t>
  </si>
  <si>
    <t>S</t>
  </si>
  <si>
    <t>A6</t>
  </si>
  <si>
    <t>WIndows</t>
  </si>
  <si>
    <t>Latitude</t>
  </si>
  <si>
    <t>MX250</t>
  </si>
  <si>
    <t>11.6"</t>
  </si>
  <si>
    <t>Chromebook</t>
  </si>
  <si>
    <t>Chrome</t>
  </si>
  <si>
    <t>OS</t>
  </si>
  <si>
    <t>14"</t>
  </si>
  <si>
    <t>Mode</t>
  </si>
  <si>
    <t>Office</t>
  </si>
  <si>
    <t>Personal</t>
  </si>
  <si>
    <t>1yr</t>
  </si>
  <si>
    <t>Includes</t>
  </si>
  <si>
    <t>14-dk0076nr</t>
  </si>
  <si>
    <t>15-cly1076nr</t>
  </si>
  <si>
    <t>Horizon</t>
  </si>
  <si>
    <t>R5</t>
  </si>
  <si>
    <t>Touchscreem</t>
  </si>
  <si>
    <t>M.2</t>
  </si>
  <si>
    <t>Jet</t>
  </si>
  <si>
    <t>Maglia</t>
  </si>
  <si>
    <t>Pattern</t>
  </si>
  <si>
    <t>x2</t>
  </si>
  <si>
    <t>Aspect</t>
  </si>
  <si>
    <t>Ration</t>
  </si>
  <si>
    <t>Elitebook</t>
  </si>
  <si>
    <t>Sure</t>
  </si>
  <si>
    <t>View</t>
  </si>
  <si>
    <t>Privacy</t>
  </si>
  <si>
    <t>1T</t>
  </si>
  <si>
    <t>Quad</t>
  </si>
  <si>
    <t>Speakers</t>
  </si>
  <si>
    <t>Play</t>
  </si>
  <si>
    <t>17t</t>
  </si>
  <si>
    <t>Best</t>
  </si>
  <si>
    <t>E2</t>
  </si>
  <si>
    <t>15t</t>
  </si>
  <si>
    <t>Options</t>
  </si>
  <si>
    <t>Everyday</t>
  </si>
  <si>
    <t>Lightning</t>
  </si>
  <si>
    <t>Speed</t>
  </si>
  <si>
    <t>*Content</t>
  </si>
  <si>
    <t>Creator*</t>
  </si>
  <si>
    <t>Fast</t>
  </si>
  <si>
    <t>15-dc1057nr</t>
  </si>
  <si>
    <t>15-dk0055nr</t>
  </si>
  <si>
    <t>9300H</t>
  </si>
  <si>
    <t>ProBook</t>
  </si>
  <si>
    <t>Quad-Core</t>
  </si>
  <si>
    <t>Long</t>
  </si>
  <si>
    <t>445R</t>
  </si>
  <si>
    <t>Borderless</t>
  </si>
  <si>
    <t>455R</t>
  </si>
  <si>
    <t>LTE</t>
  </si>
  <si>
    <t>Spectre</t>
  </si>
  <si>
    <t>x360</t>
  </si>
  <si>
    <t>13t</t>
  </si>
  <si>
    <t>ZBook</t>
  </si>
  <si>
    <t>RTX5000</t>
  </si>
  <si>
    <t>DreamColor</t>
  </si>
  <si>
    <t>S130</t>
  </si>
  <si>
    <t>1-Year</t>
  </si>
  <si>
    <t>Subscription</t>
  </si>
  <si>
    <t>14W</t>
  </si>
  <si>
    <t>C330</t>
  </si>
  <si>
    <t>MediaTek</t>
  </si>
  <si>
    <t>MTK</t>
  </si>
  <si>
    <t>S330</t>
  </si>
  <si>
    <t>IdeaPad</t>
  </si>
  <si>
    <t>11.4"</t>
  </si>
  <si>
    <t>65GB</t>
  </si>
  <si>
    <t>S145</t>
  </si>
  <si>
    <t>730s</t>
  </si>
  <si>
    <t>730S</t>
  </si>
  <si>
    <t>81JB0003US</t>
  </si>
  <si>
    <t>L340</t>
  </si>
  <si>
    <t>Nvidia</t>
  </si>
  <si>
    <t>Ambient</t>
  </si>
  <si>
    <t>81LK000HUS</t>
  </si>
  <si>
    <t>Vega</t>
  </si>
  <si>
    <t>Dolby</t>
  </si>
  <si>
    <t>Shutter</t>
  </si>
  <si>
    <t>S340</t>
  </si>
  <si>
    <t>S540</t>
  </si>
  <si>
    <t>T730</t>
  </si>
  <si>
    <t>2070MQ</t>
  </si>
  <si>
    <t>Y540</t>
  </si>
  <si>
    <t>GB</t>
  </si>
  <si>
    <t>Y545</t>
  </si>
  <si>
    <t>1660Ti</t>
  </si>
  <si>
    <t>Y740</t>
  </si>
  <si>
    <t>ThinkBook</t>
  </si>
  <si>
    <t>13s</t>
  </si>
  <si>
    <t>14s</t>
  </si>
  <si>
    <t>E490</t>
  </si>
  <si>
    <t>E490s</t>
  </si>
  <si>
    <t>E495</t>
  </si>
  <si>
    <t>E590</t>
  </si>
  <si>
    <t>P1</t>
  </si>
  <si>
    <t>P43s</t>
  </si>
  <si>
    <t>SSd</t>
  </si>
  <si>
    <t>P53</t>
  </si>
  <si>
    <t>P73</t>
  </si>
  <si>
    <t>T470</t>
  </si>
  <si>
    <t>T470s</t>
  </si>
  <si>
    <t>756GB</t>
  </si>
  <si>
    <t>T480</t>
  </si>
  <si>
    <t>T480s</t>
  </si>
  <si>
    <t>T490</t>
  </si>
  <si>
    <t>T580</t>
  </si>
  <si>
    <t>x1</t>
  </si>
  <si>
    <t>Carbon</t>
  </si>
  <si>
    <t>Extreme</t>
  </si>
  <si>
    <t>X390</t>
  </si>
  <si>
    <t>Gram</t>
  </si>
  <si>
    <t>17"</t>
  </si>
  <si>
    <t>WQXGA</t>
  </si>
  <si>
    <t>Lightweight</t>
  </si>
  <si>
    <t>GE75</t>
  </si>
  <si>
    <t>Raider</t>
  </si>
  <si>
    <t>INtel</t>
  </si>
  <si>
    <t>TI</t>
  </si>
  <si>
    <t>1660TI</t>
  </si>
  <si>
    <t>Studio</t>
  </si>
  <si>
    <t>X</t>
  </si>
  <si>
    <t>rTX</t>
  </si>
  <si>
    <t>Atom</t>
  </si>
  <si>
    <t>Flash</t>
  </si>
  <si>
    <t>2-IN-1</t>
  </si>
  <si>
    <t>2-in-1</t>
  </si>
  <si>
    <t>CB5-132Tc67Q</t>
  </si>
  <si>
    <t>Spin</t>
  </si>
  <si>
    <t>3500U</t>
  </si>
  <si>
    <t>13.4"</t>
  </si>
  <si>
    <t>Sided</t>
  </si>
  <si>
    <t>Narrow</t>
  </si>
  <si>
    <t>4-Sided</t>
  </si>
  <si>
    <t>EliteBook</t>
  </si>
  <si>
    <t>Built-in</t>
  </si>
  <si>
    <t>Camera</t>
  </si>
  <si>
    <t>Kill</t>
  </si>
  <si>
    <t>Switch</t>
  </si>
  <si>
    <t>15z</t>
  </si>
  <si>
    <t>Convertible</t>
  </si>
  <si>
    <t>15-cr0055od</t>
  </si>
  <si>
    <t>Premium</t>
  </si>
  <si>
    <t>14-cd1075nr</t>
  </si>
  <si>
    <t>14u</t>
  </si>
  <si>
    <t>2T</t>
  </si>
  <si>
    <t>Quadpro</t>
  </si>
  <si>
    <t>P2000</t>
  </si>
  <si>
    <t>MT8173c</t>
  </si>
  <si>
    <t>C340</t>
  </si>
  <si>
    <t>Flex</t>
  </si>
  <si>
    <t>81SQ0006US</t>
  </si>
  <si>
    <t>MX230</t>
  </si>
  <si>
    <t>130s</t>
  </si>
  <si>
    <t>L390</t>
  </si>
  <si>
    <t>Ram</t>
  </si>
  <si>
    <t>C740</t>
  </si>
  <si>
    <t>C930</t>
  </si>
  <si>
    <t>13.9"</t>
  </si>
  <si>
    <t>Glass</t>
  </si>
  <si>
    <t>C940</t>
  </si>
  <si>
    <t>Microsoft</t>
  </si>
  <si>
    <t>Surface</t>
  </si>
  <si>
    <t>Go</t>
  </si>
  <si>
    <t>Type</t>
  </si>
  <si>
    <t>V2</t>
  </si>
  <si>
    <t>12.2"</t>
  </si>
  <si>
    <t>Pen</t>
  </si>
  <si>
    <t>Packages</t>
  </si>
  <si>
    <t>SOFTWARE</t>
  </si>
  <si>
    <t>Adobe</t>
  </si>
  <si>
    <t>Elements</t>
  </si>
  <si>
    <t>Software</t>
  </si>
  <si>
    <t>AVG</t>
  </si>
  <si>
    <t>McAfee</t>
  </si>
  <si>
    <t>Anti-Virus</t>
  </si>
  <si>
    <t>1PC</t>
  </si>
  <si>
    <t>Download</t>
  </si>
  <si>
    <t>Antivirus</t>
  </si>
  <si>
    <t>Unlimited</t>
  </si>
  <si>
    <t>Student</t>
  </si>
  <si>
    <t>Norton</t>
  </si>
  <si>
    <t>QuickBooks</t>
  </si>
  <si>
    <t>Security</t>
  </si>
  <si>
    <t>The</t>
  </si>
  <si>
    <t>Sims</t>
  </si>
  <si>
    <t>Standard</t>
  </si>
  <si>
    <t>Mac|Windows</t>
  </si>
  <si>
    <t>World</t>
  </si>
  <si>
    <t>of</t>
  </si>
  <si>
    <t>Battle</t>
  </si>
  <si>
    <t>Azeroth</t>
  </si>
  <si>
    <t>PHONE</t>
  </si>
  <si>
    <t>ACCESSORIES</t>
  </si>
  <si>
    <t>On-Demand</t>
  </si>
  <si>
    <t>Support</t>
  </si>
  <si>
    <t>Annual</t>
  </si>
  <si>
    <t>Plan</t>
  </si>
  <si>
    <t>Elite</t>
  </si>
  <si>
    <t>Backpack</t>
  </si>
  <si>
    <t>Mouse</t>
  </si>
  <si>
    <t>BUndle</t>
  </si>
  <si>
    <t>Alpha</t>
  </si>
  <si>
    <t>3-in-1</t>
  </si>
  <si>
    <t>Pack</t>
  </si>
  <si>
    <t>Blaze</t>
  </si>
  <si>
    <t>RGB</t>
  </si>
  <si>
    <t>Wired</t>
  </si>
  <si>
    <t>Stereo</t>
  </si>
  <si>
    <t>Anker</t>
  </si>
  <si>
    <t>Phone</t>
  </si>
  <si>
    <t>Chargers</t>
  </si>
  <si>
    <t>APC</t>
  </si>
  <si>
    <t>Back-UPS</t>
  </si>
  <si>
    <t>Backup</t>
  </si>
  <si>
    <t>650VA</t>
  </si>
  <si>
    <t>Prepaid</t>
  </si>
  <si>
    <t>Airtime</t>
  </si>
  <si>
    <t>Cards</t>
  </si>
  <si>
    <t>Blackweb</t>
  </si>
  <si>
    <t>Protector</t>
  </si>
  <si>
    <t>Yeti</t>
  </si>
  <si>
    <t>Microphone</t>
  </si>
  <si>
    <t>Logitech</t>
  </si>
  <si>
    <t>Boost</t>
  </si>
  <si>
    <t>Bower</t>
  </si>
  <si>
    <t>Clip-On</t>
  </si>
  <si>
    <t>Ring</t>
  </si>
  <si>
    <t>Light</t>
  </si>
  <si>
    <t>Car</t>
  </si>
  <si>
    <t>Cell</t>
  </si>
  <si>
    <t>Coach</t>
  </si>
  <si>
    <t>Corsair</t>
  </si>
  <si>
    <t>Back</t>
  </si>
  <si>
    <t>Cricket</t>
  </si>
  <si>
    <t>WD19</t>
  </si>
  <si>
    <t>130W</t>
  </si>
  <si>
    <t>PowerEdge</t>
  </si>
  <si>
    <t>T140</t>
  </si>
  <si>
    <t>Server</t>
  </si>
  <si>
    <t>Ltd</t>
  </si>
  <si>
    <t>Warranty</t>
  </si>
  <si>
    <t>T440</t>
  </si>
  <si>
    <t>Bronze</t>
  </si>
  <si>
    <t>TIMBUK2</t>
  </si>
  <si>
    <t>Authority</t>
  </si>
  <si>
    <t>Universal</t>
  </si>
  <si>
    <t>D6000</t>
  </si>
  <si>
    <t>KM636</t>
  </si>
  <si>
    <t>KM714</t>
  </si>
  <si>
    <t>Eero</t>
  </si>
  <si>
    <t>AC</t>
  </si>
  <si>
    <t>Dual-Band</t>
  </si>
  <si>
    <t>Mesh</t>
  </si>
  <si>
    <t>3pk</t>
  </si>
  <si>
    <t>Pro-Mesh</t>
  </si>
  <si>
    <t>Eeros</t>
  </si>
  <si>
    <t>Nest</t>
  </si>
  <si>
    <t>Wifi</t>
  </si>
  <si>
    <t>AC2200</t>
  </si>
  <si>
    <t>Wash</t>
  </si>
  <si>
    <t>Gunnar</t>
  </si>
  <si>
    <t>Optiks</t>
  </si>
  <si>
    <t>Intercept</t>
  </si>
  <si>
    <t>Blue-Light</t>
  </si>
  <si>
    <t>Blocking</t>
  </si>
  <si>
    <t>Glasses</t>
  </si>
  <si>
    <t>Accessories</t>
  </si>
  <si>
    <t>Commercial</t>
  </si>
  <si>
    <t>Care</t>
  </si>
  <si>
    <t>Packs</t>
  </si>
  <si>
    <t>Consumer</t>
  </si>
  <si>
    <t>Executive</t>
  </si>
  <si>
    <t>Topload</t>
  </si>
  <si>
    <t>K1500</t>
  </si>
  <si>
    <t>Enhanced</t>
  </si>
  <si>
    <t>N--Trig</t>
  </si>
  <si>
    <t>Reverb</t>
  </si>
  <si>
    <t>Virtual</t>
  </si>
  <si>
    <t>Reality</t>
  </si>
  <si>
    <t>Headset</t>
  </si>
  <si>
    <t>Professional</t>
  </si>
  <si>
    <t>Rechargeable</t>
  </si>
  <si>
    <t>Pair</t>
  </si>
  <si>
    <t>Devices</t>
  </si>
  <si>
    <t>Thunderbolt</t>
  </si>
  <si>
    <t>Dock</t>
  </si>
  <si>
    <t>120W</t>
  </si>
  <si>
    <t>G2</t>
  </si>
  <si>
    <t>230W</t>
  </si>
  <si>
    <t>Cable</t>
  </si>
  <si>
    <t>Travel</t>
  </si>
  <si>
    <t>Adapter</t>
  </si>
  <si>
    <t>65W</t>
  </si>
  <si>
    <t>US</t>
  </si>
  <si>
    <t>X3000</t>
  </si>
  <si>
    <t>HyperDrive</t>
  </si>
  <si>
    <t>HyperX</t>
  </si>
  <si>
    <t>Alloy</t>
  </si>
  <si>
    <t>Membrane</t>
  </si>
  <si>
    <t>Cloud</t>
  </si>
  <si>
    <t>II</t>
  </si>
  <si>
    <t>Stinger</t>
  </si>
  <si>
    <t>Fury</t>
  </si>
  <si>
    <t>Pad</t>
  </si>
  <si>
    <t>Incase</t>
  </si>
  <si>
    <t>Designs</t>
  </si>
  <si>
    <t>Octa-Core</t>
  </si>
  <si>
    <t>3.6GHz</t>
  </si>
  <si>
    <t>Kate</t>
  </si>
  <si>
    <t>Spade</t>
  </si>
  <si>
    <t>York</t>
  </si>
  <si>
    <t>LeGrand</t>
  </si>
  <si>
    <t>Sleeve</t>
  </si>
  <si>
    <t>Recon</t>
  </si>
  <si>
    <t>H500</t>
  </si>
  <si>
    <t>M200</t>
  </si>
  <si>
    <t>PB500</t>
  </si>
  <si>
    <t>T590</t>
  </si>
  <si>
    <t>USB</t>
  </si>
  <si>
    <t>ThinkSystem</t>
  </si>
  <si>
    <t>Servers</t>
  </si>
  <si>
    <t>Lexar</t>
  </si>
  <si>
    <t>High-Performance</t>
  </si>
  <si>
    <t>633x</t>
  </si>
  <si>
    <t>microSDXC</t>
  </si>
  <si>
    <t>UHS-1</t>
  </si>
  <si>
    <t>Linksys</t>
  </si>
  <si>
    <t>AC1900</t>
  </si>
  <si>
    <t>AC5000</t>
  </si>
  <si>
    <t>Tri-Band</t>
  </si>
  <si>
    <t>Router</t>
  </si>
  <si>
    <t>Velop</t>
  </si>
  <si>
    <t>G203</t>
  </si>
  <si>
    <t>Prodigy</t>
  </si>
  <si>
    <t>G213</t>
  </si>
  <si>
    <t>G300s</t>
  </si>
  <si>
    <t>Optical</t>
  </si>
  <si>
    <t>G305</t>
  </si>
  <si>
    <t>Lightspeed</t>
  </si>
  <si>
    <t>G502</t>
  </si>
  <si>
    <t>SE</t>
  </si>
  <si>
    <t>M300</t>
  </si>
  <si>
    <t>M310</t>
  </si>
  <si>
    <t>M325</t>
  </si>
  <si>
    <t>M330</t>
  </si>
  <si>
    <t>M510</t>
  </si>
  <si>
    <t>M525</t>
  </si>
  <si>
    <t>MK270</t>
  </si>
  <si>
    <t>MK320</t>
  </si>
  <si>
    <t>MK520</t>
  </si>
  <si>
    <t>MK550</t>
  </si>
  <si>
    <t>Wave</t>
  </si>
  <si>
    <t>MK850</t>
  </si>
  <si>
    <t>Z130</t>
  </si>
  <si>
    <t>2-Piece</t>
  </si>
  <si>
    <t>System</t>
  </si>
  <si>
    <t>Z313</t>
  </si>
  <si>
    <t>3-Piece</t>
  </si>
  <si>
    <t>Mophone</t>
  </si>
  <si>
    <t>Powerstation</t>
  </si>
  <si>
    <t>6000mAh</t>
  </si>
  <si>
    <t>GDDR5</t>
  </si>
  <si>
    <t>PCI</t>
  </si>
  <si>
    <t>Express</t>
  </si>
  <si>
    <t>Multi-Surfaced</t>
  </si>
  <si>
    <t>Popmounts</t>
  </si>
  <si>
    <t>myCharge</t>
  </si>
  <si>
    <t>Charges</t>
  </si>
  <si>
    <t>Netgear</t>
  </si>
  <si>
    <t>Nighthawk</t>
  </si>
  <si>
    <t>DOCSIS</t>
  </si>
  <si>
    <t>AC2600</t>
  </si>
  <si>
    <t>X6S</t>
  </si>
  <si>
    <t>AC3600</t>
  </si>
  <si>
    <t>Orbi</t>
  </si>
  <si>
    <t>AC1200</t>
  </si>
  <si>
    <t>4pk</t>
  </si>
  <si>
    <t>Whole</t>
  </si>
  <si>
    <t>Oculus</t>
  </si>
  <si>
    <t>Rift</t>
  </si>
  <si>
    <t>PC-Powered</t>
  </si>
  <si>
    <t>VR</t>
  </si>
  <si>
    <t>by</t>
  </si>
  <si>
    <t>Mindframe</t>
  </si>
  <si>
    <t>Surround</t>
  </si>
  <si>
    <t>Sound</t>
  </si>
  <si>
    <t>Features</t>
  </si>
  <si>
    <t>Ear</t>
  </si>
  <si>
    <t>Cup</t>
  </si>
  <si>
    <t>Transceptor</t>
  </si>
  <si>
    <t>OtterBox</t>
  </si>
  <si>
    <t>Defender</t>
  </si>
  <si>
    <t>all</t>
  </si>
  <si>
    <t>models</t>
  </si>
  <si>
    <t>Otterbox</t>
  </si>
  <si>
    <t>Symmetry</t>
  </si>
  <si>
    <t>Pillow</t>
  </si>
  <si>
    <t>Soft</t>
  </si>
  <si>
    <t>Stand</t>
  </si>
  <si>
    <t>Grips</t>
  </si>
  <si>
    <t>Frozen</t>
  </si>
  <si>
    <t>PopPack</t>
  </si>
  <si>
    <t>Products</t>
  </si>
  <si>
    <t>Razer</t>
  </si>
  <si>
    <t>BlackWidow</t>
  </si>
  <si>
    <t>Gaing</t>
  </si>
  <si>
    <t>DeathAdder</t>
  </si>
  <si>
    <t>Mamba</t>
  </si>
  <si>
    <t>Setup</t>
  </si>
  <si>
    <t>Samsonite</t>
  </si>
  <si>
    <t>Xenon</t>
  </si>
  <si>
    <t>Perfect</t>
  </si>
  <si>
    <t>9W</t>
  </si>
  <si>
    <t>SanDisk</t>
  </si>
  <si>
    <t>Cruzer</t>
  </si>
  <si>
    <t>Snap</t>
  </si>
  <si>
    <t>Internal</t>
  </si>
  <si>
    <t>SATA</t>
  </si>
  <si>
    <t>Seagate</t>
  </si>
  <si>
    <t>Simple</t>
  </si>
  <si>
    <t>Solo</t>
  </si>
  <si>
    <t>Urban</t>
  </si>
  <si>
    <t>Briefcase</t>
  </si>
  <si>
    <t>Speck</t>
  </si>
  <si>
    <t>SteelSeries</t>
  </si>
  <si>
    <t>Arctis</t>
  </si>
  <si>
    <t>Ultimate</t>
  </si>
  <si>
    <t>Sunpak</t>
  </si>
  <si>
    <t>Vlogging</t>
  </si>
  <si>
    <t>Kit</t>
  </si>
  <si>
    <t>Targus</t>
  </si>
  <si>
    <t>City</t>
  </si>
  <si>
    <t>TracFone</t>
  </si>
  <si>
    <t>Tzumi</t>
  </si>
  <si>
    <t>Mount</t>
  </si>
  <si>
    <t>Armor</t>
  </si>
  <si>
    <t>Gear</t>
  </si>
  <si>
    <t>Verizon</t>
  </si>
  <si>
    <t>Virgin</t>
  </si>
  <si>
    <t>Wacom</t>
  </si>
  <si>
    <t>Intuos</t>
  </si>
  <si>
    <t>Drawing</t>
  </si>
  <si>
    <t>Family</t>
  </si>
  <si>
    <t>WD</t>
  </si>
  <si>
    <t>Easystore</t>
  </si>
  <si>
    <t>12TB</t>
  </si>
  <si>
    <t>External</t>
  </si>
  <si>
    <t>5TB</t>
  </si>
  <si>
    <t>Western</t>
  </si>
  <si>
    <t>Digital</t>
  </si>
  <si>
    <t>My</t>
  </si>
  <si>
    <t>Passport</t>
  </si>
  <si>
    <t>XFX</t>
  </si>
  <si>
    <t>GTS</t>
  </si>
  <si>
    <t>DIGITAL</t>
  </si>
  <si>
    <t>CAMERAS</t>
  </si>
  <si>
    <t>LENSES</t>
  </si>
  <si>
    <t>EOS</t>
  </si>
  <si>
    <t>5D</t>
  </si>
  <si>
    <t>Mark</t>
  </si>
  <si>
    <t>IV</t>
  </si>
  <si>
    <t>DSLR</t>
  </si>
  <si>
    <t>Body</t>
  </si>
  <si>
    <t>80D</t>
  </si>
  <si>
    <t>18-55mm</t>
  </si>
  <si>
    <t>IS</t>
  </si>
  <si>
    <t>STM</t>
  </si>
  <si>
    <t>M50</t>
  </si>
  <si>
    <t>Lens</t>
  </si>
  <si>
    <t>Rebel</t>
  </si>
  <si>
    <t>T6</t>
  </si>
  <si>
    <t>Connectivity</t>
  </si>
  <si>
    <t>Two</t>
  </si>
  <si>
    <t>EF-S</t>
  </si>
  <si>
    <t>EF</t>
  </si>
  <si>
    <t>75-300mm</t>
  </si>
  <si>
    <t>III</t>
  </si>
  <si>
    <t>T7</t>
  </si>
  <si>
    <t>24.1MP</t>
  </si>
  <si>
    <t>EF-S18-55mm</t>
  </si>
  <si>
    <t>Bag</t>
  </si>
  <si>
    <t>T7i</t>
  </si>
  <si>
    <t>55-250mm</t>
  </si>
  <si>
    <t>RP</t>
  </si>
  <si>
    <t>Mirrorless</t>
  </si>
  <si>
    <t>RF</t>
  </si>
  <si>
    <t>24-240mm</t>
  </si>
  <si>
    <t>F4-6.3</t>
  </si>
  <si>
    <t>USM</t>
  </si>
  <si>
    <t>PowerShot</t>
  </si>
  <si>
    <t>20.1MP</t>
  </si>
  <si>
    <t>Video</t>
  </si>
  <si>
    <t>Creator</t>
  </si>
  <si>
    <t>Zoom</t>
  </si>
  <si>
    <t>2-Lens</t>
  </si>
  <si>
    <t>DJI</t>
  </si>
  <si>
    <t>Ronin-S</t>
  </si>
  <si>
    <t>Essentials</t>
  </si>
  <si>
    <t>Handheld</t>
  </si>
  <si>
    <t>Gimbal</t>
  </si>
  <si>
    <t>Stabilizer</t>
  </si>
  <si>
    <t>Cameras</t>
  </si>
  <si>
    <t>Kodak</t>
  </si>
  <si>
    <t>PIXPRO</t>
  </si>
  <si>
    <t>Nikon</t>
  </si>
  <si>
    <t>D3500</t>
  </si>
  <si>
    <t>24.2MP</t>
  </si>
  <si>
    <t>CMOS</t>
  </si>
  <si>
    <t>70-300mm</t>
  </si>
  <si>
    <t>AF-P</t>
  </si>
  <si>
    <t>DX</t>
  </si>
  <si>
    <t>NIKKOR</t>
  </si>
  <si>
    <t>ED</t>
  </si>
  <si>
    <t>D5600</t>
  </si>
  <si>
    <t>li-ion</t>
  </si>
  <si>
    <t>D750</t>
  </si>
  <si>
    <t>D7500</t>
  </si>
  <si>
    <t>a6000</t>
  </si>
  <si>
    <t>16-50mm</t>
  </si>
  <si>
    <t>55-210mm</t>
  </si>
  <si>
    <t>Lenses</t>
  </si>
  <si>
    <t>a7</t>
  </si>
  <si>
    <t>Full-Frame</t>
  </si>
  <si>
    <t>28-70mm</t>
  </si>
  <si>
    <t>FE</t>
  </si>
  <si>
    <t>F3.5-5.6</t>
  </si>
  <si>
    <t>OSS</t>
  </si>
  <si>
    <t>Zhiyun</t>
  </si>
  <si>
    <t>Crane</t>
  </si>
  <si>
    <t>M2</t>
  </si>
  <si>
    <t>Smooth-Q</t>
  </si>
  <si>
    <t>3-Axis</t>
  </si>
  <si>
    <t>ACTION</t>
  </si>
  <si>
    <t>IVY</t>
  </si>
  <si>
    <t>REC</t>
  </si>
  <si>
    <t>Waterproof</t>
  </si>
  <si>
    <t>Outdoor</t>
  </si>
  <si>
    <t>Stone</t>
  </si>
  <si>
    <t>Osmo</t>
  </si>
  <si>
    <t>Action</t>
  </si>
  <si>
    <t>Pocket</t>
  </si>
  <si>
    <t>Matte</t>
  </si>
  <si>
    <t>GoPro</t>
  </si>
  <si>
    <t>Hero7</t>
  </si>
  <si>
    <t>HERO7</t>
  </si>
  <si>
    <t>Super</t>
  </si>
  <si>
    <t>Suit</t>
  </si>
  <si>
    <t>Hero8</t>
  </si>
  <si>
    <t>Head</t>
  </si>
  <si>
    <t>Spare</t>
  </si>
  <si>
    <t>Insignia</t>
  </si>
  <si>
    <t>Essential</t>
  </si>
  <si>
    <t>ProScan</t>
  </si>
  <si>
    <t>POLAROID</t>
  </si>
  <si>
    <t>Cliq</t>
  </si>
  <si>
    <t>Film</t>
  </si>
  <si>
    <t>Mint</t>
  </si>
  <si>
    <t>GOld</t>
  </si>
  <si>
    <t>8pk</t>
  </si>
  <si>
    <t>Fujifilm</t>
  </si>
  <si>
    <t>Instax</t>
  </si>
  <si>
    <t>7S</t>
  </si>
  <si>
    <t>10pk</t>
  </si>
  <si>
    <t>Twin</t>
  </si>
  <si>
    <t>Polaroid</t>
  </si>
  <si>
    <t>One</t>
  </si>
  <si>
    <t>Step</t>
  </si>
  <si>
    <t>Starter</t>
  </si>
  <si>
    <t>Originals</t>
  </si>
  <si>
    <t>OneStep</t>
  </si>
  <si>
    <t>Everything</t>
  </si>
  <si>
    <t>Box</t>
  </si>
  <si>
    <t>Onestep</t>
  </si>
  <si>
    <t>VF</t>
  </si>
  <si>
    <t>Craig</t>
  </si>
  <si>
    <t>Drone</t>
  </si>
  <si>
    <t>Mavic</t>
  </si>
  <si>
    <t>Quadcopter</t>
  </si>
  <si>
    <t>Controller</t>
  </si>
  <si>
    <t>Control</t>
  </si>
  <si>
    <t>Z</t>
  </si>
  <si>
    <t>Jazwares</t>
  </si>
  <si>
    <t>Fortnite</t>
  </si>
  <si>
    <t>Bus</t>
  </si>
  <si>
    <t>Ryze</t>
  </si>
  <si>
    <t>Tello</t>
  </si>
  <si>
    <t>Iron</t>
  </si>
  <si>
    <t>Man</t>
  </si>
  <si>
    <t>Red</t>
  </si>
  <si>
    <t>Sky</t>
  </si>
  <si>
    <t>Rider</t>
  </si>
  <si>
    <t>DRW329B</t>
  </si>
  <si>
    <t>X-Force</t>
  </si>
  <si>
    <t>Hand</t>
  </si>
  <si>
    <t>Motion-Controlled</t>
  </si>
  <si>
    <t>Element</t>
  </si>
  <si>
    <t>65"</t>
  </si>
  <si>
    <t>HDR</t>
  </si>
  <si>
    <t>Roku</t>
  </si>
  <si>
    <t>TV</t>
  </si>
  <si>
    <t>Hisense</t>
  </si>
  <si>
    <t>LCD</t>
  </si>
  <si>
    <t>32H3D5</t>
  </si>
  <si>
    <t>H5500</t>
  </si>
  <si>
    <t>65R6050F</t>
  </si>
  <si>
    <t>H6500F</t>
  </si>
  <si>
    <t>70"</t>
  </si>
  <si>
    <t>70R6250F</t>
  </si>
  <si>
    <t>40"</t>
  </si>
  <si>
    <t>HEDTV</t>
  </si>
  <si>
    <t>43"</t>
  </si>
  <si>
    <t>58"</t>
  </si>
  <si>
    <t>JVC</t>
  </si>
  <si>
    <t>50"</t>
  </si>
  <si>
    <t>55"</t>
  </si>
  <si>
    <t>24LH4830</t>
  </si>
  <si>
    <t>HDTV</t>
  </si>
  <si>
    <t>42"</t>
  </si>
  <si>
    <t>43UM6910</t>
  </si>
  <si>
    <t>TruMotion</t>
  </si>
  <si>
    <t>49"</t>
  </si>
  <si>
    <t>49UM6900</t>
  </si>
  <si>
    <t>LG50UM7300AUE</t>
  </si>
  <si>
    <t>NanoCell</t>
  </si>
  <si>
    <t>AI</t>
  </si>
  <si>
    <t>55SM8600PUA</t>
  </si>
  <si>
    <t>OLED</t>
  </si>
  <si>
    <t>OLED55C9PUA</t>
  </si>
  <si>
    <t>UK6090PUA</t>
  </si>
  <si>
    <t>OLED55B9PUA</t>
  </si>
  <si>
    <t>C9</t>
  </si>
  <si>
    <t>LG55UM7300AUE</t>
  </si>
  <si>
    <t>60"</t>
  </si>
  <si>
    <t>With</t>
  </si>
  <si>
    <t>65SM8600PUA</t>
  </si>
  <si>
    <t>65SM9000PUA</t>
  </si>
  <si>
    <t>Glove</t>
  </si>
  <si>
    <t>OLED65B9PUA</t>
  </si>
  <si>
    <t>65UM6900PUA</t>
  </si>
  <si>
    <t>OLED65C9PUA</t>
  </si>
  <si>
    <t>SUHD</t>
  </si>
  <si>
    <t>65SM9600AUA</t>
  </si>
  <si>
    <t>65UM6900</t>
  </si>
  <si>
    <t>65UM7300AUE</t>
  </si>
  <si>
    <t>B9</t>
  </si>
  <si>
    <t>70UM7370PUA</t>
  </si>
  <si>
    <t>LG70UM6970</t>
  </si>
  <si>
    <t>75"</t>
  </si>
  <si>
    <t>75UM7570PUD</t>
  </si>
  <si>
    <t>75SM9670AUA</t>
  </si>
  <si>
    <t>Delivery</t>
  </si>
  <si>
    <t>77"</t>
  </si>
  <si>
    <t>82"</t>
  </si>
  <si>
    <t>UM8070PUA</t>
  </si>
  <si>
    <t>8-Series</t>
  </si>
  <si>
    <t>86"</t>
  </si>
  <si>
    <t>Free</t>
  </si>
  <si>
    <t>86UM8070PUA</t>
  </si>
  <si>
    <t>Magnavox</t>
  </si>
  <si>
    <t>32MV319R</t>
  </si>
  <si>
    <t>Philips</t>
  </si>
  <si>
    <t>RCA</t>
  </si>
  <si>
    <t>UN43N5300</t>
  </si>
  <si>
    <t>Motion</t>
  </si>
  <si>
    <t>UN43NU6950</t>
  </si>
  <si>
    <t>NU6900</t>
  </si>
  <si>
    <t>Function</t>
  </si>
  <si>
    <t>UK</t>
  </si>
  <si>
    <t>UN50NU6950</t>
  </si>
  <si>
    <t>Q60</t>
  </si>
  <si>
    <t>UN55RU800D</t>
  </si>
  <si>
    <t>QLED</t>
  </si>
  <si>
    <t>UN55NU6950</t>
  </si>
  <si>
    <t>QN55Q6DR</t>
  </si>
  <si>
    <t>QN55Q7DR</t>
  </si>
  <si>
    <t>Q6D</t>
  </si>
  <si>
    <t>Q7D</t>
  </si>
  <si>
    <t>QN55Q60RAFXZA</t>
  </si>
  <si>
    <t>Q70</t>
  </si>
  <si>
    <t>QN55Q70RAFXZA</t>
  </si>
  <si>
    <t>UN65RU8000FXZA</t>
  </si>
  <si>
    <t>Q80</t>
  </si>
  <si>
    <t>UN65RU800D</t>
  </si>
  <si>
    <t>UN65NU6950</t>
  </si>
  <si>
    <t>QN65Q6DR</t>
  </si>
  <si>
    <t>8K</t>
  </si>
  <si>
    <t>QN65Q900RBFXZA</t>
  </si>
  <si>
    <t>QN65Q70RAFXZA</t>
  </si>
  <si>
    <t>QN65Q80RAFXZA</t>
  </si>
  <si>
    <t>UN75RU7100FXZA</t>
  </si>
  <si>
    <t>UN75RU600D</t>
  </si>
  <si>
    <t>QN75Q6DR</t>
  </si>
  <si>
    <t>QN75Q60RAFXZA</t>
  </si>
  <si>
    <t>QN75Q70RAFXZA</t>
  </si>
  <si>
    <t>QN75Q80RAFXZA</t>
  </si>
  <si>
    <t>UN82RU800D</t>
  </si>
  <si>
    <t>QN82Q6DR</t>
  </si>
  <si>
    <t>QN82Q70RAFXZA</t>
  </si>
  <si>
    <t>7-Series</t>
  </si>
  <si>
    <t>Sasmsung</t>
  </si>
  <si>
    <t>X800G</t>
  </si>
  <si>
    <t>A8G</t>
  </si>
  <si>
    <t>X900F</t>
  </si>
  <si>
    <t>X850G</t>
  </si>
  <si>
    <t>XBR65X900F</t>
  </si>
  <si>
    <t>XBR75X800G</t>
  </si>
  <si>
    <t>X950G</t>
  </si>
  <si>
    <t>85"</t>
  </si>
  <si>
    <t>TCL</t>
  </si>
  <si>
    <t>120Hz</t>
  </si>
  <si>
    <t>REfresh</t>
  </si>
  <si>
    <t>ROKU</t>
  </si>
  <si>
    <t>65S425</t>
  </si>
  <si>
    <t>Vizio</t>
  </si>
  <si>
    <t>D-Series</t>
  </si>
  <si>
    <t>V</t>
  </si>
  <si>
    <t>V-Series</t>
  </si>
  <si>
    <t>M658-G1</t>
  </si>
  <si>
    <t>M</t>
  </si>
  <si>
    <t>Quantum</t>
  </si>
  <si>
    <t>P-Series</t>
  </si>
  <si>
    <t>PX</t>
  </si>
  <si>
    <t>CLass</t>
  </si>
  <si>
    <t>Westinghouse</t>
  </si>
  <si>
    <t>WR32HX2019</t>
  </si>
  <si>
    <t>WR40FX2019</t>
  </si>
  <si>
    <t>MOBILE</t>
  </si>
  <si>
    <t>PHONES</t>
  </si>
  <si>
    <t>BLU</t>
  </si>
  <si>
    <t>Vivo</t>
  </si>
  <si>
    <t>Unlocked</t>
  </si>
  <si>
    <t>Ellipsis</t>
  </si>
  <si>
    <t>Jetpack</t>
  </si>
  <si>
    <t>4G</t>
  </si>
  <si>
    <t>XL</t>
  </si>
  <si>
    <t>Unlcoked</t>
  </si>
  <si>
    <t>4XL</t>
  </si>
  <si>
    <t>Jitterbug</t>
  </si>
  <si>
    <t>Flip</t>
  </si>
  <si>
    <t>Phones</t>
  </si>
  <si>
    <t>Smart2</t>
  </si>
  <si>
    <t>Smartphone</t>
  </si>
  <si>
    <t>Journey</t>
  </si>
  <si>
    <t>Tracfone</t>
  </si>
  <si>
    <t>Stylo</t>
  </si>
  <si>
    <t>Motorola</t>
  </si>
  <si>
    <t>MOTO</t>
  </si>
  <si>
    <t>E5</t>
  </si>
  <si>
    <t>Moto</t>
  </si>
  <si>
    <t>Deep</t>
  </si>
  <si>
    <t>Indigo</t>
  </si>
  <si>
    <t>Ceramic</t>
  </si>
  <si>
    <t>Nokia</t>
  </si>
  <si>
    <t>J3</t>
  </si>
  <si>
    <t>Orbit</t>
  </si>
  <si>
    <t>J7</t>
  </si>
  <si>
    <t>Crown</t>
  </si>
  <si>
    <t>Note10</t>
  </si>
  <si>
    <t>5G</t>
  </si>
  <si>
    <t>Note9</t>
  </si>
  <si>
    <t>S10</t>
  </si>
  <si>
    <t>S10e</t>
  </si>
  <si>
    <t>J2</t>
  </si>
  <si>
    <t>MISC.</t>
  </si>
  <si>
    <t>ELECTRONICS</t>
  </si>
  <si>
    <t>16'</t>
  </si>
  <si>
    <t>Solar</t>
  </si>
  <si>
    <t>Rope</t>
  </si>
  <si>
    <t>Lumen</t>
  </si>
  <si>
    <t>Bright</t>
  </si>
  <si>
    <t>Station</t>
  </si>
  <si>
    <t>37"</t>
  </si>
  <si>
    <t>Alexa-Enabled</t>
  </si>
  <si>
    <t>Soundbar</t>
  </si>
  <si>
    <t>Acesori</t>
  </si>
  <si>
    <t>mAh</t>
  </si>
  <si>
    <t>AfterShokz</t>
  </si>
  <si>
    <t>Titanium</t>
  </si>
  <si>
    <t>Bone</t>
  </si>
  <si>
    <t>Condution</t>
  </si>
  <si>
    <t>Open-Ear</t>
  </si>
  <si>
    <t>AW988</t>
  </si>
  <si>
    <t>Alkaline</t>
  </si>
  <si>
    <t>Batteries</t>
  </si>
  <si>
    <t>24pk</t>
  </si>
  <si>
    <t>6pk</t>
  </si>
  <si>
    <t>Earbuds</t>
  </si>
  <si>
    <t>Altec</t>
  </si>
  <si>
    <t>Lansing</t>
  </si>
  <si>
    <t>H20</t>
  </si>
  <si>
    <t>xPedition</t>
  </si>
  <si>
    <t>Echo</t>
  </si>
  <si>
    <t>3rd</t>
  </si>
  <si>
    <t>Alexa</t>
  </si>
  <si>
    <t>Dot</t>
  </si>
  <si>
    <t>Show</t>
  </si>
  <si>
    <t>Hub</t>
  </si>
  <si>
    <t>Stick</t>
  </si>
  <si>
    <t>Voice</t>
  </si>
  <si>
    <t>Cube</t>
  </si>
  <si>
    <t>Media</t>
  </si>
  <si>
    <t>all-new</t>
  </si>
  <si>
    <t>Amazone</t>
  </si>
  <si>
    <t>Powerbank</t>
  </si>
  <si>
    <t>Rave</t>
  </si>
  <si>
    <t>Party</t>
  </si>
  <si>
    <t>ROAV</t>
  </si>
  <si>
    <t>Bolt</t>
  </si>
  <si>
    <t>Assistant</t>
  </si>
  <si>
    <t>Arlo</t>
  </si>
  <si>
    <t>3-Camera</t>
  </si>
  <si>
    <t>2-Camera</t>
  </si>
  <si>
    <t>Wire-Free</t>
  </si>
  <si>
    <t>4-Camera</t>
  </si>
  <si>
    <t>Armstrong</t>
  </si>
  <si>
    <t>Full-Motion</t>
  </si>
  <si>
    <t>Wall</t>
  </si>
  <si>
    <t>Fits</t>
  </si>
  <si>
    <t>most</t>
  </si>
  <si>
    <t>37"-80"</t>
  </si>
  <si>
    <t>TVs</t>
  </si>
  <si>
    <t>Most</t>
  </si>
  <si>
    <t>17"-42"</t>
  </si>
  <si>
    <t>Tilting</t>
  </si>
  <si>
    <t>Flat</t>
  </si>
  <si>
    <t>Panel</t>
  </si>
  <si>
    <t>37"-70"</t>
  </si>
  <si>
    <t>As</t>
  </si>
  <si>
    <t>Seen</t>
  </si>
  <si>
    <t>on</t>
  </si>
  <si>
    <t>ClearTV</t>
  </si>
  <si>
    <t>Antenna</t>
  </si>
  <si>
    <t>Atomi</t>
  </si>
  <si>
    <t>QI</t>
  </si>
  <si>
    <t>Audio-Technica</t>
  </si>
  <si>
    <t>August</t>
  </si>
  <si>
    <t>Lock</t>
  </si>
  <si>
    <t>Beats</t>
  </si>
  <si>
    <t>Dr.</t>
  </si>
  <si>
    <t>Dre</t>
  </si>
  <si>
    <t>Noise</t>
  </si>
  <si>
    <t>Canceling</t>
  </si>
  <si>
    <t>Cancelling</t>
  </si>
  <si>
    <t>Studio2</t>
  </si>
  <si>
    <t>urBeats</t>
  </si>
  <si>
    <t>Earphones</t>
  </si>
  <si>
    <t>3.5mm</t>
  </si>
  <si>
    <t>Plug</t>
  </si>
  <si>
    <t>BeatsX</t>
  </si>
  <si>
    <t>Powerbeats</t>
  </si>
  <si>
    <t>Totally</t>
  </si>
  <si>
    <t>PowerBeats</t>
  </si>
  <si>
    <t>Powerbeats2</t>
  </si>
  <si>
    <t>Solo3</t>
  </si>
  <si>
    <t>Over-Ear</t>
  </si>
  <si>
    <t>Noise-Cancelling</t>
  </si>
  <si>
    <t>Belkin</t>
  </si>
  <si>
    <t>Docks</t>
  </si>
  <si>
    <t>20K</t>
  </si>
  <si>
    <t>Blink</t>
  </si>
  <si>
    <t>XT2</t>
  </si>
  <si>
    <t>Bubble</t>
  </si>
  <si>
    <t>Lamp</t>
  </si>
  <si>
    <t>Bose</t>
  </si>
  <si>
    <t>Enabled</t>
  </si>
  <si>
    <t>QuietComfort</t>
  </si>
  <si>
    <t>35II</t>
  </si>
  <si>
    <t>SoundLink</t>
  </si>
  <si>
    <t>Revolve</t>
  </si>
  <si>
    <t>Triple</t>
  </si>
  <si>
    <t>Around-Ear</t>
  </si>
  <si>
    <t>SoundSport</t>
  </si>
  <si>
    <t>In-Ear</t>
  </si>
  <si>
    <t>Pulse</t>
  </si>
  <si>
    <t>Soundsport</t>
  </si>
  <si>
    <t>SoundTouch</t>
  </si>
  <si>
    <t>Music</t>
  </si>
  <si>
    <t>Theater</t>
  </si>
  <si>
    <t>Package</t>
  </si>
  <si>
    <t>6-in-1</t>
  </si>
  <si>
    <t>36"</t>
  </si>
  <si>
    <t>Tripod</t>
  </si>
  <si>
    <t>Flexible</t>
  </si>
  <si>
    <t>Brookstone</t>
  </si>
  <si>
    <t>Share</t>
  </si>
  <si>
    <t>Friends</t>
  </si>
  <si>
    <t>Frame</t>
  </si>
  <si>
    <t>P-Touch</t>
  </si>
  <si>
    <t>PTD210</t>
  </si>
  <si>
    <t>Label</t>
  </si>
  <si>
    <t>Maker</t>
  </si>
  <si>
    <t>GE</t>
  </si>
  <si>
    <t>A19</t>
  </si>
  <si>
    <t>Bulb</t>
  </si>
  <si>
    <t>Canary</t>
  </si>
  <si>
    <t>CLIQ</t>
  </si>
  <si>
    <t>Carrying</t>
  </si>
  <si>
    <t>Carpool</t>
  </si>
  <si>
    <t>Mic</t>
  </si>
  <si>
    <t>Karoke</t>
  </si>
  <si>
    <t>Machine</t>
  </si>
  <si>
    <t>Celestron</t>
  </si>
  <si>
    <t>14AZ-SR</t>
  </si>
  <si>
    <t>REady</t>
  </si>
  <si>
    <t>Reflector</t>
  </si>
  <si>
    <t>Telescope</t>
  </si>
  <si>
    <t>Chamberlain</t>
  </si>
  <si>
    <t>MyQ</t>
  </si>
  <si>
    <t>Garage</t>
  </si>
  <si>
    <t>Alarm</t>
  </si>
  <si>
    <t>Clock</t>
  </si>
  <si>
    <t>Cobra</t>
  </si>
  <si>
    <t>Channel</t>
  </si>
  <si>
    <t>Surveillance</t>
  </si>
  <si>
    <t>Cameraw</t>
  </si>
  <si>
    <t>DVR</t>
  </si>
  <si>
    <t>Front</t>
  </si>
  <si>
    <t>Rear</t>
  </si>
  <si>
    <t>Dash</t>
  </si>
  <si>
    <t>Cam</t>
  </si>
  <si>
    <t>iRadar</t>
  </si>
  <si>
    <t>Radar</t>
  </si>
  <si>
    <t>Detector</t>
  </si>
  <si>
    <t>Changing</t>
  </si>
  <si>
    <t>Crosley</t>
  </si>
  <si>
    <t>Cruiser</t>
  </si>
  <si>
    <t>Turntable</t>
  </si>
  <si>
    <t>4-Channel</t>
  </si>
  <si>
    <t>Definitive</t>
  </si>
  <si>
    <t>SuperCube</t>
  </si>
  <si>
    <t>650W</t>
  </si>
  <si>
    <t>TB16</t>
  </si>
  <si>
    <t>wtih</t>
  </si>
  <si>
    <t>180W</t>
  </si>
  <si>
    <t>Denon</t>
  </si>
  <si>
    <t>Digipower</t>
  </si>
  <si>
    <t>Shooting</t>
  </si>
  <si>
    <t>Grip</t>
  </si>
  <si>
    <t>Duracell</t>
  </si>
  <si>
    <t>AA</t>
  </si>
  <si>
    <t>AAA</t>
  </si>
  <si>
    <t>12pk</t>
  </si>
  <si>
    <t>Coppertop</t>
  </si>
  <si>
    <t>16pk</t>
  </si>
  <si>
    <t>Ecobee</t>
  </si>
  <si>
    <t>Thermostats</t>
  </si>
  <si>
    <t>ECOXGEAR</t>
  </si>
  <si>
    <t>EcoSoundstation</t>
  </si>
  <si>
    <t>Edison</t>
  </si>
  <si>
    <t>DJ</t>
  </si>
  <si>
    <t>EN-1600</t>
  </si>
  <si>
    <t>15"</t>
  </si>
  <si>
    <t>PA</t>
  </si>
  <si>
    <t>ELAC</t>
  </si>
  <si>
    <t>Energizer</t>
  </si>
  <si>
    <t>9V</t>
  </si>
  <si>
    <t>Lithium</t>
  </si>
  <si>
    <t>Cinema</t>
  </si>
  <si>
    <t>3LCD</t>
  </si>
  <si>
    <t>Projector</t>
  </si>
  <si>
    <t>Escort</t>
  </si>
  <si>
    <t>MAX</t>
  </si>
  <si>
    <t>360c</t>
  </si>
  <si>
    <t>Facebook</t>
  </si>
  <si>
    <t>Portal</t>
  </si>
  <si>
    <t>Feit</t>
  </si>
  <si>
    <t>Electric</t>
  </si>
  <si>
    <t>Pk</t>
  </si>
  <si>
    <t>Kids-Safe</t>
  </si>
  <si>
    <t>Gentek</t>
  </si>
  <si>
    <t>Gogole</t>
  </si>
  <si>
    <t>Chromecast</t>
  </si>
  <si>
    <t>Casts</t>
  </si>
  <si>
    <t>Model</t>
  </si>
  <si>
    <t>Chalk</t>
  </si>
  <si>
    <t>Additional</t>
  </si>
  <si>
    <t>C-Life</t>
  </si>
  <si>
    <t>Indoor</t>
  </si>
  <si>
    <t>Hello</t>
  </si>
  <si>
    <t>Doorbell</t>
  </si>
  <si>
    <t>6-Month</t>
  </si>
  <si>
    <t>Aware</t>
  </si>
  <si>
    <t>Thermostat</t>
  </si>
  <si>
    <t>GPX</t>
  </si>
  <si>
    <t>HDMI</t>
  </si>
  <si>
    <t>120"</t>
  </si>
  <si>
    <t>Harmon</t>
  </si>
  <si>
    <t>Kardon</t>
  </si>
  <si>
    <t>5.1.2</t>
  </si>
  <si>
    <t>Atmos</t>
  </si>
  <si>
    <t>Onyx</t>
  </si>
  <si>
    <t>Honeywell</t>
  </si>
  <si>
    <t>Sprocket</t>
  </si>
  <si>
    <t>iHip</t>
  </si>
  <si>
    <t>Varieties</t>
  </si>
  <si>
    <t>iHome</t>
  </si>
  <si>
    <t>IBTW23</t>
  </si>
  <si>
    <t>Zenergy</t>
  </si>
  <si>
    <t>Potable</t>
  </si>
  <si>
    <t>Color-Changing</t>
  </si>
  <si>
    <t>Therapy</t>
  </si>
  <si>
    <t>iLive</t>
  </si>
  <si>
    <t>Karaoke</t>
  </si>
  <si>
    <t>Singing</t>
  </si>
  <si>
    <t>Platinum</t>
  </si>
  <si>
    <t>Activated</t>
  </si>
  <si>
    <t>Tailgate</t>
  </si>
  <si>
    <t>Plug-In</t>
  </si>
  <si>
    <t>Lighting</t>
  </si>
  <si>
    <t>Timer</t>
  </si>
  <si>
    <t>Innovative</t>
  </si>
  <si>
    <t>Solar-Powered</t>
  </si>
  <si>
    <t>Rock</t>
  </si>
  <si>
    <t>2.1-Channel</t>
  </si>
  <si>
    <t>80W</t>
  </si>
  <si>
    <t>Subwoofer</t>
  </si>
  <si>
    <t>8-Outlet</t>
  </si>
  <si>
    <t>Surge</t>
  </si>
  <si>
    <t>8'</t>
  </si>
  <si>
    <t>Cables</t>
  </si>
  <si>
    <t>Over-the-Ear</t>
  </si>
  <si>
    <t>IOGEAR-Wireless</t>
  </si>
  <si>
    <t>Extender</t>
  </si>
  <si>
    <t>ION</t>
  </si>
  <si>
    <t>Boombox</t>
  </si>
  <si>
    <t>Radio</t>
  </si>
  <si>
    <t>Pathfinder</t>
  </si>
  <si>
    <t>All-Weather</t>
  </si>
  <si>
    <t>Qi</t>
  </si>
  <si>
    <t>POWERGLOW</t>
  </si>
  <si>
    <t>200W</t>
  </si>
  <si>
    <t>2-Way</t>
  </si>
  <si>
    <t>Jabra</t>
  </si>
  <si>
    <t>65t</t>
  </si>
  <si>
    <t>Earbud</t>
  </si>
  <si>
    <t>Jasbra</t>
  </si>
  <si>
    <t>Jaybird</t>
  </si>
  <si>
    <t>RUN</t>
  </si>
  <si>
    <t>XT</t>
  </si>
  <si>
    <t>Tarah</t>
  </si>
  <si>
    <t>Tarrah</t>
  </si>
  <si>
    <t>JBL</t>
  </si>
  <si>
    <t>3.1-Channel</t>
  </si>
  <si>
    <t>Amplifier</t>
  </si>
  <si>
    <t>Midnight</t>
  </si>
  <si>
    <t>Clip</t>
  </si>
  <si>
    <t>Duet</t>
  </si>
  <si>
    <t>On-Ear</t>
  </si>
  <si>
    <t>Stealth</t>
  </si>
  <si>
    <t>IPX7</t>
  </si>
  <si>
    <t>in-Ear</t>
  </si>
  <si>
    <t>Truly</t>
  </si>
  <si>
    <t>GO</t>
  </si>
  <si>
    <t>SPeaker</t>
  </si>
  <si>
    <t>Junior</t>
  </si>
  <si>
    <t>POP</t>
  </si>
  <si>
    <t>Live</t>
  </si>
  <si>
    <t>400BT</t>
  </si>
  <si>
    <t>500BT</t>
  </si>
  <si>
    <t>650BTNC</t>
  </si>
  <si>
    <t>JBuds</t>
  </si>
  <si>
    <t>JLab</t>
  </si>
  <si>
    <t>Epic</t>
  </si>
  <si>
    <t>Signature</t>
  </si>
  <si>
    <t>Joby</t>
  </si>
  <si>
    <t>HandyPod</t>
  </si>
  <si>
    <t>JuiceBox</t>
  </si>
  <si>
    <t>Amp</t>
  </si>
  <si>
    <t>Vehicle</t>
  </si>
  <si>
    <t>EVSE</t>
  </si>
  <si>
    <t>JuiceNet</t>
  </si>
  <si>
    <t>Kenwood</t>
  </si>
  <si>
    <t>Kicker</t>
  </si>
  <si>
    <t>Licensed</t>
  </si>
  <si>
    <t>Volume</t>
  </si>
  <si>
    <t>Limiting</t>
  </si>
  <si>
    <t>Klipsch</t>
  </si>
  <si>
    <t>La</t>
  </si>
  <si>
    <t>Crosse</t>
  </si>
  <si>
    <t>Weather</t>
  </si>
  <si>
    <t>Lenova</t>
  </si>
  <si>
    <t>VolP</t>
  </si>
  <si>
    <t>300W</t>
  </si>
  <si>
    <t>6"</t>
  </si>
  <si>
    <t>DTS</t>
  </si>
  <si>
    <t>4.1.2</t>
  </si>
  <si>
    <t>500W</t>
  </si>
  <si>
    <t>Meridian</t>
  </si>
  <si>
    <t>Tone</t>
  </si>
  <si>
    <t>Neckband</t>
  </si>
  <si>
    <t>Disc</t>
  </si>
  <si>
    <t>XBOOM</t>
  </si>
  <si>
    <t>700W</t>
  </si>
  <si>
    <t>Main</t>
  </si>
  <si>
    <t>Unit</t>
  </si>
  <si>
    <t>LIFX</t>
  </si>
  <si>
    <t>3'</t>
  </si>
  <si>
    <t>MX</t>
  </si>
  <si>
    <t>Lorex</t>
  </si>
  <si>
    <t>8-Channel</t>
  </si>
  <si>
    <t>5MP</t>
  </si>
  <si>
    <t>NVR</t>
  </si>
  <si>
    <t>Deterrence</t>
  </si>
  <si>
    <t>Lowepro</t>
  </si>
  <si>
    <t>Adventura</t>
  </si>
  <si>
    <t>Lumi</t>
  </si>
  <si>
    <t>Lutron</t>
  </si>
  <si>
    <t>Caseta</t>
  </si>
  <si>
    <t>Bridge</t>
  </si>
  <si>
    <t>Dimmer</t>
  </si>
  <si>
    <t>Manfrotto</t>
  </si>
  <si>
    <t>61"</t>
  </si>
  <si>
    <t>Marshall</t>
  </si>
  <si>
    <t>Stanmore</t>
  </si>
  <si>
    <t>Merkury</t>
  </si>
  <si>
    <t>Strip</t>
  </si>
  <si>
    <t>Mohu</t>
  </si>
  <si>
    <t>Antennas</t>
  </si>
  <si>
    <t>Mohu-Leaf</t>
  </si>
  <si>
    <t>Fifty</t>
  </si>
  <si>
    <t>Amplified</t>
  </si>
  <si>
    <t>Monster</t>
  </si>
  <si>
    <t>Nanoleaf</t>
  </si>
  <si>
    <t>NETGEAR</t>
  </si>
  <si>
    <t>AX3000</t>
  </si>
  <si>
    <t>Nextbase</t>
  </si>
  <si>
    <t>322GW</t>
  </si>
  <si>
    <t>Night</t>
  </si>
  <si>
    <t>Owl</t>
  </si>
  <si>
    <t>16-Channel</t>
  </si>
  <si>
    <t>10-Camera</t>
  </si>
  <si>
    <t>6-Channel</t>
  </si>
  <si>
    <t>C20X</t>
  </si>
  <si>
    <t>Stand-Alone</t>
  </si>
  <si>
    <t>OmniMount</t>
  </si>
  <si>
    <t>Mounts</t>
  </si>
  <si>
    <t>Tilt</t>
  </si>
  <si>
    <t>Onkyo</t>
  </si>
  <si>
    <t>TX</t>
  </si>
  <si>
    <t>7.2-Ch</t>
  </si>
  <si>
    <t>Compatible</t>
  </si>
  <si>
    <t>Receiver</t>
  </si>
  <si>
    <t>47"-84"</t>
  </si>
  <si>
    <t>ONN</t>
  </si>
  <si>
    <t>5W</t>
  </si>
  <si>
    <t>Panamax</t>
  </si>
  <si>
    <t>9-Outlet</t>
  </si>
  <si>
    <t>Panasonic</t>
  </si>
  <si>
    <t>DECT</t>
  </si>
  <si>
    <t>3-Handset</t>
  </si>
  <si>
    <t>Expandable</t>
  </si>
  <si>
    <t>Cordless</t>
  </si>
  <si>
    <t>Answering</t>
  </si>
  <si>
    <t>Hue</t>
  </si>
  <si>
    <t>Ambiance</t>
  </si>
  <si>
    <t>Pilot</t>
  </si>
  <si>
    <t>Pioneer</t>
  </si>
  <si>
    <t>Capable</t>
  </si>
  <si>
    <t>PNY</t>
  </si>
  <si>
    <t>Pro-Elite</t>
  </si>
  <si>
    <t>Polk</t>
  </si>
  <si>
    <t>Pop</t>
  </si>
  <si>
    <t>Bling</t>
  </si>
  <si>
    <t>QFX</t>
  </si>
  <si>
    <t>12"</t>
  </si>
  <si>
    <t>Disco</t>
  </si>
  <si>
    <t>Rayovac</t>
  </si>
  <si>
    <t>48pk</t>
  </si>
  <si>
    <t>Energy</t>
  </si>
  <si>
    <t>36pk</t>
  </si>
  <si>
    <t>Razor</t>
  </si>
  <si>
    <t>14MP</t>
  </si>
  <si>
    <t>Game</t>
  </si>
  <si>
    <t>RCL</t>
  </si>
  <si>
    <t>Alto</t>
  </si>
  <si>
    <t>Sensor</t>
  </si>
  <si>
    <t>Floodlight</t>
  </si>
  <si>
    <t>Chime</t>
  </si>
  <si>
    <t>RVD2</t>
  </si>
  <si>
    <t>Protect</t>
  </si>
  <si>
    <t>Satin</t>
  </si>
  <si>
    <t>Nickel</t>
  </si>
  <si>
    <t>Rocketfish</t>
  </si>
  <si>
    <t>4'</t>
  </si>
  <si>
    <t>In-Wall</t>
  </si>
  <si>
    <t>Rated</t>
  </si>
  <si>
    <t>40"-75"</t>
  </si>
  <si>
    <t>TV's</t>
  </si>
  <si>
    <t>32"-70"</t>
  </si>
  <si>
    <t>Royal</t>
  </si>
  <si>
    <t>16-Sheet</t>
  </si>
  <si>
    <t>Crosscut</t>
  </si>
  <si>
    <t>Shredder</t>
  </si>
  <si>
    <t>170W</t>
  </si>
  <si>
    <t>290W</t>
  </si>
  <si>
    <t>R60M</t>
  </si>
  <si>
    <t>340W</t>
  </si>
  <si>
    <t>41.7"</t>
  </si>
  <si>
    <t>43.3"</t>
  </si>
  <si>
    <t>Harman</t>
  </si>
  <si>
    <t>5.1-Channel</t>
  </si>
  <si>
    <t>360W</t>
  </si>
  <si>
    <t>7.1.4-Channel</t>
  </si>
  <si>
    <t>512W</t>
  </si>
  <si>
    <t>EVO</t>
  </si>
  <si>
    <t>Buds</t>
  </si>
  <si>
    <t>3.1.2-Channel</t>
  </si>
  <si>
    <t>330W</t>
  </si>
  <si>
    <t>Q7CR</t>
  </si>
  <si>
    <t>3.1.2</t>
  </si>
  <si>
    <t>HW-R60C</t>
  </si>
  <si>
    <t>SmartThings</t>
  </si>
  <si>
    <t>T5</t>
  </si>
  <si>
    <t>SDXC</t>
  </si>
  <si>
    <t>UHS-I</t>
  </si>
  <si>
    <t>PLUS</t>
  </si>
  <si>
    <t>microSDHC</t>
  </si>
  <si>
    <t>ImageMate</t>
  </si>
  <si>
    <t>microSDHX</t>
  </si>
  <si>
    <t>Sandisk</t>
  </si>
  <si>
    <t>Dial</t>
  </si>
  <si>
    <t>Sanus</t>
  </si>
  <si>
    <t>46"-95"</t>
  </si>
  <si>
    <t>Extends</t>
  </si>
  <si>
    <t>5.9"</t>
  </si>
  <si>
    <t>Large</t>
  </si>
  <si>
    <t>42"-75"</t>
  </si>
  <si>
    <t>42"-90"</t>
  </si>
  <si>
    <t>5.75"</t>
  </si>
  <si>
    <t>40"-84"</t>
  </si>
  <si>
    <t>SANUS</t>
  </si>
  <si>
    <t>Simplicity</t>
  </si>
  <si>
    <t>-</t>
  </si>
  <si>
    <t>90"</t>
  </si>
  <si>
    <t>Fixed</t>
  </si>
  <si>
    <t>32"-64"</t>
  </si>
  <si>
    <t>Swivel</t>
  </si>
  <si>
    <t>46"-96"</t>
  </si>
  <si>
    <t>Sengled</t>
  </si>
  <si>
    <t>Sennheiser</t>
  </si>
  <si>
    <t>Momentum</t>
  </si>
  <si>
    <t>RS</t>
  </si>
  <si>
    <t>Sentry</t>
  </si>
  <si>
    <t>Earpods</t>
  </si>
  <si>
    <t>Sharper</t>
  </si>
  <si>
    <t>Image</t>
  </si>
  <si>
    <t>Key</t>
  </si>
  <si>
    <t>Finder</t>
  </si>
  <si>
    <t>Dashboard</t>
  </si>
  <si>
    <t>Tranquility</t>
  </si>
  <si>
    <t>Soother</t>
  </si>
  <si>
    <t>Isolating</t>
  </si>
  <si>
    <t>Entertainment</t>
  </si>
  <si>
    <t>SimpliSafe</t>
  </si>
  <si>
    <t>SimplySmart</t>
  </si>
  <si>
    <t>PhotoShare</t>
  </si>
  <si>
    <t>Picture</t>
  </si>
  <si>
    <t>Carnaval</t>
  </si>
  <si>
    <t>Hi-Def</t>
  </si>
  <si>
    <t>Fiesta</t>
  </si>
  <si>
    <t>Groove</t>
  </si>
  <si>
    <t>Hype</t>
  </si>
  <si>
    <t>Skullcandy</t>
  </si>
  <si>
    <t>Crusher</t>
  </si>
  <si>
    <t>HESH</t>
  </si>
  <si>
    <t>BLack</t>
  </si>
  <si>
    <t>Indy</t>
  </si>
  <si>
    <t>Ink'd</t>
  </si>
  <si>
    <t>AND</t>
  </si>
  <si>
    <t>Method</t>
  </si>
  <si>
    <t>Sesh</t>
  </si>
  <si>
    <t>6.8"</t>
  </si>
  <si>
    <t>Widescreen</t>
  </si>
  <si>
    <t>Sonance</t>
  </si>
  <si>
    <t>In-Ceiling</t>
  </si>
  <si>
    <t>Paintable</t>
  </si>
  <si>
    <t>Sonos</t>
  </si>
  <si>
    <t>250W</t>
  </si>
  <si>
    <t>Beam</t>
  </si>
  <si>
    <t>Shadow Black Edition</t>
  </si>
  <si>
    <t>Playbar</t>
  </si>
  <si>
    <t>Sub</t>
  </si>
  <si>
    <t>320W</t>
  </si>
  <si>
    <t>7.1.2-Channel</t>
  </si>
  <si>
    <t>Shelf</t>
  </si>
  <si>
    <t>MDRX8508S</t>
  </si>
  <si>
    <t>SRS-XB01</t>
  </si>
  <si>
    <t>SRS-XB12</t>
  </si>
  <si>
    <t>SRS-XB41</t>
  </si>
  <si>
    <t>SRSXB01B</t>
  </si>
  <si>
    <t>WH-CH700N</t>
  </si>
  <si>
    <t>Noise-Canceling</t>
  </si>
  <si>
    <t>XB1</t>
  </si>
  <si>
    <t>XB20</t>
  </si>
  <si>
    <t>Extra</t>
  </si>
  <si>
    <t>XB31</t>
  </si>
  <si>
    <t>Bicolor</t>
  </si>
  <si>
    <t>PlatinumPlus</t>
  </si>
  <si>
    <t>Swann</t>
  </si>
  <si>
    <t>TaoTronic</t>
  </si>
  <si>
    <t>BH078</t>
  </si>
  <si>
    <t>Sports</t>
  </si>
  <si>
    <t>Thinkware</t>
  </si>
  <si>
    <t>F200D</t>
  </si>
  <si>
    <t>Tile</t>
  </si>
  <si>
    <t>Mate</t>
  </si>
  <si>
    <t>TP-Link</t>
  </si>
  <si>
    <t>Kasa</t>
  </si>
  <si>
    <t>TUL</t>
  </si>
  <si>
    <t>Notebooks</t>
  </si>
  <si>
    <t>Aqua</t>
  </si>
  <si>
    <t>Aura</t>
  </si>
  <si>
    <t>Illumalight</t>
  </si>
  <si>
    <t>Bytes</t>
  </si>
  <si>
    <t>Mood</t>
  </si>
  <si>
    <t>Ubio</t>
  </si>
  <si>
    <t>Labs</t>
  </si>
  <si>
    <t>10k</t>
  </si>
  <si>
    <t>UE</t>
  </si>
  <si>
    <t>Megaboom</t>
  </si>
  <si>
    <t>Remix</t>
  </si>
  <si>
    <t>Ears</t>
  </si>
  <si>
    <t>Boom</t>
  </si>
  <si>
    <t>LE</t>
  </si>
  <si>
    <t>Phantom</t>
  </si>
  <si>
    <t>MEGABOOM</t>
  </si>
  <si>
    <t>Wonderboom</t>
  </si>
  <si>
    <t>Uniden</t>
  </si>
  <si>
    <t>R1</t>
  </si>
  <si>
    <t>Range</t>
  </si>
  <si>
    <t>Connector</t>
  </si>
  <si>
    <t>Utilitech</t>
  </si>
  <si>
    <t>40'</t>
  </si>
  <si>
    <t>16-Gauge</t>
  </si>
  <si>
    <t>Extension</t>
  </si>
  <si>
    <t>Cord</t>
  </si>
  <si>
    <t>24"-65"</t>
  </si>
  <si>
    <t>37"-90"</t>
  </si>
  <si>
    <t>VAVA</t>
  </si>
  <si>
    <t>Victrola</t>
  </si>
  <si>
    <t>Record</t>
  </si>
  <si>
    <t>Empire</t>
  </si>
  <si>
    <t>Midcentury</t>
  </si>
  <si>
    <t>Mid-Century</t>
  </si>
  <si>
    <t>Modern</t>
  </si>
  <si>
    <t>Wooden</t>
  </si>
  <si>
    <t>8-in-1</t>
  </si>
  <si>
    <t>Classic</t>
  </si>
  <si>
    <t>Recordable</t>
  </si>
  <si>
    <t>Center</t>
  </si>
  <si>
    <t>3-Speed</t>
  </si>
  <si>
    <t>Suitcase</t>
  </si>
  <si>
    <t>7-in-1</t>
  </si>
  <si>
    <t>Viper</t>
  </si>
  <si>
    <t>Start</t>
  </si>
  <si>
    <t>Installation</t>
  </si>
  <si>
    <t>Required</t>
  </si>
  <si>
    <t>20"</t>
  </si>
  <si>
    <t>VIZIO</t>
  </si>
  <si>
    <t>Wubwoofer</t>
  </si>
  <si>
    <t>44"</t>
  </si>
  <si>
    <t>SB3621N-E8</t>
  </si>
  <si>
    <t>Fabric</t>
  </si>
  <si>
    <t>Wemo</t>
  </si>
  <si>
    <t>Whistler</t>
  </si>
  <si>
    <t>D28RSCX</t>
  </si>
  <si>
    <t>Wicked</t>
  </si>
  <si>
    <t>Xiaomi</t>
  </si>
  <si>
    <t>Mi</t>
  </si>
  <si>
    <t>Yale</t>
  </si>
  <si>
    <t>Assure</t>
  </si>
  <si>
    <t>Electronic</t>
  </si>
  <si>
    <t>Oil-Rubbed</t>
  </si>
  <si>
    <t>Nickle</t>
  </si>
  <si>
    <t>Yamaha</t>
  </si>
  <si>
    <t>BOOKS</t>
  </si>
  <si>
    <t>Dalmations</t>
  </si>
  <si>
    <t>Storybook</t>
  </si>
  <si>
    <t>Charlie</t>
  </si>
  <si>
    <t>Brown</t>
  </si>
  <si>
    <t>Christmas</t>
  </si>
  <si>
    <t>Deluxe</t>
  </si>
  <si>
    <t>Thanksgiving</t>
  </si>
  <si>
    <t>Story</t>
  </si>
  <si>
    <t>Dog's</t>
  </si>
  <si>
    <t>Purpose</t>
  </si>
  <si>
    <t>Way</t>
  </si>
  <si>
    <t>Quiet</t>
  </si>
  <si>
    <t>Place</t>
  </si>
  <si>
    <t>Favor</t>
  </si>
  <si>
    <t>Star</t>
  </si>
  <si>
    <t>is</t>
  </si>
  <si>
    <t>Born</t>
  </si>
  <si>
    <t>Adventure</t>
  </si>
  <si>
    <t>Final</t>
  </si>
  <si>
    <t>Season</t>
  </si>
  <si>
    <t>Aladdin</t>
  </si>
  <si>
    <t>Alien</t>
  </si>
  <si>
    <t>Covenant</t>
  </si>
  <si>
    <t>Angel</t>
  </si>
  <si>
    <t>Alvin</t>
  </si>
  <si>
    <t>the</t>
  </si>
  <si>
    <t>Chipmunks</t>
  </si>
  <si>
    <t>Movie</t>
  </si>
  <si>
    <t>Collection</t>
  </si>
  <si>
    <t>Road</t>
  </si>
  <si>
    <t>Chip</t>
  </si>
  <si>
    <t>American</t>
  </si>
  <si>
    <t>Assassin</t>
  </si>
  <si>
    <t>Amy</t>
  </si>
  <si>
    <t>Vinyl</t>
  </si>
  <si>
    <t>Angry</t>
  </si>
  <si>
    <t>Birds</t>
  </si>
  <si>
    <t>Annabelle</t>
  </si>
  <si>
    <t>Comes</t>
  </si>
  <si>
    <t>Aquaman</t>
  </si>
  <si>
    <t>Ariana</t>
  </si>
  <si>
    <t>thank</t>
  </si>
  <si>
    <t>next</t>
  </si>
  <si>
    <t>Complete</t>
  </si>
  <si>
    <t>Seventh</t>
  </si>
  <si>
    <t>Assassin's</t>
  </si>
  <si>
    <t>Creed</t>
  </si>
  <si>
    <t>Avengers</t>
  </si>
  <si>
    <t>End</t>
  </si>
  <si>
    <t>Endgame</t>
  </si>
  <si>
    <t>Infinity</t>
  </si>
  <si>
    <t>War</t>
  </si>
  <si>
    <t>Bad</t>
  </si>
  <si>
    <t>Times</t>
  </si>
  <si>
    <t>El</t>
  </si>
  <si>
    <t>Royale</t>
  </si>
  <si>
    <t>Brothers</t>
  </si>
  <si>
    <t>Batman</t>
  </si>
  <si>
    <t>Begins</t>
  </si>
  <si>
    <t>Ninja</t>
  </si>
  <si>
    <t>v</t>
  </si>
  <si>
    <t>Dawn</t>
  </si>
  <si>
    <t>Justice</t>
  </si>
  <si>
    <t>vs</t>
  </si>
  <si>
    <t>Teenage</t>
  </si>
  <si>
    <t>Mutant</t>
  </si>
  <si>
    <t>Turtles</t>
  </si>
  <si>
    <t>Gotham</t>
  </si>
  <si>
    <t>Gaslight</t>
  </si>
  <si>
    <t>Hush</t>
  </si>
  <si>
    <t>Billie</t>
  </si>
  <si>
    <t>When</t>
  </si>
  <si>
    <t>We</t>
  </si>
  <si>
    <t>Fall</t>
  </si>
  <si>
    <t>Where</t>
  </si>
  <si>
    <t>Do</t>
  </si>
  <si>
    <t>Go?</t>
  </si>
  <si>
    <t>Panther</t>
  </si>
  <si>
    <t>Blade</t>
  </si>
  <si>
    <t>Runner</t>
  </si>
  <si>
    <t>Blockers</t>
  </si>
  <si>
    <t>Bohemian</t>
  </si>
  <si>
    <t>Rhapsody</t>
  </si>
  <si>
    <t>Booksmart</t>
  </si>
  <si>
    <t>Boss</t>
  </si>
  <si>
    <t>Break</t>
  </si>
  <si>
    <t>Through</t>
  </si>
  <si>
    <t>Breakthrough</t>
  </si>
  <si>
    <t>Brightburn</t>
  </si>
  <si>
    <t>Bumblebee</t>
  </si>
  <si>
    <t>Captain</t>
  </si>
  <si>
    <t>Civil</t>
  </si>
  <si>
    <t>First</t>
  </si>
  <si>
    <t>Avenger</t>
  </si>
  <si>
    <t>Marvel</t>
  </si>
  <si>
    <t>Charlie's</t>
  </si>
  <si>
    <t>Angels</t>
  </si>
  <si>
    <t>Double</t>
  </si>
  <si>
    <t>Cinderella</t>
  </si>
  <si>
    <t>Cloudy</t>
  </si>
  <si>
    <t>a</t>
  </si>
  <si>
    <t>Chance</t>
  </si>
  <si>
    <t>Meatballs</t>
  </si>
  <si>
    <t>Cold</t>
  </si>
  <si>
    <t>Pursuit</t>
  </si>
  <si>
    <t>Demons</t>
  </si>
  <si>
    <t>Crawl</t>
  </si>
  <si>
    <t>Crazy</t>
  </si>
  <si>
    <t>Rich</t>
  </si>
  <si>
    <t>Asians</t>
  </si>
  <si>
    <t>Critters</t>
  </si>
  <si>
    <t>Planet</t>
  </si>
  <si>
    <t>Apes</t>
  </si>
  <si>
    <t>DCU</t>
  </si>
  <si>
    <t>Reign</t>
  </si>
  <si>
    <t>Superman</t>
  </si>
  <si>
    <t>Deadpool</t>
  </si>
  <si>
    <t>Death</t>
  </si>
  <si>
    <t>Wish</t>
  </si>
  <si>
    <t>Sea</t>
  </si>
  <si>
    <t>Despicable</t>
  </si>
  <si>
    <t>Me</t>
  </si>
  <si>
    <t>Detective</t>
  </si>
  <si>
    <t>Pikachu</t>
  </si>
  <si>
    <t>Die</t>
  </si>
  <si>
    <t>30th</t>
  </si>
  <si>
    <t>Anniversary</t>
  </si>
  <si>
    <t>Doctor</t>
  </si>
  <si>
    <t>Eleventh</t>
  </si>
  <si>
    <t>Seuss</t>
  </si>
  <si>
    <t>Grinch</t>
  </si>
  <si>
    <t>Seuss'</t>
  </si>
  <si>
    <t>How</t>
  </si>
  <si>
    <t>Stole</t>
  </si>
  <si>
    <t>Grinchmas</t>
  </si>
  <si>
    <t>Suess</t>
  </si>
  <si>
    <t>Dragon</t>
  </si>
  <si>
    <t>Ball</t>
  </si>
  <si>
    <t>Broly</t>
  </si>
  <si>
    <t>Dumbo</t>
  </si>
  <si>
    <t>Dunkirk</t>
  </si>
  <si>
    <t>Dynasties</t>
  </si>
  <si>
    <t>Edward</t>
  </si>
  <si>
    <t>25th</t>
  </si>
  <si>
    <t>Elf</t>
  </si>
  <si>
    <t>Escape</t>
  </si>
  <si>
    <t>Hades</t>
  </si>
  <si>
    <t>Extractors</t>
  </si>
  <si>
    <t>Ex</t>
  </si>
  <si>
    <t>Machina</t>
  </si>
  <si>
    <t>Fantastic</t>
  </si>
  <si>
    <t>Beasts</t>
  </si>
  <si>
    <t>Find</t>
  </si>
  <si>
    <t>Them</t>
  </si>
  <si>
    <t>Crimes</t>
  </si>
  <si>
    <t>Grindelwald</t>
  </si>
  <si>
    <t>Farmhouse</t>
  </si>
  <si>
    <t>Cooking</t>
  </si>
  <si>
    <t>Book</t>
  </si>
  <si>
    <t>Furious</t>
  </si>
  <si>
    <t>Fate</t>
  </si>
  <si>
    <t>Ferdinand</t>
  </si>
  <si>
    <t>Five</t>
  </si>
  <si>
    <t>Feet</t>
  </si>
  <si>
    <t>Apart</t>
  </si>
  <si>
    <t>Fifth</t>
  </si>
  <si>
    <t>Tenth</t>
  </si>
  <si>
    <t>Frosty</t>
  </si>
  <si>
    <t>Snowman</t>
  </si>
  <si>
    <t>Thrones</t>
  </si>
  <si>
    <t>Second</t>
  </si>
  <si>
    <t>Sixth</t>
  </si>
  <si>
    <t>Third</t>
  </si>
  <si>
    <t>Get</t>
  </si>
  <si>
    <t>Out</t>
  </si>
  <si>
    <t>Ghost</t>
  </si>
  <si>
    <t>Shell</t>
  </si>
  <si>
    <t>Godzilla</t>
  </si>
  <si>
    <t>King</t>
  </si>
  <si>
    <t>Monsters</t>
  </si>
  <si>
    <t>Goosebumps</t>
  </si>
  <si>
    <t>Greenbook</t>
  </si>
  <si>
    <t>Hacksaw</t>
  </si>
  <si>
    <t>Ridge</t>
  </si>
  <si>
    <t>Halloween</t>
  </si>
  <si>
    <t>Happy</t>
  </si>
  <si>
    <t>Day</t>
  </si>
  <si>
    <t>2U</t>
  </si>
  <si>
    <t>Director's</t>
  </si>
  <si>
    <t>Hell</t>
  </si>
  <si>
    <t>Fest</t>
  </si>
  <si>
    <t>or</t>
  </si>
  <si>
    <t>Water</t>
  </si>
  <si>
    <t>Hellboy</t>
  </si>
  <si>
    <t>Hidden</t>
  </si>
  <si>
    <t>Figures</t>
  </si>
  <si>
    <t>Holmes</t>
  </si>
  <si>
    <t>Watson</t>
  </si>
  <si>
    <t>Alone</t>
  </si>
  <si>
    <t>Hostiles</t>
  </si>
  <si>
    <t>Hotel</t>
  </si>
  <si>
    <t>Transvlvania</t>
  </si>
  <si>
    <t>Transylvania</t>
  </si>
  <si>
    <t>Summer</t>
  </si>
  <si>
    <t>Vacation</t>
  </si>
  <si>
    <t>Train</t>
  </si>
  <si>
    <t>Your</t>
  </si>
  <si>
    <t>Hunter</t>
  </si>
  <si>
    <t>Killer</t>
  </si>
  <si>
    <t>Ice</t>
  </si>
  <si>
    <t>Age</t>
  </si>
  <si>
    <t>Illumination</t>
  </si>
  <si>
    <t>Independence</t>
  </si>
  <si>
    <t>Resurgence</t>
  </si>
  <si>
    <t>Last</t>
  </si>
  <si>
    <t>Ironclad</t>
  </si>
  <si>
    <t>Isle</t>
  </si>
  <si>
    <t>Dogs</t>
  </si>
  <si>
    <t>Isn't</t>
  </si>
  <si>
    <t>it</t>
  </si>
  <si>
    <t>Romantic</t>
  </si>
  <si>
    <t>It</t>
  </si>
  <si>
    <t>IT</t>
  </si>
  <si>
    <t>It's</t>
  </si>
  <si>
    <t>Wonderful</t>
  </si>
  <si>
    <t>Life</t>
  </si>
  <si>
    <t>Jingle</t>
  </si>
  <si>
    <t>John</t>
  </si>
  <si>
    <t>Wick</t>
  </si>
  <si>
    <t>Chapter</t>
  </si>
  <si>
    <t>Parabellum</t>
  </si>
  <si>
    <t>Welcome</t>
  </si>
  <si>
    <t>Jungle</t>
  </si>
  <si>
    <t>Jurassic</t>
  </si>
  <si>
    <t>Fallen</t>
  </si>
  <si>
    <t>Kingdom</t>
  </si>
  <si>
    <t>League</t>
  </si>
  <si>
    <t>Fatal</t>
  </si>
  <si>
    <t>Spirit</t>
  </si>
  <si>
    <t>Killing</t>
  </si>
  <si>
    <t>Eve</t>
  </si>
  <si>
    <t>Kong</t>
  </si>
  <si>
    <t>Skull</t>
  </si>
  <si>
    <t>Island</t>
  </si>
  <si>
    <t>Lego</t>
  </si>
  <si>
    <t>LEGO</t>
  </si>
  <si>
    <t>DC</t>
  </si>
  <si>
    <t>Matters</t>
  </si>
  <si>
    <t>Leprechaun</t>
  </si>
  <si>
    <t>Returns</t>
  </si>
  <si>
    <t>Little</t>
  </si>
  <si>
    <t>Logan</t>
  </si>
  <si>
    <t>Shot</t>
  </si>
  <si>
    <t>Simon</t>
  </si>
  <si>
    <t>Ma</t>
  </si>
  <si>
    <t>Mary</t>
  </si>
  <si>
    <t>Poppins</t>
  </si>
  <si>
    <t>Maze</t>
  </si>
  <si>
    <t>Cure</t>
  </si>
  <si>
    <t>Men</t>
  </si>
  <si>
    <t>International</t>
  </si>
  <si>
    <t>Trilogy</t>
  </si>
  <si>
    <t>Mickey's</t>
  </si>
  <si>
    <t>Carol</t>
  </si>
  <si>
    <t>Miss</t>
  </si>
  <si>
    <t>Bala</t>
  </si>
  <si>
    <t>Peregrine's</t>
  </si>
  <si>
    <t>Peculiar</t>
  </si>
  <si>
    <t>Children</t>
  </si>
  <si>
    <t>Missing</t>
  </si>
  <si>
    <t>Link</t>
  </si>
  <si>
    <t>Mission</t>
  </si>
  <si>
    <t>Impossible</t>
  </si>
  <si>
    <t>Fallout</t>
  </si>
  <si>
    <t>Mortal</t>
  </si>
  <si>
    <t>Engines</t>
  </si>
  <si>
    <t>Murder</t>
  </si>
  <si>
    <t>Orient</t>
  </si>
  <si>
    <t>National</t>
  </si>
  <si>
    <t>Lampoon's</t>
  </si>
  <si>
    <t>Museum</t>
  </si>
  <si>
    <t>School</t>
  </si>
  <si>
    <t>Unplugged</t>
  </si>
  <si>
    <t>NY</t>
  </si>
  <si>
    <t>Outlander</t>
  </si>
  <si>
    <t>Overload</t>
  </si>
  <si>
    <t>Overlord</t>
  </si>
  <si>
    <t>Pacific</t>
  </si>
  <si>
    <t>Rim</t>
  </si>
  <si>
    <t>Uprising</t>
  </si>
  <si>
    <t>Paddington</t>
  </si>
  <si>
    <t>Paw</t>
  </si>
  <si>
    <t>Patrol</t>
  </si>
  <si>
    <t>Winter</t>
  </si>
  <si>
    <t>Rescues</t>
  </si>
  <si>
    <t>Pitch</t>
  </si>
  <si>
    <t>Automobiles</t>
  </si>
  <si>
    <t>Pokemon</t>
  </si>
  <si>
    <t>Poms</t>
  </si>
  <si>
    <t>Compelte</t>
  </si>
  <si>
    <t>Ralph</t>
  </si>
  <si>
    <t>Breaks</t>
  </si>
  <si>
    <t>Internet</t>
  </si>
  <si>
    <t>Rambo</t>
  </si>
  <si>
    <t>Blood</t>
  </si>
  <si>
    <t>Part</t>
  </si>
  <si>
    <t>Rampage</t>
  </si>
  <si>
    <t>Sparrow</t>
  </si>
  <si>
    <t>Resident</t>
  </si>
  <si>
    <t>Rick</t>
  </si>
  <si>
    <t>Morty</t>
  </si>
  <si>
    <t>Rio</t>
  </si>
  <si>
    <t>Robin</t>
  </si>
  <si>
    <t>Hood</t>
  </si>
  <si>
    <t>Rocketman</t>
  </si>
  <si>
    <t>Rudolph</t>
  </si>
  <si>
    <t>Red-Nosed</t>
  </si>
  <si>
    <t>Reindeer</t>
  </si>
  <si>
    <t>Santa</t>
  </si>
  <si>
    <t>Claus</t>
  </si>
  <si>
    <t>Comin'</t>
  </si>
  <si>
    <t>Town</t>
  </si>
  <si>
    <t>Schindler's</t>
  </si>
  <si>
    <t>List</t>
  </si>
  <si>
    <t>Act</t>
  </si>
  <si>
    <t>Secret</t>
  </si>
  <si>
    <t>Pets</t>
  </si>
  <si>
    <t>Shaft</t>
  </si>
  <si>
    <t>Sicario</t>
  </si>
  <si>
    <t>Soldado</t>
  </si>
  <si>
    <t>Sing</t>
  </si>
  <si>
    <t>Skyfall</t>
  </si>
  <si>
    <t>Skyscraper</t>
  </si>
  <si>
    <t>Sleeping</t>
  </si>
  <si>
    <t>Beauty</t>
  </si>
  <si>
    <t>Foot</t>
  </si>
  <si>
    <t>Snatched</t>
  </si>
  <si>
    <t>Wars</t>
  </si>
  <si>
    <t>Spider</t>
  </si>
  <si>
    <t>Far</t>
  </si>
  <si>
    <t>From</t>
  </si>
  <si>
    <t>Into</t>
  </si>
  <si>
    <t>Spider-Verse</t>
  </si>
  <si>
    <t>Homecoming</t>
  </si>
  <si>
    <t>Spiderman</t>
  </si>
  <si>
    <t>Riding</t>
  </si>
  <si>
    <t>Seasons</t>
  </si>
  <si>
    <t>Jedi</t>
  </si>
  <si>
    <t>Stranger</t>
  </si>
  <si>
    <t>Things</t>
  </si>
  <si>
    <t>Soundtrack</t>
  </si>
  <si>
    <t>Stuber</t>
  </si>
  <si>
    <t>Suicide</t>
  </si>
  <si>
    <t>Squad</t>
  </si>
  <si>
    <t>Extended</t>
  </si>
  <si>
    <t>Pay</t>
  </si>
  <si>
    <t>Troopers</t>
  </si>
  <si>
    <t>Fourth</t>
  </si>
  <si>
    <t>Supernatural</t>
  </si>
  <si>
    <t>Fourteenth</t>
  </si>
  <si>
    <t>Tag</t>
  </si>
  <si>
    <t>Taylor</t>
  </si>
  <si>
    <t>Lover</t>
  </si>
  <si>
    <t>Te</t>
  </si>
  <si>
    <t>Teen</t>
  </si>
  <si>
    <t>Titans</t>
  </si>
  <si>
    <t>Terminator</t>
  </si>
  <si>
    <t>Judgment</t>
  </si>
  <si>
    <t>Abbey</t>
  </si>
  <si>
    <t>Big</t>
  </si>
  <si>
    <t>Bang</t>
  </si>
  <si>
    <t>Ninth</t>
  </si>
  <si>
    <t>Brawler</t>
  </si>
  <si>
    <t>Curse</t>
  </si>
  <si>
    <t>Llorona</t>
  </si>
  <si>
    <t>llorona</t>
  </si>
  <si>
    <t>Dark</t>
  </si>
  <si>
    <t>Equalizer</t>
  </si>
  <si>
    <t>Expendables</t>
  </si>
  <si>
    <t>Cut</t>
  </si>
  <si>
    <t>Girl</t>
  </si>
  <si>
    <t>Spider's</t>
  </si>
  <si>
    <t>Web</t>
  </si>
  <si>
    <t>Greatest</t>
  </si>
  <si>
    <t>Showman</t>
  </si>
  <si>
    <t>Hate</t>
  </si>
  <si>
    <t>U</t>
  </si>
  <si>
    <t>Give</t>
  </si>
  <si>
    <t>Hateful</t>
  </si>
  <si>
    <t>Eight</t>
  </si>
  <si>
    <t>HItman's</t>
  </si>
  <si>
    <t>Bodyguard</t>
  </si>
  <si>
    <t>House</t>
  </si>
  <si>
    <t>its</t>
  </si>
  <si>
    <t>Walls</t>
  </si>
  <si>
    <t>Hustle</t>
  </si>
  <si>
    <t>Incredible</t>
  </si>
  <si>
    <t>Hulk</t>
  </si>
  <si>
    <t>Kid</t>
  </si>
  <si>
    <t>Who</t>
  </si>
  <si>
    <t>Would</t>
  </si>
  <si>
    <t>Be</t>
  </si>
  <si>
    <t>Lion</t>
  </si>
  <si>
    <t>Original</t>
  </si>
  <si>
    <t>Various</t>
  </si>
  <si>
    <t>Lord</t>
  </si>
  <si>
    <t>Martian</t>
  </si>
  <si>
    <t>Meg</t>
  </si>
  <si>
    <t>Mountain</t>
  </si>
  <si>
    <t>Between</t>
  </si>
  <si>
    <t>Mule</t>
  </si>
  <si>
    <t>Specials</t>
  </si>
  <si>
    <t>Peanuts</t>
  </si>
  <si>
    <t>Earth</t>
  </si>
  <si>
    <t>Polar</t>
  </si>
  <si>
    <t>Post</t>
  </si>
  <si>
    <t>Princess</t>
  </si>
  <si>
    <t>Bride</t>
  </si>
  <si>
    <t>Revenant</t>
  </si>
  <si>
    <t>Sandlot</t>
  </si>
  <si>
    <t>Shape</t>
  </si>
  <si>
    <t>Shining</t>
  </si>
  <si>
    <t>Spy</t>
  </si>
  <si>
    <t>Dumped</t>
  </si>
  <si>
    <t>Upside</t>
  </si>
  <si>
    <t>Walking</t>
  </si>
  <si>
    <t>Dead</t>
  </si>
  <si>
    <t>Wizard</t>
  </si>
  <si>
    <t>Oz</t>
  </si>
  <si>
    <t>This</t>
  </si>
  <si>
    <t>Us</t>
  </si>
  <si>
    <t>Three</t>
  </si>
  <si>
    <t>Billboards</t>
  </si>
  <si>
    <t>Outside</t>
  </si>
  <si>
    <t>Missouri</t>
  </si>
  <si>
    <t>Tomb</t>
  </si>
  <si>
    <t>Toy</t>
  </si>
  <si>
    <t>Knight</t>
  </si>
  <si>
    <t>Trolls</t>
  </si>
  <si>
    <t>Guide</t>
  </si>
  <si>
    <t>Word</t>
  </si>
  <si>
    <t>Search</t>
  </si>
  <si>
    <t>Ugly</t>
  </si>
  <si>
    <t>Dolls</t>
  </si>
  <si>
    <t>Random</t>
  </si>
  <si>
    <t>Trivia</t>
  </si>
  <si>
    <t>Path</t>
  </si>
  <si>
    <t>Redemption</t>
  </si>
  <si>
    <t>Uncle</t>
  </si>
  <si>
    <t>Drew</t>
  </si>
  <si>
    <t>Valerian</t>
  </si>
  <si>
    <t>Thousand</t>
  </si>
  <si>
    <t>Discs</t>
  </si>
  <si>
    <t>Venom</t>
  </si>
  <si>
    <t>Why</t>
  </si>
  <si>
    <t>Him?</t>
  </si>
  <si>
    <t>Widows</t>
  </si>
  <si>
    <t>Wonder</t>
  </si>
  <si>
    <t>Park</t>
  </si>
  <si>
    <t>Woman</t>
  </si>
  <si>
    <t>X-Men</t>
  </si>
  <si>
    <t>Phoenix</t>
  </si>
  <si>
    <t>Return</t>
  </si>
  <si>
    <t>Xander</t>
  </si>
  <si>
    <t>Cage</t>
  </si>
  <si>
    <t>Yesterday</t>
  </si>
  <si>
    <t>Young</t>
  </si>
  <si>
    <t>Zombieland</t>
  </si>
  <si>
    <t>Drive%2B1TB</t>
  </si>
  <si>
    <t>AppleCare%2B</t>
  </si>
  <si>
    <t>4GB%2B16GB</t>
  </si>
  <si>
    <t>DS4%2B</t>
  </si>
  <si>
    <t>Blu-Ray%2BDVD%2BDigital</t>
  </si>
  <si>
    <t>Blu-Ray%2BDigital</t>
  </si>
  <si>
    <t>Blu-Ray%2BDVD</t>
  </si>
  <si>
    <t>Blu-ray%2BDVD%2BDigital</t>
  </si>
  <si>
    <t>HD%2B</t>
  </si>
  <si>
    <t>Cliq%2B</t>
  </si>
  <si>
    <t>OneStep%2B</t>
  </si>
  <si>
    <t>Note10%2B</t>
  </si>
  <si>
    <t>S10%2B</t>
  </si>
  <si>
    <t>Revolve%2B</t>
  </si>
  <si>
    <t>Platinum%2B</t>
  </si>
  <si>
    <t>Stick%2B</t>
  </si>
  <si>
    <t>5%2B2.1-Channel</t>
  </si>
  <si>
    <t>DVD%2BDigital</t>
  </si>
  <si>
    <t>%2B</t>
  </si>
  <si>
    <t>8000%2B</t>
  </si>
  <si>
    <t>HD%2BBlu-Ray%2BDVD%2BDigital</t>
  </si>
  <si>
    <t>HD%2BBlu-Ray%2BDigital</t>
  </si>
  <si>
    <t>Blu-Ray%2BDVD%2BUltraviolet</t>
  </si>
  <si>
    <t>Blu-Ray%2BBlu-Ray%2BDigital</t>
  </si>
  <si>
    <t>Blu-Ray%2BBlu-Ray</t>
  </si>
  <si>
    <t>Blu-Ray%2BDVD%2BDigtial</t>
  </si>
  <si>
    <t>QHD%2B</t>
  </si>
  <si>
    <t>4K%2BBlu-Ray%2BDVD%2BDigital</t>
  </si>
  <si>
    <t>HDD%2B256</t>
  </si>
  <si>
    <t>HDD%2B128GB</t>
  </si>
  <si>
    <t>SSD%2B1TB</t>
  </si>
  <si>
    <t>HD%2BBlu-Ray%2BDVD</t>
  </si>
  <si>
    <t>SSD%2B32GB</t>
  </si>
  <si>
    <t>SSD%2B16GB</t>
  </si>
  <si>
    <t>Shazam%21</t>
  </si>
  <si>
    <t>Attack%21</t>
  </si>
  <si>
    <t>AT%26T</t>
  </si>
  <si>
    <t>B%26O</t>
  </si>
  <si>
    <t>Chargers%2C</t>
  </si>
  <si>
    <t>Earbuds%2C</t>
  </si>
  <si>
    <t>Headphones%2C</t>
  </si>
  <si>
    <t>MOVIES%2C</t>
  </si>
  <si>
    <t>Books%2C</t>
  </si>
  <si>
    <t>Cinderella%2C</t>
  </si>
  <si>
    <t>Heat%2C</t>
  </si>
  <si>
    <t>Love%2C</t>
  </si>
  <si>
    <t>Planes%2C</t>
  </si>
  <si>
    <t>iMac%2C</t>
  </si>
  <si>
    <t>iPad%2C</t>
  </si>
  <si>
    <t>Pencil%2C</t>
  </si>
  <si>
    <t>Smartwatches%2C</t>
  </si>
  <si>
    <t>PRINTERS%2C</t>
  </si>
  <si>
    <t>Aurora%2C</t>
  </si>
  <si>
    <t>Software%2C</t>
  </si>
  <si>
    <t>LiveSafe%2C</t>
  </si>
  <si>
    <t>Headsets%2C</t>
  </si>
  <si>
    <t>Mounts%2C</t>
  </si>
  <si>
    <t>Dock%2C</t>
  </si>
  <si>
    <t>Chairs%2C</t>
  </si>
  <si>
    <t>Keyboards%2C</t>
  </si>
  <si>
    <t>Mice%2C</t>
  </si>
  <si>
    <t>Pen%2C</t>
  </si>
  <si>
    <t>Hubs%2C</t>
  </si>
  <si>
    <t>Accessories%2C</t>
  </si>
  <si>
    <t>Components%2C</t>
  </si>
  <si>
    <t>Lenses%2C</t>
  </si>
  <si>
    <t>Film%2C</t>
  </si>
  <si>
    <t>K8%2C</t>
  </si>
  <si>
    <t>2V%2C</t>
  </si>
  <si>
    <t>A1%2C</t>
  </si>
  <si>
    <t>Echo%2C</t>
  </si>
  <si>
    <t>15%2C600mAh</t>
  </si>
  <si>
    <t>Turntables%2C</t>
  </si>
  <si>
    <t>Karoke%2C</t>
  </si>
  <si>
    <t>Chromecast%2C</t>
  </si>
  <si>
    <t>Speakers%2C</t>
  </si>
  <si>
    <t>Subwoofers%2C</t>
  </si>
  <si>
    <t>Cable%2C</t>
  </si>
  <si>
    <t>8-Channel%2C</t>
  </si>
  <si>
    <t>Products%2C</t>
  </si>
  <si>
    <t>Projector%2C</t>
  </si>
  <si>
    <t>Trackers%2C</t>
  </si>
  <si>
    <t>MUSIC%2C</t>
  </si>
  <si>
    <t>%2C</t>
  </si>
  <si>
    <t>Scissorhands%2C</t>
  </si>
  <si>
    <t>Figures%2C</t>
  </si>
  <si>
    <t>Trains%2C</t>
  </si>
  <si>
    <t>Squad%2C</t>
  </si>
  <si>
    <t>Nun%2C</t>
  </si>
  <si>
    <t>Albums%2C</t>
  </si>
  <si>
    <t>Pro%2C</t>
  </si>
  <si>
    <t>6S%2C</t>
  </si>
  <si>
    <t>Air%2C</t>
  </si>
  <si>
    <t>Watches%2C</t>
  </si>
  <si>
    <t>Smartwatch%2C</t>
  </si>
  <si>
    <t>Tablet%2C</t>
  </si>
  <si>
    <t>7%2C</t>
  </si>
  <si>
    <t>Paperwhite%2C</t>
  </si>
  <si>
    <t>Monitor%2C</t>
  </si>
  <si>
    <t>FAXES%2C</t>
  </si>
  <si>
    <t>Desktop%2C</t>
  </si>
  <si>
    <t>Tower%2C</t>
  </si>
  <si>
    <t>Obelisk%2C</t>
  </si>
  <si>
    <t>310s%2C</t>
  </si>
  <si>
    <t>T540%2C</t>
  </si>
  <si>
    <t>C530%2C</t>
  </si>
  <si>
    <t>T530%2C</t>
  </si>
  <si>
    <t>T730%2C</t>
  </si>
  <si>
    <t>Chromebook%2C</t>
  </si>
  <si>
    <t>3500%2C</t>
  </si>
  <si>
    <t>5500%2C</t>
  </si>
  <si>
    <t>3540%2C</t>
  </si>
  <si>
    <t>7540%2C</t>
  </si>
  <si>
    <t>Laptop%2C</t>
  </si>
  <si>
    <t>Notebook%2C</t>
  </si>
  <si>
    <t>11-v010nr%2C</t>
  </si>
  <si>
    <t>14-db0020nr%2C</t>
  </si>
  <si>
    <t>14-db0030nr%2C</t>
  </si>
  <si>
    <t>15-de0010nr%2C</t>
  </si>
  <si>
    <t>14z%2C</t>
  </si>
  <si>
    <t>15t%2C</t>
  </si>
  <si>
    <t>15z%2C</t>
  </si>
  <si>
    <t>17t%2C</t>
  </si>
  <si>
    <t>17z%2C</t>
  </si>
  <si>
    <t>3%2C</t>
  </si>
  <si>
    <t>Deluxe%2C</t>
  </si>
  <si>
    <t>Premium%2C</t>
  </si>
  <si>
    <t>Cases%2C</t>
  </si>
  <si>
    <t>Headset%2C</t>
  </si>
  <si>
    <t>XI%2C</t>
  </si>
  <si>
    <t>XI%2B%2C</t>
  </si>
  <si>
    <t>3a%2C</t>
  </si>
  <si>
    <t>4%2C</t>
  </si>
  <si>
    <t>4XL%2C</t>
  </si>
  <si>
    <t>LTE%2C</t>
  </si>
  <si>
    <t>5%2C</t>
  </si>
  <si>
    <t>G7%2C</t>
  </si>
  <si>
    <t>V%2C</t>
  </si>
  <si>
    <t>10%2C</t>
  </si>
  <si>
    <t>A10e%2C</t>
  </si>
  <si>
    <t>Note10%2B%2C</t>
  </si>
  <si>
    <t>S10%2C</t>
  </si>
  <si>
    <t>S10%2B%2C</t>
  </si>
  <si>
    <t>S10e%2C</t>
  </si>
  <si>
    <t>S9%2C</t>
  </si>
  <si>
    <t>Shine%2C</t>
  </si>
  <si>
    <t>Black%2C</t>
  </si>
  <si>
    <t>9V%2C</t>
  </si>
  <si>
    <t>AA%2C</t>
  </si>
  <si>
    <t>AAA%2C</t>
  </si>
  <si>
    <t>C%2C</t>
  </si>
  <si>
    <t>D%2C</t>
  </si>
  <si>
    <t>Dot%2C</t>
  </si>
  <si>
    <t>Systems%2C</t>
  </si>
  <si>
    <t>Bundles%2C</t>
  </si>
  <si>
    <t>Batteries%2C</t>
  </si>
  <si>
    <t>Frames%2C</t>
  </si>
  <si>
    <t>Mini%2C</t>
  </si>
  <si>
    <t>Hub%2C</t>
  </si>
  <si>
    <t>Protector%2C</t>
  </si>
  <si>
    <t>Audio%2C</t>
  </si>
  <si>
    <t>Lighting%2C</t>
  </si>
  <si>
    <t>Devices%2C</t>
  </si>
  <si>
    <t>SD%2C</t>
  </si>
  <si>
    <t>Cameras%2C</t>
  </si>
  <si>
    <t>Bars%2C</t>
  </si>
  <si>
    <t>Collection%2C</t>
  </si>
  <si>
    <t>2%2C</t>
  </si>
  <si>
    <t>Plus%2C</t>
  </si>
  <si>
    <t>13.3"%2C</t>
  </si>
  <si>
    <t>Bundle%2C</t>
  </si>
  <si>
    <t>Edition%2C</t>
  </si>
  <si>
    <t>8%2C</t>
  </si>
  <si>
    <t>Tablets%2C</t>
  </si>
  <si>
    <t>Printer%2C</t>
  </si>
  <si>
    <t>Micro%2C</t>
  </si>
  <si>
    <t>TP01-0155t%2C</t>
  </si>
  <si>
    <t>290-a0045m%2C</t>
  </si>
  <si>
    <t>PC%2C</t>
  </si>
  <si>
    <t>Workstation%2C</t>
  </si>
  <si>
    <t>All-in-One%2C</t>
  </si>
  <si>
    <t>5391%2C</t>
  </si>
  <si>
    <t>3490%2C</t>
  </si>
  <si>
    <t>7590%2C</t>
  </si>
  <si>
    <t>Touch%2C</t>
  </si>
  <si>
    <t>12-h0010nr%2C</t>
  </si>
  <si>
    <t>G5%2C</t>
  </si>
  <si>
    <t>13t%2C</t>
  </si>
  <si>
    <t>Value%2C</t>
  </si>
  <si>
    <t>G6%2C</t>
  </si>
  <si>
    <t>G4%2C</t>
  </si>
  <si>
    <t>FHD%2C</t>
  </si>
  <si>
    <t>15-dh002nr%2C</t>
  </si>
  <si>
    <t>System%2C</t>
  </si>
  <si>
    <t>Backpack%2C</t>
  </si>
  <si>
    <t>Camera%2C</t>
  </si>
  <si>
    <t>Quadcopter%2C</t>
  </si>
  <si>
    <t>TV%2C</t>
  </si>
  <si>
    <t>Play%2C</t>
  </si>
  <si>
    <t>32GB%2C</t>
  </si>
  <si>
    <t>64GB%2C</t>
  </si>
  <si>
    <t>Orbit%2C</t>
  </si>
  <si>
    <t>Crown%2C</t>
  </si>
  <si>
    <t>SPEAKERS%2C</t>
  </si>
  <si>
    <t>Light%2C</t>
  </si>
  <si>
    <t>500%2C</t>
  </si>
  <si>
    <t>Receivers%2C</t>
  </si>
  <si>
    <t>Thermostat%2C</t>
  </si>
  <si>
    <t>Bags%2C</t>
  </si>
  <si>
    <t>Bulbs%2C</t>
  </si>
  <si>
    <t>Items%2C</t>
  </si>
  <si>
    <t>Pad%2C</t>
  </si>
  <si>
    <t>Glide%2C</t>
  </si>
  <si>
    <t>Subwoofer%2C</t>
  </si>
  <si>
    <t>Kit%2C</t>
  </si>
  <si>
    <t>Tracker%2C</t>
  </si>
  <si>
    <t>Protectors%2C</t>
  </si>
  <si>
    <t>u%2C</t>
  </si>
  <si>
    <t>Anniversary%2C</t>
  </si>
  <si>
    <t>Cut%2C</t>
  </si>
  <si>
    <t>Life%2C</t>
  </si>
  <si>
    <t>Us%2C</t>
  </si>
  <si>
    <t>Ebbing%2C</t>
  </si>
  <si>
    <t>Polymer%2C</t>
  </si>
  <si>
    <t>Fiber%2C</t>
  </si>
  <si>
    <t>SmartWatch%2C</t>
  </si>
  <si>
    <t>6"%2C</t>
  </si>
  <si>
    <t>16GB%2C</t>
  </si>
  <si>
    <t>Storage%2C</t>
  </si>
  <si>
    <t>RAM%2C</t>
  </si>
  <si>
    <t>10.1"%2C</t>
  </si>
  <si>
    <t>8"%2C</t>
  </si>
  <si>
    <t>23"%2C</t>
  </si>
  <si>
    <t>Panel%2C</t>
  </si>
  <si>
    <t>Scanner%2C</t>
  </si>
  <si>
    <t>SFF%2C</t>
  </si>
  <si>
    <t>TG01-0170m%2C</t>
  </si>
  <si>
    <t>TG01-0160xt%2C</t>
  </si>
  <si>
    <t>A6%2C</t>
  </si>
  <si>
    <t>875-1040st%2C</t>
  </si>
  <si>
    <t>875-1055xt%2C</t>
  </si>
  <si>
    <t>Memory%2C</t>
  </si>
  <si>
    <t>A4%2C</t>
  </si>
  <si>
    <t>Office365%2C</t>
  </si>
  <si>
    <t>HD%2C</t>
  </si>
  <si>
    <t>Display%2C</t>
  </si>
  <si>
    <t>R11%2C</t>
  </si>
  <si>
    <t>13z%2C</t>
  </si>
  <si>
    <t>UHD%2C</t>
  </si>
  <si>
    <t>Server%2C</t>
  </si>
  <si>
    <t>Mouse%2C</t>
  </si>
  <si>
    <t>Packs%2C</t>
  </si>
  <si>
    <t>700%2C</t>
  </si>
  <si>
    <t>Case%2C</t>
  </si>
  <si>
    <t>Unlocked%2C</t>
  </si>
  <si>
    <t>Bank%2C</t>
  </si>
  <si>
    <t>Speaker%2C</t>
  </si>
  <si>
    <t>4K%2C</t>
  </si>
  <si>
    <t>Mount%2C</t>
  </si>
  <si>
    <t>Alexa%2C</t>
  </si>
  <si>
    <t>Drive%2C</t>
  </si>
  <si>
    <t>Battery%2C</t>
  </si>
  <si>
    <t>Amplifier%2C</t>
  </si>
  <si>
    <t>WI-XB400%2C</t>
  </si>
  <si>
    <t>Watch%2C</t>
  </si>
  <si>
    <t>Aluminum%2C</t>
  </si>
  <si>
    <t>Steel%2C</t>
  </si>
  <si>
    <t>Release%2C</t>
  </si>
  <si>
    <t>Keyboard%2C</t>
  </si>
  <si>
    <t>QHD%2C</t>
  </si>
  <si>
    <t>USB-C%2C</t>
  </si>
  <si>
    <t>Factor%2C</t>
  </si>
  <si>
    <t>i7%2C</t>
  </si>
  <si>
    <t>A9%2C</t>
  </si>
  <si>
    <t>Processor%2C</t>
  </si>
  <si>
    <t>i5-9400F%2C</t>
  </si>
  <si>
    <t>i7-9700K%2C</t>
  </si>
  <si>
    <t>i5%2C</t>
  </si>
  <si>
    <t>N3060%2C</t>
  </si>
  <si>
    <t>Series%2C</t>
  </si>
  <si>
    <t>Celeron%2C</t>
  </si>
  <si>
    <t>15-dg0026nr%2C</t>
  </si>
  <si>
    <t>Ram%2C</t>
  </si>
  <si>
    <t>x5%2C</t>
  </si>
  <si>
    <t>Subscription%2C</t>
  </si>
  <si>
    <t>Gen%2C</t>
  </si>
  <si>
    <t>Router%2C</t>
  </si>
  <si>
    <t>Charger%2C</t>
  </si>
  <si>
    <t>Models%2C</t>
  </si>
  <si>
    <t>Smartphones%2C</t>
  </si>
  <si>
    <t>Lens%2C</t>
  </si>
  <si>
    <t>Only%2C</t>
  </si>
  <si>
    <t>Shorty%2C</t>
  </si>
  <si>
    <t>HDTV%2C</t>
  </si>
  <si>
    <t>Connect%2C</t>
  </si>
  <si>
    <t>II%2C</t>
  </si>
  <si>
    <t>Assitant%2C</t>
  </si>
  <si>
    <t>Generation%2C</t>
  </si>
  <si>
    <t>Card%2C</t>
  </si>
  <si>
    <t>Pair%2C</t>
  </si>
  <si>
    <t>Deadbolt%2C</t>
  </si>
  <si>
    <t>Discs%2C</t>
  </si>
  <si>
    <t>Enabled%2C</t>
  </si>
  <si>
    <t>Bar%2C</t>
  </si>
  <si>
    <t>9700%2C</t>
  </si>
  <si>
    <t>AiO%2C</t>
  </si>
  <si>
    <t>i9%2C</t>
  </si>
  <si>
    <t>3-Series%2C</t>
  </si>
  <si>
    <t>Graphics%2C</t>
  </si>
  <si>
    <t>Screen%2C</t>
  </si>
  <si>
    <t>i3%2C</t>
  </si>
  <si>
    <t>8173C%2C</t>
  </si>
  <si>
    <t>Ryzen%2C</t>
  </si>
  <si>
    <t>Touchscreen%2C</t>
  </si>
  <si>
    <t>Drone%2C</t>
  </si>
  <si>
    <t>Hotspot%2C</t>
  </si>
  <si>
    <t>Connectivity%2C</t>
  </si>
  <si>
    <t>Gray%2C</t>
  </si>
  <si>
    <t>Green%2C</t>
  </si>
  <si>
    <t>Pink%2C</t>
  </si>
  <si>
    <t>Red%2C</t>
  </si>
  <si>
    <t>Teal%2C</t>
  </si>
  <si>
    <t>White%2C</t>
  </si>
  <si>
    <t>Yellow%2C</t>
  </si>
  <si>
    <t>Phones%2C</t>
  </si>
  <si>
    <t>RF%2C</t>
  </si>
  <si>
    <t>Built-In%2C</t>
  </si>
  <si>
    <t>WH-CH700N%2C</t>
  </si>
  <si>
    <t>Asleep%2C</t>
  </si>
  <si>
    <t>Soundtrack%2C</t>
  </si>
  <si>
    <t>Rate%2C</t>
  </si>
  <si>
    <t>Design%2C</t>
  </si>
  <si>
    <t>Power%2C</t>
  </si>
  <si>
    <t>Core%2C</t>
  </si>
  <si>
    <t>i7-9750H%2C</t>
  </si>
  <si>
    <t>5405U%2C</t>
  </si>
  <si>
    <t>N4000%2C</t>
  </si>
  <si>
    <t>Strap%2C</t>
  </si>
  <si>
    <t>ThinQ%2C</t>
  </si>
  <si>
    <t>Phone%2C</t>
  </si>
  <si>
    <t>Planet%2C</t>
  </si>
  <si>
    <t>Model%2C</t>
  </si>
  <si>
    <t>Snapdragon%2C</t>
  </si>
  <si>
    <t>Technology%2C</t>
  </si>
  <si>
    <t>2300X%2C</t>
  </si>
  <si>
    <t>3600%2C</t>
  </si>
  <si>
    <t>eMMC%2C</t>
  </si>
  <si>
    <t>HHD%2C</t>
  </si>
  <si>
    <t>Pentium%2C</t>
  </si>
  <si>
    <t>Modern%2C</t>
  </si>
  <si>
    <t>Earphones%2C</t>
  </si>
  <si>
    <t>Assistant%2C</t>
  </si>
  <si>
    <t>Bass%2C</t>
  </si>
  <si>
    <t>Artists%2C</t>
  </si>
  <si>
    <t>Blu-Ray%2C</t>
  </si>
  <si>
    <t>Footprint%2C</t>
  </si>
  <si>
    <t>60Hz%2C</t>
  </si>
  <si>
    <t>Copier%2C</t>
  </si>
  <si>
    <t>SSD%2C</t>
  </si>
  <si>
    <t>1050%2C</t>
  </si>
  <si>
    <t>GTX1650%2C</t>
  </si>
  <si>
    <t>Set%2C</t>
  </si>
  <si>
    <t>WH-1000XM3%2C</t>
  </si>
  <si>
    <t>Printing%2C</t>
  </si>
  <si>
    <t>Home%2C</t>
  </si>
  <si>
    <t>3700X%2C</t>
  </si>
  <si>
    <t>R5%2C</t>
  </si>
  <si>
    <t>HDD%2C</t>
  </si>
  <si>
    <t>DVR%2C</t>
  </si>
  <si>
    <t>TVs%2C</t>
  </si>
  <si>
    <t>bezels%2C</t>
  </si>
  <si>
    <t>Stand%2C</t>
  </si>
  <si>
    <t>Fax%2C</t>
  </si>
  <si>
    <t>Quad-Core%2C</t>
  </si>
  <si>
    <t>1660%2C</t>
  </si>
  <si>
    <t>Available%2C</t>
  </si>
  <si>
    <t>1650%2C</t>
  </si>
  <si>
    <t>R4%2C</t>
  </si>
  <si>
    <t>2019%2C</t>
  </si>
  <si>
    <t>Delivery%2C</t>
  </si>
  <si>
    <t>Spotlights%2C</t>
  </si>
  <si>
    <t>Microphone%2C</t>
  </si>
  <si>
    <t>VPro%2C</t>
  </si>
  <si>
    <t>240Hz%2C</t>
  </si>
  <si>
    <t>144Hz%2C</t>
  </si>
  <si>
    <t>Super%2C</t>
  </si>
  <si>
    <t>2060%2C</t>
  </si>
  <si>
    <t>RPM%2C</t>
  </si>
  <si>
    <t>rx570%2C</t>
  </si>
  <si>
    <t>rx580%2C</t>
  </si>
  <si>
    <t>Ti%2C</t>
  </si>
  <si>
    <t>4415U%2C</t>
  </si>
  <si>
    <t>Meomry%2C</t>
  </si>
  <si>
    <t>Mode%2C</t>
  </si>
  <si>
    <t>FreeSync%2C</t>
  </si>
  <si>
    <t>Personal%2C</t>
  </si>
  <si>
    <t>RTX%2C</t>
  </si>
  <si>
    <t>1TBSSD%2C</t>
  </si>
  <si>
    <t>rx5700%2C</t>
  </si>
  <si>
    <t>6GB%2C</t>
  </si>
  <si>
    <t>Chassis%2C</t>
  </si>
  <si>
    <t>2070%2C</t>
  </si>
  <si>
    <t>Alienware%2C</t>
  </si>
  <si>
    <t>1660Ti%2C</t>
  </si>
  <si>
    <t>%28Live</t>
  </si>
  <si>
    <t>%28HEADPHONES%2C</t>
  </si>
  <si>
    <t>%282nd</t>
  </si>
  <si>
    <t>Action%29</t>
  </si>
  <si>
    <t>%28GPS%29</t>
  </si>
  <si>
    <t>%28GPS%2BCellular%29</t>
  </si>
  <si>
    <t>%28Small%29</t>
  </si>
  <si>
    <t>ETC%29</t>
  </si>
  <si>
    <t>Gen%29</t>
  </si>
  <si>
    <t>%28Remastered%29</t>
  </si>
  <si>
    <t>%28M2%29%2C</t>
  </si>
  <si>
    <t>%282560x1440%29</t>
  </si>
  <si>
    <t>%283.6GHz%29%2C</t>
  </si>
  <si>
    <t>%283.0GHz%29%2C</t>
  </si>
  <si>
    <t>TABLETS%2FKINDLES</t>
  </si>
  <si>
    <t>COMPUTER%2FTABLET%2FMOBILE</t>
  </si>
  <si>
    <t>24%2F7</t>
  </si>
  <si>
    <t>LAPTOP%2FTABLET</t>
  </si>
  <si>
    <t>USB-C%2FA</t>
  </si>
  <si>
    <t>Swivel%2FTilt</t>
  </si>
  <si>
    <t>Video%2FAudio</t>
  </si>
  <si>
    <t>6-1%2F2"</t>
  </si>
  <si>
    <t>DVD%2FCD</t>
  </si>
  <si>
    <t>Bluetooth%2FNoise</t>
  </si>
  <si>
    <t>Crystal%2FLabyrinth%2FMirrorMask</t>
  </si>
  <si>
    <t>SD%2FMicro</t>
  </si>
  <si>
    <t>Keyboard%2FMouse</t>
  </si>
  <si>
    <t>Indoor%2FOutdoor</t>
  </si>
  <si>
    <t>UltraHD%2FHDR</t>
  </si>
  <si>
    <t>7-1%2F2"</t>
  </si>
  <si>
    <t>AM%2FFM</t>
  </si>
  <si>
    <t>1%2F4%2F2019</t>
  </si>
  <si>
    <t>Black%2FCoral</t>
  </si>
  <si>
    <t>Black%2FSwirl</t>
  </si>
  <si>
    <t>Black%2FSilver</t>
  </si>
  <si>
    <t>5-1%2F4"</t>
  </si>
  <si>
    <t>Black%2FGray</t>
  </si>
  <si>
    <t>12MP%2F4K</t>
  </si>
  <si>
    <t>6%2F11%2F2019</t>
  </si>
  <si>
    <t>Metallic%2FFlash</t>
  </si>
  <si>
    <t>Black%2FCharcoal</t>
  </si>
  <si>
    <t>A%2FV</t>
  </si>
  <si>
    <t>Blue%2FSilver%2C</t>
  </si>
  <si>
    <t>18-55mmf%2F3.5-5.6G</t>
  </si>
  <si>
    <t>Pivot%2FTilt%2FSwivel</t>
  </si>
  <si>
    <t>f%2F4.5-6.3G</t>
  </si>
  <si>
    <t>Item%2FProduct</t>
  </si>
  <si>
    <t>Arrow%3A</t>
  </si>
  <si>
    <t>Avengers%3A</t>
  </si>
  <si>
    <t>Batman%3A</t>
  </si>
  <si>
    <t>Constantine%3A</t>
  </si>
  <si>
    <t>Friends%3A</t>
  </si>
  <si>
    <t>Godzilla%3A</t>
  </si>
  <si>
    <t>Insidious%3A</t>
  </si>
  <si>
    <t>Jumanji%3A</t>
  </si>
  <si>
    <t>Khalid%3A</t>
  </si>
  <si>
    <t>Kyrpton%3A</t>
  </si>
  <si>
    <t>Mission%3A</t>
  </si>
  <si>
    <t>Nirvana%3A</t>
  </si>
  <si>
    <t>Pokemon%3A</t>
  </si>
  <si>
    <t>Psycho%3A</t>
  </si>
  <si>
    <t>Rambo%3A</t>
  </si>
  <si>
    <t>Sicario%3A</t>
  </si>
  <si>
    <t>Solo%3A</t>
  </si>
  <si>
    <t>Spider-Man%3A</t>
  </si>
  <si>
    <t>Supergirl%3A</t>
  </si>
  <si>
    <t>Supernatural%3A</t>
  </si>
  <si>
    <t>Titans%3A</t>
  </si>
  <si>
    <t>Transformers%3A</t>
  </si>
  <si>
    <t>Tremors%3A</t>
  </si>
  <si>
    <t>Unbroken%3A</t>
  </si>
  <si>
    <t>Underworld%3A</t>
  </si>
  <si>
    <t>X-Men%3A</t>
  </si>
  <si>
    <t>xXx%3A</t>
  </si>
  <si>
    <t>Time%3A</t>
  </si>
  <si>
    <t>Winehouse%3A</t>
  </si>
  <si>
    <t>Grande%3A</t>
  </si>
  <si>
    <t>Eilish%3A</t>
  </si>
  <si>
    <t>America%3A</t>
  </si>
  <si>
    <t>Who%3A</t>
  </si>
  <si>
    <t>Plan%3A</t>
  </si>
  <si>
    <t>Beasts%3A</t>
  </si>
  <si>
    <t>Presents%3A</t>
  </si>
  <si>
    <t>Day%3A</t>
  </si>
  <si>
    <t>Wick%3A</t>
  </si>
  <si>
    <t>World%3A</t>
  </si>
  <si>
    <t>Runner%3A</t>
  </si>
  <si>
    <t>Impossible%3A</t>
  </si>
  <si>
    <t>Rim%3A</t>
  </si>
  <si>
    <t>Evil%3A</t>
  </si>
  <si>
    <t>Man%3A</t>
  </si>
  <si>
    <t>Wars%3A</t>
  </si>
  <si>
    <t>Squad%3A</t>
  </si>
  <si>
    <t>Troopers%3A</t>
  </si>
  <si>
    <t>Swift%3A</t>
  </si>
  <si>
    <t>2%3A00%3A00 AM</t>
  </si>
  <si>
    <t>Beatles%3A</t>
  </si>
  <si>
    <t>Flash%3A</t>
  </si>
  <si>
    <t>Detective%3A</t>
  </si>
  <si>
    <t>Sheldon%3A</t>
  </si>
  <si>
    <t>Warcraft%3A</t>
  </si>
  <si>
    <t>Superman%3A</t>
  </si>
  <si>
    <t>Super%3A</t>
  </si>
  <si>
    <t>Thrones%3A</t>
  </si>
  <si>
    <t>Comics%3A</t>
  </si>
  <si>
    <t>Black%3A</t>
  </si>
  <si>
    <t>6%3A00%3A00 AM</t>
  </si>
  <si>
    <t>Go%3A</t>
  </si>
  <si>
    <t>Chipmunks%3A</t>
  </si>
  <si>
    <t>8%3A00%3A00 AM</t>
  </si>
  <si>
    <t>3%3A00%3A00 AM</t>
  </si>
  <si>
    <t>Theory%3A</t>
  </si>
  <si>
    <t>Dragon%3A</t>
  </si>
  <si>
    <t>Rings%3A</t>
  </si>
  <si>
    <t>3%3A02%3A00 AM</t>
  </si>
  <si>
    <t>Christmas%3A</t>
  </si>
  <si>
    <t>Virtual%3A</t>
  </si>
  <si>
    <t>Alien%3A</t>
  </si>
  <si>
    <t>Alita%3A</t>
  </si>
  <si>
    <t>1050%3B</t>
  </si>
  <si>
    <t>SSD%3B</t>
  </si>
  <si>
    <t>Memory%3B</t>
  </si>
  <si>
    <t>&amp;tag=blackfriday2019k-20&amp;language=en_US</t>
  </si>
  <si>
    <t>https://www.amazon.com/s?k=Sylvania+10"+Tablet+%2B+DVD+Player+Combo+&amp;tag=blackfriday2019k-20&amp;language=en_US</t>
  </si>
  <si>
    <t>https://www.amazon.com/s?k=LG+Streaming+Audio+Blu-Ray+Player+&amp;tag=blackfriday2019k-20&amp;language=en_US</t>
  </si>
  <si>
    <t>https://www.amazon.com/s?k=LG+Streaming+Audio+Wi-Fi+Built-In+Blu-Ray+Player+&amp;tag=blackfriday2019k-20&amp;language=en_US</t>
  </si>
  <si>
    <t>https://www.amazon.com/s?k=LG+UBK80+4K+Ultra+HD+Blu-Ray+Player+&amp;tag=blackfriday2019k-20&amp;language=en_US</t>
  </si>
  <si>
    <t>https://www.amazon.com/s?k=Samsung+Streaming+4K+Ultra+HD+Audio+Wi-Fi+Built-In+Blu-Ray+Player+&amp;tag=blackfriday2019k-20&amp;language=en_US</t>
  </si>
  <si>
    <t>https://www.amazon.com/s?k=Sony+4K+Ultra+HD+Blu-Ray+Player+&amp;tag=blackfriday2019k-20&amp;language=en_US</t>
  </si>
  <si>
    <t>https://www.amazon.com/s?k=Sony+Streakming+4K+Ultra+HD+Hi-Res+Audio+Wi-Fi+Built-In+Blu-Ray+Player+&amp;tag=blackfriday2019k-20&amp;language=en_US</t>
  </si>
  <si>
    <t>https://www.amazon.com/s?k=Sony+UBP-X800M2+Streaming+4K+Ultra+HD+Hi-Res+Audio+Wi-Fi+Built-In+Blu-Ray+Player+&amp;tag=blackfriday2019k-20&amp;language=en_US</t>
  </si>
  <si>
    <t>https://www.amazon.com/s?k=Apple+AirPods+Pro+&amp;tag=blackfriday2019k-20&amp;language=en_US</t>
  </si>
  <si>
    <t>https://www.amazon.com/s?k=Apple+AirPods+Wireless+Headphones%2C+2nd+Generation+&amp;tag=blackfriday2019k-20&amp;language=en_US</t>
  </si>
  <si>
    <t>https://www.amazon.com/s?k=Apple+AirPods+with+Charging+Case+&amp;tag=blackfriday2019k-20&amp;language=en_US</t>
  </si>
  <si>
    <t>https://www.amazon.com/s?k=Apple+Airpods+with+Charging+Case+&amp;tag=blackfriday2019k-20&amp;language=en_US</t>
  </si>
  <si>
    <t>https://www.amazon.com/s?k=Apple+Airpods+with+Wireless+Charging+Case+&amp;tag=blackfriday2019k-20&amp;language=en_US</t>
  </si>
  <si>
    <t>https://www.amazon.com/s?k=Apple+HomePod+&amp;tag=blackfriday2019k-20&amp;language=en_US</t>
  </si>
  <si>
    <t>https://www.amazon.com/s?k=Apple+iMac+21.5"+with+4K+Retina+Display%2C+Intel+Core+i5+Processor%2C+2GB+Graphics+&amp;tag=blackfriday2019k-20&amp;language=en_US</t>
  </si>
  <si>
    <t>https://www.amazon.com/s?k=Apple+iMac+21.5"+with+Retina+4K+Display%2C+Latest+Model%2C+Intel+Core+i3+%283.6GHz%29%2C+8GB+RAM%2C+1TB+Hard+Drive%2C+Silver+&amp;tag=blackfriday2019k-20&amp;language=en_US</t>
  </si>
  <si>
    <t>https://www.amazon.com/s?k=Apple+iMac+27"+with+5K+Retina+Display%2C+Intel+Core+i5+Processor%2C+4GB+Graphics+&amp;tag=blackfriday2019k-20&amp;language=en_US</t>
  </si>
  <si>
    <t>https://www.amazon.com/s?k=Apple+iMac+27"+with+Retina+5K+Display%2C+Latest+Model%2C+Intel+Core+i5+%283.0GHz%29%2C+8GB+RAM%2C+1TB+Fusion+Drive%2C+Silver+&amp;tag=blackfriday2019k-20&amp;language=en_US</t>
  </si>
  <si>
    <t>https://www.amazon.com/s?k=Apple+iMac%2C+Select+Models+&amp;tag=blackfriday2019k-20&amp;language=en_US</t>
  </si>
  <si>
    <t>https://www.amazon.com/s?k=Apple+iPad+10.2"+&amp;tag=blackfriday2019k-20&amp;language=en_US</t>
  </si>
  <si>
    <t>https://www.amazon.com/s?k=Apple+iPad+10.2"+7th+Gen+32GB+&amp;tag=blackfriday2019k-20&amp;language=en_US</t>
  </si>
  <si>
    <t>https://www.amazon.com/s?k=Apple+iPad+Pro+10.5"+512GB+WiFi+Enabled%2C+Gold+&amp;tag=blackfriday2019k-20&amp;language=en_US</t>
  </si>
  <si>
    <t>https://www.amazon.com/s?k=Apple+iPad+Pro+10.5"+512GB+WiFi+Enabled%2C+Rose+Gold+&amp;tag=blackfriday2019k-20&amp;language=en_US</t>
  </si>
  <si>
    <t>https://www.amazon.com/s?k=Apple+iPad+Pro+10.5"+512GB+WiFi+Enabled%2C+Silver+&amp;tag=blackfriday2019k-20&amp;language=en_US</t>
  </si>
  <si>
    <t>https://www.amazon.com/s?k=Apple+iPad+Pro+10.5"+512GB+WiFi+Enabled%2C+Space+Gray+&amp;tag=blackfriday2019k-20&amp;language=en_US</t>
  </si>
  <si>
    <t>https://www.amazon.com/s?k=Apple+iPad+Pro%2C+Select+Models+&amp;tag=blackfriday2019k-20&amp;language=en_US</t>
  </si>
  <si>
    <t>https://www.amazon.com/s?k=Apple+iPad%2C+Selecft+Models+&amp;tag=blackfriday2019k-20&amp;language=en_US</t>
  </si>
  <si>
    <t>https://www.amazon.com/s?k=Apple+iPhone+11+&amp;tag=blackfriday2019k-20&amp;language=en_US</t>
  </si>
  <si>
    <t>https://www.amazon.com/s?k=Apple+iPhone+11+Pro+&amp;tag=blackfriday2019k-20&amp;language=en_US</t>
  </si>
  <si>
    <t>https://www.amazon.com/s?k=Apple+iPhone+11+Pro+Max+&amp;tag=blackfriday2019k-20&amp;language=en_US</t>
  </si>
  <si>
    <t>https://www.amazon.com/s?k=Apple+iPhone+6S+Plus%2C+32GB%2C+Straight+Talk+&amp;tag=blackfriday2019k-20&amp;language=en_US</t>
  </si>
  <si>
    <t>https://www.amazon.com/s?k=Apple+iPhone+6S+Plus%2C+32GB%2C+Total+Wireless+&amp;tag=blackfriday2019k-20&amp;language=en_US</t>
  </si>
  <si>
    <t>https://www.amazon.com/s?k=Apple+iPhone+6S%2C+Straight+Talk+&amp;tag=blackfriday2019k-20&amp;language=en_US</t>
  </si>
  <si>
    <t>https://www.amazon.com/s?k=Apple+iPhone+6S%2C+Total+Wireless+&amp;tag=blackfriday2019k-20&amp;language=en_US</t>
  </si>
  <si>
    <t>https://www.amazon.com/s?k=Apple+iPhone+8+&amp;tag=blackfriday2019k-20&amp;language=en_US</t>
  </si>
  <si>
    <t>https://www.amazon.com/s?k=Apple+iPhone+8+Plus+&amp;tag=blackfriday2019k-20&amp;language=en_US</t>
  </si>
  <si>
    <t>https://www.amazon.com/s?k=Apple+iPhone+XR+&amp;tag=blackfriday2019k-20&amp;language=en_US</t>
  </si>
  <si>
    <t>https://www.amazon.com/s?k=Apple+iPhone+XS+&amp;tag=blackfriday2019k-20&amp;language=en_US</t>
  </si>
  <si>
    <t>https://www.amazon.com/s?k=Apple+iPhone+Xs+&amp;tag=blackfriday2019k-20&amp;language=en_US</t>
  </si>
  <si>
    <t>https://www.amazon.com/s?k=Apple+iPhone+Xs+Max+&amp;tag=blackfriday2019k-20&amp;language=en_US</t>
  </si>
  <si>
    <t>https://www.amazon.com/s?k=Apple+iPhone+XS+Max+&amp;tag=blackfriday2019k-20&amp;language=en_US</t>
  </si>
  <si>
    <t>https://www.amazon.com/s?k=Apple+MacBook+Air+13.3"%2C+Intel+Core+i5+Processor+and+Retina+Display%2C+Gold+&amp;tag=blackfriday2019k-20&amp;language=en_US</t>
  </si>
  <si>
    <t>https://www.amazon.com/s?k=Apple+MacBook+Air+13.3"%2C+Intel+Core+i5+Processor+and+Retina+Display%2C+Silver+&amp;tag=blackfriday2019k-20&amp;language=en_US</t>
  </si>
  <si>
    <t>https://www.amazon.com/s?k=Apple+MacBook+Air+13.3"%2C+Intel+Core+i5+Processor+and+Retina+Display%2C+Space+Gray+&amp;tag=blackfriday2019k-20&amp;language=en_US</t>
  </si>
  <si>
    <t>https://www.amazon.com/s?k=Apple+MacBook+Air+13.3"%2C+Intel+Core+i7+Processor+&amp;tag=blackfriday2019k-20&amp;language=en_US</t>
  </si>
  <si>
    <t>https://www.amazon.com/s?k=Apple+MacBook+Air%2C+Select+Models+&amp;tag=blackfriday2019k-20&amp;language=en_US</t>
  </si>
  <si>
    <t>https://www.amazon.com/s?k=Apple+MacBook+Pro+13.3"+with+Touch+Bar+Intel+Core+i7+Processor%2C+Retina+Display+&amp;tag=blackfriday2019k-20&amp;language=en_US</t>
  </si>
  <si>
    <t>https://www.amazon.com/s?k=Apple+MacBook+Pro+13.3"+with+Touch+Bar%2C+Intel+Core+i5+Processor%2C+Retina+Display+&amp;tag=blackfriday2019k-20&amp;language=en_US</t>
  </si>
  <si>
    <t>https://www.amazon.com/s?k=Apple+MacBook+Pro%2C+Select+Models+&amp;tag=blackfriday2019k-20&amp;language=en_US</t>
  </si>
  <si>
    <t>https://www.amazon.com/s?k=Apple+Pencil%2C+1st+Generation+&amp;tag=blackfriday2019k-20&amp;language=en_US</t>
  </si>
  <si>
    <t>https://www.amazon.com/s?k=Apple+Smart+Battery+Cases+&amp;tag=blackfriday2019k-20&amp;language=en_US</t>
  </si>
  <si>
    <t>https://www.amazon.com/s?k=Apple+Smart+Keyboard+&amp;tag=blackfriday2019k-20&amp;language=en_US</t>
  </si>
  <si>
    <t>https://www.amazon.com/s?k=Apple+Watch+Series+3+&amp;tag=blackfriday2019k-20&amp;language=en_US</t>
  </si>
  <si>
    <t>https://www.amazon.com/s?k=Apple+Watch+Series+3+38mm+%28GPS%29+&amp;tag=blackfriday2019k-20&amp;language=en_US</t>
  </si>
  <si>
    <t>https://www.amazon.com/s?k=Apple+Watch+Series+3+42mm+%28GPS%29+&amp;tag=blackfriday2019k-20&amp;language=en_US</t>
  </si>
  <si>
    <t>https://www.amazon.com/s?k=Apple+Watch+Series+4+&amp;tag=blackfriday2019k-20&amp;language=en_US</t>
  </si>
  <si>
    <t>https://www.amazon.com/s?k=Apple+Watch+Series+5+%28GPS%29+&amp;tag=blackfriday2019k-20&amp;language=en_US</t>
  </si>
  <si>
    <t>https://www.amazon.com/s?k=Apple+Watch+Series+5+%28GPS%2BCellular%29+&amp;tag=blackfriday2019k-20&amp;language=en_US</t>
  </si>
  <si>
    <t>https://www.amazon.com/s?k=AppleCare%2B+for+MacBook+Air+&amp;tag=blackfriday2019k-20&amp;language=en_US</t>
  </si>
  <si>
    <t>https://www.amazon.com/s?k=Garmin+Drive+52+5"+GPS+&amp;tag=blackfriday2019k-20&amp;language=en_US</t>
  </si>
  <si>
    <t>https://www.amazon.com/s?k=Garmin+DriveSmart+55+0.26+Traffic+5.5"+GPS+with+Built-In+Bluetooth+&amp;tag=blackfriday2019k-20&amp;language=en_US</t>
  </si>
  <si>
    <t>https://www.amazon.com/s?k=Garmin+DriveSmart+65+0.26+Traffic+6.95"+GPS+with+Built-In+Bluetooth+&amp;tag=blackfriday2019k-20&amp;language=en_US</t>
  </si>
  <si>
    <t>https://www.amazon.com/s?k=Character+Smart+Watches%2C+Select+Styles+&amp;tag=blackfriday2019k-20&amp;language=en_US</t>
  </si>
  <si>
    <t>https://www.amazon.com/s?k=Fitbit+Ace+2+Activity+Tracker+&amp;tag=blackfriday2019k-20&amp;language=en_US</t>
  </si>
  <si>
    <t>https://www.amazon.com/s?k=Fitbit+Ace+2+Activity+Tracker+for+Kids+&amp;tag=blackfriday2019k-20&amp;language=en_US</t>
  </si>
  <si>
    <t>https://www.amazon.com/s?k=Fitbit+Charge+3+&amp;tag=blackfriday2019k-20&amp;language=en_US</t>
  </si>
  <si>
    <t>https://www.amazon.com/s?k=Fitbit+Charge+3+Activity+Tracker+with+Bonus+Band+&amp;tag=blackfriday2019k-20&amp;language=en_US</t>
  </si>
  <si>
    <t>https://www.amazon.com/s?k=Fitbit+Charge+3+Advanced+Fitness+Tracker+&amp;tag=blackfriday2019k-20&amp;language=en_US</t>
  </si>
  <si>
    <t>https://www.amazon.com/s?k=Fitbit+Charge+3+Bundle%2C+Rose+Gold+&amp;tag=blackfriday2019k-20&amp;language=en_US</t>
  </si>
  <si>
    <t>https://www.amazon.com/s?k=Fitbit+Charge+3+Fitness+Tracker+&amp;tag=blackfriday2019k-20&amp;language=en_US</t>
  </si>
  <si>
    <t>https://www.amazon.com/s?k=Fitbit+Inspire+&amp;tag=blackfriday2019k-20&amp;language=en_US</t>
  </si>
  <si>
    <t>https://www.amazon.com/s?k=Fitbit+Inspire+Activity+Tracker+&amp;tag=blackfriday2019k-20&amp;language=en_US</t>
  </si>
  <si>
    <t>https://www.amazon.com/s?k=Fitbit+Inspire+Fitness+Trackers+&amp;tag=blackfriday2019k-20&amp;language=en_US</t>
  </si>
  <si>
    <t>https://www.amazon.com/s?k=Fitbit+Inspire+HR+&amp;tag=blackfriday2019k-20&amp;language=en_US</t>
  </si>
  <si>
    <t>https://www.amazon.com/s?k=Fitbit+Inspire+HR+Activity+Tracker+with+2+BONUS+Bands+&amp;tag=blackfriday2019k-20&amp;language=en_US</t>
  </si>
  <si>
    <t>https://www.amazon.com/s?k=Fitbit+Inspire+HR+Fitness+Tracker+&amp;tag=blackfriday2019k-20&amp;language=en_US</t>
  </si>
  <si>
    <t>https://www.amazon.com/s?k=Fitbit+Inspire+HR+Fitness+Tracker+with+Heart+Rate+&amp;tag=blackfriday2019k-20&amp;language=en_US</t>
  </si>
  <si>
    <t>https://www.amazon.com/s?k=Fitbit+Ionic+&amp;tag=blackfriday2019k-20&amp;language=en_US</t>
  </si>
  <si>
    <t>https://www.amazon.com/s?k=Fitbit+Ionic+Smartwatch+199.99+&amp;tag=blackfriday2019k-20&amp;language=en_US</t>
  </si>
  <si>
    <t>https://www.amazon.com/s?k=Fitbit+Versa+&amp;tag=blackfriday2019k-20&amp;language=en_US</t>
  </si>
  <si>
    <t>https://www.amazon.com/s?k=Fitbit+Versa+2+&amp;tag=blackfriday2019k-20&amp;language=en_US</t>
  </si>
  <si>
    <t>https://www.amazon.com/s?k=Fitbit+Versa+2+Smart+Watch+&amp;tag=blackfriday2019k-20&amp;language=en_US</t>
  </si>
  <si>
    <t>https://www.amazon.com/s?k=Fitbit+Versa+2+Smartwatch+&amp;tag=blackfriday2019k-20&amp;language=en_US</t>
  </si>
  <si>
    <t>https://www.amazon.com/s?k=Fitbit+Versa+2+Smartwatch+Bundle%2C+Black+&amp;tag=blackfriday2019k-20&amp;language=en_US</t>
  </si>
  <si>
    <t>https://www.amazon.com/s?k=Fitbit+Versa+2+Smartwatch+Bundle%2C+Copper+Rose+&amp;tag=blackfriday2019k-20&amp;language=en_US</t>
  </si>
  <si>
    <t>https://www.amazon.com/s?k=Fitbit+Versa+2+Smartwatch+with+Bonus+Band+&amp;tag=blackfriday2019k-20&amp;language=en_US</t>
  </si>
  <si>
    <t>https://www.amazon.com/s?k=Fitbit+Versa+2+Special+Edition+Smartwatch+&amp;tag=blackfriday2019k-20&amp;language=en_US</t>
  </si>
  <si>
    <t>https://www.amazon.com/s?k=Fitbit+Versa+Lite+&amp;tag=blackfriday2019k-20&amp;language=en_US</t>
  </si>
  <si>
    <t>https://www.amazon.com/s?k=Fitbit+Versa+Lite+Edition+&amp;tag=blackfriday2019k-20&amp;language=en_US</t>
  </si>
  <si>
    <t>https://www.amazon.com/s?k=Fitbit+Versa+Lite+Edition+Smartwatch+&amp;tag=blackfriday2019k-20&amp;language=en_US</t>
  </si>
  <si>
    <t>https://www.amazon.com/s?k=Fitbit+Versa+LITE+Edition+Smartwatch+&amp;tag=blackfriday2019k-20&amp;language=en_US</t>
  </si>
  <si>
    <t>https://www.amazon.com/s?k=Fitbit+Versa+Lite+Smartwatch+&amp;tag=blackfriday2019k-20&amp;language=en_US</t>
  </si>
  <si>
    <t>https://www.amazon.com/s?k=Fitbit+Versa+Special+Edition%2C+Charcoal+&amp;tag=blackfriday2019k-20&amp;language=en_US</t>
  </si>
  <si>
    <t>https://www.amazon.com/s?k=Fossil+Men's+Sport+HR+43mm+Black+Silicone+Strap+Smart+Watch+&amp;tag=blackfriday2019k-20&amp;language=en_US</t>
  </si>
  <si>
    <t>https://www.amazon.com/s?k=Fossil+Smartwatches%2C+Entire+Stock+&amp;tag=blackfriday2019k-20&amp;language=en_US</t>
  </si>
  <si>
    <t>https://www.amazon.com/s?k=Fossil+Sport+Smartwatches+&amp;tag=blackfriday2019k-20&amp;language=en_US</t>
  </si>
  <si>
    <t>https://www.amazon.com/s?k=Fossil+Women's+Tech+Venture+Gen+4+HR+Rose+Gold-Tone+40mm+Stainless+Steel+Bracelet+Smart+Watch+&amp;tag=blackfriday2019k-20&amp;language=en_US</t>
  </si>
  <si>
    <t>https://www.amazon.com/s?k=Fossill+Sport+Smartwatch+&amp;tag=blackfriday2019k-20&amp;language=en_US</t>
  </si>
  <si>
    <t>https://www.amazon.com/s?k=Garmin+Fenix+5X+Sapphire+Smartwatch%2C+51mm+Fiber-Reinforced+Polymer%2C+Slate+Gray+with+Black+Band+&amp;tag=blackfriday2019k-20&amp;language=en_US</t>
  </si>
  <si>
    <t>https://www.amazon.com/s?k=Garmin+Forerunner+235+GPS+Running+Watch%2C+Black%2FGray+&amp;tag=blackfriday2019k-20&amp;language=en_US</t>
  </si>
  <si>
    <t>https://www.amazon.com/s?k=Garmin+Forerunner+35+GPS+Watch+&amp;tag=blackfriday2019k-20&amp;language=en_US</t>
  </si>
  <si>
    <t>https://www.amazon.com/s?k=Garmin+Instinct+Smartwatch%2C+Fiber-Reinforced+Polymer%2C+Graphite+with+Graphite+Silicone+Band+&amp;tag=blackfriday2019k-20&amp;language=en_US</t>
  </si>
  <si>
    <t>https://www.amazon.com/s?k=Garmin+Jr2+&amp;tag=blackfriday2019k-20&amp;language=en_US</t>
  </si>
  <si>
    <t>https://www.amazon.com/s?k=Garmin+Venu+Smartwatch+43mm+Fiber%2C+Reinforced+Polymer%2C+Black+with+Silicone+Band+&amp;tag=blackfriday2019k-20&amp;language=en_US</t>
  </si>
  <si>
    <t>https://www.amazon.com/s?k=Garmin+Vivoactive+3+GPS+Smartwatch+&amp;tag=blackfriday2019k-20&amp;language=en_US</t>
  </si>
  <si>
    <t>https://www.amazon.com/s?k=Garmin+Vivoactive+3+Smartwatch+&amp;tag=blackfriday2019k-20&amp;language=en_US</t>
  </si>
  <si>
    <t>https://www.amazon.com/s?k=Garmin+VivoActive+3+with+Bonus+Band+&amp;tag=blackfriday2019k-20&amp;language=en_US</t>
  </si>
  <si>
    <t>https://www.amazon.com/s?k=Garmin+Vivofit+Jr+2+&amp;tag=blackfriday2019k-20&amp;language=en_US</t>
  </si>
  <si>
    <t>https://www.amazon.com/s?k=Garmin+Vivosmart+4+Bundle+with+BONUS+Charger+&amp;tag=blackfriday2019k-20&amp;language=en_US</t>
  </si>
  <si>
    <t>https://www.amazon.com/s?k=iTouch+Air+Special+Edition+Smart+Watch+with+Bonus+Band+&amp;tag=blackfriday2019k-20&amp;language=en_US</t>
  </si>
  <si>
    <t>https://www.amazon.com/s?k=iTouch+Air+Special+Edition+Smartwatches%2C+Select+Styles+&amp;tag=blackfriday2019k-20&amp;language=en_US</t>
  </si>
  <si>
    <t>https://www.amazon.com/s?k=iTouch+Fitness+Trackers+&amp;tag=blackfriday2019k-20&amp;language=en_US</t>
  </si>
  <si>
    <t>https://www.amazon.com/s?k=iTouch+Playzoom+Smartwatch+&amp;tag=blackfriday2019k-20&amp;language=en_US</t>
  </si>
  <si>
    <t>https://www.amazon.com/s?k=iTouch+Slim+ACtivity+Tracker+&amp;tag=blackfriday2019k-20&amp;language=en_US</t>
  </si>
  <si>
    <t>https://www.amazon.com/s?k=iTouch+Smartwatches+&amp;tag=blackfriday2019k-20&amp;language=en_US</t>
  </si>
  <si>
    <t>https://www.amazon.com/s?k=iTouch+Sport+Smartwatch+&amp;tag=blackfriday2019k-20&amp;language=en_US</t>
  </si>
  <si>
    <t>https://www.amazon.com/s?k=iTouch+Sport+Smartwatch+with+Wireless+Headphones+&amp;tag=blackfriday2019k-20&amp;language=en_US</t>
  </si>
  <si>
    <t>https://www.amazon.com/s?k=iTouch+Sport+Smartwatches%2C+Select+Styles+&amp;tag=blackfriday2019k-20&amp;language=en_US</t>
  </si>
  <si>
    <t>https://www.amazon.com/s?k=Michael+Kors+Access+MKGO+Smartwatch+&amp;tag=blackfriday2019k-20&amp;language=en_US</t>
  </si>
  <si>
    <t>https://www.amazon.com/s?k=MIchael+Kors+MKGO+Smartwatches%2C+Select+&amp;tag=blackfriday2019k-20&amp;language=en_US</t>
  </si>
  <si>
    <t>https://www.amazon.com/s?k=Q7+Sport+Smartwatch+with+Power+Bank+&amp;tag=blackfriday2019k-20&amp;language=en_US</t>
  </si>
  <si>
    <t>https://www.amazon.com/s?k=Samsung+Galaxy+42mm+Smartwatch+&amp;tag=blackfriday2019k-20&amp;language=en_US</t>
  </si>
  <si>
    <t>https://www.amazon.com/s?k=Samsung+Galaxy+Active+2+40mm+Smartwatch+&amp;tag=blackfriday2019k-20&amp;language=en_US</t>
  </si>
  <si>
    <t>https://www.amazon.com/s?k=Samsung+Galaxy+Active+2+SmartWatch%2C+40mm+Gold+&amp;tag=blackfriday2019k-20&amp;language=en_US</t>
  </si>
  <si>
    <t>https://www.amazon.com/s?k=Samsung+Galaxy+Active+2+SmartWatch%2C+44mm+Black+&amp;tag=blackfriday2019k-20&amp;language=en_US</t>
  </si>
  <si>
    <t>https://www.amazon.com/s?k=Samsung+Galaxy+Active+Smartwatch+40mm+Aluminum%2C+Black+&amp;tag=blackfriday2019k-20&amp;language=en_US</t>
  </si>
  <si>
    <t>https://www.amazon.com/s?k=Samsung+Galaxy+Active+Smartwatch+40mm+Aluminum%2C+Green+&amp;tag=blackfriday2019k-20&amp;language=en_US</t>
  </si>
  <si>
    <t>https://www.amazon.com/s?k=Samsung+Galaxy+Active+Smartwatch+40mm+Aluminum%2C+Rose+Gold+&amp;tag=blackfriday2019k-20&amp;language=en_US</t>
  </si>
  <si>
    <t>https://www.amazon.com/s?k=Samsung+Galaxy+Active+Smartwatch+40mm+Aluminum%2C+Silver+&amp;tag=blackfriday2019k-20&amp;language=en_US</t>
  </si>
  <si>
    <t>https://www.amazon.com/s?k=Samsung+Galaxy+Active2+Smartwatch+&amp;tag=blackfriday2019k-20&amp;language=en_US</t>
  </si>
  <si>
    <t>https://www.amazon.com/s?k=Samsung+Galaxy+Fit+Activity+Tracker+%2B+Heart+Rate%2C+White+&amp;tag=blackfriday2019k-20&amp;language=en_US</t>
  </si>
  <si>
    <t>https://www.amazon.com/s?k=Samsung+Galaxy+Smartwatch%2C+46mm+Stainless+Steel%2C+Silver+&amp;tag=blackfriday2019k-20&amp;language=en_US</t>
  </si>
  <si>
    <t>https://www.amazon.com/s?k=Samsung+Galaxy+Watch+Active2+Bluetooth+Smart+Watch+&amp;tag=blackfriday2019k-20&amp;language=en_US</t>
  </si>
  <si>
    <t>https://www.amazon.com/s?k=Amazon+7"+Tablet%2C+16GB+&amp;tag=blackfriday2019k-20&amp;language=en_US</t>
  </si>
  <si>
    <t>https://www.amazon.com/s?k=Amazon+All+New+Kindle+6"%2C+4GB+&amp;tag=blackfriday2019k-20&amp;language=en_US</t>
  </si>
  <si>
    <t>https://www.amazon.com/s?k=Amazon+Fire+7+16GB+Tablet+&amp;tag=blackfriday2019k-20&amp;language=en_US</t>
  </si>
  <si>
    <t>https://www.amazon.com/s?k=Amazon+Fire+7+Kids+Edition+16GB+Tablet+&amp;tag=blackfriday2019k-20&amp;language=en_US</t>
  </si>
  <si>
    <t>https://www.amazon.com/s?k=Amazon+Fire+7+Kids+Edition%2C+16GB%2C+Blue+&amp;tag=blackfriday2019k-20&amp;language=en_US</t>
  </si>
  <si>
    <t>https://www.amazon.com/s?k=Amazon+Fire+7+Kids+Edition%2C+16GB%2C+Pink+&amp;tag=blackfriday2019k-20&amp;language=en_US</t>
  </si>
  <si>
    <t>https://www.amazon.com/s?k=Amazon+Fire+7+Tablet%2C+7"+Display%2C+16GB+&amp;tag=blackfriday2019k-20&amp;language=en_US</t>
  </si>
  <si>
    <t>https://www.amazon.com/s?k=Amazon+Fire+7%2C+7"+2019+Release%2C+16GB+&amp;tag=blackfriday2019k-20&amp;language=en_US</t>
  </si>
  <si>
    <t>https://www.amazon.com/s?k=Amazon+Fire+8+Kids+Edition%2C+32GB+&amp;tag=blackfriday2019k-20&amp;language=en_US</t>
  </si>
  <si>
    <t>https://www.amazon.com/s?k=Amazon+Fire+HD+10%2C+32GB+&amp;tag=blackfriday2019k-20&amp;language=en_US</t>
  </si>
  <si>
    <t>https://www.amazon.com/s?k=Amazon+Fire+HD+7%2C+16GB%2C+Black+&amp;tag=blackfriday2019k-20&amp;language=en_US</t>
  </si>
  <si>
    <t>https://www.amazon.com/s?k=Amazon+Fire+HD+7%2C+16GB%2C+Blue+&amp;tag=blackfriday2019k-20&amp;language=en_US</t>
  </si>
  <si>
    <t>https://www.amazon.com/s?k=Amazon+Fire+HD+7%2C+16GB%2C+Sage+&amp;tag=blackfriday2019k-20&amp;language=en_US</t>
  </si>
  <si>
    <t>https://www.amazon.com/s?k=Amazon+Fire+HD+8%2C+8"+8th+Generation+2018+Release%2C+16GB+&amp;tag=blackfriday2019k-20&amp;language=en_US</t>
  </si>
  <si>
    <t>https://www.amazon.com/s?k=Amazon+Fire+HD+Tablets%2C+10"+&amp;tag=blackfriday2019k-20&amp;language=en_US</t>
  </si>
  <si>
    <t>https://www.amazon.com/s?k=Amazon+Kids+Tablet%2C+2pk+&amp;tag=blackfriday2019k-20&amp;language=en_US</t>
  </si>
  <si>
    <t>https://www.amazon.com/s?k=Amazon+Kids+Tablet%2C+Blue+&amp;tag=blackfriday2019k-20&amp;language=en_US</t>
  </si>
  <si>
    <t>https://www.amazon.com/s?k=Amazon+Kids+Tablet%2C+Pink+&amp;tag=blackfriday2019k-20&amp;language=en_US</t>
  </si>
  <si>
    <t>https://www.amazon.com/s?k=Amazon+Kids+Tablet%2C+Yellow+&amp;tag=blackfriday2019k-20&amp;language=en_US</t>
  </si>
  <si>
    <t>https://www.amazon.com/s?k=Amazon+Kindle+Paperwhite+E-Reader+6"%2C+8GB+with+Special+Offers+&amp;tag=blackfriday2019k-20&amp;language=en_US</t>
  </si>
  <si>
    <t>https://www.amazon.com/s?k=Amazon+Kindle+Paperwhite%2C+8GB+Storage%2C+Glare-Free+Display%2C+10th+Gen+&amp;tag=blackfriday2019k-20&amp;language=en_US</t>
  </si>
  <si>
    <t>https://www.amazon.com/s?k=Contixo+7"+Kids+Tablet%2C+16GB+%2B+20+Learning+Apps+WiFi+Camera%2C+34719475+&amp;tag=blackfriday2019k-20&amp;language=en_US</t>
  </si>
  <si>
    <t>https://www.amazon.com/s?k=DigiLand+10.1"+Tablet%2C+32GB+&amp;tag=blackfriday2019k-20&amp;language=en_US</t>
  </si>
  <si>
    <t>https://www.amazon.com/s?k=Google+Pixel+Slate+12.3"+Tablet%2C+64GB+&amp;tag=blackfriday2019k-20&amp;language=en_US</t>
  </si>
  <si>
    <t>https://www.amazon.com/s?k=Lenovo+Smart+Tab+10.1"+FHD+Touch%2C+Works+with+Google+Assistant%2C+Qualcomm+Snapdragon%2C+4GB+Ram%2C+64GB+eMMC+&amp;tag=blackfriday2019k-20&amp;language=en_US</t>
  </si>
  <si>
    <t>https://www.amazon.com/s?k=Lenovo+Smart+Tab+M10+10.1"+FHD+Touch%2C+Works+with+Amazon+Alexa%2C+Speaker+Dock%2C+Qualcomm+Snapdragon%2C+3GB+Ram%2C+32GB+eMMC+&amp;tag=blackfriday2019k-20&amp;language=en_US</t>
  </si>
  <si>
    <t>https://www.amazon.com/s?k=Lenovo+Smart+Tab+P10+10.1"+FHD+Touch%2C+Qualcomm+Snapdragon%2C+4GB+Ram%2C+64GB+eMMC+&amp;tag=blackfriday2019k-20&amp;language=en_US</t>
  </si>
  <si>
    <t>https://www.amazon.com/s?k=Lenovo+ThinkPad+X1+Tablet+Gen+3+13"+QHD%2B+Touch%2C+Intel+Core+i7+VPro%2C+16GB+Ram%2C+1TBSSD%2C+NVIDIA+GTX+1650+Max-Q+&amp;tag=blackfriday2019k-20&amp;language=en_US</t>
  </si>
  <si>
    <t>https://www.amazon.com/s?k=onn+10.1"+Android+Tablet+0.26+Keyboard%2C+2GB+Ram%2C+16GB+Storage+&amp;tag=blackfriday2019k-20&amp;language=en_US</t>
  </si>
  <si>
    <t>https://www.amazon.com/s?k=onn+7"+Tablet%2C+1GB+RAM%2C+16G+B+Storage+&amp;tag=blackfriday2019k-20&amp;language=en_US</t>
  </si>
  <si>
    <t>https://www.amazon.com/s?k=Samsung+Galaxy+Tab+A+10.1"+Tablet%2C+128GB+&amp;tag=blackfriday2019k-20&amp;language=en_US</t>
  </si>
  <si>
    <t>https://www.amazon.com/s?k=Samsung+Galaxy+Tab+A+10.1"+Tablet%2C+32GB+&amp;tag=blackfriday2019k-20&amp;language=en_US</t>
  </si>
  <si>
    <t>https://www.amazon.com/s?k=Samsung+Galaxy+Tab+A+10.1"%2C+2GB+Ram%2C+32GB+Storage+&amp;tag=blackfriday2019k-20&amp;language=en_US</t>
  </si>
  <si>
    <t>https://www.amazon.com/s?k=Samsung+Galaxy+Tab+A+7"+Tablet%2C+8GB+&amp;tag=blackfriday2019k-20&amp;language=en_US</t>
  </si>
  <si>
    <t>https://www.amazon.com/s?k=Samsung+Galaxy+Tab+A+8"%2C+32GB+%2B+32GB+Micro+SD+Card+&amp;tag=blackfriday2019k-20&amp;language=en_US</t>
  </si>
  <si>
    <t>https://www.amazon.com/s?k=Samsung+Galaxy+Tab+A+8"%2C+32GB+Tablet+%2B+Bonus+32GB+MicroSD+Card+&amp;tag=blackfriday2019k-20&amp;language=en_US</t>
  </si>
  <si>
    <t>https://www.amazon.com/s?k=Samsung+Galaxy+Tab+S4+10.5"+Tablet%2C+64GB+Memory+%2B+Bonus+Keyboard+Cover+&amp;tag=blackfriday2019k-20&amp;language=en_US</t>
  </si>
  <si>
    <t>https://www.amazon.com/s?k=Samsung+Galaxy+Tab+S6+&amp;tag=blackfriday2019k-20&amp;language=en_US</t>
  </si>
  <si>
    <t>https://www.amazon.com/s?k=Samsung+Galazy+Tab+A+10.1"+128GB+Tablet+&amp;tag=blackfriday2019k-20&amp;language=en_US</t>
  </si>
  <si>
    <t>https://www.amazon.com/s?k=Samsung+Tablets+&amp;tag=blackfriday2019k-20&amp;language=en_US</t>
  </si>
  <si>
    <t>https://www.amazon.com/s?k=Alienware+25+Gaming+Monitor%2C+24.5"+Full+HD+Gaming+Monitor%2C+1920x1080+resolution+at+240Hz%2C+AMD+FreeSync+Technology%2C+AW2518HG+&amp;tag=blackfriday2019k-20&amp;language=en_US</t>
  </si>
  <si>
    <t>https://www.amazon.com/s?k=AOC+16"+LED+USB-Powered+Portable+Monitor+with+Carry+Case+&amp;tag=blackfriday2019k-20&amp;language=en_US</t>
  </si>
  <si>
    <t>https://www.amazon.com/s?k=AOC+24"+FHD+VA+Curved+Gaming+Monitor%2C+AMD+FreeSync+Technology%2C+24G1OD+&amp;tag=blackfriday2019k-20&amp;language=en_US</t>
  </si>
  <si>
    <t>https://www.amazon.com/s?k=AOC+32"+FHD+VA+Curved+Monitor%2C+Vesa+Mountable+Design+&amp;tag=blackfriday2019k-20&amp;language=en_US</t>
  </si>
  <si>
    <t>https://www.amazon.com/s?k=Asus+24"+LED+FHD+Monitor%2C+Black+&amp;tag=blackfriday2019k-20&amp;language=en_US</t>
  </si>
  <si>
    <t>https://www.amazon.com/s?k=Dell+24+Gaming+Monitor%2C+23.8"+LED+Backlit+Monitor%2C+Full+HD+1920x1080+at+144Hz%2C+AMD+FreeSync%2C+S2419HGF+&amp;tag=blackfriday2019k-20&amp;language=en_US</t>
  </si>
  <si>
    <t>https://www.amazon.com/s?k=Dell+24+Monitor%2C+23.8"+LED+Backlit+Monitor%2C+Full+HD+1920x1080+ultrathin+bezels%2C+SE2419H+&amp;tag=blackfriday2019k-20&amp;language=en_US</t>
  </si>
  <si>
    <t>https://www.amazon.com/s?k=Dell+24"+FHD+IPS+Monitor%2C+Thin+Bezel+&amp;tag=blackfriday2019k-20&amp;language=en_US</t>
  </si>
  <si>
    <t>https://www.amazon.com/s?k=Dell+27"+LED+QHD+G-Sync+Monitor%2C+Black+&amp;tag=blackfriday2019k-20&amp;language=en_US</t>
  </si>
  <si>
    <t>https://www.amazon.com/s?k=Dell+32+Monitor%2C+31.5"+Full+HD%2C+D3218HN+&amp;tag=blackfriday2019k-20&amp;language=en_US</t>
  </si>
  <si>
    <t>https://www.amazon.com/s?k=Dell+S-Pro+23+Monitor%2C+23"%2C+Thin+Bezel+Design%2C+Small+Footprint%2C+Adjustable+Stand%2C+S2319HS+&amp;tag=blackfriday2019k-20&amp;language=en_US</t>
  </si>
  <si>
    <t>https://www.amazon.com/s?k=Dell+S-Pro+27+Monitor%2C+S2719HS+&amp;tag=blackfriday2019k-20&amp;language=en_US</t>
  </si>
  <si>
    <t>https://www.amazon.com/s?k=Dell+UltraSharp+27+InfinityEdge+Monitor%2C+27"+QHD+%282560x1440%29+at+60Hz%2C+Height+Adjustable+and+Pivot%2FTilt%2FSwivel+&amp;tag=blackfriday2019k-20&amp;language=en_US</t>
  </si>
  <si>
    <t>https://www.amazon.com/s?k=Dell+UltraSharp+27+Monitor%2C+27"+QHD%2C+U2717D+&amp;tag=blackfriday2019k-20&amp;language=en_US</t>
  </si>
  <si>
    <t>https://www.amazon.com/s?k=HP+20.7"+LED+FHD+Monitor+&amp;tag=blackfriday2019k-20&amp;language=en_US</t>
  </si>
  <si>
    <t>https://www.amazon.com/s?k=HP+22"+FHD+TN+Monitor%2C+Vesa+Mountable+Design+&amp;tag=blackfriday2019k-20&amp;language=en_US</t>
  </si>
  <si>
    <t>https://www.amazon.com/s?k=HP+23er+23in+IPS+LED+Backlit+Monitor%2C+Edge-to-Edge+&amp;tag=blackfriday2019k-20&amp;language=en_US</t>
  </si>
  <si>
    <t>https://www.amazon.com/s?k=HP+24uh+24in+LED+Monitor+&amp;tag=blackfriday2019k-20&amp;language=en_US</t>
  </si>
  <si>
    <t>https://www.amazon.com/s?k=HP+25er+25in+IPS+LED+Backlit+Monitor+&amp;tag=blackfriday2019k-20&amp;language=en_US</t>
  </si>
  <si>
    <t>https://www.amazon.com/s?k=HP+27"+IPS+LED+FHD+FreeSync+Monitor%2C+27f+&amp;tag=blackfriday2019k-20&amp;language=en_US</t>
  </si>
  <si>
    <t>https://www.amazon.com/s?k=HP+27er+27in+IPS+LED+Backlit+Monitor%2C+Ultra+Wide+Viewing+Monitor%2C+Edge-to-Edge+Monitor+&amp;tag=blackfriday2019k-20&amp;language=en_US</t>
  </si>
  <si>
    <t>https://www.amazon.com/s?k=HP+31.5"+IPS+LED+FHD+Monitor+&amp;tag=blackfriday2019k-20&amp;language=en_US</t>
  </si>
  <si>
    <t>https://www.amazon.com/s?k=HP+E243d+23.8in+Docking+Monitor%2C+USB-C%2C+Network+and+Accessory+Connectivity%2C+Pop-Up+Webcam+&amp;tag=blackfriday2019k-20&amp;language=en_US</t>
  </si>
  <si>
    <t>https://www.amazon.com/s?k=HP+E273d+27in+Docking+Monitor%2C+USB-C%2C+Network+and+Accessory+Connectivity%2C+Pop-Up+Webcam+&amp;tag=blackfriday2019k-20&amp;language=en_US</t>
  </si>
  <si>
    <t>https://www.amazon.com/s?k=HP+Pavilion+32"+LED+QHD+Monitor+&amp;tag=blackfriday2019k-20&amp;language=en_US</t>
  </si>
  <si>
    <t>https://www.amazon.com/s?k=Lenovo+C22-10-21.5"+FHD+Monitor+&amp;tag=blackfriday2019k-20&amp;language=en_US</t>
  </si>
  <si>
    <t>https://www.amazon.com/s?k=Lenovo+D24f+23.6"+TN+Panel%2C+FHD%2C+144Hz+Refresh+Rate+Gaming+Monitor+&amp;tag=blackfriday2019k-20&amp;language=en_US</t>
  </si>
  <si>
    <t>https://www.amazon.com/s?k=Lenovo+ThinkVision+P24h+23.8"+IPS+QHD+Monitor%2C+USB-C+&amp;tag=blackfriday2019k-20&amp;language=en_US</t>
  </si>
  <si>
    <t>https://www.amazon.com/s?k=Lenovo+ThinkVision+S22e+21.5"+FHD+Near+Edgeless+Monitor+&amp;tag=blackfriday2019k-20&amp;language=en_US</t>
  </si>
  <si>
    <t>https://www.amazon.com/s?k=Lenovo+ThinkVision+T22i+21.5"+IPS+Panel%2C+FHD+Monitor+&amp;tag=blackfriday2019k-20&amp;language=en_US</t>
  </si>
  <si>
    <t>https://www.amazon.com/s?k=LG+24"+720p+Computer+Monitor+&amp;tag=blackfriday2019k-20&amp;language=en_US</t>
  </si>
  <si>
    <t>https://www.amazon.com/s?k=LG+27"+720p+Computer+Monitor+&amp;tag=blackfriday2019k-20&amp;language=en_US</t>
  </si>
  <si>
    <t>https://www.amazon.com/s?k=LG+27"+Class+IPS+1080p+FHD+Monitor+&amp;tag=blackfriday2019k-20&amp;language=en_US</t>
  </si>
  <si>
    <t>https://www.amazon.com/s?k=LG+32"+Class+IPS+fULL+hd+1080p+Monitor+&amp;tag=blackfriday2019k-20&amp;language=en_US</t>
  </si>
  <si>
    <t>https://www.amazon.com/s?k=LG+32"+FHD+IPS+Monitor+&amp;tag=blackfriday2019k-20&amp;language=en_US</t>
  </si>
  <si>
    <t>https://www.amazon.com/s?k=LG+UltraGear+27"+Class+1080p+FHD+IPS+Gaming+Monitor+&amp;tag=blackfriday2019k-20&amp;language=en_US</t>
  </si>
  <si>
    <t>https://www.amazon.com/s?k=LG+UltraGear+32"+Class+1440p+WQHD+144Hz+FreeSync+2+Gaming+Monitor+&amp;tag=blackfriday2019k-20&amp;language=en_US</t>
  </si>
  <si>
    <t>https://www.amazon.com/s?k=LG+UltraWide+29"+WFHD+IPS+Monitor%2C+AMD+FreeSync+Technology%2C+VESA+Mountable+Design%2C+2460x1080+Screen+Resolution+&amp;tag=blackfriday2019k-20&amp;language=en_US</t>
  </si>
  <si>
    <t>https://www.amazon.com/s?k=MSI+Optix+G24C+24"+FHD+Curved+Gaming+Monitor%2C+AMD+FreeSync+Technology%2C+144Hz+refresh+Rate%2C+1ms+Response+Time+&amp;tag=blackfriday2019k-20&amp;language=en_US</t>
  </si>
  <si>
    <t>https://www.amazon.com/s?k=MSI+Optix+G27C4+Curved+Gaming+Monitor+&amp;tag=blackfriday2019k-20&amp;language=en_US</t>
  </si>
  <si>
    <t>https://www.amazon.com/s?k=Samsung+24"+Curved+1080p+LED+Monitor+&amp;tag=blackfriday2019k-20&amp;language=en_US</t>
  </si>
  <si>
    <t>https://www.amazon.com/s?k=Samsung+27"+Class+1080p+FHD+Curved+Monitor+&amp;tag=blackfriday2019k-20&amp;language=en_US</t>
  </si>
  <si>
    <t>https://www.amazon.com/s?k=Samsung+28"+LED+4K+UHD+Monitor%2C+UE590+Series+&amp;tag=blackfriday2019k-20&amp;language=en_US</t>
  </si>
  <si>
    <t>https://www.amazon.com/s?k=Samsung+32"+Class+1080p+FHD+Curved+Monitor+&amp;tag=blackfriday2019k-20&amp;language=en_US</t>
  </si>
  <si>
    <t>https://www.amazon.com/s?k=Samsung+32"+Class+4K+UHD+Curved+Monitor+&amp;tag=blackfriday2019k-20&amp;language=en_US</t>
  </si>
  <si>
    <t>https://www.amazon.com/s?k=Samsung+32"+Curved+1080p+LED+Monitor+&amp;tag=blackfriday2019k-20&amp;language=en_US</t>
  </si>
  <si>
    <t>https://www.amazon.com/s?k=Brother+Compact+Wireless+Monochrome+Laser+All-in-One+Printer+with+Scanner%2C+Copier%2C+0.26+Fax%2C+MFC-L2710DW+&amp;tag=blackfriday2019k-20&amp;language=en_US</t>
  </si>
  <si>
    <t>https://www.amazon.com/s?k=Brother+HL-L2370DW+Wireless+Black-and-White+Printer+&amp;tag=blackfriday2019k-20&amp;language=en_US</t>
  </si>
  <si>
    <t>https://www.amazon.com/s?k=Canon+imageCLASS+MF642Cdw+Wireless+Color+All-in-One+Printer+&amp;tag=blackfriday2019k-20&amp;language=en_US</t>
  </si>
  <si>
    <t>https://www.amazon.com/s?k=Canon+MG3620+Wireless+Printer%2C+Scanner%2C+and+Copier+&amp;tag=blackfriday2019k-20&amp;language=en_US</t>
  </si>
  <si>
    <t>https://www.amazon.com/s?k=Canon+PIXMA+TR8520+Wireless+All-in-One+Printer+&amp;tag=blackfriday2019k-20&amp;language=en_US</t>
  </si>
  <si>
    <t>https://www.amazon.com/s?k=Canon+Pixma+TS3122+All-in-One+Printer+&amp;tag=blackfriday2019k-20&amp;language=en_US</t>
  </si>
  <si>
    <t>https://www.amazon.com/s?k=Epson+EcoTank+ET-2720+Wireless+All-in-One+Printer+&amp;tag=blackfriday2019k-20&amp;language=en_US</t>
  </si>
  <si>
    <t>https://www.amazon.com/s?k=HP+Black+0.26+White+LaserJet+Pro+Printer%2C+M29W+&amp;tag=blackfriday2019k-20&amp;language=en_US</t>
  </si>
  <si>
    <t>https://www.amazon.com/s?k=HP+DeskJet+2680+Wireless+All-in-One+Printer+&amp;tag=blackfriday2019k-20&amp;language=en_US</t>
  </si>
  <si>
    <t>https://www.amazon.com/s?k=HP+DeskJet+3639+All-in-One+Printer+&amp;tag=blackfriday2019k-20&amp;language=en_US</t>
  </si>
  <si>
    <t>https://www.amazon.com/s?k=HP+Deskjet+3639+All-in-One+Printer+&amp;tag=blackfriday2019k-20&amp;language=en_US</t>
  </si>
  <si>
    <t>https://www.amazon.com/s?k=HP+Envy+5014+Wireless+All-in-One+Printer+&amp;tag=blackfriday2019k-20&amp;language=en_US</t>
  </si>
  <si>
    <t>https://www.amazon.com/s?k=HP+Envy+Photo+7155+Wireless+All-in-One+Instant+Ink+Ready+Printer+&amp;tag=blackfriday2019k-20&amp;language=en_US</t>
  </si>
  <si>
    <t>https://www.amazon.com/s?k=HP+ENVY+Photo+7155+Wireless+Color+INkjet+All-in-One+Printer+with+Mobile+Printing+&amp;tag=blackfriday2019k-20&amp;language=en_US</t>
  </si>
  <si>
    <t>https://www.amazon.com/s?k=HP+Envy+Photo+7858+Wireless+All-in-One+Printer+&amp;tag=blackfriday2019k-20&amp;language=en_US</t>
  </si>
  <si>
    <t>https://www.amazon.com/s?k=HP+LaserJet+Pro+All-in-One+Wireless+Color+Laser+Printer%2C+M281fdw+&amp;tag=blackfriday2019k-20&amp;language=en_US</t>
  </si>
  <si>
    <t>https://www.amazon.com/s?k=HP+LaserJet+Pro+All-in-One+Wireless+Laser+Printer+with+Auto+Duplex+Printing%2C+M148fdw+&amp;tag=blackfriday2019k-20&amp;language=en_US</t>
  </si>
  <si>
    <t>https://www.amazon.com/s?k=HP+LaserJet+Pro+M15A+Laser+Printer+&amp;tag=blackfriday2019k-20&amp;language=en_US</t>
  </si>
  <si>
    <t>https://www.amazon.com/s?k=HP+LaserJet+Pro+MFP+M281fdw+Color+Wireless+All-in-One+Printer+&amp;tag=blackfriday2019k-20&amp;language=en_US</t>
  </si>
  <si>
    <t>https://www.amazon.com/s?k=HP+LaserJet+Pro+MFP+M29W+Wireless+Black-and-White+All-in-One+Printer+&amp;tag=blackfriday2019k-20&amp;language=en_US</t>
  </si>
  <si>
    <t>https://www.amazon.com/s?k=HP+OfficeJet+3830+All-in-One+Wireless+Color+Printer+with+Mobile+Printing+&amp;tag=blackfriday2019k-20&amp;language=en_US</t>
  </si>
  <si>
    <t>https://www.amazon.com/s?k=HP+OfficeJet+3830+Wireless+All-in-One+Instant+Ink+Ready+Printer+&amp;tag=blackfriday2019k-20&amp;language=en_US</t>
  </si>
  <si>
    <t>https://www.amazon.com/s?k=HP+OfficeJet+5212+All-in-One+Printer+&amp;tag=blackfriday2019k-20&amp;language=en_US</t>
  </si>
  <si>
    <t>https://www.amazon.com/s?k=HP+OfficeJet+5258+All-in-One+Printer+&amp;tag=blackfriday2019k-20&amp;language=en_US</t>
  </si>
  <si>
    <t>https://www.amazon.com/s?k=HP+OfficeJet+5259+All-in-One+Wireless+Printer+&amp;tag=blackfriday2019k-20&amp;language=en_US</t>
  </si>
  <si>
    <t>https://www.amazon.com/s?k=HP+OfficeJet+Pro+6978+All-in-One+Wireless+Color+Printer+with+Mobile+Printing+&amp;tag=blackfriday2019k-20&amp;language=en_US</t>
  </si>
  <si>
    <t>https://www.amazon.com/s?k=HP+OfficeJet+Pro+6978+Wireless+All-in-One+Instant+Ink+Ready+Printer+&amp;tag=blackfriday2019k-20&amp;language=en_US</t>
  </si>
  <si>
    <t>https://www.amazon.com/s?k=Alienware+Aurora%2C+9th+Gen+Intel+Core+i7-9700K+Processor%2C+Windows+10+Home%2C+16GB+Memory%2C+512GB+SSD%2C+8GB+NBIDIA+GeForce+RTX+2080+Super%2C+Alienware%2C+High+Performance+Liquid+Cooling+&amp;tag=blackfriday2019k-20&amp;language=en_US</t>
  </si>
  <si>
    <t>https://www.amazon.com/s?k=CyberPowerPC+Gamer+Master+Gaming+Desktop%2C+AMD+Ryzen+3+2300X%2C+8GB+Memory%2C+AMD+Radeon+rx570%2C+1TB+HDD%2C+240GB+SSD%2C+Black+&amp;tag=blackfriday2019k-20&amp;language=en_US</t>
  </si>
  <si>
    <t>https://www.amazon.com/s?k=CyberPowerPC+Gamer+Master+Gaming+Desktop%2C+AMD+Ryzen+5+3600%2C+8GB+Memory%2C+AMD+Radeon+rx580%2C+2TB+HDD%2C+240GB+SSD%2C+Black+&amp;tag=blackfriday2019k-20&amp;language=en_US</t>
  </si>
  <si>
    <t>https://www.amazon.com/s?k=CyberPowerPC+Gamer+Supreme+Liquid+Cool+Gaming+Desktop%2C+AMD+Ryzen+7+3700X%2C+16GB+RAM%2C+AMD+Radeon+rx5700%2C+2TB+HDD%2C+240GB+SSD%2C+Black+&amp;tag=blackfriday2019k-20&amp;language=en_US</t>
  </si>
  <si>
    <t>https://www.amazon.com/s?k=Dell+G5+Gaming+Desktop%2C+9th+Gen+Intel+Core+i3+Processor%2C+Windows+10+Home%2C+8GB+Memory%2C+1TB+Hard+Drive%2C+Radeon+RX+560X+Graphics+&amp;tag=blackfriday2019k-20&amp;language=en_US</t>
  </si>
  <si>
    <t>https://www.amazon.com/s?k=Dell+Inspiron+Desktop+with+Dell+24+Monitor%2C+9th+Gen+Intel+Core+i5+Processor%2C+Windows+10+Home%2C+8GB+Memory%2C+1TB+Hard+Drive%2C+23.8"+LED+Backlit+Monitor%2C+Full+HD+1920+x+1080+ultrathin+bezels+&amp;tag=blackfriday2019k-20&amp;language=en_US</t>
  </si>
  <si>
    <t>https://www.amazon.com/s?k=Dell+Inspiron+Desktop%2C+9th+Gen+Intel+Core+i5+Processor%2C+Windows+10+Home%2C+12GB+Memory%2C+512GB+SSD+&amp;tag=blackfriday2019k-20&amp;language=en_US</t>
  </si>
  <si>
    <t>https://www.amazon.com/s?k=Dell+Inspiron+Small+Desktop%2C+9th+Gen+Intel+Core+i3+Processor%2C+Windows+10+Home%2C+4GB+Memory%2C+1TB+Hard+Drive+&amp;tag=blackfriday2019k-20&amp;language=en_US</t>
  </si>
  <si>
    <t>https://www.amazon.com/s?k=Dell+OptiPlex+3070+Micro%2C+9th+Gen+Intel+Core+i3+Processor%2C+Windows+10+Pro%2C+4GB+Memory%2C+128GB+Solid+State+Drive%2C+3+Years+Hardware+Service+with+On-Site+Service+After+Remote+Diagnosis+&amp;tag=blackfriday2019k-20&amp;language=en_US</t>
  </si>
  <si>
    <t>https://www.amazon.com/s?k=Dell+OptiPlex+3070+Small+Form+Factor%2C+9th+Gen+Intel+Core+i5+Processor%2C+Windows+10+Pro%2C+8GB+Memory%2C+256GB+Solid+State+Drive%2C+3+Years+Hardware+Service+with+On-Site+Service+After+Remote+Diagnosis+&amp;tag=blackfriday2019k-20&amp;language=en_US</t>
  </si>
  <si>
    <t>https://www.amazon.com/s?k=Dell+OptiPlex+3070+Small+Form+Factor%2C+9th+Gen+Intel+Core+i5+Processor%2C+Windows+10+Pro%2C+8GB+Memory%2C+500GB+Hard+Drive%2C+3+Years+Hardware+Service+with+On-Site+Service+after+remote+diagnosis+&amp;tag=blackfriday2019k-20&amp;language=en_US</t>
  </si>
  <si>
    <t>https://www.amazon.com/s?k=Dell+Precision+3431+Small+Form+Factor%2C+9th+Gen+Intel+Core+i3+Processor%2C+Windows+10+Pro%2C+4GB+Memory%2C+500GB+Hard+Drive%2C+3+Years+Hardware+Service+with+On-Site+Service+After+Remote+Diagnosis+&amp;tag=blackfriday2019k-20&amp;language=en_US</t>
  </si>
  <si>
    <t>https://www.amazon.com/s?k=Dell+Precision+5820+Tower%2C+Intel+Xeon+W-2102+Processor%2C+Windows+10+Pro+for+Workstation%2C+2GB+AMD+Radeon+Pro+WX+2100+Graphics+Card%2C+8GB+Memory%2C+500GB+Hard+Drive%2C+3+Years+Hardware+Service+with+On-Site+Service+After+Remote+Diagnosis+&amp;tag=blackfriday2019k-20&amp;language=en_US</t>
  </si>
  <si>
    <t>https://www.amazon.com/s?k=Dell+Vostro+3000+Desktop%2C+9th+Gen+Intel+Core+i5+Processor%2C+Windows+10+Pro%2C+8GB+Memory%2C+256GB+Solid+State+Drive+&amp;tag=blackfriday2019k-20&amp;language=en_US</t>
  </si>
  <si>
    <t>https://www.amazon.com/s?k=Dell+Vostro+Small+Desktop%2C+9th+Gen+Intel+Core+i3+Processor%2C+Windows+10+Pro%2C+8GB+Memory%2C+1TB+Hard+Drive+&amp;tag=blackfriday2019k-20&amp;language=en_US</t>
  </si>
  <si>
    <t>https://www.amazon.com/s?k=Dell+XPS+Tower%2C+9th+Gen+Intel+Core+i5+Processor%2C+Windows+10+Pro%2C+2GB+NVIDIA+GeForce+GT+1030+Graphics+Card%2C+8GB+Memory%2C+1TB+Hard+Drive%2C+1+Year+ProSupport+Included+&amp;tag=blackfriday2019k-20&amp;language=en_US</t>
  </si>
  <si>
    <t>https://www.amazon.com/s?k=HP+EliteDesk+705+G4+Microtower+Workstation+Edition%2C+Processing+Power+up+to+AMD+Ryzen+7+Pro%2C+Up+to+64GB+Memory%2C+1TB+SSD+Storage+&amp;tag=blackfriday2019k-20&amp;language=en_US</t>
  </si>
  <si>
    <t>https://www.amazon.com/s?k=HP+EliteDesk+705+G4+Mini%2C+Up+to+AMD+Ryzen+5+Pro+2400GE+Processor%2C+Up+to+512GB+SSD%2C+Up+to+32GB+Memory+&amp;tag=blackfriday2019k-20&amp;language=en_US</t>
  </si>
  <si>
    <t>https://www.amazon.com/s?k=HP+EliteDesk+705+G5+Small+Form+Factor%2C+Up+to+AMD+Radeon+R7+Graphics%2C+Up+to+AMD+Ryzen+7+Pro%2C+Up+to+32GB+Memory+&amp;tag=blackfriday2019k-20&amp;language=en_US</t>
  </si>
  <si>
    <t>https://www.amazon.com/s?k=HP+EliteDesk+800+G5+SFF%2C+Up+to+i9%2C+128GB+Memory%2C+Optional+Optane+Memory+and+Discrete+Graphics+&amp;tag=blackfriday2019k-20&amp;language=en_US</t>
  </si>
  <si>
    <t>https://www.amazon.com/s?k=HP+ENVY+Desktop%2C+9th+Gen+Intel+Core+i5%2C+TE01-0150xt+&amp;tag=blackfriday2019k-20&amp;language=en_US</t>
  </si>
  <si>
    <t>https://www.amazon.com/s?k=HP+Omen+Gaming+Desktop%2C+9th+Generation+Intel+Core+i5+Processor+and+6GB+NVIDIA+GeForce+GTX+1660+Graphics+Card+&amp;tag=blackfriday2019k-20&amp;language=en_US</t>
  </si>
  <si>
    <t>https://www.amazon.com/s?k=HP+OMEN+Obelisk%2C+Intel+Core+i7+9700%2C+16GB+RAM%2C+NVIDIA+GeForce+GTX+1660+Ti%2C+1TB+HD%2C+256GB+SSD%2C+Shadow+Black+&amp;tag=blackfriday2019k-20&amp;language=en_US</t>
  </si>
  <si>
    <t>https://www.amazon.com/s?k=HP+Pavilion+Desktop+TP01-0155t%2C+9th+Gen+Intel+Core+i7%2C+2TB+HDD%2B256+SSD+&amp;tag=blackfriday2019k-20&amp;language=en_US</t>
  </si>
  <si>
    <t>https://www.amazon.com/s?k=HP+Pavilion+Desktop%2C+Intel+Core+i3+Processor%2C+8GB+Memory+%2B+16GB+Intel+Optane+Memory%2C+1TB+Hard+Drive+&amp;tag=blackfriday2019k-20&amp;language=en_US</t>
  </si>
  <si>
    <t>https://www.amazon.com/s?k=HP+Pavilion+Desktop%2C+Intel+Core+i7%2C+8GB+RAM%2C+256GB+SSD+&amp;tag=blackfriday2019k-20&amp;language=en_US</t>
  </si>
  <si>
    <t>https://www.amazon.com/s?k=HP+Pavilion+Gaming+Desktop+15z%2C+AMD+Ryzen+5%2C+NVIDIA+GeForce+GTX+1050+&amp;tag=blackfriday2019k-20&amp;language=en_US</t>
  </si>
  <si>
    <t>https://www.amazon.com/s?k=HP+Pavilion+Gaming+Desktop+TG01-0170m%2C+AMD+Ryzen+5%2C+AMD+Radeon+RX+550+&amp;tag=blackfriday2019k-20&amp;language=en_US</t>
  </si>
  <si>
    <t>https://www.amazon.com/s?k=HP+Pavilion+Gaming+Desktop%2C+Intel+Core+i5+9400F+Processor%2C+NVIDIA+GTX+1660+Ti+Graphics+Card+6GB%2C+8GB+RAM%2C+256GB+SSD+&amp;tag=blackfriday2019k-20&amp;language=en_US</t>
  </si>
  <si>
    <t>https://www.amazon.com/s?k=HP+Pavilion+Gaming+Desktop%2C+TG01-0160xt%2C+9th+Gen+Intel+Core+i5%2C+NVIDIA+GeForce+GTX+1650+&amp;tag=blackfriday2019k-20&amp;language=en_US</t>
  </si>
  <si>
    <t>https://www.amazon.com/s?k=HP+ProDesk+400+G5+Mini%2C+Up+to+i9%2C+64GB+Memory%2C+Optional+Optane+Storage+Acceleration+&amp;tag=blackfriday2019k-20&amp;language=en_US</t>
  </si>
  <si>
    <t>https://www.amazon.com/s?k=HP+ProDesk+405G+G4+Desktop+Mini+PC%2C+AMD+Ryzen+5+2400GE+Quad-Core%2C+256GB+Hard+Drive%2C+8GB+Memory+&amp;tag=blackfriday2019k-20&amp;language=en_US</t>
  </si>
  <si>
    <t>https://www.amazon.com/s?k=HP+ProDesk+600+G4+Mini%2C+Up+to+i9%2C+64GB+Memory+Optional+Optane+Storage+Acceleration+&amp;tag=blackfriday2019k-20&amp;language=en_US</t>
  </si>
  <si>
    <t>https://www.amazon.com/s?k=HP+Slimline+Desktop+290-a0045m%2C+AMD+A9%2C+Small+Form+Factor+&amp;tag=blackfriday2019k-20&amp;language=en_US</t>
  </si>
  <si>
    <t>https://www.amazon.com/s?k=HP+Slimline+Desktop%2C+9th+Gen+Intel+Core+i5%2C+1TB+HDD+%2B+256GB+SSD%2C+S01-pF0145xt+&amp;tag=blackfriday2019k-20&amp;language=en_US</t>
  </si>
  <si>
    <t>https://www.amazon.com/s?k=HP+Slimline+Desktop%2C+AMD+A9+Processor%2C+8GB+Memory%2C+1TB+Hard+Drive%2C+290-a0046+&amp;tag=blackfriday2019k-20&amp;language=en_US</t>
  </si>
  <si>
    <t>https://www.amazon.com/s?k=HP+Omen+Obelisk+Gaming+Desktop+Bundle+with+9th+Gen+Intel+i7%2C+16GB+RAM%2C+512GB+SSD%2C+Windows+10%2C+OM8750160C1+&amp;tag=blackfriday2019k-20&amp;language=en_US</t>
  </si>
  <si>
    <t>https://www.amazon.com/s?k=HP+Z2+G4+Mini%2C+Intel+Xeon+Powered+&amp;tag=blackfriday2019k-20&amp;language=en_US</t>
  </si>
  <si>
    <t>https://www.amazon.com/s?k=iBuyPower+Gaming+Desktop%2C+Intel+Core+i5+Processor%2C+8GB+Memory%2C+1TB+Hard+Drive%2C+4GB+NVIDIA+GeForce+GTX+1650+Graphics+&amp;tag=blackfriday2019k-20&amp;language=en_US</t>
  </si>
  <si>
    <t>https://www.amazon.com/s?k=iBUYPOWER+Gaming+Desktop%2C+Intel+Core+i5-9400F%2C+8GB+RAM%2C+NVIDIA+GeForce+GTX+1660%2C+1TB+HD%2C+240GB+SSD%2C+Black+&amp;tag=blackfriday2019k-20&amp;language=en_US</t>
  </si>
  <si>
    <t>https://www.amazon.com/s?k=iBuyPower+Gaming+Desktop%2C+Intel+Core+i7+Processor%2C+6GB+NVIDIA+GeForce+GTX+1660+Gi+Graphics%2C+16GB+Memory%2C+1TB+Hard+Drive%2C+480GB+SSD+&amp;tag=blackfriday2019k-20&amp;language=en_US</t>
  </si>
  <si>
    <t>https://www.amazon.com/s?k=iBUYPOWER+Gaming+Desktop%2C+Intel+Core+i7-9700K%2C+16GB+RAM%2C+NVIDIA+GeForce+RTX+2080+Super%2C+1TB+HDD%2C+480GB+SSD%2C+Black+&amp;tag=blackfriday2019k-20&amp;language=en_US</t>
  </si>
  <si>
    <t>https://www.amazon.com/s?k=Lenovo+IdeaCentre+310s%2C+AMD+A6%2C+4GB+Ram%2C+1TB+HDD+&amp;tag=blackfriday2019k-20&amp;language=en_US</t>
  </si>
  <si>
    <t>https://www.amazon.com/s?k=Lenovo+IdeaCentre+510A+Desktop%2C+9th+Gen+Intel+Core+i5%2C+8GB+Memory%2C+16GB+Intel+Optane+Memory%2C+1TB+Hard+Drive%2C+Windows+10+Home+&amp;tag=blackfriday2019k-20&amp;language=en_US</t>
  </si>
  <si>
    <t>https://www.amazon.com/s?k=Lenovo+IdeaCentre+T540+Gaming+Desktop%2C+Intel+Core+i7+Processor%2C+6GB+NVIDIA+GeForce+GTX+1660+Graphics%2C+Advanced+Thermal+Design+&amp;tag=blackfriday2019k-20&amp;language=en_US</t>
  </si>
  <si>
    <t>https://www.amazon.com/s?k=Lenovo+IdeaCentre+T540%2C+Intel+Core+i5%2C+16GB+Ram%2C+256GB+SSD%2C+NVIDIA+GTX+1660+Ti+&amp;tag=blackfriday2019k-20&amp;language=en_US</t>
  </si>
  <si>
    <t>https://www.amazon.com/s?k=Lenovo+Legion+C530%2C+Intel+Core+i7%2C+16GB+Ram%2C+256GB+SSD%2C+NVIDIA+GTX+1660+Ti+&amp;tag=blackfriday2019k-20&amp;language=en_US</t>
  </si>
  <si>
    <t>https://www.amazon.com/s?k=Lenovo+Legion+T530%2C+Intel+Core+i7%2C+16GB+Ram%2C+1GB+7200+RPM+%2B+25GB+SSD%2C+NVIDIA+GeForce+GTX+1650+4GB+&amp;tag=blackfriday2019k-20&amp;language=en_US</t>
  </si>
  <si>
    <t>https://www.amazon.com/s?k=Lenovo+Legion+T730%2C+Intel+Core+i7%2C+32GB+Ram%2C+1TB+HDD+%2B+512GB+SSD%2C+NVIDIA+RTX+2070+&amp;tag=blackfriday2019k-20&amp;language=en_US</t>
  </si>
  <si>
    <t>https://www.amazon.com/s?k=Lenovo+ThinkStation+P330+SFF+&amp;tag=blackfriday2019k-20&amp;language=en_US</t>
  </si>
  <si>
    <t>https://www.amazon.com/s?k=Lenovo+ThinkStation+P330+Tiny+&amp;tag=blackfriday2019k-20&amp;language=en_US</t>
  </si>
  <si>
    <t>https://www.amazon.com/s?k=Lenovo+ThinkStation+P720+Tower+&amp;tag=blackfriday2019k-20&amp;language=en_US</t>
  </si>
  <si>
    <t>https://www.amazon.com/s?k=OMEN+875-1045m+Obelisk+Desktop+PC%2C+AMD+Ryzen+5+Customizable+&amp;tag=blackfriday2019k-20&amp;language=en_US</t>
  </si>
  <si>
    <t>https://www.amazon.com/s?k=Omen+Obelisk+Desktop+PC+875-1040st%2C+9th+Gen+Intel+Core+i5%2C+NVIDIA+GeForce+RTX+2060+Super%2C+Liquid+Cooling+&amp;tag=blackfriday2019k-20&amp;language=en_US</t>
  </si>
  <si>
    <t>https://www.amazon.com/s?k=Omen+Obelisk+Desktop+PC+875-1055xt%2C+9th+Gen+Intel+Core+i7%2C+NVIDIA+GeForce+RTX+2070+&amp;tag=blackfriday2019k-20&amp;language=en_US</t>
  </si>
  <si>
    <t>https://www.amazon.com/s?k=Dell+Inspiron+22+3000+Touch+All-in-One%2C+8th+Gen+Intel+Core+i3+Processor%2C+Windows+10+Home%2C+20GB+Memory%2C+4GB%2B16GB+Intel+Optane+Memory%2C+1TB+Hard+Drive+&amp;tag=blackfriday2019k-20&amp;language=en_US</t>
  </si>
  <si>
    <t>https://www.amazon.com/s?k=Dell+Inspiron+5000+Series+23.8"+1080p+Touchscreen+All-in-One%2C+10th+Generation+Intel+Core+i3+Processor+&amp;tag=blackfriday2019k-20&amp;language=en_US</t>
  </si>
  <si>
    <t>https://www.amazon.com/s?k=HP+20-c435z+All-in-One+PC%2C+AMD+A4+&amp;tag=blackfriday2019k-20&amp;language=en_US</t>
  </si>
  <si>
    <t>https://www.amazon.com/s?k=HP+21.5"+All-in-One+PC%2C+AMD+A6%2C+4GB+Memory%2C+1TB+Hard+Drive%2C+Windows+10+&amp;tag=blackfriday2019k-20&amp;language=en_US</t>
  </si>
  <si>
    <t>https://www.amazon.com/s?k=HP+22-c0135+All-in-One+PC%2C+9th+Gen+Intel+Core+i5%2C+1TB+HDD%2B128GB+SSD+&amp;tag=blackfriday2019k-20&amp;language=en_US</t>
  </si>
  <si>
    <t>https://www.amazon.com/s?k=HP+24-f0135+All-in-One+PC%2C+9th+Gen+Intel+Core+i5%2C+1TB+HDD+%2B+128GB+SSD+&amp;tag=blackfriday2019k-20&amp;language=en_US</t>
  </si>
  <si>
    <t>https://www.amazon.com/s?k=HP+EliteOne+800+G5+23.8"+FHD+AiO%2C+Up+to+i7%2C+64GB+Memory+23.8"+Display+with+Optional+Touch+&amp;tag=blackfriday2019k-20&amp;language=en_US</t>
  </si>
  <si>
    <t>https://www.amazon.com/s?k=HP+ENVY+27-b2201d+All-in-One+PC%2C+8th+Gen+Intel+Core+i5%2C+Upgradable+to+Intel+Optane+&amp;tag=blackfriday2019k-20&amp;language=en_US</t>
  </si>
  <si>
    <t>https://www.amazon.com/s?k=HP+Pavilion+23.8"+Touch-Screen+All-in-One%2C+Intel+Core+i5%2C+12GB+RAM%2C+256GB+SSD+&amp;tag=blackfriday2019k-20&amp;language=en_US</t>
  </si>
  <si>
    <t>https://www.amazon.com/s?k=HP+Pavilion+24+xa0125st+All-in-One+PC%2C+9th+Gen+Intel+Core+i7%2C+Full+HD+Narroz+Bezel+Touchscreen+&amp;tag=blackfriday2019k-20&amp;language=en_US</t>
  </si>
  <si>
    <t>https://www.amazon.com/s?k=HP+Pavilion+27"+Touch-Screen+All-in-One%2C+Intel+Core+i7%2C+12GB+RAM%2C+256GB+SSD+&amp;tag=blackfriday2019k-20&amp;language=en_US</t>
  </si>
  <si>
    <t>https://www.amazon.com/s?k=HP+Z1+G5+Workstation%2C+Up+to+i9%2C+128GB+Memory%2C+Optional+Graphics+0.26+Optane+Memory+&amp;tag=blackfriday2019k-20&amp;language=en_US</t>
  </si>
  <si>
    <t>https://www.amazon.com/s?k=HP+Z4+G4+Workstation%2C+Optional+Intel+Xeon+Power%2C+128GB+Memory%2C+Optional+NVIDIA+Quadro+RTX+6000+Graphics+&amp;tag=blackfriday2019k-20&amp;language=en_US</t>
  </si>
  <si>
    <t>https://www.amazon.com/s?k=Lenovo+21.5"+Ideacentre+All-in-One+Touchscreen+Desktop+Computer+with+Keyboard+and+Mouse%2C+Intel+Pentium+4415U%2C+8GB+Ram%2C+1TB+HDD+&amp;tag=blackfriday2019k-20&amp;language=en_US</t>
  </si>
  <si>
    <t>https://www.amazon.com/s?k=Lenovo+23.8"+Touch-Screen+All-in-One%2C+AMD+Ryzen+3-Series%2C+8GB+Memory%2C+256GB+SSD+&amp;tag=blackfriday2019k-20&amp;language=en_US</t>
  </si>
  <si>
    <t>https://www.amazon.com/s?k=Lenovo+Yoga+A940+27"+4K+UHD%2C+Intel+Core+i7%2C+32GB+Ram%2C+1TB+HDD+%2B+256GB+SSD+&amp;tag=blackfriday2019k-20&amp;language=en_US</t>
  </si>
  <si>
    <t>https://www.amazon.com/s?k=Acer+15.6"+Aspire+5+Notebook+with+Intel+i5%2C+5GB+RAM%2C+512GB+SSD%3B+Windows+10+&amp;tag=blackfriday2019k-20&amp;language=en_US</t>
  </si>
  <si>
    <t>https://www.amazon.com/s?k=Acer+15.6"+Chromebook%2C+Intel+Core+i3+Processor%2C+4GB+RAM%2C+128GB+Storage+&amp;tag=blackfriday2019k-20&amp;language=en_US</t>
  </si>
  <si>
    <t>https://www.amazon.com/s?k=Acer+15.6"+Nitro+5+Gaming+Laptop%2C+NVIDIA+GeForce+GTX+1050%2C+4GB+Dedicated+Graphics%2C+8GB+Memory%2C+1TB+HDD+&amp;tag=blackfriday2019k-20&amp;language=en_US</t>
  </si>
  <si>
    <t>https://www.amazon.com/s?k=Acer+15.6"+Predator+Triton+500+Gaming+Laptop+Bundle+with+9th+Gen+Intel+7+Core%2C+16GB+RAM%2C+512GB+SSD%2C+Windows+10%2C+PT5155175BH+&amp;tag=blackfriday2019k-20&amp;language=en_US</t>
  </si>
  <si>
    <t>https://www.amazon.com/s?k=Acer+Aspire+3+Laptop%2C+AMD+A9-9420+Dual+Core+Processor%2C+6GB+Memory%2C+1TB+Hard+Drive%2C+Windows+10+&amp;tag=blackfriday2019k-20&amp;language=en_US</t>
  </si>
  <si>
    <t>https://www.amazon.com/s?k=Acer+Predator+Hellos+300+15.6"+Gaming+Laptop%2C+16GB+Ram%2C+512GB+SSD%2C+PH315-52-72RG+&amp;tag=blackfriday2019k-20&amp;language=en_US</t>
  </si>
  <si>
    <t>https://www.amazon.com/s?k=Alienware+m17+Laptop+9th+Gen+Intel+Core+i7+Processor%2C+Windows+10+Home%2C+16GB+Meomry%2C+512GB+SSD%2C+8GB+NVIDIA+GeForce+RTX+2070%2C+FHD+144Hz+Display+with+Tobii+Eyetracking+Technology+&amp;tag=blackfriday2019k-20&amp;language=en_US</t>
  </si>
  <si>
    <t>https://www.amazon.com/s?k=Asus+15.6"+Gaming+Laptop%2C+Intel+Core+i5%2C+8GB+RAM%2C+NVIDIA+GeForce+GTX+1650%2C+512GB+SSD%2C+Black+&amp;tag=blackfriday2019k-20&amp;language=en_US</t>
  </si>
  <si>
    <t>https://www.amazon.com/s?k=Asus+17.3"+Gaming+Laptop%2C+Intel+Core+i7%2C+16GB+RAM%2C+NVIDIA+GeForce+GTX+1660+Ti%2C+512GB+SSD+&amp;tag=blackfriday2019k-20&amp;language=en_US</t>
  </si>
  <si>
    <t>https://www.amazon.com/s?k=ASUS+R3+15.6"+Laptop%2C+AMD+Ryzen+3%2C+4GB+RAM%2C+128GB+Storage+&amp;tag=blackfriday2019k-20&amp;language=en_US</t>
  </si>
  <si>
    <t>https://www.amazon.com/s?k=Dell+17.3"+Gaming+Laptop%2C+Intel+Core+i7%2C+16GB+RAM%2C+NVIDIA+GeForce+RTX+2060%2C+1TB+HD+&amp;tag=blackfriday2019k-20&amp;language=en_US</t>
  </si>
  <si>
    <t>https://www.amazon.com/s?k=Dell+G3+15+Laptop%2C+9th+Gen+Intel+Core+i5+Processor%2C+Windows+10+Home%2C+8GB+Memory%2C+1TB+Hybrid+Hard+Drive%2C+3GB+NVIDIA+GeForce+GTX+1050%2C+FHD+Display+&amp;tag=blackfriday2019k-20&amp;language=en_US</t>
  </si>
  <si>
    <t>https://www.amazon.com/s?k=Dell+G5+15+Laptop%2C+9th+Gen+Intel+Core+i5+Processor%2C+Windows+10+Home%2C+8GB+Memory%2C+128GB+SSD%2B1TB+Hard+Drive%2C+4GB+NVIDIA+GeForce+GTX+1650%2C+FHD+Display+&amp;tag=blackfriday2019k-20&amp;language=en_US</t>
  </si>
  <si>
    <t>https://www.amazon.com/s?k=Dell+G5+15.6"+1080p+144Hz+Gaming+Laptop%2C+9th+Generation+Intel+Core+i7+Processor%2C+6GB+GeForce+RTX+2060+Graphics+Card+&amp;tag=blackfriday2019k-20&amp;language=en_US</t>
  </si>
  <si>
    <t>https://www.amazon.com/s?k=Dell+G7+15+Laptop%2C+9th+Gen+Intel+Core+i7+Processor%2C+Windows+10+Home%2C+16GB+Memory%2C+256GB+SSD%2B1TB+Hard+Drive%2C+6GB+NVIDIA+GeForce+GTX+1660Ti%2C+FHD+Display+&amp;tag=blackfriday2019k-20&amp;language=en_US</t>
  </si>
  <si>
    <t>https://www.amazon.com/s?k=Dell+Inspiron+14+3000+Laptop%2C+Intel+Celeron+Processor%2C+Windows+10+Home+in+S+Mode%2C+4GB+Memory%2C+64GB+Hard+Drive+&amp;tag=blackfriday2019k-20&amp;language=en_US</t>
  </si>
  <si>
    <t>https://www.amazon.com/s?k=Dell+Inspiron+15+3000+Laptop%2C+7th+Gen+AMD+A6+Processor%2C+Windows+10+Home%2C+4GB+Memory%2C+500GB+Hard+Drive+&amp;tag=blackfriday2019k-20&amp;language=en_US</t>
  </si>
  <si>
    <t>https://www.amazon.com/s?k=Dell+Inspiron+15+3000+Laptop%2C+Intel+Celeron+Processor%2C+WIndows+10+Home%2C+4GB+Memory%2C+1TB+Hard+Drive+&amp;tag=blackfriday2019k-20&amp;language=en_US</t>
  </si>
  <si>
    <t>https://www.amazon.com/s?k=Dell+Inspiron+15+5000+Laptop%2C+10th+Gen+Intel+Core+i5+Processor%2C+Windows+10+Home%2C+8GB+Memory%2C+256GB+SSD+&amp;tag=blackfriday2019k-20&amp;language=en_US</t>
  </si>
  <si>
    <t>https://www.amazon.com/s?k=Dell+Inspiron+15+5000+Laptop%2C+AMD+Ryzen+7+Processor%2C+Windows+10+Home%2C+8GB+Memory%2C+256GB+SSD+&amp;tag=blackfriday2019k-20&amp;language=en_US</t>
  </si>
  <si>
    <t>https://www.amazon.com/s?k=Dell+Inspiron+15.6"+5000+Series+1080p+Touchscreen+Laptop%2C+10th+Generation+Intel+Core+i7+Processor+&amp;tag=blackfriday2019k-20&amp;language=en_US</t>
  </si>
  <si>
    <t>https://www.amazon.com/s?k=Dell+Inspiron+15.6"+Touch-Screen+Laptop%2C+Intel+Core+i3%2C+8GB+Ram%2C+128GB+SSD+&amp;tag=blackfriday2019k-20&amp;language=en_US</t>
  </si>
  <si>
    <t>https://www.amazon.com/s?k=Dell+Inspiron+15.6"+Touch-Screen+Laptop%2C+Intel+Core+i5%2C+8GB+Ram%2C+256GB+SSD+&amp;tag=blackfriday2019k-20&amp;language=en_US</t>
  </si>
  <si>
    <t>https://www.amazon.com/s?k=Dell+Inspiron+17+3000+Laptop%2C+10th+Gen+Intel+Core+i5+Processor%2C+Windows+10+Home%2C+8GB+Memory%2C+1TB+Hard+Drive+&amp;tag=blackfriday2019k-20&amp;language=en_US</t>
  </si>
  <si>
    <t>https://www.amazon.com/s?k=Dell+Inspiron+17+3000+Laptop%2C+AMD+Ryzen+5+Processor%2C+Windows+10+Home%2C+8GB+Memory%2C+1TB+Hard+Drive+&amp;tag=blackfriday2019k-20&amp;language=en_US</t>
  </si>
  <si>
    <t>https://www.amazon.com/s?k=Dell+Inspiron+3000+Series+15.6"+1080p+Touchscreen+Laptop%2C+10th+Generation+Intel+Core+i3+Processor+&amp;tag=blackfriday2019k-20&amp;language=en_US</t>
  </si>
  <si>
    <t>https://www.amazon.com/s?k=Dell+Inspiron+3000+Series+15.6"+1080p+Touchscreen+Laptop%2C+10th+Generation+Intel+Core+i5+Processor%2C+Black+&amp;tag=blackfriday2019k-20&amp;language=en_US</t>
  </si>
  <si>
    <t>https://www.amazon.com/s?k=Dell+Inspiron+3000+Series+15.6"+1080p+Touchscreen+Laptop%2C+10th+Generation+Intel+Core+i5+Processor%2C+Blue+&amp;tag=blackfriday2019k-20&amp;language=en_US</t>
  </si>
  <si>
    <t>https://www.amazon.com/s?k=Dell+Inspiron+3000+Series+15.6"+1080p+Touchscreen+Laptop%2C+10th+Generation+Intel+Core+i5+Processor%2C+Silver+&amp;tag=blackfriday2019k-20&amp;language=en_US</t>
  </si>
  <si>
    <t>https://www.amazon.com/s?k=Dell+Latitude+3500%2C+8th+Gen+Intel+Core+i5+Processor%2C+Windows+10+Pro%2C+8GB+Memory%2C+500GB+Hard+Drive+&amp;tag=blackfriday2019k-20&amp;language=en_US</t>
  </si>
  <si>
    <t>https://www.amazon.com/s?k=Dell+Latitude+5500%2C+8th+Gen+Intel+Core+i5+Processor%2C+Windows+10+Pro%2C+8GB+Memory%2C+500GB+Hard+Drive+&amp;tag=blackfriday2019k-20&amp;language=en_US</t>
  </si>
  <si>
    <t>https://www.amazon.com/s?k=Dell+Precision+3540%2C+8th+Gen+Intel+Core+i5+Processor%2C+Windows+10+Pro%2C+4GB+Memory%2C+500GB+Hard+Drive%2C+1+Year+Hardware+Service+with+On-Site+Service+after+remote+diagnosis+&amp;tag=blackfriday2019k-20&amp;language=en_US</t>
  </si>
  <si>
    <t>https://www.amazon.com/s?k=Dell+Precision+7540%2C+9th+Gen+Intel+Core+i5+Processor%2C+Windows+10+Pro%2C+8GB+Memory%2C+500GB+Hard+Drive%2C+1+Year+Hardware+Service+with+On-Site+Service+After+Remote+Diagnosis+&amp;tag=blackfriday2019k-20&amp;language=en_US</t>
  </si>
  <si>
    <t>https://www.amazon.com/s?k=Dell+Vostro+13+5391%2C+10th+Gen+Intel+Core+i7+Processor%2C+Windows+10+Pro%2C+2GB+NVIDIA+GeForce+MX250+Graphics+Card%2C+8GB+Memory%2C+256GB+Solid+State+Drive+&amp;tag=blackfriday2019k-20&amp;language=en_US</t>
  </si>
  <si>
    <t>https://www.amazon.com/s?k=Dell+Vostro+14+3490%2C+10th+Gen+Intel+Core+i3+Processor%2C+Windows+10+Pro%2C+8GB+Memory%2C+256GB+Solid+State+Drive+&amp;tag=blackfriday2019k-20&amp;language=en_US</t>
  </si>
  <si>
    <t>https://www.amazon.com/s?k=Dell+Vostro+15+5590+10th+Gen+Intel+Core+i5+Processor%2C+Windows+10+Pro%2C+8GB+Memory%2C+256GB+Solid+State+Drive+&amp;tag=blackfriday2019k-20&amp;language=en_US</t>
  </si>
  <si>
    <t>https://www.amazon.com/s?k=Dell+Vostro+15+7590%2C+9th+Gen+Intel+Core+i7+Processor%2C+Windows+10+Pro%2C+4GB+NVIDIA+GeForce+GTX+1650+Graphics+Card%2C+16GB+Memory%2C+128GB+Solid+State+Drive%2B1TB+Hard+Drive%2C+1+Year+ProSupport+Included+&amp;tag=blackfriday2019k-20&amp;language=en_US</t>
  </si>
  <si>
    <t>https://www.amazon.com/s?k=Dell+XPS+13+Laptop%2C+8th+Gen+Intel+Core%2C+i5+Processor%2C+Windows+10+Home%2C+8GB+Memory%2C+256GB+SSD+&amp;tag=blackfriday2019k-20&amp;language=en_US</t>
  </si>
  <si>
    <t>https://www.amazon.com/s?k=Dell+XPS+13"+4K+Touchscreen+Laptop%2C+10th+Generation+Intel+Core+i7+Processor+&amp;tag=blackfriday2019k-20&amp;language=en_US</t>
  </si>
  <si>
    <t>https://www.amazon.com/s?k=Dell+XPS+15+4K+Touchscreen+Laptop%2C+9th+Generation+Intel+Core+i7+Processor%2C+4GB+GeForce+GTX+1650+Graphics+&amp;tag=blackfriday2019k-20&amp;language=en_US</t>
  </si>
  <si>
    <t>https://www.amazon.com/s?k=Dell+XPS+15+Laptop%2C+9th+Gen+Intel+Core+i5+Processor%2C+Windows+10+Home%2C+8GB+Memory%2C+256GB+SSD+&amp;tag=blackfriday2019k-20&amp;language=en_US</t>
  </si>
  <si>
    <t>https://www.amazon.com/s?k=HP+11.6"+Chromebook+with+2GB+Memory+&amp;tag=blackfriday2019k-20&amp;language=en_US</t>
  </si>
  <si>
    <t>https://www.amazon.com/s?k=HP+11.6"+Chromebook%2C+4GB+Memory%2C+&amp;tag=blackfriday2019k-20&amp;language=en_US</t>
  </si>
  <si>
    <t>https://www.amazon.com/s?k=HP+11.6"+Chromebook%2C+Intel+Celeron+N3060%2C+4GB+Memory%2C+16GB+eMMC+Drive%2C+Chrome+OS+&amp;tag=blackfriday2019k-20&amp;language=en_US</t>
  </si>
  <si>
    <t>https://www.amazon.com/s?k=HP+14"+Laptop%2C+AMD+A4%2C+4GB+Memory%2C+64GB+eMMC%2C+Windows+10+Home+in+S+Mode+&amp;tag=blackfriday2019k-20&amp;language=en_US</t>
  </si>
  <si>
    <t>https://www.amazon.com/s?k=HP+14"+1080p+Chromebook+Bundle%2C+Intel+Celeron+Processor+&amp;tag=blackfriday2019k-20&amp;language=en_US</t>
  </si>
  <si>
    <t>https://www.amazon.com/s?k=HP+14"+1080p+Laptop+Intel+Pentium+Processor%2C+Office+365+Personal+1+Year+&amp;tag=blackfriday2019k-20&amp;language=en_US</t>
  </si>
  <si>
    <t>https://www.amazon.com/s?k=HP+14"+1080p+Laptop%2C+10th+Generation+Intel+Core+i3+Processor+&amp;tag=blackfriday2019k-20&amp;language=en_US</t>
  </si>
  <si>
    <t>https://www.amazon.com/s?k=HP+14"+Celeron+Laptop%2C+Intel+Celeron+Processor%2C+4GB+RAM%2C+64GB+Storage%2C+Office+365+Personal+1yr+Included+&amp;tag=blackfriday2019k-20&amp;language=en_US</t>
  </si>
  <si>
    <t>https://www.amazon.com/s?k=HP+14"+Laptop%2C+AMD+A9+Series%2C+4GB+Ram%2C+AMD+Radeon+R5%2C+128GB+SSD%2C+WIndows+10+&amp;tag=blackfriday2019k-20&amp;language=en_US</t>
  </si>
  <si>
    <t>https://www.amazon.com/s?k=HP+14"+Notebook%2C+AMD+A4%2C+4GB+Ram%2C+64GB+HHD%2C+Windows+10%2C+Includes+Office+365+Personal%2C+14-dk0076nr+&amp;tag=blackfriday2019k-20&amp;language=en_US</t>
  </si>
  <si>
    <t>https://www.amazon.com/s?k=HP+14"+Notebook%2C+Includes+Office365%2C+14-dk0076nr+&amp;tag=blackfriday2019k-20&amp;language=en_US</t>
  </si>
  <si>
    <t>https://www.amazon.com/s?k=HP+14"+Ryzen+3+Laptop%2C+AMD+Ryzen+3+Processor%2C+4GB+RAM%2C+128GB+SSD+Storage+&amp;tag=blackfriday2019k-20&amp;language=en_US</t>
  </si>
  <si>
    <t>https://www.amazon.com/s?k=HP+15.6"+Chromebook+Touch%2C+Intel+Core+i3+Processor%2C+4GB+RAM%2C+128GB+Storage+&amp;tag=blackfriday2019k-20&amp;language=en_US</t>
  </si>
  <si>
    <t>https://www.amazon.com/s?k=HP+15.6"+Full+HD+Laptop+with+Intel+Core+i7+Processor%2C+8GB+Ram%2C+256GB+SSD+&amp;tag=blackfriday2019k-20&amp;language=en_US</t>
  </si>
  <si>
    <t>https://www.amazon.com/s?k=HP+15.6"+Gaming+Laptop%2C+AMD+Ryzen+5%2C+8GB+Ram%2C+NVIDIA+GeForce+GTX+1050%2C+256GB+SSD+&amp;tag=blackfriday2019k-20&amp;language=en_US</t>
  </si>
  <si>
    <t>https://www.amazon.com/s?k=HP+15.6"+Laptop%2C+Intel+Core+i5%2C+8GB+Memory%2C+256GB+SSD%2C+Windows+10+%2B+1+Year+Office+365+Personal%2C+15-cly1076nr+&amp;tag=blackfriday2019k-20&amp;language=en_US</t>
  </si>
  <si>
    <t>https://www.amazon.com/s?k=HP+15.6"+Laptop%2C+Intel+Core+i7%2C+16GB+Memory%2C+256GB+SSD+%2B+16GB+Intel+Optane+Memory+&amp;tag=blackfriday2019k-20&amp;language=en_US</t>
  </si>
  <si>
    <t>https://www.amazon.com/s?k=HP+15.6"+Pavilion+Horizon+Blue+R5+Laptop%2C+8GB+RAM%2C+128GB+SSD%2B1TB+HDD+&amp;tag=blackfriday2019k-20&amp;language=en_US</t>
  </si>
  <si>
    <t>https://www.amazon.com/s?k=HP+15.6"+Touchscreem+Gaming+Notebook+with+Intel+i7%2C+8GB+Ram%2C+512GB+M.2+SSD%2C+WIndows+10+&amp;tag=blackfriday2019k-20&amp;language=en_US</t>
  </si>
  <si>
    <t>https://www.amazon.com/s?k=HP+17.3"+HD%2B+Touchscreen+Laptop+with+Intel+Core+i7+Processor%2C+8GB+RAM%2C+256GB+SSD+&amp;tag=blackfriday2019k-20&amp;language=en_US</t>
  </si>
  <si>
    <t>https://www.amazon.com/s?k=HP+17.3"+Laptop%2C+Intel+Core+i5%2C+8GB+Memory%2C+256GB+SSD%2C+Jet+Black%2C+Maglia+Pattern+&amp;tag=blackfriday2019k-20&amp;language=en_US</t>
  </si>
  <si>
    <t>https://www.amazon.com/s?k=HP+Chromebook+11-v010nr%2C+Intel+Celeron+&amp;tag=blackfriday2019k-20&amp;language=en_US</t>
  </si>
  <si>
    <t>https://www.amazon.com/s?k=HP+Chromebook+14-db0020nr%2C+AMD+A4+&amp;tag=blackfriday2019k-20&amp;language=en_US</t>
  </si>
  <si>
    <t>https://www.amazon.com/s?k=HP+Chromebook+14-db0030nr%2C+AMD+A4+&amp;tag=blackfriday2019k-20&amp;language=en_US</t>
  </si>
  <si>
    <t>https://www.amazon.com/s?k=HP+Chromebook+15-de0010nr%2C+Intel+Pentium+&amp;tag=blackfriday2019k-20&amp;language=en_US</t>
  </si>
  <si>
    <t>https://www.amazon.com/s?k=HP+Chromebook+x2+12-h0010nr%2C+Intel+Celeron+3%3A02%3A00 AM+Aspect+Ration+Display+&amp;tag=blackfriday2019k-20&amp;language=en_US</t>
  </si>
  <si>
    <t>https://www.amazon.com/s?k=HP+Elitebook+840+G5%2C+Optional+Sure+View+Privacy+Touchscreen+up+to+i7%2C+32GB+Memory+0.26+1T+SSD+&amp;tag=blackfriday2019k-20&amp;language=en_US</t>
  </si>
  <si>
    <t>https://www.amazon.com/s?k=HP+Elitebook+850+G5%2C+Optional+Discrete+Graphics%2C+Up+to+32GB+Memory+0.26+1T+SSD+&amp;tag=blackfriday2019k-20&amp;language=en_US</t>
  </si>
  <si>
    <t>https://www.amazon.com/s?k=HP+ENVY+13.3"+Laptop%2C+13.3"+FHD+Screen%2C+Intel+Core+i5+Processor%2C+8GB+Memory%2C+256GB+SSD%2C+Quad+Speakers+with+B%26O+Play+Audio+&amp;tag=blackfriday2019k-20&amp;language=en_US</t>
  </si>
  <si>
    <t>https://www.amazon.com/s?k=HP+Envy+Laptop+13t%2C+10th+Gen+Intel+Core+i7%2C+256GB+Intel+SSD%2C+16GB+Intel+Optane+&amp;tag=blackfriday2019k-20&amp;language=en_US</t>
  </si>
  <si>
    <t>https://www.amazon.com/s?k=HP+ENVY+Laptop+17t+Best+Value%2C+10th+Gen+Intel+Core+i7%2C+1TB+SSD%2C+Office+365+Personal+Included+&amp;tag=blackfriday2019k-20&amp;language=en_US</t>
  </si>
  <si>
    <t>https://www.amazon.com/s?k=HP+Envy+Laptop+17t%2C+10th+Gen+Intel+Core+i5%2C+1TB+HDD%2C+16GB+Intel+Optane+&amp;tag=blackfriday2019k-20&amp;language=en_US</t>
  </si>
  <si>
    <t>https://www.amazon.com/s?k=HP+Laptop+14z%2C+AMD+E2+&amp;tag=blackfriday2019k-20&amp;language=en_US</t>
  </si>
  <si>
    <t>https://www.amazon.com/s?k=HP+Laptop+15t+Value%2C+8th+Gen+Intel+Core+i7%2C+Color+Options+Available%2C+Everyday+Power+&amp;tag=blackfriday2019k-20&amp;language=en_US</t>
  </si>
  <si>
    <t>https://www.amazon.com/s?k=HP+Laptop+15t%2C+10th+Gen+Intel+Core+i5+&amp;tag=blackfriday2019k-20&amp;language=en_US</t>
  </si>
  <si>
    <t>https://www.amazon.com/s?k=HP+Laptop+15t%2C+10th+Gen+Intel+Core+i7+Lightning+Speed+SSD+with+Intel+Optane+*Content+Creator*+&amp;tag=blackfriday2019k-20&amp;language=en_US</t>
  </si>
  <si>
    <t>https://www.amazon.com/s?k=HP+Laptop+15z%2C+AMD+A9+&amp;tag=blackfriday2019k-20&amp;language=en_US</t>
  </si>
  <si>
    <t>https://www.amazon.com/s?k=HP+Laptop+17t%2C+10th+Gen+Intel+Core+i7+Lightning+Fast+SSD+&amp;tag=blackfriday2019k-20&amp;language=en_US</t>
  </si>
  <si>
    <t>https://www.amazon.com/s?k=HP+Laptop+17z%2C+AMD+A9+&amp;tag=blackfriday2019k-20&amp;language=en_US</t>
  </si>
  <si>
    <t>https://www.amazon.com/s?k=HP+Omen+15.6"+Gaming+Laptop%2C+Intel+Core+i7-9750H%2C+NVIDIA+GeForce+GTX+1650%2C+8GB+Ram%2C+512GB+Intel+SSD%2C+32GB+Intel+Optane+Memory%2C+15-dc1057nr+&amp;tag=blackfriday2019k-20&amp;language=en_US</t>
  </si>
  <si>
    <t>https://www.amazon.com/s?k=HP+Pavilion+15.6"+1080p+Touchscreen+Laptop%2C+10th+Generation+Intel+Core+i5+Processor+&amp;tag=blackfriday2019k-20&amp;language=en_US</t>
  </si>
  <si>
    <t>https://www.amazon.com/s?k=HP+Pavilion+15.6"+1080p+Touchscreen+Laptop%2C+10th+Generation+Intel+Core+i7+Processor+&amp;tag=blackfriday2019k-20&amp;language=en_US</t>
  </si>
  <si>
    <t>https://www.amazon.com/s?k=HP+Pavilion+15.6"+1080p+Touchscreen+Laptop%2C+10th+Generation+Intel+Core+i7+Processor%2C+4GB+GeForce+Graphics%2C+and+Windows+10+Pro+&amp;tag=blackfriday2019k-20&amp;language=en_US</t>
  </si>
  <si>
    <t>https://www.amazon.com/s?k=HP+Pavilion+15.6"+Laptop%2C+Intel+Core+i5%2C+NVIDIA+GeForce+GTX+1050%3B+16GB+Intel+Optane+Memory%3B+8GB+Ram%2C+256GB+SSD%2C+Windows+10%2C+15-dk0055nr+&amp;tag=blackfriday2019k-20&amp;language=en_US</t>
  </si>
  <si>
    <t>https://www.amazon.com/s?k=HP+Pavilion+Gaming+Laptop+15t%2C+9th+Gen+Intel+Core+i5%2C+NVIDIA+GeForce+RTX+1050+&amp;tag=blackfriday2019k-20&amp;language=en_US</t>
  </si>
  <si>
    <t>https://www.amazon.com/s?k=HP+Pavilion+Gaming+Laptop+17t%2C+9th+Gen+Intel+Core+i5%2C+NVIDIA+GeForce+GTX+1050+&amp;tag=blackfriday2019k-20&amp;language=en_US</t>
  </si>
  <si>
    <t>https://www.amazon.com/s?k=HP+Pavilion+Gaming+Laptop%2C+15.6"+Full+HD+Display%2C+Intel+Core+i5+9300H+Processor%2C+NVIDIA+GTX+1050+Graphics+Card%2C+8GB+RAM%2C+256GB+Storage+&amp;tag=blackfriday2019k-20&amp;language=en_US</t>
  </si>
  <si>
    <t>https://www.amazon.com/s?k=HP+Pavilion+Laptop+15t%2C+10th+Gen+Intel+Core+i7%2C+256GB+Intel+SSD%2C+16GB+Intel+Optane+&amp;tag=blackfriday2019k-20&amp;language=en_US</t>
  </si>
  <si>
    <t>https://www.amazon.com/s?k=HP+Pavilion+Laptop+15z%2C+AMD+Ryzen+5+16GB+Memory+&amp;tag=blackfriday2019k-20&amp;language=en_US</t>
  </si>
  <si>
    <t>https://www.amazon.com/s?k=HP+ProBook+430+G6%2C+Optional+Quad-Core+Performance+with+Long+Battery+Life%2C+Up+to+32GB+Memory+0.26+512GB+SSD+&amp;tag=blackfriday2019k-20&amp;language=en_US</t>
  </si>
  <si>
    <t>https://www.amazon.com/s?k=HP+ProBook+445R+G6%2C+Optional+NVIDIA+Discrete+Graphics%2C+Up+to+32GB+Memory%2C+512GB+SSD%2C+Ultra+Slim+Chassis%2C+Borderless+Display+&amp;tag=blackfriday2019k-20&amp;language=en_US</t>
  </si>
  <si>
    <t>https://www.amazon.com/s?k=HP+ProBook+455R+G6%2C+Optional+Quad-Core+Performance+with+Long+Battery+Life%2C+Up+to+16GB+Memory+0.26+512GB+SSD+&amp;tag=blackfriday2019k-20&amp;language=en_US</t>
  </si>
  <si>
    <t>https://www.amazon.com/s?k=HP+ProBook+645+G4%2C+Optional+Touchscreen+0.26+LTE+Up+to+32GB+Memory+and+1TB+SSD+&amp;tag=blackfriday2019k-20&amp;language=en_US</t>
  </si>
  <si>
    <t>https://www.amazon.com/s?k=HP+ProBook+650+G4%2C+Optional+Discrete+Graphics+and+Optane+Memory%2C+Up+to+i7%2C+32GB+Memory+0.26+1T+SSD+&amp;tag=blackfriday2019k-20&amp;language=en_US</t>
  </si>
  <si>
    <t>https://www.amazon.com/s?k=HP+Spectre+x360+Laptop+13t+Touch%2C+9th+Gen+Intel+Core+i7%2C+512GB+Intel+SSD%2C+32GB+Intel+Optane+&amp;tag=blackfriday2019k-20&amp;language=en_US</t>
  </si>
  <si>
    <t>https://www.amazon.com/s?k=HP+Touchscreen+15.6"+Laptop%2C+Intel+Core+i3%2C+8GB+Memory%2C+256GB+SSD%2C+Windows+10+Home+&amp;tag=blackfriday2019k-20&amp;language=en_US</t>
  </si>
  <si>
    <t>https://www.amazon.com/s?k=HP+ZBook+17+G6%2C+Up+to+Xeon+Processor+and+NVIDIA+Quadro+RTX5000+Graphics%2C+Optional+128GB+Memory+and+DreamColor+Display+&amp;tag=blackfriday2019k-20&amp;language=en_US</t>
  </si>
  <si>
    <t>https://www.amazon.com/s?k=Lenovo+14"+S130+Laptop%2C+Intel+Celeron%2C+4GB+RAM%2C+64GB+Storage%2C+Office+365+1-Year+Subscription+&amp;tag=blackfriday2019k-20&amp;language=en_US</t>
  </si>
  <si>
    <t>https://www.amazon.com/s?k=Lenovo+14W+14"+FHD%2C+AMD+A6%2C+4GB+Ram%2C+64GB+eMMC+&amp;tag=blackfriday2019k-20&amp;language=en_US</t>
  </si>
  <si>
    <t>https://www.amazon.com/s?k=Lenovo+Chromebook+C330+11.6"+HD%2C+MediaTek+MTK+8173C%2C+4GB+Ram%2C+32GB+eMMC+&amp;tag=blackfriday2019k-20&amp;language=en_US</t>
  </si>
  <si>
    <t>https://www.amazon.com/s?k=Lenovo+Chromebook+S330+14"+HD%2C+MediaTek+8173C%2C+4GB+Ram%2C+64GB+eMMC+&amp;tag=blackfriday2019k-20&amp;language=en_US</t>
  </si>
  <si>
    <t>https://www.amazon.com/s?k=Lenovo+IdeaPad+11.4"+Laptop%2C+AMD+A6+Series%2C+4GB+Ram%2C+AMD+Radeon+R4%2C+65GB+eMMC+&amp;tag=blackfriday2019k-20&amp;language=en_US</t>
  </si>
  <si>
    <t>https://www.amazon.com/s?k=Lenovo+IdeaPad+15.6"+S145+Laptop%2C+AMD+Ryzen+5+Processor%2C+8GB+Memory%2C+256GB+SSD%2C+Windows+10+&amp;tag=blackfriday2019k-20&amp;language=en_US</t>
  </si>
  <si>
    <t>https://www.amazon.com/s?k=Lenovo+IdeaPad+730s+13.3"+FHD%2C+Intel+Core+i5%2C+8GB+Ram%2C+256GB+SSD+&amp;tag=blackfriday2019k-20&amp;language=en_US</t>
  </si>
  <si>
    <t>https://www.amazon.com/s?k=Lenovo+IdeaPad+730S+13.3"%2C+Intel+Core+i7%2C+16GB+Memory%2C+512GB+SSD%2C+Windows+10+Home%2C+81JB0003US+&amp;tag=blackfriday2019k-20&amp;language=en_US</t>
  </si>
  <si>
    <t>https://www.amazon.com/s?k=Lenovo+IdeaPad+L340+15.6"+FHD+Gaming+Laptop%2C+Intel+Core+i7%2C+16GB+Ram%2C+1TB+HDD%2C+Nvidia+GTX+1050+&amp;tag=blackfriday2019k-20&amp;language=en_US</t>
  </si>
  <si>
    <t>https://www.amazon.com/s?k=Lenovo+IdeaPad+L340+15.6"+FHD%2C+AMD+Ryzen+3%2C+8GB+Ram%2C+1TB+HDD+&amp;tag=blackfriday2019k-20&amp;language=en_US</t>
  </si>
  <si>
    <t>https://www.amazon.com/s?k=Lenovo+IdeaPad+L340+15.6"+FHD%2C+Intel+Core+i7%2C+8GB+Ram%2C+512GB+SSD%2C+NVIDIA+GTX+1060+&amp;tag=blackfriday2019k-20&amp;language=en_US</t>
  </si>
  <si>
    <t>https://www.amazon.com/s?k=Lenovo+IdeaPad+L340+15.6"+Gaming+Laptop%2C+Intel+Core+i5+Processor%2C+4GB+NVIDIA+GeForce+GTX+1650+Graphics%2C+Ambient+Blue+Lighting%2C+Backlit+Keyboard%2C+8GB+Memory%2C+256GB+SSD%2C+WIndows+10%2C+81LK000HUS+&amp;tag=blackfriday2019k-20&amp;language=en_US</t>
  </si>
  <si>
    <t>https://www.amazon.com/s?k=Lenovo+IdeaPad+L340+17.3"+Laptop%2C+HD+Screen%2C+AMD+Ryzen+5+Processor%2C+8GB+Memory%2C+1TB+Hard+Drive%2C+AMD+Radeon+Vega+8+Graphics%2C+Dolby+Audio+Speaker+System%2C+Webcam+Privacy+Shutter+&amp;tag=blackfriday2019k-20&amp;language=en_US</t>
  </si>
  <si>
    <t>https://www.amazon.com/s?k=Lenovo+IdeaPad+L340+Touch+15.6"+FHD%2C+AMD+Ryzen+5%2C+8GB+Ram%2C+256GB+SSD+&amp;tag=blackfriday2019k-20&amp;language=en_US</t>
  </si>
  <si>
    <t>https://www.amazon.com/s?k=Lenovo+IdeaPad+L340+Touch+15.6"+HD%2C+AMD+Ryzen+3%2C+8GB+Ram%2C+1TB+HDD+&amp;tag=blackfriday2019k-20&amp;language=en_US</t>
  </si>
  <si>
    <t>https://www.amazon.com/s?k=Lenovo+IdeaPad+S145+15.6"+HD%2C+AMD+A4%2C+4GB+Ram%2C+128GB+SSD+&amp;tag=blackfriday2019k-20&amp;language=en_US</t>
  </si>
  <si>
    <t>https://www.amazon.com/s?k=Lenovo+IdeaPad+S340+15.6"+1080p+Touchscreen+Laptop%2C+10th+Generation+Intel+Core+i3+Processor+&amp;tag=blackfriday2019k-20&amp;language=en_US</t>
  </si>
  <si>
    <t>https://www.amazon.com/s?k=Lenovo+IdeaPad+S340+Laptop%2C+Intel+Core+i7%2C+8GB+Memory%2C+256GB+SSD%2C+WIndows+10+&amp;tag=blackfriday2019k-20&amp;language=en_US</t>
  </si>
  <si>
    <t>https://www.amazon.com/s?k=Lenovo+IdeaPad+S540+14"+FHD%2C+AMD+Ryzen%2C+128GB+Ram%2C+256GB+SSD+&amp;tag=blackfriday2019k-20&amp;language=en_US</t>
  </si>
  <si>
    <t>https://www.amazon.com/s?k=Lenovo+Legion+15.6"+Gaming+Laptop%2C+Intel+Core+i7%2C+NVIDIA+GTX1650%2C+8GB+RAM%2C+128GB+Storage+&amp;tag=blackfriday2019k-20&amp;language=en_US</t>
  </si>
  <si>
    <t>https://www.amazon.com/s?k=Lenovo+Legion+T730+17.3"+FHD%2C+Intel+Core+i7%2C+16GB+Ram%2C+256GB+SSD+%2B+1TB+HDD%2C+NVIDIA+RTX+2070MQ+&amp;tag=blackfriday2019k-20&amp;language=en_US</t>
  </si>
  <si>
    <t>https://www.amazon.com/s?k=Lenovo+Legion+Y540+15.6"+FHD%2C+Intel+Core+i7%2C+8GB+Ram%2C+1TB+7200+RPM%2C+256+GB+SSD+&amp;tag=blackfriday2019k-20&amp;language=en_US</t>
  </si>
  <si>
    <t>https://www.amazon.com/s?k=Lenovo+Legion+Y540+15.6"+FHD%2C+Intel+Core+i7%2C+8GB+Ram%2C+1TB+HDD%2C+NVIDIA+GTX+1650+&amp;tag=blackfriday2019k-20&amp;language=en_US</t>
  </si>
  <si>
    <t>https://www.amazon.com/s?k=Lenovo+Legion+Y540+15.6"+Gaming+Laptop%2C+Intel+Core+i7+Processor%2C+4GB+NVIDIA+GeForce+GTX+1650+Graphics%2C+Backlit+Keyboard+&amp;tag=blackfriday2019k-20&amp;language=en_US</t>
  </si>
  <si>
    <t>https://www.amazon.com/s?k=Lenovo+Legion+Y540+17.3"+FHD%2C+Intel+Core+i7%2C+16GB+Ram%2C+1TB+HDD%2C+NVIDIA+GeForce+RTX+2060+6GB+&amp;tag=blackfriday2019k-20&amp;language=en_US</t>
  </si>
  <si>
    <t>https://www.amazon.com/s?k=Lenovo+Legion+Y540+17.3"+FHD%2C+Intel+Core+i7%2C+8GB+Ram%2C+256GB+SSD%2C+NVIDIA+GTX+1650+&amp;tag=blackfriday2019k-20&amp;language=en_US</t>
  </si>
  <si>
    <t>https://www.amazon.com/s?k=Lenovo+Legion+Y545+15.6"+1080p+Gaming+Laptop%2C+9th+Generation+Intel+Core+i7+Processor%2C+6GB+NVIDIA+GeForce+GTX+1660Ti+Graphics+Card+and+144Hz+Refresh+Rate+&amp;tag=blackfriday2019k-20&amp;language=en_US</t>
  </si>
  <si>
    <t>https://www.amazon.com/s?k=Lenovo+Legion+Y740+15.6"+FHD%2C+Intel+Core+i7%2C+16GB+Ram%2C+1TB+HDD%2C+NVIDIA+GTX+1660+Ti+&amp;tag=blackfriday2019k-20&amp;language=en_US</t>
  </si>
  <si>
    <t>https://www.amazon.com/s?k=Lenovo+Legion+Y740+15.6"+FHD%2C+Intel+Core+i7%2C+16GB+Ram%2C+1TB+SSD%2C+NVIDIA+GeForce+RTX%2C+2060+6+GB+&amp;tag=blackfriday2019k-20&amp;language=en_US</t>
  </si>
  <si>
    <t>https://www.amazon.com/s?k=Lenovo+Legion+Y740+17.3"+FHD%2C+Intel+Core+i7%2C+16GB+Ram%2C+256GB+SSD+%2B+1TB+HDD%2C+NVIDIA+RTX+2070MQ+&amp;tag=blackfriday2019k-20&amp;language=en_US</t>
  </si>
  <si>
    <t>https://www.amazon.com/s?k=Lenovo+S340+14"+1080p+Chromebook%2C+Intel+Celeron+Processor+&amp;tag=blackfriday2019k-20&amp;language=en_US</t>
  </si>
  <si>
    <t>https://www.amazon.com/s?k=Lenovo+ThinkBook+13s+13.3"+FHD%2C+Intel+Core+i5%2C+4GB+Ram%2C+128GB+SSD+&amp;tag=blackfriday2019k-20&amp;language=en_US</t>
  </si>
  <si>
    <t>https://www.amazon.com/s?k=Lenovo+ThinkBook+13s+13.3"+FHD%2C+Intel+Core+i5%2C+8GB+Ram%2C+256GB+SSD+&amp;tag=blackfriday2019k-20&amp;language=en_US</t>
  </si>
  <si>
    <t>https://www.amazon.com/s?k=Lenovo+ThinkBook+14s+13.3"+FHD%2C+Intel+Core+i5%2C+8GB+Ram%2C+256GB+SSD+&amp;tag=blackfriday2019k-20&amp;language=en_US</t>
  </si>
  <si>
    <t>https://www.amazon.com/s?k=Lenovo+ThinkBook+14s+13.3"+FHD%2C+Intel+Core+i7%2C+16GB+Ram%2C+512GB+SSD+&amp;tag=blackfriday2019k-20&amp;language=en_US</t>
  </si>
  <si>
    <t>https://www.amazon.com/s?k=Lenovo+ThinkPad+E490+14"+FHD%2C+Intel+Core+i5%2C+8GB+Ram%2C+256GB+SSD+&amp;tag=blackfriday2019k-20&amp;language=en_US</t>
  </si>
  <si>
    <t>https://www.amazon.com/s?k=Lenovo+ThinkPad+E490s+14"+FHD%2C+Intel+Core+i5%2C+8GB+Ram%2C+256GB+SSD+&amp;tag=blackfriday2019k-20&amp;language=en_US</t>
  </si>
  <si>
    <t>https://www.amazon.com/s?k=Lenovo+ThinkPad+E495+14"+HD%2C+AMD+Ryzen+3%2C+1TB+HDD+&amp;tag=blackfriday2019k-20&amp;language=en_US</t>
  </si>
  <si>
    <t>https://www.amazon.com/s?k=Lenovo+ThinkPad+E590+15.6"+HD%2C+Intel+Core+i5%2C+8GB+Ram%2C+500GB+HDD+&amp;tag=blackfriday2019k-20&amp;language=en_US</t>
  </si>
  <si>
    <t>https://www.amazon.com/s?k=Lenovo+ThinkPad+E590+15.6"+HD%2C+Intel+Core+i5%2C+8GB+Ram%2C+512GB+SSD+&amp;tag=blackfriday2019k-20&amp;language=en_US</t>
  </si>
  <si>
    <t>https://www.amazon.com/s?k=Lenovo+ThinkPad+P1+Gen+2+Mobile+Workstation+15.6"+FHD%2C+Intel+Core+i7%2C+16GB%2C+512GB+SSD+&amp;tag=blackfriday2019k-20&amp;language=en_US</t>
  </si>
  <si>
    <t>https://www.amazon.com/s?k=Lenovo+ThinkPad+P43s+Mobile+Workstation+14"+FHD%2C+Intel+Core+i5%2C+8GB+Ram%2C+256GB+SSd+&amp;tag=blackfriday2019k-20&amp;language=en_US</t>
  </si>
  <si>
    <t>https://www.amazon.com/s?k=Lenovo+ThinkPad+P43s+Mobile+Workstation+14"+FHD%2C+Intel+Core+i7%2C+8GB+Ram%2C+256GB+SSD+&amp;tag=blackfriday2019k-20&amp;language=en_US</t>
  </si>
  <si>
    <t>https://www.amazon.com/s?k=Lenovo+ThinkPad+P53+Mobile+Workstation+15.6"+FHD%2C+Intel+Core+i5%2C+8GB+Ram%2C+256GB+SSD+&amp;tag=blackfriday2019k-20&amp;language=en_US</t>
  </si>
  <si>
    <t>https://www.amazon.com/s?k=Lenovo+ThinkPad+P53+Mobile+Workstation+21.5"+IPS+Panel%2C+FHD+&amp;tag=blackfriday2019k-20&amp;language=en_US</t>
  </si>
  <si>
    <t>https://www.amazon.com/s?k=Lenovo+ThinkPad+P73+Mobile+Workstation+21.5"+IPS+Panel%2C+FHD+&amp;tag=blackfriday2019k-20&amp;language=en_US</t>
  </si>
  <si>
    <t>https://www.amazon.com/s?k=Lenovo+ThinkPad+T470+15.6"+FHD%2C+Intel+Core+i7%2C+16GB+Ram%2C+512GB+SSD+&amp;tag=blackfriday2019k-20&amp;language=en_US</t>
  </si>
  <si>
    <t>https://www.amazon.com/s?k=Lenovo+ThinkPad+T470s+14"+HD%2C+Intel+Core+i5%2C+8GB+Ram%2C+756GB+SSD+&amp;tag=blackfriday2019k-20&amp;language=en_US</t>
  </si>
  <si>
    <t>https://www.amazon.com/s?k=Lenovo+ThinkPad+T480+14"+FHD%2C+Intel+Core+i5%2C+8GB+Ram%2C+256GB+SSD+&amp;tag=blackfriday2019k-20&amp;language=en_US</t>
  </si>
  <si>
    <t>https://www.amazon.com/s?k=Lenovo+ThinkPad+T480+14"+FHD%2C+Intel+Core+i5%2C+8GB+Ram%2C+512GB+SSD+&amp;tag=blackfriday2019k-20&amp;language=en_US</t>
  </si>
  <si>
    <t>https://www.amazon.com/s?k=Lenovo+ThinkPad+T480s+14"+FHD%2C+Intel+Core+i5%2C+8GB+Ram%2C+256GB+SD+&amp;tag=blackfriday2019k-20&amp;language=en_US</t>
  </si>
  <si>
    <t>https://www.amazon.com/s?k=Lenovo+ThinkPad+T490+14"+FHD%2C+Intel+Core+i5%2C+8GB+Ram%2C+256GB+SSD+&amp;tag=blackfriday2019k-20&amp;language=en_US</t>
  </si>
  <si>
    <t>https://www.amazon.com/s?k=Lenovo+ThinkPad+T580+15.6"+FHD%2C+Intel+Core+i5%2C+8GB+Ram%2C+256GB+SSD+&amp;tag=blackfriday2019k-20&amp;language=en_US</t>
  </si>
  <si>
    <t>https://www.amazon.com/s?k=Lenovo+ThinkPad+x1+Carbon+Gen+6+14"+FHD%2C+Intel+Core+i5%2C+8GB+Ram%2C+256GB+SSD+&amp;tag=blackfriday2019k-20&amp;language=en_US</t>
  </si>
  <si>
    <t>https://www.amazon.com/s?k=Lenovo+ThinkPad+X1+Carbon+Gen+7+14"+FHD%2C+Intel+Core+i5%2C+8GB+Ram%2C+256GB+SSD+&amp;tag=blackfriday2019k-20&amp;language=en_US</t>
  </si>
  <si>
    <t>https://www.amazon.com/s?k=Lenovo+ThinkPad+X1+Carbon+Gen+7+14"+UHD%2C+Intel+Core+i7%2C+16GB+Ram%2C+1TB+SSD+&amp;tag=blackfriday2019k-20&amp;language=en_US</t>
  </si>
  <si>
    <t>https://www.amazon.com/s?k=Lenovo+ThinkPad+X1+Extreme+Gen+1+14"+FHD%2C+Intel+Core+i5%2C+8GB+Ram%2C+256GB+SSD+&amp;tag=blackfriday2019k-20&amp;language=en_US</t>
  </si>
  <si>
    <t>https://www.amazon.com/s?k=Lenovo+ThinkPad+X1+Extreme+Gen+2+15.6"+FHD%2C+Intel+Core+i7%2C+16GB+Ram%2C+512GB+SSD%2C+NVIDIA+GeForce+GTX+1650+Max-Q+4GB+&amp;tag=blackfriday2019k-20&amp;language=en_US</t>
  </si>
  <si>
    <t>https://www.amazon.com/s?k=Lenovo+ThinkPad+X1+Extreme+Gen+2+15.6"+FHD%2C+Intel+Core+i7%2C+16GB+Ram%2C+512GB+SSD%2C+NVIDIA+GTX+1650+Max-Q+&amp;tag=blackfriday2019k-20&amp;language=en_US</t>
  </si>
  <si>
    <t>https://www.amazon.com/s?k=Lenovo+ThinkPad+X390+13.3"+FHD%2C+Intel+Core+i5%2C+8GB+Ram%2C+256GB+SSD+&amp;tag=blackfriday2019k-20&amp;language=en_US</t>
  </si>
  <si>
    <t>https://www.amazon.com/s?k=LG+Gram+17"+WQXGA+Ultra+Lightweight+Laptop%2C+8th+Generation+Intel+Core+i7+Processor+&amp;tag=blackfriday2019k-20&amp;language=en_US</t>
  </si>
  <si>
    <t>https://www.amazon.com/s?k=MSI+15.6"+Gaming+Laptop%2C+Intel+Core+i7%2C+32GB+RAM%2C+NVIDIA+GeForce+RTX+2060%2C+512GB+SSD+&amp;tag=blackfriday2019k-20&amp;language=en_US</t>
  </si>
  <si>
    <t>https://www.amazon.com/s?k=MSI+GE75+Raider+17.3"+1080p+144Hz+Laptop%2C+9th+Generation+Intel+Core+i7+Processor%2C+and+6GB+GeForce+RTX+2060+Graphics+&amp;tag=blackfriday2019k-20&amp;language=en_US</t>
  </si>
  <si>
    <t>https://www.amazon.com/s?k=Omen+Laptop+15t%2C+9th+Gen+Intel+Core+i5%2C+NVIDIA+GeForce+GTX+1650+&amp;tag=blackfriday2019k-20&amp;language=en_US</t>
  </si>
  <si>
    <t>https://www.amazon.com/s?k=Omen+Laptop+15t%2C+9th+Gen+INtel+Core+i7%2C+NVIDIA+GeForce+GTX+1660+TI+&amp;tag=blackfriday2019k-20&amp;language=en_US</t>
  </si>
  <si>
    <t>https://www.amazon.com/s?k=Omen+Laptop+17t%2C+9th+Gen+Intel+Core+i7%2C+NVIDIA+GeForce+GTX+1660TI+&amp;tag=blackfriday2019k-20&amp;language=en_US</t>
  </si>
  <si>
    <t>https://www.amazon.com/s?k=Omen+Studio+Laptop+15-dh002nr%2C+9th+Gen+Intel+Core+i7%2C+NVIDIA+GeForce+RTX+2070+&amp;tag=blackfriday2019k-20&amp;language=en_US</t>
  </si>
  <si>
    <t>https://www.amazon.com/s?k=Omen+X+25+Studio+Laptop+15-dg0026nr%2C+9th+Gen+Intel+Core+i7%2C+NVIDIA+GeForce+rTX+2070+&amp;tag=blackfriday2019k-20&amp;language=en_US</t>
  </si>
  <si>
    <t>https://www.amazon.com/s?k=Samsung+11.6"+Chromebook+4%2C+4GB+Ram%2C+32GB+eMMC+&amp;tag=blackfriday2019k-20&amp;language=en_US</t>
  </si>
  <si>
    <t>https://www.amazon.com/s?k=Samsung+11.6"+Chromebook%2C+Intel+Atom+x5%2C+2GB+Ram%2C+16GB+eMMC+Flash+Memory+&amp;tag=blackfriday2019k-20&amp;language=en_US</t>
  </si>
  <si>
    <t>https://www.amazon.com/s?k=Samsung+11.6"+Chromebook%2C+Intel+Atom+x5%2C+4GB+Memory%2C+32GB+eMMC+Flash+Memory+&amp;tag=blackfriday2019k-20&amp;language=en_US</t>
  </si>
  <si>
    <t>https://www.amazon.com/s?k=Samsung+Chromebook+3%2C+11.6"+Display%2C+4GB+RAM%2C+16GB+Storage+&amp;tag=blackfriday2019k-20&amp;language=en_US</t>
  </si>
  <si>
    <t>https://www.amazon.com/s?k=Acer+11.6"+2-in-1+Chromebook+R11%2C+Celeron+N3060%2C+4GB+Ram%2C+32GB+eMMC+Drive%2C+CB5-132Tc67Q+&amp;tag=blackfriday2019k-20&amp;language=en_US</t>
  </si>
  <si>
    <t>https://www.amazon.com/s?k=Acer+Spin+11+2-in-1+11.6"+Touch-Screen+Chromebook%2C+Intel+Celeron%2C+4GB+RAM%2C+32GB+eMMC+Flash+Memory+&amp;tag=blackfriday2019k-20&amp;language=en_US</t>
  </si>
  <si>
    <t>https://www.amazon.com/s?k=Dell+Inspiron+11+3000+2-in-1+Laptop%2C+7th+Gen+AMD+A9+Processor%2C+Windows+10+Home+in+S+Mode%2C+4GB+Memory%2C+64GB+Hard+Drive+&amp;tag=blackfriday2019k-20&amp;language=en_US</t>
  </si>
  <si>
    <t>https://www.amazon.com/s?k=Dell+Inspiron+14+5000+2-in-1+Laptop%2C+10th+Gen+Intel+Core+i5+Processor%2C+Windows+10+Home%2C+8GB+Memory%2C+256GB+SSD+&amp;tag=blackfriday2019k-20&amp;language=en_US</t>
  </si>
  <si>
    <t>https://www.amazon.com/s?k=Dell+Inspiron+14"+5000+Series+2-in-1+Touchscreen+Notebook%2C+AMD+Ryzen+5+3500U+Processor%2C+8GB+Ram%2C+128GB+SSD+&amp;tag=blackfriday2019k-20&amp;language=en_US</t>
  </si>
  <si>
    <t>https://www.amazon.com/s?k=Dell+Inspiron+14"+Touchscreen+2-in-1+Laptop%2C+Intel+Core+i3+Processor%2C+4GB+Ram%2C+128GB+SSD%2C+Windows+10+Home+in+S+Mode+&amp;tag=blackfriday2019k-20&amp;language=en_US</t>
  </si>
  <si>
    <t>https://www.amazon.com/s?k=Dell+Inspiron+15+5000+2-in-1+Laptop%2C+10th+Gen+Intel+Core+i5+Processor%2C+Windows+10+Home%2C+8GB+Memory%2C+256GB+SSD+&amp;tag=blackfriday2019k-20&amp;language=en_US</t>
  </si>
  <si>
    <t>https://www.amazon.com/s?k=Dell+Inspiron+2-in-1+14"+Touch-Screen+Chromebook%2C+Intel+Core+i3%2C+4GB+RAM%2C+128GB+eMMC+Flash+Memory+&amp;tag=blackfriday2019k-20&amp;language=en_US</t>
  </si>
  <si>
    <t>https://www.amazon.com/s?k=Dell+XPS+13+13.4"+1080p+Touchscreen+2-in-1+Laptop%2C+10th+Generation+Intel+Core+i7+Processor%2C+4+Sided+Narrow+Bezel+&amp;tag=blackfriday2019k-20&amp;language=en_US</t>
  </si>
  <si>
    <t>https://www.amazon.com/s?k=Dell+XPS+13+13.4"+4K+Touchscreen+2-in-1+Laptop%2C+10th+Generation+Intel+Core+i7+Processor+and+4-Sided+Narrow+Bezel+&amp;tag=blackfriday2019k-20&amp;language=en_US</t>
  </si>
  <si>
    <t>https://www.amazon.com/s?k=Dell+XPS+13+2-in-1+Laptop%2C+10th+Gen+Intel+Core+i5+Processor%2C+Windows+10+Home%2C+8GB+Memory%2C+256GB+SSD+&amp;tag=blackfriday2019k-20&amp;language=en_US</t>
  </si>
  <si>
    <t>https://www.amazon.com/s?k=HP+2-in-1+14"+Touch-Screen+Chromebook%2C+Intel+Core+i3%2C+8GB+RAM%2C+64GB+eMMC+Flash+Memory+&amp;tag=blackfriday2019k-20&amp;language=en_US</t>
  </si>
  <si>
    <t>https://www.amazon.com/s?k=HP+EliteBook+745+G6%2C+Optional+Sure+View+Privacy+Touchscreen%2C+Up+to+32GB+Memory+and+1T+SSD+&amp;tag=blackfriday2019k-20&amp;language=en_US</t>
  </si>
  <si>
    <t>https://www.amazon.com/s?k=HP+Envy+x360+2-in-1+15.6"+Touch-Screen+Laptop%2C+Intel+Core+i7%2C+12GB+RAM%2C+512GB+SSD%2B32GB+Optane+&amp;tag=blackfriday2019k-20&amp;language=en_US</t>
  </si>
  <si>
    <t>https://www.amazon.com/s?k=HP+Envy+x360+Laptop+13z%2C+AMD+Ryzen+3%2C+Built-in+Privacy+Camera+Kill+Switch+&amp;tag=blackfriday2019k-20&amp;language=en_US</t>
  </si>
  <si>
    <t>https://www.amazon.com/s?k=HP+Envy+x360+Laptop+15t+Touch%2C+10th+Gen+Intel+Core+i5%2C+256GB+Intel+SSD%2C+16GB+Intel+Optane+&amp;tag=blackfriday2019k-20&amp;language=en_US</t>
  </si>
  <si>
    <t>https://www.amazon.com/s?k=HP+Envy+x360+Laptop+15t+Touch%2C+10th+Gen+Intel+Core+i7%2C+256GB+Intel+SSD%2B16GB+Intel+Optane+&amp;tag=blackfriday2019k-20&amp;language=en_US</t>
  </si>
  <si>
    <t>https://www.amazon.com/s?k=HP+Envy+x360+Laptop+15z+Touch%2C+AMD+Ryzen+3%2C+256GB+SSD+&amp;tag=blackfriday2019k-20&amp;language=en_US</t>
  </si>
  <si>
    <t>https://www.amazon.com/s?k=HP+Pavilion+14"+x360+1080p+Touchscreen+2-in-1+Laptop%2C+10th+Generation+Intel+Core+i5+Processor+&amp;tag=blackfriday2019k-20&amp;language=en_US</t>
  </si>
  <si>
    <t>https://www.amazon.com/s?k=HP+Pavilion+15.6"+x360+Convertible+2-in-1+Touchscreen%2C+Intel+Core+i5%2C+8GB+Memory%2C+256GB+SSD%2C+Windows+10%2C+15-cr0055od+&amp;tag=blackfriday2019k-20&amp;language=en_US</t>
  </si>
  <si>
    <t>https://www.amazon.com/s?k=HP+Pavilion+x360+14"+1080p+Touchscreen+2-in-1+Chromebook%2C+Intel+Premium+Processor+&amp;tag=blackfriday2019k-20&amp;language=en_US</t>
  </si>
  <si>
    <t>https://www.amazon.com/s?k=HP+Pavilion+x360+15.6"+HD+Convertible+Touchscreen+Laptop+with+Intel+Core+i7+Processor%2C+8GB+Ram%2C+512GB+SSD+&amp;tag=blackfriday2019k-20&amp;language=en_US</t>
  </si>
  <si>
    <t>https://www.amazon.com/s?k=HP+Pavilion+x360+2-in-1+11.6"+Touch-Screen+Laptop%2C+Intel+Pentium%2C+4GB+RAM%2C+128GB+SSD+&amp;tag=blackfriday2019k-20&amp;language=en_US</t>
  </si>
  <si>
    <t>https://www.amazon.com/s?k=HP+Pavilion+x360+2-in-1+14"+Notebook%2C+Intel+Core+i5%2C+8GB+Ram%2C+256GB+SSD%2C+14-cd1075nr+&amp;tag=blackfriday2019k-20&amp;language=en_US</t>
  </si>
  <si>
    <t>https://www.amazon.com/s?k=HP+Pavilion+x360+2-in-1+14"+Touch-Screen+Laptop%2C+Intel+Core+i5%2C+8GB+RAM%2C+256GB+SSD%2B16GB+Optane+&amp;tag=blackfriday2019k-20&amp;language=en_US</t>
  </si>
  <si>
    <t>https://www.amazon.com/s?k=HP+Pavilion+x360+Laptop+15t+Touch%2C+10th+Gen+Intel+Core+i5%2C+Intel+UHD+Graphics+&amp;tag=blackfriday2019k-20&amp;language=en_US</t>
  </si>
  <si>
    <t>https://www.amazon.com/s?k=HP+Spectre+x360+2-in-1+15.6"+4K+Ultra+HD+Touch-Screen+Laptop%2C+Intel+Core+i7%2C+16GB+RAM%2C+512GB+SSD%2B32GB+Optane+&amp;tag=blackfriday2019k-20&amp;language=en_US</t>
  </si>
  <si>
    <t>https://www.amazon.com/s?k=HP+Spectre+x360+Laptop+15t+Touch%2C+9th+Gen+Intel+Core+i7+NVIDIA+GeForce+GTX+1650+&amp;tag=blackfriday2019k-20&amp;language=en_US</t>
  </si>
  <si>
    <t>https://www.amazon.com/s?k=HP+ZBook+14u+G6%2C+Optional+Discrete+AMD+Radeon+Graphics%2C+Up+to+i7%2C+32GB+Memory+0.26+2T+SSD+&amp;tag=blackfriday2019k-20&amp;language=en_US</t>
  </si>
  <si>
    <t>https://www.amazon.com/s?k=HP+ZBook+Studio+x360+G5%2C+Optional+NVIDIA+Quadpro+P2000+Graphics%2C+64GB+Memory%2C+Up+to+Xeon+Processor%2C+64GB+Memory+&amp;tag=blackfriday2019k-20&amp;language=en_US</t>
  </si>
  <si>
    <t>https://www.amazon.com/s?k=Lenovo+2-in-1+11.6"+Touch-Screen+Chromebook%2C+4GB+RAM%2C+32GB+eMMC+Flash+Memory%2C+MT8173c+&amp;tag=blackfriday2019k-20&amp;language=en_US</t>
  </si>
  <si>
    <t>https://www.amazon.com/s?k=Lenovo+C340+11.6"+Touchscreen+2-in-1+Chromebook%2C+Intel+Celeron+Processor+&amp;tag=blackfriday2019k-20&amp;language=en_US</t>
  </si>
  <si>
    <t>https://www.amazon.com/s?k=Lenovo+Flex+14"+2-in-1+1080p+Touchscreen+Laptop%2C+10th+Generation+Intel+Core%2C+i5+Processor%2C+2GB+GeForce+Graphics+&amp;tag=blackfriday2019k-20&amp;language=en_US</t>
  </si>
  <si>
    <t>https://www.amazon.com/s?k=Lenovo+Flex+14"+Touchscreen+Laptop%2C+Intel+Core+i7%2C+8GB+Ram%2C+256GB+SSD%2C+Windows+10+Home%2C+81SQ0006US+&amp;tag=blackfriday2019k-20&amp;language=en_US</t>
  </si>
  <si>
    <t>https://www.amazon.com/s?k=Lenovo+Flex+15+15.6"+FHD%2C+Intel+Core+i3%2C+4GB+Ram%2C+128GB+SSD+&amp;tag=blackfriday2019k-20&amp;language=en_US</t>
  </si>
  <si>
    <t>https://www.amazon.com/s?k=Lenovo+Flex+15.6"+1080p+2-in-1+Touchscreen+Laptop%2C+10th+Generation+Intel+Core+i7+Processor%2C+2GB+NVIDIA+GeForce+MX230+Graphics+Card+&amp;tag=blackfriday2019k-20&amp;language=en_US</t>
  </si>
  <si>
    <t>https://www.amazon.com/s?k=Lenovo+Flex+15.6"+1080p+Touchscreen+2-in-1+Laptop%2C+Intel+Core+i7+Processor+and+2GB+GeForce+Graphics+Card+&amp;tag=blackfriday2019k-20&amp;language=en_US</t>
  </si>
  <si>
    <t>https://www.amazon.com/s?k=Lenovo+Flex+5+15.6"+FHD%2C+Intel+Core+i3%2C+4GB+Ram%2C+128GB+SSD+&amp;tag=blackfriday2019k-20&amp;language=en_US</t>
  </si>
  <si>
    <t>https://www.amazon.com/s?k=Lenovo+Flex+6+14"+HD%2C+Intel+Core+i3%2C+4GB+Ram%2C+128GB+SSD+&amp;tag=blackfriday2019k-20&amp;language=en_US</t>
  </si>
  <si>
    <t>https://www.amazon.com/s?k=Lenovo+Flex+6+14"+HD%2C+Intel+Core+i5%2C+16GB+Ram%2C+256GB+SSD+&amp;tag=blackfriday2019k-20&amp;language=en_US</t>
  </si>
  <si>
    <t>https://www.amazon.com/s?k=Lenovo+Flex+6+14"+HD%2C+Intel+Pentium+5405U%2C+4GB+Ram%2C+128GB+SSD+&amp;tag=blackfriday2019k-20&amp;language=en_US</t>
  </si>
  <si>
    <t>https://www.amazon.com/s?k=Lenovo+IdeaPad+130s+11.6"+HD%2C+Intel+Celeron+N4000%2C+2GB+Ram%2C+64GB+eMMC+&amp;tag=blackfriday2019k-20&amp;language=en_US</t>
  </si>
  <si>
    <t>https://www.amazon.com/s?k=Lenovo+ThinkPad+L390+Yoga+13.3"+FHD%2C+Intel+Core+i5%2C+8GB+Ram%2C+256GB+SSD+&amp;tag=blackfriday2019k-20&amp;language=en_US</t>
  </si>
  <si>
    <t>https://www.amazon.com/s?k=Lenovo+ThinkPad+X1+Yoga+Gen+4+&amp;tag=blackfriday2019k-20&amp;language=en_US</t>
  </si>
  <si>
    <t>https://www.amazon.com/s?k=Lenovo+Yoga+730+15.6"+FHD%2C+Intel+Core+i5%2C+8GB+Ram%2C+256GB+SSD+&amp;tag=blackfriday2019k-20&amp;language=en_US</t>
  </si>
  <si>
    <t>https://www.amazon.com/s?k=Lenovo+Yoga+730+15.6"+FHD%2C+Intel+Core+i7%2C+8GB+Ram+&amp;tag=blackfriday2019k-20&amp;language=en_US</t>
  </si>
  <si>
    <t>https://www.amazon.com/s?k=Lenovo+Yoga+730+15.6"+FHD%2C+Intel+Core+i7%2C+8GB+Ram%2C+512GB+SSD+&amp;tag=blackfriday2019k-20&amp;language=en_US</t>
  </si>
  <si>
    <t>https://www.amazon.com/s?k=Lenovo+Yoga+C740+14"+FHD%2C+Intel+Core+i7%2C+8GB+Ram%2C+512GB+SSD+&amp;tag=blackfriday2019k-20&amp;language=en_US</t>
  </si>
  <si>
    <t>https://www.amazon.com/s?k=Lenovo+Yoga+C930+13.9"+FHD%2C+Intel+Core+i5%2C+8GB+Ram%2C+256GB+SSD+&amp;tag=blackfriday2019k-20&amp;language=en_US</t>
  </si>
  <si>
    <t>https://www.amazon.com/s?k=Lenovo+Yoga+C930+13.9"+FHD%2C+Intel+Core+i7%2C+8GB+Ram%2C+256GB+SSD+&amp;tag=blackfriday2019k-20&amp;language=en_US</t>
  </si>
  <si>
    <t>https://www.amazon.com/s?k=Lenovo+Yoga+C930+13.9"+UHD%2C+Intel+Core+i7%2C+16GB+Ram%2C+512GB+SSD+&amp;tag=blackfriday2019k-20&amp;language=en_US</t>
  </si>
  <si>
    <t>https://www.amazon.com/s?k=Lenovo+Yoga+C930+Glass+13.9"+UHD%2C+Intel+Core+i7%2C+16GB+Ram%2C+512GB+SSD+&amp;tag=blackfriday2019k-20&amp;language=en_US</t>
  </si>
  <si>
    <t>https://www.amazon.com/s?k=Lenovo+Yoga+C940+14"+FHD%2C+Intel+Core+i7%2C+12GB+Ram%2C+512GB+SSD+&amp;tag=blackfriday2019k-20&amp;language=en_US</t>
  </si>
  <si>
    <t>https://www.amazon.com/s?k=Microsoft+Surface+Go+Bundle+Intel+Pentium+Processor+&amp;tag=blackfriday2019k-20&amp;language=en_US</t>
  </si>
  <si>
    <t>https://www.amazon.com/s?k=Microsoft+Surface+Pro+7+12.3"+Touch+Screen%2C+Intel+Core+i3%2C+4GB+Ram%2C+128GB+SSD%2C+Windows+10%2C+Black+Type+Cover+&amp;tag=blackfriday2019k-20&amp;language=en_US</t>
  </si>
  <si>
    <t>https://www.amazon.com/s?k=Microsoft+Surface+Pro+7+12.3"+Touch+Screen%2C+Intel+Core+i5%2C+8GB+RAM%2C+128GB+SSD+with+Black+Type+Cover+&amp;tag=blackfriday2019k-20&amp;language=en_US</t>
  </si>
  <si>
    <t>https://www.amazon.com/s?k=Microsoft+Surface+Pro+Bundle+10th+Generation+Intel+Core+i7+Processor+&amp;tag=blackfriday2019k-20&amp;language=en_US</t>
  </si>
  <si>
    <t>https://www.amazon.com/s?k=Microsoft+Surface+Pro+Bundle%2C+10th+Generation+Intel+Core+i5+Processor+&amp;tag=blackfriday2019k-20&amp;language=en_US</t>
  </si>
  <si>
    <t>https://www.amazon.com/s?k=Samsung+Chromebook+Plus+V2+12.2"+1080p+Touchscreen%2C+Intel+Celeron+Processor+&amp;tag=blackfriday2019k-20&amp;language=en_US</t>
  </si>
  <si>
    <t>https://www.amazon.com/s?k=Samsung+Plus+2-in-1+12.2"+Touch-Screen+Chromebook%2C+Intel+Celeron%2C+4GB+RAM%2C+32GB+eMMC+Flash+Memory+&amp;tag=blackfriday2019k-20&amp;language=en_US</t>
  </si>
  <si>
    <t>https://www.amazon.com/s?k=Surface+Pro+7+with+Cover+and+Pen+Packages+&amp;tag=blackfriday2019k-20&amp;language=en_US</t>
  </si>
  <si>
    <t>https://www.amazon.com/s?k=Adobe+Elements+2020+Software+&amp;tag=blackfriday2019k-20&amp;language=en_US</t>
  </si>
  <si>
    <t>https://www.amazon.com/s?k=AVG+Software%2C+Select+&amp;tag=blackfriday2019k-20&amp;language=en_US</t>
  </si>
  <si>
    <t>https://www.amazon.com/s?k=McAfee+Anti-Virus+1PC+Download+&amp;tag=blackfriday2019k-20&amp;language=en_US</t>
  </si>
  <si>
    <t>https://www.amazon.com/s?k=McAfee+Antivirus+Software+&amp;tag=blackfriday2019k-20&amp;language=en_US</t>
  </si>
  <si>
    <t>https://www.amazon.com/s?k=McAfee+LiveSafe%2C+Unlimited+Devices%2C+1+Year+Subscription+&amp;tag=blackfriday2019k-20&amp;language=en_US</t>
  </si>
  <si>
    <t>https://www.amazon.com/s?k=Microsoft+Office+365+Personal+&amp;tag=blackfriday2019k-20&amp;language=en_US</t>
  </si>
  <si>
    <t>https://www.amazon.com/s?k=Microsoft+Office+Home+0.26+Student+&amp;tag=blackfriday2019k-20&amp;language=en_US</t>
  </si>
  <si>
    <t>https://www.amazon.com/s?k=Norton+360+Deluxe%2C+5+Devices%2C+1+Year+Subscription+&amp;tag=blackfriday2019k-20&amp;language=en_US</t>
  </si>
  <si>
    <t>https://www.amazon.com/s?k=Norton+360+Premium%2C+10+Devices%2C+1+Year+Subscription+&amp;tag=blackfriday2019k-20&amp;language=en_US</t>
  </si>
  <si>
    <t>https://www.amazon.com/s?k=Office+Home+0.26+Student+2019+&amp;tag=blackfriday2019k-20&amp;language=en_US</t>
  </si>
  <si>
    <t>https://www.amazon.com/s?k=QuickBooks+2020+Software+&amp;tag=blackfriday2019k-20&amp;language=en_US</t>
  </si>
  <si>
    <t>https://www.amazon.com/s?k=Security+Software+&amp;tag=blackfriday2019k-20&amp;language=en_US</t>
  </si>
  <si>
    <t>https://www.amazon.com/s?k=The+Sims+4+Standard+Edition+for+Mac|Windows+&amp;tag=blackfriday2019k-20&amp;language=en_US</t>
  </si>
  <si>
    <t>https://www.amazon.com/s?k=World+of+Warcraft%3A+Battle+of+Azeroth+Standard+Edition+for+Windows+&amp;tag=blackfriday2019k-20&amp;language=en_US</t>
  </si>
  <si>
    <t>https://www.amazon.com/s?k=24%2F7+On-Demand+Remote+Tech+Support+Subscription%2C+Annual+Plan+&amp;tag=blackfriday2019k-20&amp;language=en_US</t>
  </si>
  <si>
    <t>https://www.amazon.com/s?k=Alienware+Elite+Gaming+Backpack+17+&amp;tag=blackfriday2019k-20&amp;language=en_US</t>
  </si>
  <si>
    <t>https://www.amazon.com/s?k=Alienware+Gaming+Keyboard+0.26+Mouse+BUndle+&amp;tag=blackfriday2019k-20&amp;language=en_US</t>
  </si>
  <si>
    <t>https://www.amazon.com/s?k=Alpha+Gaming+3-in-1+Combo+Pack+&amp;tag=blackfriday2019k-20&amp;language=en_US</t>
  </si>
  <si>
    <t>https://www.amazon.com/s?k=Alpha+Gaming+Blaze+RGB+LED+Wired+Stereo+Gaming+Headset%2C+Black+&amp;tag=blackfriday2019k-20&amp;language=en_US</t>
  </si>
  <si>
    <t>https://www.amazon.com/s?k=Amazon+Fire+Kids+Tablet%2C+Select+&amp;tag=blackfriday2019k-20&amp;language=en_US</t>
  </si>
  <si>
    <t>https://www.amazon.com/s?k=Anker+Phone+Chargers+&amp;tag=blackfriday2019k-20&amp;language=en_US</t>
  </si>
  <si>
    <t>https://www.amazon.com/s?k=APC+Back-UPS+Battery+Backup+650VA+&amp;tag=blackfriday2019k-20&amp;language=en_US</t>
  </si>
  <si>
    <t>https://www.amazon.com/s?k=AT%26T+Prepaid+Airtime+Cards+&amp;tag=blackfriday2019k-20&amp;language=en_US</t>
  </si>
  <si>
    <t>https://www.amazon.com/s?k=AT%26T+Wireless+Prepaid+Plan+&amp;tag=blackfriday2019k-20&amp;language=en_US</t>
  </si>
  <si>
    <t>https://www.amazon.com/s?k=Blackweb+Screen+Protector+&amp;tag=blackfriday2019k-20&amp;language=en_US</t>
  </si>
  <si>
    <t>https://www.amazon.com/s?k=Blue+Yeti+Microphone+and+Logitech+Webcam+&amp;tag=blackfriday2019k-20&amp;language=en_US</t>
  </si>
  <si>
    <t>https://www.amazon.com/s?k=Bluetooth+Headsets%2C+Select+&amp;tag=blackfriday2019k-20&amp;language=en_US</t>
  </si>
  <si>
    <t>https://www.amazon.com/s?k=Boost+Mobile+Prepaid+Airtime+Cards+&amp;tag=blackfriday2019k-20&amp;language=en_US</t>
  </si>
  <si>
    <t>https://www.amazon.com/s?k=Bower+Clip-On+LED+Ring+Light+&amp;tag=blackfriday2019k-20&amp;language=en_US</t>
  </si>
  <si>
    <t>https://www.amazon.com/s?k=Car+Mounts%2C+Select+&amp;tag=blackfriday2019k-20&amp;language=en_US</t>
  </si>
  <si>
    <t>https://www.amazon.com/s?k=Cell+Phone+Accessories%2C+All+&amp;tag=blackfriday2019k-20&amp;language=en_US</t>
  </si>
  <si>
    <t>https://www.amazon.com/s?k=Coach+Phone+Cases%2C+Select+&amp;tag=blackfriday2019k-20&amp;language=en_US</t>
  </si>
  <si>
    <t>https://www.amazon.com/s?k=Computer+Gaming+Accessories%2C+Select+&amp;tag=blackfriday2019k-20&amp;language=en_US</t>
  </si>
  <si>
    <t>https://www.amazon.com/s?k=Corsair+Pro+Wired+Gaming+Bundle+with+RGB+Back+Lighting%2C+Black+&amp;tag=blackfriday2019k-20&amp;language=en_US</t>
  </si>
  <si>
    <t>https://www.amazon.com/s?k=Cricket+Prepaid+Airtime+Cards+&amp;tag=blackfriday2019k-20&amp;language=en_US</t>
  </si>
  <si>
    <t>https://www.amazon.com/s?k=Dell+Dock%2C+WD19+130W+&amp;tag=blackfriday2019k-20&amp;language=en_US</t>
  </si>
  <si>
    <t>https://www.amazon.com/s?k=Dell+PowerEdge+T140+Tower+Server%2C+Intel+Celeron+Processor%2C+Optional+Windows+Server+2019%2C+8GB+Memory%2C+1TB+Hard+Drive%2C+1+Year+Ltd+Hardware+Warranty+with+On-Site+Service+After+Remote+Diagnosis+&amp;tag=blackfriday2019k-20&amp;language=en_US</t>
  </si>
  <si>
    <t>https://www.amazon.com/s?k=Dell+PowerEdge+T440+Tower+Server%2C+Intel+Xeon+Bronze+Processor%2C+Optional+Windows+Server+2019%2C+8GB+Memory%2C+1TB+Hard+Drive%2C+3+Years+Ltd+Hardware+Warranty+with+On-Site+Service+After+Remote+Diagnosis+&amp;tag=blackfriday2019k-20&amp;language=en_US</t>
  </si>
  <si>
    <t>https://www.amazon.com/s?k=Dell+TIMBUK2+Authority+Backpack+&amp;tag=blackfriday2019k-20&amp;language=en_US</t>
  </si>
  <si>
    <t>https://www.amazon.com/s?k=Dell+Universal+Dock%2C+D6000+&amp;tag=blackfriday2019k-20&amp;language=en_US</t>
  </si>
  <si>
    <t>https://www.amazon.com/s?k=Dell+Wireless+Keyboard+and+Mouse%2C+KM636+&amp;tag=blackfriday2019k-20&amp;language=en_US</t>
  </si>
  <si>
    <t>https://www.amazon.com/s?k=Dell+Wireless+Keyboard+and+Mouse%2C+KM714+&amp;tag=blackfriday2019k-20&amp;language=en_US</t>
  </si>
  <si>
    <t>https://www.amazon.com/s?k=Eero+AC+Dual-Band+Mesh+Wi-Fi+System%2C+3pk+&amp;tag=blackfriday2019k-20&amp;language=en_US</t>
  </si>
  <si>
    <t>https://www.amazon.com/s?k=Eero+Mesh+Wi-Fi+Systems%2C+Select+&amp;tag=blackfriday2019k-20&amp;language=en_US</t>
  </si>
  <si>
    <t>https://www.amazon.com/s?k=Eero+Pro-Mesh+Wi-Fi+System%2C+2nd+Gen%2C+3+Eeros+&amp;tag=blackfriday2019k-20&amp;language=en_US</t>
  </si>
  <si>
    <t>https://www.amazon.com/s?k=Gaming+Chairs%2C+Select+&amp;tag=blackfriday2019k-20&amp;language=en_US</t>
  </si>
  <si>
    <t>https://www.amazon.com/s?k=Google+Nest+Wifi+AC2200+Dual-Band+Wash+Wi-Fi+System%2C+3pk+&amp;tag=blackfriday2019k-20&amp;language=en_US</t>
  </si>
  <si>
    <t>https://www.amazon.com/s?k=Gunnar+Optiks+Intercept+Blue-Light+Blocking+Glasses+&amp;tag=blackfriday2019k-20&amp;language=en_US</t>
  </si>
  <si>
    <t>https://www.amazon.com/s?k=HP+Accessories+&amp;tag=blackfriday2019k-20&amp;language=en_US</t>
  </si>
  <si>
    <t>https://www.amazon.com/s?k=HP+Commercial+PC+Care+Packs+&amp;tag=blackfriday2019k-20&amp;language=en_US</t>
  </si>
  <si>
    <t>https://www.amazon.com/s?k=HP+Consumer+PC+Care+Packs%2C+All+&amp;tag=blackfriday2019k-20&amp;language=en_US</t>
  </si>
  <si>
    <t>https://www.amazon.com/s?k=HP+Executive+Series+Backpack+&amp;tag=blackfriday2019k-20&amp;language=en_US</t>
  </si>
  <si>
    <t>https://www.amazon.com/s?k=HP+Executive+Series+Topload+&amp;tag=blackfriday2019k-20&amp;language=en_US</t>
  </si>
  <si>
    <t>https://www.amazon.com/s?k=HP+Gaming+Accessories%2C+All+&amp;tag=blackfriday2019k-20&amp;language=en_US</t>
  </si>
  <si>
    <t>https://www.amazon.com/s?k=HP+K1500+Keyboard+&amp;tag=blackfriday2019k-20&amp;language=en_US</t>
  </si>
  <si>
    <t>https://www.amazon.com/s?k=HP+Keyboards%2C+All+&amp;tag=blackfriday2019k-20&amp;language=en_US</t>
  </si>
  <si>
    <t>https://www.amazon.com/s?k=HP+Mice%2C+All+&amp;tag=blackfriday2019k-20&amp;language=en_US</t>
  </si>
  <si>
    <t>https://www.amazon.com/s?k=HP+Pen%2C+Enhanced+N--Trig+Technology+&amp;tag=blackfriday2019k-20&amp;language=en_US</t>
  </si>
  <si>
    <t>https://www.amazon.com/s?k=HP+Reverb+Virtual+Reality+Headset+Professional+Edition+&amp;tag=blackfriday2019k-20&amp;language=en_US</t>
  </si>
  <si>
    <t>https://www.amazon.com/s?k=HP+Spectre+Rechargeable+Mouse+700%2C+Pair+with+4+Devices+&amp;tag=blackfriday2019k-20&amp;language=en_US</t>
  </si>
  <si>
    <t>https://www.amazon.com/s?k=HP+Thunderbolt+Dock+120W+G2+&amp;tag=blackfriday2019k-20&amp;language=en_US</t>
  </si>
  <si>
    <t>https://www.amazon.com/s?k=HP+Thunderbolt+Dock+230W+G2+with+Combo+Cable+&amp;tag=blackfriday2019k-20&amp;language=en_US</t>
  </si>
  <si>
    <t>https://www.amazon.com/s?k=HP+USB-C+Travel+Power+Adapter+65W+&amp;tag=blackfriday2019k-20&amp;language=en_US</t>
  </si>
  <si>
    <t>https://www.amazon.com/s?k=HP+USB-C%2FA+Universal+Dock+G2+US+&amp;tag=blackfriday2019k-20&amp;language=en_US</t>
  </si>
  <si>
    <t>https://www.amazon.com/s?k=HP+X3000+Wireless+Mouse+&amp;tag=blackfriday2019k-20&amp;language=en_US</t>
  </si>
  <si>
    <t>https://www.amazon.com/s?k=HyperDrive+Hubs%2C+Select+&amp;tag=blackfriday2019k-20&amp;language=en_US</t>
  </si>
  <si>
    <t>https://www.amazon.com/s?k=HyperX+Alloy+Core+RGB+Membrane+Gaming+Keyboard+&amp;tag=blackfriday2019k-20&amp;language=en_US</t>
  </si>
  <si>
    <t>https://www.amazon.com/s?k=HyperX+Cloud+II+Gaming+Headset+&amp;tag=blackfriday2019k-20&amp;language=en_US</t>
  </si>
  <si>
    <t>https://www.amazon.com/s?k=HyperX+Cloud+II+Headset+0.26+Keyboard+Bundle+&amp;tag=blackfriday2019k-20&amp;language=en_US</t>
  </si>
  <si>
    <t>https://www.amazon.com/s?k=HyperX+Cloud+Stinger+Gaming+Headset+&amp;tag=blackfriday2019k-20&amp;language=en_US</t>
  </si>
  <si>
    <t>https://www.amazon.com/s?k=HyperX+Fury+S+Pro+Gaming+Mouse+Pad+&amp;tag=blackfriday2019k-20&amp;language=en_US</t>
  </si>
  <si>
    <t>https://www.amazon.com/s?k=HyperX+Gaming+Accessories%2C+Select+&amp;tag=blackfriday2019k-20&amp;language=en_US</t>
  </si>
  <si>
    <t>https://www.amazon.com/s?k=Incase+Designs+Cases+&amp;tag=blackfriday2019k-20&amp;language=en_US</t>
  </si>
  <si>
    <t>https://www.amazon.com/s?k=Intel+Core+i7-9700K+Octa-Core+3.6GHz+Desktop+Processor+&amp;tag=blackfriday2019k-20&amp;language=en_US</t>
  </si>
  <si>
    <t>https://www.amazon.com/s?k=Kate+Spade+New+York+Phone+Cases%2C+Select+&amp;tag=blackfriday2019k-20&amp;language=en_US</t>
  </si>
  <si>
    <t>https://www.amazon.com/s?k=LeGrand+USB-C+Power+Bank+&amp;tag=blackfriday2019k-20&amp;language=en_US</t>
  </si>
  <si>
    <t>https://www.amazon.com/s?k=Lenovo+13"+Laptop+Ultra+Slim+Sleeve+&amp;tag=blackfriday2019k-20&amp;language=en_US</t>
  </si>
  <si>
    <t>https://www.amazon.com/s?k=Lenovo+15.6"+Laptop+Everyday+Backpack+&amp;tag=blackfriday2019k-20&amp;language=en_US</t>
  </si>
  <si>
    <t>https://www.amazon.com/s?k=Lenovo+300+Wireless+Compact+Mouse+&amp;tag=blackfriday2019k-20&amp;language=en_US</t>
  </si>
  <si>
    <t>https://www.amazon.com/s?k=Lenovo+500+Wireless+Mouse+&amp;tag=blackfriday2019k-20&amp;language=en_US</t>
  </si>
  <si>
    <t>https://www.amazon.com/s?k=Lenovo+Legion+15.6+Recon+Gaming+Backpack+&amp;tag=blackfriday2019k-20&amp;language=en_US</t>
  </si>
  <si>
    <t>https://www.amazon.com/s?k=Lenovo+Legion+H500+Pro+Gaming+Headset+&amp;tag=blackfriday2019k-20&amp;language=en_US</t>
  </si>
  <si>
    <t>https://www.amazon.com/s?k=Lenovo+Legion+M200+RGB+Gaming+Mouse+&amp;tag=blackfriday2019k-20&amp;language=en_US</t>
  </si>
  <si>
    <t>https://www.amazon.com/s?k=Lenovo+Power+Bank+PB500+&amp;tag=blackfriday2019k-20&amp;language=en_US</t>
  </si>
  <si>
    <t>https://www.amazon.com/s?k=Lenovo+Professional+Wireless+Keyboard+and+Mouse+Combo+&amp;tag=blackfriday2019k-20&amp;language=en_US</t>
  </si>
  <si>
    <t>https://www.amazon.com/s?k=Lenovo+ThinkPad+T590+15.6"+FHD%2C+Intel+Core+i5%2C+8GB+Ram%2C+256GB+SSD+&amp;tag=blackfriday2019k-20&amp;language=en_US</t>
  </si>
  <si>
    <t>https://www.amazon.com/s?k=Lenovo+ThinkPad+Thunderbolt+3+Dock+&amp;tag=blackfriday2019k-20&amp;language=en_US</t>
  </si>
  <si>
    <t>https://www.amazon.com/s?k=Lenovo+ThinkPad+USB+3+Pro+Dock+&amp;tag=blackfriday2019k-20&amp;language=en_US</t>
  </si>
  <si>
    <t>https://www.amazon.com/s?k=Lenovo+ThinkSystem+Servers+&amp;tag=blackfriday2019k-20&amp;language=en_US</t>
  </si>
  <si>
    <t>https://www.amazon.com/s?k=Lexar+High-Performance+633x+microSDXC+UHS-1+128GB+Memory+Card+&amp;tag=blackfriday2019k-20&amp;language=en_US</t>
  </si>
  <si>
    <t>https://www.amazon.com/s?k=Lexar+High-Performance+633x+microSDXC+UHS-1+64GB+Memory+Card+&amp;tag=blackfriday2019k-20&amp;language=en_US</t>
  </si>
  <si>
    <t>https://www.amazon.com/s?k=Lexar+High-Performance+633x+SD%2FMicro+128GB+Memory+Card+&amp;tag=blackfriday2019k-20&amp;language=en_US</t>
  </si>
  <si>
    <t>https://www.amazon.com/s?k=Linksys+AC1900+Dual-Band+Wi-Fi+5+Router%2C+Black+&amp;tag=blackfriday2019k-20&amp;language=en_US</t>
  </si>
  <si>
    <t>https://www.amazon.com/s?k=Linksys+AC5000+Tri-Band+Wi-Fi+Router+&amp;tag=blackfriday2019k-20&amp;language=en_US</t>
  </si>
  <si>
    <t>https://www.amazon.com/s?k=Linksys+Velop+Tri-Band+Mesh+Wi-Fi+System%2C+2pk+&amp;tag=blackfriday2019k-20&amp;language=en_US</t>
  </si>
  <si>
    <t>https://www.amazon.com/s?k=Linksys+Velop+Tri-Band+Mesh+Wi-Fi+System%2C+3pk+&amp;tag=blackfriday2019k-20&amp;language=en_US</t>
  </si>
  <si>
    <t>https://www.amazon.com/s?k=Logitech+Accessories%2C+Select+&amp;tag=blackfriday2019k-20&amp;language=en_US</t>
  </si>
  <si>
    <t>https://www.amazon.com/s?k=Logitech+G203+Prodigy+Gaming+Mouse+&amp;tag=blackfriday2019k-20&amp;language=en_US</t>
  </si>
  <si>
    <t>https://www.amazon.com/s?k=Logitech+G213+Prodigy+RGB+Gaming+Keyboard+&amp;tag=blackfriday2019k-20&amp;language=en_US</t>
  </si>
  <si>
    <t>https://www.amazon.com/s?k=Logitech+G300s+Optical+Gaming+Mouse+&amp;tag=blackfriday2019k-20&amp;language=en_US</t>
  </si>
  <si>
    <t>https://www.amazon.com/s?k=Logitech+G305+Lightspeed+Wireless+Optical+Gaming+Mouse+&amp;tag=blackfriday2019k-20&amp;language=en_US</t>
  </si>
  <si>
    <t>https://www.amazon.com/s?k=Logitech+G502+SE+Gaming+Mouse+&amp;tag=blackfriday2019k-20&amp;language=en_US</t>
  </si>
  <si>
    <t>https://www.amazon.com/s?k=Logitech+M300+Series+Wireless+Mouse+&amp;tag=blackfriday2019k-20&amp;language=en_US</t>
  </si>
  <si>
    <t>https://www.amazon.com/s?k=Logitech+M310+Series+Wireless+Mouse+&amp;tag=blackfriday2019k-20&amp;language=en_US</t>
  </si>
  <si>
    <t>https://www.amazon.com/s?k=Logitech+M310+Wireless+Mouse+&amp;tag=blackfriday2019k-20&amp;language=en_US</t>
  </si>
  <si>
    <t>https://www.amazon.com/s?k=Logitech+M325+Series+Wireless+Mouse+&amp;tag=blackfriday2019k-20&amp;language=en_US</t>
  </si>
  <si>
    <t>https://www.amazon.com/s?k=Logitech+M325+Wireless+Mouse+&amp;tag=blackfriday2019k-20&amp;language=en_US</t>
  </si>
  <si>
    <t>https://www.amazon.com/s?k=Logitech+M330+Series+Wireless+Mouse+&amp;tag=blackfriday2019k-20&amp;language=en_US</t>
  </si>
  <si>
    <t>https://www.amazon.com/s?k=Logitech+M510+Wireless+Mouse+&amp;tag=blackfriday2019k-20&amp;language=en_US</t>
  </si>
  <si>
    <t>https://www.amazon.com/s?k=Logitech+M525+Wireless+Mouse+&amp;tag=blackfriday2019k-20&amp;language=en_US</t>
  </si>
  <si>
    <t>https://www.amazon.com/s?k=Logitech+MK270+Wireless+Keyboard%2FMouse+Combo+&amp;tag=blackfriday2019k-20&amp;language=en_US</t>
  </si>
  <si>
    <t>https://www.amazon.com/s?k=Logitech+MK320+Wireless+Keyboard%2FMouse+Combo+&amp;tag=blackfriday2019k-20&amp;language=en_US</t>
  </si>
  <si>
    <t>https://www.amazon.com/s?k=Logitech+MK520+Keyboard+&amp;tag=blackfriday2019k-20&amp;language=en_US</t>
  </si>
  <si>
    <t>https://www.amazon.com/s?k=Logitech+MK550+Wireless+Wave+Keyboard%2FMouse+Combo+&amp;tag=blackfriday2019k-20&amp;language=en_US</t>
  </si>
  <si>
    <t>https://www.amazon.com/s?k=Logitech+MK850+Performance+Wireless+Keyboard+and+Mouse+&amp;tag=blackfriday2019k-20&amp;language=en_US</t>
  </si>
  <si>
    <t>https://www.amazon.com/s?k=Logitech+Z130+2-Piece+Speaker+System+&amp;tag=blackfriday2019k-20&amp;language=en_US</t>
  </si>
  <si>
    <t>https://www.amazon.com/s?k=Logitech+Z313+3-Piece+Speaker+System+&amp;tag=blackfriday2019k-20&amp;language=en_US</t>
  </si>
  <si>
    <t>https://www.amazon.com/s?k=Mophone+Powerstation+6000mAh+Portable+Charger+for+USB+Devices%2C+Gray+&amp;tag=blackfriday2019k-20&amp;language=en_US</t>
  </si>
  <si>
    <t>https://www.amazon.com/s?k=MSI+GeForce+GTX+1650+Gaming+X+4GB+GDDR5+PCI+Express+3+Graphics+Card%2C+Black+&amp;tag=blackfriday2019k-20&amp;language=en_US</t>
  </si>
  <si>
    <t>https://www.amazon.com/s?k=Multi-Surfaced+Popmounts+&amp;tag=blackfriday2019k-20&amp;language=en_US</t>
  </si>
  <si>
    <t>https://www.amazon.com/s?k=myCharge+Portable+Charges+&amp;tag=blackfriday2019k-20&amp;language=en_US</t>
  </si>
  <si>
    <t>https://www.amazon.com/s?k=Netgear+Nighthawk+32+x+8+DOCSIS+3.1+Cable%2C+Modern%2C+Black+&amp;tag=blackfriday2019k-20&amp;language=en_US</t>
  </si>
  <si>
    <t>https://www.amazon.com/s?k=Netgear+Nighthawk+AC2600+Dual-Band+Wi-Fi+Router+&amp;tag=blackfriday2019k-20&amp;language=en_US</t>
  </si>
  <si>
    <t>https://www.amazon.com/s?k=Netgear+Nighthawk+X6S+AC3600+Tri-Band+Wi-Fi+Router+&amp;tag=blackfriday2019k-20&amp;language=en_US</t>
  </si>
  <si>
    <t>https://www.amazon.com/s?k=Netgear+Orbi+AC1200+Dual-Band+Mesh+Wi-Fi+System%2C+4pk+&amp;tag=blackfriday2019k-20&amp;language=en_US</t>
  </si>
  <si>
    <t>https://www.amazon.com/s?k=Netgear+Orbi+Whole+Home+Wi-Fi+System%2C+3pk+&amp;tag=blackfriday2019k-20&amp;language=en_US</t>
  </si>
  <si>
    <t>https://www.amazon.com/s?k=Oculus+Rift+S+PC-Powered+VR+Gaming+Headset%2C+Black+&amp;tag=blackfriday2019k-20&amp;language=en_US</t>
  </si>
  <si>
    <t>https://www.amazon.com/s?k=Oculus+Rift+S+VR+Gaming+Headset+&amp;tag=blackfriday2019k-20&amp;language=en_US</t>
  </si>
  <si>
    <t>https://www.amazon.com/s?k=Omen+by+HP+Keyboard+1100+&amp;tag=blackfriday2019k-20&amp;language=en_US</t>
  </si>
  <si>
    <t>https://www.amazon.com/s?k=Omen+Mindframe+Headset%2C+7.1+Virtual+Surround+Sound+Features+Ear+Cup+Cooling+Technology+&amp;tag=blackfriday2019k-20&amp;language=en_US</t>
  </si>
  <si>
    <t>https://www.amazon.com/s?k=Omen+X+Transceptor+Backpack+&amp;tag=blackfriday2019k-20&amp;language=en_US</t>
  </si>
  <si>
    <t>https://www.amazon.com/s?k=OtterBox+Defender+Pro+Phone+Case%2C+Apple+iPhone+6%2F11%2F2019+all+models+&amp;tag=blackfriday2019k-20&amp;language=en_US</t>
  </si>
  <si>
    <t>https://www.amazon.com/s?k=OtterBox+Defender+Pro+Phone+Case%2C+Samsung+Galaxy+10+all+models+&amp;tag=blackfriday2019k-20&amp;language=en_US</t>
  </si>
  <si>
    <t>https://www.amazon.com/s?k=Otterbox+Symmetry+Mobile+Phone+Cases%2C+All+&amp;tag=blackfriday2019k-20&amp;language=en_US</t>
  </si>
  <si>
    <t>https://www.amazon.com/s?k=PC+Components%2C+Select+&amp;tag=blackfriday2019k-20&amp;language=en_US</t>
  </si>
  <si>
    <t>https://www.amazon.com/s?k=Pillow+Pad+Soft+Tablet+Stand+&amp;tag=blackfriday2019k-20&amp;language=en_US</t>
  </si>
  <si>
    <t>https://www.amazon.com/s?k=PopGrips+&amp;tag=blackfriday2019k-20&amp;language=en_US</t>
  </si>
  <si>
    <t>https://www.amazon.com/s?k=PopSockets+&amp;tag=blackfriday2019k-20&amp;language=en_US</t>
  </si>
  <si>
    <t>https://www.amazon.com/s?k=PopSockets+Cell+Phone+Accessories+&amp;tag=blackfriday2019k-20&amp;language=en_US</t>
  </si>
  <si>
    <t>https://www.amazon.com/s?k=PopSockets+Cell+Phone+Grips+&amp;tag=blackfriday2019k-20&amp;language=en_US</t>
  </si>
  <si>
    <t>https://www.amazon.com/s?k=PopSockets+Frozen+2+PopPack+&amp;tag=blackfriday2019k-20&amp;language=en_US</t>
  </si>
  <si>
    <t>https://www.amazon.com/s?k=PopSockets+Products+&amp;tag=blackfriday2019k-20&amp;language=en_US</t>
  </si>
  <si>
    <t>https://www.amazon.com/s?k=Razer+BlackWidow+-2019+PC+Gaing+Keyboard+&amp;tag=blackfriday2019k-20&amp;language=en_US</t>
  </si>
  <si>
    <t>https://www.amazon.com/s?k=Razer+DeathAdder+Elite+PC+Gaming+Mouse+&amp;tag=blackfriday2019k-20&amp;language=en_US</t>
  </si>
  <si>
    <t>https://www.amazon.com/s?k=Razer+Mamba+Wireless+Gaming+Mouse+&amp;tag=blackfriday2019k-20&amp;language=en_US</t>
  </si>
  <si>
    <t>https://www.amazon.com/s?k=Razer+PC+Gaming+Accessories+&amp;tag=blackfriday2019k-20&amp;language=en_US</t>
  </si>
  <si>
    <t>https://www.amazon.com/s?k=Remote+Printer+Setup+&amp;tag=blackfriday2019k-20&amp;language=en_US</t>
  </si>
  <si>
    <t>https://www.amazon.com/s?k=Samsonite+Xenon+2+Perfect+Fit+Laptop+Backpack+&amp;tag=blackfriday2019k-20&amp;language=en_US</t>
  </si>
  <si>
    <t>https://www.amazon.com/s?k=Samsung+9W+Fast+Charge+Wireless+Charger%2C+Black+&amp;tag=blackfriday2019k-20&amp;language=en_US</t>
  </si>
  <si>
    <t>https://www.amazon.com/s?k=SanDisk+64GB+USB+2+Flash+Drive+&amp;tag=blackfriday2019k-20&amp;language=en_US</t>
  </si>
  <si>
    <t>https://www.amazon.com/s?k=SanDisk+Cruzer+Snap+USB+Flash+Drive%2C+16GB+3pk+&amp;tag=blackfriday2019k-20&amp;language=en_US</t>
  </si>
  <si>
    <t>https://www.amazon.com/s?k=SanDisk+Cruzer+Snap+USB+Flash+Drive%2C+32GB+2pk+&amp;tag=blackfriday2019k-20&amp;language=en_US</t>
  </si>
  <si>
    <t>https://www.amazon.com/s?k=SanDisk+Cruzer+Snap+USB+Flash+Drive%2C+64GB+&amp;tag=blackfriday2019k-20&amp;language=en_US</t>
  </si>
  <si>
    <t>https://www.amazon.com/s?k=SanDisk+Ultra+2TB+Internal+SATA+Solid+State+Drive+&amp;tag=blackfriday2019k-20&amp;language=en_US</t>
  </si>
  <si>
    <t>https://www.amazon.com/s?k=SanDisk+Ultra+512GB+Internal+SATA+Solid+State+Drive+&amp;tag=blackfriday2019k-20&amp;language=en_US</t>
  </si>
  <si>
    <t>https://www.amazon.com/s?k=Seagate+2TB+Portable+Hard+Drive+&amp;tag=blackfriday2019k-20&amp;language=en_US</t>
  </si>
  <si>
    <t>https://www.amazon.com/s?k=Simple+Mobile+Prepaid+Airtime+Cards+&amp;tag=blackfriday2019k-20&amp;language=en_US</t>
  </si>
  <si>
    <t>https://www.amazon.com/s?k=Solo+Urban+Laptop+Briefcase+&amp;tag=blackfriday2019k-20&amp;language=en_US</t>
  </si>
  <si>
    <t>https://www.amazon.com/s?k=Speck+Cases+for+Apple+iPad+Models%2C+Select+&amp;tag=blackfriday2019k-20&amp;language=en_US</t>
  </si>
  <si>
    <t>https://www.amazon.com/s?k=SteelSeries+Arctis+Headsets%2C+Select+&amp;tag=blackfriday2019k-20&amp;language=en_US</t>
  </si>
  <si>
    <t>https://www.amazon.com/s?k=Straight+Talk+Ultimate+Unlimited+Plan+&amp;tag=blackfriday2019k-20&amp;language=en_US</t>
  </si>
  <si>
    <t>https://www.amazon.com/s?k=Straight+Talk+Unlimited+Plan+&amp;tag=blackfriday2019k-20&amp;language=en_US</t>
  </si>
  <si>
    <t>https://www.amazon.com/s?k=Sunpak+Portable+Vlogging+Kit+for+Smartphones%2C+Black+&amp;tag=blackfriday2019k-20&amp;language=en_US</t>
  </si>
  <si>
    <t>https://www.amazon.com/s?k=Tablet+Accessories%2C+All+&amp;tag=blackfriday2019k-20&amp;language=en_US</t>
  </si>
  <si>
    <t>https://www.amazon.com/s?k=Targus+City+Laptop+Backpack%2C+Black+&amp;tag=blackfriday2019k-20&amp;language=en_US</t>
  </si>
  <si>
    <t>https://www.amazon.com/s?k=Total+Wireless+Prepaid+Airtime+Cards+&amp;tag=blackfriday2019k-20&amp;language=en_US</t>
  </si>
  <si>
    <t>https://www.amazon.com/s?k=TracFone+Prepaid+Airtime+Cards+&amp;tag=blackfriday2019k-20&amp;language=en_US</t>
  </si>
  <si>
    <t>https://www.amazon.com/s?k=Tzumi+Gaming+&amp;tag=blackfriday2019k-20&amp;language=en_US</t>
  </si>
  <si>
    <t>https://www.amazon.com/s?k=Universal+Phone+Mount+&amp;tag=blackfriday2019k-20&amp;language=en_US</t>
  </si>
  <si>
    <t>https://www.amazon.com/s?k=Urban+Armor+Gear+Cases+for+Apple+iPad+Models%2C+Select+&amp;tag=blackfriday2019k-20&amp;language=en_US</t>
  </si>
  <si>
    <t>https://www.amazon.com/s?k=Urban+Armor+Gear+Cases+for+Surface+Tablets%2C+Select+&amp;tag=blackfriday2019k-20&amp;language=en_US</t>
  </si>
  <si>
    <t>https://www.amazon.com/s?k=Verizon+Prepaid+Airtime+Cards+&amp;tag=blackfriday2019k-20&amp;language=en_US</t>
  </si>
  <si>
    <t>https://www.amazon.com/s?k=Verizon+Wireless+Prepaid+Plan+&amp;tag=blackfriday2019k-20&amp;language=en_US</t>
  </si>
  <si>
    <t>https://www.amazon.com/s?k=Virgin+Mobile+Prepaid+Airtime+Cards+&amp;tag=blackfriday2019k-20&amp;language=en_US</t>
  </si>
  <si>
    <t>https://www.amazon.com/s?k=Wacom+Intuos+Drawing+Tablet+%28Small%29+with+3+Bonus+Software+Included+&amp;tag=blackfriday2019k-20&amp;language=en_US</t>
  </si>
  <si>
    <t>https://www.amazon.com/s?k=Walmart+Family+Mobile+Unlimited+Plan+&amp;tag=blackfriday2019k-20&amp;language=en_US</t>
  </si>
  <si>
    <t>https://www.amazon.com/s?k=WD+Easystore+12TB+External+USB+3+Hard+Drive+&amp;tag=blackfriday2019k-20&amp;language=en_US</t>
  </si>
  <si>
    <t>https://www.amazon.com/s?k=WD+Easystore+5TB+External+USB+3+Portable+Hard+Drive+&amp;tag=blackfriday2019k-20&amp;language=en_US</t>
  </si>
  <si>
    <t>https://www.amazon.com/s?k=Western+Digital+My+Passport+Go+1TB+Solid+State+Drive+0.26+64GB+USB+Drive+Bundle+&amp;tag=blackfriday2019k-20&amp;language=en_US</t>
  </si>
  <si>
    <t>https://www.amazon.com/s?k=XFX+AMD+Radeon+RX+580+GTS+Black+Edition%2C+8GB+GDDR5+PCI+Express+3+Graphics+Card+&amp;tag=blackfriday2019k-20&amp;language=en_US</t>
  </si>
  <si>
    <t>https://www.amazon.com/s?k=Camera+Lenses%2C+Select+&amp;tag=blackfriday2019k-20&amp;language=en_US</t>
  </si>
  <si>
    <t>https://www.amazon.com/s?k=Canon+EOS+5D+Mark+IV+DSLR+Camera%2C+Body+Only%2C+Black+&amp;tag=blackfriday2019k-20&amp;language=en_US</t>
  </si>
  <si>
    <t>https://www.amazon.com/s?k=Canon+EOS+80D+DSLR+Camera+with+18-55mm+IS+STM+Lens%2C+Black+&amp;tag=blackfriday2019k-20&amp;language=en_US</t>
  </si>
  <si>
    <t>https://www.amazon.com/s?k=Canon+EOS+M50+Camera+with+Lens+&amp;tag=blackfriday2019k-20&amp;language=en_US</t>
  </si>
  <si>
    <t>https://www.amazon.com/s?k=Canon+EOS+Rebel+T6+DSLR+Camera+with+Wi-Fi+Connectivity+&amp;tag=blackfriday2019k-20&amp;language=en_US</t>
  </si>
  <si>
    <t>https://www.amazon.com/s?k=Canon+EOS+Rebel+T6+DSLR+Two+Lens+Kit+with+EF-S+18-55mm+IS+II+and+EF+75-300mm+III+Lens%2C+Black+&amp;tag=blackfriday2019k-20&amp;language=en_US</t>
  </si>
  <si>
    <t>https://www.amazon.com/s?k=Canon+EOS+Rebel+T7+24.1MP+DSLR+Wi-Fi+Camera+Bundle+with+EF-S18-55mm+and+EF+75-300mm+Lenses%2C+32GB+SD+Card%2C+Bag+&amp;tag=blackfriday2019k-20&amp;language=en_US</t>
  </si>
  <si>
    <t>https://www.amazon.com/s?k=Canon+EOS+Rebel+T7i+DSLR+Two+Lens+Kit%2C+18-55mm+and+55-250mm+Lenses%2C+SD+Card%2C+and+Bag+&amp;tag=blackfriday2019k-20&amp;language=en_US</t>
  </si>
  <si>
    <t>https://www.amazon.com/s?k=Canon+EOS+RP+Mirrorless+Camera+with+RF+24-240mm+F4-6.3+IS+USM+Lens+&amp;tag=blackfriday2019k-20&amp;language=en_US</t>
  </si>
  <si>
    <t>https://www.amazon.com/s?k=Canon+PowerShot+G7+X+Mark+II+20.1MP+Digital+Camera+Video+Creator+Kit+&amp;tag=blackfriday2019k-20&amp;language=en_US</t>
  </si>
  <si>
    <t>https://www.amazon.com/s?k=Canon+Rebel+T6+DSLR+Bundle%2C+18-55mm+Lens%2C+75-300mm+Zoom+Lens%2C+Bag+&amp;tag=blackfriday2019k-20&amp;language=en_US</t>
  </si>
  <si>
    <t>https://www.amazon.com/s?k=Canon+Rebel+T7+2-Lens+Bundle+&amp;tag=blackfriday2019k-20&amp;language=en_US</t>
  </si>
  <si>
    <t>https://www.amazon.com/s?k=DJI+Ronin-S+Essentials+Kit+&amp;tag=blackfriday2019k-20&amp;language=en_US</t>
  </si>
  <si>
    <t>https://www.amazon.com/s?k=DJI+Ronin-S+Handheld+Gimbal+Stabilizer+for+DSLR+and+Mirrorless+Cameras+&amp;tag=blackfriday2019k-20&amp;language=en_US</t>
  </si>
  <si>
    <t>https://www.amazon.com/s?k=Kodak+PIXPRO+Long+Zoom+Digital+Camera+&amp;tag=blackfriday2019k-20&amp;language=en_US</t>
  </si>
  <si>
    <t>https://www.amazon.com/s?k=Nikon+D3500+24.2MP+CMOS+DSLR+Camera+Bundle+with+18-55mm+VR+and+70-300mm+Lenses%2C+32GB+SD+Card%2C+Bag+&amp;tag=blackfriday2019k-20&amp;language=en_US</t>
  </si>
  <si>
    <t>https://www.amazon.com/s?k=Nikon+D3500+DSLR+Bundle%2C+18-55mm+Lens%2C+70-300mm+Zoom+Lens%2C+Bag+&amp;tag=blackfriday2019k-20&amp;language=en_US</t>
  </si>
  <si>
    <t>https://www.amazon.com/s?k=Nikon+D3500+DSLR+Camera+2-Lens+Bundle+&amp;tag=blackfriday2019k-20&amp;language=en_US</t>
  </si>
  <si>
    <t>https://www.amazon.com/s?k=Nikon+D3500+DSLR+Camera+Bundle+&amp;tag=blackfriday2019k-20&amp;language=en_US</t>
  </si>
  <si>
    <t>https://www.amazon.com/s?k=Nikon+D3500+DSLR+Two+Lens+Kit+with+AF-P+DX+NIKKOR+18-55mmf%2F3.5-5.6G+VR+0.26+AF-P+DX+NIKKOR+70-300mm+f%2F4.5-6.3G+ED+&amp;tag=blackfriday2019k-20&amp;language=en_US</t>
  </si>
  <si>
    <t>https://www.amazon.com/s?k=Nikon+D5600+24.2MP+Wi-Fi+DSLR+Camera+Bundle+with+18-55mm+VR+and+70-300mm+Lenses%2C+2+Rechargeable+li-ion+Batteries%2C+SD+Card%2C+Bag+&amp;tag=blackfriday2019k-20&amp;language=en_US</t>
  </si>
  <si>
    <t>https://www.amazon.com/s?k=Nikon+D750+DSLR+Camera%2C+Body+Only%2C+Black+&amp;tag=blackfriday2019k-20&amp;language=en_US</t>
  </si>
  <si>
    <t>https://www.amazon.com/s?k=Nikon+D7500+DSLR+Two+Lens+Kit+with+18-55mm+and+70-300mm+Lenses%2C+Black+&amp;tag=blackfriday2019k-20&amp;language=en_US</t>
  </si>
  <si>
    <t>https://www.amazon.com/s?k=Sony+Alpha+a6000+Mirrorless+Camera+Two+Lens+Kit+with+16-50mm+and+55-210mm+Lenses+&amp;tag=blackfriday2019k-20&amp;language=en_US</t>
  </si>
  <si>
    <t>https://www.amazon.com/s?k=Sony+Alpha+a7+II+Full-Frame+Mirrorless+Camera+with+28-70mm+Lens%2C+Black+&amp;tag=blackfriday2019k-20&amp;language=en_US</t>
  </si>
  <si>
    <t>https://www.amazon.com/s?k=Sony+Alpha+a7+III+Mirrorless+Camera+with+FE+28-70mm+F3.5-5.6+OSS+Lens+&amp;tag=blackfriday2019k-20&amp;language=en_US</t>
  </si>
  <si>
    <t>https://www.amazon.com/s?k=Zhiyun+Crane+M2+3-in-1+Handheld+Stabilizer+&amp;tag=blackfriday2019k-20&amp;language=en_US</t>
  </si>
  <si>
    <t>https://www.amazon.com/s?k=Zhiyun+Smooth-Q+3-Axis+Handheld+Gimbal+Stabilizer+&amp;tag=blackfriday2019k-20&amp;language=en_US</t>
  </si>
  <si>
    <t>https://www.amazon.com/s?k=Canon+IVY+REC+Waterproof+Outdoor+Digital+Camera%2C+Stone+&amp;tag=blackfriday2019k-20&amp;language=en_US</t>
  </si>
  <si>
    <t>https://www.amazon.com/s?k=DJI+Osmo+Action+Camera%2C+Gray+&amp;tag=blackfriday2019k-20&amp;language=en_US</t>
  </si>
  <si>
    <t>https://www.amazon.com/s?k=DJI+Osmo+Pocket+4K+Action+Camera%2C+Matte+Black+&amp;tag=blackfriday2019k-20&amp;language=en_US</t>
  </si>
  <si>
    <t>https://www.amazon.com/s?k=GoPro+Hero7+Black+4K+Waterproof+Action+Camera+&amp;tag=blackfriday2019k-20&amp;language=en_US</t>
  </si>
  <si>
    <t>https://www.amazon.com/s?k=GoPro+HERO7+Black+Action+Camera+Bundle+&amp;tag=blackfriday2019k-20&amp;language=en_US</t>
  </si>
  <si>
    <t>https://www.amazon.com/s?k=GoPro+Hero7+Silver+with+Super+Suit+Bundle+&amp;tag=blackfriday2019k-20&amp;language=en_US</t>
  </si>
  <si>
    <t>https://www.amazon.com/s?k=GoPro+Hero7+White+&amp;tag=blackfriday2019k-20&amp;language=en_US</t>
  </si>
  <si>
    <t>https://www.amazon.com/s?k=GoPro+Hero8+Black+4K+Waterproof+Action+Camera+Special+Bundle+&amp;tag=blackfriday2019k-20&amp;language=en_US</t>
  </si>
  <si>
    <t>https://www.amazon.com/s?k=GoPro+Hero8+Black+Bundle%2C+Camera%2C+Shorty%2C+Head+Strap%2C+Spare+Battery%2C+32GB+SD+Card+&amp;tag=blackfriday2019k-20&amp;language=en_US</t>
  </si>
  <si>
    <t>https://www.amazon.com/s?k=Insignia+Essential+Accessory+Kit+for+GoPro+Action+Camera+&amp;tag=blackfriday2019k-20&amp;language=en_US</t>
  </si>
  <si>
    <t>https://www.amazon.com/s?k=ProScan+Waterproof+Action+Camera+&amp;tag=blackfriday2019k-20&amp;language=en_US</t>
  </si>
  <si>
    <t>https://www.amazon.com/s?k=Canon+IVY+Cliq+Instant+Film+Camera%2C+Mint+&amp;tag=blackfriday2019k-20&amp;language=en_US</t>
  </si>
  <si>
    <t>https://www.amazon.com/s?k=Canon+IVY+Cliq%2B+Instant+Film+Camera%2C+Rose+GOld+&amp;tag=blackfriday2019k-20&amp;language=en_US</t>
  </si>
  <si>
    <t>https://www.amazon.com/s?k=Color+Film%2C+8pk+&amp;tag=blackfriday2019k-20&amp;language=en_US</t>
  </si>
  <si>
    <t>https://www.amazon.com/s?k=Fujifilm+Instax+Mini+7S+Bundle+&amp;tag=blackfriday2019k-20&amp;language=en_US</t>
  </si>
  <si>
    <t>https://www.amazon.com/s?k=Fujifilm+Instax+Mini+9+Camera+&amp;tag=blackfriday2019k-20&amp;language=en_US</t>
  </si>
  <si>
    <t>https://www.amazon.com/s?k=Fujifilm+Instax+Mini+9+Instant+Camera+Includes+10pk+Film+and+Silicone+Case+&amp;tag=blackfriday2019k-20&amp;language=en_US</t>
  </si>
  <si>
    <t>https://www.amazon.com/s?k=Fujifilm+Instax+Mini+9+Instant+Film+Camera+Bundle+&amp;tag=blackfriday2019k-20&amp;language=en_US</t>
  </si>
  <si>
    <t>https://www.amazon.com/s?k=Fujifilm+Instax+Mini+Camera+&amp;tag=blackfriday2019k-20&amp;language=en_US</t>
  </si>
  <si>
    <t>https://www.amazon.com/s?k=Fujifilm+Instax+Mini+Instant+Film+Twin+Pack+&amp;tag=blackfriday2019k-20&amp;language=en_US</t>
  </si>
  <si>
    <t>https://www.amazon.com/s?k=Polaroid+One+Step+2+Instant+Camera+Starter+Kit+&amp;tag=blackfriday2019k-20&amp;language=en_US</t>
  </si>
  <si>
    <t>https://www.amazon.com/s?k=Polaroid+Originals+OneStep+2+Camera+Everything+Box+&amp;tag=blackfriday2019k-20&amp;language=en_US</t>
  </si>
  <si>
    <t>https://www.amazon.com/s?k=Polaroid+Originals+Onestep+2+VF+Camera+and+Film+Bundle+&amp;tag=blackfriday2019k-20&amp;language=en_US</t>
  </si>
  <si>
    <t>https://www.amazon.com/s?k=Polaroid+Originals+OneStep%2B+&amp;tag=blackfriday2019k-20&amp;language=en_US</t>
  </si>
  <si>
    <t>https://www.amazon.com/s?k=Craig+Drone+&amp;tag=blackfriday2019k-20&amp;language=en_US</t>
  </si>
  <si>
    <t>https://www.amazon.com/s?k=DJI+Mavic+2+Pro+Quadcopter+with+DJI+Smart+Controller+&amp;tag=blackfriday2019k-20&amp;language=en_US</t>
  </si>
  <si>
    <t>https://www.amazon.com/s?k=DJI+Mavic+2+Pro+Quadcopter+with+Remote+Control+&amp;tag=blackfriday2019k-20&amp;language=en_US</t>
  </si>
  <si>
    <t>https://www.amazon.com/s?k=DJI+Mavic+Z+Pro+Compact+Quadcopter%2C+12MP%2F4K+Camera+&amp;tag=blackfriday2019k-20&amp;language=en_US</t>
  </si>
  <si>
    <t>https://www.amazon.com/s?k=Jazwares+Fortnite+Battle+Bus+Drone+&amp;tag=blackfriday2019k-20&amp;language=en_US</t>
  </si>
  <si>
    <t>https://www.amazon.com/s?k=Ryze+Tech+Tello+Boost+Combo+Quadcopter+&amp;tag=blackfriday2019k-20&amp;language=en_US</t>
  </si>
  <si>
    <t>https://www.amazon.com/s?k=Ryze+Tech+Tello+Iron+Man+Edition+Drone%2C+Red+&amp;tag=blackfriday2019k-20&amp;language=en_US</t>
  </si>
  <si>
    <t>https://www.amazon.com/s?k=Ryze+Tech+Tello+Quadcopter%2C+White+and+Black+&amp;tag=blackfriday2019k-20&amp;language=en_US</t>
  </si>
  <si>
    <t>https://www.amazon.com/s?k=Sky+Rider+Quadcopter+Drone+with+Wifi+Camera%2C+DRW329B+&amp;tag=blackfriday2019k-20&amp;language=en_US</t>
  </si>
  <si>
    <t>https://www.amazon.com/s?k=X-Force+Hand+Motion-Controlled+Drone+&amp;tag=blackfriday2019k-20&amp;language=en_US</t>
  </si>
  <si>
    <t>https://www.amazon.com/s?k=Element+65"+4K+UHD+HDR+Roku+Smart+TV+&amp;tag=blackfriday2019k-20&amp;language=en_US</t>
  </si>
  <si>
    <t>https://www.amazon.com/s?k=Hisense+32"+LCD+TV%2C+32H3D5+&amp;tag=blackfriday2019k-20&amp;language=en_US</t>
  </si>
  <si>
    <t>https://www.amazon.com/s?k=Hisense+32"+LED+720p+Smart+TV%2C+H5500+Series+&amp;tag=blackfriday2019k-20&amp;language=en_US</t>
  </si>
  <si>
    <t>https://www.amazon.com/s?k=Hisense+65"+4K+Roku+Smart+TV%2C+65R6050F+&amp;tag=blackfriday2019k-20&amp;language=en_US</t>
  </si>
  <si>
    <t>https://www.amazon.com/s?k=Hisense+65"+4K+UHD+HDR+Smart+LED+TV%2C+H6500F+Series+&amp;tag=blackfriday2019k-20&amp;language=en_US</t>
  </si>
  <si>
    <t>https://www.amazon.com/s?k=Hisense+70"+4K+Roku+Smart+TV%2C+70R6250F+&amp;tag=blackfriday2019k-20&amp;language=en_US</t>
  </si>
  <si>
    <t>https://www.amazon.com/s?k=Insignia+22"+1080p+LED+TV+&amp;tag=blackfriday2019k-20&amp;language=en_US</t>
  </si>
  <si>
    <t>https://www.amazon.com/s?k=Insignia+40"+LED+1080p+HEDTV+&amp;tag=blackfriday2019k-20&amp;language=en_US</t>
  </si>
  <si>
    <t>https://www.amazon.com/s?k=Insignia+43"+4K+UHD+HDR+Smart+Fire+TV+Edition+TV+&amp;tag=blackfriday2019k-20&amp;language=en_US</t>
  </si>
  <si>
    <t>https://www.amazon.com/s?k=Insignia+58"+4K+UHD+HDR+Fire+TV+Edition+Smart+LED+TV+&amp;tag=blackfriday2019k-20&amp;language=en_US</t>
  </si>
  <si>
    <t>https://www.amazon.com/s?k=JVC+50"+Class+4K+HDR+Roku+Smart+TV+&amp;tag=blackfriday2019k-20&amp;language=en_US</t>
  </si>
  <si>
    <t>https://www.amazon.com/s?k=JVC+55"+Class+4K+HDR+Roku+Smart+TV+&amp;tag=blackfriday2019k-20&amp;language=en_US</t>
  </si>
  <si>
    <t>https://www.amazon.com/s?k=LG+24"+720p+Smart+LED+TV%2C+24LH4830+&amp;tag=blackfriday2019k-20&amp;language=en_US</t>
  </si>
  <si>
    <t>https://www.amazon.com/s?k=LG+32"+720p+LED+HDTV+&amp;tag=blackfriday2019k-20&amp;language=en_US</t>
  </si>
  <si>
    <t>https://www.amazon.com/s?k=LG+42"+4K+UHD+HDR+Smart+LED+TV%2C+43UM6910+&amp;tag=blackfriday2019k-20&amp;language=en_US</t>
  </si>
  <si>
    <t>https://www.amazon.com/s?k=LG+43"+4K+UHD+HDR+Smart+TV+with+TruMotion+120+&amp;tag=blackfriday2019k-20&amp;language=en_US</t>
  </si>
  <si>
    <t>https://www.amazon.com/s?k=LG+43"+6900+Series+4K+UHD+HDR+Smart+TV+&amp;tag=blackfriday2019k-20&amp;language=en_US</t>
  </si>
  <si>
    <t>https://www.amazon.com/s?k=LG+49"+4K+UHD+HDR+Smart+LED+TV%2C+49UM6900+&amp;tag=blackfriday2019k-20&amp;language=en_US</t>
  </si>
  <si>
    <t>https://www.amazon.com/s?k=LG+49"+4K+UHD+HDR+Smart+TV+with+TruMotion+&amp;tag=blackfriday2019k-20&amp;language=en_US</t>
  </si>
  <si>
    <t>https://www.amazon.com/s?k=LG+49"+6900+Series+4K+UHD+HDR+Smart+TV+&amp;tag=blackfriday2019k-20&amp;language=en_US</t>
  </si>
  <si>
    <t>https://www.amazon.com/s?k=LG+50"+4K+UHD+HDR+Smart+LED+TV%2C+LG50UM7300AUE+&amp;tag=blackfriday2019k-20&amp;language=en_US</t>
  </si>
  <si>
    <t>https://www.amazon.com/s?k=LG+55"+4K+HDR+Smart+NanoCell+TV+with+AI+ThinQ%2C+55SM8600PUA+&amp;tag=blackfriday2019k-20&amp;language=en_US</t>
  </si>
  <si>
    <t>https://www.amazon.com/s?k=LG+55"+4K+Smart+OLED+TV+with+AI+ThinQ%2C+OLED55C9PUA+&amp;tag=blackfriday2019k-20&amp;language=en_US</t>
  </si>
  <si>
    <t>https://www.amazon.com/s?k=LG+55"+4K+UHD+HDR+Smart+LED+TV%2C+UK6090PUA+Series+&amp;tag=blackfriday2019k-20&amp;language=en_US</t>
  </si>
  <si>
    <t>https://www.amazon.com/s?k=LG+55"+4K+UHD+HDR+Smart+OLED+TV%2C+OLED55B9PUA+&amp;tag=blackfriday2019k-20&amp;language=en_US</t>
  </si>
  <si>
    <t>https://www.amazon.com/s?k=LG+55"+4K+UHD+HDR+Smart+TV+with+TruMotion+120+&amp;tag=blackfriday2019k-20&amp;language=en_US</t>
  </si>
  <si>
    <t>https://www.amazon.com/s?k=LG+55"+6900+Series+4K+UHD+HDR+Smart+TV+&amp;tag=blackfriday2019k-20&amp;language=en_US</t>
  </si>
  <si>
    <t>https://www.amazon.com/s?k=LG+55"+Class+7+Series+4K+UHD+LED+LCD+TV+&amp;tag=blackfriday2019k-20&amp;language=en_US</t>
  </si>
  <si>
    <t>https://www.amazon.com/s?k=LG+55"+Class+C9+Series+4K+UHD+OLED+TV+&amp;tag=blackfriday2019k-20&amp;language=en_US</t>
  </si>
  <si>
    <t>https://www.amazon.com/s?k=LG+55"+UHD+HDR+Smart+LED+TV%2C+LG55UM7300AUE+&amp;tag=blackfriday2019k-20&amp;language=en_US</t>
  </si>
  <si>
    <t>https://www.amazon.com/s?k=LG+60"+4K+UHD+HDR+Smart+TV+with+TruMotion+&amp;tag=blackfriday2019k-20&amp;language=en_US</t>
  </si>
  <si>
    <t>https://www.amazon.com/s?k=LG+65"+4K+HDR+Smart+NanoCell+TV+With+AI+ThinQ%2C+65SM8600PUA+&amp;tag=blackfriday2019k-20&amp;language=en_US</t>
  </si>
  <si>
    <t>https://www.amazon.com/s?k=LG+65"+4K+HDR+Smart+NanoCell+TV+With+AI+ThinQ%2C+65SM9000PUA+&amp;tag=blackfriday2019k-20&amp;language=en_US</t>
  </si>
  <si>
    <t>https://www.amazon.com/s?k=LG+65"+4K+HDR+Smart+OLED+TV+with+FREE+White+Glove+Delivery%2C+OLED65B9PUA+&amp;tag=blackfriday2019k-20&amp;language=en_US</t>
  </si>
  <si>
    <t>https://www.amazon.com/s?k=LG+65"+4K+Smart+HDR+Ultra+HDTV%2C+65UM6900PUA+&amp;tag=blackfriday2019k-20&amp;language=en_US</t>
  </si>
  <si>
    <t>https://www.amazon.com/s?k=LG+65"+4K+Smart+OLED+TV+with+AI+ThinQ%2C+OLED65C9PUA+&amp;tag=blackfriday2019k-20&amp;language=en_US</t>
  </si>
  <si>
    <t>https://www.amazon.com/s?k=LG+65"+4K+SUHD+HDR+Smart+LED+TV+with+FREE+White+Glove+Delivery%2C+65SM9600AUA+&amp;tag=blackfriday2019k-20&amp;language=en_US</t>
  </si>
  <si>
    <t>https://www.amazon.com/s?k=LG+65"+4K+UHD+HDR+Smart+LED+TV+with+FREE+White+Glove+Delivery%2C+65UM6900+&amp;tag=blackfriday2019k-20&amp;language=en_US</t>
  </si>
  <si>
    <t>https://www.amazon.com/s?k=LG+65"+4K+UHD+HDR+Smart+LED+TV+with+FREE+White+Glove+Delivery%2C+65UM7300AUE+&amp;tag=blackfriday2019k-20&amp;language=en_US</t>
  </si>
  <si>
    <t>https://www.amazon.com/s?k=LG+65"+4K+UHD+HDR+Smart+OLED+TV%2C+B9+Series+&amp;tag=blackfriday2019k-20&amp;language=en_US</t>
  </si>
  <si>
    <t>https://www.amazon.com/s?k=LG+65"+4K+UHD+HDR+Smart+TV+with+TruMotion+120+&amp;tag=blackfriday2019k-20&amp;language=en_US</t>
  </si>
  <si>
    <t>https://www.amazon.com/s?k=LG+65"+6900+Series+4K+UHD+HDR+Smart+TV+&amp;tag=blackfriday2019k-20&amp;language=en_US</t>
  </si>
  <si>
    <t>https://www.amazon.com/s?k=LG+65"+Class+7+Series+4K+UHD+LED+LCD+TV+&amp;tag=blackfriday2019k-20&amp;language=en_US</t>
  </si>
  <si>
    <t>https://www.amazon.com/s?k=LG+65"+Class+B9+Series+4K+UHD+OLED+TV+&amp;tag=blackfriday2019k-20&amp;language=en_US</t>
  </si>
  <si>
    <t>https://www.amazon.com/s?k=LG+65"+Class+C9+Series+4K+UHD+OLED+TV+&amp;tag=blackfriday2019k-20&amp;language=en_US</t>
  </si>
  <si>
    <t>https://www.amazon.com/s?k=LG+70"+4K+Smart+TV+with+AI+ThinQ%2C+70UM7370PUA+&amp;tag=blackfriday2019k-20&amp;language=en_US</t>
  </si>
  <si>
    <t>https://www.amazon.com/s?k=LG+70"+4K+UHD+HDR+Smart+LED+TV+with+FREE+White+Glove+Delivery%2C+LG70UM6970+&amp;tag=blackfriday2019k-20&amp;language=en_US</t>
  </si>
  <si>
    <t>https://www.amazon.com/s?k=LG+75"+4K+Smart+TV+With+AI+ThinQ%2C+75UM7570PUD+&amp;tag=blackfriday2019k-20&amp;language=en_US</t>
  </si>
  <si>
    <t>https://www.amazon.com/s?k=LG+75"+4K+SUHD+HDR+Smart+LED+TV+with+FREE+White+Glove+Delivery%2C+75SM9670AUA+&amp;tag=blackfriday2019k-20&amp;language=en_US</t>
  </si>
  <si>
    <t>https://www.amazon.com/s?k=LG+75"+4K+UHD+HDR+Smart+LED+TV+with+FREE+White+Glove+Delivery+&amp;tag=blackfriday2019k-20&amp;language=en_US</t>
  </si>
  <si>
    <t>https://www.amazon.com/s?k=LG+75"+Class+8+Series+4K+UHD+LED+LCD+TV+&amp;tag=blackfriday2019k-20&amp;language=en_US</t>
  </si>
  <si>
    <t>https://www.amazon.com/s?k=LG+77"+Class+C9+Series+4K+UHD+OLED+TV+&amp;tag=blackfriday2019k-20&amp;language=en_US</t>
  </si>
  <si>
    <t>https://www.amazon.com/s?k=LG+82"+4K+UHD+HDR+Smart+LED+TV%2C+UM8070PUA+Series+&amp;tag=blackfriday2019k-20&amp;language=en_US</t>
  </si>
  <si>
    <t>https://www.amazon.com/s?k=LG+82"+Class+8-Series+4K+UHD+HDR+Smart+TV+&amp;tag=blackfriday2019k-20&amp;language=en_US</t>
  </si>
  <si>
    <t>https://www.amazon.com/s?k=LG+86"+4K+UHD+HDR+Smart+LED+TV+with+Free+White+Glove+Delivery+&amp;tag=blackfriday2019k-20&amp;language=en_US</t>
  </si>
  <si>
    <t>https://www.amazon.com/s?k=LG+86"+4K+UHD+Smart+TV+with+AI+ThinQ%2C+86UM8070PUA+&amp;tag=blackfriday2019k-20&amp;language=en_US</t>
  </si>
  <si>
    <t>https://www.amazon.com/s?k=LG+86"+Class+8+Series+4K+UHD+LED+LCD+TV+&amp;tag=blackfriday2019k-20&amp;language=en_US</t>
  </si>
  <si>
    <t>https://www.amazon.com/s?k=Magnavox+32"+720p+Smart+Roku+LED+TV%2C+32MV319R+&amp;tag=blackfriday2019k-20&amp;language=en_US</t>
  </si>
  <si>
    <t>https://www.amazon.com/s?k=onn+40"+Class+1080p+Roku+Smart+TV+&amp;tag=blackfriday2019k-20&amp;language=en_US</t>
  </si>
  <si>
    <t>https://www.amazon.com/s?k=onn+50"+Class+4K+Roku+Smart+TV+&amp;tag=blackfriday2019k-20&amp;language=en_US</t>
  </si>
  <si>
    <t>https://www.amazon.com/s?k=onn+58"+Class+4K+Roku+Smart+TV+&amp;tag=blackfriday2019k-20&amp;language=en_US</t>
  </si>
  <si>
    <t>https://www.amazon.com/s?k=Philips+50"+4K+UHD+HDR+Roku+Smart+TV+&amp;tag=blackfriday2019k-20&amp;language=en_US</t>
  </si>
  <si>
    <t>https://www.amazon.com/s?k=Philips+65"+Class+4K+Android+Smart+TV+&amp;tag=blackfriday2019k-20&amp;language=en_US</t>
  </si>
  <si>
    <t>https://www.amazon.com/s?k=Philips+75"+Class+4K+UHD+HDR+Smart+Android+TV+&amp;tag=blackfriday2019k-20&amp;language=en_US</t>
  </si>
  <si>
    <t>https://www.amazon.com/s?k=Polaroid+32"+LED+TV+&amp;tag=blackfriday2019k-20&amp;language=en_US</t>
  </si>
  <si>
    <t>https://www.amazon.com/s?k=RCA+32"+Class+HD+Roku+Smart+TV+&amp;tag=blackfriday2019k-20&amp;language=en_US</t>
  </si>
  <si>
    <t>https://www.amazon.com/s?k=RCA+32"+LED+TV+&amp;tag=blackfriday2019k-20&amp;language=en_US</t>
  </si>
  <si>
    <t>https://www.amazon.com/s?k=RCA+43"+LED+Roku+TV+&amp;tag=blackfriday2019k-20&amp;language=en_US</t>
  </si>
  <si>
    <t>https://www.amazon.com/s?k=RCA+60"+Class+4K+HDR+Roku+Smart+TV+&amp;tag=blackfriday2019k-20&amp;language=en_US</t>
  </si>
  <si>
    <t>https://www.amazon.com/s?k=RCA+70"+Class+4K+Roku+Smart+TV+&amp;tag=blackfriday2019k-20&amp;language=en_US</t>
  </si>
  <si>
    <t>https://www.amazon.com/s?k=Samsung+40"+1080p+Smart+LED+HDTV%2C+5+Series+&amp;tag=blackfriday2019k-20&amp;language=en_US</t>
  </si>
  <si>
    <t>https://www.amazon.com/s?k=Samsung+43"+1080p+Smart+LED+TV%2C+UN43N5300+&amp;tag=blackfriday2019k-20&amp;language=en_US</t>
  </si>
  <si>
    <t>https://www.amazon.com/s?k=Samsung+43"+4K+UHD+HDR+Smart+LED+TV%2C+6+Series+&amp;tag=blackfriday2019k-20&amp;language=en_US</t>
  </si>
  <si>
    <t>https://www.amazon.com/s?k=Samsung+43"+4K+UHD+HDR+Smart+TV+with+Motion+Rate+120+&amp;tag=blackfriday2019k-20&amp;language=en_US</t>
  </si>
  <si>
    <t>https://www.amazon.com/s?k=Samsung+43"+4K+UHD+Smart+LED+TV%2C+UN43NU6950+&amp;tag=blackfriday2019k-20&amp;language=en_US</t>
  </si>
  <si>
    <t>https://www.amazon.com/s?k=Samsung+43"+Class+6+Series+4K+UHD+LED+LCD+TV+&amp;tag=blackfriday2019k-20&amp;language=en_US</t>
  </si>
  <si>
    <t>https://www.amazon.com/s?k=Samsung+50"+4K+UHD+HDR+Smart+LED+TV%2C+7+Series+&amp;tag=blackfriday2019k-20&amp;language=en_US</t>
  </si>
  <si>
    <t>https://www.amazon.com/s?k=Samsung+50"+4K+UHD+HDR+Smart+LED+TV%2C+NU6900+Series+&amp;tag=blackfriday2019k-20&amp;language=en_US</t>
  </si>
  <si>
    <t>https://www.amazon.com/s?k=Samsung+50"+4K+UHD+HDR+Smart+TV+with+120+Motion+Rate+&amp;tag=blackfriday2019k-20&amp;language=en_US</t>
  </si>
  <si>
    <t>https://www.amazon.com/s?k=Samsung+50"+4K+UHD+HDR+Smart+TV+with+120+Motion+Rate+and+One+Remote+Function+&amp;tag=blackfriday2019k-20&amp;language=en_US</t>
  </si>
  <si>
    <t>https://www.amazon.com/s?k=Samsung+50"+4K+UK+UHD+Smart+LED+TV%2C+UN50NU6950+&amp;tag=blackfriday2019k-20&amp;language=en_US</t>
  </si>
  <si>
    <t>https://www.amazon.com/s?k=Samsung+50"+Class+4K+Smart+TV+&amp;tag=blackfriday2019k-20&amp;language=en_US</t>
  </si>
  <si>
    <t>https://www.amazon.com/s?k=Samsung+50"+Class+6+Series+4K+UHD+LED+LCD+TV+&amp;tag=blackfriday2019k-20&amp;language=en_US</t>
  </si>
  <si>
    <t>https://www.amazon.com/s?k=Samsung+55"+4K+UHD+HDR+Smart+LED+TV%2C+7+Series+&amp;tag=blackfriday2019k-20&amp;language=en_US</t>
  </si>
  <si>
    <t>https://www.amazon.com/s?k=Samsung+55"+4K+UHD+HDR+Smart+LED+TV%2C+NU6900+Series+&amp;tag=blackfriday2019k-20&amp;language=en_US</t>
  </si>
  <si>
    <t>https://www.amazon.com/s?k=Samsung+55"+4K+UHD+HDR+Smart+LED+TV%2C+Q60+Series+&amp;tag=blackfriday2019k-20&amp;language=en_US</t>
  </si>
  <si>
    <t>https://www.amazon.com/s?k=Samsung+55"+4K+UHD+HDR+Smart+LED+TV%2C+UN55RU800D+&amp;tag=blackfriday2019k-20&amp;language=en_US</t>
  </si>
  <si>
    <t>https://www.amazon.com/s?k=Samsung+55"+4K+UHD+HDR+Smart+QLED+TV%2C+Q60+Series+&amp;tag=blackfriday2019k-20&amp;language=en_US</t>
  </si>
  <si>
    <t>https://www.amazon.com/s?k=Samsung+55"+4K+UHD+HDR+Smart+TV+with+120+Motion+Rate+&amp;tag=blackfriday2019k-20&amp;language=en_US</t>
  </si>
  <si>
    <t>https://www.amazon.com/s?k=Samsung+55"+4K+UHD+HDR+Smart+TV+with+Motion+Rate+120+and+One+Remote+Function+&amp;tag=blackfriday2019k-20&amp;language=en_US</t>
  </si>
  <si>
    <t>https://www.amazon.com/s?k=Samsung+55"+4K+UHD+Smart+LED+TV%2C+UN55NU6950+&amp;tag=blackfriday2019k-20&amp;language=en_US</t>
  </si>
  <si>
    <t>https://www.amazon.com/s?k=Samsung+55"+4K+UHD+Smart+QLED+TV%2C+QN55Q6DR+&amp;tag=blackfriday2019k-20&amp;language=en_US</t>
  </si>
  <si>
    <t>https://www.amazon.com/s?k=Samsung+55"+4K+UHD+Smart+QLED+TV%2C+QN55Q7DR+&amp;tag=blackfriday2019k-20&amp;language=en_US</t>
  </si>
  <si>
    <t>https://www.amazon.com/s?k=Samsung+55"+Class+4K+Smart+TV+&amp;tag=blackfriday2019k-20&amp;language=en_US</t>
  </si>
  <si>
    <t>https://www.amazon.com/s?k=Samsung+55"+Class+6+Series+4K+UHD+LED+LCD+TV+&amp;tag=blackfriday2019k-20&amp;language=en_US</t>
  </si>
  <si>
    <t>https://www.amazon.com/s?k=Samsung+55"+Class+Q6D+Series+4K+QLED+LCD+TV+&amp;tag=blackfriday2019k-20&amp;language=en_US</t>
  </si>
  <si>
    <t>https://www.amazon.com/s?k=Samsung+55"+Class+Q7D+Series+4K+QLED+LCD+TV+&amp;tag=blackfriday2019k-20&amp;language=en_US</t>
  </si>
  <si>
    <t>https://www.amazon.com/s?k=Samsung+55"+Q60+4K+HDR+Smart+QLED+TV%2C+QN55Q60RAFXZA+&amp;tag=blackfriday2019k-20&amp;language=en_US</t>
  </si>
  <si>
    <t>https://www.amazon.com/s?k=Samsung+55"+Q70+4K+HDR+Smart+QLED+TV%2C+QN55Q70RAFXZA+&amp;tag=blackfriday2019k-20&amp;language=en_US</t>
  </si>
  <si>
    <t>https://www.amazon.com/s?k=Samsung+58"+Class+6+Series+4K+UHD+LED+LCD+TV+&amp;tag=blackfriday2019k-20&amp;language=en_US</t>
  </si>
  <si>
    <t>https://www.amazon.com/s?k=Samsung+65"+4K+Premium+UHD+Smart+TV%2C+UN65RU8000FXZA+&amp;tag=blackfriday2019k-20&amp;language=en_US</t>
  </si>
  <si>
    <t>https://www.amazon.com/s?k=Samsung+65"+4K+UHD+HDR+Smart+LED+TV%2C+7+Series+&amp;tag=blackfriday2019k-20&amp;language=en_US</t>
  </si>
  <si>
    <t>https://www.amazon.com/s?k=Samsung+65"+4K+UHD+HDR+Smart+LED+TV%2C+NU6900+Series+&amp;tag=blackfriday2019k-20&amp;language=en_US</t>
  </si>
  <si>
    <t>https://www.amazon.com/s?k=Samsung+65"+4K+UHD+HDR+Smart+QLED+TV%2C+Q60+Series+&amp;tag=blackfriday2019k-20&amp;language=en_US</t>
  </si>
  <si>
    <t>https://www.amazon.com/s?k=Samsung+65"+4K+UHD+HDR+Smart+QLED+TV%2C+Q70+Series+&amp;tag=blackfriday2019k-20&amp;language=en_US</t>
  </si>
  <si>
    <t>https://www.amazon.com/s?k=Samsung+65"+4K+UHD+HDR+Smart+QLED+TV%2C+Q80+Series+&amp;tag=blackfriday2019k-20&amp;language=en_US</t>
  </si>
  <si>
    <t>https://www.amazon.com/s?k=Samsung+65"+4K+UHD+HDR+Smart+TV+with+120+Motion+Rate+&amp;tag=blackfriday2019k-20&amp;language=en_US</t>
  </si>
  <si>
    <t>https://www.amazon.com/s?k=Samsung+65"+4K+UHD+HDR+Smart+TV+with+FREE+White+Glove+Delivery%2C+UN65RU800D+&amp;tag=blackfriday2019k-20&amp;language=en_US</t>
  </si>
  <si>
    <t>https://www.amazon.com/s?k=Samsung+65"+4K+UHD+HDR+Smart+TV+with+Motion+Rate+120+and+One+Remote+Function+&amp;tag=blackfriday2019k-20&amp;language=en_US</t>
  </si>
  <si>
    <t>https://www.amazon.com/s?k=Samsung+65"+4K+UHD+Smart+LED+TV%2C+UN65NU6950+&amp;tag=blackfriday2019k-20&amp;language=en_US</t>
  </si>
  <si>
    <t>https://www.amazon.com/s?k=Samsung+65"+4K+UHD+Smart+QLED+TV+with+FREE+White+Glove+Delivery+&amp;tag=blackfriday2019k-20&amp;language=en_US</t>
  </si>
  <si>
    <t>https://www.amazon.com/s?k=Samsung+65"+4K+UHD+Smart+QLED+TV+with+FREE+White+Glove+Delivery%2C+QN65Q6DR+&amp;tag=blackfriday2019k-20&amp;language=en_US</t>
  </si>
  <si>
    <t>https://www.amazon.com/s?k=Samsung+65"+4K+UHD+Smart+TV%2C+&amp;tag=blackfriday2019k-20&amp;language=en_US</t>
  </si>
  <si>
    <t>https://www.amazon.com/s?k=Samsung+65"+8K+Smart+QLED+TV%2C+QN65Q900RBFXZA+&amp;tag=blackfriday2019k-20&amp;language=en_US</t>
  </si>
  <si>
    <t>https://www.amazon.com/s?k=Samsung+65"+Class+6+Series+4K+UHD+LED+LCD+TV+&amp;tag=blackfriday2019k-20&amp;language=en_US</t>
  </si>
  <si>
    <t>https://www.amazon.com/s?k=Samsung+65"+Class+8+Series+4K+UHD+LED+LCD+TV+&amp;tag=blackfriday2019k-20&amp;language=en_US</t>
  </si>
  <si>
    <t>https://www.amazon.com/s?k=Samsung+65"+Q60+4K+HDR+Smart+QLED+TV%2C+QN55Q70RAFXZA+&amp;tag=blackfriday2019k-20&amp;language=en_US</t>
  </si>
  <si>
    <t>https://www.amazon.com/s?k=Samsung+65"+Q70+4K+HDR+Smart+QLED+TV%2C+QN65Q70RAFXZA+&amp;tag=blackfriday2019k-20&amp;language=en_US</t>
  </si>
  <si>
    <t>https://www.amazon.com/s?k=Samsung+65"+Q80+4K+HDR+Smart+QLED+TV%2C+QN65Q80RAFXZA+&amp;tag=blackfriday2019k-20&amp;language=en_US</t>
  </si>
  <si>
    <t>https://www.amazon.com/s?k=Samsung+70"+4K+UHD+HDR+Smart+LED+TV%2C+6+Series+&amp;tag=blackfriday2019k-20&amp;language=en_US</t>
  </si>
  <si>
    <t>https://www.amazon.com/s?k=Samsung+75"+4K+HDR+UHD+Smart+LED+TV%2C+UN75RU7100FXZA+&amp;tag=blackfriday2019k-20&amp;language=en_US</t>
  </si>
  <si>
    <t>https://www.amazon.com/s?k=Samsung+75"+4K+Smart+TV%2C+UN75RU7100FXZA+&amp;tag=blackfriday2019k-20&amp;language=en_US</t>
  </si>
  <si>
    <t>https://www.amazon.com/s?k=Samsung+75"+4K+UHD+HDR+QLED+Smart+TV%2C+Q70+Series+&amp;tag=blackfriday2019k-20&amp;language=en_US</t>
  </si>
  <si>
    <t>https://www.amazon.com/s?k=Samsung+75"+4K+UHD+HDR+Smart+LED+TV%2C+NU6900+Series+&amp;tag=blackfriday2019k-20&amp;language=en_US</t>
  </si>
  <si>
    <t>https://www.amazon.com/s?k=Samsung+75"+4K+UHD+HDR+Smart+QLED+TV%2C+Q60+Series+&amp;tag=blackfriday2019k-20&amp;language=en_US</t>
  </si>
  <si>
    <t>https://www.amazon.com/s?k=Samsung+75"+4K+UHD+HDR+Smart+QLED+TV%2C+Q70+Series+&amp;tag=blackfriday2019k-20&amp;language=en_US</t>
  </si>
  <si>
    <t>https://www.amazon.com/s?k=Samsung+75"+4K+UHD+HDR+Smart+TV+with+FREE+White+Glove+Delivery%2C+UN75RU600D+&amp;tag=blackfriday2019k-20&amp;language=en_US</t>
  </si>
  <si>
    <t>https://www.amazon.com/s?k=Samsung+75"+4K+UHD+Smart+LED+TV+with+FREE+White+Glove+Delivery+&amp;tag=blackfriday2019k-20&amp;language=en_US</t>
  </si>
  <si>
    <t>https://www.amazon.com/s?k=Samsung+75"+4K+UHD+Smart+QLED+TV+with+FREE+White+Glove+Delivery+&amp;tag=blackfriday2019k-20&amp;language=en_US</t>
  </si>
  <si>
    <t>https://www.amazon.com/s?k=Samsung+75"+4K+UHD+Smart+QLED+TV+with+FREE+White+Glove+Delivery%2C+QN75Q6DR+&amp;tag=blackfriday2019k-20&amp;language=en_US</t>
  </si>
  <si>
    <t>https://www.amazon.com/s?k=Samsung+75"+Class+6+Series+4K+UHD+LED+LCD+TV+&amp;tag=blackfriday2019k-20&amp;language=en_US</t>
  </si>
  <si>
    <t>https://www.amazon.com/s?k=Samsung+75"+Q60+4K+HDR+Smart+QLED+TV%2C+QN75Q60RAFXZA+&amp;tag=blackfriday2019k-20&amp;language=en_US</t>
  </si>
  <si>
    <t>https://www.amazon.com/s?k=Samsung+75"+Q70+4K+HDR+Smart+QLED+TV%2C+QN75Q70RAFXZA+&amp;tag=blackfriday2019k-20&amp;language=en_US</t>
  </si>
  <si>
    <t>https://www.amazon.com/s?k=Samsung+75"+Q80+4K+HDR+Smart+QLED+TV%2C+QN75Q80RAFXZA+&amp;tag=blackfriday2019k-20&amp;language=en_US</t>
  </si>
  <si>
    <t>https://www.amazon.com/s?k=Samsung+82"+4K+UHD+HDR+Smart+TV+with+FREE+White+Glove+Delivery%2C+UN82RU800D+&amp;tag=blackfriday2019k-20&amp;language=en_US</t>
  </si>
  <si>
    <t>https://www.amazon.com/s?k=Samsung+82"+4K+UHD+Smart+QLED+TV+with+FREE+White+Glove+Delivery+&amp;tag=blackfriday2019k-20&amp;language=en_US</t>
  </si>
  <si>
    <t>https://www.amazon.com/s?k=Samsung+82"+4K+UHD+Smart+QLED+TV+with+FREE+White+Glove+Delivery%2C+QN82Q6DR+&amp;tag=blackfriday2019k-20&amp;language=en_US</t>
  </si>
  <si>
    <t>https://www.amazon.com/s?k=Samsung+82"+Q60+4K+HDR+Smart+QLED+TV+&amp;tag=blackfriday2019k-20&amp;language=en_US</t>
  </si>
  <si>
    <t>https://www.amazon.com/s?k=Samsung+82"+Q70+4K+HDR+Smart+QLED+TV%2C+QN82Q70RAFXZA+&amp;tag=blackfriday2019k-20&amp;language=en_US</t>
  </si>
  <si>
    <t>https://www.amazon.com/s?k=Samsung+Curved+55"+Class+7-Series+4K+UHD+HDR+Smart+TV+&amp;tag=blackfriday2019k-20&amp;language=en_US</t>
  </si>
  <si>
    <t>https://www.amazon.com/s?k=Samsung+Curved+65"+Class+7-Series+4K+UHD+HDR+Smart+TV+&amp;tag=blackfriday2019k-20&amp;language=en_US</t>
  </si>
  <si>
    <t>https://www.amazon.com/s?k=Sasmsung+50"+4K+UHD+HDR+Smart+LED+TV%2C+NU6900+Series+&amp;tag=blackfriday2019k-20&amp;language=en_US</t>
  </si>
  <si>
    <t>https://www.amazon.com/s?k=Sony+55"+4K+UHD+HDR+Smart+LED+TV%2C+X800G+Series+&amp;tag=blackfriday2019k-20&amp;language=en_US</t>
  </si>
  <si>
    <t>https://www.amazon.com/s?k=Sony+55"+4K+UHD+HDR+Smart+OLED+TV%2C+A8G+Series+&amp;tag=blackfriday2019k-20&amp;language=en_US</t>
  </si>
  <si>
    <t>https://www.amazon.com/s?k=Sony+65"+4K+UHD+HDR+Smart+LED+TV%2C+X800G+Series+&amp;tag=blackfriday2019k-20&amp;language=en_US</t>
  </si>
  <si>
    <t>https://www.amazon.com/s?k=Sony+65"+4K+UHD+HDR+Smart+LED+TV%2C+X900F+Series+&amp;tag=blackfriday2019k-20&amp;language=en_US</t>
  </si>
  <si>
    <t>https://www.amazon.com/s?k=Sony+65"+4K+UHD+HDR+Smart+OLED+TV%2C+A8G+Series+&amp;tag=blackfriday2019k-20&amp;language=en_US</t>
  </si>
  <si>
    <t>https://www.amazon.com/s?k=Sony+65"+Class+X850G+Series+4K+UHD+LED+LCD+TV+&amp;tag=blackfriday2019k-20&amp;language=en_US</t>
  </si>
  <si>
    <t>https://www.amazon.com/s?k=Sony+65"+Premium+UHD+4K+Smart+HDR+TV+with+Android+TV%2C+XBR65X900F+&amp;tag=blackfriday2019k-20&amp;language=en_US</t>
  </si>
  <si>
    <t>https://www.amazon.com/s?k=Sony+75"+4K+HDR+Smart+TV%2C+XBR75X800G+&amp;tag=blackfriday2019k-20&amp;language=en_US</t>
  </si>
  <si>
    <t>https://www.amazon.com/s?k=Sony+75"+4K+UHD+HDR+LED+Smart+TV%2C+X800G+Series+&amp;tag=blackfriday2019k-20&amp;language=en_US</t>
  </si>
  <si>
    <t>https://www.amazon.com/s?k=Sony+75"+4K+UHD+HDR+LED+Smart+TV%2C+X950G+Series+&amp;tag=blackfriday2019k-20&amp;language=en_US</t>
  </si>
  <si>
    <t>https://www.amazon.com/s?k=Sony+85"+4K+UHD+HDR+Smart+LED+TV%2C+X900F+Series+&amp;tag=blackfriday2019k-20&amp;language=en_US</t>
  </si>
  <si>
    <t>https://www.amazon.com/s?k=TCL+32"+720p+Smart+LED+HDTV+Roku+TV%2C+3+Series+&amp;tag=blackfriday2019k-20&amp;language=en_US</t>
  </si>
  <si>
    <t>https://www.amazon.com/s?k=TCL+40"+1080p+Roku+Smart+TV+with+120Hz+Refresh+Rate+&amp;tag=blackfriday2019k-20&amp;language=en_US</t>
  </si>
  <si>
    <t>https://www.amazon.com/s?k=TCL+43"+4K+UHD+HDR+Smart+TV+with+120Hz+REfresh+Rate+&amp;tag=blackfriday2019k-20&amp;language=en_US</t>
  </si>
  <si>
    <t>https://www.amazon.com/s?k=TCL+50"+4K+UHD+HDR+Smart+LED+Roku+TV+&amp;tag=blackfriday2019k-20&amp;language=en_US</t>
  </si>
  <si>
    <t>https://www.amazon.com/s?k=TCL+50"+4K+UHD+HDR+Smart+TV+with+120Hz+Refresh+Rate+&amp;tag=blackfriday2019k-20&amp;language=en_US</t>
  </si>
  <si>
    <t>https://www.amazon.com/s?k=TCL+55"+4K+UHD+HDR+Roku+Smart+TV+with+120Hz+Refresh+Rate+&amp;tag=blackfriday2019k-20&amp;language=en_US</t>
  </si>
  <si>
    <t>https://www.amazon.com/s?k=TCL+55"+4K+UHD+HDR+Smart+LED+Roku+TV%2C+4+Series+&amp;tag=blackfriday2019k-20&amp;language=en_US</t>
  </si>
  <si>
    <t>https://www.amazon.com/s?k=TCL+65"+4K+Smart+HDR+TV+with+ROKU+TV%2C+65S425+&amp;tag=blackfriday2019k-20&amp;language=en_US</t>
  </si>
  <si>
    <t>https://www.amazon.com/s?k=TCL+65"+4K+UHD+HDR+Roku+Smart+TV+with+120Hz+Refresh+Rate+&amp;tag=blackfriday2019k-20&amp;language=en_US</t>
  </si>
  <si>
    <t>https://www.amazon.com/s?k=TCL+65"+4K+UHD+HDR+Smart+LED+Roku+TV%2C+4+Series+&amp;tag=blackfriday2019k-20&amp;language=en_US</t>
  </si>
  <si>
    <t>https://www.amazon.com/s?k=TCL+65"+Class+6+Series+4K+UHD+LED+LCD+TV+&amp;tag=blackfriday2019k-20&amp;language=en_US</t>
  </si>
  <si>
    <t>https://www.amazon.com/s?k=Vizio+40"+4K+UHD+HDR+Smart+TV+&amp;tag=blackfriday2019k-20&amp;language=en_US</t>
  </si>
  <si>
    <t>https://www.amazon.com/s?k=Vizio+40"+Class+D-Series+1080p+Smart+TV+&amp;tag=blackfriday2019k-20&amp;language=en_US</t>
  </si>
  <si>
    <t>https://www.amazon.com/s?k=Vizio+40"+Class+V+Series+4K+UHD+LED+LCD+TV+&amp;tag=blackfriday2019k-20&amp;language=en_US</t>
  </si>
  <si>
    <t>https://www.amazon.com/s?k=Vizio+58"+Class+V-Series+4K+UHD+HDR+Smart+TV+&amp;tag=blackfriday2019k-20&amp;language=en_US</t>
  </si>
  <si>
    <t>https://www.amazon.com/s?k=Vizio+65"+4K+Smart+HDR+Ultra+HDTV%2C+M658-G1+&amp;tag=blackfriday2019k-20&amp;language=en_US</t>
  </si>
  <si>
    <t>https://www.amazon.com/s?k=Vizio+65"+Class+4K+Smart+TV+&amp;tag=blackfriday2019k-20&amp;language=en_US</t>
  </si>
  <si>
    <t>https://www.amazon.com/s?k=Vizio+65"+Class+M+Series+4K+UHD+Quantum+Color+LED+LCD+TV+&amp;tag=blackfriday2019k-20&amp;language=en_US</t>
  </si>
  <si>
    <t>https://www.amazon.com/s?k=Vizio+65"+Class+P-Series+Quantum+4K+UHD+HDR+Smart+TV+&amp;tag=blackfriday2019k-20&amp;language=en_US</t>
  </si>
  <si>
    <t>https://www.amazon.com/s?k=Vizio+65"+Class+PX+Series+4K+UHD+Quantum+Color+LED+LCD+TV+&amp;tag=blackfriday2019k-20&amp;language=en_US</t>
  </si>
  <si>
    <t>https://www.amazon.com/s?k=Vizio+65"+Class+V+Series+4K+UHD+LED+LCD+TV+&amp;tag=blackfriday2019k-20&amp;language=en_US</t>
  </si>
  <si>
    <t>https://www.amazon.com/s?k=Vizio+70"+CLass+M+Series+4K+UHD+Quantum+Color+LED+LCD+TV+&amp;tag=blackfriday2019k-20&amp;language=en_US</t>
  </si>
  <si>
    <t>https://www.amazon.com/s?k=Vizio+70"+Class+V+Series+4K+UHD+LED+LCD+TV+&amp;tag=blackfriday2019k-20&amp;language=en_US</t>
  </si>
  <si>
    <t>https://www.amazon.com/s?k=Vizio+75"+Class+PX+Series+4K+Quantum+Color+LED+LCD+TV+&amp;tag=blackfriday2019k-20&amp;language=en_US</t>
  </si>
  <si>
    <t>https://www.amazon.com/s?k=Westinghouse+32"+HD+Roku+Smart+LED+TV%2C+WR32HX2019+&amp;tag=blackfriday2019k-20&amp;language=en_US</t>
  </si>
  <si>
    <t>https://www.amazon.com/s?k=Westinghouse+40"+1080p+Roku+Smart+LED+TV%2C+WR40FX2019+&amp;tag=blackfriday2019k-20&amp;language=en_US</t>
  </si>
  <si>
    <t>https://www.amazon.com/s?k=Westinghouse+50"+4K+UHD+HDR+Roku+Smart+TV+&amp;tag=blackfriday2019k-20&amp;language=en_US</t>
  </si>
  <si>
    <t>https://www.amazon.com/s?k=BLU+Vivo+XI%2C+Unlocked+&amp;tag=blackfriday2019k-20&amp;language=en_US</t>
  </si>
  <si>
    <t>https://www.amazon.com/s?k=BLU+Vivo+XI%2B%2C+Unlocked+&amp;tag=blackfriday2019k-20&amp;language=en_US</t>
  </si>
  <si>
    <t>https://www.amazon.com/s?k=Ellipsis+Jetpack+4G+LTE+Prepaid+Mobile+Hotspot%2C+Verizon+&amp;tag=blackfriday2019k-20&amp;language=en_US</t>
  </si>
  <si>
    <t>https://www.amazon.com/s?k=Google+Pixel+3+&amp;tag=blackfriday2019k-20&amp;language=en_US</t>
  </si>
  <si>
    <t>https://www.amazon.com/s?k=Google+Pixel+3+XL+&amp;tag=blackfriday2019k-20&amp;language=en_US</t>
  </si>
  <si>
    <t>https://www.amazon.com/s?k=Google+Pixel+3a%2C+Unlocked+&amp;tag=blackfriday2019k-20&amp;language=en_US</t>
  </si>
  <si>
    <t>https://www.amazon.com/s?k=Google+Pixel+4+&amp;tag=blackfriday2019k-20&amp;language=en_US</t>
  </si>
  <si>
    <t>https://www.amazon.com/s?k=Google+Pixel+4+XL+&amp;tag=blackfriday2019k-20&amp;language=en_US</t>
  </si>
  <si>
    <t>https://www.amazon.com/s?k=Google+Pixel+4%2C+Unlcoked+&amp;tag=blackfriday2019k-20&amp;language=en_US</t>
  </si>
  <si>
    <t>https://www.amazon.com/s?k=Google+Pixel+4XL+&amp;tag=blackfriday2019k-20&amp;language=en_US</t>
  </si>
  <si>
    <t>https://www.amazon.com/s?k=Google+Pixel+4XL%2C+Unlocked+&amp;tag=blackfriday2019k-20&amp;language=en_US</t>
  </si>
  <si>
    <t>https://www.amazon.com/s?k=Jitterbug+Flip+Phones+&amp;tag=blackfriday2019k-20&amp;language=en_US</t>
  </si>
  <si>
    <t>https://www.amazon.com/s?k=Jitterbug+Smart2+Prepaid+Smartphone+&amp;tag=blackfriday2019k-20&amp;language=en_US</t>
  </si>
  <si>
    <t>https://www.amazon.com/s?k=LG+Journey+LTE%2C+Walmart+Family+Mobile+&amp;tag=blackfriday2019k-20&amp;language=en_US</t>
  </si>
  <si>
    <t>https://www.amazon.com/s?k=LG+K8%2C+Unlocked+&amp;tag=blackfriday2019k-20&amp;language=en_US</t>
  </si>
  <si>
    <t>https://www.amazon.com/s?k=LG+Rebel+4+LTE%2C+16GB+Memory%2C+Prepaid+Cell+Phone%2C+Tracfone+&amp;tag=blackfriday2019k-20&amp;language=en_US</t>
  </si>
  <si>
    <t>https://www.amazon.com/s?k=LG+Stylo+5%2C+Straight+Talk+&amp;tag=blackfriday2019k-20&amp;language=en_US</t>
  </si>
  <si>
    <t>https://www.amazon.com/s?k=LG+Stylo+5%2C+Unlocked+&amp;tag=blackfriday2019k-20&amp;language=en_US</t>
  </si>
  <si>
    <t>https://www.amazon.com/s?k=Motorola+MOTO+E5+Play%2C+16GB+Memory%2C+Prepaid+Cell+Phone%2C+AT%26T+Prepaid+&amp;tag=blackfriday2019k-20&amp;language=en_US</t>
  </si>
  <si>
    <t>https://www.amazon.com/s?k=Motorola+Moto+G7%2C+32GB%2C+Unlocked%2C+Deep+Indigo+&amp;tag=blackfriday2019k-20&amp;language=en_US</t>
  </si>
  <si>
    <t>https://www.amazon.com/s?k=Motorola+Moto+G7%2C+64GB%2C+Unlocked%2C+Ceramic+Black+&amp;tag=blackfriday2019k-20&amp;language=en_US</t>
  </si>
  <si>
    <t>https://www.amazon.com/s?k=Nokia+2+V%2C+8GB+Memory%2C+Prepaid+Cell+Phone%2C+Blue%2FSilver%2C+Verizon+Prepaid+&amp;tag=blackfriday2019k-20&amp;language=en_US</t>
  </si>
  <si>
    <t>https://www.amazon.com/s?k=Nokia+2V%2C+Verizon+&amp;tag=blackfriday2019k-20&amp;language=en_US</t>
  </si>
  <si>
    <t>https://www.amazon.com/s?k=Samsung+Galaxy+10%2C+Unlocked+&amp;tag=blackfriday2019k-20&amp;language=en_US</t>
  </si>
  <si>
    <t>https://www.amazon.com/s?k=Samsung+Galaxy+A10e%2C+32GB%2C+Straight+Talk+&amp;tag=blackfriday2019k-20&amp;language=en_US</t>
  </si>
  <si>
    <t>https://www.amazon.com/s?k=Samsung+Galaxy+J3+Orbit+16GB+Total+Wireless+Prepaid+Phone+&amp;tag=blackfriday2019k-20&amp;language=en_US</t>
  </si>
  <si>
    <t>https://www.amazon.com/s?k=Samsung+Galaxy+J3+Orbit%2C+Black%2C+Tracfone+&amp;tag=blackfriday2019k-20&amp;language=en_US</t>
  </si>
  <si>
    <t>https://www.amazon.com/s?k=Samsung+Galaxy+J7+Crown+16GB+Total+Wireless+Prepaid+Phone+&amp;tag=blackfriday2019k-20&amp;language=en_US</t>
  </si>
  <si>
    <t>https://www.amazon.com/s?k=Samsung+Galaxy+J7+Crown%2C+Black%2C+Tracfone+&amp;tag=blackfriday2019k-20&amp;language=en_US</t>
  </si>
  <si>
    <t>https://www.amazon.com/s?k=Samsung+Galaxy+Note10+&amp;tag=blackfriday2019k-20&amp;language=en_US</t>
  </si>
  <si>
    <t>https://www.amazon.com/s?k=Samsung+Galaxy+Note10%2B+&amp;tag=blackfriday2019k-20&amp;language=en_US</t>
  </si>
  <si>
    <t>https://www.amazon.com/s?k=Samsung+Galaxy+Note10%2B+5G+&amp;tag=blackfriday2019k-20&amp;language=en_US</t>
  </si>
  <si>
    <t>https://www.amazon.com/s?k=Samsung+Galaxy+Note10%2B%2C+Unlocked+&amp;tag=blackfriday2019k-20&amp;language=en_US</t>
  </si>
  <si>
    <t>https://www.amazon.com/s?k=Samsung+Galaxy+Note10%2B%2C+Verizon+&amp;tag=blackfriday2019k-20&amp;language=en_US</t>
  </si>
  <si>
    <t>https://www.amazon.com/s?k=Samsung+Galaxy+Note9+&amp;tag=blackfriday2019k-20&amp;language=en_US</t>
  </si>
  <si>
    <t>https://www.amazon.com/s?k=Samsung+Galaxy+S10+&amp;tag=blackfriday2019k-20&amp;language=en_US</t>
  </si>
  <si>
    <t>https://www.amazon.com/s?k=Samsung+Galaxy+S10+Series+&amp;tag=blackfriday2019k-20&amp;language=en_US</t>
  </si>
  <si>
    <t>https://www.amazon.com/s?k=Samsung+Galaxy+S10%2C+Verizon+&amp;tag=blackfriday2019k-20&amp;language=en_US</t>
  </si>
  <si>
    <t>https://www.amazon.com/s?k=Samsung+Galaxy+S10%2B+&amp;tag=blackfriday2019k-20&amp;language=en_US</t>
  </si>
  <si>
    <t>https://www.amazon.com/s?k=Samsung+Galaxy+S10%2B%2C+Unlocked+&amp;tag=blackfriday2019k-20&amp;language=en_US</t>
  </si>
  <si>
    <t>https://www.amazon.com/s?k=Samsung+Galaxy+S10%2B%2C+Verizon+&amp;tag=blackfriday2019k-20&amp;language=en_US</t>
  </si>
  <si>
    <t>https://www.amazon.com/s?k=Samsung+Galaxy+S10e+&amp;tag=blackfriday2019k-20&amp;language=en_US</t>
  </si>
  <si>
    <t>https://www.amazon.com/s?k=Samsung+Galaxy+S10e%2C+Unlocked+&amp;tag=blackfriday2019k-20&amp;language=en_US</t>
  </si>
  <si>
    <t>https://www.amazon.com/s?k=Samsung+Galaxy+S9%2C+Straight+Talk+&amp;tag=blackfriday2019k-20&amp;language=en_US</t>
  </si>
  <si>
    <t>https://www.amazon.com/s?k=Samsung+J2+Shine%2C+AT%26T+&amp;tag=blackfriday2019k-20&amp;language=en_US</t>
  </si>
  <si>
    <t>https://www.amazon.com/s?k=TCL+A1%2C+Black%2C+Simple+Mobile+&amp;tag=blackfriday2019k-20&amp;language=en_US</t>
  </si>
  <si>
    <t>https://www.amazon.com/s?k=16'+Solar+Rope+Light%2C+White+LED+&amp;tag=blackfriday2019k-20&amp;language=en_US</t>
  </si>
  <si>
    <t>https://www.amazon.com/s?k=200+Lumen+LED+Super+Bright+Flip+Light+&amp;tag=blackfriday2019k-20&amp;language=en_US</t>
  </si>
  <si>
    <t>https://www.amazon.com/s?k=3-in-1+Charging+Station+&amp;tag=blackfriday2019k-20&amp;language=en_US</t>
  </si>
  <si>
    <t>https://www.amazon.com/s?k=37"+Alexa-Enabled+with+Bluetooth+Soundbar+&amp;tag=blackfriday2019k-20&amp;language=en_US</t>
  </si>
  <si>
    <t>https://www.amazon.com/s?k=Acesori+10000+mAh+Power+Bank%2C+2pk+&amp;tag=blackfriday2019k-20&amp;language=en_US</t>
  </si>
  <si>
    <t>https://www.amazon.com/s?k=AfterShokz+Titanium+Wireless+Bone+Condution+Open-Ear+Headphones%2C+Slate+&amp;tag=blackfriday2019k-20&amp;language=en_US</t>
  </si>
  <si>
    <t>https://www.amazon.com/s?k=Alienware+Wireless+Gaming+Headset%2C+AW988+&amp;tag=blackfriday2019k-20&amp;language=en_US</t>
  </si>
  <si>
    <t>https://www.amazon.com/s?k=Alkaline+Batteries+9V%2C+4pk+&amp;tag=blackfriday2019k-20&amp;language=en_US</t>
  </si>
  <si>
    <t>https://www.amazon.com/s?k=Alkaline+Batteries+AA%2C+24pk+&amp;tag=blackfriday2019k-20&amp;language=en_US</t>
  </si>
  <si>
    <t>https://www.amazon.com/s?k=Alkaline+Batteries+AAA%2C+24pk+&amp;tag=blackfriday2019k-20&amp;language=en_US</t>
  </si>
  <si>
    <t>https://www.amazon.com/s?k=Alkaline+Batteries+C%2C+6pk+&amp;tag=blackfriday2019k-20&amp;language=en_US</t>
  </si>
  <si>
    <t>https://www.amazon.com/s?k=Alkaline+Batteries+D%2C+6pk+&amp;tag=blackfriday2019k-20&amp;language=en_US</t>
  </si>
  <si>
    <t>https://www.amazon.com/s?k=Alpha+Gaming+Earbuds+&amp;tag=blackfriday2019k-20&amp;language=en_US</t>
  </si>
  <si>
    <t>https://www.amazon.com/s?k=Altec+Lansing+Earbuds+&amp;tag=blackfriday2019k-20&amp;language=en_US</t>
  </si>
  <si>
    <t>https://www.amazon.com/s?k=Altec+Lansing+Headphones+&amp;tag=blackfriday2019k-20&amp;language=en_US</t>
  </si>
  <si>
    <t>https://www.amazon.com/s?k=Altec+Lansing+Mini+H20+Waterproof+Bluetooth+Portable+Speaker+&amp;tag=blackfriday2019k-20&amp;language=en_US</t>
  </si>
  <si>
    <t>https://www.amazon.com/s?k=Altec+Lansing+Mini+xPedition+4+&amp;tag=blackfriday2019k-20&amp;language=en_US</t>
  </si>
  <si>
    <t>https://www.amazon.com/s?k=Altec+Lansing+Speakers+&amp;tag=blackfriday2019k-20&amp;language=en_US</t>
  </si>
  <si>
    <t>https://www.amazon.com/s?k=Amazon+Echo+3rd+Gen+Smart+Speaker+&amp;tag=blackfriday2019k-20&amp;language=en_US</t>
  </si>
  <si>
    <t>https://www.amazon.com/s?k=Amazon+Echo+Auto+Smart+Speaker+with+Alexa+&amp;tag=blackfriday2019k-20&amp;language=en_US</t>
  </si>
  <si>
    <t>https://www.amazon.com/s?k=Amazon+Echo+Dot+3rd+Generation+Smart+Speaker+&amp;tag=blackfriday2019k-20&amp;language=en_US</t>
  </si>
  <si>
    <t>https://www.amazon.com/s?k=Amazon+Echo+Dot+Smart+Speaker%2C+3rd+Gen+&amp;tag=blackfriday2019k-20&amp;language=en_US</t>
  </si>
  <si>
    <t>https://www.amazon.com/s?k=Amazon+Echo+Dot%2C+3rd+Gen+&amp;tag=blackfriday2019k-20&amp;language=en_US</t>
  </si>
  <si>
    <t>https://www.amazon.com/s?k=Amazon+Echo+Dot%2C+3rd+Generation+&amp;tag=blackfriday2019k-20&amp;language=en_US</t>
  </si>
  <si>
    <t>https://www.amazon.com/s?k=Amazon+Echo+Show+%282nd+Gen%29+Smart+Speaker+with+Alexa+and+Built-In+Smart+Home+Hub+&amp;tag=blackfriday2019k-20&amp;language=en_US</t>
  </si>
  <si>
    <t>https://www.amazon.com/s?k=Amazon+Echo+Show+5+&amp;tag=blackfriday2019k-20&amp;language=en_US</t>
  </si>
  <si>
    <t>https://www.amazon.com/s?k=Amazon+Echo+Show+5+Compact+5.5"+Smart+Display+with+Alexa+&amp;tag=blackfriday2019k-20&amp;language=en_US</t>
  </si>
  <si>
    <t>https://www.amazon.com/s?k=Amazon+Echo+Show+8+with+Alexa%2C+Charcoal+&amp;tag=blackfriday2019k-20&amp;language=en_US</t>
  </si>
  <si>
    <t>https://www.amazon.com/s?k=Amazon+Echo%2C+3rd+Gen+&amp;tag=blackfriday2019k-20&amp;language=en_US</t>
  </si>
  <si>
    <t>https://www.amazon.com/s?k=Amazon+Fire+4K+TV+Stick+with+Alexa+Voice+Remote+&amp;tag=blackfriday2019k-20&amp;language=en_US</t>
  </si>
  <si>
    <t>https://www.amazon.com/s?k=Amazon+Fire+TV+Cube+16GB%2C+2nd+Gen+&amp;tag=blackfriday2019k-20&amp;language=en_US</t>
  </si>
  <si>
    <t>https://www.amazon.com/s?k=Amazon+Fire+TV+Stick+4K+&amp;tag=blackfriday2019k-20&amp;language=en_US</t>
  </si>
  <si>
    <t>https://www.amazon.com/s?k=Amazon+Fire+TV+Stick+4K%2C+2nd+Gen+&amp;tag=blackfriday2019k-20&amp;language=en_US</t>
  </si>
  <si>
    <t>https://www.amazon.com/s?k=Amazon+Fire+TV+Stick+Streaming+Media+Player+&amp;tag=blackfriday2019k-20&amp;language=en_US</t>
  </si>
  <si>
    <t>https://www.amazon.com/s?k=Amazon+Fire+TV+Stick+with+Alexa+Voice+Remote+&amp;tag=blackfriday2019k-20&amp;language=en_US</t>
  </si>
  <si>
    <t>https://www.amazon.com/s?k=Amazon+Fire+TV+Stick+with+all-new+Alexa+Voice+Remote+&amp;tag=blackfriday2019k-20&amp;language=en_US</t>
  </si>
  <si>
    <t>https://www.amazon.com/s?k=Amazon+Fire+TV+Stick+with+New+Remote+&amp;tag=blackfriday2019k-20&amp;language=en_US</t>
  </si>
  <si>
    <t>https://www.amazon.com/s?k=Amazone+Echo+Dot+Speaker+&amp;tag=blackfriday2019k-20&amp;language=en_US</t>
  </si>
  <si>
    <t>https://www.amazon.com/s?k=Anker+15%2C600mAh+Powerbank+&amp;tag=blackfriday2019k-20&amp;language=en_US</t>
  </si>
  <si>
    <t>https://www.amazon.com/s?k=Anker+Rave+Mini+Wireless+Party+Speaker+&amp;tag=blackfriday2019k-20&amp;language=en_US</t>
  </si>
  <si>
    <t>https://www.amazon.com/s?k=Anker+ROAV+Bolt+Charger+with+Google+Assistant+&amp;tag=blackfriday2019k-20&amp;language=en_US</t>
  </si>
  <si>
    <t>https://www.amazon.com/s?k=Arlo+3-Camera+Security+System+&amp;tag=blackfriday2019k-20&amp;language=en_US</t>
  </si>
  <si>
    <t>https://www.amazon.com/s?k=Arlo+Pro+2+2-Camera+Indoor%2FOutdoor+Wireless+1080p+Security+Camera+System+&amp;tag=blackfriday2019k-20&amp;language=en_US</t>
  </si>
  <si>
    <t>https://www.amazon.com/s?k=Arlo+Pro+2+3-Camera+Wire-Free+1080p+Security+System%2C+3pk+&amp;tag=blackfriday2019k-20&amp;language=en_US</t>
  </si>
  <si>
    <t>https://www.amazon.com/s?k=Arlo+Pro+2+4-Camera+Indoor%2FOutdoor+Wireless+1080p+Security+Camera+System+&amp;tag=blackfriday2019k-20&amp;language=en_US</t>
  </si>
  <si>
    <t>https://www.amazon.com/s?k=Arlo+Pro+Wire-Free+HD+Smart+Security+Camera%2C+2pk+with+Bonus+Battery+Charging+Station+0.26+Outdoor+Mount+&amp;tag=blackfriday2019k-20&amp;language=en_US</t>
  </si>
  <si>
    <t>https://www.amazon.com/s?k=Arlo+Security+Products%2C+Select+&amp;tag=blackfriday2019k-20&amp;language=en_US</t>
  </si>
  <si>
    <t>https://www.amazon.com/s?k=Armstrong+Full-Motion+TV+Wall+Mount%2C+Fits+most+37"-80"+TVs+&amp;tag=blackfriday2019k-20&amp;language=en_US</t>
  </si>
  <si>
    <t>https://www.amazon.com/s?k=Armstrong+Swivel%2FTilt+TV+Wall+Mount%2C+Fits+Most+17"-42"+TVs+&amp;tag=blackfriday2019k-20&amp;language=en_US</t>
  </si>
  <si>
    <t>https://www.amazon.com/s?k=Armstrong+Tilting+Flat+Panel+TV+Mount%2C+Fits+most+37"-70"+TVs+&amp;tag=blackfriday2019k-20&amp;language=en_US</t>
  </si>
  <si>
    <t>https://www.amazon.com/s?k=As+Seen+on+TV+ClearTV+Digital+Antenna+&amp;tag=blackfriday2019k-20&amp;language=en_US</t>
  </si>
  <si>
    <t>https://www.amazon.com/s?k=As+Seen+on+TV+Products+&amp;tag=blackfriday2019k-20&amp;language=en_US</t>
  </si>
  <si>
    <t>https://www.amazon.com/s?k=Atomi+QI+Wireless+10000+mAh+Power+Bank+&amp;tag=blackfriday2019k-20&amp;language=en_US</t>
  </si>
  <si>
    <t>https://www.amazon.com/s?k=Audio-Technica+Turntables%2C+Select+&amp;tag=blackfriday2019k-20&amp;language=en_US</t>
  </si>
  <si>
    <t>https://www.amazon.com/s?k=August+Smart+Lock+Pro+%2B+Connect%2C+Silver+&amp;tag=blackfriday2019k-20&amp;language=en_US</t>
  </si>
  <si>
    <t>https://www.amazon.com/s?k=Beats+by+Dr.+Dre+Beats+Studio+3+Wireless+Noise+Canceling+Headphones%2C+33753089+&amp;tag=blackfriday2019k-20&amp;language=en_US</t>
  </si>
  <si>
    <t>https://www.amazon.com/s?k=Beats+by+Dr.+Dre+Beats+Studio+Wireless+Noise+Cancelling+Headphones%2C+Gray+&amp;tag=blackfriday2019k-20&amp;language=en_US</t>
  </si>
  <si>
    <t>https://www.amazon.com/s?k=Beats+by+Dr.+Dre+Beats+Studio2+Wireless+Noise+Canceling+Headphones%2C+Gray+&amp;tag=blackfriday2019k-20&amp;language=en_US</t>
  </si>
  <si>
    <t>https://www.amazon.com/s?k=Beats+by+Dr.+Dre+Beats+urBeats+Earphones+with+3.5mm+Plug+&amp;tag=blackfriday2019k-20&amp;language=en_US</t>
  </si>
  <si>
    <t>https://www.amazon.com/s?k=Beats+by+Dr.+Dre+BeatsX+Wireless+Earphones+&amp;tag=blackfriday2019k-20&amp;language=en_US</t>
  </si>
  <si>
    <t>https://www.amazon.com/s?k=Beats+by+Dr.+Dre+Powerbeats+Pro+Totally+Wireless+Earphones%2C+Black+&amp;tag=blackfriday2019k-20&amp;language=en_US</t>
  </si>
  <si>
    <t>https://www.amazon.com/s?k=Beats+by+Dr.+Dre+PowerBeats+Pro+Totally+Wireless+Headphones+&amp;tag=blackfriday2019k-20&amp;language=en_US</t>
  </si>
  <si>
    <t>https://www.amazon.com/s?k=Beats+by+Dr.+Dre+Powerbeats+Pro+Wireless+Headphones+&amp;tag=blackfriday2019k-20&amp;language=en_US</t>
  </si>
  <si>
    <t>https://www.amazon.com/s?k=Beats+by+Dr.+Dre+Powerbeats2+Wireless+Black+&amp;tag=blackfriday2019k-20&amp;language=en_US</t>
  </si>
  <si>
    <t>https://www.amazon.com/s?k=Beats+Solo3+Wireless+Headphones+&amp;tag=blackfriday2019k-20&amp;language=en_US</t>
  </si>
  <si>
    <t>https://www.amazon.com/s?k=Beats+Studio+3+Wireless+Over-Ear+Noise-Cancelling+Headphones+&amp;tag=blackfriday2019k-20&amp;language=en_US</t>
  </si>
  <si>
    <t>https://www.amazon.com/s?k=Beats+Studio+Wireless+Headphones+&amp;tag=blackfriday2019k-20&amp;language=en_US</t>
  </si>
  <si>
    <t>https://www.amazon.com/s?k=Belkin+Charging+Docks+&amp;tag=blackfriday2019k-20&amp;language=en_US</t>
  </si>
  <si>
    <t>https://www.amazon.com/s?k=Blackweb+20K+mAh+Power+Bank+&amp;tag=blackfriday2019k-20&amp;language=en_US</t>
  </si>
  <si>
    <t>https://www.amazon.com/s?k=Blink+XT2+Security+Cameras+&amp;tag=blackfriday2019k-20&amp;language=en_US</t>
  </si>
  <si>
    <t>https://www.amazon.com/s?k=Bluetooth+Bubble+Lamp+&amp;tag=blackfriday2019k-20&amp;language=en_US</t>
  </si>
  <si>
    <t>https://www.amazon.com/s?k=Bose+Home+Audio+Products+&amp;tag=blackfriday2019k-20&amp;language=en_US</t>
  </si>
  <si>
    <t>https://www.amazon.com/s?k=Bose+Home+Speaker+500%2C+Smart+Home+Enabled+Audio%2C+Black+&amp;tag=blackfriday2019k-20&amp;language=en_US</t>
  </si>
  <si>
    <t>https://www.amazon.com/s?k=Bose+Noise+Cancelling+Wireless+Headphones+&amp;tag=blackfriday2019k-20&amp;language=en_US</t>
  </si>
  <si>
    <t>https://www.amazon.com/s?k=Bose+Noise-Cancelling+Wireless+Headphones%2C+Silver+&amp;tag=blackfriday2019k-20&amp;language=en_US</t>
  </si>
  <si>
    <t>https://www.amazon.com/s?k=Bose+QuietComfort+35+Wireless+Noise+Cancelling+Headphones+II%2C+Black+&amp;tag=blackfriday2019k-20&amp;language=en_US</t>
  </si>
  <si>
    <t>https://www.amazon.com/s?k=Bose+QuietComfort+35II+Wireless+Headphones+&amp;tag=blackfriday2019k-20&amp;language=en_US</t>
  </si>
  <si>
    <t>https://www.amazon.com/s?k=Bose+SoundLink+Revolve+Portable+Bluetooth+Speaker%2C+Triple+Black+&amp;tag=blackfriday2019k-20&amp;language=en_US</t>
  </si>
  <si>
    <t>https://www.amazon.com/s?k=Bose+SoundLink+Revolve%2B+Bluetooth+Speaker+&amp;tag=blackfriday2019k-20&amp;language=en_US</t>
  </si>
  <si>
    <t>https://www.amazon.com/s?k=Bose+SoundLink+Wireless+Around-Ear+Headphones+II%2C+Black+&amp;tag=blackfriday2019k-20&amp;language=en_US</t>
  </si>
  <si>
    <t>https://www.amazon.com/s?k=Bose+SoundSport+Free+Wireless+Headphones%2C+Black+&amp;tag=blackfriday2019k-20&amp;language=en_US</t>
  </si>
  <si>
    <t>https://www.amazon.com/s?k=Bose+SoundSport+In-Ear+Headphones+&amp;tag=blackfriday2019k-20&amp;language=en_US</t>
  </si>
  <si>
    <t>https://www.amazon.com/s?k=Bose+SoundSport+Pulse+Wireless+Headphones+&amp;tag=blackfriday2019k-20&amp;language=en_US</t>
  </si>
  <si>
    <t>https://www.amazon.com/s?k=Bose+Soundsport+Pulse+Wireless+Headphones+&amp;tag=blackfriday2019k-20&amp;language=en_US</t>
  </si>
  <si>
    <t>https://www.amazon.com/s?k=Bose+SoundSport+Wireless+Headphones+&amp;tag=blackfriday2019k-20&amp;language=en_US</t>
  </si>
  <si>
    <t>https://www.amazon.com/s?k=Bose+SoundTouch+10+Wireless+Music+System+&amp;tag=blackfriday2019k-20&amp;language=en_US</t>
  </si>
  <si>
    <t>https://www.amazon.com/s?k=Bose+Surround+Sound+Home+Theater+Package+Bundle+&amp;tag=blackfriday2019k-20&amp;language=en_US</t>
  </si>
  <si>
    <t>https://www.amazon.com/s?k=Bower+6-in-1+Professional+36"+Tripod+&amp;tag=blackfriday2019k-20&amp;language=en_US</t>
  </si>
  <si>
    <t>https://www.amazon.com/s?k=Bower+Flexible+24"+LED+Ring+Light+&amp;tag=blackfriday2019k-20&amp;language=en_US</t>
  </si>
  <si>
    <t>https://www.amazon.com/s?k=Brookstone+Noise+Cancelling+Wireless+Headphones+&amp;tag=blackfriday2019k-20&amp;language=en_US</t>
  </si>
  <si>
    <t>https://www.amazon.com/s?k=Brookstone+Photo+Share+Friends+0.26+Family+8"+Cloud+Frame+&amp;tag=blackfriday2019k-20&amp;language=en_US</t>
  </si>
  <si>
    <t>https://www.amazon.com/s?k=Brookstone+True+Wireless+Speaker+Pair+&amp;tag=blackfriday2019k-20&amp;language=en_US</t>
  </si>
  <si>
    <t>https://www.amazon.com/s?k=Brother+P-Touch+PTD210+Label+Maker+&amp;tag=blackfriday2019k-20&amp;language=en_US</t>
  </si>
  <si>
    <t>https://www.amazon.com/s?k=C+by+GE+A19+Bluetooth+Smart+LED+Light+Bulb+&amp;tag=blackfriday2019k-20&amp;language=en_US</t>
  </si>
  <si>
    <t>https://www.amazon.com/s?k=Canary+Security+Systems%2C+Select+&amp;tag=blackfriday2019k-20&amp;language=en_US</t>
  </si>
  <si>
    <t>https://www.amazon.com/s?k=Canon+IVY+CLIQ+Instant+Camera+Printer+and+Carrying+Case+&amp;tag=blackfriday2019k-20&amp;language=en_US</t>
  </si>
  <si>
    <t>https://www.amazon.com/s?k=Car+Audio+Bundles%2C+Select+&amp;tag=blackfriday2019k-20&amp;language=en_US</t>
  </si>
  <si>
    <t>https://www.amazon.com/s?k=Carpool+Karoke%2C+The+Mic+Portable+Karoke+Machine+&amp;tag=blackfriday2019k-20&amp;language=en_US</t>
  </si>
  <si>
    <t>https://www.amazon.com/s?k=Celestron+14AZ-SR+Smart+Phone+REady+Reflector+Telescope+&amp;tag=blackfriday2019k-20&amp;language=en_US</t>
  </si>
  <si>
    <t>https://www.amazon.com/s?k=Chamberlain+MyQ+Smart+Garage+Hub+&amp;tag=blackfriday2019k-20&amp;language=en_US</t>
  </si>
  <si>
    <t>https://www.amazon.com/s?k=Character+Alarm+Clock+&amp;tag=blackfriday2019k-20&amp;language=en_US</t>
  </si>
  <si>
    <t>https://www.amazon.com/s?k=Character+Headphones+&amp;tag=blackfriday2019k-20&amp;language=en_US</t>
  </si>
  <si>
    <t>https://www.amazon.com/s?k=Chargers%2C+All+&amp;tag=blackfriday2019k-20&amp;language=en_US</t>
  </si>
  <si>
    <t>https://www.amazon.com/s?k=Cobra+4+Channel+Wireless+Surveillance+System+with+2+Cameraw+&amp;tag=blackfriday2019k-20&amp;language=en_US</t>
  </si>
  <si>
    <t>https://www.amazon.com/s?k=Cobra+8+Channel+Surveillance+DVR+with+4+HD+Cameras+&amp;tag=blackfriday2019k-20&amp;language=en_US</t>
  </si>
  <si>
    <t>https://www.amazon.com/s?k=Cobra+Drive+HD+Front+and+Rear+Camera+Dash+Cam+with+iRadar+&amp;tag=blackfriday2019k-20&amp;language=en_US</t>
  </si>
  <si>
    <t>https://www.amazon.com/s?k=Cobra+Radar+and+Laser+Detector+&amp;tag=blackfriday2019k-20&amp;language=en_US</t>
  </si>
  <si>
    <t>https://www.amazon.com/s?k=Color+Changing+Bluetooth+Party+Speaker+&amp;tag=blackfriday2019k-20&amp;language=en_US</t>
  </si>
  <si>
    <t>https://www.amazon.com/s?k=Crosley+Cruiser+Turntable+&amp;tag=blackfriday2019k-20&amp;language=en_US</t>
  </si>
  <si>
    <t>https://www.amazon.com/s?k=CVS+Alkaline+Batteries%2C+All+&amp;tag=blackfriday2019k-20&amp;language=en_US</t>
  </si>
  <si>
    <t>https://www.amazon.com/s?k=Defender+4-Channel+4-Camera+4K+Security+System+with+1TB+HDD+DVR+&amp;tag=blackfriday2019k-20&amp;language=en_US</t>
  </si>
  <si>
    <t>https://www.amazon.com/s?k=Definitive+Technology+Speakers%2C+Select+&amp;tag=blackfriday2019k-20&amp;language=en_US</t>
  </si>
  <si>
    <t>https://www.amazon.com/s?k=Definitive+Technology+SuperCube+2000+7-1%2F2"+650W+Powered+Subwoofer%2C+Black+&amp;tag=blackfriday2019k-20&amp;language=en_US</t>
  </si>
  <si>
    <t>https://www.amazon.com/s?k=Dell+Thunderbolt+Dock+TB16+wtih+180W+Adapter+&amp;tag=blackfriday2019k-20&amp;language=en_US</t>
  </si>
  <si>
    <t>https://www.amazon.com/s?k=Denon+Home+Theater+Receivers%2C+Select+&amp;tag=blackfriday2019k-20&amp;language=en_US</t>
  </si>
  <si>
    <t>https://www.amazon.com/s?k=Digipower+Shooting+Grip+&amp;tag=blackfriday2019k-20&amp;language=en_US</t>
  </si>
  <si>
    <t>https://www.amazon.com/s?k=Digital+Photo+Frames%2C+Select+&amp;tag=blackfriday2019k-20&amp;language=en_US</t>
  </si>
  <si>
    <t>https://www.amazon.com/s?k=Duracell+AA+Batteries%2C+8pk+&amp;tag=blackfriday2019k-20&amp;language=en_US</t>
  </si>
  <si>
    <t>https://www.amazon.com/s?k=Duracell+AAA+Batteries%2C+8pk+&amp;tag=blackfriday2019k-20&amp;language=en_US</t>
  </si>
  <si>
    <t>https://www.amazon.com/s?k=Duracell+Alkaline+Batteries+AA%2C+12pk+&amp;tag=blackfriday2019k-20&amp;language=en_US</t>
  </si>
  <si>
    <t>https://www.amazon.com/s?k=Duracell+Alkaline+Batteries+AAA%2C+12pk+&amp;tag=blackfriday2019k-20&amp;language=en_US</t>
  </si>
  <si>
    <t>https://www.amazon.com/s?k=Duracell+Batteries+&amp;tag=blackfriday2019k-20&amp;language=en_US</t>
  </si>
  <si>
    <t>https://www.amazon.com/s?k=Duracell+Coppertop+Batteries%2C+16pk+AA+&amp;tag=blackfriday2019k-20&amp;language=en_US</t>
  </si>
  <si>
    <t>https://www.amazon.com/s?k=Duracell+Coppertop+Batteries%2C+16pk+AAA+&amp;tag=blackfriday2019k-20&amp;language=en_US</t>
  </si>
  <si>
    <t>https://www.amazon.com/s?k=Duracell+Coppertop+Batteries%2C+24pk+AA+&amp;tag=blackfriday2019k-20&amp;language=en_US</t>
  </si>
  <si>
    <t>https://www.amazon.com/s?k=Earbuds%2C+All+&amp;tag=blackfriday2019k-20&amp;language=en_US</t>
  </si>
  <si>
    <t>https://www.amazon.com/s?k=Ecobee+Smart+Thermostats+&amp;tag=blackfriday2019k-20&amp;language=en_US</t>
  </si>
  <si>
    <t>https://www.amazon.com/s?k=ECOXGEAR+EcoSoundstation+Waterproof+Speaker+&amp;tag=blackfriday2019k-20&amp;language=en_US</t>
  </si>
  <si>
    <t>https://www.amazon.com/s?k=Edison+DJ+Pro+8000%2B+Professional+DJ+System+&amp;tag=blackfriday2019k-20&amp;language=en_US</t>
  </si>
  <si>
    <t>https://www.amazon.com/s?k=Edison+Professional+EN-1600+15"+Bluetooth+PA+Speaker+&amp;tag=blackfriday2019k-20&amp;language=en_US</t>
  </si>
  <si>
    <t>https://www.amazon.com/s?k=Edison+Professional+Party+System+1220+Bluetooth+Speaker+System+&amp;tag=blackfriday2019k-20&amp;language=en_US</t>
  </si>
  <si>
    <t>https://www.amazon.com/s?k=ELAC+Home+Theater+Speakers%2C+Select+&amp;tag=blackfriday2019k-20&amp;language=en_US</t>
  </si>
  <si>
    <t>https://www.amazon.com/s?k=Energizer+Max+Batteries%2C+9V+4pk+&amp;tag=blackfriday2019k-20&amp;language=en_US</t>
  </si>
  <si>
    <t>https://www.amazon.com/s?k=Energizer+Max+Batteries%2C+AA+16pk+&amp;tag=blackfriday2019k-20&amp;language=en_US</t>
  </si>
  <si>
    <t>https://www.amazon.com/s?k=Energizer+Max+Batteries%2C+AAA+16pk+&amp;tag=blackfriday2019k-20&amp;language=en_US</t>
  </si>
  <si>
    <t>https://www.amazon.com/s?k=Energizer+Max+Batteries%2C+C+8pk+&amp;tag=blackfriday2019k-20&amp;language=en_US</t>
  </si>
  <si>
    <t>https://www.amazon.com/s?k=Energizer+Max+Batteries%2C+D+8pk+&amp;tag=blackfriday2019k-20&amp;language=en_US</t>
  </si>
  <si>
    <t>https://www.amazon.com/s?k=Energizer+Ultimate+Lithium+Batteries%2C+AA+8pk+&amp;tag=blackfriday2019k-20&amp;language=en_US</t>
  </si>
  <si>
    <t>https://www.amazon.com/s?k=Energizer+Ultimate+Lithium+Batteries%2C+AAA+8pk+&amp;tag=blackfriday2019k-20&amp;language=en_US</t>
  </si>
  <si>
    <t>https://www.amazon.com/s?k=Epson+Home+Cinema+2150+1080p+Wireless+3LCD+Projector+&amp;tag=blackfriday2019k-20&amp;language=en_US</t>
  </si>
  <si>
    <t>https://www.amazon.com/s?k=Escort+MAX+360c+Radar+Detector+&amp;tag=blackfriday2019k-20&amp;language=en_US</t>
  </si>
  <si>
    <t>https://www.amazon.com/s?k=Facebook+10"+Portal+with+Alexa%2C+Black+&amp;tag=blackfriday2019k-20&amp;language=en_US</t>
  </si>
  <si>
    <t>https://www.amazon.com/s?k=Facebook+8"+Portal+Mini+with+Alexa%2C+White+&amp;tag=blackfriday2019k-20&amp;language=en_US</t>
  </si>
  <si>
    <t>https://www.amazon.com/s?k=Facebook+Portal+TV+with+Alexa%2C+Black+&amp;tag=blackfriday2019k-20&amp;language=en_US</t>
  </si>
  <si>
    <t>https://www.amazon.com/s?k=Feit+Electric+Wi-Fi+Smart+Bulbs%2C+2+Pk+&amp;tag=blackfriday2019k-20&amp;language=en_US</t>
  </si>
  <si>
    <t>https://www.amazon.com/s?k=Frozen+2+Kids-Safe+Headphones+&amp;tag=blackfriday2019k-20&amp;language=en_US</t>
  </si>
  <si>
    <t>https://www.amazon.com/s?k=Gentek+True+Wireless+Bluetooth+Earbuds+&amp;tag=blackfriday2019k-20&amp;language=en_US</t>
  </si>
  <si>
    <t>https://www.amazon.com/s?k=Gogole+Home+Mini+&amp;tag=blackfriday2019k-20&amp;language=en_US</t>
  </si>
  <si>
    <t>https://www.amazon.com/s?k=Google+Chromecast+Ultra+&amp;tag=blackfriday2019k-20&amp;language=en_US</t>
  </si>
  <si>
    <t>https://www.amazon.com/s?k=Google+Chromecast+Ultra+4K+&amp;tag=blackfriday2019k-20&amp;language=en_US</t>
  </si>
  <si>
    <t>https://www.amazon.com/s?k=Google+Chromecast+Video+Casts+&amp;tag=blackfriday2019k-20&amp;language=en_US</t>
  </si>
  <si>
    <t>https://www.amazon.com/s?k=Google+Chromecast%2C+Latest+Model+&amp;tag=blackfriday2019k-20&amp;language=en_US</t>
  </si>
  <si>
    <t>https://www.amazon.com/s?k=Google+Home+&amp;tag=blackfriday2019k-20&amp;language=en_US</t>
  </si>
  <si>
    <t>https://www.amazon.com/s?k=Google+Home+Mini+&amp;tag=blackfriday2019k-20&amp;language=en_US</t>
  </si>
  <si>
    <t>https://www.amazon.com/s?k=Google+Home+Mini+Smart+Speaker%2C+Gen+1+&amp;tag=blackfriday2019k-20&amp;language=en_US</t>
  </si>
  <si>
    <t>https://www.amazon.com/s?k=Google+Home+Mini%2C+1st+Gen+&amp;tag=blackfriday2019k-20&amp;language=en_US</t>
  </si>
  <si>
    <t>https://www.amazon.com/s?k=Google+Home+Mini%2C+Chalk+&amp;tag=blackfriday2019k-20&amp;language=en_US</t>
  </si>
  <si>
    <t>https://www.amazon.com/s?k=Google+Home+Mini%2C+Charcoal+&amp;tag=blackfriday2019k-20&amp;language=en_US</t>
  </si>
  <si>
    <t>https://www.amazon.com/s?k=Google+Home+Smart+Light+Starter+Kit+with+Additional+GE+C-Life+Smart+Bulb+&amp;tag=blackfriday2019k-20&amp;language=en_US</t>
  </si>
  <si>
    <t>https://www.amazon.com/s?k=Google+Nest+Cam+Indoor+Security+&amp;tag=blackfriday2019k-20&amp;language=en_US</t>
  </si>
  <si>
    <t>https://www.amazon.com/s?k=Google+Nest+Hello+Doorbell+&amp;tag=blackfriday2019k-20&amp;language=en_US</t>
  </si>
  <si>
    <t>https://www.amazon.com/s?k=Google+Nest+Hello+Smart+Wi-Fi+Video+Doorbell+&amp;tag=blackfriday2019k-20&amp;language=en_US</t>
  </si>
  <si>
    <t>https://www.amazon.com/s?k=Google+Nest+Hello+Video+Doorbell+&amp;tag=blackfriday2019k-20&amp;language=en_US</t>
  </si>
  <si>
    <t>https://www.amazon.com/s?k=Google+Nest+Hello+Video+Doorbell+with+6-Month+Nest+Aware+Subscription+&amp;tag=blackfriday2019k-20&amp;language=en_US</t>
  </si>
  <si>
    <t>https://www.amazon.com/s?k=Google+Nest+Hub+&amp;tag=blackfriday2019k-20&amp;language=en_US</t>
  </si>
  <si>
    <t>https://www.amazon.com/s?k=Google+Nest+Hub+Smart+Screen+&amp;tag=blackfriday2019k-20&amp;language=en_US</t>
  </si>
  <si>
    <t>https://www.amazon.com/s?k=Google+Nest+Hub+with+Google+Assitant%2C+Chalk+&amp;tag=blackfriday2019k-20&amp;language=en_US</t>
  </si>
  <si>
    <t>https://www.amazon.com/s?k=Google+Nest+Hub%2C+Chalk+&amp;tag=blackfriday2019k-20&amp;language=en_US</t>
  </si>
  <si>
    <t>https://www.amazon.com/s?k=Google+Nest+Hub%2C+Charcoal+&amp;tag=blackfriday2019k-20&amp;language=en_US</t>
  </si>
  <si>
    <t>https://www.amazon.com/s?k=Google+Nest+Learning+Thermostat+&amp;tag=blackfriday2019k-20&amp;language=en_US</t>
  </si>
  <si>
    <t>https://www.amazon.com/s?k=Google+Nest+Learning+Thermostat%2C+3rd+Generation%2C+Copper+&amp;tag=blackfriday2019k-20&amp;language=en_US</t>
  </si>
  <si>
    <t>https://www.amazon.com/s?k=Google+Nest+Learning+Thermostat%2C+3rd+Generation%2C+Stainless+&amp;tag=blackfriday2019k-20&amp;language=en_US</t>
  </si>
  <si>
    <t>https://www.amazon.com/s?k=Google+Nest+Learning+Thermostat%2C+3rd+Generation%2C+White+&amp;tag=blackfriday2019k-20&amp;language=en_US</t>
  </si>
  <si>
    <t>https://www.amazon.com/s?k=Google+Nest+Learning+Thermostat%2C+Stainless+Steel+&amp;tag=blackfriday2019k-20&amp;language=en_US</t>
  </si>
  <si>
    <t>https://www.amazon.com/s?k=Google+Nest+Mini+Gen+2+Smart+Speaker+&amp;tag=blackfriday2019k-20&amp;language=en_US</t>
  </si>
  <si>
    <t>https://www.amazon.com/s?k=Google+Nest+Thermostats+&amp;tag=blackfriday2019k-20&amp;language=en_US</t>
  </si>
  <si>
    <t>https://www.amazon.com/s?k=Google+Smart+TV+Kit+&amp;tag=blackfriday2019k-20&amp;language=en_US</t>
  </si>
  <si>
    <t>https://www.amazon.com/s?k=GPX+2.1+Home+Theater+System+&amp;tag=blackfriday2019k-20&amp;language=en_US</t>
  </si>
  <si>
    <t>https://www.amazon.com/s?k=GPX+Mini+HDMI+Projector+with+120"+Screen+&amp;tag=blackfriday2019k-20&amp;language=en_US</t>
  </si>
  <si>
    <t>https://www.amazon.com/s?k=Harmon+Kardon+5.1.2+Channel+Soundbar+with+Dolby+Atmos+&amp;tag=blackfriday2019k-20&amp;language=en_US</t>
  </si>
  <si>
    <t>https://www.amazon.com/s?k=Harmon+Kardon+Onyx+Studio+5+Portable+Bluetooth+Speaker%2C+Black+&amp;tag=blackfriday2019k-20&amp;language=en_US</t>
  </si>
  <si>
    <t>https://www.amazon.com/s?k=Headphones%2C+All+&amp;tag=blackfriday2019k-20&amp;language=en_US</t>
  </si>
  <si>
    <t>https://www.amazon.com/s?k=Honeywell+Smart+Color+Thermostat+with+Wi-Fi+Connectivity%2C+Silver+&amp;tag=blackfriday2019k-20&amp;language=en_US</t>
  </si>
  <si>
    <t>https://www.amazon.com/s?k=HP+Sprocket+200+Printer+&amp;tag=blackfriday2019k-20&amp;language=en_US</t>
  </si>
  <si>
    <t>https://www.amazon.com/s?k=HP+Sprocket+Instant+Photo+Printer%2C+2nd+Edition+&amp;tag=blackfriday2019k-20&amp;language=en_US</t>
  </si>
  <si>
    <t>https://www.amazon.com/s?k=HP+Sprocket+Studio+Photo+Printer+&amp;tag=blackfriday2019k-20&amp;language=en_US</t>
  </si>
  <si>
    <t>https://www.amazon.com/s?k=iHip+Earbuds%2C+Select+Varieties+&amp;tag=blackfriday2019k-20&amp;language=en_US</t>
  </si>
  <si>
    <t>https://www.amazon.com/s?k=iHip+Earphones+%2C+Select+Varieties+&amp;tag=blackfriday2019k-20&amp;language=en_US</t>
  </si>
  <si>
    <t>https://www.amazon.com/s?k=iHip+Headphones%2C+Select+Varieties+&amp;tag=blackfriday2019k-20&amp;language=en_US</t>
  </si>
  <si>
    <t>https://www.amazon.com/s?k=iHip+Speakers%2C+Select+Varieties+&amp;tag=blackfriday2019k-20&amp;language=en_US</t>
  </si>
  <si>
    <t>https://www.amazon.com/s?k=iHip+True+Wireless+Bluetooth+Earbuds+&amp;tag=blackfriday2019k-20&amp;language=en_US</t>
  </si>
  <si>
    <t>https://www.amazon.com/s?k=iHome+IBTW23+Alarm+Clock+with+Wireless+Charging+and+Bluetooth+Speaker+&amp;tag=blackfriday2019k-20&amp;language=en_US</t>
  </si>
  <si>
    <t>https://www.amazon.com/s?k=iHome+Zenergy+Potable+Color-Changing+Bluetooth+Speaker+with+Sound+Therapy+&amp;tag=blackfriday2019k-20&amp;language=en_US</t>
  </si>
  <si>
    <t>https://www.amazon.com/s?k=iLive+Karaoke+Bluetooth+Singing+Stand+&amp;tag=blackfriday2019k-20&amp;language=en_US</t>
  </si>
  <si>
    <t>https://www.amazon.com/s?k=iLive+Platinum+Voice+Activated+Wi-Fi+Portable+Speaker+&amp;tag=blackfriday2019k-20&amp;language=en_US</t>
  </si>
  <si>
    <t>https://www.amazon.com/s?k=iLive+Portable+Bluetooth+Tailgate+Speaker+&amp;tag=blackfriday2019k-20&amp;language=en_US</t>
  </si>
  <si>
    <t>https://www.amazon.com/s?k=Indoor+Digital+Plug-In+Lighting+Timer+&amp;tag=blackfriday2019k-20&amp;language=en_US</t>
  </si>
  <si>
    <t>https://www.amazon.com/s?k=Indoor+Plug-In+Lighting+Timer+&amp;tag=blackfriday2019k-20&amp;language=en_US</t>
  </si>
  <si>
    <t>https://www.amazon.com/s?k=Innovative+Technology+Solar-Powered+Bluetooth+Rock+Speaker+&amp;tag=blackfriday2019k-20&amp;language=en_US</t>
  </si>
  <si>
    <t>https://www.amazon.com/s?k=Insignia+2.1-Channel+80W+Soundbar+System+with+Wireless+Subwoofer+&amp;tag=blackfriday2019k-20&amp;language=en_US</t>
  </si>
  <si>
    <t>https://www.amazon.com/s?k=Insignia+8-Outlet+Surge+Protector+with+Two+8'+4K+UltraHD%2FHDR+HDMI+Cables+&amp;tag=blackfriday2019k-20&amp;language=en_US</t>
  </si>
  <si>
    <t>https://www.amazon.com/s?k=Insignia+Bluetooth+Speakers+&amp;tag=blackfriday2019k-20&amp;language=en_US</t>
  </si>
  <si>
    <t>https://www.amazon.com/s?k=Insignia+Wireless+Over-the-Ear+Headphones%2C+Black+&amp;tag=blackfriday2019k-20&amp;language=en_US</t>
  </si>
  <si>
    <t>https://www.amazon.com/s?k=IOGEAR-Wireless+Video%2FAudio+Extender+&amp;tag=blackfriday2019k-20&amp;language=en_US</t>
  </si>
  <si>
    <t>https://www.amazon.com/s?k=ION+Audio+Boombox+with+AM%2FFM+Radio+&amp;tag=blackfriday2019k-20&amp;language=en_US</t>
  </si>
  <si>
    <t>https://www.amazon.com/s?k=ION+Audio+Pathfinder+Charger+High+Power+All-Weather+Speaker+with+Qi+Wireless+Charging+&amp;tag=blackfriday2019k-20&amp;language=en_US</t>
  </si>
  <si>
    <t>https://www.amazon.com/s?k=ION+Audio+POWERGLOW+10"+200W+2-Way+PA+Bluetooth+Speaker+with+Built-In+Battery%2C+Black+&amp;tag=blackfriday2019k-20&amp;language=en_US</t>
  </si>
  <si>
    <t>https://www.amazon.com/s?k=ION+Audio+Sport+Go+Tailgate+Portable+PA+Speaker%2C+Black+&amp;tag=blackfriday2019k-20&amp;language=en_US</t>
  </si>
  <si>
    <t>https://www.amazon.com/s?k=ION+Pathfinder+3+Bluetooth+Speaker+&amp;tag=blackfriday2019k-20&amp;language=en_US</t>
  </si>
  <si>
    <t>https://www.amazon.com/s?k=iPhone+Screen+Protector%2C+Select+Varieties+&amp;tag=blackfriday2019k-20&amp;language=en_US</t>
  </si>
  <si>
    <t>https://www.amazon.com/s?k=Jabra+Elite+Active+65t+True+Wireless+Earbud+Headphones%2C+Titanium+Black+&amp;tag=blackfriday2019k-20&amp;language=en_US</t>
  </si>
  <si>
    <t>https://www.amazon.com/s?k=Jasbra+Elite+65t+True+Wireless+Earbud+Headphones%2C+Titanium+Black+&amp;tag=blackfriday2019k-20&amp;language=en_US</t>
  </si>
  <si>
    <t>https://www.amazon.com/s?k=Jaybird+RUN+XT+Wireless+Headphones+&amp;tag=blackfriday2019k-20&amp;language=en_US</t>
  </si>
  <si>
    <t>https://www.amazon.com/s?k=Jaybird+Tarah+Wireless+in+Ear+Headphones%2C+Black+Metallic%2FFlash+&amp;tag=blackfriday2019k-20&amp;language=en_US</t>
  </si>
  <si>
    <t>https://www.amazon.com/s?k=Jaybird+Tarrah+Gray+Bluetooth+Headphones+&amp;tag=blackfriday2019k-20&amp;language=en_US</t>
  </si>
  <si>
    <t>https://www.amazon.com/s?k=JBL+3.1-Channel+Soundbar+System+with+10"+Wireless+Subwoofer+and+Digital+Amplifier+&amp;tag=blackfriday2019k-20&amp;language=en_US</t>
  </si>
  <si>
    <t>https://www.amazon.com/s?k=JBL+Boombox+Portable+Bluetooth+Speaker%2C+Black+&amp;tag=blackfriday2019k-20&amp;language=en_US</t>
  </si>
  <si>
    <t>https://www.amazon.com/s?k=JBL+Charge+4+Bluetooth+Speaker+&amp;tag=blackfriday2019k-20&amp;language=en_US</t>
  </si>
  <si>
    <t>https://www.amazon.com/s?k=JBL+Charge+4+Bluetooth+Wireless+Speaker+&amp;tag=blackfriday2019k-20&amp;language=en_US</t>
  </si>
  <si>
    <t>https://www.amazon.com/s?k=JBL+Charge+4+Portable+Bluetooth+Speaker+&amp;tag=blackfriday2019k-20&amp;language=en_US</t>
  </si>
  <si>
    <t>https://www.amazon.com/s?k=JBL+Charge+4+Portable+Bluetooth+Speaker%2C+Midnight+Black+&amp;tag=blackfriday2019k-20&amp;language=en_US</t>
  </si>
  <si>
    <t>https://www.amazon.com/s?k=JBL+Charge+4+Waterproof+Bluetooth+Speaker%2C+Black%2C+31723214+&amp;tag=blackfriday2019k-20&amp;language=en_US</t>
  </si>
  <si>
    <t>https://www.amazon.com/s?k=JBL+Charge+4+Waterproof+Bluetooth+Speaker%2C+Gray%2C+31723243+&amp;tag=blackfriday2019k-20&amp;language=en_US</t>
  </si>
  <si>
    <t>https://www.amazon.com/s?k=JBL+Charge+4+Waterproof+Bluetooth+Speaker%2C+Green%2C+31723216+&amp;tag=blackfriday2019k-20&amp;language=en_US</t>
  </si>
  <si>
    <t>https://www.amazon.com/s?k=JBL+Charge+4+Waterproof+Bluetooth+Speaker%2C+Pink%2C+31723213+&amp;tag=blackfriday2019k-20&amp;language=en_US</t>
  </si>
  <si>
    <t>https://www.amazon.com/s?k=JBL+Charge+4+Waterproof+Bluetooth+Speaker%2C+Red%2C+31723215+&amp;tag=blackfriday2019k-20&amp;language=en_US</t>
  </si>
  <si>
    <t>https://www.amazon.com/s?k=JBL+Charge+4+Waterproof+Bluetooth+Speaker%2C+Teal%2C+31723218+&amp;tag=blackfriday2019k-20&amp;language=en_US</t>
  </si>
  <si>
    <t>https://www.amazon.com/s?k=JBL+Charge+4+Waterproof+Bluetooth+Speaker%2C+White%2C+31723210+&amp;tag=blackfriday2019k-20&amp;language=en_US</t>
  </si>
  <si>
    <t>https://www.amazon.com/s?k=JBL+Charge+4+Waterproof+Bluetooth+Speaker%2C+Yellow%2C+31723217+&amp;tag=blackfriday2019k-20&amp;language=en_US</t>
  </si>
  <si>
    <t>https://www.amazon.com/s?k=JBL+Clip+3+Portable+Bluetooth+Speaker%2C+Black+&amp;tag=blackfriday2019k-20&amp;language=en_US</t>
  </si>
  <si>
    <t>https://www.amazon.com/s?k=JBL+Duet+Active+Noise+Cancelling+Wireless+On-Ear+Headphones+&amp;tag=blackfriday2019k-20&amp;language=en_US</t>
  </si>
  <si>
    <t>https://www.amazon.com/s?k=JBL+Flip+3+Stealth+Bluetooth+Speaker%2C+IPX7+&amp;tag=blackfriday2019k-20&amp;language=en_US</t>
  </si>
  <si>
    <t>https://www.amazon.com/s?k=JBL+Flip+4+Portable+Bluetooth+Speaker%2C+Black+&amp;tag=blackfriday2019k-20&amp;language=en_US</t>
  </si>
  <si>
    <t>https://www.amazon.com/s?k=JBL+FREE+True+Wireless+in-Ear+Headphones%2C+Gen+2%2C+Black+&amp;tag=blackfriday2019k-20&amp;language=en_US</t>
  </si>
  <si>
    <t>https://www.amazon.com/s?k=JBL+Free+X+True+Wireless+Earbuds+with+Smart+Charging+Case+&amp;tag=blackfriday2019k-20&amp;language=en_US</t>
  </si>
  <si>
    <t>https://www.amazon.com/s?k=JBL+Free+X+Truly+Wireless+In-Ear+Headphones%2C+34667060+&amp;tag=blackfriday2019k-20&amp;language=en_US</t>
  </si>
  <si>
    <t>https://www.amazon.com/s?k=JBL+GO+2+Bluetooth+SPeaker+&amp;tag=blackfriday2019k-20&amp;language=en_US</t>
  </si>
  <si>
    <t>https://www.amazon.com/s?k=JBL+Junior+POP+Portable+Bluetooth+Speaker+for+Kids+&amp;tag=blackfriday2019k-20&amp;language=en_US</t>
  </si>
  <si>
    <t>https://www.amazon.com/s?k=JBL+Live+400BT+Wireless+On-Ear+Headphones+&amp;tag=blackfriday2019k-20&amp;language=en_US</t>
  </si>
  <si>
    <t>https://www.amazon.com/s?k=JBL+Live+500BT+Wireless+Over-the-Ear+Headphones%2C+Black+&amp;tag=blackfriday2019k-20&amp;language=en_US</t>
  </si>
  <si>
    <t>https://www.amazon.com/s?k=JBL+Live+Wireless+Noise+Canceling+Over-the-Ear+Headphones%2C+Black%2C+650BTNC+&amp;tag=blackfriday2019k-20&amp;language=en_US</t>
  </si>
  <si>
    <t>https://www.amazon.com/s?k=JBL+Subwoofers%2C+Select+&amp;tag=blackfriday2019k-20&amp;language=en_US</t>
  </si>
  <si>
    <t>https://www.amazon.com/s?k=JBuds+Air+Sport+True+Wireless+Earbuds+with+Charging+Case+&amp;tag=blackfriday2019k-20&amp;language=en_US</t>
  </si>
  <si>
    <t>https://www.amazon.com/s?k=JLab+Audio+Epic+Sport+Wireless+In-Ear+Headphones%2C+Black+&amp;tag=blackfriday2019k-20&amp;language=en_US</t>
  </si>
  <si>
    <t>https://www.amazon.com/s?k=JLab+Audio+JBuds+Air+True+Wireless+Earbud+Headphones+with+Charging+Case+&amp;tag=blackfriday2019k-20&amp;language=en_US</t>
  </si>
  <si>
    <t>https://www.amazon.com/s?k=JLab+Audio+JBuds+Air+True+Wireless+Earbud+Headphones+with+Charging+Case%2C+Black+&amp;tag=blackfriday2019k-20&amp;language=en_US</t>
  </si>
  <si>
    <t>https://www.amazon.com/s?k=JLab+Audio+JBuds+Pro+Signature+Wired+Earbud+Headphones%2C+Black+&amp;tag=blackfriday2019k-20&amp;language=en_US</t>
  </si>
  <si>
    <t>https://www.amazon.com/s?k=JLab+JBuds+Air+Executive+Earbuds+&amp;tag=blackfriday2019k-20&amp;language=en_US</t>
  </si>
  <si>
    <t>https://www.amazon.com/s?k=JLab+JBuds+Pro+Wireless+Earbuds+&amp;tag=blackfriday2019k-20&amp;language=en_US</t>
  </si>
  <si>
    <t>https://www.amazon.com/s?k=JLab+Studio+Wireless+Headphones+&amp;tag=blackfriday2019k-20&amp;language=en_US</t>
  </si>
  <si>
    <t>https://www.amazon.com/s?k=Joby+HandyPod+Mobile+Lock+for+Mobile+Phones%2C+Black%2FCharcoal+&amp;tag=blackfriday2019k-20&amp;language=en_US</t>
  </si>
  <si>
    <t>https://www.amazon.com/s?k=JuiceBox+Pro+40+Amp+Electric+Vehicle+Charging+Station+EVSE+with+JuiceNet+&amp;tag=blackfriday2019k-20&amp;language=en_US</t>
  </si>
  <si>
    <t>https://www.amazon.com/s?k=JVC+Bluetooth+Headphones%2C+Select+Varieties+&amp;tag=blackfriday2019k-20&amp;language=en_US</t>
  </si>
  <si>
    <t>https://www.amazon.com/s?k=JVC+Earbuds%2C+Select+Varieties+&amp;tag=blackfriday2019k-20&amp;language=en_US</t>
  </si>
  <si>
    <t>https://www.amazon.com/s?k=Kenwood+Subwoofers%2C+Select+&amp;tag=blackfriday2019k-20&amp;language=en_US</t>
  </si>
  <si>
    <t>https://www.amazon.com/s?k=Kicker+Car+Audio%2C+Select+&amp;tag=blackfriday2019k-20&amp;language=en_US</t>
  </si>
  <si>
    <t>https://www.amazon.com/s?k=Kids+Headphones%2C+Select+&amp;tag=blackfriday2019k-20&amp;language=en_US</t>
  </si>
  <si>
    <t>https://www.amazon.com/s?k=Kids+Licensed+Volume+Limiting+Headphones+&amp;tag=blackfriday2019k-20&amp;language=en_US</t>
  </si>
  <si>
    <t>https://www.amazon.com/s?k=Klipsch+Audio+Speakers%2C+Select+&amp;tag=blackfriday2019k-20&amp;language=en_US</t>
  </si>
  <si>
    <t>https://www.amazon.com/s?k=Kodak+Mini+2+Instant+Photo+Printer+&amp;tag=blackfriday2019k-20&amp;language=en_US</t>
  </si>
  <si>
    <t>https://www.amazon.com/s?k=La+Crosse+Weather+Station+&amp;tag=blackfriday2019k-20&amp;language=en_US</t>
  </si>
  <si>
    <t>https://www.amazon.com/s?k=Lenova+Smart+Clock+&amp;tag=blackfriday2019k-20&amp;language=en_US</t>
  </si>
  <si>
    <t>https://www.amazon.com/s?k=Lenovo+Smart+Clock+&amp;tag=blackfriday2019k-20&amp;language=en_US</t>
  </si>
  <si>
    <t>https://www.amazon.com/s?k=Lenovo+Smart+Clock+with+Google+Assistant+&amp;tag=blackfriday2019k-20&amp;language=en_US</t>
  </si>
  <si>
    <t>https://www.amazon.com/s?k=Lenovo+Smart+Plug+&amp;tag=blackfriday2019k-20&amp;language=en_US</t>
  </si>
  <si>
    <t>https://www.amazon.com/s?k=Lenovo+VolP+360+Camera+Speaker+&amp;tag=blackfriday2019k-20&amp;language=en_US</t>
  </si>
  <si>
    <t>https://www.amazon.com/s?k=LG+2.1+Soundbar+&amp;tag=blackfriday2019k-20&amp;language=en_US</t>
  </si>
  <si>
    <t>https://www.amazon.com/s?k=LG+2.1-Channel+300W+Soundbar+System+with+6"+Subwoofer+&amp;tag=blackfriday2019k-20&amp;language=en_US</t>
  </si>
  <si>
    <t>https://www.amazon.com/s?k=LG+3.1-Channel+Soundbar+with+Wireless+Subwoofer+and+DTS+Virtual%3A+X+&amp;tag=blackfriday2019k-20&amp;language=en_US</t>
  </si>
  <si>
    <t>https://www.amazon.com/s?k=LG+4.1.2+Channel+500W+Sound+Bar+with+Meridian+Technology+0.26+Dolby+Atmos+&amp;tag=blackfriday2019k-20&amp;language=en_US</t>
  </si>
  <si>
    <t>https://www.amazon.com/s?k=LG+Tone+Platinum%2B+Bluetooth+Headset%2C+Black+&amp;tag=blackfriday2019k-20&amp;language=en_US</t>
  </si>
  <si>
    <t>https://www.amazon.com/s?k=LG+Tone+Ultra+Neckband+Headphones+&amp;tag=blackfriday2019k-20&amp;language=en_US</t>
  </si>
  <si>
    <t>https://www.amazon.com/s?k=LG+Wi-Fi+Blu-Ray+Disc+Player+&amp;tag=blackfriday2019k-20&amp;language=en_US</t>
  </si>
  <si>
    <t>https://www.amazon.com/s?k=LG+XBOOM+700W+Main+Unit+and+Speaker+System+Combo+Set%2C+Black+&amp;tag=blackfriday2019k-20&amp;language=en_US</t>
  </si>
  <si>
    <t>https://www.amazon.com/s?k=LIFX+Smart+Lighting%2C+Select+&amp;tag=blackfriday2019k-20&amp;language=en_US</t>
  </si>
  <si>
    <t>https://www.amazon.com/s?k=Lightning+Cable%2C+3'+&amp;tag=blackfriday2019k-20&amp;language=en_US</t>
  </si>
  <si>
    <t>https://www.amazon.com/s?k=Logitech+MX+Sound+Bluetooth+Speakers+&amp;tag=blackfriday2019k-20&amp;language=en_US</t>
  </si>
  <si>
    <t>https://www.amazon.com/s?k=Lorex+8-Channel+4-Camera+4K+Security+System+with+1TB+HDD+DVR+&amp;tag=blackfriday2019k-20&amp;language=en_US</t>
  </si>
  <si>
    <t>https://www.amazon.com/s?k=Lorex+8-Channel+4-Camera+5MP+Security+System+with+2TB+4K+HDD+NVR+&amp;tag=blackfriday2019k-20&amp;language=en_US</t>
  </si>
  <si>
    <t>https://www.amazon.com/s?k=Lorex+8-Channel%2C+4-Camera+5MP+DVR+Security+System+with+Active+Deterrence+&amp;tag=blackfriday2019k-20&amp;language=en_US</t>
  </si>
  <si>
    <t>https://www.amazon.com/s?k=Lorex+8-Channel%2C+4-Camera+Indoor%2FOutdoor+Wired+4K+UHD+2TB+DVR+Surveillance+System+&amp;tag=blackfriday2019k-20&amp;language=en_US</t>
  </si>
  <si>
    <t>https://www.amazon.com/s?k=Lowepro+Adventura+Camera+Bags%2C+Select+&amp;tag=blackfriday2019k-20&amp;language=en_US</t>
  </si>
  <si>
    <t>https://www.amazon.com/s?k=Lumi+LED+Plug-In+Speaker+&amp;tag=blackfriday2019k-20&amp;language=en_US</t>
  </si>
  <si>
    <t>https://www.amazon.com/s?k=Lutron+Caseta+Smart+Bridge+and+Dimmer+&amp;tag=blackfriday2019k-20&amp;language=en_US</t>
  </si>
  <si>
    <t>https://www.amazon.com/s?k=Lutron+Caseta+Wireless+Smart+Lighting+Dimmer+Switch+Starter+Kit+&amp;tag=blackfriday2019k-20&amp;language=en_US</t>
  </si>
  <si>
    <t>https://www.amazon.com/s?k=Manfrotto+Compact+Action+Smart+61"+Tripod+&amp;tag=blackfriday2019k-20&amp;language=en_US</t>
  </si>
  <si>
    <t>https://www.amazon.com/s?k=Marshall+Stanmore+II+Bluetooth+Speaker%2C+Black+&amp;tag=blackfriday2019k-20&amp;language=en_US</t>
  </si>
  <si>
    <t>https://www.amazon.com/s?k=Merkury+Smart+Color+Bulbs%2C+2+&amp;tag=blackfriday2019k-20&amp;language=en_US</t>
  </si>
  <si>
    <t>https://www.amazon.com/s?k=Merkury+Smart+LED+Strip+&amp;tag=blackfriday2019k-20&amp;language=en_US</t>
  </si>
  <si>
    <t>https://www.amazon.com/s?k=Mini+Projector+&amp;tag=blackfriday2019k-20&amp;language=en_US</t>
  </si>
  <si>
    <t>https://www.amazon.com/s?k=Mohu+TV+Antennas+&amp;tag=blackfriday2019k-20&amp;language=en_US</t>
  </si>
  <si>
    <t>https://www.amazon.com/s?k=Mohu-Leaf+Fifty+Amplified+Indoor+HDTV+Antenna+&amp;tag=blackfriday2019k-20&amp;language=en_US</t>
  </si>
  <si>
    <t>https://www.amazon.com/s?k=Monster+LED+HDMI+Cable+&amp;tag=blackfriday2019k-20&amp;language=en_US</t>
  </si>
  <si>
    <t>https://www.amazon.com/s?k=Monster+LED+Light+Strip+&amp;tag=blackfriday2019k-20&amp;language=en_US</t>
  </si>
  <si>
    <t>https://www.amazon.com/s?k=My+Karaoke+Pro+Wireless+Bluetooth+Microphone+&amp;tag=blackfriday2019k-20&amp;language=en_US</t>
  </si>
  <si>
    <t>https://www.amazon.com/s?k=Nanoleaf+Products%2C+Select+&amp;tag=blackfriday2019k-20&amp;language=en_US</t>
  </si>
  <si>
    <t>https://www.amazon.com/s?k=Nest+Smart+Home+Items%2C+Select+&amp;tag=blackfriday2019k-20&amp;language=en_US</t>
  </si>
  <si>
    <t>https://www.amazon.com/s?k=NETGEAR+Nighthawk+AX3000+Router+&amp;tag=blackfriday2019k-20&amp;language=en_US</t>
  </si>
  <si>
    <t>https://www.amazon.com/s?k=Nextbase+322GW+Dash+Cam+&amp;tag=blackfriday2019k-20&amp;language=en_US</t>
  </si>
  <si>
    <t>https://www.amazon.com/s?k=Night+Owl+1080p+Wireless+Smart+Doorbell+&amp;tag=blackfriday2019k-20&amp;language=en_US</t>
  </si>
  <si>
    <t>https://www.amazon.com/s?k=Night+Owl+16-Channel+10-Camera+1080p+Wired+Security+System+with+1TB+HDD+DVR%2C+Spotlights%2C+0.26+Google+Assistant+&amp;tag=blackfriday2019k-20&amp;language=en_US</t>
  </si>
  <si>
    <t>https://www.amazon.com/s?k=Night+Owl+6-Channel+Surveillance+System+&amp;tag=blackfriday2019k-20&amp;language=en_US</t>
  </si>
  <si>
    <t>https://www.amazon.com/s?k=Night+Owl+8-Channel+2-Camera+1080p+Wireless+Security+System+with+1TB+HDD+NVR+&amp;tag=blackfriday2019k-20&amp;language=en_US</t>
  </si>
  <si>
    <t>https://www.amazon.com/s?k=Night+Owl+8-Channel+4-Camera+1080p+Security+System+with+1TB+HDD+DVR%2C+Spotlights%2C+and+Google+Assistant+&amp;tag=blackfriday2019k-20&amp;language=en_US</t>
  </si>
  <si>
    <t>https://www.amazon.com/s?k=Night+Owl+C20X+Series+8-Channel%2C+8+Camera%2C+Indoor%2FOutdoor+Wired+1080p+1TB+DVR+Surveillance+System+&amp;tag=blackfriday2019k-20&amp;language=en_US</t>
  </si>
  <si>
    <t>https://www.amazon.com/s?k=Night+Owl+HD+4-Camera+Security+System+&amp;tag=blackfriday2019k-20&amp;language=en_US</t>
  </si>
  <si>
    <t>https://www.amazon.com/s?k=Oculus+Go+Stand-Alone+Virtual+Reality+Headset+&amp;tag=blackfriday2019k-20&amp;language=en_US</t>
  </si>
  <si>
    <t>https://www.amazon.com/s?k=OmniMount+Full+Motion+TV+Wall+Mounts+&amp;tag=blackfriday2019k-20&amp;language=en_US</t>
  </si>
  <si>
    <t>https://www.amazon.com/s?k=OmniMount+Tilt+TV+Wall+Mounts+&amp;tag=blackfriday2019k-20&amp;language=en_US</t>
  </si>
  <si>
    <t>https://www.amazon.com/s?k=Onkyo+TX+7.2-Ch+Hi-Res+4K+HDR+Compatible+A%2FV+Home+Theater+Receiver+&amp;tag=blackfriday2019k-20&amp;language=en_US</t>
  </si>
  <si>
    <t>https://www.amazon.com/s?k=onn+Full+Motion+TV+Mount%2C+Fits+47"-84"+&amp;tag=blackfriday2019k-20&amp;language=en_US</t>
  </si>
  <si>
    <t>https://www.amazon.com/s?k=ONN+Lightning+Cable+&amp;tag=blackfriday2019k-20&amp;language=en_US</t>
  </si>
  <si>
    <t>https://www.amazon.com/s?k=onn+True+Wireless+In-Ear+Headphones+&amp;tag=blackfriday2019k-20&amp;language=en_US</t>
  </si>
  <si>
    <t>https://www.amazon.com/s?k=ONN+USB-C+Cable+&amp;tag=blackfriday2019k-20&amp;language=en_US</t>
  </si>
  <si>
    <t>https://www.amazon.com/s?k=ONN+Wireless+Charging+Pad%2C+5W+&amp;tag=blackfriday2019k-20&amp;language=en_US</t>
  </si>
  <si>
    <t>https://www.amazon.com/s?k=Panamax+8-Outlet+Surge+Protector+&amp;tag=blackfriday2019k-20&amp;language=en_US</t>
  </si>
  <si>
    <t>https://www.amazon.com/s?k=Panamax+9-Outlet+Surge+Protector+&amp;tag=blackfriday2019k-20&amp;language=en_US</t>
  </si>
  <si>
    <t>https://www.amazon.com/s?k=Panasonic+DECT+6+Plus+3-Handset+Expandable+Digital+Cordless+Phone+with+Answering+System+&amp;tag=blackfriday2019k-20&amp;language=en_US</t>
  </si>
  <si>
    <t>https://www.amazon.com/s?k=Philips+Hue+Color+Light+Strip+&amp;tag=blackfriday2019k-20&amp;language=en_US</t>
  </si>
  <si>
    <t>https://www.amazon.com/s?k=Philips+Hue+Color+Starter+Kit+&amp;tag=blackfriday2019k-20&amp;language=en_US</t>
  </si>
  <si>
    <t>https://www.amazon.com/s?k=Philips+Hue+White+0.26+Color+Ambiance+LED+Starter+Kit+&amp;tag=blackfriday2019k-20&amp;language=en_US</t>
  </si>
  <si>
    <t>https://www.amazon.com/s?k=Pilot+Dash+Cam+&amp;tag=blackfriday2019k-20&amp;language=en_US</t>
  </si>
  <si>
    <t>https://www.amazon.com/s?k=Pioneer+Elite+7.2-Ch+Bluetooth+Capable+with+Dolby+Atmos+4K+Ultra+HD+HDR+Compatible+A%2FV+Home+Receiver+&amp;tag=blackfriday2019k-20&amp;language=en_US</t>
  </si>
  <si>
    <t>https://www.amazon.com/s?k=PNY+Pro-Elite+512GB+USB+3+Flash+Drive+&amp;tag=blackfriday2019k-20&amp;language=en_US</t>
  </si>
  <si>
    <t>https://www.amazon.com/s?k=PNY+USB+3+Flash+Drive%2C+128GB+&amp;tag=blackfriday2019k-20&amp;language=en_US</t>
  </si>
  <si>
    <t>https://www.amazon.com/s?k=PNY+USB+3+Flash+Drive%2C+32GB+&amp;tag=blackfriday2019k-20&amp;language=en_US</t>
  </si>
  <si>
    <t>https://www.amazon.com/s?k=PNY+USB+3+Flash+Drive%2C+64GB+&amp;tag=blackfriday2019k-20&amp;language=en_US</t>
  </si>
  <si>
    <t>https://www.amazon.com/s?k=Polaroid+Headphones+&amp;tag=blackfriday2019k-20&amp;language=en_US</t>
  </si>
  <si>
    <t>https://www.amazon.com/s?k=Polaroid+Speakers+&amp;tag=blackfriday2019k-20&amp;language=en_US</t>
  </si>
  <si>
    <t>https://www.amazon.com/s?k=Polk+Audio+2.1-Channel+Soundbar+System+with+5-1%2F4"+Wireless+Subwoofer+&amp;tag=blackfriday2019k-20&amp;language=en_US</t>
  </si>
  <si>
    <t>https://www.amazon.com/s?k=Polk+Audio+Speakers%2C+Select+&amp;tag=blackfriday2019k-20&amp;language=en_US</t>
  </si>
  <si>
    <t>https://www.amazon.com/s?k=Pop+Solo+Bling+Karaoke+Mic+&amp;tag=blackfriday2019k-20&amp;language=en_US</t>
  </si>
  <si>
    <t>https://www.amazon.com/s?k=Powerbeats+3+Wireless+Headphones+&amp;tag=blackfriday2019k-20&amp;language=en_US</t>
  </si>
  <si>
    <t>https://www.amazon.com/s?k=QFX+Dual+12"+Portable+Disco+Bluetooth+Party+Speaker+&amp;tag=blackfriday2019k-20&amp;language=en_US</t>
  </si>
  <si>
    <t>https://www.amazon.com/s?k=Rayovac+Alkaline+Batteries+AA%2C+48pk+&amp;tag=blackfriday2019k-20&amp;language=en_US</t>
  </si>
  <si>
    <t>https://www.amazon.com/s?k=Rayovac+Alkaline+Batteries+AAA%2C+48pk+&amp;tag=blackfriday2019k-20&amp;language=en_US</t>
  </si>
  <si>
    <t>https://www.amazon.com/s?k=Rayovac+High+Energy+Alkaline+Batteries%2C+AA%2C+36pk+&amp;tag=blackfriday2019k-20&amp;language=en_US</t>
  </si>
  <si>
    <t>https://www.amazon.com/s?k=Rayovac+High+Energy+Alkaline+Batteries%2C+AAA%2C+36pk+&amp;tag=blackfriday2019k-20&amp;language=en_US</t>
  </si>
  <si>
    <t>https://www.amazon.com/s?k=Razor+14MP+Game+0.26+Security+Camera+Bundle+&amp;tag=blackfriday2019k-20&amp;language=en_US</t>
  </si>
  <si>
    <t>https://www.amazon.com/s?k=RCA+Portable+HD+Roku+Smart+Projector+&amp;tag=blackfriday2019k-20&amp;language=en_US</t>
  </si>
  <si>
    <t>https://www.amazon.com/s?k=RCA+Projector%2C+Black+&amp;tag=blackfriday2019k-20&amp;language=en_US</t>
  </si>
  <si>
    <t>https://www.amazon.com/s?k=RCA+Projector%2C+White+&amp;tag=blackfriday2019k-20&amp;language=en_US</t>
  </si>
  <si>
    <t>https://www.amazon.com/s?k=RCL+Alto+5+2+Channel+Home+Theater+Bluetooth+Soundbar+&amp;tag=blackfriday2019k-20&amp;language=en_US</t>
  </si>
  <si>
    <t>https://www.amazon.com/s?k=Ring+2pk+Indoor+Cam+&amp;tag=blackfriday2019k-20&amp;language=en_US</t>
  </si>
  <si>
    <t>https://www.amazon.com/s?k=Ring+Alarm+Security+Kit+with+BONUS+Sensor+&amp;tag=blackfriday2019k-20&amp;language=en_US</t>
  </si>
  <si>
    <t>https://www.amazon.com/s?k=Ring+Floodlight+Cam+with+Chime+Pro+&amp;tag=blackfriday2019k-20&amp;language=en_US</t>
  </si>
  <si>
    <t>https://www.amazon.com/s?k=Ring+RVD2+Video+Doorbell+&amp;tag=blackfriday2019k-20&amp;language=en_US</t>
  </si>
  <si>
    <t>https://www.amazon.com/s?k=Ring+Security+Devices%2C+Select+&amp;tag=blackfriday2019k-20&amp;language=en_US</t>
  </si>
  <si>
    <t>https://www.amazon.com/s?k=Ring+Stick+Up+Camera+Battery%2C+3pk+&amp;tag=blackfriday2019k-20&amp;language=en_US</t>
  </si>
  <si>
    <t>https://www.amazon.com/s?k=Ring+Video+Doorbell+2+&amp;tag=blackfriday2019k-20&amp;language=en_US</t>
  </si>
  <si>
    <t>https://www.amazon.com/s?k=Ring+Video+Doorbell+2+with+1-Year+Protect+Plus+&amp;tag=blackfriday2019k-20&amp;language=en_US</t>
  </si>
  <si>
    <t>https://www.amazon.com/s?k=Ring+Video+Doorbell+2+with+Chime+&amp;tag=blackfriday2019k-20&amp;language=en_US</t>
  </si>
  <si>
    <t>https://www.amazon.com/s?k=Ring+Video+Doorbell+2%2C+Satin+Nickel+&amp;tag=blackfriday2019k-20&amp;language=en_US</t>
  </si>
  <si>
    <t>https://www.amazon.com/s?k=Ring+Video+Doorbell+Pro+Bundle+&amp;tag=blackfriday2019k-20&amp;language=en_US</t>
  </si>
  <si>
    <t>https://www.amazon.com/s?k=Rocketfish+4'+4K+UltraHD%2FHDR+In-Wall+Rated+HDMI+Cable+&amp;tag=blackfriday2019k-20&amp;language=en_US</t>
  </si>
  <si>
    <t>https://www.amazon.com/s?k=Rocketfish+Accessories%2C+Select+&amp;tag=blackfriday2019k-20&amp;language=en_US</t>
  </si>
  <si>
    <t>https://www.amazon.com/s?k=Rocketfish+Full-Motion+TV+Wall+Mount%2C+Most+40"-75"+TV's+&amp;tag=blackfriday2019k-20&amp;language=en_US</t>
  </si>
  <si>
    <t>https://www.amazon.com/s?k=Rocketfish+Tilting+TV+Wall+Mount%2C+Most+32"-70"+TVs+&amp;tag=blackfriday2019k-20&amp;language=en_US</t>
  </si>
  <si>
    <t>https://www.amazon.com/s?k=Roku+Streaming+Stick%2B+&amp;tag=blackfriday2019k-20&amp;language=en_US</t>
  </si>
  <si>
    <t>https://www.amazon.com/s?k=Roku+Streaming+Stick%2B+4K+with+Voice+Remote+&amp;tag=blackfriday2019k-20&amp;language=en_US</t>
  </si>
  <si>
    <t>https://www.amazon.com/s?k=Roku+Ultra+4K+Streaming+Media+Player+with+JBL+Headphones+and+Enhanced+Voice+Remote+&amp;tag=blackfriday2019k-20&amp;language=en_US</t>
  </si>
  <si>
    <t>https://www.amazon.com/s?k=Roku+Ultra+Streaming+Player+&amp;tag=blackfriday2019k-20&amp;language=en_US</t>
  </si>
  <si>
    <t>https://www.amazon.com/s?k=Roku+Ultra+with+JBL+Earbuds+&amp;tag=blackfriday2019k-20&amp;language=en_US</t>
  </si>
  <si>
    <t>https://www.amazon.com/s?k=Royal+16-Sheet+Professional+Crosscut+Shredder+&amp;tag=blackfriday2019k-20&amp;language=en_US</t>
  </si>
  <si>
    <t>https://www.amazon.com/s?k=Samsung+2.1-Channel+170W+Soundbar+with+Wireless+Active+Subwoofer+&amp;tag=blackfriday2019k-20&amp;language=en_US</t>
  </si>
  <si>
    <t>https://www.amazon.com/s?k=Samsung+2.1-Channel+290W+Soundbar+System+with+6-1%2F2"+Wireless+Subwoofer+&amp;tag=blackfriday2019k-20&amp;language=en_US</t>
  </si>
  <si>
    <t>https://www.amazon.com/s?k=Samsung+3.1+R60M+Soundbar+&amp;tag=blackfriday2019k-20&amp;language=en_US</t>
  </si>
  <si>
    <t>https://www.amazon.com/s?k=Samsung+3.1-Channel+340W+Soundbar+System+with+6-1%2F2"+Wireless+Subwoofer+&amp;tag=blackfriday2019k-20&amp;language=en_US</t>
  </si>
  <si>
    <t>https://www.amazon.com/s?k=Samsung+41.7"+3.1+Channel+Soundbar+with+Wireless+Subwoofer+&amp;tag=blackfriday2019k-20&amp;language=en_US</t>
  </si>
  <si>
    <t>https://www.amazon.com/s?k=Samsung+43.3"+5.1+Channel+Soundbar+with+Wireless+Subwoofer+and+Harman+Kardon+&amp;tag=blackfriday2019k-20&amp;language=en_US</t>
  </si>
  <si>
    <t>https://www.amazon.com/s?k=Samsung+5.1-Channel+360W+Soundbar+System+with+6-1%2F2"+Wireless+Subwoofer+&amp;tag=blackfriday2019k-20&amp;language=en_US</t>
  </si>
  <si>
    <t>https://www.amazon.com/s?k=Samsung+7.1.4-Channel+512W+Soundbar+System+with+8"+Wireless+Subwoofer+and+Dolby+Atmos+&amp;tag=blackfriday2019k-20&amp;language=en_US</t>
  </si>
  <si>
    <t>https://www.amazon.com/s?k=Samsung+860+EVO+1TB+Internal+SATA+Solid+State+Drive+&amp;tag=blackfriday2019k-20&amp;language=en_US</t>
  </si>
  <si>
    <t>https://www.amazon.com/s?k=Samsung+Galaxy+Buds+True+Wireless+Earbud+Headphones%2C+Black+&amp;tag=blackfriday2019k-20&amp;language=en_US</t>
  </si>
  <si>
    <t>https://www.amazon.com/s?k=Samsung+Galaxy+Buds+True+Wireless+Earbuds+&amp;tag=blackfriday2019k-20&amp;language=en_US</t>
  </si>
  <si>
    <t>https://www.amazon.com/s?k=Samsung+Harman+Kardon+3.1.2-Channel+330W+Soundbar+with+8"+Wireless+Subwoofer+&amp;tag=blackfriday2019k-20&amp;language=en_US</t>
  </si>
  <si>
    <t>https://www.amazon.com/s?k=Samsung+Harman+Kardon+Q7CR+Series+3.1.2+Channel+Sound+Bar+with+Bluetooth+Technology+&amp;tag=blackfriday2019k-20&amp;language=en_US</t>
  </si>
  <si>
    <t>https://www.amazon.com/s?k=Samsung+HW-R60C+Sound+Bar+with+Bluetooth+&amp;tag=blackfriday2019k-20&amp;language=en_US</t>
  </si>
  <si>
    <t>https://www.amazon.com/s?k=Samsung+SmartThings+Products%2C+Select+&amp;tag=blackfriday2019k-20&amp;language=en_US</t>
  </si>
  <si>
    <t>https://www.amazon.com/s?k=Samsung+T5+1TB+External+USB+Type+C+Portable+Solid+State+Drive%2C+Rose+Gold+&amp;tag=blackfriday2019k-20&amp;language=en_US</t>
  </si>
  <si>
    <t>https://www.amazon.com/s?k=SanDisk+64GB+Ultra+Plus+SD+Memory+Card+&amp;tag=blackfriday2019k-20&amp;language=en_US</t>
  </si>
  <si>
    <t>https://www.amazon.com/s?k=SanDisk+Extreme+256GB+SDXC+UHS-I+Memory+Card+&amp;tag=blackfriday2019k-20&amp;language=en_US</t>
  </si>
  <si>
    <t>https://www.amazon.com/s?k=SanDisk+Extreme+PLUS+128GB+microSDXC+UHS-I+Memory+Card+&amp;tag=blackfriday2019k-20&amp;language=en_US</t>
  </si>
  <si>
    <t>https://www.amazon.com/s?k=SanDisk+Extreme+PLUS+128GB+SDXC+UHS-I+Memory+Card+&amp;tag=blackfriday2019k-20&amp;language=en_US</t>
  </si>
  <si>
    <t>https://www.amazon.com/s?k=SanDisk+Extreme+Plus+1TB+microSDXC+UHS-I+Memory+Card+&amp;tag=blackfriday2019k-20&amp;language=en_US</t>
  </si>
  <si>
    <t>https://www.amazon.com/s?k=SanDisk+Extreme+Plus+32GB+microSDHC+UHS-I+Memory+Card+&amp;tag=blackfriday2019k-20&amp;language=en_US</t>
  </si>
  <si>
    <t>https://www.amazon.com/s?k=SanDisk+Extreme+Plus+64GB+microSDXC+UHS-I+Memory+Card+&amp;tag=blackfriday2019k-20&amp;language=en_US</t>
  </si>
  <si>
    <t>https://www.amazon.com/s?k=SanDisk+Extreme+PLUS+64GB+SDXC+UHS-I+Memory+Card+&amp;tag=blackfriday2019k-20&amp;language=en_US</t>
  </si>
  <si>
    <t>https://www.amazon.com/s?k=SanDisk+ImageMate+128GB+MicroSD+Card+&amp;tag=blackfriday2019k-20&amp;language=en_US</t>
  </si>
  <si>
    <t>https://www.amazon.com/s?k=SanDisk+ImageMate+64GB+MicroSD+Card+&amp;tag=blackfriday2019k-20&amp;language=en_US</t>
  </si>
  <si>
    <t>https://www.amazon.com/s?k=SanDisk+Ultra+512GB+microSDXC+UHS-I+Memory+Card+&amp;tag=blackfriday2019k-20&amp;language=en_US</t>
  </si>
  <si>
    <t>https://www.amazon.com/s?k=SanDisk+Ultra+Plus+128GB+microSDXC+UHS-I+Memory+Card+&amp;tag=blackfriday2019k-20&amp;language=en_US</t>
  </si>
  <si>
    <t>https://www.amazon.com/s?k=SanDisk+Ultra+Plus+256GB+microSDXC+UHS-I+Memory+Card+&amp;tag=blackfriday2019k-20&amp;language=en_US</t>
  </si>
  <si>
    <t>https://www.amazon.com/s?k=SanDisk+Ultra+Plus+32GB+microSDHC+UHS-I+Memory+Card+&amp;tag=blackfriday2019k-20&amp;language=en_US</t>
  </si>
  <si>
    <t>https://www.amazon.com/s?k=SanDisk+Ultra+Plus+64GB+microSDHX+UHS-I+Memory+Card+&amp;tag=blackfriday2019k-20&amp;language=en_US</t>
  </si>
  <si>
    <t>https://www.amazon.com/s?k=Sandisk+Ultra+Plus+Micro+SD+Card%2C+32GB+&amp;tag=blackfriday2019k-20&amp;language=en_US</t>
  </si>
  <si>
    <t>https://www.amazon.com/s?k=Sandisk+Ultra+SD%2C+32GB+&amp;tag=blackfriday2019k-20&amp;language=en_US</t>
  </si>
  <si>
    <t>https://www.amazon.com/s?k=Sandisk+USB+Cruzer+Glide%2C+32GB+&amp;tag=blackfriday2019k-20&amp;language=en_US</t>
  </si>
  <si>
    <t>https://www.amazon.com/s?k=Sandisk+USB+Dial+Flash+Drive%2C+32GB+&amp;tag=blackfriday2019k-20&amp;language=en_US</t>
  </si>
  <si>
    <t>https://www.amazon.com/s?k=Sanus+Elite+Series+Advanced+Tilt+TV+Wall+Mount%2C+Most+46"-95"+TVs%2C+Extends+5.9"+&amp;tag=blackfriday2019k-20&amp;language=en_US</t>
  </si>
  <si>
    <t>https://www.amazon.com/s?k=Sanus+Large+Full-Motion+TV+Mount%2C+for+TV+42"-75"+&amp;tag=blackfriday2019k-20&amp;language=en_US</t>
  </si>
  <si>
    <t>https://www.amazon.com/s?k=Sanus+Premium+Series+Advanced+Tilt+TV+Wall+Mount%2C+Most+42"-90"+TVs%2C+Extends+5.75"+&amp;tag=blackfriday2019k-20&amp;language=en_US</t>
  </si>
  <si>
    <t>https://www.amazon.com/s?k=Sanus+Premium+Series+Full-Motion+TV+Wall+Mount%2C+Most+40"-84"+TVs+&amp;tag=blackfriday2019k-20&amp;language=en_US</t>
  </si>
  <si>
    <t>https://www.amazon.com/s?k=SANUS+Simplicity+TV+Full+Motion+Wall+Mount%2C+22"+-+55"+&amp;tag=blackfriday2019k-20&amp;language=en_US</t>
  </si>
  <si>
    <t>https://www.amazon.com/s?k=SANUS+Simplicity+TV+Full+Motion+Wall+Mount%2C+37"+-+90"+&amp;tag=blackfriday2019k-20&amp;language=en_US</t>
  </si>
  <si>
    <t>https://www.amazon.com/s?k=SANUS+Simplicity+TV+Tilt+Wall+Mount%2C+37"+-+90"+&amp;tag=blackfriday2019k-20&amp;language=en_US</t>
  </si>
  <si>
    <t>https://www.amazon.com/s?k=Sanus+Super+Slim+Fixed+TV+Wall+Mount%2C+Most+32"-64"+TVs+&amp;tag=blackfriday2019k-20&amp;language=en_US</t>
  </si>
  <si>
    <t>https://www.amazon.com/s?k=Sanus+Swivel+TV+Wall+Mount%2C+Most+46"-96"+TVs+&amp;tag=blackfriday2019k-20&amp;language=en_US</t>
  </si>
  <si>
    <t>https://www.amazon.com/s?k=Sengled+Smart+Lighting+&amp;tag=blackfriday2019k-20&amp;language=en_US</t>
  </si>
  <si>
    <t>https://www.amazon.com/s?k=Sennheiser+Wireless+Over-the-Ear+Headphones%2C+Momentum+%28M2%29%2C+Black+&amp;tag=blackfriday2019k-20&amp;language=en_US</t>
  </si>
  <si>
    <t>https://www.amazon.com/s?k=Sennheiser+Wireless+Over-the-Ear+Headphones%2C+RS+175+RF%2C+Black+&amp;tag=blackfriday2019k-20&amp;language=en_US</t>
  </si>
  <si>
    <t>https://www.amazon.com/s?k=Sentry+Bluetooth+Wireless+Earpods+&amp;tag=blackfriday2019k-20&amp;language=en_US</t>
  </si>
  <si>
    <t>https://www.amazon.com/s?k=Sharper+Image+Bluetooth+Key+Finder+&amp;tag=blackfriday2019k-20&amp;language=en_US</t>
  </si>
  <si>
    <t>https://www.amazon.com/s?k=Sharper+Image+Dashboard+Camera+&amp;tag=blackfriday2019k-20&amp;language=en_US</t>
  </si>
  <si>
    <t>https://www.amazon.com/s?k=Sharper+Image+Digital+Tranquility+Sound+Soother+&amp;tag=blackfriday2019k-20&amp;language=en_US</t>
  </si>
  <si>
    <t>https://www.amazon.com/s?k=Sharper+Image+Dual+Drive+Earbuds+&amp;tag=blackfriday2019k-20&amp;language=en_US</t>
  </si>
  <si>
    <t>https://www.amazon.com/s?k=Sharper+Image+Light+Up+Bluetooth+Earbuds+&amp;tag=blackfriday2019k-20&amp;language=en_US</t>
  </si>
  <si>
    <t>https://www.amazon.com/s?k=Sharper+Image+Neckband+Wireless+Earbuds+&amp;tag=blackfriday2019k-20&amp;language=en_US</t>
  </si>
  <si>
    <t>https://www.amazon.com/s?k=Sharper+Image+Noise+Isolating+Wireless+Headphones+&amp;tag=blackfriday2019k-20&amp;language=en_US</t>
  </si>
  <si>
    <t>https://www.amazon.com/s?k=Sharper+Image+Portable+Entertainment+Projector+&amp;tag=blackfriday2019k-20&amp;language=en_US</t>
  </si>
  <si>
    <t>https://www.amazon.com/s?k=Sharper+Image+Wireless+LED+Speaker+with+LED+Tripod+&amp;tag=blackfriday2019k-20&amp;language=en_US</t>
  </si>
  <si>
    <t>https://www.amazon.com/s?k=Sharper+Image+Wireless+Tailgate+Speaker+with+Microphone+&amp;tag=blackfriday2019k-20&amp;language=en_US</t>
  </si>
  <si>
    <t>https://www.amazon.com/s?k=SimpliSafe+Protect+Home+Security+System%2C+White+&amp;tag=blackfriday2019k-20&amp;language=en_US</t>
  </si>
  <si>
    <t>https://www.amazon.com/s?k=SimplySmart+Home+PhotoShare+8"+WiFi+Digital+Photo+Frame+&amp;tag=blackfriday2019k-20&amp;language=en_US</t>
  </si>
  <si>
    <t>https://www.amazon.com/s?k=SimplySmart+PhotoShare+8"+Digital+Picture+Frame+&amp;tag=blackfriday2019k-20&amp;language=en_US</t>
  </si>
  <si>
    <t>https://www.amazon.com/s?k=Singing+Machine+Bluetooth+Karaoke+&amp;tag=blackfriday2019k-20&amp;language=en_US</t>
  </si>
  <si>
    <t>https://www.amazon.com/s?k=Singing+Machine+Carnaval+Portable+Hi-Def+Karoke+System+with+Built-In+Color+Monitor%2C+Microphone%2C+Remote+Control+&amp;tag=blackfriday2019k-20&amp;language=en_US</t>
  </si>
  <si>
    <t>https://www.amazon.com/s?k=Singing+Machine+Fiesta+Go+Karaoke+Machine+&amp;tag=blackfriday2019k-20&amp;language=en_US</t>
  </si>
  <si>
    <t>https://www.amazon.com/s?k=Singing+Machine+Groove+Hype+Karoke+Machine+&amp;tag=blackfriday2019k-20&amp;language=en_US</t>
  </si>
  <si>
    <t>https://www.amazon.com/s?k=Singing+Machine+Groove+XL+Karoke+Machine+&amp;tag=blackfriday2019k-20&amp;language=en_US</t>
  </si>
  <si>
    <t>https://www.amazon.com/s?k=Skullcandy+Crusher+Wireless+Over-the-Ear+Headphones%2C+Black%2FCoral+&amp;tag=blackfriday2019k-20&amp;language=en_US</t>
  </si>
  <si>
    <t>https://www.amazon.com/s?k=Skullcandy+Earbuds%2C+Select+Varieties+&amp;tag=blackfriday2019k-20&amp;language=en_US</t>
  </si>
  <si>
    <t>https://www.amazon.com/s?k=Skullcandy+Headphones+&amp;tag=blackfriday2019k-20&amp;language=en_US</t>
  </si>
  <si>
    <t>https://www.amazon.com/s?k=Skullcandy+HESH+3+Wireless+Over-the-Ear+Headphones%2C+BLack+&amp;tag=blackfriday2019k-20&amp;language=en_US</t>
  </si>
  <si>
    <t>https://www.amazon.com/s?k=Skullcandy+Indy+True+Wireless+Earbuds+with+Charging+Case+&amp;tag=blackfriday2019k-20&amp;language=en_US</t>
  </si>
  <si>
    <t>https://www.amazon.com/s?k=Skullcandy+Ink'd+with+Bonus+Wired+AND+Wireless+Headset+Bundle%2C+2pk+&amp;tag=blackfriday2019k-20&amp;language=en_US</t>
  </si>
  <si>
    <t>https://www.amazon.com/s?k=Skullcandy+Method+Wireless+In-Ear+Headphones%2C+Black%2FSwirl+&amp;tag=blackfriday2019k-20&amp;language=en_US</t>
  </si>
  <si>
    <t>https://www.amazon.com/s?k=Skullcandy+Sesh+True+Wireless+Earbuds+&amp;tag=blackfriday2019k-20&amp;language=en_US</t>
  </si>
  <si>
    <t>https://www.amazon.com/s?k=Smart+Gear+Auto+Accessories+&amp;tag=blackfriday2019k-20&amp;language=en_US</t>
  </si>
  <si>
    <t>https://www.amazon.com/s?k=Smart+Gear+Tech+Accessories+&amp;tag=blackfriday2019k-20&amp;language=en_US</t>
  </si>
  <si>
    <t>https://www.amazon.com/s?k=Solar+Powered+Wireless+Backup+Camera+with+6.8"+Widescreen+HD+Monitor+&amp;tag=blackfriday2019k-20&amp;language=en_US</t>
  </si>
  <si>
    <t>https://www.amazon.com/s?k=Sonance+6-1%2F2"+2-Way+In-Ceiling+Speakers%2C+Pair%2C+Paintable+White+&amp;tag=blackfriday2019k-20&amp;language=en_US</t>
  </si>
  <si>
    <t>https://www.amazon.com/s?k=Sonos+Amp+250W+2.1-Channel+Amplifier%2C+Black+&amp;tag=blackfriday2019k-20&amp;language=en_US</t>
  </si>
  <si>
    <t>https://www.amazon.com/s?k=Sonos+Beam+Smart+Soundbar+Shadow+Edition+&amp;tag=blackfriday2019k-20&amp;language=en_US</t>
  </si>
  <si>
    <t>https://www.amazon.com/s?k=Sonos+Beam+Soundbar+Shadow Black Edition+&amp;tag=blackfriday2019k-20&amp;language=en_US</t>
  </si>
  <si>
    <t>https://www.amazon.com/s?k=Sonos+Beam+Soundbar+with+Voice+Control+Built-In%2C+Black+&amp;tag=blackfriday2019k-20&amp;language=en_US</t>
  </si>
  <si>
    <t>https://www.amazon.com/s?k=Sonos+Play+1+Wi-Fi+Speaker%2C+2pk+&amp;tag=blackfriday2019k-20&amp;language=en_US</t>
  </si>
  <si>
    <t>https://www.amazon.com/s?k=Sonos+Playbar+Bundle+with+Wall+Mount+Kit+&amp;tag=blackfriday2019k-20&amp;language=en_US</t>
  </si>
  <si>
    <t>https://www.amazon.com/s?k=Sonos+Playbar+Soundbar+Wireless+Speaker%2C+Black%2FSilver+&amp;tag=blackfriday2019k-20&amp;language=en_US</t>
  </si>
  <si>
    <t>https://www.amazon.com/s?k=Sonos+Sub+Wireless+Subwoofer%2C+Black+&amp;tag=blackfriday2019k-20&amp;language=en_US</t>
  </si>
  <si>
    <t>https://www.amazon.com/s?k=Sony+2.1-Channel+320W+Soundbar+System+with+Wireless+Subwoofer+&amp;tag=blackfriday2019k-20&amp;language=en_US</t>
  </si>
  <si>
    <t>https://www.amazon.com/s?k=Sony+7.1.2-Channel+Hi-Res+Soundbar+with+Wireless+Subwoofer+and+Dolby+Atmos+&amp;tag=blackfriday2019k-20&amp;language=en_US</t>
  </si>
  <si>
    <t>https://www.amazon.com/s?k=Sony+Audio+Speakers%2C+Select+&amp;tag=blackfriday2019k-20&amp;language=en_US</t>
  </si>
  <si>
    <t>https://www.amazon.com/s?k=Sony+Earbuds+&amp;tag=blackfriday2019k-20&amp;language=en_US</t>
  </si>
  <si>
    <t>https://www.amazon.com/s?k=Sony+Home+Theater+Receivers%2C+Select+&amp;tag=blackfriday2019k-20&amp;language=en_US</t>
  </si>
  <si>
    <t>https://www.amazon.com/s?k=Sony+Noise+Canceling+Wireless+Headphones+&amp;tag=blackfriday2019k-20&amp;language=en_US</t>
  </si>
  <si>
    <t>https://www.amazon.com/s?k=Sony+Noise-Cancelling+Wireless+Bluetooth+Headphones+&amp;tag=blackfriday2019k-20&amp;language=en_US</t>
  </si>
  <si>
    <t>https://www.amazon.com/s?k=Sony+Shelf+Systems%2C+Select+&amp;tag=blackfriday2019k-20&amp;language=en_US</t>
  </si>
  <si>
    <t>https://www.amazon.com/s?k=Sony+Sport+Wireless+Headphones%2C+MDRX8508S+&amp;tag=blackfriday2019k-20&amp;language=en_US</t>
  </si>
  <si>
    <t>https://www.amazon.com/s?k=Sony+SRS-XB01+Portable+Bluetooth+Speaker%2C+Black+&amp;tag=blackfriday2019k-20&amp;language=en_US</t>
  </si>
  <si>
    <t>https://www.amazon.com/s?k=Sony+SRS-XB12+Portable+Bluetooth+Speaker%2C+Blue+&amp;tag=blackfriday2019k-20&amp;language=en_US</t>
  </si>
  <si>
    <t>https://www.amazon.com/s?k=Sony+SRS-XB41+Portable+Bluetooth+Speaker%2C+Black+&amp;tag=blackfriday2019k-20&amp;language=en_US</t>
  </si>
  <si>
    <t>https://www.amazon.com/s?k=Sony+SRSXB01B+Portable+Bluetooth+&amp;tag=blackfriday2019k-20&amp;language=en_US</t>
  </si>
  <si>
    <t>https://www.amazon.com/s?k=Sony+Turntables%2C+Select+&amp;tag=blackfriday2019k-20&amp;language=en_US</t>
  </si>
  <si>
    <t>https://www.amazon.com/s?k=Sony+WH-CH700N+Wireless+Noise-Canceling+Headphones+&amp;tag=blackfriday2019k-20&amp;language=en_US</t>
  </si>
  <si>
    <t>https://www.amazon.com/s?k=Sony+Wireless+In-Ear+Headphones%2C+WI-XB400%2C+Black+&amp;tag=blackfriday2019k-20&amp;language=en_US</t>
  </si>
  <si>
    <t>https://www.amazon.com/s?k=Sony+Wireless+Noise+Cancelling+Over-the-Ear+Headphones+with+Google+Assistant%2C+WH-1000XM3%2C+Black+&amp;tag=blackfriday2019k-20&amp;language=en_US</t>
  </si>
  <si>
    <t>https://www.amazon.com/s?k=Sony+Wireless+Noise+Cancelling+Over-the-Ear+Headphones%2C+WH-CH700N%2C+Black+&amp;tag=blackfriday2019k-20&amp;language=en_US</t>
  </si>
  <si>
    <t>https://www.amazon.com/s?k=Sony+XB1+Wireless+Bluetooth+Speaker+&amp;tag=blackfriday2019k-20&amp;language=en_US</t>
  </si>
  <si>
    <t>https://www.amazon.com/s?k=Sony+XB20+Wireless+Portable+Bluetooth+Speaker+with+Extra+Bass%2C+Black+&amp;tag=blackfriday2019k-20&amp;language=en_US</t>
  </si>
  <si>
    <t>https://www.amazon.com/s?k=Sony+XB20+Wireless+Portable+Bluetooth+Speaker+with+Extra+Bass%2C+Blue+&amp;tag=blackfriday2019k-20&amp;language=en_US</t>
  </si>
  <si>
    <t>https://www.amazon.com/s?k=Sony+XB31+Bluetooth+Speaker+&amp;tag=blackfriday2019k-20&amp;language=en_US</t>
  </si>
  <si>
    <t>https://www.amazon.com/s?k=Sunpak+12"+Bicolor+LED+Ring+Light+Kit+&amp;tag=blackfriday2019k-20&amp;language=en_US</t>
  </si>
  <si>
    <t>https://www.amazon.com/s?k=Sunpak+Essentials+Vlogging+Kit%2C+Black+&amp;tag=blackfriday2019k-20&amp;language=en_US</t>
  </si>
  <si>
    <t>https://www.amazon.com/s?k=Sunpak+LED+96+Video+Light+&amp;tag=blackfriday2019k-20&amp;language=en_US</t>
  </si>
  <si>
    <t>https://www.amazon.com/s?k=Sunpak+PlatinumPlus+Flexible+Tripod+&amp;tag=blackfriday2019k-20&amp;language=en_US</t>
  </si>
  <si>
    <t>https://www.amazon.com/s?k=Sunpak+Pro+Smartphone+Mount+with+Bluetooth+Remote+for+Most+Cell+Phones+&amp;tag=blackfriday2019k-20&amp;language=en_US</t>
  </si>
  <si>
    <t>https://www.amazon.com/s?k=Swann+8-Channel+4-Camera+1080p+1TB+Security+System+&amp;tag=blackfriday2019k-20&amp;language=en_US</t>
  </si>
  <si>
    <t>https://www.amazon.com/s?k=TaoTronic+BH078+Waterproof+Wireless+Bluetooth+Sports+Earphones+&amp;tag=blackfriday2019k-20&amp;language=en_US</t>
  </si>
  <si>
    <t>https://www.amazon.com/s?k=TCL+Alto+5%2B2.1-Channel+Home+Theater+Soundbar+with+Wireless+Subwoofer+&amp;tag=blackfriday2019k-20&amp;language=en_US</t>
  </si>
  <si>
    <t>https://www.amazon.com/s?k=Thinkware+F200D+Front+and+Rear+Camera+Dash+Cam+&amp;tag=blackfriday2019k-20&amp;language=en_US</t>
  </si>
  <si>
    <t>https://www.amazon.com/s?k=Tile+Mate+Bluetooth+Tracker+&amp;tag=blackfriday2019k-20&amp;language=en_US</t>
  </si>
  <si>
    <t>https://www.amazon.com/s?k=Tile+Mate+Bluetooth+Tracker%2C+4pk+&amp;tag=blackfriday2019k-20&amp;language=en_US</t>
  </si>
  <si>
    <t>https://www.amazon.com/s?k=Tile+Trackers%2C+4+Pack+&amp;tag=blackfriday2019k-20&amp;language=en_US</t>
  </si>
  <si>
    <t>https://www.amazon.com/s?k=TP-Link+Kasa+Smart+Wi-Fi+Plug+Mini%2C+White+&amp;tag=blackfriday2019k-20&amp;language=en_US</t>
  </si>
  <si>
    <t>https://www.amazon.com/s?k=TP-Link+Security+Cameras%2C+Select+&amp;tag=blackfriday2019k-20&amp;language=en_US</t>
  </si>
  <si>
    <t>https://www.amazon.com/s?k=True+Wireless+Earbuds+with+Charging+Case+&amp;tag=blackfriday2019k-20&amp;language=en_US</t>
  </si>
  <si>
    <t>https://www.amazon.com/s?k=True+Wireless+Light+Up+Tower+Speakers%2C+2pk+&amp;tag=blackfriday2019k-20&amp;language=en_US</t>
  </si>
  <si>
    <t>https://www.amazon.com/s?k=Truly+Wire-Free+Earbuds+with+Charging+Case+&amp;tag=blackfriday2019k-20&amp;language=en_US</t>
  </si>
  <si>
    <t>https://www.amazon.com/s?k=TUL+Wireless+Charging+Notebooks+&amp;tag=blackfriday2019k-20&amp;language=en_US</t>
  </si>
  <si>
    <t>https://www.amazon.com/s?k=Tzumi+Aqua+Boost+Bluetooth+Waterproof+Speaker+&amp;tag=blackfriday2019k-20&amp;language=en_US</t>
  </si>
  <si>
    <t>https://www.amazon.com/s?k=Tzumi+Aura+LED+Illumalight+&amp;tag=blackfriday2019k-20&amp;language=en_US</t>
  </si>
  <si>
    <t>https://www.amazon.com/s?k=Tzumi+Bytes+Cable+Protectors%2C+2pk+&amp;tag=blackfriday2019k-20&amp;language=en_US</t>
  </si>
  <si>
    <t>https://www.amazon.com/s?k=Tzumi+LED+Mood+Light+&amp;tag=blackfriday2019k-20&amp;language=en_US</t>
  </si>
  <si>
    <t>https://www.amazon.com/s?k=Tzumi+True+Wireless+Earbuds+with+Charging+Case+0.26+Accessory+Kit+&amp;tag=blackfriday2019k-20&amp;language=en_US</t>
  </si>
  <si>
    <t>https://www.amazon.com/s?k=Tzumi+Wireless+Charging+Lamp+&amp;tag=blackfriday2019k-20&amp;language=en_US</t>
  </si>
  <si>
    <t>https://www.amazon.com/s?k=Ubio+Labs+Lightning+Cable%2C+4pk+&amp;tag=blackfriday2019k-20&amp;language=en_US</t>
  </si>
  <si>
    <t>https://www.amazon.com/s?k=Ubio+Labs+Power+Bank+10k+mAh+&amp;tag=blackfriday2019k-20&amp;language=en_US</t>
  </si>
  <si>
    <t>https://www.amazon.com/s?k=UE+Megaboom+Remix+Bluetooth+Speaker+&amp;tag=blackfriday2019k-20&amp;language=en_US</t>
  </si>
  <si>
    <t>https://www.amazon.com/s?k=Ultimate+Ears+Boom+2+LE+Portable+Bluetooth+Speaker%2C+Phantom+&amp;tag=blackfriday2019k-20&amp;language=en_US</t>
  </si>
  <si>
    <t>https://www.amazon.com/s?k=Ultimate+Ears+MEGABOOM+Bluetooth+Speaker+&amp;tag=blackfriday2019k-20&amp;language=en_US</t>
  </si>
  <si>
    <t>https://www.amazon.com/s?k=Ultimate+Ears+Wonderboom+Bluetooth+Speaker+&amp;tag=blackfriday2019k-20&amp;language=en_US</t>
  </si>
  <si>
    <t>https://www.amazon.com/s?k=Ultimate+Ears+Wonderboom+LE+Portable+Bluetooth+Speaker+&amp;tag=blackfriday2019k-20&amp;language=en_US</t>
  </si>
  <si>
    <t>https://www.amazon.com/s?k=Uniden+R1+Extreme+Long+Range+Radar+0.26+Laser+Detector+&amp;tag=blackfriday2019k-20&amp;language=en_US</t>
  </si>
  <si>
    <t>https://www.amazon.com/s?k=urBeats+3+Earphones+with+Lightning+Connector+&amp;tag=blackfriday2019k-20&amp;language=en_US</t>
  </si>
  <si>
    <t>https://www.amazon.com/s?k=Utilitech+40'+16-Gauge+Outdoor+Extension+Cord+&amp;tag=blackfriday2019k-20&amp;language=en_US</t>
  </si>
  <si>
    <t>https://www.amazon.com/s?k=Utilitech+Full-Motion+TV+Wall+Mount%2C+Fits+most+24"-65"+TVs+&amp;tag=blackfriday2019k-20&amp;language=en_US</t>
  </si>
  <si>
    <t>https://www.amazon.com/s?k=Utilitech+Tilt+TV+Wall+Mount%2C+Fits+Most+37"-90"+TV's+&amp;tag=blackfriday2019k-20&amp;language=en_US</t>
  </si>
  <si>
    <t>https://www.amazon.com/s?k=VAVA+Portable+Bluetooth+Speakers+&amp;tag=blackfriday2019k-20&amp;language=en_US</t>
  </si>
  <si>
    <t>https://www.amazon.com/s?k=Victrola+3-in-1+Bluetooth+Record+Player+with+Built-In+Speakers+&amp;tag=blackfriday2019k-20&amp;language=en_US</t>
  </si>
  <si>
    <t>https://www.amazon.com/s?k=Victrola+6-in-1+Empire+Midcentury+Bluetooth+Turntable+&amp;tag=blackfriday2019k-20&amp;language=en_US</t>
  </si>
  <si>
    <t>https://www.amazon.com/s?k=Victrola+6-in-1+Mid-Century+Modern+Wooden+Music+System+&amp;tag=blackfriday2019k-20&amp;language=en_US</t>
  </si>
  <si>
    <t>https://www.amazon.com/s?k=Victrola+8-in-1+Classic+Recordable+Bluetooth+Music+Center+&amp;tag=blackfriday2019k-20&amp;language=en_US</t>
  </si>
  <si>
    <t>https://www.amazon.com/s?k=Victrola+Bluetooth+3-Speed+Suitcase+Turntable+&amp;tag=blackfriday2019k-20&amp;language=en_US</t>
  </si>
  <si>
    <t>https://www.amazon.com/s?k=Victrola+Bluetooth+Suitcase+Turntable+&amp;tag=blackfriday2019k-20&amp;language=en_US</t>
  </si>
  <si>
    <t>https://www.amazon.com/s?k=Victrola+Classic+7-in-1+Bluetooth+Turntable+&amp;tag=blackfriday2019k-20&amp;language=en_US</t>
  </si>
  <si>
    <t>https://www.amazon.com/s?k=Victrola+Turntables%2C+Select+&amp;tag=blackfriday2019k-20&amp;language=en_US</t>
  </si>
  <si>
    <t>https://www.amazon.com/s?k=Viper+DS4%2B+Remote+Start+System%2C+Installation+Required+&amp;tag=blackfriday2019k-20&amp;language=en_US</t>
  </si>
  <si>
    <t>https://www.amazon.com/s?k=Vizio+2.1-Channel+Soundbar+System+with+5-1%2F4"+Wireless+Subwoofer+&amp;tag=blackfriday2019k-20&amp;language=en_US</t>
  </si>
  <si>
    <t>https://www.amazon.com/s?k=Vizio+20"+2+Soundbar+&amp;tag=blackfriday2019k-20&amp;language=en_US</t>
  </si>
  <si>
    <t>https://www.amazon.com/s?k=VIZIO+36"+2.1+Channel+Soundbar+with+Slim+Subwoofer+&amp;tag=blackfriday2019k-20&amp;language=en_US</t>
  </si>
  <si>
    <t>https://www.amazon.com/s?k=Vizio+36"+5.1+Channel+Soundbar+with+Wireless+Subwoofer+&amp;tag=blackfriday2019k-20&amp;language=en_US</t>
  </si>
  <si>
    <t>https://www.amazon.com/s?k=Vizio+36"+5.1.2+Home+Theater+Sound+System+and+Wubwoofer+with+Dolby+Atmos+&amp;tag=blackfriday2019k-20&amp;language=en_US</t>
  </si>
  <si>
    <t>https://www.amazon.com/s?k=Vizio+44"+5.1+Surround+Sound+System+&amp;tag=blackfriday2019k-20&amp;language=en_US</t>
  </si>
  <si>
    <t>https://www.amazon.com/s?k=Vizio+Sound+Bar+System%2C+SB3621N-E8+&amp;tag=blackfriday2019k-20&amp;language=en_US</t>
  </si>
  <si>
    <t>https://www.amazon.com/s?k=Vizio+Sound+Bars%2C+Select+&amp;tag=blackfriday2019k-20&amp;language=en_US</t>
  </si>
  <si>
    <t>https://www.amazon.com/s?k=Waterproof+Fabric+Wireless+Speaker+&amp;tag=blackfriday2019k-20&amp;language=en_US</t>
  </si>
  <si>
    <t>https://www.amazon.com/s?k=Wemo+Products%2C+Select+&amp;tag=blackfriday2019k-20&amp;language=en_US</t>
  </si>
  <si>
    <t>https://www.amazon.com/s?k=Wemo+Wi-Fi+Smart+Plug+&amp;tag=blackfriday2019k-20&amp;language=en_US</t>
  </si>
  <si>
    <t>https://www.amazon.com/s?k=Whistler+D28RSCX+HD+Dash+Camera+Bundle+&amp;tag=blackfriday2019k-20&amp;language=en_US</t>
  </si>
  <si>
    <t>https://www.amazon.com/s?k=Wicked+Audio+Bluetooth%2FNoise+Cancelling+Headphones+&amp;tag=blackfriday2019k-20&amp;language=en_US</t>
  </si>
  <si>
    <t>https://www.amazon.com/s?k=Wireless+Earbuds+&amp;tag=blackfriday2019k-20&amp;language=en_US</t>
  </si>
  <si>
    <t>https://www.amazon.com/s?k=Wireless+Tailgate+Speaker+&amp;tag=blackfriday2019k-20&amp;language=en_US</t>
  </si>
  <si>
    <t>https://www.amazon.com/s?k=Xiaomi+Mi+Box+S+4K+HDR+Android+TV+&amp;tag=blackfriday2019k-20&amp;language=en_US</t>
  </si>
  <si>
    <t>https://www.amazon.com/s?k=Yale+Assure+Lock+Touch+Screen+Smart+Lock+&amp;tag=blackfriday2019k-20&amp;language=en_US</t>
  </si>
  <si>
    <t>https://www.amazon.com/s?k=Yale+Assure+Lock+Touchscreen+Electronic+Deadbolt%2C+Oil-Rubbed+Bronze+&amp;tag=blackfriday2019k-20&amp;language=en_US</t>
  </si>
  <si>
    <t>https://www.amazon.com/s?k=Yale+Assure+Lock+Touchscreen+Electronic+Deadbolt%2C+Satin+Nickle+&amp;tag=blackfriday2019k-20&amp;language=en_US</t>
  </si>
  <si>
    <t>https://www.amazon.com/s?k=Yamaha+Keyboard+Bundle+&amp;tag=blackfriday2019k-20&amp;language=en_US</t>
  </si>
  <si>
    <t>https://www.amazon.com/s?k=101+Dalmations+%2C+Signature+Collection%2C+Blu-Ray%2BDVD%2BDigital+&amp;tag=blackfriday2019k-20&amp;language=en_US</t>
  </si>
  <si>
    <t>https://www.amazon.com/s?k=101+Dalmations+Storybook+&amp;tag=blackfriday2019k-20&amp;language=en_US</t>
  </si>
  <si>
    <t>https://www.amazon.com/s?k=A+Charlie+Brown+Christmas+Deluxe+Edition+Blu-Ray+&amp;tag=blackfriday2019k-20&amp;language=en_US</t>
  </si>
  <si>
    <t>https://www.amazon.com/s?k=A+Charlie+Brown+Thanksgiving+Blu-Ray+&amp;tag=blackfriday2019k-20&amp;language=en_US</t>
  </si>
  <si>
    <t>https://www.amazon.com/s?k=A+Christmas+Story+2+Blu-Ray%2BDVD%2BUltraviolet+&amp;tag=blackfriday2019k-20&amp;language=en_US</t>
  </si>
  <si>
    <t>https://www.amazon.com/s?k=A+Christmas+Story+Blu-Ray+&amp;tag=blackfriday2019k-20&amp;language=en_US</t>
  </si>
  <si>
    <t>https://www.amazon.com/s?k=A+Dog's+Journey+Blu-Ray%2BDVD+&amp;tag=blackfriday2019k-20&amp;language=en_US</t>
  </si>
  <si>
    <t>https://www.amazon.com/s?k=A+Dog's+Journey+DVD+&amp;tag=blackfriday2019k-20&amp;language=en_US</t>
  </si>
  <si>
    <t>https://www.amazon.com/s?k=A+Dog's+Purpose+DVD+&amp;tag=blackfriday2019k-20&amp;language=en_US</t>
  </si>
  <si>
    <t>https://www.amazon.com/s?k=A+Dog's+Way+Home+DVD%2BDigital+&amp;tag=blackfriday2019k-20&amp;language=en_US</t>
  </si>
  <si>
    <t>https://www.amazon.com/s?k=A+Quiet+Place+Blu-Ray%2BDVD%2BDigital+&amp;tag=blackfriday2019k-20&amp;language=en_US</t>
  </si>
  <si>
    <t>https://www.amazon.com/s?k=A+Simple+Favor+Blu-Ray%2BDVD%2BDigital+&amp;tag=blackfriday2019k-20&amp;language=en_US</t>
  </si>
  <si>
    <t>https://www.amazon.com/s?k=A+Star+is+Born+Blu-Ray+&amp;tag=blackfriday2019k-20&amp;language=en_US</t>
  </si>
  <si>
    <t>https://www.amazon.com/s?k=A+Star+is+Born+Blu-Ray%2BDVD%2BDigital+&amp;tag=blackfriday2019k-20&amp;language=en_US</t>
  </si>
  <si>
    <t>https://www.amazon.com/s?k=A+Star+is+Born+DVD+&amp;tag=blackfriday2019k-20&amp;language=en_US</t>
  </si>
  <si>
    <t>https://www.amazon.com/s?k=Adventure+Time%3A+The+Final+Season+&amp;tag=blackfriday2019k-20&amp;language=en_US</t>
  </si>
  <si>
    <t>https://www.amazon.com/s?k=Aladdin+%28Live+Action%29+DVD+&amp;tag=blackfriday2019k-20&amp;language=en_US</t>
  </si>
  <si>
    <t>https://www.amazon.com/s?k=Aladdin+Blu-Ray%2BDVD%2BDigital+&amp;tag=blackfriday2019k-20&amp;language=en_US</t>
  </si>
  <si>
    <t>https://www.amazon.com/s?k=Aladdin+Live+Action+4K+Ultra+HD+Blu-Ray%2BBlu-Ray%2BDigital+&amp;tag=blackfriday2019k-20&amp;language=en_US</t>
  </si>
  <si>
    <t>https://www.amazon.com/s?k=Aladdin+Live+Action+4K+Ultra+HD%2BBlu-Ray%2BDVD%2BDigital+&amp;tag=blackfriday2019k-20&amp;language=en_US</t>
  </si>
  <si>
    <t>https://www.amazon.com/s?k=Aladdin+Live+Action+Blu-Ray%2BDVD%2BDigital+&amp;tag=blackfriday2019k-20&amp;language=en_US</t>
  </si>
  <si>
    <t>https://www.amazon.com/s?k=Aladdin+Storybook+&amp;tag=blackfriday2019k-20&amp;language=en_US</t>
  </si>
  <si>
    <t>https://www.amazon.com/s?k=Alien+Blu-Ray%2BDigital+&amp;tag=blackfriday2019k-20&amp;language=en_US</t>
  </si>
  <si>
    <t>https://www.amazon.com/s?k=Alien%3A+Covenant+Blu-Ray%2BDVD%2BDigital+&amp;tag=blackfriday2019k-20&amp;language=en_US</t>
  </si>
  <si>
    <t>https://www.amazon.com/s?k=Alita%3A+Battle+Angel+4K+Ultra+HD+Blu-Ray%2BBlu-Ray%2BDigital+&amp;tag=blackfriday2019k-20&amp;language=en_US</t>
  </si>
  <si>
    <t>https://www.amazon.com/s?k=Alita%3A+Battle+Angel+Blu-Ray%2BDVD%2BDigital+&amp;tag=blackfriday2019k-20&amp;language=en_US</t>
  </si>
  <si>
    <t>https://www.amazon.com/s?k=Alvin+and+the+Chipmunks+4+Movie+Collection+&amp;tag=blackfriday2019k-20&amp;language=en_US</t>
  </si>
  <si>
    <t>https://www.amazon.com/s?k=Alvin+and+the+Chipmunks%3A+Road+Chip+DVD+&amp;tag=blackfriday2019k-20&amp;language=en_US</t>
  </si>
  <si>
    <t>https://www.amazon.com/s?k=American+Assassin+4K+Ultra+HD+Blu-Ray%2BBlu-Ray%2BDigital+&amp;tag=blackfriday2019k-20&amp;language=en_US</t>
  </si>
  <si>
    <t>https://www.amazon.com/s?k=Amy+Winehouse%3A+Back+to+Black+Vinyl+Record+&amp;tag=blackfriday2019k-20&amp;language=en_US</t>
  </si>
  <si>
    <t>https://www.amazon.com/s?k=Angry+Birds+Movie+2+Blu-Ray+&amp;tag=blackfriday2019k-20&amp;language=en_US</t>
  </si>
  <si>
    <t>https://www.amazon.com/s?k=Annabelle+Comes+Home+Blu-Ray%2BDVD%2BDigital+&amp;tag=blackfriday2019k-20&amp;language=en_US</t>
  </si>
  <si>
    <t>https://www.amazon.com/s?k=Annabelle+Comes+Home+DVD+&amp;tag=blackfriday2019k-20&amp;language=en_US</t>
  </si>
  <si>
    <t>https://www.amazon.com/s?k=Aquaman+4K+Blu-Ray%2BDVD%2BDigital+&amp;tag=blackfriday2019k-20&amp;language=en_US</t>
  </si>
  <si>
    <t>https://www.amazon.com/s?k=Aquaman+4K+Ultra+HD+Blu-Ray%2BBlu-Ray%2BDigital+&amp;tag=blackfriday2019k-20&amp;language=en_US</t>
  </si>
  <si>
    <t>https://www.amazon.com/s?k=Aquaman+Blu-Ray+&amp;tag=blackfriday2019k-20&amp;language=en_US</t>
  </si>
  <si>
    <t>https://www.amazon.com/s?k=Aquaman+Blu-Ray%2BDVD%2BDigital+&amp;tag=blackfriday2019k-20&amp;language=en_US</t>
  </si>
  <si>
    <t>https://www.amazon.com/s?k=Aquaman+DVD+&amp;tag=blackfriday2019k-20&amp;language=en_US</t>
  </si>
  <si>
    <t>https://www.amazon.com/s?k=Ariana+Grande%3A+thank+u%2C+next+Vinyl+Record+&amp;tag=blackfriday2019k-20&amp;language=en_US</t>
  </si>
  <si>
    <t>https://www.amazon.com/s?k=Arrow%3A+The+Complete+Seventh+Season+&amp;tag=blackfriday2019k-20&amp;language=en_US</t>
  </si>
  <si>
    <t>https://www.amazon.com/s?k=Assassin's+Creed+Blu-Ray%2BDVD%2BDigital+&amp;tag=blackfriday2019k-20&amp;language=en_US</t>
  </si>
  <si>
    <t>https://www.amazon.com/s?k=Avengers+End+Game+DVD+&amp;tag=blackfriday2019k-20&amp;language=en_US</t>
  </si>
  <si>
    <t>https://www.amazon.com/s?k=Avengers+Endgame+4K+Ultra+HD%2BBlu-Ray%2BDVD%2BDigital+&amp;tag=blackfriday2019k-20&amp;language=en_US</t>
  </si>
  <si>
    <t>https://www.amazon.com/s?k=Avengers%3A+Endgame+4K+Ultra+HD+Blu-Ray%2BBlu-Ray%2BDigital+&amp;tag=blackfriday2019k-20&amp;language=en_US</t>
  </si>
  <si>
    <t>https://www.amazon.com/s?k=Avengers%3A+Endgame+Blu-Ray+&amp;tag=blackfriday2019k-20&amp;language=en_US</t>
  </si>
  <si>
    <t>https://www.amazon.com/s?k=Avengers%3A+Infinity+War+4K+Ultra+HD+Blu-Ray%2BBlu-Ray%2BDigital+&amp;tag=blackfriday2019k-20&amp;language=en_US</t>
  </si>
  <si>
    <t>https://www.amazon.com/s?k=Bad+Times+at+the+El+Royale+Blu-Ray%2BDVD%2BDigital+&amp;tag=blackfriday2019k-20&amp;language=en_US</t>
  </si>
  <si>
    <t>https://www.amazon.com/s?k=Band+of+Brothers+Blu-Ray+&amp;tag=blackfriday2019k-20&amp;language=en_US</t>
  </si>
  <si>
    <t>https://www.amazon.com/s?k=Band+of+Brothers+DVD+&amp;tag=blackfriday2019k-20&amp;language=en_US</t>
  </si>
  <si>
    <t>https://www.amazon.com/s?k=Batman+Begins+4K+Ultra+HD+Blu-Ray%2BBlu-Ray%2BDigital+&amp;tag=blackfriday2019k-20&amp;language=en_US</t>
  </si>
  <si>
    <t>https://www.amazon.com/s?k=Batman+Ninja+Blu-Ray%2BDVD%2BDigital+&amp;tag=blackfriday2019k-20&amp;language=en_US</t>
  </si>
  <si>
    <t>https://www.amazon.com/s?k=Batman+v+Superman%3A+Dawn+of+Justice+Ultimate+Edition+Blu-Ray+&amp;tag=blackfriday2019k-20&amp;language=en_US</t>
  </si>
  <si>
    <t>https://www.amazon.com/s?k=Batman+vs+Teenage+Mutant+Ninja+Turtles+Blu-Ray%2BDVD%2BDigital+&amp;tag=blackfriday2019k-20&amp;language=en_US</t>
  </si>
  <si>
    <t>https://www.amazon.com/s?k=Batman%3A+Gotham+by+Gaslight+Blu-Ray%2BDVD%2BDigital+&amp;tag=blackfriday2019k-20&amp;language=en_US</t>
  </si>
  <si>
    <t>https://www.amazon.com/s?k=Batman%3A+Hush+Blu-Ray+&amp;tag=blackfriday2019k-20&amp;language=en_US</t>
  </si>
  <si>
    <t>https://www.amazon.com/s?k=Billie+Eilish%3A+When+We+all+Fall+Asleep%2C+Where+Do+We+Go?+Vinyl+Record+&amp;tag=blackfriday2019k-20&amp;language=en_US</t>
  </si>
  <si>
    <t>https://www.amazon.com/s?k=Black+Panther+4K+Ultra+HD+Blu-Ray%2BBlu-Ray%2BDigital+&amp;tag=blackfriday2019k-20&amp;language=en_US</t>
  </si>
  <si>
    <t>https://www.amazon.com/s?k=Blade+Runner+2049+Blu-Ray+&amp;tag=blackfriday2019k-20&amp;language=en_US</t>
  </si>
  <si>
    <t>https://www.amazon.com/s?k=Blockers+Blu-Ray%2BDVD%2BDigital+&amp;tag=blackfriday2019k-20&amp;language=en_US</t>
  </si>
  <si>
    <t>https://www.amazon.com/s?k=Bohemian+Rhapsody+4K+Ultra+HD+Blu-Ray%2BBlu-Ray%2BDigital+&amp;tag=blackfriday2019k-20&amp;language=en_US</t>
  </si>
  <si>
    <t>https://www.amazon.com/s?k=Bohemian+Rhapsody+4K+Ultra+HD%2BBlu-Ray%2BDVD%2BDigital+&amp;tag=blackfriday2019k-20&amp;language=en_US</t>
  </si>
  <si>
    <t>https://www.amazon.com/s?k=Bohemian+Rhapsody+Blu-Ray%2BDVD%2BDigital+&amp;tag=blackfriday2019k-20&amp;language=en_US</t>
  </si>
  <si>
    <t>https://www.amazon.com/s?k=Books+&amp;tag=blackfriday2019k-20&amp;language=en_US</t>
  </si>
  <si>
    <t>https://www.amazon.com/s?k=Books%2C+All+&amp;tag=blackfriday2019k-20&amp;language=en_US</t>
  </si>
  <si>
    <t>https://www.amazon.com/s?k=Booksmart+Blu-Ray%2BDVD%2BDigital+&amp;tag=blackfriday2019k-20&amp;language=en_US</t>
  </si>
  <si>
    <t>https://www.amazon.com/s?k=Boss+Baby+Blu-Ray%2BDigital+&amp;tag=blackfriday2019k-20&amp;language=en_US</t>
  </si>
  <si>
    <t>https://www.amazon.com/s?k=Break+Through+&amp;tag=blackfriday2019k-20&amp;language=en_US</t>
  </si>
  <si>
    <t>https://www.amazon.com/s?k=Breakthrough+DVD+&amp;tag=blackfriday2019k-20&amp;language=en_US</t>
  </si>
  <si>
    <t>https://www.amazon.com/s?k=Brightburn+DVD+&amp;tag=blackfriday2019k-20&amp;language=en_US</t>
  </si>
  <si>
    <t>https://www.amazon.com/s?k=Bumblebee+4K+Ultra+HD+Blu-Ray%2BBlu-Ray%2BDigital+&amp;tag=blackfriday2019k-20&amp;language=en_US</t>
  </si>
  <si>
    <t>https://www.amazon.com/s?k=Bumblebee+Blu-Ray%2BDVD%2BDigital+&amp;tag=blackfriday2019k-20&amp;language=en_US</t>
  </si>
  <si>
    <t>https://www.amazon.com/s?k=Bumblebee+DVD+&amp;tag=blackfriday2019k-20&amp;language=en_US</t>
  </si>
  <si>
    <t>https://www.amazon.com/s?k=Captain+America%3A+Civil+War+4K+Ultra+HD+Blu-Ray%2BBlu-Ray%2BDigital+&amp;tag=blackfriday2019k-20&amp;language=en_US</t>
  </si>
  <si>
    <t>https://www.amazon.com/s?k=Captain+America%3A+The+First+Avenger+4K+Ultra+HD+Blu-Ray%2BBlu-Ray%2BDigital+&amp;tag=blackfriday2019k-20&amp;language=en_US</t>
  </si>
  <si>
    <t>https://www.amazon.com/s?k=Captain+Marvel+4K+Ultra+HD+Blu-Ray%2BBlu-Ray%2BDigital+&amp;tag=blackfriday2019k-20&amp;language=en_US</t>
  </si>
  <si>
    <t>https://www.amazon.com/s?k=Captain+Marvel+Blu-Ray+&amp;tag=blackfriday2019k-20&amp;language=en_US</t>
  </si>
  <si>
    <t>https://www.amazon.com/s?k=Charlie's+Angels+Double+Pack+&amp;tag=blackfriday2019k-20&amp;language=en_US</t>
  </si>
  <si>
    <t>https://www.amazon.com/s?k=Cinderella+%2C+Signature+Collection%2C+Blu-Ray%2BDVD%2BDigital+&amp;tag=blackfriday2019k-20&amp;language=en_US</t>
  </si>
  <si>
    <t>https://www.amazon.com/s?k=Cinderella%2C+Signature+Collection%2C+Blu-Ray%2BDVD%2BDigital+&amp;tag=blackfriday2019k-20&amp;language=en_US</t>
  </si>
  <si>
    <t>https://www.amazon.com/s?k=Cloudy+with+a+Chance+of+Meatballs+2+Movie+Collection+&amp;tag=blackfriday2019k-20&amp;language=en_US</t>
  </si>
  <si>
    <t>https://www.amazon.com/s?k=Cold+Pursuit+4K+Ultra+HD+Blu-Ray%2BBlu-Ray%2BDigital+&amp;tag=blackfriday2019k-20&amp;language=en_US</t>
  </si>
  <si>
    <t>https://www.amazon.com/s?k=Cold+Pursuit+Blu-Ray%2BDVD%2BDigital+&amp;tag=blackfriday2019k-20&amp;language=en_US</t>
  </si>
  <si>
    <t>https://www.amazon.com/s?k=Constantine%3A+City+of+Demons+the+Movie+Blu-Ray%2BDVD%2BDigital+&amp;tag=blackfriday2019k-20&amp;language=en_US</t>
  </si>
  <si>
    <t>https://www.amazon.com/s?k=Crawl+Blu-Ray%2BDVD%2BDigital+&amp;tag=blackfriday2019k-20&amp;language=en_US</t>
  </si>
  <si>
    <t>https://www.amazon.com/s?k=Crazy+Rich+Asians+Blu-Ray+&amp;tag=blackfriday2019k-20&amp;language=en_US</t>
  </si>
  <si>
    <t>https://www.amazon.com/s?k=Crazy+Rich+Asians+Blu-Ray%2BDVD%2BDigital+&amp;tag=blackfriday2019k-20&amp;language=en_US</t>
  </si>
  <si>
    <t>https://www.amazon.com/s?k=Crazy+Rich+Asians+DVD+&amp;tag=blackfriday2019k-20&amp;language=en_US</t>
  </si>
  <si>
    <t>https://www.amazon.com/s?k=Creed+II+Blu-Ray+&amp;tag=blackfriday2019k-20&amp;language=en_US</t>
  </si>
  <si>
    <t>https://www.amazon.com/s?k=Critters+Attack%21+Blu-Ray%2BDVD%2BDigital+&amp;tag=blackfriday2019k-20&amp;language=en_US</t>
  </si>
  <si>
    <t>https://www.amazon.com/s?k=Dawn+of+the+Planet+of+the+Apes+Blu-Ray+&amp;tag=blackfriday2019k-20&amp;language=en_US</t>
  </si>
  <si>
    <t>https://www.amazon.com/s?k=DCU+Reign+of+the+Superman+Blu-Ray%2BDVD%2BDigital+&amp;tag=blackfriday2019k-20&amp;language=en_US</t>
  </si>
  <si>
    <t>https://www.amazon.com/s?k=Deadpool+0.26+Deadpool+2+4K+Ultra+HD+Blu-Ray%2BBlu-Ray%2BDigital+&amp;tag=blackfriday2019k-20&amp;language=en_US</t>
  </si>
  <si>
    <t>https://www.amazon.com/s?k=Deadpool+2+Blu-Ray+&amp;tag=blackfriday2019k-20&amp;language=en_US</t>
  </si>
  <si>
    <t>https://www.amazon.com/s?k=Deadpool+Blu-Ray%2BDVD%2BDigital+&amp;tag=blackfriday2019k-20&amp;language=en_US</t>
  </si>
  <si>
    <t>https://www.amazon.com/s?k=Deadpool+DVD+&amp;tag=blackfriday2019k-20&amp;language=en_US</t>
  </si>
  <si>
    <t>https://www.amazon.com/s?k=Death+Wish+Blu-Ray%2BDVD%2BDigital+&amp;tag=blackfriday2019k-20&amp;language=en_US</t>
  </si>
  <si>
    <t>https://www.amazon.com/s?k=Deep+Blue+Sea+2+Blu-Ray%2BDVD%2BDigital+&amp;tag=blackfriday2019k-20&amp;language=en_US</t>
  </si>
  <si>
    <t>https://www.amazon.com/s?k=Despicable+Me+3+Blu-Ray%2BDVD%2BDigital+&amp;tag=blackfriday2019k-20&amp;language=en_US</t>
  </si>
  <si>
    <t>https://www.amazon.com/s?k=Despicable+Me+4K+Ultra+HD%2BBlu-Ray%2BDigital+&amp;tag=blackfriday2019k-20&amp;language=en_US</t>
  </si>
  <si>
    <t>https://www.amazon.com/s?k=Detective+Pikachu+&amp;tag=blackfriday2019k-20&amp;language=en_US</t>
  </si>
  <si>
    <t>https://www.amazon.com/s?k=Die+Hard+30th+Anniversary+Blu-Ray+&amp;tag=blackfriday2019k-20&amp;language=en_US</t>
  </si>
  <si>
    <t>https://www.amazon.com/s?k=Die+Hard+4+Movie+Collection+&amp;tag=blackfriday2019k-20&amp;language=en_US</t>
  </si>
  <si>
    <t>https://www.amazon.com/s?k=Doctor+Who%3A+The+Complete+Eleventh+Season+&amp;tag=blackfriday2019k-20&amp;language=en_US</t>
  </si>
  <si>
    <t>https://www.amazon.com/s?k=Dr.+Seuss+The+Grinch+Blu-Ray%2BDVD%2BDigital+&amp;tag=blackfriday2019k-20&amp;language=en_US</t>
  </si>
  <si>
    <t>https://www.amazon.com/s?k=Dr.+Seuss'+How+the+Grinch+Stole+Christmas%3A+Grinchmas+Edition+Blu-Ray%2BDigital+&amp;tag=blackfriday2019k-20&amp;language=en_US</t>
  </si>
  <si>
    <t>https://www.amazon.com/s?k=Dr.+Seuss'+How+the+Grinch+Stole+Christmas%3A+The+Ultimate+Edition+Blu-Ray%2BDVD%2BDigital+&amp;tag=blackfriday2019k-20&amp;language=en_US</t>
  </si>
  <si>
    <t>https://www.amazon.com/s?k=Dr.+Seuss'+How+the+Grinch+Stole+Christmas%3A+Ultimate+Edition+Blu-Ray%2BDVD%2BDigital+&amp;tag=blackfriday2019k-20&amp;language=en_US</t>
  </si>
  <si>
    <t>https://www.amazon.com/s?k=Dr.+Suess+The+Grinch+Blu-Ray%2BDVD%2BDigital+&amp;tag=blackfriday2019k-20&amp;language=en_US</t>
  </si>
  <si>
    <t>https://www.amazon.com/s?k=Dragon+Ball+Super%3A+Broly+Blu-Ray%2BDVD%2BDigital+&amp;tag=blackfriday2019k-20&amp;language=en_US</t>
  </si>
  <si>
    <t>https://www.amazon.com/s?k=Dumbo+Live+Action+4K+Ultra+HD+Blu-Ray%2BBlu-Ray%2BDigital+&amp;tag=blackfriday2019k-20&amp;language=en_US</t>
  </si>
  <si>
    <t>https://www.amazon.com/s?k=Dumbo+Live+Action+Blu-Ray%2BDVD%2BDigital+&amp;tag=blackfriday2019k-20&amp;language=en_US</t>
  </si>
  <si>
    <t>https://www.amazon.com/s?k=Dunkirk+4K+Ultra+HD+Blu-Ray%2BBlu-Ray+&amp;tag=blackfriday2019k-20&amp;language=en_US</t>
  </si>
  <si>
    <t>https://www.amazon.com/s?k=Dynasties+DVD+&amp;tag=blackfriday2019k-20&amp;language=en_US</t>
  </si>
  <si>
    <t>https://www.amazon.com/s?k=Edward+Scissorhands%2C+25th+Anniversary%2C+Blu-Ray+&amp;tag=blackfriday2019k-20&amp;language=en_US</t>
  </si>
  <si>
    <t>https://www.amazon.com/s?k=Elf+Blu-Ray+&amp;tag=blackfriday2019k-20&amp;language=en_US</t>
  </si>
  <si>
    <t>https://www.amazon.com/s?k=Escape+Plan+2%3A00%3A00 AM+Hades+Blu-Ray%2BDigital+&amp;tag=blackfriday2019k-20&amp;language=en_US</t>
  </si>
  <si>
    <t>https://www.amazon.com/s?k=Escape+Plan%3A+The+Extractors+Blu-Ray%2BDVD%2BDigital+&amp;tag=blackfriday2019k-20&amp;language=en_US</t>
  </si>
  <si>
    <t>https://www.amazon.com/s?k=Ex+Machina+Blu-Ray%2BDigital+&amp;tag=blackfriday2019k-20&amp;language=en_US</t>
  </si>
  <si>
    <t>https://www.amazon.com/s?k=Fantastic+Beasts+and+Where+to+Find+Them+4K+Ultra+HD+Blu-Ray%2BBlu-Ray%2BDigital+&amp;tag=blackfriday2019k-20&amp;language=en_US</t>
  </si>
  <si>
    <t>https://www.amazon.com/s?k=Fantastic+Beasts+and+Where+to+Find+Them+Blu-Ray+&amp;tag=blackfriday2019k-20&amp;language=en_US</t>
  </si>
  <si>
    <t>https://www.amazon.com/s?k=Fantastic+Beasts+and+Where+to+Find+Them+DVD+&amp;tag=blackfriday2019k-20&amp;language=en_US</t>
  </si>
  <si>
    <t>https://www.amazon.com/s?k=Fantastic+Beasts+Crimes+of+the+Grindelwald+Blu-Ray%2BDVD%2BDigital+&amp;tag=blackfriday2019k-20&amp;language=en_US</t>
  </si>
  <si>
    <t>https://www.amazon.com/s?k=Fantastic+Beasts%3A+Crimes+of+Grindelwald+4K+Ultra+HD+Blu-Ray%2BBlu-Ray%2BDigital+&amp;tag=blackfriday2019k-20&amp;language=en_US</t>
  </si>
  <si>
    <t>https://www.amazon.com/s?k=Fantastic+Beasts%3A+Crimes+of+Grindelwald+Blu-Ray%2BDVD%2BDigital+&amp;tag=blackfriday2019k-20&amp;language=en_US</t>
  </si>
  <si>
    <t>https://www.amazon.com/s?k=Fantastic+Beasts%3A+Crimes+of+Grindelwald+DVD+&amp;tag=blackfriday2019k-20&amp;language=en_US</t>
  </si>
  <si>
    <t>https://www.amazon.com/s?k=Fantastic+Beasts%3A+The+Crimes+of+Grindelwald+Blu-Ray+&amp;tag=blackfriday2019k-20&amp;language=en_US</t>
  </si>
  <si>
    <t>https://www.amazon.com/s?k=Farmhouse+Cooking+Book+&amp;tag=blackfriday2019k-20&amp;language=en_US</t>
  </si>
  <si>
    <t>https://www.amazon.com/s?k=Fast+and+Furious+8%3A00%3A00 AM+The+Fate+of+the+Furious+4K+Ultra+HD%2BBlu-Ray%2BDVD+&amp;tag=blackfriday2019k-20&amp;language=en_US</t>
  </si>
  <si>
    <t>https://www.amazon.com/s?k=Fast+and+Furious+8%3A00%3A00 AM+The+Fate+of+the+Furious+DVD+&amp;tag=blackfriday2019k-20&amp;language=en_US</t>
  </si>
  <si>
    <t>https://www.amazon.com/s?k=Ferdinand+Blu-Ray%2BDVD%2BDigital+&amp;tag=blackfriday2019k-20&amp;language=en_US</t>
  </si>
  <si>
    <t>https://www.amazon.com/s?k=First+Man+4K+Ultra+HD+Blu-Ray%2BBlu-Ray%2BDigital+&amp;tag=blackfriday2019k-20&amp;language=en_US</t>
  </si>
  <si>
    <t>https://www.amazon.com/s?k=First+Man+Blu-Ray%2BDVD%2BDigital+&amp;tag=blackfriday2019k-20&amp;language=en_US</t>
  </si>
  <si>
    <t>https://www.amazon.com/s?k=Five+Feet+Apart+DVD+&amp;tag=blackfriday2019k-20&amp;language=en_US</t>
  </si>
  <si>
    <t>https://www.amazon.com/s?k=Flash+The+Complete+Fifth+Season+&amp;tag=blackfriday2019k-20&amp;language=en_US</t>
  </si>
  <si>
    <t>https://www.amazon.com/s?k=Friends%3A+The+Complete+First+Season+DVD+&amp;tag=blackfriday2019k-20&amp;language=en_US</t>
  </si>
  <si>
    <t>https://www.amazon.com/s?k=Friends%3A+The+Complete+Tenth+Season+&amp;tag=blackfriday2019k-20&amp;language=en_US</t>
  </si>
  <si>
    <t>https://www.amazon.com/s?k=Frosty+the+Snowman+Deluxe+Edition+Blu-Ray+&amp;tag=blackfriday2019k-20&amp;language=en_US</t>
  </si>
  <si>
    <t>https://www.amazon.com/s?k=Frozen+DVD+&amp;tag=blackfriday2019k-20&amp;language=en_US</t>
  </si>
  <si>
    <t>https://www.amazon.com/s?k=Game+Night+Blu-Ray+&amp;tag=blackfriday2019k-20&amp;language=en_US</t>
  </si>
  <si>
    <t>https://www.amazon.com/s?k=Game+of+Thrones+Season+4+&amp;tag=blackfriday2019k-20&amp;language=en_US</t>
  </si>
  <si>
    <t>https://www.amazon.com/s?k=Game+of+Thrones+The+Complete+Seventh+Season+&amp;tag=blackfriday2019k-20&amp;language=en_US</t>
  </si>
  <si>
    <t>https://www.amazon.com/s?k=Game+of+Thrones%3A+The+Complete+Fifth+Season+&amp;tag=blackfriday2019k-20&amp;language=en_US</t>
  </si>
  <si>
    <t>https://www.amazon.com/s?k=Game+of+Thrones%3A+The+Complete+Fifth+Season+DVD+&amp;tag=blackfriday2019k-20&amp;language=en_US</t>
  </si>
  <si>
    <t>https://www.amazon.com/s?k=Game+of+Thrones%3A+The+Complete+First+Season+&amp;tag=blackfriday2019k-20&amp;language=en_US</t>
  </si>
  <si>
    <t>https://www.amazon.com/s?k=Game+of+Thrones%3A+The+Complete+Second+Season+&amp;tag=blackfriday2019k-20&amp;language=en_US</t>
  </si>
  <si>
    <t>https://www.amazon.com/s?k=Game+of+Thrones%3A+The+Complete+Seventh+Season+&amp;tag=blackfriday2019k-20&amp;language=en_US</t>
  </si>
  <si>
    <t>https://www.amazon.com/s?k=Game+of+Thrones%3A+The+Complete+Seventh+Season+DVD+&amp;tag=blackfriday2019k-20&amp;language=en_US</t>
  </si>
  <si>
    <t>https://www.amazon.com/s?k=Game+of+Thrones%3A+The+Complete+Sixth+Season+&amp;tag=blackfriday2019k-20&amp;language=en_US</t>
  </si>
  <si>
    <t>https://www.amazon.com/s?k=Game+of+Thrones%3A+The+Complete+Sixth+Season+DVD+&amp;tag=blackfriday2019k-20&amp;language=en_US</t>
  </si>
  <si>
    <t>https://www.amazon.com/s?k=Game+of+Thrones%3A+The+Complete+Third+Season+&amp;tag=blackfriday2019k-20&amp;language=en_US</t>
  </si>
  <si>
    <t>https://www.amazon.com/s?k=Get+Out+Blu-Ray%2BDVD%2BDigital+&amp;tag=blackfriday2019k-20&amp;language=en_US</t>
  </si>
  <si>
    <t>https://www.amazon.com/s?k=Get+Out+DVD+&amp;tag=blackfriday2019k-20&amp;language=en_US</t>
  </si>
  <si>
    <t>https://www.amazon.com/s?k=Ghost+in+the+Shell+4K+Ultra+HD+Blu-Ray%2BBlu-Ray%2BDigital+&amp;tag=blackfriday2019k-20&amp;language=en_US</t>
  </si>
  <si>
    <t>https://www.amazon.com/s?k=Glass+Blu-Ray%2BDVD%2BDigital+&amp;tag=blackfriday2019k-20&amp;language=en_US</t>
  </si>
  <si>
    <t>https://www.amazon.com/s?k=Glass+DVD+&amp;tag=blackfriday2019k-20&amp;language=en_US</t>
  </si>
  <si>
    <t>https://www.amazon.com/s?k=Godzilla+King+of+Monsters+Blu-Ray%2BDVD%2BDigital+&amp;tag=blackfriday2019k-20&amp;language=en_US</t>
  </si>
  <si>
    <t>https://www.amazon.com/s?k=Godzilla%3A+King+of+the+Monsters+Blu-Ray%2BDVD%2BDigital+&amp;tag=blackfriday2019k-20&amp;language=en_US</t>
  </si>
  <si>
    <t>https://www.amazon.com/s?k=Goosebumps+2+Blu-Ray%2BDVD%2BDigital+&amp;tag=blackfriday2019k-20&amp;language=en_US</t>
  </si>
  <si>
    <t>https://www.amazon.com/s?k=Goosebumps+2+DVD%2BDigital+&amp;tag=blackfriday2019k-20&amp;language=en_US</t>
  </si>
  <si>
    <t>https://www.amazon.com/s?k=Green+Book+DVD+&amp;tag=blackfriday2019k-20&amp;language=en_US</t>
  </si>
  <si>
    <t>https://www.amazon.com/s?k=Greenbook+DVD+&amp;tag=blackfriday2019k-20&amp;language=en_US</t>
  </si>
  <si>
    <t>https://www.amazon.com/s?k=Hacksaw+Ridge+4K+Ultra+HD+Blu-Ray%2BBlu-Ray%2BDigital+&amp;tag=blackfriday2019k-20&amp;language=en_US</t>
  </si>
  <si>
    <t>https://www.amazon.com/s?k=Hacksaw+Ridge+Blu-Ray%2BDVD%2BDigital+&amp;tag=blackfriday2019k-20&amp;language=en_US</t>
  </si>
  <si>
    <t>https://www.amazon.com/s?k=Halloween+4K+Ultra+HD+Blu-Ray%2BBlu-Ray%2BDigital+&amp;tag=blackfriday2019k-20&amp;language=en_US</t>
  </si>
  <si>
    <t>https://www.amazon.com/s?k=Halloween+Blu-Ray%2BDVD%2BDigital+&amp;tag=blackfriday2019k-20&amp;language=en_US</t>
  </si>
  <si>
    <t>https://www.amazon.com/s?k=Halloween+DVD+&amp;tag=blackfriday2019k-20&amp;language=en_US</t>
  </si>
  <si>
    <t>https://www.amazon.com/s?k=Happy+Death+Day+2U+DVD+&amp;tag=blackfriday2019k-20&amp;language=en_US</t>
  </si>
  <si>
    <t>https://www.amazon.com/s?k=Heat%2C+Director's+Definitive+Edition%2C+Blu-Ray+&amp;tag=blackfriday2019k-20&amp;language=en_US</t>
  </si>
  <si>
    <t>https://www.amazon.com/s?k=Hell+Fest+Blu-Ray%2BDVD%2BDigital+&amp;tag=blackfriday2019k-20&amp;language=en_US</t>
  </si>
  <si>
    <t>https://www.amazon.com/s?k=Hell+or+High+Water+4K+Ultra+HD+Blu-Ray%2BBlu-Ray%2BDigital+&amp;tag=blackfriday2019k-20&amp;language=en_US</t>
  </si>
  <si>
    <t>https://www.amazon.com/s?k=Hell+or+High+Water+Blu-Ray%2BDVD%2BDigital+&amp;tag=blackfriday2019k-20&amp;language=en_US</t>
  </si>
  <si>
    <t>https://www.amazon.com/s?k=Hellboy+4K+Ultra+HD+Blu-Ray%2BBlu-Ray%2BDigital+&amp;tag=blackfriday2019k-20&amp;language=en_US</t>
  </si>
  <si>
    <t>https://www.amazon.com/s?k=Hidden+Figures+DVD+&amp;tag=blackfriday2019k-20&amp;language=en_US</t>
  </si>
  <si>
    <t>https://www.amazon.com/s?k=Hidden+Figures%2C+Blu-Ray%2BDVD%2BDigital+&amp;tag=blackfriday2019k-20&amp;language=en_US</t>
  </si>
  <si>
    <t>https://www.amazon.com/s?k=Holmes+0.26+Watson+DVD%2BDigital+&amp;tag=blackfriday2019k-20&amp;language=en_US</t>
  </si>
  <si>
    <t>https://www.amazon.com/s?k=Home+Alone+DVD+&amp;tag=blackfriday2019k-20&amp;language=en_US</t>
  </si>
  <si>
    <t>https://www.amazon.com/s?k=Home+Alone+DVD%2BDigital+&amp;tag=blackfriday2019k-20&amp;language=en_US</t>
  </si>
  <si>
    <t>https://www.amazon.com/s?k=Home+DVD+&amp;tag=blackfriday2019k-20&amp;language=en_US</t>
  </si>
  <si>
    <t>https://www.amazon.com/s?k=Hostiles+Blu-Ray%2BDVD%2BDigital+&amp;tag=blackfriday2019k-20&amp;language=en_US</t>
  </si>
  <si>
    <t>https://www.amazon.com/s?k=Hotel+Transvlvania+3+Blu-Ray%2BDVD%2BDigital+&amp;tag=blackfriday2019k-20&amp;language=en_US</t>
  </si>
  <si>
    <t>https://www.amazon.com/s?k=Hotel+Transylvania+3+Summer+Vacation+Blu-Ray%2BDVD%2BDigital+&amp;tag=blackfriday2019k-20&amp;language=en_US</t>
  </si>
  <si>
    <t>https://www.amazon.com/s?k=How+the+Grinch+Stole+Christmas+DVD+&amp;tag=blackfriday2019k-20&amp;language=en_US</t>
  </si>
  <si>
    <t>https://www.amazon.com/s?k=How+to+Train+Your+Dragon+Blu-Ray%2BDigital+&amp;tag=blackfriday2019k-20&amp;language=en_US</t>
  </si>
  <si>
    <t>https://www.amazon.com/s?k=How+to+Train+Your+Dragon+Hidden+World+4K+Blu-Ray%2BDigital+&amp;tag=blackfriday2019k-20&amp;language=en_US</t>
  </si>
  <si>
    <t>https://www.amazon.com/s?k=How+to+Train+Your+Dragon%3A+The+Hidden+World+Blu-Ray%2BDVD%2BDigital+&amp;tag=blackfriday2019k-20&amp;language=en_US</t>
  </si>
  <si>
    <t>https://www.amazon.com/s?k=How+to+Train+Your+Dragon%3A+The+Hidden+World+DVD%2BDigital+&amp;tag=blackfriday2019k-20&amp;language=en_US</t>
  </si>
  <si>
    <t>https://www.amazon.com/s?k=Hunter+Killer+Blu-Ray%2BDVD%2BDigital+&amp;tag=blackfriday2019k-20&amp;language=en_US</t>
  </si>
  <si>
    <t>https://www.amazon.com/s?k=Ice+Age+4+Movie+Collection+&amp;tag=blackfriday2019k-20&amp;language=en_US</t>
  </si>
  <si>
    <t>https://www.amazon.com/s?k=Illumination+Presents%3A+Dr.+Seuss'+The+Grinch+4K+Ultra+HD+Blu-Ray%2BBlu-Ray%2BDigital+&amp;tag=blackfriday2019k-20&amp;language=en_US</t>
  </si>
  <si>
    <t>https://www.amazon.com/s?k=Independence+Day+Blu-Ray+&amp;tag=blackfriday2019k-20&amp;language=en_US</t>
  </si>
  <si>
    <t>https://www.amazon.com/s?k=Independence+Day%3A+Resurgence+Blu-Ray%2BDVD%2BDigital+&amp;tag=blackfriday2019k-20&amp;language=en_US</t>
  </si>
  <si>
    <t>https://www.amazon.com/s?k=Insidious%3A+The+Last+Key+DVD+&amp;tag=blackfriday2019k-20&amp;language=en_US</t>
  </si>
  <si>
    <t>https://www.amazon.com/s?k=Ironclad+DVD+&amp;tag=blackfriday2019k-20&amp;language=en_US</t>
  </si>
  <si>
    <t>https://www.amazon.com/s?k=Isle+of+Dogs+Blu-Ray%2BDVD+&amp;tag=blackfriday2019k-20&amp;language=en_US</t>
  </si>
  <si>
    <t>https://www.amazon.com/s?k=Isn't+it+Romantic+DVD+&amp;tag=blackfriday2019k-20&amp;language=en_US</t>
  </si>
  <si>
    <t>https://www.amazon.com/s?k=It+4K+Ultra+HD+Blu-Ray%2BBlu-Ray%2BDigital+&amp;tag=blackfriday2019k-20&amp;language=en_US</t>
  </si>
  <si>
    <t>https://www.amazon.com/s?k=IT+4K+Ultra+HD%2BBlu-Ray%2BDVD%2BDigital+&amp;tag=blackfriday2019k-20&amp;language=en_US</t>
  </si>
  <si>
    <t>https://www.amazon.com/s?k=It+Blu-Ray+&amp;tag=blackfriday2019k-20&amp;language=en_US</t>
  </si>
  <si>
    <t>https://www.amazon.com/s?k=IT+DVD+&amp;tag=blackfriday2019k-20&amp;language=en_US</t>
  </si>
  <si>
    <t>https://www.amazon.com/s?k=It's+a+Wonderful+Life+Blu-Ray+&amp;tag=blackfriday2019k-20&amp;language=en_US</t>
  </si>
  <si>
    <t>https://www.amazon.com/s?k=Jingle+all+the+Way+DVD+&amp;tag=blackfriday2019k-20&amp;language=en_US</t>
  </si>
  <si>
    <t>https://www.amazon.com/s?k=John+Wick+2+Blu-Ray%2BDVD%2BDigital+&amp;tag=blackfriday2019k-20&amp;language=en_US</t>
  </si>
  <si>
    <t>https://www.amazon.com/s?k=John+Wick+3+4K+Ultra+HD%2BBlu-Ray%2BDVD%2BDigital+&amp;tag=blackfriday2019k-20&amp;language=en_US</t>
  </si>
  <si>
    <t>https://www.amazon.com/s?k=John+Wick+4K+Ultra+HD+Blu-Ray%2BBlu-Ray%2BDigital+&amp;tag=blackfriday2019k-20&amp;language=en_US</t>
  </si>
  <si>
    <t>https://www.amazon.com/s?k=John+Wick+Blu-Ray%2BDVD+&amp;tag=blackfriday2019k-20&amp;language=en_US</t>
  </si>
  <si>
    <t>https://www.amazon.com/s?k=John+Wick+Chapter+2+4K+Ultra+HD%2BBlu-Ray%2BDigital+HD+&amp;tag=blackfriday2019k-20&amp;language=en_US</t>
  </si>
  <si>
    <t>https://www.amazon.com/s?k=John+Wick+Chapter+3%3A00%3A00 AM+Parabellum+DVD+&amp;tag=blackfriday2019k-20&amp;language=en_US</t>
  </si>
  <si>
    <t>https://www.amazon.com/s?k=John+Wick%3A+Chapter+2+4K+Ultra+HD+Blu-Ray%2BBlu-Ray%2BDigital+&amp;tag=blackfriday2019k-20&amp;language=en_US</t>
  </si>
  <si>
    <t>https://www.amazon.com/s?k=John+Wick%3A+Chapter+2+Blu-Ray%2BDVD%2BDigital+&amp;tag=blackfriday2019k-20&amp;language=en_US</t>
  </si>
  <si>
    <t>https://www.amazon.com/s?k=John+Wick%3A+Chapter+2+DVD+&amp;tag=blackfriday2019k-20&amp;language=en_US</t>
  </si>
  <si>
    <t>https://www.amazon.com/s?k=John+Wick%3A+Chapter+3+Parabellum+Blu-Ray%2BDVD%2BDigital+&amp;tag=blackfriday2019k-20&amp;language=en_US</t>
  </si>
  <si>
    <t>https://www.amazon.com/s?k=Jumanji%3A+Welcome+to+the+Jungle+4K+Ultra+HD+Blu-Ray%2BBlu-Ray%2BDigital+&amp;tag=blackfriday2019k-20&amp;language=en_US</t>
  </si>
  <si>
    <t>https://www.amazon.com/s?k=Jumanji%3A+Welcome+to+the+Jungle+Blu-Ray%2BDigital+&amp;tag=blackfriday2019k-20&amp;language=en_US</t>
  </si>
  <si>
    <t>https://www.amazon.com/s?k=Jumanji%3A+Welcome+to+the+Jungle+DVD+&amp;tag=blackfriday2019k-20&amp;language=en_US</t>
  </si>
  <si>
    <t>https://www.amazon.com/s?k=Jumanji%3A+Welcome+to+the+Jungle+DVD%2BDigital+&amp;tag=blackfriday2019k-20&amp;language=en_US</t>
  </si>
  <si>
    <t>https://www.amazon.com/s?k=Jurassic+World+Blu-Ray%2BDVD%2BDigital+&amp;tag=blackfriday2019k-20&amp;language=en_US</t>
  </si>
  <si>
    <t>https://www.amazon.com/s?k=Jurassic+World+DVD+&amp;tag=blackfriday2019k-20&amp;language=en_US</t>
  </si>
  <si>
    <t>https://www.amazon.com/s?k=Jurassic+World%3A+Fallen+Kingdom+4K+Ultra+HD+Blu-Ray%2BBlu-Ray%2BDigital+&amp;tag=blackfriday2019k-20&amp;language=en_US</t>
  </si>
  <si>
    <t>https://www.amazon.com/s?k=Jurassic+World%3A+Fallen+Kingdom+4K+Ultra+HD%2BBlu-Ray%2BDigital+&amp;tag=blackfriday2019k-20&amp;language=en_US</t>
  </si>
  <si>
    <t>https://www.amazon.com/s?k=Jurassic+World%3A+Fallen+Kingdom+Blu-Ray%2BDVD%2BDigital+&amp;tag=blackfriday2019k-20&amp;language=en_US</t>
  </si>
  <si>
    <t>https://www.amazon.com/s?k=Justice+League+4K+Ultra+HD+Blu-Ray%2BBlu-Ray+&amp;tag=blackfriday2019k-20&amp;language=en_US</t>
  </si>
  <si>
    <t>https://www.amazon.com/s?k=Justice+League+4K+Ultra+HD%2BBlu-Ray%2BDigital+HD+&amp;tag=blackfriday2019k-20&amp;language=en_US</t>
  </si>
  <si>
    <t>https://www.amazon.com/s?k=Justice+League+4K+Ultra+HD%2BBlu-Ray%2BDVD%2BDigital+&amp;tag=blackfriday2019k-20&amp;language=en_US</t>
  </si>
  <si>
    <t>https://www.amazon.com/s?k=Justice+League+Blu-Ray+&amp;tag=blackfriday2019k-20&amp;language=en_US</t>
  </si>
  <si>
    <t>https://www.amazon.com/s?k=Justice+League+vs+The+Fatal+Five+Blu-Ray+&amp;tag=blackfriday2019k-20&amp;language=en_US</t>
  </si>
  <si>
    <t>https://www.amazon.com/s?k=Justice+League+vs+The+Fatal+Five+Blu-Ray%2BDVD%2BDigital+&amp;tag=blackfriday2019k-20&amp;language=en_US</t>
  </si>
  <si>
    <t>https://www.amazon.com/s?k=Khalid%3A+Free+Spirit+Vinyl+Record+&amp;tag=blackfriday2019k-20&amp;language=en_US</t>
  </si>
  <si>
    <t>https://www.amazon.com/s?k=Killing+Eve+Season+2+&amp;tag=blackfriday2019k-20&amp;language=en_US</t>
  </si>
  <si>
    <t>https://www.amazon.com/s?k=Kong+Skull+Island+DVD+&amp;tag=blackfriday2019k-20&amp;language=en_US</t>
  </si>
  <si>
    <t>https://www.amazon.com/s?k=Kyrpton%3A+The+Complete+First+Season+&amp;tag=blackfriday2019k-20&amp;language=en_US</t>
  </si>
  <si>
    <t>https://www.amazon.com/s?k=Lego+Batman+DVD+&amp;tag=blackfriday2019k-20&amp;language=en_US</t>
  </si>
  <si>
    <t>https://www.amazon.com/s?k=LEGO+DC+Comics%3A+Batman+Family+Matters+Blu-Ray+&amp;tag=blackfriday2019k-20&amp;language=en_US</t>
  </si>
  <si>
    <t>https://www.amazon.com/s?k=Leprechaun+Returns+Blu-Ray%2BDigital+&amp;tag=blackfriday2019k-20&amp;language=en_US</t>
  </si>
  <si>
    <t>https://www.amazon.com/s?k=Little+Blu-Ray%2BDVD%2BDigital+&amp;tag=blackfriday2019k-20&amp;language=en_US</t>
  </si>
  <si>
    <t>https://www.amazon.com/s?k=Logan+Blu-Ray%2BDVD%2BDigital+&amp;tag=blackfriday2019k-20&amp;language=en_US</t>
  </si>
  <si>
    <t>https://www.amazon.com/s?k=Long+Shot+DVD+&amp;tag=blackfriday2019k-20&amp;language=en_US</t>
  </si>
  <si>
    <t>https://www.amazon.com/s?k=Love%2C+Simon+Blu-Ray%2BDVD%2BDigital+&amp;tag=blackfriday2019k-20&amp;language=en_US</t>
  </si>
  <si>
    <t>https://www.amazon.com/s?k=Ma+Blu-Ray%2BDVD%2BDigital+&amp;tag=blackfriday2019k-20&amp;language=en_US</t>
  </si>
  <si>
    <t>https://www.amazon.com/s?k=Ma+DVD+&amp;tag=blackfriday2019k-20&amp;language=en_US</t>
  </si>
  <si>
    <t>https://www.amazon.com/s?k=Mary+Poppins+DVD+&amp;tag=blackfriday2019k-20&amp;language=en_US</t>
  </si>
  <si>
    <t>https://www.amazon.com/s?k=Maze+Runner%3A+The+Death+Cure+Blu-Ray%2BDVD%2BDigital+&amp;tag=blackfriday2019k-20&amp;language=en_US</t>
  </si>
  <si>
    <t>https://www.amazon.com/s?k=Men+in+Black+International+Blu-Ray+&amp;tag=blackfriday2019k-20&amp;language=en_US</t>
  </si>
  <si>
    <t>https://www.amazon.com/s?k=Men+in+Black+Trilogy+&amp;tag=blackfriday2019k-20&amp;language=en_US</t>
  </si>
  <si>
    <t>https://www.amazon.com/s?k=Men+in+Black+Trilogy+Blu-Ray+&amp;tag=blackfriday2019k-20&amp;language=en_US</t>
  </si>
  <si>
    <t>https://www.amazon.com/s?k=Men+in+Black%3A+International+4K+Ultra+HD+Blu-Ray%2BBlu-Ray%2BDigital+&amp;tag=blackfriday2019k-20&amp;language=en_US</t>
  </si>
  <si>
    <t>https://www.amazon.com/s?k=Men+in+Black%3A+International+Blu-Ray%2BDVD%2BDigital+&amp;tag=blackfriday2019k-20&amp;language=en_US</t>
  </si>
  <si>
    <t>https://www.amazon.com/s?k=Men+in+Black%3A+International+DVD+&amp;tag=blackfriday2019k-20&amp;language=en_US</t>
  </si>
  <si>
    <t>https://www.amazon.com/s?k=Mickey's+Christmas+Carol+Storybook+&amp;tag=blackfriday2019k-20&amp;language=en_US</t>
  </si>
  <si>
    <t>https://www.amazon.com/s?k=Miss+Bala+DVD%2BDigital+&amp;tag=blackfriday2019k-20&amp;language=en_US</t>
  </si>
  <si>
    <t>https://www.amazon.com/s?k=Miss+Peregrine's+Home+for+Peculiar+Children+Blu-Ray%2BDVD%2BDigtial+&amp;tag=blackfriday2019k-20&amp;language=en_US</t>
  </si>
  <si>
    <t>https://www.amazon.com/s?k=Missing+Link+Blu-Ray%2BDVD%2BDigital+&amp;tag=blackfriday2019k-20&amp;language=en_US</t>
  </si>
  <si>
    <t>https://www.amazon.com/s?k=Mission+Impossible+6%3A00%3A00 AM+Fallout+4K+Ultra+HD%2BBlu-Ray%2BDigital+HD+&amp;tag=blackfriday2019k-20&amp;language=en_US</t>
  </si>
  <si>
    <t>https://www.amazon.com/s?k=Mission+Impossible%3A+Fallout+Blu-Ray%2BDVD%2BDigital+&amp;tag=blackfriday2019k-20&amp;language=en_US</t>
  </si>
  <si>
    <t>https://www.amazon.com/s?k=Mission+Impossible%3A+Fallout+DVD+&amp;tag=blackfriday2019k-20&amp;language=en_US</t>
  </si>
  <si>
    <t>https://www.amazon.com/s?k=Mission%3A+Impossible+6+Movie+Collection+Blu-Ray%2BDigital+&amp;tag=blackfriday2019k-20&amp;language=en_US</t>
  </si>
  <si>
    <t>https://www.amazon.com/s?k=Mission%3A+Impossible+Fallout+4K+Ultra+HD+Blu-Ray%2BBlu-Ray%2BDigital+&amp;tag=blackfriday2019k-20&amp;language=en_US</t>
  </si>
  <si>
    <t>https://www.amazon.com/s?k=Mission%3A+Impossible+Fallout+Blu-Ray%2BDVD%2BDigital+&amp;tag=blackfriday2019k-20&amp;language=en_US</t>
  </si>
  <si>
    <t>https://www.amazon.com/s?k=Mortal+Engines+Blu-Ray%2BDVD%2BDigital+&amp;tag=blackfriday2019k-20&amp;language=en_US</t>
  </si>
  <si>
    <t>https://www.amazon.com/s?k=Murder+on+the+Orient+Express+Blu-Ray%2BDVD%2BDigital+&amp;tag=blackfriday2019k-20&amp;language=en_US</t>
  </si>
  <si>
    <t>https://www.amazon.com/s?k=National+Lampoon's+Christmas+Vacation+Blu-Ray+&amp;tag=blackfriday2019k-20&amp;language=en_US</t>
  </si>
  <si>
    <t>https://www.amazon.com/s?k=Night+at+the+Museum+3+Movie+Collection+DVD+&amp;tag=blackfriday2019k-20&amp;language=en_US</t>
  </si>
  <si>
    <t>https://www.amazon.com/s?k=Night+School+DVD+&amp;tag=blackfriday2019k-20&amp;language=en_US</t>
  </si>
  <si>
    <t>https://www.amazon.com/s?k=Nirvana%3A+Unplugged+in+NY+Vinyl+Record+&amp;tag=blackfriday2019k-20&amp;language=en_US</t>
  </si>
  <si>
    <t>https://www.amazon.com/s?k=Outlander+Season+4+&amp;tag=blackfriday2019k-20&amp;language=en_US</t>
  </si>
  <si>
    <t>https://www.amazon.com/s?k=Overload+4K+Ultra+HD+Blu-Ray%2BBlu-Ray%2BDigital+&amp;tag=blackfriday2019k-20&amp;language=en_US</t>
  </si>
  <si>
    <t>https://www.amazon.com/s?k=Overlord+Blu-Ray%2BDVD%2BDigital+&amp;tag=blackfriday2019k-20&amp;language=en_US</t>
  </si>
  <si>
    <t>https://www.amazon.com/s?k=Pacific+Rim+Uprising+Blu-Ray%2BDVD%2BDigital+&amp;tag=blackfriday2019k-20&amp;language=en_US</t>
  </si>
  <si>
    <t>https://www.amazon.com/s?k=Pacific+Rim%3A+Uprising+Blu-Ray%2BDVD%2BDigital+&amp;tag=blackfriday2019k-20&amp;language=en_US</t>
  </si>
  <si>
    <t>https://www.amazon.com/s?k=Paddington+2+DVD+&amp;tag=blackfriday2019k-20&amp;language=en_US</t>
  </si>
  <si>
    <t>https://www.amazon.com/s?k=Paw+Patrol+Winter+Rescues+DVD+&amp;tag=blackfriday2019k-20&amp;language=en_US</t>
  </si>
  <si>
    <t>https://www.amazon.com/s?k=Pitch+Perfect+Trilogy+DVD+&amp;tag=blackfriday2019k-20&amp;language=en_US</t>
  </si>
  <si>
    <t>https://www.amazon.com/s?k=Planes%2C+Trains%2C+and+Automobiles+Blu-Ray%2BDVD%2BDigital+&amp;tag=blackfriday2019k-20&amp;language=en_US</t>
  </si>
  <si>
    <t>https://www.amazon.com/s?k=Pokemon+Detective+Pikachu+4K+Ultra+HD+Blu-Ray%2BBlu-Ray%2BDigital+&amp;tag=blackfriday2019k-20&amp;language=en_US</t>
  </si>
  <si>
    <t>https://www.amazon.com/s?k=Pokemon+Detective+Pikachu+Blu-Ray%2BDVD%2BDigital+&amp;tag=blackfriday2019k-20&amp;language=en_US</t>
  </si>
  <si>
    <t>https://www.amazon.com/s?k=Pokemon%3A+Detective+Pikachu+Blu-Ray%2BDVD%2BDigital+&amp;tag=blackfriday2019k-20&amp;language=en_US</t>
  </si>
  <si>
    <t>https://www.amazon.com/s?k=Poms+Blu-Ray%2BDVD+&amp;tag=blackfriday2019k-20&amp;language=en_US</t>
  </si>
  <si>
    <t>https://www.amazon.com/s?k=Predator+Blu-Ray+&amp;tag=blackfriday2019k-20&amp;language=en_US</t>
  </si>
  <si>
    <t>https://www.amazon.com/s?k=Psycho%3A+The+Compelte+4+Movie+Collection+&amp;tag=blackfriday2019k-20&amp;language=en_US</t>
  </si>
  <si>
    <t>https://www.amazon.com/s?k=Ralph+Breaks+the+Internet+4K+Ultra+HD+Blu-Ray%2BBlu-Ray%2BDigital+&amp;tag=blackfriday2019k-20&amp;language=en_US</t>
  </si>
  <si>
    <t>https://www.amazon.com/s?k=Ralph+Breaks+the+Internet+Blu-Ray+&amp;tag=blackfriday2019k-20&amp;language=en_US</t>
  </si>
  <si>
    <t>https://www.amazon.com/s?k=Rambo+4K+Ultra+HD+Blu-Ray%2BBlu-Ray%2BDigital+&amp;tag=blackfriday2019k-20&amp;language=en_US</t>
  </si>
  <si>
    <t>https://www.amazon.com/s?k=Rambo+Blu-Ray+&amp;tag=blackfriday2019k-20&amp;language=en_US</t>
  </si>
  <si>
    <t>https://www.amazon.com/s?k=Rambo+III+Blu-Ray%2BDigital+&amp;tag=blackfriday2019k-20&amp;language=en_US</t>
  </si>
  <si>
    <t>https://www.amazon.com/s?k=Rambo%3A+First+Blood+Blu-Ray%2BDigital+&amp;tag=blackfriday2019k-20&amp;language=en_US</t>
  </si>
  <si>
    <t>https://www.amazon.com/s?k=Rambo%3A+First+Blood+Part+II+Blu-Ray%2BDigital+&amp;tag=blackfriday2019k-20&amp;language=en_US</t>
  </si>
  <si>
    <t>https://www.amazon.com/s?k=Rampage+4K+Ultra+HD+Blu-Ray%2BBlu-Ray%2BDigital+&amp;tag=blackfriday2019k-20&amp;language=en_US</t>
  </si>
  <si>
    <t>https://www.amazon.com/s?k=Rampage+Blu-Ray+&amp;tag=blackfriday2019k-20&amp;language=en_US</t>
  </si>
  <si>
    <t>https://www.amazon.com/s?k=Rampage+Blu-Ray%2BDVD%2BDigital+&amp;tag=blackfriday2019k-20&amp;language=en_US</t>
  </si>
  <si>
    <t>https://www.amazon.com/s?k=Ready+Player+One+4K+Ultra+HD+Blu-Ray%2BBlu-Ray+&amp;tag=blackfriday2019k-20&amp;language=en_US</t>
  </si>
  <si>
    <t>https://www.amazon.com/s?k=Ready+Player+One+Blu-Ray+&amp;tag=blackfriday2019k-20&amp;language=en_US</t>
  </si>
  <si>
    <t>https://www.amazon.com/s?k=Red+Sparrow+Blu-Ray%2BDVD%2BDigital+&amp;tag=blackfriday2019k-20&amp;language=en_US</t>
  </si>
  <si>
    <t>https://www.amazon.com/s?k=Resident+Evil%3A+The+Final+Chapter+&amp;tag=blackfriday2019k-20&amp;language=en_US</t>
  </si>
  <si>
    <t>https://www.amazon.com/s?k=Rick+and+Morty+Season+1+&amp;tag=blackfriday2019k-20&amp;language=en_US</t>
  </si>
  <si>
    <t>https://www.amazon.com/s?k=Rick+and+Morty+Season+2+&amp;tag=blackfriday2019k-20&amp;language=en_US</t>
  </si>
  <si>
    <t>https://www.amazon.com/s?k=Rick+and+Morty+Season+3+&amp;tag=blackfriday2019k-20&amp;language=en_US</t>
  </si>
  <si>
    <t>https://www.amazon.com/s?k=Rio+2+Blu-Ray%2BDVD%2BDigital+&amp;tag=blackfriday2019k-20&amp;language=en_US</t>
  </si>
  <si>
    <t>https://www.amazon.com/s?k=Rio+Blu-Ray%2BDVD%2BDigital+&amp;tag=blackfriday2019k-20&amp;language=en_US</t>
  </si>
  <si>
    <t>https://www.amazon.com/s?k=Robin+Hood+4K+Ultra+HD+Blu-Ray%2BBlu-Ray%2BDigital+&amp;tag=blackfriday2019k-20&amp;language=en_US</t>
  </si>
  <si>
    <t>https://www.amazon.com/s?k=Robin+Hood+Blu-Ray%2BDVD%2BDigital+&amp;tag=blackfriday2019k-20&amp;language=en_US</t>
  </si>
  <si>
    <t>https://www.amazon.com/s?k=Rocketman+4K+Ultra+HD+Blu-Ray%2BBlu-Ray%2BDigital+&amp;tag=blackfriday2019k-20&amp;language=en_US</t>
  </si>
  <si>
    <t>https://www.amazon.com/s?k=Rocketman+Blu-Ray%2BDVD%2BDigital+&amp;tag=blackfriday2019k-20&amp;language=en_US</t>
  </si>
  <si>
    <t>https://www.amazon.com/s?k=Rocketman+DVD%2FCD+Bundle+&amp;tag=blackfriday2019k-20&amp;language=en_US</t>
  </si>
  <si>
    <t>https://www.amazon.com/s?k=Rudolph+the+Red-Nosed+Reindeer+Blu-Ray+&amp;tag=blackfriday2019k-20&amp;language=en_US</t>
  </si>
  <si>
    <t>https://www.amazon.com/s?k=Rudolph+the+Red-Nosed+Reindeer+DVD+&amp;tag=blackfriday2019k-20&amp;language=en_US</t>
  </si>
  <si>
    <t>https://www.amazon.com/s?k=Santa+Claus+is+Comin'+to+Town+Blu-Ray+&amp;tag=blackfriday2019k-20&amp;language=en_US</t>
  </si>
  <si>
    <t>https://www.amazon.com/s?k=Schindler's+List+4K+Ultra+HD%2BBlu-Ray%2BDigital+&amp;tag=blackfriday2019k-20&amp;language=en_US</t>
  </si>
  <si>
    <t>https://www.amazon.com/s?k=Second+Act+Blu-Ray%2BDVD%2BDigital+&amp;tag=blackfriday2019k-20&amp;language=en_US</t>
  </si>
  <si>
    <t>https://www.amazon.com/s?k=Secret+Life+of+Pets+2+4K+Ultra+HD%2BBlu-Ray%2BDVD%2BDigital+&amp;tag=blackfriday2019k-20&amp;language=en_US</t>
  </si>
  <si>
    <t>https://www.amazon.com/s?k=Secret+Life+of+Pets+2+Blu-Ray%2BDVD%2BDigital+&amp;tag=blackfriday2019k-20&amp;language=en_US</t>
  </si>
  <si>
    <t>https://www.amazon.com/s?k=Shaft+Blu-Ray%2BDVD%2BDigital+&amp;tag=blackfriday2019k-20&amp;language=en_US</t>
  </si>
  <si>
    <t>https://www.amazon.com/s?k=Shazam%21+4K+Blu-Ray%2BDVD%2BDigital+&amp;tag=blackfriday2019k-20&amp;language=en_US</t>
  </si>
  <si>
    <t>https://www.amazon.com/s?k=Shazam%21+Blu-Ray+&amp;tag=blackfriday2019k-20&amp;language=en_US</t>
  </si>
  <si>
    <t>https://www.amazon.com/s?k=Shazam%21+Blu-Ray%2BDVD%2BDigital+&amp;tag=blackfriday2019k-20&amp;language=en_US</t>
  </si>
  <si>
    <t>https://www.amazon.com/s?k=Sicario+Blu-ray%2BDVD%2BDigital+&amp;tag=blackfriday2019k-20&amp;language=en_US</t>
  </si>
  <si>
    <t>https://www.amazon.com/s?k=Sicario+Day+of+the+Soldado+Blu-Ray%2BDVD%2BDigital+&amp;tag=blackfriday2019k-20&amp;language=en_US</t>
  </si>
  <si>
    <t>https://www.amazon.com/s?k=Sicario%3A+Day+of+the+Soldado+4K+Ultra+HD+Blu-Ray%2BBlu-Ray%2BDigital+&amp;tag=blackfriday2019k-20&amp;language=en_US</t>
  </si>
  <si>
    <t>https://www.amazon.com/s?k=Sicario%3A+Day+of+the+Soldado+Blu-Ray%2BDVD%2BDigital+&amp;tag=blackfriday2019k-20&amp;language=en_US</t>
  </si>
  <si>
    <t>https://www.amazon.com/s?k=Sicario%3A+Day+of+the+Soldado+DVD%2BDigital+&amp;tag=blackfriday2019k-20&amp;language=en_US</t>
  </si>
  <si>
    <t>https://www.amazon.com/s?k=Sing+Blu-Ray%2BDVD%2BDigital+&amp;tag=blackfriday2019k-20&amp;language=en_US</t>
  </si>
  <si>
    <t>https://www.amazon.com/s?k=Sing+DVD+&amp;tag=blackfriday2019k-20&amp;language=en_US</t>
  </si>
  <si>
    <t>https://www.amazon.com/s?k=Skyfall+Blu-Ray+&amp;tag=blackfriday2019k-20&amp;language=en_US</t>
  </si>
  <si>
    <t>https://www.amazon.com/s?k=Skyscraper+4K+Ultra+HD%2BBlu-Ray%2BDigital+&amp;tag=blackfriday2019k-20&amp;language=en_US</t>
  </si>
  <si>
    <t>https://www.amazon.com/s?k=Skyscraper+Blu-Ray%2BDVD%2BDigital+&amp;tag=blackfriday2019k-20&amp;language=en_US</t>
  </si>
  <si>
    <t>https://www.amazon.com/s?k=Sleeping+Beauty+%2C+Signature+Collection%2C+Blu-Ray%2BDVD%2BDigital+&amp;tag=blackfriday2019k-20&amp;language=en_US</t>
  </si>
  <si>
    <t>https://www.amazon.com/s?k=Small+Foot+DVD+&amp;tag=blackfriday2019k-20&amp;language=en_US</t>
  </si>
  <si>
    <t>https://www.amazon.com/s?k=Snatched+Blu-Ray%2BDVD%2BDigital+&amp;tag=blackfriday2019k-20&amp;language=en_US</t>
  </si>
  <si>
    <t>https://www.amazon.com/s?k=Solo%3A+A+Star+Wars+Story+4K+Ultra+HD+Blu-Ray%2BBlu-Ray%2BDigital+&amp;tag=blackfriday2019k-20&amp;language=en_US</t>
  </si>
  <si>
    <t>https://www.amazon.com/s?k=Spectre+Blu-Ray%2BDigital+&amp;tag=blackfriday2019k-20&amp;language=en_US</t>
  </si>
  <si>
    <t>https://www.amazon.com/s?k=Spider+Man%3A+Far+From+Home+4K+Ultra+HD%2BBlu-Ray%2BDVD%2BDigital+&amp;tag=blackfriday2019k-20&amp;language=en_US</t>
  </si>
  <si>
    <t>https://www.amazon.com/s?k=Spider+Man%3A+Into+the+Spider-Verse+Blu-Ray%2BDVD%2BDigital+&amp;tag=blackfriday2019k-20&amp;language=en_US</t>
  </si>
  <si>
    <t>https://www.amazon.com/s?k=Spider-Man%3A+Far+From+Home+Blu-Ray+&amp;tag=blackfriday2019k-20&amp;language=en_US</t>
  </si>
  <si>
    <t>https://www.amazon.com/s?k=Spider-Man%3A+Far+From+Home+Blu-Ray%2BDVD%2BDigital+&amp;tag=blackfriday2019k-20&amp;language=en_US</t>
  </si>
  <si>
    <t>https://www.amazon.com/s?k=Spider-Man%3A+Homecoming+Blu-Ray%2BDVD%2BDigital+&amp;tag=blackfriday2019k-20&amp;language=en_US</t>
  </si>
  <si>
    <t>https://www.amazon.com/s?k=Spider-Man%3A+Into+the+Spider-Verse+4K+Ultra+HD+Blu-Ray%2BBlu-Ray%2BDigital+&amp;tag=blackfriday2019k-20&amp;language=en_US</t>
  </si>
  <si>
    <t>https://www.amazon.com/s?k=Spider-Man%3A+Into+the+Spider-Verse+Blu-Ray%2BDVD%2BDigital+&amp;tag=blackfriday2019k-20&amp;language=en_US</t>
  </si>
  <si>
    <t>https://www.amazon.com/s?k=Spiderman+Into+the+Spider-Verse+DVD%2BDigital+&amp;tag=blackfriday2019k-20&amp;language=en_US</t>
  </si>
  <si>
    <t>https://www.amazon.com/s?k=Spirit+Riding+Free+Seasons+1%2F4%2F2019+&amp;tag=blackfriday2019k-20&amp;language=en_US</t>
  </si>
  <si>
    <t>https://www.amazon.com/s?k=Star+Wars%3A+The+Last+Jedi+4K+Ultra+HD+Blu-Ray%2BBlu-Ray%2BDigital+&amp;tag=blackfriday2019k-20&amp;language=en_US</t>
  </si>
  <si>
    <t>https://www.amazon.com/s?k=Stranger+Things+Season+3+Soundtrack+Vinyl+Record+&amp;tag=blackfriday2019k-20&amp;language=en_US</t>
  </si>
  <si>
    <t>https://www.amazon.com/s?k=Stuber+DVD+&amp;tag=blackfriday2019k-20&amp;language=en_US</t>
  </si>
  <si>
    <t>https://www.amazon.com/s?k=Suicide+Squad+4K+Ultra+HD%2BBlu-Ray%2BDVD%2BDigital+&amp;tag=blackfriday2019k-20&amp;language=en_US</t>
  </si>
  <si>
    <t>https://www.amazon.com/s?k=Suicide+Squad%2C+Extended+Cut%2C+Blu-Ray+&amp;tag=blackfriday2019k-20&amp;language=en_US</t>
  </si>
  <si>
    <t>https://www.amazon.com/s?k=Suicide+Squad%3A+Hell+to+Pay+Blu-Ray%2BDVD%2BDigital+&amp;tag=blackfriday2019k-20&amp;language=en_US</t>
  </si>
  <si>
    <t>https://www.amazon.com/s?k=Super+Troopers+2+Blu-Ray%2BDVD%2BDigital+&amp;tag=blackfriday2019k-20&amp;language=en_US</t>
  </si>
  <si>
    <t>https://www.amazon.com/s?k=Super+Troopers+2+DVD+&amp;tag=blackfriday2019k-20&amp;language=en_US</t>
  </si>
  <si>
    <t>https://www.amazon.com/s?k=Super+Troopers%3A+Blu-Ray+&amp;tag=blackfriday2019k-20&amp;language=en_US</t>
  </si>
  <si>
    <t>https://www.amazon.com/s?k=Supergirl%3A+The+Complete+Fourth+Season+&amp;tag=blackfriday2019k-20&amp;language=en_US</t>
  </si>
  <si>
    <t>https://www.amazon.com/s?k=Supernatural+Season+13+&amp;tag=blackfriday2019k-20&amp;language=en_US</t>
  </si>
  <si>
    <t>https://www.amazon.com/s?k=Supernatural+Season+14+&amp;tag=blackfriday2019k-20&amp;language=en_US</t>
  </si>
  <si>
    <t>https://www.amazon.com/s?k=Supernatural%3A+The+Complete+Fourteenth+Season+&amp;tag=blackfriday2019k-20&amp;language=en_US</t>
  </si>
  <si>
    <t>https://www.amazon.com/s?k=Tag+Blu-Ray+&amp;tag=blackfriday2019k-20&amp;language=en_US</t>
  </si>
  <si>
    <t>https://www.amazon.com/s?k=Taylor+Swift%3A+Lover+Vinyl+Record+&amp;tag=blackfriday2019k-20&amp;language=en_US</t>
  </si>
  <si>
    <t>https://www.amazon.com/s?k=Te+Lego+Movie+2+DVD+&amp;tag=blackfriday2019k-20&amp;language=en_US</t>
  </si>
  <si>
    <t>https://www.amazon.com/s?k=Teen+Titans+Go%3A+vs+Teen+Titans+DVD+&amp;tag=blackfriday2019k-20&amp;language=en_US</t>
  </si>
  <si>
    <t>https://www.amazon.com/s?k=Terminator+2%3A00%3A00 AM+Judgment+Day+4K+Ultra+HD+Blu-Ray%2BBlu-Ray%2BDigital+&amp;tag=blackfriday2019k-20&amp;language=en_US</t>
  </si>
  <si>
    <t>https://www.amazon.com/s?k=Terminator+2%3A00%3A00 AM+Judgment+Day+Blu-Ray+&amp;tag=blackfriday2019k-20&amp;language=en_US</t>
  </si>
  <si>
    <t>https://www.amazon.com/s?k=The+Angry+Birds+Movie+2+Blu-Ray%2BDVD%2BDigital+&amp;tag=blackfriday2019k-20&amp;language=en_US</t>
  </si>
  <si>
    <t>https://www.amazon.com/s?k=The+Angry+Birds+Movie+2+DVD%2BDigital+&amp;tag=blackfriday2019k-20&amp;language=en_US</t>
  </si>
  <si>
    <t>https://www.amazon.com/s?k=The+Beatles%3A+Abbey+Road+%28Remastered%29+Vinyl+Record+&amp;tag=blackfriday2019k-20&amp;language=en_US</t>
  </si>
  <si>
    <t>https://www.amazon.com/s?k=The+Big+Bang+Theory%3A+The+Complete+Eleventh+Season+&amp;tag=blackfriday2019k-20&amp;language=en_US</t>
  </si>
  <si>
    <t>https://www.amazon.com/s?k=The+Big+Bang+Theory%3A+The+Complete+Ninth+Season+&amp;tag=blackfriday2019k-20&amp;language=en_US</t>
  </si>
  <si>
    <t>https://www.amazon.com/s?k=The+Big+Bang+Theory%3A+The+Complete+Tenth+Season+&amp;tag=blackfriday2019k-20&amp;language=en_US</t>
  </si>
  <si>
    <t>https://www.amazon.com/s?k=The+Book+of+Life%2C+2+Discs%2C+Blu-Ray%2BDVD%2BDigital+&amp;tag=blackfriday2019k-20&amp;language=en_US</t>
  </si>
  <si>
    <t>https://www.amazon.com/s?k=The+Boss+Baby+Blu-Ray%2BDVD%2BDigital+&amp;tag=blackfriday2019k-20&amp;language=en_US</t>
  </si>
  <si>
    <t>https://www.amazon.com/s?k=The+Brawler+Blu-Ray+&amp;tag=blackfriday2019k-20&amp;language=en_US</t>
  </si>
  <si>
    <t>https://www.amazon.com/s?k=The+Curse+of+La+Llorona+Blu-Ray%2BDVD%2BDigital+&amp;tag=blackfriday2019k-20&amp;language=en_US</t>
  </si>
  <si>
    <t>https://www.amazon.com/s?k=The+Curse+of+La+llorona+Blu-Ray%2BDVD%2BDigital+&amp;tag=blackfriday2019k-20&amp;language=en_US</t>
  </si>
  <si>
    <t>https://www.amazon.com/s?k=The+Dark+Crystal%2FLabyrinth%2FMirrorMask+Collection+&amp;tag=blackfriday2019k-20&amp;language=en_US</t>
  </si>
  <si>
    <t>https://www.amazon.com/s?k=The+Equalizer+2+Blu-Ray%2BDVD%2BDigital+&amp;tag=blackfriday2019k-20&amp;language=en_US</t>
  </si>
  <si>
    <t>https://www.amazon.com/s?k=The+Equalizer+4K+Ultra+HD+Blu-Ray%2BBlu-Ray%2BDigital+&amp;tag=blackfriday2019k-20&amp;language=en_US</t>
  </si>
  <si>
    <t>https://www.amazon.com/s?k=The+Expendables+2+Blu-Ray%2BDVD%2BDigital+&amp;tag=blackfriday2019k-20&amp;language=en_US</t>
  </si>
  <si>
    <t>https://www.amazon.com/s?k=The+Expendables+3+Blu-Ray%2BDVD%2BDigital+&amp;tag=blackfriday2019k-20&amp;language=en_US</t>
  </si>
  <si>
    <t>https://www.amazon.com/s?k=The+Expendables+Extended+Director's+Cut+Blu-Ray%2BDigital+&amp;tag=blackfriday2019k-20&amp;language=en_US</t>
  </si>
  <si>
    <t>https://www.amazon.com/s?k=The+Flash%3A+The+Complete+Fifth+Season+&amp;tag=blackfriday2019k-20&amp;language=en_US</t>
  </si>
  <si>
    <t>https://www.amazon.com/s?k=The+Girl+in+the+Spider's+Web+Blu-Ray%2BDVD%2BDigital+&amp;tag=blackfriday2019k-20&amp;language=en_US</t>
  </si>
  <si>
    <t>https://www.amazon.com/s?k=The+Greatest+Showman+4K+Ultra+HD+Blu-Ray%2BBlu-Ray%2BDigital+&amp;tag=blackfriday2019k-20&amp;language=en_US</t>
  </si>
  <si>
    <t>https://www.amazon.com/s?k=The+Greatest+Showman+Blu-Ray%2BDVD%2BDigital+&amp;tag=blackfriday2019k-20&amp;language=en_US</t>
  </si>
  <si>
    <t>https://www.amazon.com/s?k=The+Greatest+Showman+DVD+&amp;tag=blackfriday2019k-20&amp;language=en_US</t>
  </si>
  <si>
    <t>https://www.amazon.com/s?k=The+Grinch+DVD+&amp;tag=blackfriday2019k-20&amp;language=en_US</t>
  </si>
  <si>
    <t>https://www.amazon.com/s?k=The+Hate+U+Give+Blu-Ray%2BDVD%2BDigital+&amp;tag=blackfriday2019k-20&amp;language=en_US</t>
  </si>
  <si>
    <t>https://www.amazon.com/s?k=The+Hateful+Eight+Blu-Ray%2BDVD%2BDigital+&amp;tag=blackfriday2019k-20&amp;language=en_US</t>
  </si>
  <si>
    <t>https://www.amazon.com/s?k=The+HItman's+Bodyguard+Blu-Ray+&amp;tag=blackfriday2019k-20&amp;language=en_US</t>
  </si>
  <si>
    <t>https://www.amazon.com/s?k=The+House+With+a+Clock+in+its+Walls+4K%2BBlu-Ray%2BDVD%2BDigital+&amp;tag=blackfriday2019k-20&amp;language=en_US</t>
  </si>
  <si>
    <t>https://www.amazon.com/s?k=The+House+With+a+Clock+in+its+Walls+Blu-Ray%2BDVD%2BDigital+&amp;tag=blackfriday2019k-20&amp;language=en_US</t>
  </si>
  <si>
    <t>https://www.amazon.com/s?k=The+Hustle+Blu-Ray%2BDVD+&amp;tag=blackfriday2019k-20&amp;language=en_US</t>
  </si>
  <si>
    <t>https://www.amazon.com/s?k=The+Hustle+DVD+&amp;tag=blackfriday2019k-20&amp;language=en_US</t>
  </si>
  <si>
    <t>https://www.amazon.com/s?k=The+Incredible+Hulk+4K+Ultra+HD%2BBlu-Ray%2BDigital+&amp;tag=blackfriday2019k-20&amp;language=en_US</t>
  </si>
  <si>
    <t>https://www.amazon.com/s?k=The+Kid+Who+Would+Be+King+Blu-Ray%2BDVD%2BDigital+&amp;tag=blackfriday2019k-20&amp;language=en_US</t>
  </si>
  <si>
    <t>https://www.amazon.com/s?k=The+Lego+Movie+2%3A00%3A00 AM+The+Second+Part+Blu-Ray+&amp;tag=blackfriday2019k-20&amp;language=en_US</t>
  </si>
  <si>
    <t>https://www.amazon.com/s?k=The+Lego+Movie+2%3A00%3A00 AM+The+Second+Part+Blu-Ray%2BDVD%2BDigital+&amp;tag=blackfriday2019k-20&amp;language=en_US</t>
  </si>
  <si>
    <t>https://www.amazon.com/s?k=The+Lion+King+%28Live+Action%29+DVD+&amp;tag=blackfriday2019k-20&amp;language=en_US</t>
  </si>
  <si>
    <t>https://www.amazon.com/s?k=The+Lion+King+4K+Ultra+HD+Blu-Ray%2BBlu-Ray%2BDigital+&amp;tag=blackfriday2019k-20&amp;language=en_US</t>
  </si>
  <si>
    <t>https://www.amazon.com/s?k=The+Lion+King+Blu-Ray%2BDVD%2BDigital+&amp;tag=blackfriday2019k-20&amp;language=en_US</t>
  </si>
  <si>
    <t>https://www.amazon.com/s?k=The+Lion+King+Original+Motion+Picture+Soundtrack%2C+Various+Artists%2C+Vinyl+Record+&amp;tag=blackfriday2019k-20&amp;language=en_US</t>
  </si>
  <si>
    <t>https://www.amazon.com/s?k=The+Lion+King+Storybook+&amp;tag=blackfriday2019k-20&amp;language=en_US</t>
  </si>
  <si>
    <t>https://www.amazon.com/s?k=The+Lord+of+the+Rings%3A+The+Motion+Picture+Trilogy+Blu-Ray+&amp;tag=blackfriday2019k-20&amp;language=en_US</t>
  </si>
  <si>
    <t>https://www.amazon.com/s?k=The+Martian+Extended+Edition%2C+Blu-Ray%2BDigital+&amp;tag=blackfriday2019k-20&amp;language=en_US</t>
  </si>
  <si>
    <t>https://www.amazon.com/s?k=The+Meg+4K+Ultra+HD%2BBlu-Ray%2BDigital+&amp;tag=blackfriday2019k-20&amp;language=en_US</t>
  </si>
  <si>
    <t>https://www.amazon.com/s?k=The+Meg+Blu-Ray+&amp;tag=blackfriday2019k-20&amp;language=en_US</t>
  </si>
  <si>
    <t>https://www.amazon.com/s?k=The+Mountain+Between+Us%2C+Blu-Ray%2BDVD%2BDigital+&amp;tag=blackfriday2019k-20&amp;language=en_US</t>
  </si>
  <si>
    <t>https://www.amazon.com/s?k=The+Mule+Blu-Ray+&amp;tag=blackfriday2019k-20&amp;language=en_US</t>
  </si>
  <si>
    <t>https://www.amazon.com/s?k=The+Nun%2C+Blu-Ray+&amp;tag=blackfriday2019k-20&amp;language=en_US</t>
  </si>
  <si>
    <t>https://www.amazon.com/s?k=The+Original+Christmas+Specials+Collection+DVD+&amp;tag=blackfriday2019k-20&amp;language=en_US</t>
  </si>
  <si>
    <t>https://www.amazon.com/s?k=The+Pacific+DVD+&amp;tag=blackfriday2019k-20&amp;language=en_US</t>
  </si>
  <si>
    <t>https://www.amazon.com/s?k=The+Peanuts+Movie+Blu-Ray%2BDVD%2BDigital+&amp;tag=blackfriday2019k-20&amp;language=en_US</t>
  </si>
  <si>
    <t>https://www.amazon.com/s?k=The+Peanuts+Movie+DVD+&amp;tag=blackfriday2019k-20&amp;language=en_US</t>
  </si>
  <si>
    <t>https://www.amazon.com/s?k=The+Planet+Earth+Collection+&amp;tag=blackfriday2019k-20&amp;language=en_US</t>
  </si>
  <si>
    <t>https://www.amazon.com/s?k=The+Polar+Express+Blu-Ray+&amp;tag=blackfriday2019k-20&amp;language=en_US</t>
  </si>
  <si>
    <t>https://www.amazon.com/s?k=The+Post+Blu-Ray%2BDVD%2BDigital+&amp;tag=blackfriday2019k-20&amp;language=en_US</t>
  </si>
  <si>
    <t>https://www.amazon.com/s?k=The+Predator+Blu-Ray%2BDVD%2BDigital+&amp;tag=blackfriday2019k-20&amp;language=en_US</t>
  </si>
  <si>
    <t>https://www.amazon.com/s?k=The+Predator+DVD+&amp;tag=blackfriday2019k-20&amp;language=en_US</t>
  </si>
  <si>
    <t>https://www.amazon.com/s?k=The+Princess+Bride+25th+Anniversary+Edition+Blu-Ray+&amp;tag=blackfriday2019k-20&amp;language=en_US</t>
  </si>
  <si>
    <t>https://www.amazon.com/s?k=The+Prodigy+Blu-Ray%2BDVD%2BDigital+&amp;tag=blackfriday2019k-20&amp;language=en_US</t>
  </si>
  <si>
    <t>https://www.amazon.com/s?k=The+Revenant+Blu-Ray%2BDigital+&amp;tag=blackfriday2019k-20&amp;language=en_US</t>
  </si>
  <si>
    <t>https://www.amazon.com/s?k=The+Sandlot+25th+Anniversary%2C+Blu-Ray%2BDigital+&amp;tag=blackfriday2019k-20&amp;language=en_US</t>
  </si>
  <si>
    <t>https://www.amazon.com/s?k=The+Secret+Life+of+Pets+2+Blu-Ray%2BDVD+&amp;tag=blackfriday2019k-20&amp;language=en_US</t>
  </si>
  <si>
    <t>https://www.amazon.com/s?k=The+Secret+Life+of+Pets+2+Blu-Ray%2BDVD%2BDigital+&amp;tag=blackfriday2019k-20&amp;language=en_US</t>
  </si>
  <si>
    <t>https://www.amazon.com/s?k=The+Shape+of+Water+Blu-Ray%2BDVD%2BDigital+&amp;tag=blackfriday2019k-20&amp;language=en_US</t>
  </si>
  <si>
    <t>https://www.amazon.com/s?k=The+Shining+4K+Ultra+HD+Blu-Ray%2BBlu-Ray%2BDigital+&amp;tag=blackfriday2019k-20&amp;language=en_US</t>
  </si>
  <si>
    <t>https://www.amazon.com/s?k=The+Shining+Blu-Ray+&amp;tag=blackfriday2019k-20&amp;language=en_US</t>
  </si>
  <si>
    <t>https://www.amazon.com/s?k=The+Spy+Who+Dumped+Me+Blu-Ray%2BDVD%2BDigital+&amp;tag=blackfriday2019k-20&amp;language=en_US</t>
  </si>
  <si>
    <t>https://www.amazon.com/s?k=The+Upside+DVD+&amp;tag=blackfriday2019k-20&amp;language=en_US</t>
  </si>
  <si>
    <t>https://www.amazon.com/s?k=The+Walking+Dead+Season+9+Blu-Ray+&amp;tag=blackfriday2019k-20&amp;language=en_US</t>
  </si>
  <si>
    <t>https://www.amazon.com/s?k=The+Walking+Dead+The+Complete+Ninth+Season+&amp;tag=blackfriday2019k-20&amp;language=en_US</t>
  </si>
  <si>
    <t>https://www.amazon.com/s?k=The+Wizard+of+Oz+4K+Ultra+HD%2BBlu-Ray%2BDigital+&amp;tag=blackfriday2019k-20&amp;language=en_US</t>
  </si>
  <si>
    <t>https://www.amazon.com/s?k=This+is+Us+The+Complete+Third+Season+&amp;tag=blackfriday2019k-20&amp;language=en_US</t>
  </si>
  <si>
    <t>https://www.amazon.com/s?k=Three+Billboards+Outside+Ebbing%2C+Missouri+Blu-Ray%2BDVD%2BDigital+&amp;tag=blackfriday2019k-20&amp;language=en_US</t>
  </si>
  <si>
    <t>https://www.amazon.com/s?k=Titans%3A+The+Complete+First+Season+&amp;tag=blackfriday2019k-20&amp;language=en_US</t>
  </si>
  <si>
    <t>https://www.amazon.com/s?k=Tomb+Raider+Blu-Ray+&amp;tag=blackfriday2019k-20&amp;language=en_US</t>
  </si>
  <si>
    <t>https://www.amazon.com/s?k=Toy+Story+4+4K+Ultra+HD+Blu-Ray%2BBlu-Ray%2BDigital+&amp;tag=blackfriday2019k-20&amp;language=en_US</t>
  </si>
  <si>
    <t>https://www.amazon.com/s?k=Toy+Story+4+Blu-Ray%2BDVD%2BDigital+&amp;tag=blackfriday2019k-20&amp;language=en_US</t>
  </si>
  <si>
    <t>https://www.amazon.com/s?k=Toy+Story+4+DVD+&amp;tag=blackfriday2019k-20&amp;language=en_US</t>
  </si>
  <si>
    <t>https://www.amazon.com/s?k=Transformers%3A+The+Last+Knight+4K+Ultra+HD+Blu-Ray%2BBlu-Ray%2BDigital+&amp;tag=blackfriday2019k-20&amp;language=en_US</t>
  </si>
  <si>
    <t>https://www.amazon.com/s?k=Transformers%3A+The+Last+Knight+Blu-Ray%2BDVD%2BDigital+&amp;tag=blackfriday2019k-20&amp;language=en_US</t>
  </si>
  <si>
    <t>https://www.amazon.com/s?k=Tremors%3A+The+Complete+Collection+&amp;tag=blackfriday2019k-20&amp;language=en_US</t>
  </si>
  <si>
    <t>https://www.amazon.com/s?k=Trolls+Blu-Ray%2BDigital+&amp;tag=blackfriday2019k-20&amp;language=en_US</t>
  </si>
  <si>
    <t>https://www.amazon.com/s?k=Trolls+DVD+&amp;tag=blackfriday2019k-20&amp;language=en_US</t>
  </si>
  <si>
    <t>https://www.amazon.com/s?k=Trolls+Holiday+Special+&amp;tag=blackfriday2019k-20&amp;language=en_US</t>
  </si>
  <si>
    <t>https://www.amazon.com/s?k=True+Detective%3A+Season+3+&amp;tag=blackfriday2019k-20&amp;language=en_US</t>
  </si>
  <si>
    <t>https://www.amazon.com/s?k=TV+Guide+Word+Search+Book+&amp;tag=blackfriday2019k-20&amp;language=en_US</t>
  </si>
  <si>
    <t>https://www.amazon.com/s?k=Ugly+Dolls+Blu-Ray%2BDVD%2BDigital+&amp;tag=blackfriday2019k-20&amp;language=en_US</t>
  </si>
  <si>
    <t>https://www.amazon.com/s?k=Ultimate+Random+Trivia+Book+&amp;tag=blackfriday2019k-20&amp;language=en_US</t>
  </si>
  <si>
    <t>https://www.amazon.com/s?k=Unbroken%3A+Path+to+Redemption+Blu-Ray%2BDVD%2BDigital+&amp;tag=blackfriday2019k-20&amp;language=en_US</t>
  </si>
  <si>
    <t>https://www.amazon.com/s?k=Uncle+Drew+Blu-Ray%2BDVD%2BDigital+&amp;tag=blackfriday2019k-20&amp;language=en_US</t>
  </si>
  <si>
    <t>https://www.amazon.com/s?k=Underworld%3A+Ultimate+Collection+&amp;tag=blackfriday2019k-20&amp;language=en_US</t>
  </si>
  <si>
    <t>https://www.amazon.com/s?k=Us+Blu-Ray%2BDVD%2BDigital+&amp;tag=blackfriday2019k-20&amp;language=en_US</t>
  </si>
  <si>
    <t>https://www.amazon.com/s?k=US+DVD+&amp;tag=blackfriday2019k-20&amp;language=en_US</t>
  </si>
  <si>
    <t>https://www.amazon.com/s?k=Valerian+and+the+City+of+a+Thousand+Planet%2C+Blu-Ray%2C+2+Discs+&amp;tag=blackfriday2019k-20&amp;language=en_US</t>
  </si>
  <si>
    <t>https://www.amazon.com/s?k=Venom+4K+Ultra+HD+Blu-Ray%2BBlu-Ray%2BDigital+&amp;tag=blackfriday2019k-20&amp;language=en_US</t>
  </si>
  <si>
    <t>https://www.amazon.com/s?k=Venom+4K+Ultra+HD%2BBlu-Ray%2BDigital+&amp;tag=blackfriday2019k-20&amp;language=en_US</t>
  </si>
  <si>
    <t>https://www.amazon.com/s?k=Venom+4K+Ultra+HD%2BBlu-Ray%2BDVD%2BDigital+&amp;tag=blackfriday2019k-20&amp;language=en_US</t>
  </si>
  <si>
    <t>https://www.amazon.com/s?k=Venom+Blu-Ray%2BDVD%2BDigital+&amp;tag=blackfriday2019k-20&amp;language=en_US</t>
  </si>
  <si>
    <t>https://www.amazon.com/s?k=Vinyl+Albums%2C+All+&amp;tag=blackfriday2019k-20&amp;language=en_US</t>
  </si>
  <si>
    <t>https://www.amazon.com/s?k=War+for+the+Planet+of+the+Apes+Blu-Ray%2BDVD%2BDigital+&amp;tag=blackfriday2019k-20&amp;language=en_US</t>
  </si>
  <si>
    <t>https://www.amazon.com/s?k=Why+Him?+Blu-Ray%2BDVD%2BDigital+&amp;tag=blackfriday2019k-20&amp;language=en_US</t>
  </si>
  <si>
    <t>https://www.amazon.com/s?k=Widows+Blu-Ray%2BDVD%2BDigital+&amp;tag=blackfriday2019k-20&amp;language=en_US</t>
  </si>
  <si>
    <t>https://www.amazon.com/s?k=Wonder+Park+DVD+&amp;tag=blackfriday2019k-20&amp;language=en_US</t>
  </si>
  <si>
    <t>https://www.amazon.com/s?k=Wonder+Woman+4K+Ultra+HD%2BBlu-Ray%2BDVD%2BDigital+&amp;tag=blackfriday2019k-20&amp;language=en_US</t>
  </si>
  <si>
    <t>https://www.amazon.com/s?k=Wonder+Woman+Blu-Ray+&amp;tag=blackfriday2019k-20&amp;language=en_US</t>
  </si>
  <si>
    <t>https://www.amazon.com/s?k=Wonder+Woman+DVD+&amp;tag=blackfriday2019k-20&amp;language=en_US</t>
  </si>
  <si>
    <t>https://www.amazon.com/s?k=X-Men+Dark+Phoenix+4K+Ultra+HD%2BBlu-Ray%2BDVD%2BDigital+&amp;tag=blackfriday2019k-20&amp;language=en_US</t>
  </si>
  <si>
    <t>https://www.amazon.com/s?k=X-Men%3A+Dark+Phoenix+Blu-Ray%2BDVD%2BDigital+&amp;tag=blackfriday2019k-20&amp;language=en_US</t>
  </si>
  <si>
    <t>https://www.amazon.com/s?k=xXx%3A+Return+of+Xander+Cage+4K+Ultra+HD+Blu-Ray%2BBlu-Ray%2BDigital+&amp;tag=blackfriday2019k-20&amp;language=en_US</t>
  </si>
  <si>
    <t>https://www.amazon.com/s?k=Yesterday+Blu-Ray%2BDVD+&amp;tag=blackfriday2019k-20&amp;language=en_US</t>
  </si>
  <si>
    <t>https://www.amazon.com/s?k=Young+Sheldon%3A+The+Complete+Second+Season+&amp;tag=blackfriday2019k-20&amp;language=en_US</t>
  </si>
  <si>
    <t>https://www.amazon.com/s?k=Zombieland+4K+Ultra+HD+Blu-Ray%2BBlu-Ray%2BDigital+&amp;tag=blackfriday2019k-20&amp;language=en_US</t>
  </si>
  <si>
    <t>https://www.amazon.com/s?k=Zombieland+Blu-Ray+&amp;tag=blackfriday2019k-20&amp;language=en_US</t>
  </si>
  <si>
    <t>https://www.costco.com</t>
  </si>
  <si>
    <t>https://www.kohls.com/search.jsp?submit-search=web-regular&amp;search=Character+Smart+Watches%2C+Select+Styles+</t>
  </si>
  <si>
    <t>https://www.kohls.com/search.jsp?submit-search=web-regular&amp;search=Fitbit+Ace+2+Activity+Tracker+for+Kids+</t>
  </si>
  <si>
    <t>https://www.kohls.com/search.jsp?submit-search=web-regular&amp;search=Fitbit+Charge+3+Advanced+Fitness+Tracker+</t>
  </si>
  <si>
    <t>https://www.kohls.com/search.jsp?submit-search=web-regular&amp;search=Fitbit+Inspire+Fitness+Trackers+</t>
  </si>
  <si>
    <t>https://www.kohls.com/search.jsp?submit-search=web-regular&amp;search=Fitbit+Inspire+HR+Fitness+Tracker+with+Heart+Rate+</t>
  </si>
  <si>
    <t>https://www.macys.com/shop/featured/Fitbit-Ionic-</t>
  </si>
  <si>
    <t>https://www.kohls.com/search.jsp?submit-search=web-regular&amp;search=Fitbit+Ionic+Smartwatch+199.99+</t>
  </si>
  <si>
    <t>https://www.macys.com/shop/featured/Fitbit-Versa-</t>
  </si>
  <si>
    <t>https://www.dell.com/koa/search?q=Fitbit%20Versa%202%20Smart%20Watch%20</t>
  </si>
  <si>
    <t>https://www.kohls.com/search.jsp?submit-search=web-regular&amp;search=Fitbit+Versa+2+Smartwatch+</t>
  </si>
  <si>
    <t>https://www.kohls.com/search.jsp?submit-search=web-regular&amp;search=Fitbit+Versa+2+Special+Edition+Smartwatch+</t>
  </si>
  <si>
    <t>https://www.kohls.com/search.jsp?submit-search=web-regular&amp;search=Fitbit+Versa+LITE+Edition+Smartwatch+</t>
  </si>
  <si>
    <t>https://www.macys.com/shop/featured/Fossil-Men's-Sport-HR-43mm-Black-Silicone-Strap-Smart-Watch-</t>
  </si>
  <si>
    <t>https://www.macys.com/shop/featured/Fossil-Women's-Tech-Venture-Gen-4-HR-Rose-Gold-Tone-40mm-Stainless-Steel-Bracelet-Smart-Watch-</t>
  </si>
  <si>
    <t>https://www.kohls.com/search.jsp?submit-search=web-regular&amp;search=iTouch+Air+Special+Edition+Smartwatches%2C+Select+Styles+</t>
  </si>
  <si>
    <t>https://www.macys.com/shop/featured/iTouch-Slim-ACtivity-Tracker-</t>
  </si>
  <si>
    <t>https://www.macys.com/shop/featured/iTouch-Sport-Smartwatch-</t>
  </si>
  <si>
    <t>https://www.kohls.com/search.jsp?submit-search=web-regular&amp;search=iTouch+Sport+Smartwatches%2C+Select+Styles+</t>
  </si>
  <si>
    <t>https://www.macys.com/shop/featured/Michael-Kors-Access-MKGO-Smartwatch-</t>
  </si>
  <si>
    <t>https://www.kohls.com/search.jsp?submit-search=web-regular&amp;search=Amazon+Fire+7+16GB+Tablet+</t>
  </si>
  <si>
    <t>https://www.kohls.com/search.jsp?submit-search=web-regular&amp;search=Amazon+Fire+7+Kids+Edition+16GB+Tablet+</t>
  </si>
  <si>
    <t>https://www.lenovo.com/us/en/search?text=Lenovo+Smart+Tab+10.1"+FHD+Touch%2C+Works+with+Google+Assistant%2C+Qualcomm+Snapdragon%2C+4GB+Ram%2C+64GB+eMMC+</t>
  </si>
  <si>
    <t>https://www.lenovo.com/us/en/search?text=Lenovo+Smart+Tab+M10+10.1"+FHD+Touch%2C+Works+with+Amazon+Alexa%2C+Speaker+Dock%2C+Qualcomm+Snapdragon%2C+3GB+Ram%2C+32GB+eMMC+</t>
  </si>
  <si>
    <t>https://www.lenovo.com/us/en/search?text=Lenovo+Smart+Tab+P10+10.1"+FHD+Touch%2C+Qualcomm+Snapdragon%2C+4GB+Ram%2C+64GB+eMMC+</t>
  </si>
  <si>
    <t>https://www.lenovo.com/us/en/search?text=Lenovo+ThinkPad+X1+Tablet+Gen+3+13"+QHD%2B+Touch%2C+Intel+Core+i7+VPro%2C+16GB+Ram%2C+1TBSSD%2C+NVIDIA+GTX+1650+Max-Q+</t>
  </si>
  <si>
    <t>https://www.dell.com/koa/search?q=Alienware%2025%20Gaming%20Monitor%2C%2024.5"%20Full%20HD%20Gaming%20Monitor%2C%201920x1080%20resolution%20at%20240Hz%2C%20AMD%20FreeSync%20Technology%2C%20AW2518HG%20</t>
  </si>
  <si>
    <t>https://www.dell.com/koa/search?q=Dell%2024%20Gaming%20Monitor%2C%2023.8"%20LED%20Backlit%20Monitor%2C%20Full%20HD%201920x1080%20at%20144Hz%2C%20AMD%20FreeSync%2C%20S2419HGF%20</t>
  </si>
  <si>
    <t>https://www.dell.com/koa/search?q=Dell%2024%20Monitor%2C%2023.8"%20LED%20Backlit%20Monitor%2C%20Full%20HD%201920x1080%20ultrathin%20bezels%2C%20SE2419H%20</t>
  </si>
  <si>
    <t>https://www.dell.com/koa/search?q=Dell%2032%20Monitor%2C%2031.5"%20Full%20HD%2C%20D3218HN%20</t>
  </si>
  <si>
    <t>https://www.dell.com/koa/search?q=Dell%20S-Pro%2023%20Monitor%2C%2023"%2C%20Thin%20Bezel%20Design%2C%20Small%20Footprint%2C%20Adjustable%20Stand%2C%20S2319HS%20</t>
  </si>
  <si>
    <t>https://www.dell.com/koa/search?q=Dell%20S-Pro%2027%20Monitor%2C%20S2719HS%20</t>
  </si>
  <si>
    <t>https://www.dell.com/koa/search?q=Dell%20UltraSharp%2027%20InfinityEdge%20Monitor%2C%2027"%20QHD%20%282560x1440%29%20at%2060Hz%2C%20Height%20Adjustable%20and%20Pivot%2FTilt%2FSwivel%20</t>
  </si>
  <si>
    <t>https://www.dell.com/koa/search?q=Dell%20UltraSharp%2027%20Monitor%2C%2027"%20QHD%2C%20U2717D%20</t>
  </si>
  <si>
    <t>https://www.lenovo.com/us/en/search?text=Lenovo+C22-10-21.5"+FHD+Monitor+</t>
  </si>
  <si>
    <t>https://www.lenovo.com/us/en/search?text=Lenovo+D24f+23.6"+TN+Panel%2C+FHD%2C+144Hz+Refresh+Rate+Gaming+Monitor+</t>
  </si>
  <si>
    <t>https://www.lenovo.com/us/en/search?text=Lenovo+ThinkVision+P24h+23.8"+IPS+QHD+Monitor%2C+USB-C+</t>
  </si>
  <si>
    <t>https://www.lenovo.com/us/en/search?text=Lenovo+ThinkVision+S22e+21.5"+FHD+Near+Edgeless+Monitor+</t>
  </si>
  <si>
    <t>https://www.lenovo.com/us/en/search?text=Lenovo+ThinkVision+T22i+21.5"+IPS+Panel%2C+FHD+Monitor+</t>
  </si>
  <si>
    <t>https://www.kohls.com/search.jsp?submit-search=web-regular&amp;search=HP+DeskJet+3639+All-in-One+Printer+</t>
  </si>
  <si>
    <t>https://www.dell.com/koa/search?q=Alienware%20Aurora%2C%209th%20Gen%20Intel%20Core%20i7-9700K%20Processor%2C%20Windows%2010%20Home%2C%2016GB%20Memory%2C%20512GB%20SSD%2C%208GB%20NBIDIA%20GeForce%20RTX%202080%20Super%2C%20Alienware%2C%20High%20Performance%20Liquid%20Cooling%20</t>
  </si>
  <si>
    <t>https://www.dell.com/koa/search?q=Dell%20G5%20Gaming%20Desktop%2C%209th%20Gen%20Intel%20Core%20i3%20Processor%2C%20Windows%2010%20Home%2C%208GB%20Memory%2C%201TB%20Hard%20Drive%2C%20Radeon%20RX%20560X%20Graphics%20</t>
  </si>
  <si>
    <t>https://www.dell.com/koa/search?q=Dell%20Inspiron%20Desktop%20with%20Dell%2024%20Monitor%2C%209th%20Gen%20Intel%20Core%20i5%20Processor%2C%20Windows%2010%20Home%2C%208GB%20Memory%2C%201TB%20Hard%20Drive%2C%2023.8"%20LED%20Backlit%20Monitor%2C%20Full%20HD%201920%20x%201080%20ultrathin%20bezels%20</t>
  </si>
  <si>
    <t>https://www.dell.com/koa/search?q=Dell%20Inspiron%20Desktop%2C%209th%20Gen%20Intel%20Core%20i5%20Processor%2C%20Windows%2010%20Home%2C%2012GB%20Memory%2C%20512GB%20SSD%20</t>
  </si>
  <si>
    <t>https://www.dell.com/koa/search?q=Dell%20Inspiron%20Small%20Desktop%2C%209th%20Gen%20Intel%20Core%20i3%20Processor%2C%20Windows%2010%20Home%2C%204GB%20Memory%2C%201TB%20Hard%20Drive%20</t>
  </si>
  <si>
    <t>https://www.dell.com/koa/search?q=Dell%20OptiPlex%203070%20Micro%2C%209th%20Gen%20Intel%20Core%20i3%20Processor%2C%20Windows%2010%20Pro%2C%204GB%20Memory%2C%20128GB%20Solid%20State%20Drive%2C%203%20Years%20Hardware%20Service%20with%20On-Site%20Service%20After%20Remote%20Diagnosis%20</t>
  </si>
  <si>
    <t>https://www.dell.com/koa/search?q=Dell%20OptiPlex%203070%20Small%20Form%20Factor%2C%209th%20Gen%20Intel%20Core%20i5%20Processor%2C%20Windows%2010%20Pro%2C%208GB%20Memory%2C%20256GB%20Solid%20State%20Drive%2C%203%20Years%20Hardware%20Service%20with%20On-Site%20Service%20After%20Remote%20Diagnosis%20</t>
  </si>
  <si>
    <t>https://www.dell.com/koa/search?q=Dell%20OptiPlex%203070%20Small%20Form%20Factor%2C%209th%20Gen%20Intel%20Core%20i5%20Processor%2C%20Windows%2010%20Pro%2C%208GB%20Memory%2C%20500GB%20Hard%20Drive%2C%203%20Years%20Hardware%20Service%20with%20On-Site%20Service%20after%20remote%20diagnosis%20</t>
  </si>
  <si>
    <t>https://www.dell.com/koa/search?q=Dell%20Precision%203431%20Small%20Form%20Factor%2C%209th%20Gen%20Intel%20Core%20i3%20Processor%2C%20Windows%2010%20Pro%2C%204GB%20Memory%2C%20500GB%20Hard%20Drive%2C%203%20Years%20Hardware%20Service%20with%20On-Site%20Service%20After%20Remote%20Diagnosis%20</t>
  </si>
  <si>
    <t>https://www.dell.com/koa/search?q=Dell%20Precision%205820%20Tower%2C%20Intel%20Xeon%20W-2102%20Processor%2C%20Windows%2010%20Pro%20for%20Workstation%2C%202GB%20AMD%20Radeon%20Pro%20WX%202100%20Graphics%20Card%2C%208GB%20Memory%2C%20500GB%20Hard%20Drive%2C%203%20Years%20Hardware%20Service%20with%20On-Site%20Service%20After%20Remote%20Diagnosis%20</t>
  </si>
  <si>
    <t>https://www.dell.com/koa/search?q=Dell%20Vostro%203000%20Desktop%2C%209th%20Gen%20Intel%20Core%20i5%20Processor%2C%20Windows%2010%20Pro%2C%208GB%20Memory%2C%20256GB%20Solid%20State%20Drive%20</t>
  </si>
  <si>
    <t>https://www.dell.com/koa/search?q=Dell%20Vostro%20Small%20Desktop%2C%209th%20Gen%20Intel%20Core%20i3%20Processor%2C%20Windows%2010%20Pro%2C%208GB%20Memory%2C%201TB%20Hard%20Drive%20</t>
  </si>
  <si>
    <t>https://www.dell.com/koa/search?q=Dell%20XPS%20Tower%2C%209th%20Gen%20Intel%20Core%20i5%20Processor%2C%20Windows%2010%20Pro%2C%202GB%20NVIDIA%20GeForce%20GT%201030%20Graphics%20Card%2C%208GB%20Memory%2C%201TB%20Hard%20Drive%2C%201%20Year%20ProSupport%20Included%20</t>
  </si>
  <si>
    <t>https://www.lenovo.com/us/en/search?text=Lenovo+IdeaCentre+310s%2C+AMD+A6%2C+4GB+Ram%2C+1TB+HDD+</t>
  </si>
  <si>
    <t>https://www.lenovo.com/us/en/search?text=Lenovo+IdeaCentre+T540%2C+Intel+Core+i5%2C+16GB+Ram%2C+256GB+SSD%2C+NVIDIA+GTX+1660+Ti+</t>
  </si>
  <si>
    <t>https://www.lenovo.com/us/en/search?text=Lenovo+Legion+C530%2C+Intel+Core+i7%2C+16GB+Ram%2C+256GB+SSD%2C+NVIDIA+GTX+1660+Ti+</t>
  </si>
  <si>
    <t>https://www.lenovo.com/us/en/search?text=Lenovo+Legion+T530%2C+Intel+Core+i7%2C+16GB+Ram%2C+1GB+7200+RPM+%2B+25GB+SSD%2C+NVIDIA+GeForce+GTX+1650+4GB+</t>
  </si>
  <si>
    <t>https://www.lenovo.com/us/en/search?text=Lenovo+Legion+T730%2C+Intel+Core+i7%2C+32GB+Ram%2C+1TB+HDD+%2B+512GB+SSD%2C+NVIDIA+RTX+2070+</t>
  </si>
  <si>
    <t>https://www.lenovo.com/us/en/search?text=Lenovo+ThinkStation+P330+SFF+</t>
  </si>
  <si>
    <t>https://www.lenovo.com/us/en/search?text=Lenovo+ThinkStation+P330+Tiny+</t>
  </si>
  <si>
    <t>https://www.lenovo.com/us/en/search?text=Lenovo+ThinkStation+P720+Tower+</t>
  </si>
  <si>
    <t>https://www.dell.com/koa/search?q=Dell%20Inspiron%2022%203000%20Touch%20All-in-One%2C%208th%20Gen%20Intel%20Core%20i3%20Processor%2C%20Windows%2010%20Home%2C%2020GB%20Memory%2C%204GB%2B16GB%20Intel%20Optane%20Memory%2C%201TB%20Hard%20Drive%20</t>
  </si>
  <si>
    <t>https://www.lenovo.com/us/en/search?text=Lenovo+Yoga+A940+27"+4K+UHD%2C+Intel+Core+i7%2C+32GB+Ram%2C+1TB+HDD+%2B+256GB+SSD+</t>
  </si>
  <si>
    <t>https://www.dell.com/koa/search?q=Alienware%20m17%20Laptop%209th%20Gen%20Intel%20Core%20i7%20Processor%2C%20Windows%2010%20Home%2C%2016GB%20Meomry%2C%20512GB%20SSD%2C%208GB%20NVIDIA%20GeForce%20RTX%202070%2C%20FHD%20144Hz%20Display%20with%20Tobii%20Eyetracking%20Technology%20</t>
  </si>
  <si>
    <t>https://www.dell.com/koa/search?q=Dell%20G3%2015%20Laptop%2C%209th%20Gen%20Intel%20Core%20i5%20Processor%2C%20Windows%2010%20Home%2C%208GB%20Memory%2C%201TB%20Hybrid%20Hard%20Drive%2C%203GB%20NVIDIA%20GeForce%20GTX%201050%2C%20FHD%20Display%20</t>
  </si>
  <si>
    <t>https://www.dell.com/koa/search?q=Dell%20G5%2015%20Laptop%2C%209th%20Gen%20Intel%20Core%20i5%20Processor%2C%20Windows%2010%20Home%2C%208GB%20Memory%2C%20128GB%20SSD%2B1TB%20Hard%20Drive%2C%204GB%20NVIDIA%20GeForce%20GTX%201650%2C%20FHD%20Display%20</t>
  </si>
  <si>
    <t>https://www.dell.com/koa/search?q=Dell%20G7%2015%20Laptop%2C%209th%20Gen%20Intel%20Core%20i7%20Processor%2C%20Windows%2010%20Home%2C%2016GB%20Memory%2C%20256GB%20SSD%2B1TB%20Hard%20Drive%2C%206GB%20NVIDIA%20GeForce%20GTX%201660Ti%2C%20FHD%20Display%20</t>
  </si>
  <si>
    <t>https://www.dell.com/koa/search?q=Dell%20Inspiron%2014%203000%20Laptop%2C%20Intel%20Celeron%20Processor%2C%20Windows%2010%20Home%20in%20S%20Mode%2C%204GB%20Memory%2C%2064GB%20Hard%20Drive%20</t>
  </si>
  <si>
    <t>https://www.dell.com/koa/search?q=Dell%20Inspiron%2015%203000%20Laptop%2C%207th%20Gen%20AMD%20A6%20Processor%2C%20Windows%2010%20Home%2C%204GB%20Memory%2C%20500GB%20Hard%20Drive%20</t>
  </si>
  <si>
    <t>https://www.dell.com/koa/search?q=Dell%20Inspiron%2015%203000%20Laptop%2C%20Intel%20Celeron%20Processor%2C%20WIndows%2010%20Home%2C%204GB%20Memory%2C%201TB%20Hard%20Drive%20</t>
  </si>
  <si>
    <t>https://www.dell.com/koa/search?q=Dell%20Inspiron%2015%205000%20Laptop%2C%2010th%20Gen%20Intel%20Core%20i5%20Processor%2C%20Windows%2010%20Home%2C%208GB%20Memory%2C%20256GB%20SSD%20</t>
  </si>
  <si>
    <t>https://www.dell.com/koa/search?q=Dell%20Inspiron%2015%205000%20Laptop%2C%20AMD%20Ryzen%207%20Processor%2C%20Windows%2010%20Home%2C%208GB%20Memory%2C%20256GB%20SSD%20</t>
  </si>
  <si>
    <t>https://www.dell.com/koa/search?q=Dell%20Inspiron%2017%203000%20Laptop%2C%2010th%20Gen%20Intel%20Core%20i5%20Processor%2C%20Windows%2010%20Home%2C%208GB%20Memory%2C%201TB%20Hard%20Drive%20</t>
  </si>
  <si>
    <t>https://www.dell.com/koa/search?q=Dell%20Inspiron%2017%203000%20Laptop%2C%20AMD%20Ryzen%205%20Processor%2C%20Windows%2010%20Home%2C%208GB%20Memory%2C%201TB%20Hard%20Drive%20</t>
  </si>
  <si>
    <t>https://www.dell.com/koa/search?q=Dell%20Latitude%203500%2C%208th%20Gen%20Intel%20Core%20i5%20Processor%2C%20Windows%2010%20Pro%2C%208GB%20Memory%2C%20500GB%20Hard%20Drive%20</t>
  </si>
  <si>
    <t>https://www.dell.com/koa/search?q=Dell%20Latitude%205500%2C%208th%20Gen%20Intel%20Core%20i5%20Processor%2C%20Windows%2010%20Pro%2C%208GB%20Memory%2C%20500GB%20Hard%20Drive%20</t>
  </si>
  <si>
    <t>https://www.dell.com/koa/search?q=Dell%20Precision%203540%2C%208th%20Gen%20Intel%20Core%20i5%20Processor%2C%20Windows%2010%20Pro%2C%204GB%20Memory%2C%20500GB%20Hard%20Drive%2C%201%20Year%20Hardware%20Service%20with%20On-Site%20Service%20after%20remote%20diagnosis%20</t>
  </si>
  <si>
    <t>https://www.dell.com/koa/search?q=Dell%20Precision%207540%2C%209th%20Gen%20Intel%20Core%20i5%20Processor%2C%20Windows%2010%20Pro%2C%208GB%20Memory%2C%20500GB%20Hard%20Drive%2C%201%20Year%20Hardware%20Service%20with%20On-Site%20Service%20After%20Remote%20Diagnosis%20</t>
  </si>
  <si>
    <t>https://www.dell.com/koa/search?q=Dell%20Vostro%2013%205391%2C%2010th%20Gen%20Intel%20Core%20i7%20Processor%2C%20Windows%2010%20Pro%2C%202GB%20NVIDIA%20GeForce%20MX250%20Graphics%20Card%2C%208GB%20Memory%2C%20256GB%20Solid%20State%20Drive%20</t>
  </si>
  <si>
    <t>https://www.dell.com/koa/search?q=Dell%20Vostro%2014%203490%2C%2010th%20Gen%20Intel%20Core%20i3%20Processor%2C%20Windows%2010%20Pro%2C%208GB%20Memory%2C%20256GB%20Solid%20State%20Drive%20</t>
  </si>
  <si>
    <t>https://www.dell.com/koa/search?q=Dell%20Vostro%2015%205590%2010th%20Gen%20Intel%20Core%20i5%20Processor%2C%20Windows%2010%20Pro%2C%208GB%20Memory%2C%20256GB%20Solid%20State%20Drive%20</t>
  </si>
  <si>
    <t>https://www.dell.com/koa/search?q=Dell%20Vostro%2015%207590%2C%209th%20Gen%20Intel%20Core%20i7%20Processor%2C%20Windows%2010%20Pro%2C%204GB%20NVIDIA%20GeForce%20GTX%201650%20Graphics%20Card%2C%2016GB%20Memory%2C%20128GB%20Solid%20State%20Drive%2B1TB%20Hard%20Drive%2C%201%20Year%20ProSupport%20Included%20</t>
  </si>
  <si>
    <t>https://www.dell.com/koa/search?q=Dell%20XPS%2013%20Laptop%2C%208th%20Gen%20Intel%20Core%2C%20i5%20Processor%2C%20Windows%2010%20Home%2C%208GB%20Memory%2C%20256GB%20SSD%20</t>
  </si>
  <si>
    <t>https://www.dell.com/koa/search?q=Dell%20XPS%2015%20Laptop%2C%209th%20Gen%20Intel%20Core%20i5%20Processor%2C%20Windows%2010%20Home%2C%208GB%20Memory%2C%20256GB%20SSD%20</t>
  </si>
  <si>
    <t>https://www.lenovo.com/us/en/search?text=Lenovo+14W+14"+FHD%2C+AMD+A6%2C+4GB+Ram%2C+64GB+eMMC+</t>
  </si>
  <si>
    <t>https://www.lenovo.com/us/en/search?text=Lenovo+Chromebook+C330+11.6"+HD%2C+MediaTek+MTK+8173C%2C+4GB+Ram%2C+32GB+eMMC+</t>
  </si>
  <si>
    <t>https://www.lenovo.com/us/en/search?text=Lenovo+Chromebook+S330+14"+HD%2C+MediaTek+8173C%2C+4GB+Ram%2C+64GB+eMMC+</t>
  </si>
  <si>
    <t>https://www.lenovo.com/us/en/search?text=Lenovo+IdeaPad+730s+13.3"+FHD%2C+Intel+Core+i5%2C+8GB+Ram%2C+256GB+SSD+</t>
  </si>
  <si>
    <t>https://www.lenovo.com/us/en/search?text=Lenovo+IdeaPad+L340+15.6"+FHD+Gaming+Laptop%2C+Intel+Core+i7%2C+16GB+Ram%2C+1TB+HDD%2C+Nvidia+GTX+1050+</t>
  </si>
  <si>
    <t>https://www.lenovo.com/us/en/search?text=Lenovo+IdeaPad+L340+15.6"+FHD%2C+AMD+Ryzen+3%2C+8GB+Ram%2C+1TB+HDD+</t>
  </si>
  <si>
    <t>https://www.lenovo.com/us/en/search?text=Lenovo+IdeaPad+L340+15.6"+FHD%2C+Intel+Core+i7%2C+8GB+Ram%2C+512GB+SSD%2C+NVIDIA+GTX+1060+</t>
  </si>
  <si>
    <t>https://www.lenovo.com/us/en/search?text=Lenovo+IdeaPad+L340+Touch+15.6"+FHD%2C+AMD+Ryzen+5%2C+8GB+Ram%2C+256GB+SSD+</t>
  </si>
  <si>
    <t>https://www.lenovo.com/us/en/search?text=Lenovo+IdeaPad+L340+Touch+15.6"+HD%2C+AMD+Ryzen+3%2C+8GB+Ram%2C+1TB+HDD+</t>
  </si>
  <si>
    <t>https://www.lenovo.com/us/en/search?text=Lenovo+IdeaPad+S145+15.6"+HD%2C+AMD+A4%2C+4GB+Ram%2C+128GB+SSD+</t>
  </si>
  <si>
    <t>https://www.lenovo.com/us/en/search?text=Lenovo+IdeaPad+S540+14"+FHD%2C+AMD+Ryzen%2C+128GB+Ram%2C+256GB+SSD+</t>
  </si>
  <si>
    <t>https://www.lenovo.com/us/en/search?text=Lenovo+Legion+T730+17.3"+FHD%2C+Intel+Core+i7%2C+16GB+Ram%2C+256GB+SSD+%2B+1TB+HDD%2C+NVIDIA+RTX+2070MQ+</t>
  </si>
  <si>
    <t>https://www.lenovo.com/us/en/search?text=Lenovo+Legion+Y540+15.6"+FHD%2C+Intel+Core+i7%2C+8GB+Ram%2C+1TB+7200+RPM%2C+256+GB+SSD+</t>
  </si>
  <si>
    <t>https://www.lenovo.com/us/en/search?text=Lenovo+Legion+Y540+15.6"+FHD%2C+Intel+Core+i7%2C+8GB+Ram%2C+1TB+HDD%2C+NVIDIA+GTX+1650+</t>
  </si>
  <si>
    <t>https://www.lenovo.com/us/en/search?text=Lenovo+Legion+Y540+17.3"+FHD%2C+Intel+Core+i7%2C+16GB+Ram%2C+1TB+HDD%2C+NVIDIA+GeForce+RTX+2060+6GB+</t>
  </si>
  <si>
    <t>https://www.lenovo.com/us/en/search?text=Lenovo+Legion+Y540+17.3"+FHD%2C+Intel+Core+i7%2C+8GB+Ram%2C+256GB+SSD%2C+NVIDIA+GTX+1650+</t>
  </si>
  <si>
    <t>https://www.lenovo.com/us/en/search?text=Lenovo+Legion+Y740+15.6"+FHD%2C+Intel+Core+i7%2C+16GB+Ram%2C+1TB+HDD%2C+NVIDIA+GTX+1660+Ti+</t>
  </si>
  <si>
    <t>https://www.lenovo.com/us/en/search?text=Lenovo+Legion+Y740+15.6"+FHD%2C+Intel+Core+i7%2C+16GB+Ram%2C+1TB+SSD%2C+NVIDIA+GeForce+RTX%2C+2060+6+GB+</t>
  </si>
  <si>
    <t>https://www.lenovo.com/us/en/search?text=Lenovo+Legion+Y740+17.3"+FHD%2C+Intel+Core+i7%2C+16GB+Ram%2C+256GB+SSD+%2B+1TB+HDD%2C+NVIDIA+RTX+2070MQ+</t>
  </si>
  <si>
    <t>https://www.lenovo.com/us/en/search?text=Lenovo+ThinkBook+13s+13.3"+FHD%2C+Intel+Core+i5%2C+4GB+Ram%2C+128GB+SSD+</t>
  </si>
  <si>
    <t>https://www.lenovo.com/us/en/search?text=Lenovo+ThinkBook+13s+13.3"+FHD%2C+Intel+Core+i5%2C+8GB+Ram%2C+256GB+SSD+</t>
  </si>
  <si>
    <t>https://www.lenovo.com/us/en/search?text=Lenovo+ThinkBook+14s+13.3"+FHD%2C+Intel+Core+i5%2C+8GB+Ram%2C+256GB+SSD+</t>
  </si>
  <si>
    <t>https://www.lenovo.com/us/en/search?text=Lenovo+ThinkBook+14s+13.3"+FHD%2C+Intel+Core+i7%2C+16GB+Ram%2C+512GB+SSD+</t>
  </si>
  <si>
    <t>https://www.lenovo.com/us/en/search?text=Lenovo+ThinkPad+E490+14"+FHD%2C+Intel+Core+i5%2C+8GB+Ram%2C+256GB+SSD+</t>
  </si>
  <si>
    <t>https://www.lenovo.com/us/en/search?text=Lenovo+ThinkPad+E490s+14"+FHD%2C+Intel+Core+i5%2C+8GB+Ram%2C+256GB+SSD+</t>
  </si>
  <si>
    <t>https://www.lenovo.com/us/en/search?text=Lenovo+ThinkPad+E495+14"+HD%2C+AMD+Ryzen+3%2C+1TB+HDD+</t>
  </si>
  <si>
    <t>https://www.lenovo.com/us/en/search?text=Lenovo+ThinkPad+E590+15.6"+HD%2C+Intel+Core+i5%2C+8GB+Ram%2C+500GB+HDD+</t>
  </si>
  <si>
    <t>https://www.lenovo.com/us/en/search?text=Lenovo+ThinkPad+E590+15.6"+HD%2C+Intel+Core+i5%2C+8GB+Ram%2C+512GB+SSD+</t>
  </si>
  <si>
    <t>https://www.lenovo.com/us/en/search?text=Lenovo+ThinkPad+P1+Gen+2+Mobile+Workstation+15.6"+FHD%2C+Intel+Core+i7%2C+16GB%2C+512GB+SSD+</t>
  </si>
  <si>
    <t>https://www.lenovo.com/us/en/search?text=Lenovo+ThinkPad+P43s+Mobile+Workstation+14"+FHD%2C+Intel+Core+i5%2C+8GB+Ram%2C+256GB+SSd+</t>
  </si>
  <si>
    <t>https://www.lenovo.com/us/en/search?text=Lenovo+ThinkPad+P43s+Mobile+Workstation+14"+FHD%2C+Intel+Core+i7%2C+8GB+Ram%2C+256GB+SSD+</t>
  </si>
  <si>
    <t>https://www.lenovo.com/us/en/search?text=Lenovo+ThinkPad+P53+Mobile+Workstation+15.6"+FHD%2C+Intel+Core+i5%2C+8GB+Ram%2C+256GB+SSD+</t>
  </si>
  <si>
    <t>https://www.lenovo.com/us/en/search?text=Lenovo+ThinkPad+P53+Mobile+Workstation+21.5"+IPS+Panel%2C+FHD+</t>
  </si>
  <si>
    <t>https://www.lenovo.com/us/en/search?text=Lenovo+ThinkPad+P73+Mobile+Workstation+21.5"+IPS+Panel%2C+FHD+</t>
  </si>
  <si>
    <t>https://www.lenovo.com/us/en/search?text=Lenovo+ThinkPad+T470+15.6"+FHD%2C+Intel+Core+i7%2C+16GB+Ram%2C+512GB+SSD+</t>
  </si>
  <si>
    <t>https://www.lenovo.com/us/en/search?text=Lenovo+ThinkPad+T470s+14"+HD%2C+Intel+Core+i5%2C+8GB+Ram%2C+756GB+SSD+</t>
  </si>
  <si>
    <t>https://www.lenovo.com/us/en/search?text=Lenovo+ThinkPad+T480+14"+FHD%2C+Intel+Core+i5%2C+8GB+Ram%2C+256GB+SSD+</t>
  </si>
  <si>
    <t>https://www.lenovo.com/us/en/search?text=Lenovo+ThinkPad+T480+14"+FHD%2C+Intel+Core+i5%2C+8GB+Ram%2C+512GB+SSD+</t>
  </si>
  <si>
    <t>https://www.lenovo.com/us/en/search?text=Lenovo+ThinkPad+T480s+14"+FHD%2C+Intel+Core+i5%2C+8GB+Ram%2C+256GB+SD+</t>
  </si>
  <si>
    <t>https://www.lenovo.com/us/en/search?text=Lenovo+ThinkPad+T490+14"+FHD%2C+Intel+Core+i5%2C+8GB+Ram%2C+256GB+SSD+</t>
  </si>
  <si>
    <t>https://www.lenovo.com/us/en/search?text=Lenovo+ThinkPad+T580+15.6"+FHD%2C+Intel+Core+i5%2C+8GB+Ram%2C+256GB+SSD+</t>
  </si>
  <si>
    <t>https://www.lenovo.com/us/en/search?text=Lenovo+ThinkPad+x1+Carbon+Gen+6+14"+FHD%2C+Intel+Core+i5%2C+8GB+Ram%2C+256GB+SSD+</t>
  </si>
  <si>
    <t>https://www.lenovo.com/us/en/search?text=Lenovo+ThinkPad+X1+Carbon+Gen+7+14"+FHD%2C+Intel+Core+i5%2C+8GB+Ram%2C+256GB+SSD+</t>
  </si>
  <si>
    <t>https://www.lenovo.com/us/en/search?text=Lenovo+ThinkPad+X1+Carbon+Gen+7+14"+UHD%2C+Intel+Core+i7%2C+16GB+Ram%2C+1TB+SSD+</t>
  </si>
  <si>
    <t>https://www.lenovo.com/us/en/search?text=Lenovo+ThinkPad+X1+Extreme+Gen+1+14"+FHD%2C+Intel+Core+i5%2C+8GB+Ram%2C+256GB+SSD+</t>
  </si>
  <si>
    <t>https://www.lenovo.com/us/en/search?text=Lenovo+ThinkPad+X1+Extreme+Gen+2+15.6"+FHD%2C+Intel+Core+i7%2C+16GB+Ram%2C+512GB+SSD%2C+NVIDIA+GeForce+GTX+1650+Max-Q+4GB+</t>
  </si>
  <si>
    <t>https://www.lenovo.com/us/en/search?text=Lenovo+ThinkPad+X1+Extreme+Gen+2+15.6"+FHD%2C+Intel+Core+i7%2C+16GB+Ram%2C+512GB+SSD%2C+NVIDIA+GTX+1650+Max-Q+</t>
  </si>
  <si>
    <t>https://www.lenovo.com/us/en/search?text=Lenovo+ThinkPad+X390+13.3"+FHD%2C+Intel+Core+i5%2C+8GB+Ram%2C+256GB+SSD+</t>
  </si>
  <si>
    <t>https://www.dell.com/koa/search?q=Dell%20Inspiron%2011%203000%202-in-1%20Laptop%2C%207th%20Gen%20AMD%20A9%20Processor%2C%20Windows%2010%20Home%20in%20S%20Mode%2C%204GB%20Memory%2C%2064GB%20Hard%20Drive%20</t>
  </si>
  <si>
    <t>https://www.dell.com/koa/search?q=Dell%20Inspiron%2014%205000%202-in-1%20Laptop%2C%2010th%20Gen%20Intel%20Core%20i5%20Processor%2C%20Windows%2010%20Home%2C%208GB%20Memory%2C%20256GB%20SSD%20</t>
  </si>
  <si>
    <t>https://www.dell.com/koa/search?q=Dell%20Inspiron%2015%205000%202-in-1%20Laptop%2C%2010th%20Gen%20Intel%20Core%20i5%20Processor%2C%20Windows%2010%20Home%2C%208GB%20Memory%2C%20256GB%20SSD%20</t>
  </si>
  <si>
    <t>https://www.dell.com/koa/search?q=Dell%20XPS%2013%202-in-1%20Laptop%2C%2010th%20Gen%20Intel%20Core%20i5%20Processor%2C%20Windows%2010%20Home%2C%208GB%20Memory%2C%20256GB%20SSD%20</t>
  </si>
  <si>
    <t>https://www.lenovo.com/us/en/search?text=Lenovo+Flex+15+15.6"+FHD%2C+Intel+Core+i3%2C+4GB+Ram%2C+128GB+SSD+</t>
  </si>
  <si>
    <t>https://www.lenovo.com/us/en/search?text=Lenovo+Flex+5+15.6"+FHD%2C+Intel+Core+i3%2C+4GB+Ram%2C+128GB+SSD+</t>
  </si>
  <si>
    <t>https://www.lenovo.com/us/en/search?text=Lenovo+Flex+6+14"+HD%2C+Intel+Core+i3%2C+4GB+Ram%2C+128GB+SSD+</t>
  </si>
  <si>
    <t>https://www.lenovo.com/us/en/search?text=Lenovo+Flex+6+14"+HD%2C+Intel+Core+i5%2C+16GB+Ram%2C+256GB+SSD+</t>
  </si>
  <si>
    <t>https://www.lenovo.com/us/en/search?text=Lenovo+Flex+6+14"+HD%2C+Intel+Pentium+5405U%2C+4GB+Ram%2C+128GB+SSD+</t>
  </si>
  <si>
    <t>https://www.lenovo.com/us/en/search?text=Lenovo+IdeaPad+130s+11.6"+HD%2C+Intel+Celeron+N4000%2C+2GB+Ram%2C+64GB+eMMC+</t>
  </si>
  <si>
    <t>https://www.lenovo.com/us/en/search?text=Lenovo+ThinkPad+L390+Yoga+13.3"+FHD%2C+Intel+Core+i5%2C+8GB+Ram%2C+256GB+SSD+</t>
  </si>
  <si>
    <t>https://www.lenovo.com/us/en/search?text=Lenovo+ThinkPad+X1+Yoga+Gen+4+</t>
  </si>
  <si>
    <t>https://www.lenovo.com/us/en/search?text=Lenovo+Yoga+730+15.6"+FHD%2C+Intel+Core+i5%2C+8GB+Ram%2C+256GB+SSD+</t>
  </si>
  <si>
    <t>https://www.lenovo.com/us/en/search?text=Lenovo+Yoga+730+15.6"+FHD%2C+Intel+Core+i7%2C+8GB+Ram+</t>
  </si>
  <si>
    <t>https://www.lenovo.com/us/en/search?text=Lenovo+Yoga+730+15.6"+FHD%2C+Intel+Core+i7%2C+8GB+Ram%2C+512GB+SSD+</t>
  </si>
  <si>
    <t>https://www.lenovo.com/us/en/search?text=Lenovo+Yoga+C740+14"+FHD%2C+Intel+Core+i7%2C+8GB+Ram%2C+512GB+SSD+</t>
  </si>
  <si>
    <t>https://www.lenovo.com/us/en/search?text=Lenovo+Yoga+C930+13.9"+FHD%2C+Intel+Core+i5%2C+8GB+Ram%2C+256GB+SSD+</t>
  </si>
  <si>
    <t>https://www.lenovo.com/us/en/search?text=Lenovo+Yoga+C930+13.9"+FHD%2C+Intel+Core+i7%2C+8GB+Ram%2C+256GB+SSD+</t>
  </si>
  <si>
    <t>https://www.lenovo.com/us/en/search?text=Lenovo+Yoga+C930+13.9"+UHD%2C+Intel+Core+i7%2C+16GB+Ram%2C+512GB+SSD+</t>
  </si>
  <si>
    <t>https://www.lenovo.com/us/en/search?text=Lenovo+Yoga+C930+Glass+13.9"+UHD%2C+Intel+Core+i7%2C+16GB+Ram%2C+512GB+SSD+</t>
  </si>
  <si>
    <t>https://www.lenovo.com/us/en/search?text=Lenovo+Yoga+C940+14"+FHD%2C+Intel+Core+i7%2C+12GB+Ram%2C+512GB+SSD+</t>
  </si>
  <si>
    <t>https://www.dell.com/koa/search?q=McAfee%20Anti-Virus%201PC%20Download%20</t>
  </si>
  <si>
    <t>https://www.dell.com/koa/search?q=Alienware%20Elite%20Gaming%20Backpack%2017%20</t>
  </si>
  <si>
    <t>https://www.dell.com/koa/search?q=Alienware%20Gaming%20Keyboard%200.26%20Mouse%20BUndle%20</t>
  </si>
  <si>
    <t>https://www.dell.com/koa/search?q=Dell%20Dock%2C%20WD19%20130W%20</t>
  </si>
  <si>
    <t>https://www.dell.com/koa/search?q=Dell%20PowerEdge%20T140%20Tower%20Server%2C%20Intel%20Celeron%20Processor%2C%20Optional%20Windows%20Server%202019%2C%208GB%20Memory%2C%201TB%20Hard%20Drive%2C%201%20Year%20Ltd%20Hardware%20Warranty%20with%20On-Site%20Service%20After%20Remote%20Diagnosis%20</t>
  </si>
  <si>
    <t>https://www.dell.com/koa/search?q=Dell%20PowerEdge%20T440%20Tower%20Server%2C%20Intel%20Xeon%20Bronze%20Processor%2C%20Optional%20Windows%20Server%202019%2C%208GB%20Memory%2C%201TB%20Hard%20Drive%2C%203%20Years%20Ltd%20Hardware%20Warranty%20with%20On-Site%20Service%20After%20Remote%20Diagnosis%20</t>
  </si>
  <si>
    <t>https://www.dell.com/koa/search?q=Dell%20TIMBUK2%20Authority%20Backpack%20</t>
  </si>
  <si>
    <t>https://www.dell.com/koa/search?q=Dell%20Universal%20Dock%2C%20D6000%20</t>
  </si>
  <si>
    <t>https://www.dell.com/koa/search?q=Dell%20Wireless%20Keyboard%20and%20Mouse%2C%20KM636%20</t>
  </si>
  <si>
    <t>https://www.dell.com/koa/search?q=Dell%20Wireless%20Keyboard%20and%20Mouse%2C%20KM714%20</t>
  </si>
  <si>
    <t>https://www.lenovo.com/us/en/search?text=HyperX+Cloud+II+Headset+0.26+Keyboard+Bundle+</t>
  </si>
  <si>
    <t>https://www.lenovo.com/us/en/search?text=LeGrand+USB-C+Power+Bank+</t>
  </si>
  <si>
    <t>https://www.lenovo.com/us/en/search?text=Lenovo+13"+Laptop+Ultra+Slim+Sleeve+</t>
  </si>
  <si>
    <t>https://www.lenovo.com/us/en/search?text=Lenovo+15.6"+Laptop+Everyday+Backpack+</t>
  </si>
  <si>
    <t>https://www.lenovo.com/us/en/search?text=Lenovo+300+Wireless+Compact+Mouse+</t>
  </si>
  <si>
    <t>https://www.lenovo.com/us/en/search?text=Lenovo+500+Wireless+Mouse+</t>
  </si>
  <si>
    <t>https://www.lenovo.com/us/en/search?text=Lenovo+Legion+15.6+Recon+Gaming+Backpack+</t>
  </si>
  <si>
    <t>https://www.lenovo.com/us/en/search?text=Lenovo+Legion+H500+Pro+Gaming+Headset+</t>
  </si>
  <si>
    <t>https://www.lenovo.com/us/en/search?text=Lenovo+Legion+M200+RGB+Gaming+Mouse+</t>
  </si>
  <si>
    <t>https://www.lenovo.com/us/en/search?text=Lenovo+Power+Bank+PB500+</t>
  </si>
  <si>
    <t>https://www.lenovo.com/us/en/search?text=Lenovo+Professional+Wireless+Keyboard+and+Mouse+Combo+</t>
  </si>
  <si>
    <t>https://www.lenovo.com/us/en/search?text=Lenovo+ThinkPad+T590+15.6"+FHD%2C+Intel+Core+i5%2C+8GB+Ram%2C+256GB+SSD+</t>
  </si>
  <si>
    <t>https://www.lenovo.com/us/en/search?text=Lenovo+ThinkPad+Thunderbolt+3+Dock+</t>
  </si>
  <si>
    <t>https://www.lenovo.com/us/en/search?text=Lenovo+ThinkPad+USB+3+Pro+Dock+</t>
  </si>
  <si>
    <t>https://www.lenovo.com/us/en/search?text=Lenovo+ThinkSystem+Servers+</t>
  </si>
  <si>
    <t>https://www.lenovo.com/us/en/search?text=Logitech+G502+SE+Gaming+Mouse+</t>
  </si>
  <si>
    <t>https://www.dell.com/koa/search?q=Logitech%20MK850%20Performance%20Wireless%20Keyboard%20and%20Mouse%20</t>
  </si>
  <si>
    <t>https://www.kohls.com/search.jsp?submit-search=web-regular&amp;search=Multi-Surfaced+Popmounts+</t>
  </si>
  <si>
    <t>https://www.lenovo.com/us/en/search?text=Oculus+Rift+S+VR+Gaming+Headset+</t>
  </si>
  <si>
    <t>https://www.kohls.com/search.jsp?submit-search=web-regular&amp;search=PopGrips+</t>
  </si>
  <si>
    <t>https://www.kohls.com/search.jsp?submit-search=web-regular&amp;search=PopSockets+</t>
  </si>
  <si>
    <t>https://www.kohls.com/search.jsp?submit-search=web-regular&amp;search=PopSockets+Frozen+2+PopPack+</t>
  </si>
  <si>
    <t>https://www.macys.com/shop/featured/Tzumi-Gaming-</t>
  </si>
  <si>
    <t>https://www.kohls.com/search.jsp?submit-search=web-regular&amp;search=Canon+EOS+Rebel+T6+DSLR+Camera+with+Wi-Fi+Connectivity+</t>
  </si>
  <si>
    <t>https://www.kohls.com/search.jsp?submit-search=web-regular&amp;search=Fujifilm+Instax+Mini+9+Instant+Camera+Includes+10pk+Film+and+Silicone+Case+</t>
  </si>
  <si>
    <t>https://www.lenovo.com/us/en/search?text=DJI+Mavic+Z+Pro+Compact+Quadcopter%2C+12MP%2F4K+Camera+</t>
  </si>
  <si>
    <t>https://www.dell.com/koa/search?q=LG%2065"%204K%20Smart%20HDR%20Ultra%20HDTV%2C%2065UM6900PUA%20</t>
  </si>
  <si>
    <t>https://www.dell.com/koa/search?q=Vizio%2065"%204K%20Smart%20HDR%20Ultra%20HDTV%2C%20M658-G1%20</t>
  </si>
  <si>
    <t>https://www.dell.com/koa/search?q=Alienware%20Wireless%20Gaming%20Headset%2C%20AW988%20</t>
  </si>
  <si>
    <t>https://www.kohls.com/search.jsp?submit-search=web-regular&amp;search=Amazon+Echo+Dot+3rd+Generation+Smart+Speaker+</t>
  </si>
  <si>
    <t>https://www.dell.com/koa/search?q=Amazon%20Echo%20Dot%20Smart%20Speaker%2C%203rd%20Gen%20</t>
  </si>
  <si>
    <t>https://www.kohls.com/search.jsp?submit-search=web-regular&amp;search=Amazon+Echo+Show+5+Compact+5.5"+Smart+Display+with+Alexa+</t>
  </si>
  <si>
    <t>https://www.dell.com/koa/search?q=Amazon%20Fire%20TV%20Stick%204K%2C%202nd%20Gen%20</t>
  </si>
  <si>
    <t>https://www.kohls.com/search.jsp?submit-search=web-regular&amp;search=Amazon+Fire+TV+Stick+Streaming+Media+Player+</t>
  </si>
  <si>
    <t>https://www.kohls.com/search.jsp?submit-search=web-regular&amp;search=Beats+by+Dr.+Dre+Beats+urBeats+Earphones+with+3.5mm+Plug+</t>
  </si>
  <si>
    <t>https://www.kohls.com/search.jsp?submit-search=web-regular&amp;search=Beats+by+Dr.+Dre+BeatsX+Wireless+Earphones+</t>
  </si>
  <si>
    <t>https://www.kohls.com/search.jsp?submit-search=web-regular&amp;search=Beats+by+Dr.+Dre+PowerBeats+Pro+Totally+Wireless+Headphones+</t>
  </si>
  <si>
    <t>https://www.kohls.com/search.jsp?submit-search=web-regular&amp;search=Beats+Studio+Wireless+Headphones+</t>
  </si>
  <si>
    <t>https://www.macys.com/shop/featured/Bluetooth-Bubble-Lamp-</t>
  </si>
  <si>
    <t>https://www.dell.com/koa/search?q=Bose%20SoundTouch%2010%20Wireless%20Music%20System%20</t>
  </si>
  <si>
    <t>https://www.kohls.com/search.jsp?submit-search=web-regular&amp;search=Canon+IVY+CLIQ+Instant+Camera+Printer+and+Carrying+Case+</t>
  </si>
  <si>
    <t>https://www.kohls.com/search.jsp?submit-search=web-regular&amp;search=Celestron+14AZ-SR+Smart+Phone+REady+Reflector+Telescope+</t>
  </si>
  <si>
    <t>https://www.kohls.com/search.jsp?submit-search=web-regular&amp;search=Character+Alarm+Clock+</t>
  </si>
  <si>
    <t>https://www.kohls.com/search.jsp?submit-search=web-regular&amp;search=Character+Headphones+</t>
  </si>
  <si>
    <t>https://www.dell.com/koa/search?q=Dell%20Thunderbolt%20Dock%20TB16%20wtih%20180W%20Adapter%20</t>
  </si>
  <si>
    <t>https://www.dell.com/koa/search?q=Google%20Home%20Mini%20Smart%20Speaker%2C%20Gen%201%20</t>
  </si>
  <si>
    <t>https://www.kohls.com/search.jsp?submit-search=web-regular&amp;search=Google+Home+Smart+Light+Starter+Kit+with+Additional+GE+C-Life+Smart+Bulb+</t>
  </si>
  <si>
    <t>https://www.dell.com/koa/search?q=Google%20Nest%20Hello%20Doorbell%20</t>
  </si>
  <si>
    <t>https://www.kohls.com/search.jsp?submit-search=web-regular&amp;search=Google+Nest+Hello+Video+Doorbell+</t>
  </si>
  <si>
    <t>https://www.kohls.com/search.jsp?submit-search=web-regular&amp;search=Google+Nest+Hub+Smart+Screen+</t>
  </si>
  <si>
    <t>https://www.dell.com/koa/search?q=Google%20Nest%20Learning%20Thermostat%20</t>
  </si>
  <si>
    <t>https://www.kohls.com/search.jsp?submit-search=web-regular&amp;search=Google+Nest+Learning+Thermostat+</t>
  </si>
  <si>
    <t>https://www.kohls.com/search.jsp?submit-search=web-regular&amp;search=Google+Nest+Mini+Gen+2+Smart+Speaker+</t>
  </si>
  <si>
    <t>https://www.kohls.com/search.jsp?submit-search=web-regular&amp;search=iHome+IBTW23+Alarm+Clock+with+Wireless+Charging+and+Bluetooth+Speaker+</t>
  </si>
  <si>
    <t>https://www.kohls.com/search.jsp?submit-search=web-regular&amp;search=iHome+Zenergy+Potable+Color-Changing+Bluetooth+Speaker+with+Sound+Therapy+</t>
  </si>
  <si>
    <t>https://www.kohls.com/search.jsp?submit-search=web-regular&amp;search=iLive+Karaoke+Bluetooth+Singing+Stand+</t>
  </si>
  <si>
    <t>https://www.kohls.com/search.jsp?submit-search=web-regular&amp;search=Innovative+Technology+Solar-Powered+Bluetooth+Rock+Speaker+</t>
  </si>
  <si>
    <t>https://www.lenovo.com/us/en/search?text=Jaybird+RUN+XT+Wireless+Headphones+</t>
  </si>
  <si>
    <t>https://www.lenovo.com/us/en/search?text=Jaybird+Tarrah+Gray+Bluetooth+Headphones+</t>
  </si>
  <si>
    <t>https://www.dell.com/koa/search?q=JBL%20Charge%204%20Bluetooth%20Speaker%20</t>
  </si>
  <si>
    <t>https://www.kohls.com/search.jsp?submit-search=web-regular&amp;search=JBL+Charge+4+Portable+Bluetooth+Speaker+</t>
  </si>
  <si>
    <t>https://www.kohls.com/search.jsp?submit-search=web-regular&amp;search=JBL+Junior+POP+Portable+Bluetooth+Speaker+for+Kids+</t>
  </si>
  <si>
    <t>https://www.kohls.com/search.jsp?submit-search=web-regular&amp;search=JBL+Live+400BT+Wireless+On-Ear+Headphones+</t>
  </si>
  <si>
    <t>https://www.kohls.com/search.jsp?submit-search=web-regular&amp;search=JLab+JBuds+Pro+Wireless+Earbuds+</t>
  </si>
  <si>
    <t>https://www.lenovo.com/us/en/search?text=Lenovo+Smart+Clock+</t>
  </si>
  <si>
    <t>https://www.lenovo.com/us/en/search?text=Lenovo+Smart+Plug+</t>
  </si>
  <si>
    <t>https://www.lenovo.com/us/en/search?text=Lenovo+VolP+360+Camera+Speaker+</t>
  </si>
  <si>
    <t>https://www.dell.com/koa/search?q=Logitech%20MX%20Sound%20Bluetooth%20Speakers%20</t>
  </si>
  <si>
    <t>https://www.macys.com/shop/featured/Polaroid-Headphones-</t>
  </si>
  <si>
    <t>https://www.macys.com/shop/featured/Polaroid-Speakers-</t>
  </si>
  <si>
    <t>https://www.macys.com/shop/featured/Pop-Solo-Bling-Karaoke-Mic-</t>
  </si>
  <si>
    <t>https://www.kohls.com/search.jsp?submit-search=web-regular&amp;search=Ring+Video+Doorbell+2+</t>
  </si>
  <si>
    <t>https://www.kohls.com/search.jsp?submit-search=web-regular&amp;search=Sharper+Image+Portable+Entertainment+Projector+</t>
  </si>
  <si>
    <t>https://www.kohls.com/search.jsp?submit-search=web-regular&amp;search=SimplySmart+Home+PhotoShare+8"+WiFi+Digital+Photo+Frame+</t>
  </si>
  <si>
    <t>https://www.kohls.com/search.jsp?submit-search=web-regular&amp;search=Skullcandy+Sesh+True+Wireless+Earbuds+</t>
  </si>
  <si>
    <t>https://www.kohls.com/search.jsp?submit-search=web-regular&amp;search=Smart+Gear+Auto+Accessories+</t>
  </si>
  <si>
    <t>https://www.kohls.com/search.jsp?submit-search=web-regular&amp;search=Smart+Gear+Tech+Accessories+</t>
  </si>
  <si>
    <t>https://www.kohls.com/search.jsp?submit-search=web-regular&amp;search=Sony+SRSXB01B+Portable+Bluetooth+</t>
  </si>
  <si>
    <t>https://www.kohls.com/search.jsp?submit-search=web-regular&amp;search=Sony+WH-CH700N+Wireless+Noise-Canceling+Headphones+</t>
  </si>
  <si>
    <t>https://www.dell.com/koa/search?q=Ultimate%20Ears%20MEGABOOM%20Bluetooth%20Speaker%20</t>
  </si>
  <si>
    <t>https://www.lenovo.com/us/en/search?text=Ultimate+Ears+Wonderboom+LE+Portable+Bluetooth+Speaker+</t>
  </si>
  <si>
    <t>https://www.kohls.com/search.jsp?submit-search=web-regular&amp;search=Victrola+3-in-1+Bluetooth+Record+Player+with+Built-In+Speakers+</t>
  </si>
  <si>
    <t>https://www.kohls.com/search.jsp?submit-search=web-regular&amp;search=Victrola+6-in-1+Empire+Midcentury+Bluetooth+Turntable+</t>
  </si>
  <si>
    <t>https://www.kohls.com/search.jsp?submit-search=web-regular&amp;search=Victrola+8-in-1+Classic+Recordable+Bluetooth+Music+Center+</t>
  </si>
  <si>
    <t>https://www.kohls.com/search.jsp?submit-search=web-regular&amp;search=Victrola+Bluetooth+3-Speed+Suitcase+Turntable+</t>
  </si>
  <si>
    <t>https://www.dell.com/koa/search?q=Vizio%20Sound%20Bar%20System%2C%20SB3621N-E8%20</t>
  </si>
  <si>
    <t>https://www.lenovo.com/us/en/search?text=Wicked+Audio+Bluetooth%2FNoise+Cancelling+Headphones+</t>
  </si>
  <si>
    <t>https://www.kohls.com/search.jsp?submit-search=web-regular&amp;search=Farmhouse+Cooking+Book+</t>
  </si>
  <si>
    <t>https://www.kohls.com/search.jsp?submit-search=web-regular&amp;search=TV+Guide+Word+Search+Book+</t>
  </si>
  <si>
    <t>https://www.kohls.com/search.jsp?submit-search=web-regular&amp;search=Ultimate+Random+Trivia+Book+</t>
  </si>
  <si>
    <t>https://www.walmart.com/search/?query=Sylvania%2010"%20Tablet%20%2B%20DVD%20Player%20Combo%20</t>
  </si>
  <si>
    <t/>
  </si>
  <si>
    <t>https://www.bestbuy.com/site/searchpage.jsp?st=LG+Streaming+Audio+Blu-Ray+Player+</t>
  </si>
  <si>
    <t>https://www.bestbuy.com/site/searchpage.jsp?st=LG+Streaming+Audio+Wi-Fi+Built-In+Blu-Ray+Player+</t>
  </si>
  <si>
    <t>https://www.bestbuy.com/site/searchpage.jsp?st=LG+UBK80+4K+Ultra+HD+Blu-Ray+Player+</t>
  </si>
  <si>
    <t>https://www.bestbuy.com/site/searchpage.jsp?st=Samsung+Streaming+4K+Ultra+HD+Audio+Wi-Fi+Built-In+Blu-Ray+Player+</t>
  </si>
  <si>
    <t>https://www.target.com/s?searchTerm=Sony+4K+Ultra+HD+Blu-Ray+Player+</t>
  </si>
  <si>
    <t>https://www.bestbuy.com/site/searchpage.jsp?st=Sony+Streakming+4K+Ultra+HD+Hi-Res+Audio+Wi-Fi+Built-In+Blu-Ray+Player+</t>
  </si>
  <si>
    <t>https://www.bestbuy.com/site/searchpage.jsp?st=Sony+UBP-X800M2+Streaming+4K+Ultra+HD+Hi-Res+Audio+Wi-Fi+Built-In+Blu-Ray+Player+</t>
  </si>
  <si>
    <t>https://www.target.com/s?searchTerm=Apple+AirPods+Pro+</t>
  </si>
  <si>
    <t>https://www.target.com/s?searchTerm=Apple+AirPods+with+Charging+Case+</t>
  </si>
  <si>
    <t>https://www.walmart.com/search/?query=Apple%20Airpods%20with%20Charging%20Case%20</t>
  </si>
  <si>
    <t>https://www.target.com/s?searchTerm=Apple+Airpods+with+Wireless+Charging+Case+</t>
  </si>
  <si>
    <t>https://www.bestbuy.com/site/searchpage.jsp?st=Apple+HomePod+</t>
  </si>
  <si>
    <t>https://www.bestbuy.com/site/searchpage.jsp?st=Apple+iMac+21.5"+with+Retina+4K+Display%2C+Latest+Model%2C+Intel+Core+i3+%283.6GHz%29%2C+8GB+RAM%2C+1TB+Hard+Drive%2C+Silver+</t>
  </si>
  <si>
    <t>https://www.bestbuy.com/site/searchpage.jsp?st=Apple+iMac+27"+with+Retina+5K+Display%2C+Latest+Model%2C+Intel+Core+i5+%283.0GHz%29%2C+8GB+RAM%2C+1TB+Fusion+Drive%2C+Silver+</t>
  </si>
  <si>
    <t>https://www.bestbuy.com/site/searchpage.jsp?st=Apple+iMac%2C+Select+Models+</t>
  </si>
  <si>
    <t>https://www.target.com/s?searchTerm=Apple+iPad+10.2"+</t>
  </si>
  <si>
    <t>https://www.walmart.com/search/?query=Apple%20iPad%2010.2"%207th%20Gen%2032GB%20</t>
  </si>
  <si>
    <t>https://www.walmart.com/search/?query=Apple%20iPad%20Pro%2010.5"%20512GB%20WiFi%20Enabled%2C%20Gold%20</t>
  </si>
  <si>
    <t>https://www.walmart.com/search/?query=Apple%20iPad%20Pro%2010.5"%20512GB%20WiFi%20Enabled%2C%20Rose%20Gold%20</t>
  </si>
  <si>
    <t>https://www.walmart.com/search/?query=Apple%20iPad%20Pro%2010.5"%20512GB%20WiFi%20Enabled%2C%20Silver%20</t>
  </si>
  <si>
    <t>https://www.walmart.com/search/?query=Apple%20iPad%20Pro%2010.5"%20512GB%20WiFi%20Enabled%2C%20Space%20Gray%20</t>
  </si>
  <si>
    <t>https://www.bestbuy.com/site/searchpage.jsp?st=Apple+iPad+Pro%2C+Select+Models+</t>
  </si>
  <si>
    <t>https://www.bestbuy.com/site/searchpage.jsp?st=Apple+iPad%2C+Selecft+Models+</t>
  </si>
  <si>
    <t>https://www.walmart.com/search/?query=Apple%20iPhone%2011%20</t>
  </si>
  <si>
    <t>https://www.bestbuy.com/site/searchpage.jsp?st=Apple+iPhone+11+</t>
  </si>
  <si>
    <t>https://www.target.com/s?searchTerm=Apple+iPhone+11+</t>
  </si>
  <si>
    <t>https://www.bestbuy.com/site/searchpage.jsp?st=Apple+iPhone+11+Pro+</t>
  </si>
  <si>
    <t>https://www.walmart.com/search/?query=Apple%20iPhone%2011%20Pro%20</t>
  </si>
  <si>
    <t>https://www.target.com/s?searchTerm=Apple+iPhone+11+Pro+Max+</t>
  </si>
  <si>
    <t>https://www.walmart.com/search/?query=Apple%20iPhone%2011%20Pro%20Max%20</t>
  </si>
  <si>
    <t>https://www.walmart.com/search/?query=Apple%20iPhone%206S%20Plus%2C%2032GB%2C%20Straight%20Talk%20</t>
  </si>
  <si>
    <t>https://www.walmart.com/search/?query=Apple%20iPhone%206S%20Plus%2C%2032GB%2C%20Total%20Wireless%20</t>
  </si>
  <si>
    <t>https://www.walmart.com/search/?query=Apple%20iPhone%206S%2C%20Straight%20Talk%20</t>
  </si>
  <si>
    <t>https://www.walmart.com/search/?query=Apple%20iPhone%206S%2C%20Total%20Wireless%20</t>
  </si>
  <si>
    <t>https://www.bestbuy.com/site/searchpage.jsp?st=Apple+iPhone+8+</t>
  </si>
  <si>
    <t>https://www.bestbuy.com/site/searchpage.jsp?st=Apple+iPhone+8+Plus+</t>
  </si>
  <si>
    <t>https://www.walmart.com/search/?query=Apple%20iPhone%20XR%20</t>
  </si>
  <si>
    <t>https://www.walmart.com/search/?query=Apple%20iPhone%20XS%20</t>
  </si>
  <si>
    <t>https://www.target.com/s?searchTerm=Apple+iPhone+Xs+</t>
  </si>
  <si>
    <t>https://www.target.com/s?searchTerm=Apple+iPhone+Xs+Max+</t>
  </si>
  <si>
    <t>https://www.walmart.com/search/?query=Apple%20iPhone%20XS%20Max%20</t>
  </si>
  <si>
    <t>https://www.bestbuy.com/site/searchpage.jsp?st=Apple+MacBook+Air%2C+Select+Models+</t>
  </si>
  <si>
    <t>https://www.bestbuy.com/site/searchpage.jsp?st=Apple+MacBook+Pro%2C+Select+Models+</t>
  </si>
  <si>
    <t>https://www.target.com/s?searchTerm=Apple+Pencil%2C+1st+Generation+</t>
  </si>
  <si>
    <t>https://www.bestbuy.com/site/searchpage.jsp?st=Apple+Smart+Battery+Cases+</t>
  </si>
  <si>
    <t>https://www.target.com/s?searchTerm=Apple+Smart+Keyboard+</t>
  </si>
  <si>
    <t>https://www.target.com/s?searchTerm=Apple+Watch+Series+3+</t>
  </si>
  <si>
    <t>https://www.walmart.com/search/?query=Apple%20Watch%20Series%203%2038mm%20%28GPS%29%20</t>
  </si>
  <si>
    <t>https://www.walmart.com/search/?query=Apple%20Watch%20Series%203%2042mm%20%28GPS%29%20</t>
  </si>
  <si>
    <t>https://www.bestbuy.com/site/searchpage.jsp?st=Apple+Watch+Series+4+</t>
  </si>
  <si>
    <t>https://www.target.com/s?searchTerm=Apple+Watch+Series+5+%28GPS%29+</t>
  </si>
  <si>
    <t>https://www.target.com/s?searchTerm=Apple+Watch+Series+5+%28GPS%2BCellular%29+</t>
  </si>
  <si>
    <t>https://www.bestbuy.com/site/searchpage.jsp?st=AppleCare%2B+for+MacBook+Air+</t>
  </si>
  <si>
    <t>https://www.bestbuy.com/site/searchpage.jsp?st=Garmin+Drive+52+5"+GPS+</t>
  </si>
  <si>
    <t>https://www.bestbuy.com/site/searchpage.jsp?st=Garmin+DriveSmart+55+0.26+Traffic+5.5"+GPS+with+Built-In+Bluetooth+</t>
  </si>
  <si>
    <t>https://www.bestbuy.com/site/searchpage.jsp?st=Garmin+DriveSmart+65+0.26+Traffic+6.95"+GPS+with+Built-In+Bluetooth+</t>
  </si>
  <si>
    <t>https://www.target.com/s?searchTerm=Fitbit+Ace+2+Activity+Tracker+</t>
  </si>
  <si>
    <t>https://www.bestbuy.com/site/searchpage.jsp?st=Fitbit+Ace+2+Activity+Tracker+</t>
  </si>
  <si>
    <t>https://www.bestbuy.com/site/searchpage.jsp?st=Fitbit+Charge+3+</t>
  </si>
  <si>
    <t>https://www.bestbuy.com/site/searchpage.jsp?st=Fitbit+Inspire+</t>
  </si>
  <si>
    <t>https://www.target.com/s?searchTerm=Fitbit+Inspire+Activity+Tracker+</t>
  </si>
  <si>
    <t>https://www.walmart.com/search/?query=Fitbit%20Inspire%20HR%20</t>
  </si>
  <si>
    <t>https://www.target.com/s?searchTerm=Fitbit+Inspire+HR+</t>
  </si>
  <si>
    <t>https://www.bestbuy.com/site/searchpage.jsp?st=Fitbit+Versa+2+</t>
  </si>
  <si>
    <t>https://www.target.com/s?searchTerm=Fitbit+Versa+2+</t>
  </si>
  <si>
    <t>https://www.bestbuy.com/site/searchpage.jsp?st=Fitbit+Versa+Lite+</t>
  </si>
  <si>
    <t>https://www.target.com/s?searchTerm=Fitbit+Versa+Lite+Edition+</t>
  </si>
  <si>
    <t>https://www.walmart.com/search/?query=Fitbit%20Versa%20Lite%20Smartwatch%20</t>
  </si>
  <si>
    <t>https://www.bestbuy.com/site/searchpage.jsp?st=Fitbit+Versa+Special+Edition%2C+Charcoal+</t>
  </si>
  <si>
    <t>https://www.bestbuy.com/site/searchpage.jsp?st=Fossil+Sport+Smartwatches+</t>
  </si>
  <si>
    <t>https://www.target.com/s?searchTerm=Fossill+Sport+Smartwatch+</t>
  </si>
  <si>
    <t>https://www.bestbuy.com/site/searchpage.jsp?st=Garmin+Fenix+5X+Sapphire+Smartwatch%2C+51mm+Fiber-Reinforced+Polymer%2C+Slate+Gray+with+Black+Band+</t>
  </si>
  <si>
    <t>https://www.bestbuy.com/site/searchpage.jsp?st=Garmin+Forerunner+235+GPS+Running+Watch%2C+Black%2FGray+</t>
  </si>
  <si>
    <t>https://www.bestbuy.com/site/searchpage.jsp?st=Garmin+Forerunner+35+GPS+Watch+</t>
  </si>
  <si>
    <t>https://www.bestbuy.com/site/searchpage.jsp?st=Garmin+Instinct+Smartwatch%2C+Fiber-Reinforced+Polymer%2C+Graphite+with+Graphite+Silicone+Band+</t>
  </si>
  <si>
    <t>https://www.bestbuy.com/site/searchpage.jsp?st=Garmin+Jr2+</t>
  </si>
  <si>
    <t>https://www.bestbuy.com/site/searchpage.jsp?st=Garmin+Venu+Smartwatch+43mm+Fiber%2C+Reinforced+Polymer%2C+Black+with+Silicone+Band+</t>
  </si>
  <si>
    <t>https://www.target.com/s?searchTerm=Garmin+Vivoactive+3+Smartwatch+</t>
  </si>
  <si>
    <t>https://www.target.com/s?searchTerm=Garmin+Vivofit+Jr+2+</t>
  </si>
  <si>
    <t>https://www.bestbuy.com/site/searchpage.jsp?st=MIchael+Kors+MKGO+Smartwatches%2C+Select+</t>
  </si>
  <si>
    <t>https://www.target.com/s?searchTerm=Samsung+Galaxy+42mm+Smartwatch+</t>
  </si>
  <si>
    <t>https://www.bestbuy.com/site/searchpage.jsp?st=Samsung+Galaxy+Active+Smartwatch+40mm+Aluminum%2C+Black+</t>
  </si>
  <si>
    <t>https://www.bestbuy.com/site/searchpage.jsp?st=Samsung+Galaxy+Active+Smartwatch+40mm+Aluminum%2C+Green+</t>
  </si>
  <si>
    <t>https://www.bestbuy.com/site/searchpage.jsp?st=Samsung+Galaxy+Active+Smartwatch+40mm+Aluminum%2C+Rose+Gold+</t>
  </si>
  <si>
    <t>https://www.bestbuy.com/site/searchpage.jsp?st=Samsung+Galaxy+Active+Smartwatch+40mm+Aluminum%2C+Silver+</t>
  </si>
  <si>
    <t>https://www.bestbuy.com/site/searchpage.jsp?st=Samsung+Galaxy+Active2+Smartwatch+</t>
  </si>
  <si>
    <t>https://www.bestbuy.com/site/searchpage.jsp?st=Samsung+Galaxy+Fit+Activity+Tracker+%2B+Heart+Rate%2C+White+</t>
  </si>
  <si>
    <t>https://www.bestbuy.com/site/searchpage.jsp?st=Samsung+Galaxy+Smartwatch%2C+46mm+Stainless+Steel%2C+Silver+</t>
  </si>
  <si>
    <t>https://www.bestbuy.com/site/searchpage.jsp?st=Amazon+All+New+Kindle+6"%2C+4GB+</t>
  </si>
  <si>
    <t>https://www.target.com/s?searchTerm=Amazon+Fire+7+Kids+Edition%2C+16GB%2C+Blue+</t>
  </si>
  <si>
    <t>https://www.target.com/s?searchTerm=Amazon+Fire+7+Kids+Edition%2C+16GB%2C+Pink+</t>
  </si>
  <si>
    <t>https://www.bestbuy.com/site/searchpage.jsp?st=Amazon+Fire+7%2C+7"+2019+Release%2C+16GB+</t>
  </si>
  <si>
    <t>https://www.target.com/s?searchTerm=Amazon+Fire+8+Kids+Edition%2C+32GB+</t>
  </si>
  <si>
    <t>https://www.target.com/s?searchTerm=Amazon+Fire+HD+10%2C+32GB+</t>
  </si>
  <si>
    <t>https://www.target.com/s?searchTerm=Amazon+Fire+HD+7%2C+16GB%2C+Black+</t>
  </si>
  <si>
    <t>https://www.target.com/s?searchTerm=Amazon+Fire+HD+7%2C+16GB%2C+Blue+</t>
  </si>
  <si>
    <t>https://www.target.com/s?searchTerm=Amazon+Fire+HD+7%2C+16GB%2C+Sage+</t>
  </si>
  <si>
    <t>https://www.bestbuy.com/site/searchpage.jsp?st=Amazon+Fire+HD+8%2C+8"+8th+Generation+2018+Release%2C+16GB+</t>
  </si>
  <si>
    <t>https://www.bestbuy.com/site/searchpage.jsp?st=Amazon+Fire+HD+Tablets%2C+10"+</t>
  </si>
  <si>
    <t>https://www.bestbuy.com/site/searchpage.jsp?st=Amazon+Kindle+Paperwhite+E-Reader+6"%2C+8GB+with+Special+Offers+</t>
  </si>
  <si>
    <t>https://www.target.com/s?searchTerm=Amazon+Kindle+Paperwhite%2C+8GB+Storage%2C+Glare-Free+Display%2C+10th+Gen+</t>
  </si>
  <si>
    <t>https://www.bestbuy.com/site/searchpage.jsp?st=DigiLand+10.1"+Tablet%2C+32GB+</t>
  </si>
  <si>
    <t>https://www.bestbuy.com/site/searchpage.jsp?st=Google+Pixel+Slate+12.3"+Tablet%2C+64GB+</t>
  </si>
  <si>
    <t>https://www.walmart.com/search/?query=onn%2010.1"%20Android%20Tablet%200.26%20Keyboard%2C%202GB%20Ram%2C%2016GB%20Storage%20</t>
  </si>
  <si>
    <t>https://www.walmart.com/search/?query=onn%207"%20Tablet%2C%201GB%20RAM%2C%2016G%20B%20Storage%20</t>
  </si>
  <si>
    <t>https://www.target.com/s?searchTerm=Samsung+Galaxy+Tab+A+10.1"+Tablet%2C+32GB+</t>
  </si>
  <si>
    <t>https://www.walmart.com/search/?query=Samsung%20Galaxy%20Tab%20A%2010.1"%2C%202GB%20Ram%2C%2032GB%20Storage%20</t>
  </si>
  <si>
    <t>https://www.walmart.com/search/?query=Samsung%20Galaxy%20Tab%20A%207"%20Tablet%2C%208GB%20</t>
  </si>
  <si>
    <t>https://www.bestbuy.com/site/searchpage.jsp?st=Samsung+Galaxy+Tab+S6+</t>
  </si>
  <si>
    <t>https://www.bestbuy.com/site/searchpage.jsp?st=Samsung+Tablets+</t>
  </si>
  <si>
    <t>https://www.bestbuy.com/site/searchpage.jsp?st=Asus+24"+LED+FHD+Monitor%2C+Black+</t>
  </si>
  <si>
    <t>https://www.bestbuy.com/site/searchpage.jsp?st=Dell+27"+LED+QHD+G-Sync+Monitor%2C+Black+</t>
  </si>
  <si>
    <t>https://www.bestbuy.com/site/searchpage.jsp?st=HP+20.7"+LED+FHD+Monitor+</t>
  </si>
  <si>
    <t>https://www.bestbuy.com/site/searchpage.jsp?st=HP+27"+IPS+LED+FHD+FreeSync+Monitor%2C+27f+</t>
  </si>
  <si>
    <t>https://www.bestbuy.com/site/searchpage.jsp?st=HP+31.5"+IPS+LED+FHD+Monitor+</t>
  </si>
  <si>
    <t>https://www.bestbuy.com/site/searchpage.jsp?st=HP+Pavilion+32"+LED+QHD+Monitor+</t>
  </si>
  <si>
    <t>https://www.walmart.com/search/?query=MSI%20Optix%20G27C4%20Curved%20Gaming%20Monitor%20</t>
  </si>
  <si>
    <t>https://www.bestbuy.com/site/searchpage.jsp?st=Samsung+28"+LED+4K+UHD+Monitor%2C+UE590+Series+</t>
  </si>
  <si>
    <t>https://www.bestbuy.com/site/searchpage.jsp?st=Brother+HL-L2370DW+Wireless+Black-and-White+Printer+</t>
  </si>
  <si>
    <t>https://www.bestbuy.com/site/searchpage.jsp?st=Canon+imageCLASS+MF642Cdw+Wireless+Color+All-in-One+Printer+</t>
  </si>
  <si>
    <t>https://www.target.com/s?searchTerm=Canon+MG3620+Wireless+Printer%2C+Scanner%2C+and+Copier+</t>
  </si>
  <si>
    <t>https://www.bestbuy.com/site/searchpage.jsp?st=Canon+PIXMA+TR8520+Wireless+All-in-One+Printer+</t>
  </si>
  <si>
    <t>https://www.walmart.com/search/?query=Canon%20Pixma%20TS3122%20All-in-One%20Printer%20</t>
  </si>
  <si>
    <t>https://www.bestbuy.com/site/searchpage.jsp?st=Epson+EcoTank+ET-2720+Wireless+All-in-One+Printer+</t>
  </si>
  <si>
    <t>https://www.bestbuy.com/site/searchpage.jsp?st=HP+DeskJet+2680+Wireless+All-in-One+Printer+</t>
  </si>
  <si>
    <t>https://www.bestbuy.com/site/searchpage.jsp?st=HP+Envy+5014+Wireless+All-in-One+Printer+</t>
  </si>
  <si>
    <t>https://www.bestbuy.com/site/searchpage.jsp?st=HP+Envy+Photo+7155+Wireless+All-in-One+Instant+Ink+Ready+Printer+</t>
  </si>
  <si>
    <t>https://www.walmart.com/search/?query=HP%20LaserJet%20Pro%20M15A%20Laser%20Printer%20</t>
  </si>
  <si>
    <t>https://www.bestbuy.com/site/searchpage.jsp?st=HP+LaserJet+Pro+MFP+M281fdw+Color+Wireless+All-in-One+Printer+</t>
  </si>
  <si>
    <t>https://www.bestbuy.com/site/searchpage.jsp?st=HP+LaserJet+Pro+MFP+M29W+Wireless+Black-and-White+All-in-One+Printer+</t>
  </si>
  <si>
    <t>https://www.bestbuy.com/site/searchpage.jsp?st=HP+OfficeJet+3830+Wireless+All-in-One+Instant+Ink+Ready+Printer+</t>
  </si>
  <si>
    <t>https://www.walmart.com/search/?query=HP%20OfficeJet%205212%20All-in-One%20Printer%20</t>
  </si>
  <si>
    <t>https://www.bestbuy.com/site/searchpage.jsp?st=HP+OfficeJet+Pro+6978+Wireless+All-in-One+Instant+Ink+Ready+Printer+</t>
  </si>
  <si>
    <t>https://www.bestbuy.com/site/searchpage.jsp?st=CyberPowerPC+Gamer+Master+Gaming+Desktop%2C+AMD+Ryzen+3+2300X%2C+8GB+Memory%2C+AMD+Radeon+rx570%2C+1TB+HDD%2C+240GB+SSD%2C+Black+</t>
  </si>
  <si>
    <t>https://www.bestbuy.com/site/searchpage.jsp?st=CyberPowerPC+Gamer+Master+Gaming+Desktop%2C+AMD+Ryzen+5+3600%2C+8GB+Memory%2C+AMD+Radeon+rx580%2C+2TB+HDD%2C+240GB+SSD%2C+Black+</t>
  </si>
  <si>
    <t>https://www.bestbuy.com/site/searchpage.jsp?st=CyberPowerPC+Gamer+Supreme+Liquid+Cool+Gaming+Desktop%2C+AMD+Ryzen+7+3700X%2C+16GB+RAM%2C+AMD+Radeon+rx5700%2C+2TB+HDD%2C+240GB+SSD%2C+Black+</t>
  </si>
  <si>
    <t>https://www.bestbuy.com/site/searchpage.jsp?st=HP+OMEN+Obelisk%2C+Intel+Core+i7+9700%2C+16GB+RAM%2C+NVIDIA+GeForce+GTX+1660+Ti%2C+1TB+HD%2C+256GB+SSD%2C+Shadow+Black+</t>
  </si>
  <si>
    <t>https://www.bestbuy.com/site/searchpage.jsp?st=HP+Pavilion+Desktop%2C+Intel+Core+i7%2C+8GB+RAM%2C+256GB+SSD+</t>
  </si>
  <si>
    <t>https://www.walmart.com/search/?query=HP%20Pavilion%20Gaming%20Desktop%2C%20Intel%20Core%20i5%209400F%20Processor%2C%20NVIDIA%20GTX%201660%20Ti%20Graphics%20Card%206GB%2C%208GB%20RAM%2C%20256GB%20SSD%20</t>
  </si>
  <si>
    <t>https://www.bestbuy.com/site/searchpage.jsp?st=iBUYPOWER+Gaming+Desktop%2C+Intel+Core+i5-9400F%2C+8GB+RAM%2C+NVIDIA+GeForce+GTX+1660%2C+1TB+HD%2C+240GB+SSD%2C+Black+</t>
  </si>
  <si>
    <t>https://www.bestbuy.com/site/searchpage.jsp?st=iBUYPOWER+Gaming+Desktop%2C+Intel+Core+i7-9700K%2C+16GB+RAM%2C+NVIDIA+GeForce+RTX+2080+Super%2C+1TB+HDD%2C+480GB+SSD%2C+Black+</t>
  </si>
  <si>
    <t>https://www.bestbuy.com/site/searchpage.jsp?st=HP+Pavilion+23.8"+Touch-Screen+All-in-One%2C+Intel+Core+i5%2C+12GB+RAM%2C+256GB+SSD+</t>
  </si>
  <si>
    <t>https://www.bestbuy.com/site/searchpage.jsp?st=HP+Pavilion+27"+Touch-Screen+All-in-One%2C+Intel+Core+i7%2C+12GB+RAM%2C+256GB+SSD+</t>
  </si>
  <si>
    <t>https://www.bestbuy.com/site/searchpage.jsp?st=Lenovo+23.8"+Touch-Screen+All-in-One%2C+AMD+Ryzen+3-Series%2C+8GB+Memory%2C+256GB+SSD+</t>
  </si>
  <si>
    <t>https://www.walmart.com/search/?query=Acer%2015.6"%20Chromebook%2C%20Intel%20Core%20i3%20Processor%2C%204GB%20RAM%2C%20128GB%20Storage%20</t>
  </si>
  <si>
    <t>https://www.bestbuy.com/site/searchpage.jsp?st=Asus+15.6"+Gaming+Laptop%2C+Intel+Core+i5%2C+8GB+RAM%2C+NVIDIA+GeForce+GTX+1650%2C+512GB+SSD%2C+Black+</t>
  </si>
  <si>
    <t>https://www.bestbuy.com/site/searchpage.jsp?st=Asus+17.3"+Gaming+Laptop%2C+Intel+Core+i7%2C+16GB+RAM%2C+NVIDIA+GeForce+GTX+1660+Ti%2C+512GB+SSD+</t>
  </si>
  <si>
    <t>https://www.walmart.com/search/?query=ASUS%20R3%2015.6"%20Laptop%2C%20AMD%20Ryzen%203%2C%204GB%20RAM%2C%20128GB%20Storage%20</t>
  </si>
  <si>
    <t>https://www.bestbuy.com/site/searchpage.jsp?st=Dell+17.3"+Gaming+Laptop%2C+Intel+Core+i7%2C+16GB+RAM%2C+NVIDIA+GeForce+RTX+2060%2C+1TB+HD+</t>
  </si>
  <si>
    <t>https://www.bestbuy.com/site/searchpage.jsp?st=Dell+Inspiron+15.6"+Touch-Screen+Laptop%2C+Intel+Core+i3%2C+8GB+Ram%2C+128GB+SSD+</t>
  </si>
  <si>
    <t>https://www.bestbuy.com/site/searchpage.jsp?st=Dell+Inspiron+15.6"+Touch-Screen+Laptop%2C+Intel+Core+i5%2C+8GB+Ram%2C+256GB+SSD+</t>
  </si>
  <si>
    <t>https://www.target.com/s?searchTerm=HP+11.6"+Chromebook+with+2GB+Memory+</t>
  </si>
  <si>
    <t>https://www.target.com/s?searchTerm=HP+11.6"+Chromebook%2C+4GB+Memory%2C+</t>
  </si>
  <si>
    <t>https://www.walmart.com/search/?query=HP%2014"%20Celeron%20Laptop%2C%20Intel%20Celeron%20Processor%2C%204GB%20RAM%2C%2064GB%20Storage%2C%20Office%20365%20Personal%201yr%20Included%20</t>
  </si>
  <si>
    <t>https://www.bestbuy.com/site/searchpage.jsp?st=HP+14"+Laptop%2C+AMD+A9+Series%2C+4GB+Ram%2C+AMD+Radeon+R5%2C+128GB+SSD%2C+WIndows+10+</t>
  </si>
  <si>
    <t>https://www.walmart.com/search/?query=HP%2014"%20Ryzen%203%20Laptop%2C%20AMD%20Ryzen%203%20Processor%2C%204GB%20RAM%2C%20128GB%20SSD%20Storage%20</t>
  </si>
  <si>
    <t>https://www.walmart.com/search/?query=HP%2015.6"%20Chromebook%20Touch%2C%20Intel%20Core%20i3%20Processor%2C%204GB%20RAM%2C%20128GB%20Storage%20</t>
  </si>
  <si>
    <t>https://www.bestbuy.com/site/searchpage.jsp?st=HP+15.6"+Gaming+Laptop%2C+AMD+Ryzen+5%2C+8GB+Ram%2C+NVIDIA+GeForce+GTX+1050%2C+256GB+SSD+</t>
  </si>
  <si>
    <t>https://www.walmart.com/search/?query=HP%2015.6"%20Pavilion%20Horizon%20Blue%20R5%20Laptop%2C%208GB%20RAM%2C%20128GB%20SSD%2B1TB%20HDD%20</t>
  </si>
  <si>
    <t>https://www.bestbuy.com/site/searchpage.jsp?st=HP+17.3"+Laptop%2C+Intel+Core+i5%2C+8GB+Memory%2C+256GB+SSD%2C+Jet+Black%2C+Maglia+Pattern+</t>
  </si>
  <si>
    <t>https://www.target.com/s?searchTerm=HP+Omen+15.6"+Gaming+Laptop%2C+Intel+Core+i7-9750H%2C+NVIDIA+GeForce+GTX+1650%2C+8GB+Ram%2C+512GB+Intel+SSD%2C+32GB+Intel+Optane+Memory%2C+15-dc1057nr+</t>
  </si>
  <si>
    <t>https://www.target.com/s?searchTerm=HP+Pavilion+15.6"+Laptop%2C+Intel+Core+i5%2C+NVIDIA+GeForce+GTX+1050%3B+16GB+Intel+Optane+Memory%3B+8GB+Ram%2C+256GB+SSD%2C+Windows+10%2C+15-dk0055nr+</t>
  </si>
  <si>
    <t>https://www.walmart.com/search/?query=HP%20Pavilion%20Gaming%20Laptop%2C%2015.6"%20Full%20HD%20Display%2C%20Intel%20Core%20i5%209300H%20Processor%2C%20NVIDIA%20GTX%201050%20Graphics%20Card%2C%208GB%20RAM%2C%20256GB%20Storage%20</t>
  </si>
  <si>
    <t>https://www.walmart.com/search/?query=Lenovo%2014"%20S130%20Laptop%2C%20Intel%20Celeron%2C%204GB%20RAM%2C%2064GB%20Storage%2C%20Office%20365%201-Year%20Subscription%20</t>
  </si>
  <si>
    <t>https://www.bestbuy.com/site/searchpage.jsp?st=Lenovo+IdeaPad+11.4"+Laptop%2C+AMD+A6+Series%2C+4GB+Ram%2C+AMD+Radeon+R4%2C+65GB+eMMC+</t>
  </si>
  <si>
    <t>https://www.walmart.com/search/?query=Lenovo%20Legion%2015.6"%20Gaming%20Laptop%2C%20Intel%20Core%20i7%2C%20NVIDIA%20GTX1650%2C%208GB%20RAM%2C%20128GB%20Storage%20</t>
  </si>
  <si>
    <t>https://www.bestbuy.com/site/searchpage.jsp?st=MSI+15.6"+Gaming+Laptop%2C+Intel+Core+i7%2C+32GB+RAM%2C+NVIDIA+GeForce+RTX+2060%2C+512GB+SSD+</t>
  </si>
  <si>
    <t>https://www.bestbuy.com/site/searchpage.jsp?st=Samsung+11.6"+Chromebook%2C+Intel+Atom+x5%2C+2GB+Ram%2C+16GB+eMMC+Flash+Memory+</t>
  </si>
  <si>
    <t>https://www.bestbuy.com/site/searchpage.jsp?st=Samsung+11.6"+Chromebook%2C+Intel+Atom+x5%2C+4GB+Memory%2C+32GB+eMMC+Flash+Memory+</t>
  </si>
  <si>
    <t>https://www.walmart.com/search/?query=Samsung%20Chromebook%203%2C%2011.6"%20Display%2C%204GB%20RAM%2C%2016GB%20Storage%20</t>
  </si>
  <si>
    <t>https://www.bestbuy.com/site/searchpage.jsp?st=Acer+Spin+11+2-in-1+11.6"+Touch-Screen+Chromebook%2C+Intel+Celeron%2C+4GB+RAM%2C+32GB+eMMC+Flash+Memory+</t>
  </si>
  <si>
    <t>https://www.bestbuy.com/site/searchpage.jsp?st=Dell+Inspiron+2-in-1+14"+Touch-Screen+Chromebook%2C+Intel+Core+i3%2C+4GB+RAM%2C+128GB+eMMC+Flash+Memory+</t>
  </si>
  <si>
    <t>https://www.bestbuy.com/site/searchpage.jsp?st=HP+2-in-1+14"+Touch-Screen+Chromebook%2C+Intel+Core+i3%2C+8GB+RAM%2C+64GB+eMMC+Flash+Memory+</t>
  </si>
  <si>
    <t>https://www.bestbuy.com/site/searchpage.jsp?st=HP+Envy+x360+2-in-1+15.6"+Touch-Screen+Laptop%2C+Intel+Core+i7%2C+12GB+RAM%2C+512GB+SSD%2B32GB+Optane+</t>
  </si>
  <si>
    <t>https://www.bestbuy.com/site/searchpage.jsp?st=HP+Pavilion+x360+2-in-1+11.6"+Touch-Screen+Laptop%2C+Intel+Pentium%2C+4GB+RAM%2C+128GB+SSD+</t>
  </si>
  <si>
    <t>https://www.bestbuy.com/site/searchpage.jsp?st=HP+Pavilion+x360+2-in-1+14"+Touch-Screen+Laptop%2C+Intel+Core+i5%2C+8GB+RAM%2C+256GB+SSD%2B16GB+Optane+</t>
  </si>
  <si>
    <t>https://www.bestbuy.com/site/searchpage.jsp?st=HP+Spectre+x360+2-in-1+15.6"+4K+Ultra+HD+Touch-Screen+Laptop%2C+Intel+Core+i7%2C+16GB+RAM%2C+512GB+SSD%2B32GB+Optane+</t>
  </si>
  <si>
    <t>https://www.bestbuy.com/site/searchpage.jsp?st=Lenovo+2-in-1+11.6"+Touch-Screen+Chromebook%2C+4GB+RAM%2C+32GB+eMMC+Flash+Memory%2C+MT8173c+</t>
  </si>
  <si>
    <t>https://www.bestbuy.com/site/searchpage.jsp?st=Microsoft+Surface+Pro+7+12.3"+Touch+Screen%2C+Intel+Core+i3%2C+4GB+Ram%2C+128GB+SSD%2C+Windows+10%2C+Black+Type+Cover+</t>
  </si>
  <si>
    <t>https://www.bestbuy.com/site/searchpage.jsp?st=Microsoft+Surface+Pro+7+12.3"+Touch+Screen%2C+Intel+Core+i5%2C+8GB+RAM%2C+128GB+SSD+with+Black+Type+Cover+</t>
  </si>
  <si>
    <t>https://www.bestbuy.com/site/searchpage.jsp?st=Samsung+Plus+2-in-1+12.2"+Touch-Screen+Chromebook%2C+Intel+Celeron%2C+4GB+RAM%2C+32GB+eMMC+Flash+Memory+</t>
  </si>
  <si>
    <t>https://www.bestbuy.com/site/searchpage.jsp?st=Surface+Pro+7+with+Cover+and+Pen+Packages+</t>
  </si>
  <si>
    <t>https://www.bestbuy.com/site/searchpage.jsp?st=Adobe+Elements+2020+Software+</t>
  </si>
  <si>
    <t>https://www.bestbuy.com/site/searchpage.jsp?st=AVG+Software%2C+Select+</t>
  </si>
  <si>
    <t>https://www.bestbuy.com/site/searchpage.jsp?st=McAfee+Antivirus+Software+</t>
  </si>
  <si>
    <t>https://www.bestbuy.com/site/searchpage.jsp?st=Office+Home+0.26+Student+2019+</t>
  </si>
  <si>
    <t>https://www.bestbuy.com/site/searchpage.jsp?st=QuickBooks+2020+Software+</t>
  </si>
  <si>
    <t>https://www.bestbuy.com/site/searchpage.jsp?st=Security+Software+</t>
  </si>
  <si>
    <t>https://www.bestbuy.com/site/searchpage.jsp?st=The+Sims+4+Standard+Edition+for+Mac|Windows+</t>
  </si>
  <si>
    <t>https://www.bestbuy.com/site/searchpage.jsp?st=World+of+Warcraft%3A+Battle+of+Azeroth+Standard+Edition+for+Windows+</t>
  </si>
  <si>
    <t>https://www.bestbuy.com/site/searchpage.jsp?st=Alpha+Gaming+Blaze+RGB+LED+Wired+Stereo+Gaming+Headset%2C+Black+</t>
  </si>
  <si>
    <t>https://www.bestbuy.com/site/searchpage.jsp?st=Amazon+Fire+Kids+Tablet%2C+Select+</t>
  </si>
  <si>
    <t>https://www.bestbuy.com/site/searchpage.jsp?st=Anker+Phone+Chargers+</t>
  </si>
  <si>
    <t>https://www.target.com/s?searchTerm=AT%26T+Prepaid+Airtime+Cards+</t>
  </si>
  <si>
    <t>https://www.walmart.com/search/?query=AT%26T%20Wireless%20Prepaid%20Plan%20</t>
  </si>
  <si>
    <t>https://www.walmart.com/search/?query=Blackweb%20Screen%20Protector%20</t>
  </si>
  <si>
    <t>https://www.bestbuy.com/site/searchpage.jsp?st=Blue+Yeti+Microphone+and+Logitech+Webcam+</t>
  </si>
  <si>
    <t>https://www.bestbuy.com/site/searchpage.jsp?st=Bluetooth+Headsets%2C+Select+</t>
  </si>
  <si>
    <t>https://www.target.com/s?searchTerm=Boost+Mobile+Prepaid+Airtime+Cards+</t>
  </si>
  <si>
    <t>https://www.bestbuy.com/site/searchpage.jsp?st=Bower+Clip-On+LED+Ring+Light+</t>
  </si>
  <si>
    <t>https://www.bestbuy.com/site/searchpage.jsp?st=Car+Mounts%2C+Select+</t>
  </si>
  <si>
    <t>https://www.bestbuy.com/site/searchpage.jsp?st=Coach+Phone+Cases%2C+Select+</t>
  </si>
  <si>
    <t>https://www.bestbuy.com/site/searchpage.jsp?st=Computer+Gaming+Accessories%2C+Select+</t>
  </si>
  <si>
    <t>https://www.bestbuy.com/site/searchpage.jsp?st=Corsair+Pro+Wired+Gaming+Bundle+with+RGB+Back+Lighting%2C+Black+</t>
  </si>
  <si>
    <t>https://www.target.com/s?searchTerm=Cricket+Prepaid+Airtime+Cards+</t>
  </si>
  <si>
    <t>https://www.bestbuy.com/site/searchpage.jsp?st=Eero+AC+Dual-Band+Mesh+Wi-Fi+System%2C+3pk+</t>
  </si>
  <si>
    <t>https://www.bestbuy.com/site/searchpage.jsp?st=Eero+Mesh+Wi-Fi+Systems%2C+Select+</t>
  </si>
  <si>
    <t>https://www.bestbuy.com/site/searchpage.jsp?st=Eero+Pro-Mesh+Wi-Fi+System%2C+2nd+Gen%2C+3+Eeros+</t>
  </si>
  <si>
    <t>https://www.bestbuy.com/site/searchpage.jsp?st=Gaming+Chairs%2C+Select+</t>
  </si>
  <si>
    <t>https://www.bestbuy.com/site/searchpage.jsp?st=Google+Nest+Wifi+AC2200+Dual-Band+Wash+Wi-Fi+System%2C+3pk+</t>
  </si>
  <si>
    <t>https://www.bestbuy.com/site/searchpage.jsp?st=HyperDrive+Hubs%2C+Select+</t>
  </si>
  <si>
    <t>https://www.bestbuy.com/site/searchpage.jsp?st=HyperX+Gaming+Accessories%2C+Select+</t>
  </si>
  <si>
    <t>https://www.bestbuy.com/site/searchpage.jsp?st=Incase+Designs+Cases+</t>
  </si>
  <si>
    <t>https://www.bestbuy.com/site/searchpage.jsp?st=Intel+Core+i7-9700K+Octa-Core+3.6GHz+Desktop+Processor+</t>
  </si>
  <si>
    <t>https://www.bestbuy.com/site/searchpage.jsp?st=Kate+Spade+New+York+Phone+Cases%2C+Select+</t>
  </si>
  <si>
    <t>https://www.bestbuy.com/site/searchpage.jsp?st=Linksys+AC1900+Dual-Band+Wi-Fi+5+Router%2C+Black+</t>
  </si>
  <si>
    <t>https://www.bestbuy.com/site/searchpage.jsp?st=Linksys+Velop+Tri-Band+Mesh+Wi-Fi+System%2C+2pk+</t>
  </si>
  <si>
    <t>https://www.bestbuy.com/site/searchpage.jsp?st=Linksys+Velop+Tri-Band+Mesh+Wi-Fi+System%2C+3pk+</t>
  </si>
  <si>
    <t>https://www.bestbuy.com/site/searchpage.jsp?st=Logitech+Accessories%2C+Select+</t>
  </si>
  <si>
    <t>https://www.bestbuy.com/site/searchpage.jsp?st=Logitech+M310+Wireless+Mouse+</t>
  </si>
  <si>
    <t>https://www.bestbuy.com/site/searchpage.jsp?st=Logitech+M325+Wireless+Mouse+</t>
  </si>
  <si>
    <t>https://www.bestbuy.com/site/searchpage.jsp?st=Mophone+Powerstation+6000mAh+Portable+Charger+for+USB+Devices%2C+Gray+</t>
  </si>
  <si>
    <t>https://www.bestbuy.com/site/searchpage.jsp?st=MSI+GeForce+GTX+1650+Gaming+X+4GB+GDDR5+PCI+Express+3+Graphics+Card%2C+Black+</t>
  </si>
  <si>
    <t>https://www.bestbuy.com/site/searchpage.jsp?st=myCharge+Portable+Charges+</t>
  </si>
  <si>
    <t>https://www.bestbuy.com/site/searchpage.jsp?st=Netgear+Nighthawk+32+x+8+DOCSIS+3.1+Cable%2C+Modern%2C+Black+</t>
  </si>
  <si>
    <t>https://www.bestbuy.com/site/searchpage.jsp?st=Netgear+Nighthawk+AC2600+Dual-Band+Wi-Fi+Router+</t>
  </si>
  <si>
    <t>https://www.bestbuy.com/site/searchpage.jsp?st=Netgear+Orbi+AC1200+Dual-Band+Mesh+Wi-Fi+System%2C+4pk+</t>
  </si>
  <si>
    <t>https://www.bestbuy.com/site/searchpage.jsp?st=Oculus+Rift+S+PC-Powered+VR+Gaming+Headset%2C+Black+</t>
  </si>
  <si>
    <t>https://www.walmart.com/search/?query=OtterBox%20Defender%20Pro%20Phone%20Case%2C%20Apple%20iPhone%206%2F11%2F2019%20all%20models%20</t>
  </si>
  <si>
    <t>https://www.walmart.com/search/?query=OtterBox%20Defender%20Pro%20Phone%20Case%2C%20Samsung%20Galaxy%2010%20all%20models%20</t>
  </si>
  <si>
    <t>https://www.target.com/s?searchTerm=Otterbox+Symmetry+Mobile+Phone+Cases%2C+All+</t>
  </si>
  <si>
    <t>https://www.bestbuy.com/site/searchpage.jsp?st=PC+Components%2C+Select+</t>
  </si>
  <si>
    <t>https://www.target.com/s?searchTerm=PopSockets+Cell+Phone+Grips+</t>
  </si>
  <si>
    <t>https://www.bestbuy.com/site/searchpage.jsp?st=PopSockets+Products+</t>
  </si>
  <si>
    <t>https://www.target.com/s?searchTerm=Razer+BlackWidow+-2019+PC+Gaing+Keyboard+</t>
  </si>
  <si>
    <t>https://www.target.com/s?searchTerm=Razer+DeathAdder+Elite+PC+Gaming+Mouse+</t>
  </si>
  <si>
    <t>https://www.walmart.com/search/?query=Razer%20Mamba%20Wireless%20Gaming%20Mouse%20</t>
  </si>
  <si>
    <t>https://www.target.com/s?searchTerm=Razer+PC+Gaming+Accessories+</t>
  </si>
  <si>
    <t>https://www.bestbuy.com/site/searchpage.jsp?st=Samsung+9W+Fast+Charge+Wireless+Charger%2C+Black+</t>
  </si>
  <si>
    <t>https://www.walmart.com/search/?query=SanDisk%2064GB%20USB%202%20Flash%20Drive%20</t>
  </si>
  <si>
    <t>https://www.bestbuy.com/site/searchpage.jsp?st=SanDisk+Ultra+2TB+Internal+SATA+Solid+State+Drive+</t>
  </si>
  <si>
    <t>https://www.bestbuy.com/site/searchpage.jsp?st=SanDisk+Ultra+512GB+Internal+SATA+Solid+State+Drive+</t>
  </si>
  <si>
    <t>https://www.target.com/s?searchTerm=Simple+Mobile+Prepaid+Airtime+Cards+</t>
  </si>
  <si>
    <t>https://www.bestbuy.com/site/searchpage.jsp?st=Solo+Urban+Laptop+Briefcase+</t>
  </si>
  <si>
    <t>https://www.bestbuy.com/site/searchpage.jsp?st=Speck+Cases+for+Apple+iPad+Models%2C+Select+</t>
  </si>
  <si>
    <t>https://www.bestbuy.com/site/searchpage.jsp?st=SteelSeries+Arctis+Headsets%2C+Select+</t>
  </si>
  <si>
    <t>https://www.walmart.com/search/?query=Straight%20Talk%20Ultimate%20Unlimited%20Plan%20</t>
  </si>
  <si>
    <t>https://www.walmart.com/search/?query=Straight%20Talk%20Unlimited%20Plan%20</t>
  </si>
  <si>
    <t>https://www.bestbuy.com/site/searchpage.jsp?st=Sunpak+Portable+Vlogging+Kit+for+Smartphones%2C+Black+</t>
  </si>
  <si>
    <t>https://www.bestbuy.com/site/searchpage.jsp?st=Targus+City+Laptop+Backpack%2C+Black+</t>
  </si>
  <si>
    <t>https://www.target.com/s?searchTerm=Total+Wireless+Prepaid+Airtime+Cards+</t>
  </si>
  <si>
    <t>https://www.target.com/s?searchTerm=TracFone+Prepaid+Airtime+Cards+</t>
  </si>
  <si>
    <t>https://www.bestbuy.com/site/searchpage.jsp?st=Urban+Armor+Gear+Cases+for+Apple+iPad+Models%2C+Select+</t>
  </si>
  <si>
    <t>https://www.bestbuy.com/site/searchpage.jsp?st=Urban+Armor+Gear+Cases+for+Surface+Tablets%2C+Select+</t>
  </si>
  <si>
    <t>https://www.target.com/s?searchTerm=Verizon+Prepaid+Airtime+Cards+</t>
  </si>
  <si>
    <t>https://www.walmart.com/search/?query=Verizon%20Wireless%20Prepaid%20Plan%20</t>
  </si>
  <si>
    <t>https://www.target.com/s?searchTerm=Virgin+Mobile+Prepaid+Airtime+Cards+</t>
  </si>
  <si>
    <t>https://www.bestbuy.com/site/searchpage.jsp?st=Wacom+Intuos+Drawing+Tablet+%28Small%29+with+3+Bonus+Software+Included+</t>
  </si>
  <si>
    <t>https://www.walmart.com/search/?query=Walmart%20Family%20Mobile%20Unlimited%20Plan%20</t>
  </si>
  <si>
    <t>https://www.bestbuy.com/site/searchpage.jsp?st=WD+Easystore+12TB+External+USB+3+Hard+Drive+</t>
  </si>
  <si>
    <t>https://www.bestbuy.com/site/searchpage.jsp?st=WD+Easystore+5TB+External+USB+3+Portable+Hard+Drive+</t>
  </si>
  <si>
    <t>https://www.bestbuy.com/site/searchpage.jsp?st=XFX+AMD+Radeon+RX+580+GTS+Black+Edition%2C+8GB+GDDR5+PCI+Express+3+Graphics+Card+</t>
  </si>
  <si>
    <t>https://www.bestbuy.com/site/searchpage.jsp?st=Camera+Lenses%2C+Select+</t>
  </si>
  <si>
    <t>https://www.bestbuy.com/site/searchpage.jsp?st=Canon+EOS+5D+Mark+IV+DSLR+Camera%2C+Body+Only%2C+Black+</t>
  </si>
  <si>
    <t>https://www.bestbuy.com/site/searchpage.jsp?st=Canon+EOS+80D+DSLR+Camera+with+18-55mm+IS+STM+Lens%2C+Black+</t>
  </si>
  <si>
    <t>https://www.bestbuy.com/site/searchpage.jsp?st=Canon+EOS+M50+Camera+with+Lens+</t>
  </si>
  <si>
    <t>https://www.bestbuy.com/site/searchpage.jsp?st=Canon+EOS+Rebel+T6+DSLR+Two+Lens+Kit+with+EF-S+18-55mm+IS+II+and+EF+75-300mm+III+Lens%2C+Black+</t>
  </si>
  <si>
    <t>https://www.bestbuy.com/site/searchpage.jsp?st=Canon+EOS+Rebel+T7i+DSLR+Two+Lens+Kit%2C+18-55mm+and+55-250mm+Lenses%2C+SD+Card%2C+and+Bag+</t>
  </si>
  <si>
    <t>https://www.bestbuy.com/site/searchpage.jsp?st=Canon+EOS+RP+Mirrorless+Camera+with+RF+24-240mm+F4-6.3+IS+USM+Lens+</t>
  </si>
  <si>
    <t>https://www.bestbuy.com/site/searchpage.jsp?st=Canon+PowerShot+G7+X+Mark+II+20.1MP+Digital+Camera+Video+Creator+Kit+</t>
  </si>
  <si>
    <t>https://www.target.com/s?searchTerm=Canon+Rebel+T6+DSLR+Bundle%2C+18-55mm+Lens%2C+75-300mm+Zoom+Lens%2C+Bag+</t>
  </si>
  <si>
    <t>https://www.bestbuy.com/site/searchpage.jsp?st=DJI+Ronin-S+Essentials+Kit+</t>
  </si>
  <si>
    <t>https://www.bestbuy.com/site/searchpage.jsp?st=DJI+Ronin-S+Handheld+Gimbal+Stabilizer+for+DSLR+and+Mirrorless+Cameras+</t>
  </si>
  <si>
    <t>https://www.walmart.com/search/?query=Kodak%20PIXPRO%20Long%20Zoom%20Digital%20Camera%20</t>
  </si>
  <si>
    <t>https://www.target.com/s?searchTerm=Nikon+D3500+DSLR+Bundle%2C+18-55mm+Lens%2C+70-300mm+Zoom+Lens%2C+Bag+</t>
  </si>
  <si>
    <t>https://www.bestbuy.com/site/searchpage.jsp?st=Nikon+D3500+DSLR+Two+Lens+Kit+with+AF-P+DX+NIKKOR+18-55mmf%2F3.5-5.6G+VR+0.26+AF-P+DX+NIKKOR+70-300mm+f%2F4.5-6.3G+ED+</t>
  </si>
  <si>
    <t>https://www.bestbuy.com/site/searchpage.jsp?st=Nikon+D750+DSLR+Camera%2C+Body+Only%2C+Black+</t>
  </si>
  <si>
    <t>https://www.bestbuy.com/site/searchpage.jsp?st=Nikon+D7500+DSLR+Two+Lens+Kit+with+18-55mm+and+70-300mm+Lenses%2C+Black+</t>
  </si>
  <si>
    <t>https://www.bestbuy.com/site/searchpage.jsp?st=Sony+Alpha+a6000+Mirrorless+Camera+Two+Lens+Kit+with+16-50mm+and+55-210mm+Lenses+</t>
  </si>
  <si>
    <t>https://www.bestbuy.com/site/searchpage.jsp?st=Sony+Alpha+a7+II+Full-Frame+Mirrorless+Camera+with+28-70mm+Lens%2C+Black+</t>
  </si>
  <si>
    <t>https://www.bestbuy.com/site/searchpage.jsp?st=Sony+Alpha+a7+III+Mirrorless+Camera+with+FE+28-70mm+F3.5-5.6+OSS+Lens+</t>
  </si>
  <si>
    <t>https://www.bestbuy.com/site/searchpage.jsp?st=Zhiyun+Crane+M2+3-in-1+Handheld+Stabilizer+</t>
  </si>
  <si>
    <t>https://www.bestbuy.com/site/searchpage.jsp?st=Zhiyun+Smooth-Q+3-Axis+Handheld+Gimbal+Stabilizer+</t>
  </si>
  <si>
    <t>https://www.bestbuy.com/site/searchpage.jsp?st=Canon+IVY+REC+Waterproof+Outdoor+Digital+Camera%2C+Stone+</t>
  </si>
  <si>
    <t>https://www.bestbuy.com/site/searchpage.jsp?st=DJI+Osmo+Action+Camera%2C+Gray+</t>
  </si>
  <si>
    <t>https://www.bestbuy.com/site/searchpage.jsp?st=DJI+Osmo+Pocket+4K+Action+Camera%2C+Matte+Black+</t>
  </si>
  <si>
    <t>https://www.bestbuy.com/site/searchpage.jsp?st=GoPro+Hero7+Black+4K+Waterproof+Action+Camera+</t>
  </si>
  <si>
    <t>https://www.walmart.com/search/?query=GoPro%20Hero7%20White%20</t>
  </si>
  <si>
    <t>https://www.bestbuy.com/site/searchpage.jsp?st=GoPro+Hero8+Black+4K+Waterproof+Action+Camera+Special+Bundle+</t>
  </si>
  <si>
    <t>https://www.target.com/s?searchTerm=GoPro+Hero8+Black+Bundle%2C+Camera%2C+Shorty%2C+Head+Strap%2C+Spare+Battery%2C+32GB+SD+Card+</t>
  </si>
  <si>
    <t>https://www.bestbuy.com/site/searchpage.jsp?st=Insignia+Essential+Accessory+Kit+for+GoPro+Action+Camera+</t>
  </si>
  <si>
    <t>https://www.bestbuy.com/site/searchpage.jsp?st=Canon+IVY+Cliq+Instant+Film+Camera%2C+Mint+</t>
  </si>
  <si>
    <t>https://www.bestbuy.com/site/searchpage.jsp?st=Canon+IVY+Cliq%2B+Instant+Film+Camera%2C+Rose+GOld+</t>
  </si>
  <si>
    <t>https://www.walmart.com/search/?query=Fujifilm%20Instax%20Mini%207S%20Bundle%20</t>
  </si>
  <si>
    <t>https://www.target.com/s?searchTerm=Fujifilm+Instax+Mini+9+Camera+</t>
  </si>
  <si>
    <t>https://www.bestbuy.com/site/searchpage.jsp?st=Fujifilm+Instax+Mini+9+Instant+Film+Camera+Bundle+</t>
  </si>
  <si>
    <t>https://www.target.com/s?searchTerm=Fujifilm+Instax+Mini+Instant+Film+Twin+Pack+</t>
  </si>
  <si>
    <t>https://www.bestbuy.com/site/searchpage.jsp?st=Polaroid+Originals+Onestep+2+VF+Camera+and+Film+Bundle+</t>
  </si>
  <si>
    <t>https://www.target.com/s?searchTerm=Polaroid+Originals+OneStep%2B+</t>
  </si>
  <si>
    <t>https://www.bestbuy.com/site/searchpage.jsp?st=DJI+Mavic+2+Pro+Quadcopter+with+DJI+Smart+Controller+</t>
  </si>
  <si>
    <t>https://www.bestbuy.com/site/searchpage.jsp?st=DJI+Mavic+2+Pro+Quadcopter+with+Remote+Control+</t>
  </si>
  <si>
    <t>https://www.bestbuy.com/site/searchpage.jsp?st=Ryze+Tech+Tello+Boost+Combo+Quadcopter+</t>
  </si>
  <si>
    <t>https://www.bestbuy.com/site/searchpage.jsp?st=Ryze+Tech+Tello+Iron+Man+Edition+Drone%2C+Red+</t>
  </si>
  <si>
    <t>https://www.bestbuy.com/site/searchpage.jsp?st=Ryze+Tech+Tello+Quadcopter%2C+White+and+Black+</t>
  </si>
  <si>
    <t>https://www.target.com/s?searchTerm=Element+65"+4K+UHD+HDR+Roku+Smart+TV+</t>
  </si>
  <si>
    <t>https://www.bestbuy.com/site/searchpage.jsp?st=Hisense+32"+LED+720p+Smart+TV%2C+H5500+Series+</t>
  </si>
  <si>
    <t>https://www.bestbuy.com/site/searchpage.jsp?st=Hisense+65"+4K+UHD+HDR+Smart+LED+TV%2C+H6500F+Series+</t>
  </si>
  <si>
    <t>https://www.bestbuy.com/site/searchpage.jsp?st=Insignia+22"+1080p+LED+TV+</t>
  </si>
  <si>
    <t>https://www.bestbuy.com/site/searchpage.jsp?st=Insignia+40"+LED+1080p+HEDTV+</t>
  </si>
  <si>
    <t>https://www.bestbuy.com/site/searchpage.jsp?st=Insignia+43"+4K+UHD+HDR+Smart+Fire+TV+Edition+TV+</t>
  </si>
  <si>
    <t>https://www.bestbuy.com/site/searchpage.jsp?st=Insignia+58"+4K+UHD+HDR+Fire+TV+Edition+Smart+LED+TV+</t>
  </si>
  <si>
    <t>https://www.walmart.com/search/?query=JVC%2050"%20Class%204K%20HDR%20Roku%20Smart%20TV%20</t>
  </si>
  <si>
    <t>https://www.walmart.com/search/?query=JVC%2055"%20Class%204K%20HDR%20Roku%20Smart%20TV%20</t>
  </si>
  <si>
    <t>https://www.bestbuy.com/site/searchpage.jsp?st=LG+32"+720p+LED+HDTV+</t>
  </si>
  <si>
    <t>https://www.target.com/s?searchTerm=LG+43"+4K+UHD+HDR+Smart+TV+with+TruMotion+120+</t>
  </si>
  <si>
    <t>https://www.target.com/s?searchTerm=LG+49"+4K+UHD+HDR+Smart+TV+with+TruMotion+</t>
  </si>
  <si>
    <t>https://www.bestbuy.com/site/searchpage.jsp?st=LG+55"+4K+UHD+HDR+Smart+LED+TV%2C+UK6090PUA+Series+</t>
  </si>
  <si>
    <t>https://www.target.com/s?searchTerm=LG+55"+4K+UHD+HDR+Smart+TV+with+TruMotion+120+</t>
  </si>
  <si>
    <t>https://www.target.com/s?searchTerm=LG+60"+4K+UHD+HDR+Smart+TV+with+TruMotion+</t>
  </si>
  <si>
    <t>https://www.bestbuy.com/site/searchpage.jsp?st=LG+65"+4K+UHD+HDR+Smart+OLED+TV%2C+B9+Series+</t>
  </si>
  <si>
    <t>https://www.target.com/s?searchTerm=LG+65"+4K+UHD+HDR+Smart+TV+with+TruMotion+120+</t>
  </si>
  <si>
    <t>https://www.bestbuy.com/site/searchpage.jsp?st=LG+82"+4K+UHD+HDR+Smart+LED+TV%2C+UM8070PUA+Series+</t>
  </si>
  <si>
    <t>https://www.walmart.com/search/?query=onn%2040"%20Class%201080p%20Roku%20Smart%20TV%20</t>
  </si>
  <si>
    <t>https://www.walmart.com/search/?query=onn%2050"%20Class%204K%20Roku%20Smart%20TV%20</t>
  </si>
  <si>
    <t>https://www.walmart.com/search/?query=onn%2058"%20Class%204K%20Roku%20Smart%20TV%20</t>
  </si>
  <si>
    <t>https://www.target.com/s?searchTerm=Philips+50"+4K+UHD+HDR+Roku+Smart+TV+</t>
  </si>
  <si>
    <t>https://www.walmart.com/search/?query=Philips%2065"%20Class%204K%20Android%20Smart%20TV%20</t>
  </si>
  <si>
    <t>https://www.target.com/s?searchTerm=Polaroid+32"+LED+TV+</t>
  </si>
  <si>
    <t>https://www.walmart.com/search/?query=RCA%2032"%20Class%20HD%20Roku%20Smart%20TV%20</t>
  </si>
  <si>
    <t>https://www.walmart.com/search/?query=RCA%2060"%20Class%204K%20HDR%20Roku%20Smart%20TV%20</t>
  </si>
  <si>
    <t>https://www.walmart.com/search/?query=RCA%2070"%20Class%204K%20Roku%20Smart%20TV%20</t>
  </si>
  <si>
    <t>https://www.bestbuy.com/site/searchpage.jsp?st=Samsung+40"+1080p+Smart+LED+HDTV%2C+5+Series+</t>
  </si>
  <si>
    <t>https://www.bestbuy.com/site/searchpage.jsp?st=Samsung+43"+4K+UHD+HDR+Smart+LED+TV%2C+6+Series+</t>
  </si>
  <si>
    <t>https://www.target.com/s?searchTerm=Samsung+43"+4K+UHD+HDR+Smart+TV+with+Motion+Rate+120+</t>
  </si>
  <si>
    <t>https://www.bestbuy.com/site/searchpage.jsp?st=Samsung+50"+4K+UHD+HDR+Smart+LED+TV%2C+7+Series+</t>
  </si>
  <si>
    <t>https://www.bestbuy.com/site/searchpage.jsp?st=Samsung+50"+4K+UHD+HDR+Smart+LED+TV%2C+NU6900+Series+</t>
  </si>
  <si>
    <t>https://www.target.com/s?searchTerm=Samsung+50"+4K+UHD+HDR+Smart+TV+with+120+Motion+Rate+</t>
  </si>
  <si>
    <t>https://www.target.com/s?searchTerm=Samsung+50"+4K+UHD+HDR+Smart+TV+with+120+Motion+Rate+and+One+Remote+Function+</t>
  </si>
  <si>
    <t>https://www.walmart.com/search/?query=Samsung%2050"%20Class%204K%20Smart%20TV%20</t>
  </si>
  <si>
    <t>https://www.bestbuy.com/site/searchpage.jsp?st=Samsung+55"+4K+UHD+HDR+Smart+LED+TV%2C+7+Series+</t>
  </si>
  <si>
    <t>https://www.bestbuy.com/site/searchpage.jsp?st=Samsung+55"+4K+UHD+HDR+Smart+LED+TV%2C+NU6900+Series+</t>
  </si>
  <si>
    <t>https://www.bestbuy.com/site/searchpage.jsp?st=Samsung+55"+4K+UHD+HDR+Smart+LED+TV%2C+Q60+Series+</t>
  </si>
  <si>
    <t>https://www.bestbuy.com/site/searchpage.jsp?st=Samsung+55"+4K+UHD+HDR+Smart+QLED+TV%2C+Q60+Series+</t>
  </si>
  <si>
    <t>https://www.target.com/s?searchTerm=Samsung+55"+4K+UHD+HDR+Smart+TV+with+120+Motion+Rate+</t>
  </si>
  <si>
    <t>https://www.target.com/s?searchTerm=Samsung+55"+4K+UHD+HDR+Smart+TV+with+Motion+Rate+120+and+One+Remote+Function+</t>
  </si>
  <si>
    <t>https://www.walmart.com/search/?query=Samsung%2055"%20Class%204K%20Smart%20TV%20</t>
  </si>
  <si>
    <t>https://www.bestbuy.com/site/searchpage.jsp?st=Samsung+65"+4K+UHD+HDR+Smart+LED+TV%2C+7+Series+</t>
  </si>
  <si>
    <t>https://www.bestbuy.com/site/searchpage.jsp?st=Samsung+65"+4K+UHD+HDR+Smart+LED+TV%2C+NU6900+Series+</t>
  </si>
  <si>
    <t>https://www.bestbuy.com/site/searchpage.jsp?st=Samsung+65"+4K+UHD+HDR+Smart+QLED+TV%2C+Q60+Series+</t>
  </si>
  <si>
    <t>https://www.bestbuy.com/site/searchpage.jsp?st=Samsung+65"+4K+UHD+HDR+Smart+QLED+TV%2C+Q70+Series+</t>
  </si>
  <si>
    <t>https://www.bestbuy.com/site/searchpage.jsp?st=Samsung+65"+4K+UHD+HDR+Smart+QLED+TV%2C+Q80+Series+</t>
  </si>
  <si>
    <t>https://www.target.com/s?searchTerm=Samsung+65"+4K+UHD+HDR+Smart+TV+with+120+Motion+Rate+</t>
  </si>
  <si>
    <t>https://www.target.com/s?searchTerm=Samsung+65"+4K+UHD+HDR+Smart+TV+with+Motion+Rate+120+and+One+Remote+Function+</t>
  </si>
  <si>
    <t>https://www.bestbuy.com/site/searchpage.jsp?st=Samsung+70"+4K+UHD+HDR+Smart+LED+TV%2C+6+Series+</t>
  </si>
  <si>
    <t>https://www.bestbuy.com/site/searchpage.jsp?st=Samsung+75"+4K+UHD+HDR+QLED+Smart+TV%2C+Q70+Series+</t>
  </si>
  <si>
    <t>https://www.bestbuy.com/site/searchpage.jsp?st=Samsung+75"+4K+UHD+HDR+Smart+LED+TV%2C+NU6900+Series+</t>
  </si>
  <si>
    <t>https://www.bestbuy.com/site/searchpage.jsp?st=Samsung+75"+4K+UHD+HDR+Smart+QLED+TV%2C+Q60+Series+</t>
  </si>
  <si>
    <t>https://www.bestbuy.com/site/searchpage.jsp?st=Samsung+75"+4K+UHD+HDR+Smart+QLED+TV%2C+Q70+Series+</t>
  </si>
  <si>
    <t>https://www.bestbuy.com/site/searchpage.jsp?st=Sasmsung+50"+4K+UHD+HDR+Smart+LED+TV%2C+NU6900+Series+</t>
  </si>
  <si>
    <t>https://www.bestbuy.com/site/searchpage.jsp?st=Sony+55"+4K+UHD+HDR+Smart+LED+TV%2C+X800G+Series+</t>
  </si>
  <si>
    <t>https://www.bestbuy.com/site/searchpage.jsp?st=Sony+55"+4K+UHD+HDR+Smart+OLED+TV%2C+A8G+Series+</t>
  </si>
  <si>
    <t>https://www.bestbuy.com/site/searchpage.jsp?st=Sony+65"+4K+UHD+HDR+Smart+LED+TV%2C+X800G+Series+</t>
  </si>
  <si>
    <t>https://www.bestbuy.com/site/searchpage.jsp?st=Sony+65"+4K+UHD+HDR+Smart+LED+TV%2C+X900F+Series+</t>
  </si>
  <si>
    <t>https://www.bestbuy.com/site/searchpage.jsp?st=Sony+65"+4K+UHD+HDR+Smart+OLED+TV%2C+A8G+Series+</t>
  </si>
  <si>
    <t>https://www.bestbuy.com/site/searchpage.jsp?st=Sony+75"+4K+UHD+HDR+LED+Smart+TV%2C+X800G+Series+</t>
  </si>
  <si>
    <t>https://www.bestbuy.com/site/searchpage.jsp?st=Sony+75"+4K+UHD+HDR+LED+Smart+TV%2C+X950G+Series+</t>
  </si>
  <si>
    <t>https://www.bestbuy.com/site/searchpage.jsp?st=Sony+85"+4K+UHD+HDR+Smart+LED+TV%2C+X900F+Series+</t>
  </si>
  <si>
    <t>https://www.bestbuy.com/site/searchpage.jsp?st=TCL+32"+720p+Smart+LED+HDTV+Roku+TV%2C+3+Series+</t>
  </si>
  <si>
    <t>https://www.target.com/s?searchTerm=TCL+40"+1080p+Roku+Smart+TV+with+120Hz+Refresh+Rate+</t>
  </si>
  <si>
    <t>https://www.target.com/s?searchTerm=TCL+43"+4K+UHD+HDR+Smart+TV+with+120Hz+REfresh+Rate+</t>
  </si>
  <si>
    <t>https://www.bestbuy.com/site/searchpage.jsp?st=TCL+50"+4K+UHD+HDR+Smart+LED+Roku+TV+</t>
  </si>
  <si>
    <t>https://www.target.com/s?searchTerm=TCL+50"+4K+UHD+HDR+Smart+TV+with+120Hz+Refresh+Rate+</t>
  </si>
  <si>
    <t>https://www.target.com/s?searchTerm=TCL+55"+4K+UHD+HDR+Roku+Smart+TV+with+120Hz+Refresh+Rate+</t>
  </si>
  <si>
    <t>https://www.bestbuy.com/site/searchpage.jsp?st=TCL+55"+4K+UHD+HDR+Smart+LED+Roku+TV%2C+4+Series+</t>
  </si>
  <si>
    <t>https://www.target.com/s?searchTerm=TCL+65"+4K+UHD+HDR+Roku+Smart+TV+with+120Hz+Refresh+Rate+</t>
  </si>
  <si>
    <t>https://www.bestbuy.com/site/searchpage.jsp?st=TCL+65"+4K+UHD+HDR+Smart+LED+Roku+TV%2C+4+Series+</t>
  </si>
  <si>
    <t>https://www.target.com/s?searchTerm=Vizio+40"+4K+UHD+HDR+Smart+TV+</t>
  </si>
  <si>
    <t>https://www.walmart.com/search/?query=Vizio%2065"%20Class%204K%20Smart%20TV%20</t>
  </si>
  <si>
    <t>https://www.target.com/s?searchTerm=Westinghouse+50"+4K+UHD+HDR+Roku+Smart+TV+</t>
  </si>
  <si>
    <t>https://www.bestbuy.com/site/searchpage.jsp?st=BLU+Vivo+XI%2C+Unlocked+</t>
  </si>
  <si>
    <t>https://www.bestbuy.com/site/searchpage.jsp?st=BLU+Vivo+XI%2B%2C+Unlocked+</t>
  </si>
  <si>
    <t>https://www.bestbuy.com/site/searchpage.jsp?st=Ellipsis+Jetpack+4G+LTE+Prepaid+Mobile+Hotspot%2C+Verizon+</t>
  </si>
  <si>
    <t>https://www.target.com/s?searchTerm=Google+Pixel+3+</t>
  </si>
  <si>
    <t>https://www.target.com/s?searchTerm=Google+Pixel+3+XL+</t>
  </si>
  <si>
    <t>https://www.bestbuy.com/site/searchpage.jsp?st=Google+Pixel+3a%2C+Unlocked+</t>
  </si>
  <si>
    <t>https://www.target.com/s?searchTerm=Google+Pixel+4+</t>
  </si>
  <si>
    <t>https://www.bestbuy.com/site/searchpage.jsp?st=Google+Pixel+4+</t>
  </si>
  <si>
    <t>https://www.target.com/s?searchTerm=Google+Pixel+4+XL+</t>
  </si>
  <si>
    <t>https://www.bestbuy.com/site/searchpage.jsp?st=Google+Pixel+4%2C+Unlcoked+</t>
  </si>
  <si>
    <t>https://www.bestbuy.com/site/searchpage.jsp?st=Google+Pixel+4XL+</t>
  </si>
  <si>
    <t>https://www.bestbuy.com/site/searchpage.jsp?st=Google+Pixel+4XL%2C+Unlocked+</t>
  </si>
  <si>
    <t>https://www.bestbuy.com/site/searchpage.jsp?st=Jitterbug+Flip+Phones+</t>
  </si>
  <si>
    <t>https://www.bestbuy.com/site/searchpage.jsp?st=Jitterbug+Smart2+Prepaid+Smartphone+</t>
  </si>
  <si>
    <t>https://www.walmart.com/search/?query=LG%20Journey%20LTE%2C%20Walmart%20Family%20Mobile%20</t>
  </si>
  <si>
    <t>https://www.bestbuy.com/site/searchpage.jsp?st=LG+K8%2C+Unlocked+</t>
  </si>
  <si>
    <t>https://www.bestbuy.com/site/searchpage.jsp?st=LG+Rebel+4+LTE%2C+16GB+Memory%2C+Prepaid+Cell+Phone%2C+Tracfone+</t>
  </si>
  <si>
    <t>https://www.walmart.com/search/?query=LG%20Stylo%205%2C%20Straight%20Talk%20</t>
  </si>
  <si>
    <t>https://www.bestbuy.com/site/searchpage.jsp?st=LG+Stylo+5%2C+Unlocked+</t>
  </si>
  <si>
    <t>https://www.bestbuy.com/site/searchpage.jsp?st=Motorola+MOTO+E5+Play%2C+16GB+Memory%2C+Prepaid+Cell+Phone%2C+AT%26T+Prepaid+</t>
  </si>
  <si>
    <t>https://www.bestbuy.com/site/searchpage.jsp?st=Motorola+Moto+G7%2C+32GB%2C+Unlocked%2C+Deep+Indigo+</t>
  </si>
  <si>
    <t>https://www.bestbuy.com/site/searchpage.jsp?st=Motorola+Moto+G7%2C+64GB%2C+Unlocked%2C+Ceramic+Black+</t>
  </si>
  <si>
    <t>https://www.bestbuy.com/site/searchpage.jsp?st=Nokia+2+V%2C+8GB+Memory%2C+Prepaid+Cell+Phone%2C+Blue%2FSilver%2C+Verizon+Prepaid+</t>
  </si>
  <si>
    <t>https://www.walmart.com/search/?query=Nokia%202V%2C%20Verizon%20</t>
  </si>
  <si>
    <t>https://www.bestbuy.com/site/searchpage.jsp?st=Samsung+Galaxy+10%2C+Unlocked+</t>
  </si>
  <si>
    <t>https://www.walmart.com/search/?query=Samsung%20Galaxy%20A10e%2C%2032GB%2C%20Straight%20Talk%20</t>
  </si>
  <si>
    <t>https://www.target.com/s?searchTerm=Samsung+Galaxy+J3+Orbit+16GB+Total+Wireless+Prepaid+Phone+</t>
  </si>
  <si>
    <t>https://www.bestbuy.com/site/searchpage.jsp?st=Samsung+Galaxy+J3+Orbit%2C+Black%2C+Tracfone+</t>
  </si>
  <si>
    <t>https://www.target.com/s?searchTerm=Samsung+Galaxy+J7+Crown+16GB+Total+Wireless+Prepaid+Phone+</t>
  </si>
  <si>
    <t>https://www.bestbuy.com/site/searchpage.jsp?st=Samsung+Galaxy+J7+Crown%2C+Black%2C+Tracfone+</t>
  </si>
  <si>
    <t>https://www.bestbuy.com/site/searchpage.jsp?st=Samsung+Galaxy+Note10+</t>
  </si>
  <si>
    <t>https://www.target.com/s?searchTerm=Samsung+Galaxy+Note10%2B+</t>
  </si>
  <si>
    <t>https://www.bestbuy.com/site/searchpage.jsp?st=Samsung+Galaxy+Note10%2B+</t>
  </si>
  <si>
    <t>https://www.walmart.com/search/?query=Samsung%20Galaxy%20Note10%2B%20</t>
  </si>
  <si>
    <t>https://www.bestbuy.com/site/searchpage.jsp?st=Samsung+Galaxy+Note10%2B+5G+</t>
  </si>
  <si>
    <t>https://www.bestbuy.com/site/searchpage.jsp?st=Samsung+Galaxy+Note10%2B%2C+Unlocked+</t>
  </si>
  <si>
    <t>https://www.walmart.com/search/?query=Samsung%20Galaxy%20Note9%20</t>
  </si>
  <si>
    <t>https://www.target.com/s?searchTerm=Samsung+Galaxy+S10+</t>
  </si>
  <si>
    <t>https://www.walmart.com/search/?query=Samsung%20Galaxy%20S10%20</t>
  </si>
  <si>
    <t>https://www.bestbuy.com/site/searchpage.jsp?st=Samsung+Galaxy+S10+Series+</t>
  </si>
  <si>
    <t>https://www.target.com/s?searchTerm=Samsung+Galaxy+S10%2B+</t>
  </si>
  <si>
    <t>https://www.walmart.com/search/?query=Samsung%20Galaxy%20S10%2B%20</t>
  </si>
  <si>
    <t>https://www.bestbuy.com/site/searchpage.jsp?st=Samsung+Galaxy+S10%2B%2C+Unlocked+</t>
  </si>
  <si>
    <t>https://www.target.com/s?searchTerm=Samsung+Galaxy+S10e+</t>
  </si>
  <si>
    <t>https://www.bestbuy.com/site/searchpage.jsp?st=Samsung+Galaxy+S10e+</t>
  </si>
  <si>
    <t>https://www.walmart.com/search/?query=Samsung%20Galaxy%20S10e%20</t>
  </si>
  <si>
    <t>https://www.bestbuy.com/site/searchpage.jsp?st=Samsung+Galaxy+S10e%2C+Unlocked+</t>
  </si>
  <si>
    <t>https://www.walmart.com/search/?query=Samsung%20Galaxy%20S9%2C%20Straight%20Talk%20</t>
  </si>
  <si>
    <t>https://www.walmart.com/search/?query=Samsung%20J2%20Shine%2C%20AT%26T%20</t>
  </si>
  <si>
    <t>https://www.bestbuy.com/site/searchpage.jsp?st=TCL+A1%2C+Black%2C+Simple+Mobile+</t>
  </si>
  <si>
    <t>https://www.bestbuy.com/site/searchpage.jsp?st=AfterShokz+Titanium+Wireless+Bone+Condution+Open-Ear+Headphones%2C+Slate+</t>
  </si>
  <si>
    <t>https://www.bestbuy.com/site/searchpage.jsp?st=Amazon+Echo+3rd+Gen+Smart+Speaker+</t>
  </si>
  <si>
    <t>https://www.bestbuy.com/site/searchpage.jsp?st=Amazon+Echo+Auto+Smart+Speaker+with+Alexa+</t>
  </si>
  <si>
    <t>https://www.target.com/s?searchTerm=Amazon+Echo+Dot%2C+3rd+Gen+</t>
  </si>
  <si>
    <t>https://www.bestbuy.com/site/searchpage.jsp?st=Amazon+Echo+Dot%2C+3rd+Gen+</t>
  </si>
  <si>
    <t>https://www.bestbuy.com/site/searchpage.jsp?st=Amazon+Echo+Show+%282nd+Gen%29+Smart+Speaker+with+Alexa+and+Built-In+Smart+Home+Hub+</t>
  </si>
  <si>
    <t>https://www.target.com/s?searchTerm=Amazon+Echo+Show+5+</t>
  </si>
  <si>
    <t>https://www.bestbuy.com/site/searchpage.jsp?st=Amazon+Echo+Show+5+</t>
  </si>
  <si>
    <t>https://www.bestbuy.com/site/searchpage.jsp?st=Amazon+Echo+Show+8+with+Alexa%2C+Charcoal+</t>
  </si>
  <si>
    <t>https://www.target.com/s?searchTerm=Amazon+Echo%2C+3rd+Gen+</t>
  </si>
  <si>
    <t>https://www.bestbuy.com/site/searchpage.jsp?st=Amazon+Fire+4K+TV+Stick+with+Alexa+Voice+Remote+</t>
  </si>
  <si>
    <t>https://www.bestbuy.com/site/searchpage.jsp?st=Amazon+Fire+TV+Cube+16GB%2C+2nd+Gen+</t>
  </si>
  <si>
    <t>https://www.target.com/s?searchTerm=Amazon+Fire+TV+Stick+4K+</t>
  </si>
  <si>
    <t>https://www.bestbuy.com/site/searchpage.jsp?st=Amazon+Fire+TV+Stick+with+Alexa+Voice+Remote+</t>
  </si>
  <si>
    <t>https://www.target.com/s?searchTerm=Amazon+Fire+TV+Stick+with+all-new+Alexa+Voice+Remote+</t>
  </si>
  <si>
    <t>https://www.target.com/s?searchTerm=Anker+15%2C600mAh+Powerbank+</t>
  </si>
  <si>
    <t>https://www.walmart.com/search/?query=Anker%20Rave%20Mini%20Wireless%20Party%20Speaker%20</t>
  </si>
  <si>
    <t>https://www.bestbuy.com/site/searchpage.jsp?st=Anker+ROAV+Bolt+Charger+with+Google+Assistant+</t>
  </si>
  <si>
    <t>https://www.walmart.com/search/?query=Arlo%203-Camera%20Security%20System%20</t>
  </si>
  <si>
    <t>https://www.bestbuy.com/site/searchpage.jsp?st=Arlo+Pro+2+2-Camera+Indoor%2FOutdoor+Wireless+1080p+Security+Camera+System+</t>
  </si>
  <si>
    <t>https://www.bestbuy.com/site/searchpage.jsp?st=Arlo+Pro+2+4-Camera+Indoor%2FOutdoor+Wireless+1080p+Security+Camera+System+</t>
  </si>
  <si>
    <t>https://www.bestbuy.com/site/searchpage.jsp?st=Arlo+Security+Products%2C+Select+</t>
  </si>
  <si>
    <t>https://www.bestbuy.com/site/searchpage.jsp?st=Audio-Technica+Turntables%2C+Select+</t>
  </si>
  <si>
    <t>https://www.bestbuy.com/site/searchpage.jsp?st=August+Smart+Lock+Pro+%2B+Connect%2C+Silver+</t>
  </si>
  <si>
    <t>https://www.bestbuy.com/site/searchpage.jsp?st=Beats+by+Dr.+Dre+Beats+Studio+Wireless+Noise+Cancelling+Headphones%2C+Gray+</t>
  </si>
  <si>
    <t>https://www.bestbuy.com/site/searchpage.jsp?st=Beats+by+Dr.+Dre+Beats+Studio2+Wireless+Noise+Canceling+Headphones%2C+Gray+</t>
  </si>
  <si>
    <t>https://www.bestbuy.com/site/searchpage.jsp?st=Beats+by+Dr.+Dre+Powerbeats+Pro+Totally+Wireless+Earphones%2C+Black+</t>
  </si>
  <si>
    <t>https://www.bestbuy.com/site/searchpage.jsp?st=Beats+by+Dr.+Dre+Powerbeats2+Wireless+Black+</t>
  </si>
  <si>
    <t>https://www.target.com/s?searchTerm=Beats+Solo3+Wireless+Headphones+</t>
  </si>
  <si>
    <t>https://www.walmart.com/search/?query=Beats%20Solo3%20Wireless%20Headphones%20</t>
  </si>
  <si>
    <t>https://www.target.com/s?searchTerm=Beats+Studio+3+Wireless+Over-Ear+Noise-Cancelling+Headphones+</t>
  </si>
  <si>
    <t>https://www.bestbuy.com/site/searchpage.jsp?st=Belkin+Charging+Docks+</t>
  </si>
  <si>
    <t>https://www.walmart.com/search/?query=Blackweb%2020K%20mAh%20Power%20Bank%20</t>
  </si>
  <si>
    <t>https://www.bestbuy.com/site/searchpage.jsp?st=Blink+XT2+Security+Cameras+</t>
  </si>
  <si>
    <t>https://www.bestbuy.com/site/searchpage.jsp?st=Bose+Home+Audio+Products+</t>
  </si>
  <si>
    <t>https://www.bestbuy.com/site/searchpage.jsp?st=Bose+QuietComfort+35+Wireless+Noise+Cancelling+Headphones+II%2C+Black+</t>
  </si>
  <si>
    <t>https://www.bestbuy.com/site/searchpage.jsp?st=Bose+SoundLink+Revolve+Portable+Bluetooth+Speaker%2C+Triple+Black+</t>
  </si>
  <si>
    <t>https://www.bestbuy.com/site/searchpage.jsp?st=Bose+SoundLink+Wireless+Around-Ear+Headphones+II%2C+Black+</t>
  </si>
  <si>
    <t>https://www.bestbuy.com/site/searchpage.jsp?st=Bose+SoundSport+Free+Wireless+Headphones%2C+Black+</t>
  </si>
  <si>
    <t>https://www.walmart.com/search/?query=Bose%20SoundSport%20In-Ear%20Headphones%20</t>
  </si>
  <si>
    <t>https://www.target.com/s?searchTerm=Bose+SoundSport+Wireless+Headphones+</t>
  </si>
  <si>
    <t>https://www.bestbuy.com/site/searchpage.jsp?st=Bose+SoundTouch+10+Wireless+Music+System+</t>
  </si>
  <si>
    <t>https://www.bestbuy.com/site/searchpage.jsp?st=Bower+6-in-1+Professional+36"+Tripod+</t>
  </si>
  <si>
    <t>https://www.bestbuy.com/site/searchpage.jsp?st=Bower+Flexible+24"+LED+Ring+Light+</t>
  </si>
  <si>
    <t>https://www.bestbuy.com/site/searchpage.jsp?st=C+by+GE+A19+Bluetooth+Smart+LED+Light+Bulb+</t>
  </si>
  <si>
    <t>https://www.bestbuy.com/site/searchpage.jsp?st=Canary+Security+Systems%2C+Select+</t>
  </si>
  <si>
    <t>https://www.bestbuy.com/site/searchpage.jsp?st=Car+Audio+Bundles%2C+Select+</t>
  </si>
  <si>
    <t>https://www.bestbuy.com/site/searchpage.jsp?st=Chamberlain+MyQ+Smart+Garage+Hub+</t>
  </si>
  <si>
    <t>https://www.bestbuy.com/site/searchpage.jsp?st=Cobra+Drive+HD+Front+and+Rear+Camera+Dash+Cam+with+iRadar+</t>
  </si>
  <si>
    <t>https://www.bestbuy.com/site/searchpage.jsp?st=Cobra+Radar+and+Laser+Detector+</t>
  </si>
  <si>
    <t>https://www.walmart.com/search/?query=Crosley%20Cruiser%20Turntable%20</t>
  </si>
  <si>
    <t>https://www.bestbuy.com/site/searchpage.jsp?st=Definitive+Technology+Speakers%2C+Select+</t>
  </si>
  <si>
    <t>https://www.bestbuy.com/site/searchpage.jsp?st=Definitive+Technology+SuperCube+2000+7-1%2F2"+650W+Powered+Subwoofer%2C+Black+</t>
  </si>
  <si>
    <t>https://www.bestbuy.com/site/searchpage.jsp?st=Denon+Home+Theater+Receivers%2C+Select+</t>
  </si>
  <si>
    <t>https://www.bestbuy.com/site/searchpage.jsp?st=Digipower+Shooting+Grip+</t>
  </si>
  <si>
    <t>https://www.bestbuy.com/site/searchpage.jsp?st=Digital+Photo+Frames%2C+Select+</t>
  </si>
  <si>
    <t>https://www.bestbuy.com/site/searchpage.jsp?st=Ecobee+Smart+Thermostats+</t>
  </si>
  <si>
    <t>https://www.bestbuy.com/site/searchpage.jsp?st=ELAC+Home+Theater+Speakers%2C+Select+</t>
  </si>
  <si>
    <t>https://www.bestbuy.com/site/searchpage.jsp?st=Epson+Home+Cinema+2150+1080p+Wireless+3LCD+Projector+</t>
  </si>
  <si>
    <t>https://www.bestbuy.com/site/searchpage.jsp?st=Escort+MAX+360c+Radar+Detector+</t>
  </si>
  <si>
    <t>https://www.bestbuy.com/site/searchpage.jsp?st=Facebook+10"+Portal+with+Alexa%2C+Black+</t>
  </si>
  <si>
    <t>https://www.bestbuy.com/site/searchpage.jsp?st=Facebook+8"+Portal+Mini+with+Alexa%2C+White+</t>
  </si>
  <si>
    <t>https://www.bestbuy.com/site/searchpage.jsp?st=Facebook+Portal+TV+with+Alexa%2C+Black+</t>
  </si>
  <si>
    <t>https://www.walmart.com/search/?query=Gogole%20Home%20Mini%20</t>
  </si>
  <si>
    <t>https://www.target.com/s?searchTerm=Google+Chromecast+Ultra+</t>
  </si>
  <si>
    <t>https://www.bestbuy.com/site/searchpage.jsp?st=Google+Chromecast+Ultra+4K+</t>
  </si>
  <si>
    <t>https://www.target.com/s?searchTerm=Google+Chromecast+Video+Casts+</t>
  </si>
  <si>
    <t>https://www.bestbuy.com/site/searchpage.jsp?st=Google+Chromecast%2C+Latest+Model+</t>
  </si>
  <si>
    <t>https://www.target.com/s?searchTerm=Google+Home+Mini+</t>
  </si>
  <si>
    <t>https://www.bestbuy.com/site/searchpage.jsp?st=Google+Home+Mini%2C+1st+Gen+</t>
  </si>
  <si>
    <t>https://www.target.com/s?searchTerm=Google+Nest+Cam+Indoor+Security+</t>
  </si>
  <si>
    <t>https://www.bestbuy.com/site/searchpage.jsp?st=Google+Nest+Hello+Smart+Wi-Fi+Video+Doorbell+</t>
  </si>
  <si>
    <t>https://www.target.com/s?searchTerm=Google+Nest+Hello+Video+Doorbell+</t>
  </si>
  <si>
    <t>https://www.target.com/s?searchTerm=Google+Nest+Hub+</t>
  </si>
  <si>
    <t>https://www.bestbuy.com/site/searchpage.jsp?st=Google+Nest+Hub+with+Google+Assitant%2C+Chalk+</t>
  </si>
  <si>
    <t>https://www.target.com/s?searchTerm=Google+Nest+Learning+Thermostat%2C+Stainless+Steel+</t>
  </si>
  <si>
    <t>https://www.bestbuy.com/site/searchpage.jsp?st=Google+Nest+Thermostats+</t>
  </si>
  <si>
    <t>https://www.walmart.com/search/?query=Google%20Smart%20TV%20Kit%20</t>
  </si>
  <si>
    <t>https://www.bestbuy.com/site/searchpage.jsp?st=Harmon+Kardon+Onyx+Studio+5+Portable+Bluetooth+Speaker%2C+Black+</t>
  </si>
  <si>
    <t>https://www.bestbuy.com/site/searchpage.jsp?st=Honeywell+Smart+Color+Thermostat+with+Wi-Fi+Connectivity%2C+Silver+</t>
  </si>
  <si>
    <t>https://www.target.com/s?searchTerm=HP+Sprocket+200+Printer+</t>
  </si>
  <si>
    <t>https://www.bestbuy.com/site/searchpage.jsp?st=HP+Sprocket+Instant+Photo+Printer%2C+2nd+Edition+</t>
  </si>
  <si>
    <t>https://www.bestbuy.com/site/searchpage.jsp?st=Insignia+2.1-Channel+80W+Soundbar+System+with+Wireless+Subwoofer+</t>
  </si>
  <si>
    <t>https://www.bestbuy.com/site/searchpage.jsp?st=Insignia+8-Outlet+Surge+Protector+with+Two+8'+4K+UltraHD%2FHDR+HDMI+Cables+</t>
  </si>
  <si>
    <t>https://www.bestbuy.com/site/searchpage.jsp?st=Insignia+Bluetooth+Speakers+</t>
  </si>
  <si>
    <t>https://www.bestbuy.com/site/searchpage.jsp?st=Insignia+Wireless+Over-the-Ear+Headphones%2C+Black+</t>
  </si>
  <si>
    <t>https://www.bestbuy.com/site/searchpage.jsp?st=IOGEAR-Wireless+Video%2FAudio+Extender+</t>
  </si>
  <si>
    <t>https://www.bestbuy.com/site/searchpage.jsp?st=ION+Audio+Boombox+with+AM%2FFM+Radio+</t>
  </si>
  <si>
    <t>https://www.bestbuy.com/site/searchpage.jsp?st=ION+Audio+POWERGLOW+10"+200W+2-Way+PA+Bluetooth+Speaker+with+Built-In+Battery%2C+Black+</t>
  </si>
  <si>
    <t>https://www.bestbuy.com/site/searchpage.jsp?st=ION+Audio+Sport+Go+Tailgate+Portable+PA+Speaker%2C+Black+</t>
  </si>
  <si>
    <t>https://www.bestbuy.com/site/searchpage.jsp?st=Jabra+Elite+Active+65t+True+Wireless+Earbud+Headphones%2C+Titanium+Black+</t>
  </si>
  <si>
    <t>https://www.bestbuy.com/site/searchpage.jsp?st=Jasbra+Elite+65t+True+Wireless+Earbud+Headphones%2C+Titanium+Black+</t>
  </si>
  <si>
    <t>https://www.bestbuy.com/site/searchpage.jsp?st=Jaybird+Tarah+Wireless+in+Ear+Headphones%2C+Black+Metallic%2FFlash+</t>
  </si>
  <si>
    <t>https://www.bestbuy.com/site/searchpage.jsp?st=JBL+3.1-Channel+Soundbar+System+with+10"+Wireless+Subwoofer+and+Digital+Amplifier+</t>
  </si>
  <si>
    <t>https://www.bestbuy.com/site/searchpage.jsp?st=JBL+Boombox+Portable+Bluetooth+Speaker%2C+Black+</t>
  </si>
  <si>
    <t>https://www.target.com/s?searchTerm=JBL+Charge+4+Bluetooth+Wireless+Speaker+</t>
  </si>
  <si>
    <t>https://www.bestbuy.com/site/searchpage.jsp?st=JBL+Charge+4+Portable+Bluetooth+Speaker%2C+Midnight+Black+</t>
  </si>
  <si>
    <t>https://www.bestbuy.com/site/searchpage.jsp?st=JBL+Clip+3+Portable+Bluetooth+Speaker%2C+Black+</t>
  </si>
  <si>
    <t>https://www.walmart.com/search/?query=JBL%20Flip%203%20Stealth%20Bluetooth%20Speaker%2C%20IPX7%20</t>
  </si>
  <si>
    <t>https://www.bestbuy.com/site/searchpage.jsp?st=JBL+Flip+4+Portable+Bluetooth+Speaker%2C+Black+</t>
  </si>
  <si>
    <t>https://www.bestbuy.com/site/searchpage.jsp?st=JBL+FREE+True+Wireless+in-Ear+Headphones%2C+Gen+2%2C+Black+</t>
  </si>
  <si>
    <t>https://www.target.com/s?searchTerm=JBL+Free+X+True+Wireless+Earbuds+with+Smart+Charging+Case+</t>
  </si>
  <si>
    <t>https://www.walmart.com/search/?query=JBL%20GO%202%20Bluetooth%20SPeaker%20</t>
  </si>
  <si>
    <t>https://www.bestbuy.com/site/searchpage.jsp?st=JBL+Live+500BT+Wireless+Over-the-Ear+Headphones%2C+Black+</t>
  </si>
  <si>
    <t>https://www.bestbuy.com/site/searchpage.jsp?st=JBL+Live+Wireless+Noise+Canceling+Over-the-Ear+Headphones%2C+Black%2C+650BTNC+</t>
  </si>
  <si>
    <t>https://www.bestbuy.com/site/searchpage.jsp?st=JBL+Subwoofers%2C+Select+</t>
  </si>
  <si>
    <t>https://www.target.com/s?searchTerm=JBuds+Air+Sport+True+Wireless+Earbuds+with+Charging+Case+</t>
  </si>
  <si>
    <t>https://www.bestbuy.com/site/searchpage.jsp?st=JLab+Audio+Epic+Sport+Wireless+In-Ear+Headphones%2C+Black+</t>
  </si>
  <si>
    <t>https://www.bestbuy.com/site/searchpage.jsp?st=JLab+Audio+JBuds+Air+True+Wireless+Earbud+Headphones+with+Charging+Case+</t>
  </si>
  <si>
    <t>https://www.bestbuy.com/site/searchpage.jsp?st=JLab+Audio+JBuds+Air+True+Wireless+Earbud+Headphones+with+Charging+Case%2C+Black+</t>
  </si>
  <si>
    <t>https://www.bestbuy.com/site/searchpage.jsp?st=JLab+Audio+JBuds+Pro+Signature+Wired+Earbud+Headphones%2C+Black+</t>
  </si>
  <si>
    <t>https://www.walmart.com/search/?query=JLab%20JBuds%20Air%20Executive%20Earbuds%20</t>
  </si>
  <si>
    <t>https://www.walmart.com/search/?query=JLab%20Studio%20Wireless%20Headphones%20</t>
  </si>
  <si>
    <t>https://www.bestbuy.com/site/searchpage.jsp?st=Joby+HandyPod+Mobile+Lock+for+Mobile+Phones%2C+Black%2FCharcoal+</t>
  </si>
  <si>
    <t>https://www.bestbuy.com/site/searchpage.jsp?st=Kenwood+Subwoofers%2C+Select+</t>
  </si>
  <si>
    <t>https://www.bestbuy.com/site/searchpage.jsp?st=Kicker+Car+Audio%2C+Select+</t>
  </si>
  <si>
    <t>https://www.bestbuy.com/site/searchpage.jsp?st=Kids+Headphones%2C+Select+</t>
  </si>
  <si>
    <t>https://www.bestbuy.com/site/searchpage.jsp?st=Klipsch+Audio+Speakers%2C+Select+</t>
  </si>
  <si>
    <t>https://www.walmart.com/search/?query=Kodak%20Mini%202%20Instant%20Photo%20Printer%20</t>
  </si>
  <si>
    <t>https://www.walmart.com/search/?query=Lenova%20Smart%20Clock%20</t>
  </si>
  <si>
    <t>https://www.bestbuy.com/site/searchpage.jsp?st=Lenovo+Smart+Clock+with+Google+Assistant+</t>
  </si>
  <si>
    <t>https://www.walmart.com/search/?query=LG%202.1%20Soundbar%20</t>
  </si>
  <si>
    <t>https://www.bestbuy.com/site/searchpage.jsp?st=LG+2.1-Channel+300W+Soundbar+System+with+6"+Subwoofer+</t>
  </si>
  <si>
    <t>https://www.bestbuy.com/site/searchpage.jsp?st=LG+3.1-Channel+Soundbar+with+Wireless+Subwoofer+and+DTS+Virtual%3A+X+</t>
  </si>
  <si>
    <t>https://www.bestbuy.com/site/searchpage.jsp?st=LG+Tone+Platinum%2B+Bluetooth+Headset%2C+Black+</t>
  </si>
  <si>
    <t>https://www.walmart.com/search/?query=LG%20Wi-Fi%20Blu-Ray%20Disc%20Player%20</t>
  </si>
  <si>
    <t>https://www.bestbuy.com/site/searchpage.jsp?st=LG+XBOOM+700W+Main+Unit+and+Speaker+System+Combo+Set%2C+Black+</t>
  </si>
  <si>
    <t>https://www.bestbuy.com/site/searchpage.jsp?st=LIFX+Smart+Lighting%2C+Select+</t>
  </si>
  <si>
    <t>https://www.bestbuy.com/site/searchpage.jsp?st=Lorex+8-Channel%2C+4-Camera+Indoor%2FOutdoor+Wired+4K+UHD+2TB+DVR+Surveillance+System+</t>
  </si>
  <si>
    <t>https://www.bestbuy.com/site/searchpage.jsp?st=Lowepro+Adventura+Camera+Bags%2C+Select+</t>
  </si>
  <si>
    <t>https://www.bestbuy.com/site/searchpage.jsp?st=Lutron+Caseta+Wireless+Smart+Lighting+Dimmer+Switch+Starter+Kit+</t>
  </si>
  <si>
    <t>https://www.bestbuy.com/site/searchpage.jsp?st=Manfrotto+Compact+Action+Smart+61"+Tripod+</t>
  </si>
  <si>
    <t>https://www.bestbuy.com/site/searchpage.jsp?st=Marshall+Stanmore+II+Bluetooth+Speaker%2C+Black+</t>
  </si>
  <si>
    <t>https://www.walmart.com/search/?query=Merkury%20Smart%20Color%20Bulbs%2C%202%20</t>
  </si>
  <si>
    <t>https://www.walmart.com/search/?query=Merkury%20Smart%20LED%20Strip%20</t>
  </si>
  <si>
    <t>https://www.bestbuy.com/site/searchpage.jsp?st=Mohu-Leaf+Fifty+Amplified+Indoor+HDTV+Antenna+</t>
  </si>
  <si>
    <t>https://www.walmart.com/search/?query=Monster%20LED%20HDMI%20Cable%20</t>
  </si>
  <si>
    <t>https://www.walmart.com/search/?query=Monster%20LED%20Light%20Strip%20</t>
  </si>
  <si>
    <t>https://www.bestbuy.com/site/searchpage.jsp?st=Nanoleaf+Products%2C+Select+</t>
  </si>
  <si>
    <t>https://www.bestbuy.com/site/searchpage.jsp?st=Nest+Smart+Home+Items%2C+Select+</t>
  </si>
  <si>
    <t>https://www.walmart.com/search/?query=NETGEAR%20Nighthawk%20AX3000%20Router%20</t>
  </si>
  <si>
    <t>https://www.bestbuy.com/site/searchpage.jsp?st=Nextbase+322GW+Dash+Cam+</t>
  </si>
  <si>
    <t>https://www.bestbuy.com/site/searchpage.jsp?st=Night+Owl+C20X+Series+8-Channel%2C+8+Camera%2C+Indoor%2FOutdoor+Wired+1080p+1TB+DVR+Surveillance+System+</t>
  </si>
  <si>
    <t>https://www.walmart.com/search/?query=Night%20Owl%20HD%204-Camera%20Security%20System%20</t>
  </si>
  <si>
    <t>https://www.bestbuy.com/site/searchpage.jsp?st=Oculus+Go+Stand-Alone+Virtual+Reality+Headset+</t>
  </si>
  <si>
    <t>https://www.bestbuy.com/site/searchpage.jsp?st=Onkyo+TX+7.2-Ch+Hi-Res+4K+HDR+Compatible+A%2FV+Home+Theater+Receiver+</t>
  </si>
  <si>
    <t>https://www.walmart.com/search/?query=onn%20Full%20Motion%20TV%20Mount%2C%20Fits%2047"-84"%20</t>
  </si>
  <si>
    <t>https://www.walmart.com/search/?query=ONN%20Lightning%20Cable%20</t>
  </si>
  <si>
    <t>https://www.walmart.com/search/?query=onn%20True%20Wireless%20In-Ear%20Headphones%20</t>
  </si>
  <si>
    <t>https://www.walmart.com/search/?query=ONN%20USB-C%20Cable%20</t>
  </si>
  <si>
    <t>https://www.walmart.com/search/?query=ONN%20Wireless%20Charging%20Pad%2C%205W%20</t>
  </si>
  <si>
    <t>https://www.bestbuy.com/site/searchpage.jsp?st=Panamax+8-Outlet+Surge+Protector+</t>
  </si>
  <si>
    <t>https://www.bestbuy.com/site/searchpage.jsp?st=Panamax+9-Outlet+Surge+Protector+</t>
  </si>
  <si>
    <t>https://www.target.com/s?searchTerm=Philips+Hue+Color+Light+Strip+</t>
  </si>
  <si>
    <t>https://www.target.com/s?searchTerm=Philips+Hue+Color+Starter+Kit+</t>
  </si>
  <si>
    <t>https://www.bestbuy.com/site/searchpage.jsp?st=Philips+Hue+White+0.26+Color+Ambiance+LED+Starter+Kit+</t>
  </si>
  <si>
    <t>https://www.walmart.com/search/?query=Pilot%20Dash%20Cam%20</t>
  </si>
  <si>
    <t>https://www.bestbuy.com/site/searchpage.jsp?st=Pioneer+Elite+7.2-Ch+Bluetooth+Capable+with+Dolby+Atmos+4K+Ultra+HD+HDR+Compatible+A%2FV+Home+Receiver+</t>
  </si>
  <si>
    <t>https://www.bestbuy.com/site/searchpage.jsp?st=PNY+Pro-Elite+512GB+USB+3+Flash+Drive+</t>
  </si>
  <si>
    <t>https://www.bestbuy.com/site/searchpage.jsp?st=Polk+Audio+2.1-Channel+Soundbar+System+with+5-1%2F4"+Wireless+Subwoofer+</t>
  </si>
  <si>
    <t>https://www.bestbuy.com/site/searchpage.jsp?st=Polk+Audio+Speakers%2C+Select+</t>
  </si>
  <si>
    <t>https://www.walmart.com/search/?query=Powerbeats%203%20Wireless%20Headphones%20</t>
  </si>
  <si>
    <t>https://www.walmart.com/search/?query=Razor%2014MP%20Game%200.26%20Security%20Camera%20Bundle%20</t>
  </si>
  <si>
    <t>https://www.walmart.com/search/?query=RCA%20Portable%20HD%20Roku%20Smart%20Projector%20</t>
  </si>
  <si>
    <t>https://www.walmart.com/search/?query=RCA%20Projector%2C%20Black%20</t>
  </si>
  <si>
    <t>https://www.walmart.com/search/?query=RCA%20Projector%2C%20White%20</t>
  </si>
  <si>
    <t>https://www.target.com/s?searchTerm=RCL+Alto+5+2+Channel+Home+Theater+Bluetooth+Soundbar+</t>
  </si>
  <si>
    <t>https://www.target.com/s?searchTerm=Ring+2pk+Indoor+Cam+</t>
  </si>
  <si>
    <t>https://www.bestbuy.com/site/searchpage.jsp?st=Ring+Security+Devices%2C+Select+</t>
  </si>
  <si>
    <t>https://www.target.com/s?searchTerm=Ring+Video+Doorbell+2+</t>
  </si>
  <si>
    <t>https://www.bestbuy.com/site/searchpage.jsp?st=Ring+Video+Doorbell+2%2C+Satin+Nickel+</t>
  </si>
  <si>
    <t>https://www.bestbuy.com/site/searchpage.jsp?st=Ring+Video+Doorbell+Pro+Bundle+</t>
  </si>
  <si>
    <t>https://www.bestbuy.com/site/searchpage.jsp?st=Rocketfish+4'+4K+UltraHD%2FHDR+In-Wall+Rated+HDMI+Cable+</t>
  </si>
  <si>
    <t>https://www.bestbuy.com/site/searchpage.jsp?st=Rocketfish+Accessories%2C+Select+</t>
  </si>
  <si>
    <t>https://www.bestbuy.com/site/searchpage.jsp?st=Rocketfish+Full-Motion+TV+Wall+Mount%2C+Most+40"-75"+TV's+</t>
  </si>
  <si>
    <t>https://www.bestbuy.com/site/searchpage.jsp?st=Rocketfish+Tilting+TV+Wall+Mount%2C+Most+32"-70"+TVs+</t>
  </si>
  <si>
    <t>https://www.target.com/s?searchTerm=Roku+Streaming+Stick%2B+</t>
  </si>
  <si>
    <t>https://www.bestbuy.com/site/searchpage.jsp?st=Roku+Streaming+Stick%2B+4K+with+Voice+Remote+</t>
  </si>
  <si>
    <t>https://www.bestbuy.com/site/searchpage.jsp?st=Roku+Ultra+4K+Streaming+Media+Player+with+JBL+Headphones+and+Enhanced+Voice+Remote+</t>
  </si>
  <si>
    <t>https://www.target.com/s?searchTerm=Roku+Ultra+Streaming+Player+</t>
  </si>
  <si>
    <t>https://www.walmart.com/search/?query=Roku%20Ultra%20with%20JBL%20Earbuds%20</t>
  </si>
  <si>
    <t>https://www.target.com/s?searchTerm=Samsung+2.1-Channel+170W+Soundbar+with+Wireless+Active+Subwoofer+</t>
  </si>
  <si>
    <t>https://www.bestbuy.com/site/searchpage.jsp?st=Samsung+2.1-Channel+290W+Soundbar+System+with+6-1%2F2"+Wireless+Subwoofer+</t>
  </si>
  <si>
    <t>https://www.walmart.com/search/?query=Samsung%203.1%20R60M%20Soundbar%20</t>
  </si>
  <si>
    <t>https://www.bestbuy.com/site/searchpage.jsp?st=Samsung+3.1-Channel+340W+Soundbar+System+with+6-1%2F2"+Wireless+Subwoofer+</t>
  </si>
  <si>
    <t>https://www.bestbuy.com/site/searchpage.jsp?st=Samsung+5.1-Channel+360W+Soundbar+System+with+6-1%2F2"+Wireless+Subwoofer+</t>
  </si>
  <si>
    <t>https://www.bestbuy.com/site/searchpage.jsp?st=Samsung+7.1.4-Channel+512W+Soundbar+System+with+8"+Wireless+Subwoofer+and+Dolby+Atmos+</t>
  </si>
  <si>
    <t>https://www.bestbuy.com/site/searchpage.jsp?st=Samsung+860+EVO+1TB+Internal+SATA+Solid+State+Drive+</t>
  </si>
  <si>
    <t>https://www.bestbuy.com/site/searchpage.jsp?st=Samsung+Galaxy+Buds+True+Wireless+Earbud+Headphones%2C+Black+</t>
  </si>
  <si>
    <t>https://www.bestbuy.com/site/searchpage.jsp?st=Samsung+Harman+Kardon+3.1.2-Channel+330W+Soundbar+with+8"+Wireless+Subwoofer+</t>
  </si>
  <si>
    <t>https://www.bestbuy.com/site/searchpage.jsp?st=Samsung+SmartThings+Products%2C+Select+</t>
  </si>
  <si>
    <t>https://www.bestbuy.com/site/searchpage.jsp?st=Samsung+T5+1TB+External+USB+Type+C+Portable+Solid+State+Drive%2C+Rose+Gold+</t>
  </si>
  <si>
    <t>https://www.target.com/s?searchTerm=SanDisk+64GB+Ultra+Plus+SD+Memory+Card+</t>
  </si>
  <si>
    <t>https://www.bestbuy.com/site/searchpage.jsp?st=SanDisk+Extreme+256GB+SDXC+UHS-I+Memory+Card+</t>
  </si>
  <si>
    <t>https://www.bestbuy.com/site/searchpage.jsp?st=SanDisk+Extreme+PLUS+128GB+microSDXC+UHS-I+Memory+Card+</t>
  </si>
  <si>
    <t>https://www.bestbuy.com/site/searchpage.jsp?st=SanDisk+Extreme+PLUS+128GB+SDXC+UHS-I+Memory+Card+</t>
  </si>
  <si>
    <t>https://www.bestbuy.com/site/searchpage.jsp?st=SanDisk+Extreme+Plus+1TB+microSDXC+UHS-I+Memory+Card+</t>
  </si>
  <si>
    <t>https://www.bestbuy.com/site/searchpage.jsp?st=SanDisk+Extreme+Plus+32GB+microSDHC+UHS-I+Memory+Card+</t>
  </si>
  <si>
    <t>https://www.bestbuy.com/site/searchpage.jsp?st=SanDisk+Extreme+Plus+64GB+microSDXC+UHS-I+Memory+Card+</t>
  </si>
  <si>
    <t>https://www.bestbuy.com/site/searchpage.jsp?st=SanDisk+Extreme+PLUS+64GB+SDXC+UHS-I+Memory+Card+</t>
  </si>
  <si>
    <t>https://www.walmart.com/search/?query=SanDisk%20ImageMate%20128GB%20MicroSD%20Card%20</t>
  </si>
  <si>
    <t>https://www.walmart.com/search/?query=SanDisk%20ImageMate%2064GB%20MicroSD%20Card%20</t>
  </si>
  <si>
    <t>https://www.bestbuy.com/site/searchpage.jsp?st=SanDisk+Ultra+512GB+microSDXC+UHS-I+Memory+Card+</t>
  </si>
  <si>
    <t>https://www.bestbuy.com/site/searchpage.jsp?st=SanDisk+Ultra+Plus+128GB+microSDXC+UHS-I+Memory+Card+</t>
  </si>
  <si>
    <t>https://www.bestbuy.com/site/searchpage.jsp?st=SanDisk+Ultra+Plus+256GB+microSDXC+UHS-I+Memory+Card+</t>
  </si>
  <si>
    <t>https://www.bestbuy.com/site/searchpage.jsp?st=SanDisk+Ultra+Plus+32GB+microSDHC+UHS-I+Memory+Card+</t>
  </si>
  <si>
    <t>https://www.bestbuy.com/site/searchpage.jsp?st=SanDisk+Ultra+Plus+64GB+microSDHX+UHS-I+Memory+Card+</t>
  </si>
  <si>
    <t>https://www.bestbuy.com/site/searchpage.jsp?st=Sanus+Elite+Series+Advanced+Tilt+TV+Wall+Mount%2C+Most+46"-95"+TVs%2C+Extends+5.9"+</t>
  </si>
  <si>
    <t>https://www.target.com/s?searchTerm=Sanus+Large+Full-Motion+TV+Mount%2C+for+TV+42"-75"+</t>
  </si>
  <si>
    <t>https://www.bestbuy.com/site/searchpage.jsp?st=Sanus+Premium+Series+Advanced+Tilt+TV+Wall+Mount%2C+Most+42"-90"+TVs%2C+Extends+5.75"+</t>
  </si>
  <si>
    <t>https://www.bestbuy.com/site/searchpage.jsp?st=Sanus+Premium+Series+Full-Motion+TV+Wall+Mount%2C+Most+40"-84"+TVs+</t>
  </si>
  <si>
    <t>https://www.bestbuy.com/site/searchpage.jsp?st=Sanus+Super+Slim+Fixed+TV+Wall+Mount%2C+Most+32"-64"+TVs+</t>
  </si>
  <si>
    <t>https://www.bestbuy.com/site/searchpage.jsp?st=Sanus+Swivel+TV+Wall+Mount%2C+Most+46"-96"+TVs+</t>
  </si>
  <si>
    <t>https://www.bestbuy.com/site/searchpage.jsp?st=Sengled+Smart+Lighting+</t>
  </si>
  <si>
    <t>https://www.bestbuy.com/site/searchpage.jsp?st=Sennheiser+Wireless+Over-the-Ear+Headphones%2C+Momentum+%28M2%29%2C+Black+</t>
  </si>
  <si>
    <t>https://www.bestbuy.com/site/searchpage.jsp?st=Sennheiser+Wireless+Over-the-Ear+Headphones%2C+RS+175+RF%2C+Black+</t>
  </si>
  <si>
    <t>https://www.bestbuy.com/site/searchpage.jsp?st=SimpliSafe+Protect+Home+Security+System%2C+White+</t>
  </si>
  <si>
    <t>https://www.walmart.com/search/?query=Singing%20Machine%20Bluetooth%20Karaoke%20</t>
  </si>
  <si>
    <t>https://www.target.com/s?searchTerm=Singing+Machine+Groove+Hype+Karoke+Machine+</t>
  </si>
  <si>
    <t>https://www.target.com/s?searchTerm=Singing+Machine+Groove+XL+Karoke+Machine+</t>
  </si>
  <si>
    <t>https://www.bestbuy.com/site/searchpage.jsp?st=Skullcandy+Crusher+Wireless+Over-the-Ear+Headphones%2C+Black%2FCoral+</t>
  </si>
  <si>
    <t>https://www.bestbuy.com/site/searchpage.jsp?st=Skullcandy+HESH+3+Wireless+Over-the-Ear+Headphones%2C+BLack+</t>
  </si>
  <si>
    <t>https://www.target.com/s?searchTerm=Skullcandy+Indy+True+Wireless+Earbuds+with+Charging+Case+</t>
  </si>
  <si>
    <t>https://www.bestbuy.com/site/searchpage.jsp?st=Skullcandy+Method+Wireless+In-Ear+Headphones%2C+Black%2FSwirl+</t>
  </si>
  <si>
    <t>https://www.bestbuy.com/site/searchpage.jsp?st=Sonance+6-1%2F2"+2-Way+In-Ceiling+Speakers%2C+Pair%2C+Paintable+White+</t>
  </si>
  <si>
    <t>https://www.bestbuy.com/site/searchpage.jsp?st=Sonos+Amp+250W+2.1-Channel+Amplifier%2C+Black+</t>
  </si>
  <si>
    <t>https://www.bestbuy.com/site/searchpage.jsp?st=Sonos+Beam+Soundbar+with+Voice+Control+Built-In%2C+Black+</t>
  </si>
  <si>
    <t>https://www.bestbuy.com/site/searchpage.jsp?st=Sonos+Playbar+Soundbar+Wireless+Speaker%2C+Black%2FSilver+</t>
  </si>
  <si>
    <t>https://www.bestbuy.com/site/searchpage.jsp?st=Sonos+Sub+Wireless+Subwoofer%2C+Black+</t>
  </si>
  <si>
    <t>https://www.bestbuy.com/site/searchpage.jsp?st=Sony+2.1-Channel+320W+Soundbar+System+with+Wireless+Subwoofer+</t>
  </si>
  <si>
    <t>https://www.bestbuy.com/site/searchpage.jsp?st=Sony+7.1.2-Channel+Hi-Res+Soundbar+with+Wireless+Subwoofer+and+Dolby+Atmos+</t>
  </si>
  <si>
    <t>https://www.bestbuy.com/site/searchpage.jsp?st=Sony+Audio+Speakers%2C+Select+</t>
  </si>
  <si>
    <t>https://www.bestbuy.com/site/searchpage.jsp?st=Sony+Home+Theater+Receivers%2C+Select+</t>
  </si>
  <si>
    <t>https://www.target.com/s?searchTerm=Sony+Noise-Cancelling+Wireless+Bluetooth+Headphones+</t>
  </si>
  <si>
    <t>https://www.bestbuy.com/site/searchpage.jsp?st=Sony+Shelf+Systems%2C+Select+</t>
  </si>
  <si>
    <t>https://www.target.com/s?searchTerm=Sony+Sport+Wireless+Headphones%2C+MDRX8508S+</t>
  </si>
  <si>
    <t>https://www.bestbuy.com/site/searchpage.jsp?st=Sony+SRS-XB01+Portable+Bluetooth+Speaker%2C+Black+</t>
  </si>
  <si>
    <t>https://www.bestbuy.com/site/searchpage.jsp?st=Sony+SRS-XB12+Portable+Bluetooth+Speaker%2C+Blue+</t>
  </si>
  <si>
    <t>https://www.bestbuy.com/site/searchpage.jsp?st=Sony+SRS-XB41+Portable+Bluetooth+Speaker%2C+Black+</t>
  </si>
  <si>
    <t>https://www.bestbuy.com/site/searchpage.jsp?st=Sony+Turntables%2C+Select+</t>
  </si>
  <si>
    <t>https://www.bestbuy.com/site/searchpage.jsp?st=Sony+Wireless+In-Ear+Headphones%2C+WI-XB400%2C+Black+</t>
  </si>
  <si>
    <t>https://www.bestbuy.com/site/searchpage.jsp?st=Sony+Wireless+Noise+Cancelling+Over-the-Ear+Headphones+with+Google+Assistant%2C+WH-1000XM3%2C+Black+</t>
  </si>
  <si>
    <t>https://www.bestbuy.com/site/searchpage.jsp?st=Sony+Wireless+Noise+Cancelling+Over-the-Ear+Headphones%2C+WH-CH700N%2C+Black+</t>
  </si>
  <si>
    <t>https://www.target.com/s?searchTerm=Sony+XB1+Wireless+Bluetooth+Speaker+</t>
  </si>
  <si>
    <t>https://www.bestbuy.com/site/searchpage.jsp?st=Sunpak+12"+Bicolor+LED+Ring+Light+Kit+</t>
  </si>
  <si>
    <t>https://www.bestbuy.com/site/searchpage.jsp?st=Sunpak+Essentials+Vlogging+Kit%2C+Black+</t>
  </si>
  <si>
    <t>https://www.bestbuy.com/site/searchpage.jsp?st=Sunpak+LED+96+Video+Light+</t>
  </si>
  <si>
    <t>https://www.bestbuy.com/site/searchpage.jsp?st=Sunpak+PlatinumPlus+Flexible+Tripod+</t>
  </si>
  <si>
    <t>https://www.bestbuy.com/site/searchpage.jsp?st=Sunpak+Pro+Smartphone+Mount+with+Bluetooth+Remote+for+Most+Cell+Phones+</t>
  </si>
  <si>
    <t>https://www.target.com/s?searchTerm=TCL+Alto+5%2B2.1-Channel+Home+Theater+Soundbar+with+Wireless+Subwoofer+</t>
  </si>
  <si>
    <t>https://www.bestbuy.com/site/searchpage.jsp?st=Thinkware+F200D+Front+and+Rear+Camera+Dash+Cam+</t>
  </si>
  <si>
    <t>https://www.target.com/s?searchTerm=Tile+Mate+Bluetooth+Tracker+</t>
  </si>
  <si>
    <t>https://www.target.com/s?searchTerm=Tile+Mate+Bluetooth+Tracker%2C+4pk+</t>
  </si>
  <si>
    <t>https://www.bestbuy.com/site/searchpage.jsp?st=Tile+Trackers%2C+4+Pack+</t>
  </si>
  <si>
    <t>https://www.bestbuy.com/site/searchpage.jsp?st=TP-Link+Kasa+Smart+Wi-Fi+Plug+Mini%2C+White+</t>
  </si>
  <si>
    <t>https://www.bestbuy.com/site/searchpage.jsp?st=TP-Link+Security+Cameras%2C+Select+</t>
  </si>
  <si>
    <t>https://www.walmart.com/search/?query=Tzumi%20Bytes%20Cable%20Protectors%2C%202pk%20</t>
  </si>
  <si>
    <t>https://www.walmart.com/search/?query=Tzumi%20Wireless%20Charging%20Lamp%20</t>
  </si>
  <si>
    <t>https://www.bestbuy.com/site/searchpage.jsp?st=Ultimate+Ears+Boom+2+LE+Portable+Bluetooth+Speaker%2C+Phantom+</t>
  </si>
  <si>
    <t>https://www.target.com/s?searchTerm=Ultimate+Ears+Wonderboom+Bluetooth+Speaker+</t>
  </si>
  <si>
    <t>https://www.target.com/s?searchTerm=urBeats+3+Earphones+with+Lightning+Connector+</t>
  </si>
  <si>
    <t>https://www.bestbuy.com/site/searchpage.jsp?st=Victrola+Turntables%2C+Select+</t>
  </si>
  <si>
    <t>https://www.bestbuy.com/site/searchpage.jsp?st=Viper+DS4%2B+Remote+Start+System%2C+Installation+Required+</t>
  </si>
  <si>
    <t>https://www.bestbuy.com/site/searchpage.jsp?st=Vizio+2.1-Channel+Soundbar+System+with+5-1%2F4"+Wireless+Subwoofer+</t>
  </si>
  <si>
    <t>https://www.walmart.com/search/?query=Vizio%2020"%202%20Soundbar%20</t>
  </si>
  <si>
    <t>https://www.bestbuy.com/site/searchpage.jsp?st=Vizio+Sound+Bars%2C+Select+</t>
  </si>
  <si>
    <t>https://www.bestbuy.com/site/searchpage.jsp?st=Wemo+Products%2C+Select+</t>
  </si>
  <si>
    <t>https://www.walmart.com/search/?query=Xiaomi%20Mi%20Box%20S%204K%20HDR%20Android%20TV%20</t>
  </si>
  <si>
    <t>https://www.bestbuy.com/site/searchpage.jsp?st=Yale+Assure+Lock+Touch+Screen+Smart+Lock+</t>
  </si>
  <si>
    <t>https://www.bestbuy.com/site/searchpage.jsp?st=101+Dalmations+%2C+Signature+Collection%2C+Blu-Ray%2BDVD%2BDigital+</t>
  </si>
  <si>
    <t>https://www.target.com/s?searchTerm=101+Dalmations+Storybook+</t>
  </si>
  <si>
    <t>https://www.bestbuy.com/site/searchpage.jsp?st=A+Charlie+Brown+Christmas+Deluxe+Edition+Blu-Ray+</t>
  </si>
  <si>
    <t>https://www.walmart.com/search/?query=A%20Charlie%20Brown%20Thanksgiving%20Blu-Ray%20</t>
  </si>
  <si>
    <t>https://www.walmart.com/search/?query=A%20Christmas%20Story%202%20Blu-Ray%2BDVD%2BUltraviolet%20</t>
  </si>
  <si>
    <t>https://www.bestbuy.com/site/searchpage.jsp?st=A+Christmas+Story+Blu-Ray+</t>
  </si>
  <si>
    <t>https://www.walmart.com/search/?query=A%20Dog's%20Journey%20Blu-Ray%2BDVD%20</t>
  </si>
  <si>
    <t>https://www.walmart.com/search/?query=A%20Dog's%20Journey%20DVD%20</t>
  </si>
  <si>
    <t>https://www.walmart.com/search/?query=A%20Dog's%20Purpose%20DVD%20</t>
  </si>
  <si>
    <t>https://www.target.com/s?searchTerm=A+Dog's+Way+Home+DVD%2BDigital+</t>
  </si>
  <si>
    <t>https://www.bestbuy.com/site/searchpage.jsp?st=A+Quiet+Place+Blu-Ray%2BDVD%2BDigital+</t>
  </si>
  <si>
    <t>https://www.bestbuy.com/site/searchpage.jsp?st=A+Simple+Favor+Blu-Ray%2BDVD%2BDigital+</t>
  </si>
  <si>
    <t>https://www.bestbuy.com/site/searchpage.jsp?st=A+Star+is+Born+Blu-Ray+</t>
  </si>
  <si>
    <t>https://www.target.com/s?searchTerm=A+Star+is+Born+Blu-Ray%2BDVD%2BDigital+</t>
  </si>
  <si>
    <t>https://www.walmart.com/search/?query=Adventure%20Time%3A%20The%20Final%20Season%20</t>
  </si>
  <si>
    <t>https://www.target.com/s?searchTerm=Aladdin+%28Live+Action%29+DVD+</t>
  </si>
  <si>
    <t>https://www.bestbuy.com/site/searchpage.jsp?st=Aladdin+Blu-Ray%2BDVD%2BDigital+</t>
  </si>
  <si>
    <t>https://www.bestbuy.com/site/searchpage.jsp?st=Aladdin+Live+Action+4K+Ultra+HD+Blu-Ray%2BBlu-Ray%2BDigital+</t>
  </si>
  <si>
    <t>https://www.walmart.com/search/?query=Aladdin%20Live%20Action%204K%20Ultra%20HD%2BBlu-Ray%2BDVD%2BDigital%20</t>
  </si>
  <si>
    <t>https://www.bestbuy.com/site/searchpage.jsp?st=Aladdin+Live+Action+Blu-Ray%2BDVD%2BDigital+</t>
  </si>
  <si>
    <t>https://www.target.com/s?searchTerm=Aladdin+Storybook+</t>
  </si>
  <si>
    <t>https://www.bestbuy.com/site/searchpage.jsp?st=Alien+Blu-Ray%2BDigital+</t>
  </si>
  <si>
    <t>https://www.bestbuy.com/site/searchpage.jsp?st=Alien%3A+Covenant+Blu-Ray%2BDVD%2BDigital+</t>
  </si>
  <si>
    <t>https://www.bestbuy.com/site/searchpage.jsp?st=Alita%3A+Battle+Angel+4K+Ultra+HD+Blu-Ray%2BBlu-Ray%2BDigital+</t>
  </si>
  <si>
    <t>https://www.bestbuy.com/site/searchpage.jsp?st=Alita%3A+Battle+Angel+Blu-Ray%2BDVD%2BDigital+</t>
  </si>
  <si>
    <t>https://www.walmart.com/search/?query=Alvin%20and%20the%20Chipmunks%204%20Movie%20Collection%20</t>
  </si>
  <si>
    <t>https://www.walmart.com/search/?query=Alvin%20and%20the%20Chipmunks%3A%20Road%20Chip%20DVD%20</t>
  </si>
  <si>
    <t>https://www.bestbuy.com/site/searchpage.jsp?st=American+Assassin+4K+Ultra+HD+Blu-Ray%2BBlu-Ray%2BDigital+</t>
  </si>
  <si>
    <t>https://www.target.com/s?searchTerm=Amy+Winehouse%3A+Back+to+Black+Vinyl+Record+</t>
  </si>
  <si>
    <t>https://www.target.com/s?searchTerm=Angry+Birds+Movie+2+Blu-Ray+</t>
  </si>
  <si>
    <t>https://www.bestbuy.com/site/searchpage.jsp?st=Annabelle+Comes+Home+Blu-Ray%2BDVD%2BDigital+</t>
  </si>
  <si>
    <t>https://www.walmart.com/search/?query=Annabelle%20Comes%20Home%20Blu-Ray%2BDVD%2BDigital%20</t>
  </si>
  <si>
    <t>https://www.target.com/s?searchTerm=Annabelle+Comes+Home+DVD+</t>
  </si>
  <si>
    <t>https://www.walmart.com/search/?query=Aquaman%204K%20Blu-Ray%2BDVD%2BDigital%20</t>
  </si>
  <si>
    <t>https://www.bestbuy.com/site/searchpage.jsp?st=Aquaman+4K+Ultra+HD+Blu-Ray%2BBlu-Ray%2BDigital+</t>
  </si>
  <si>
    <t>https://www.bestbuy.com/site/searchpage.jsp?st=Aquaman+Blu-Ray+</t>
  </si>
  <si>
    <t>https://www.target.com/s?searchTerm=Aquaman+Blu-Ray%2BDVD%2BDigital+</t>
  </si>
  <si>
    <t>https://www.walmart.com/search/?query=Aquaman%20DVD%20</t>
  </si>
  <si>
    <t>https://www.target.com/s?searchTerm=Ariana+Grande%3A+thank+u%2C+next+Vinyl+Record+</t>
  </si>
  <si>
    <t>https://www.walmart.com/search/?query=Arrow%3A%20The%20Complete%20Seventh%20Season%20</t>
  </si>
  <si>
    <t>https://www.bestbuy.com/site/searchpage.jsp?st=Assassin's+Creed+Blu-Ray%2BDVD%2BDigital+</t>
  </si>
  <si>
    <t>https://www.target.com/s?searchTerm=Avengers+End+Game+DVD+</t>
  </si>
  <si>
    <t>https://www.walmart.com/search/?query=Avengers%20Endgame%204K%20Ultra%20HD%2BBlu-Ray%2BDVD%2BDigital%20</t>
  </si>
  <si>
    <t>https://www.bestbuy.com/site/searchpage.jsp?st=Avengers%3A+Endgame+4K+Ultra+HD+Blu-Ray%2BBlu-Ray%2BDigital+</t>
  </si>
  <si>
    <t>https://www.bestbuy.com/site/searchpage.jsp?st=Avengers%3A+Endgame+Blu-Ray+</t>
  </si>
  <si>
    <t>https://www.bestbuy.com/site/searchpage.jsp?st=Avengers%3A+Infinity+War+4K+Ultra+HD+Blu-Ray%2BBlu-Ray%2BDigital+</t>
  </si>
  <si>
    <t>https://www.bestbuy.com/site/searchpage.jsp?st=Bad+Times+at+the+El+Royale+Blu-Ray%2BDVD%2BDigital+</t>
  </si>
  <si>
    <t>https://www.bestbuy.com/site/searchpage.jsp?st=Band+of+Brothers+Blu-Ray+</t>
  </si>
  <si>
    <t>https://www.walmart.com/search/?query=Band%20of%20Brothers%20DVD%20</t>
  </si>
  <si>
    <t>https://www.bestbuy.com/site/searchpage.jsp?st=Batman+Begins+4K+Ultra+HD+Blu-Ray%2BBlu-Ray%2BDigital+</t>
  </si>
  <si>
    <t>https://www.bestbuy.com/site/searchpage.jsp?st=Batman+Ninja+Blu-Ray%2BDVD%2BDigital+</t>
  </si>
  <si>
    <t>https://www.bestbuy.com/site/searchpage.jsp?st=Batman+v+Superman%3A+Dawn+of+Justice+Ultimate+Edition+Blu-Ray+</t>
  </si>
  <si>
    <t>https://www.bestbuy.com/site/searchpage.jsp?st=Batman+vs+Teenage+Mutant+Ninja+Turtles+Blu-Ray%2BDVD%2BDigital+</t>
  </si>
  <si>
    <t>https://www.bestbuy.com/site/searchpage.jsp?st=Batman%3A+Gotham+by+Gaslight+Blu-Ray%2BDVD%2BDigital+</t>
  </si>
  <si>
    <t>https://www.bestbuy.com/site/searchpage.jsp?st=Batman%3A+Hush+Blu-Ray+</t>
  </si>
  <si>
    <t>https://www.target.com/s?searchTerm=Billie+Eilish%3A+When+We+all+Fall+Asleep%2C+Where+Do+We+Go?+Vinyl+Record+</t>
  </si>
  <si>
    <t>https://www.bestbuy.com/site/searchpage.jsp?st=Black+Panther+4K+Ultra+HD+Blu-Ray%2BBlu-Ray%2BDigital+</t>
  </si>
  <si>
    <t>https://www.bestbuy.com/site/searchpage.jsp?st=Blade+Runner+2049+Blu-Ray+</t>
  </si>
  <si>
    <t>https://www.walmart.com/search/?query=Blockers%20Blu-Ray%2BDVD%2BDigital%20</t>
  </si>
  <si>
    <t>https://www.bestbuy.com/site/searchpage.jsp?st=Bohemian+Rhapsody+4K+Ultra+HD+Blu-Ray%2BBlu-Ray%2BDigital+</t>
  </si>
  <si>
    <t>https://www.walmart.com/search/?query=Bohemian%20Rhapsody%204K%20Ultra%20HD%2BBlu-Ray%2BDVD%2BDigital%20</t>
  </si>
  <si>
    <t>https://www.bestbuy.com/site/searchpage.jsp?st=Bohemian+Rhapsody+Blu-Ray%2BDVD%2BDigital+</t>
  </si>
  <si>
    <t>https://www.target.com/s?searchTerm=Books%2C+All+</t>
  </si>
  <si>
    <t>https://www.bestbuy.com/site/searchpage.jsp?st=Booksmart+Blu-Ray%2BDVD%2BDigital+</t>
  </si>
  <si>
    <t>https://www.bestbuy.com/site/searchpage.jsp?st=Boss+Baby+Blu-Ray%2BDigital+</t>
  </si>
  <si>
    <t>https://www.walmart.com/search/?query=Break%20Through%20</t>
  </si>
  <si>
    <t>https://www.bestbuy.com/site/searchpage.jsp?st=Breakthrough+DVD+</t>
  </si>
  <si>
    <t>https://www.walmart.com/search/?query=Brightburn%20DVD%20</t>
  </si>
  <si>
    <t>https://www.bestbuy.com/site/searchpage.jsp?st=Bumblebee+4K+Ultra+HD+Blu-Ray%2BBlu-Ray%2BDigital+</t>
  </si>
  <si>
    <t>https://www.target.com/s?searchTerm=Bumblebee+Blu-Ray%2BDVD%2BDigital+</t>
  </si>
  <si>
    <t>https://www.bestbuy.com/site/searchpage.jsp?st=Bumblebee+Blu-Ray%2BDVD%2BDigital+</t>
  </si>
  <si>
    <t>https://www.target.com/s?searchTerm=Bumblebee+DVD+</t>
  </si>
  <si>
    <t>https://www.bestbuy.com/site/searchpage.jsp?st=Captain+America%3A+Civil+War+4K+Ultra+HD+Blu-Ray%2BBlu-Ray%2BDigital+</t>
  </si>
  <si>
    <t>https://www.bestbuy.com/site/searchpage.jsp?st=Captain+America%3A+The+First+Avenger+4K+Ultra+HD+Blu-Ray%2BBlu-Ray%2BDigital+</t>
  </si>
  <si>
    <t>https://www.bestbuy.com/site/searchpage.jsp?st=Captain+Marvel+4K+Ultra+HD+Blu-Ray%2BBlu-Ray%2BDigital+</t>
  </si>
  <si>
    <t>https://www.bestbuy.com/site/searchpage.jsp?st=Captain+Marvel+Blu-Ray+</t>
  </si>
  <si>
    <t>https://www.walmart.com/search/?query=Charlie's%20Angels%20Double%20Pack%20</t>
  </si>
  <si>
    <t>https://www.bestbuy.com/site/searchpage.jsp?st=Cinderella+%2C+Signature+Collection%2C+Blu-Ray%2BDVD%2BDigital+</t>
  </si>
  <si>
    <t>https://www.bestbuy.com/site/searchpage.jsp?st=Cinderella%2C+Signature+Collection%2C+Blu-Ray%2BDVD%2BDigital+</t>
  </si>
  <si>
    <t>https://www.walmart.com/search/?query=Cloudy%20with%20a%20Chance%20of%20Meatballs%202%20Movie%20Collection%20</t>
  </si>
  <si>
    <t>https://www.bestbuy.com/site/searchpage.jsp?st=Cold+Pursuit+4K+Ultra+HD+Blu-Ray%2BBlu-Ray%2BDigital+</t>
  </si>
  <si>
    <t>https://www.bestbuy.com/site/searchpage.jsp?st=Cold+Pursuit+Blu-Ray%2BDVD%2BDigital+</t>
  </si>
  <si>
    <t>https://www.bestbuy.com/site/searchpage.jsp?st=Constantine%3A+City+of+Demons+the+Movie+Blu-Ray%2BDVD%2BDigital+</t>
  </si>
  <si>
    <t>https://www.bestbuy.com/site/searchpage.jsp?st=Crawl+Blu-Ray%2BDVD%2BDigital+</t>
  </si>
  <si>
    <t>https://www.bestbuy.com/site/searchpage.jsp?st=Crazy+Rich+Asians+Blu-Ray+</t>
  </si>
  <si>
    <t>https://www.target.com/s?searchTerm=Crazy+Rich+Asians+Blu-Ray%2BDVD%2BDigital+</t>
  </si>
  <si>
    <t>https://www.walmart.com/search/?query=Crazy%20Rich%20Asians%20DVD%20</t>
  </si>
  <si>
    <t>https://www.bestbuy.com/site/searchpage.jsp?st=Creed+II+Blu-Ray+</t>
  </si>
  <si>
    <t>https://www.bestbuy.com/site/searchpage.jsp?st=Critters+Attack%21+Blu-Ray%2BDVD%2BDigital+</t>
  </si>
  <si>
    <t>https://www.bestbuy.com/site/searchpage.jsp?st=Dawn+of+the+Planet+of+the+Apes+Blu-Ray+</t>
  </si>
  <si>
    <t>https://www.walmart.com/search/?query=DCU%20Reign%20of%20the%20Superman%20Blu-Ray%2BDVD%2BDigital%20</t>
  </si>
  <si>
    <t>https://www.bestbuy.com/site/searchpage.jsp?st=Deadpool+0.26+Deadpool+2+4K+Ultra+HD+Blu-Ray%2BBlu-Ray%2BDigital+</t>
  </si>
  <si>
    <t>https://www.bestbuy.com/site/searchpage.jsp?st=Deadpool+2+Blu-Ray+</t>
  </si>
  <si>
    <t>https://www.bestbuy.com/site/searchpage.jsp?st=Deadpool+Blu-Ray%2BDVD%2BDigital+</t>
  </si>
  <si>
    <t>https://www.bestbuy.com/site/searchpage.jsp?st=Deadpool+DVD+</t>
  </si>
  <si>
    <t>https://www.bestbuy.com/site/searchpage.jsp?st=Death+Wish+Blu-Ray%2BDVD%2BDigital+</t>
  </si>
  <si>
    <t>https://www.bestbuy.com/site/searchpage.jsp?st=Deep+Blue+Sea+2+Blu-Ray%2BDVD%2BDigital+</t>
  </si>
  <si>
    <t>https://www.bestbuy.com/site/searchpage.jsp?st=Despicable+Me+3+Blu-Ray%2BDVD%2BDigital+</t>
  </si>
  <si>
    <t>https://www.walmart.com/search/?query=Despicable%20Me%204K%20Ultra%20HD%2BBlu-Ray%2BDigital%20</t>
  </si>
  <si>
    <t>https://www.walmart.com/search/?query=Detective%20Pikachu%20</t>
  </si>
  <si>
    <t>https://www.bestbuy.com/site/searchpage.jsp?st=Die+Hard+30th+Anniversary+Blu-Ray+</t>
  </si>
  <si>
    <t>https://www.walmart.com/search/?query=Die%20Hard%204%20Movie%20Collection%20</t>
  </si>
  <si>
    <t>https://www.walmart.com/search/?query=Doctor%20Who%3A%20The%20Complete%20Eleventh%20Season%20</t>
  </si>
  <si>
    <t>https://www.walmart.com/search/?query=Dr.%20Seuss%20The%20Grinch%20Blu-Ray%2BDVD%2BDigital%20</t>
  </si>
  <si>
    <t>https://www.bestbuy.com/site/searchpage.jsp?st=Dr.+Seuss'+How+the+Grinch+Stole+Christmas%3A+Grinchmas+Edition+Blu-Ray%2BDigital+</t>
  </si>
  <si>
    <t>https://www.bestbuy.com/site/searchpage.jsp?st=Dr.+Seuss'+How+the+Grinch+Stole+Christmas%3A+The+Ultimate+Edition+Blu-Ray%2BDVD%2BDigital+</t>
  </si>
  <si>
    <t>https://www.walmart.com/search/?query=Dr.%20Seuss'%20How%20the%20Grinch%20Stole%20Christmas%3A%20Ultimate%20Edition%20Blu-Ray%2BDVD%2BDigital%20</t>
  </si>
  <si>
    <t>https://www.target.com/s?searchTerm=Dr.+Suess+The+Grinch+Blu-Ray%2BDVD%2BDigital+</t>
  </si>
  <si>
    <t>https://www.walmart.com/search/?query=Dragon%20Ball%20Super%3A%20Broly%20Blu-Ray%2BDVD%2BDigital%20</t>
  </si>
  <si>
    <t>https://www.bestbuy.com/site/searchpage.jsp?st=Dumbo+Live+Action+4K+Ultra+HD+Blu-Ray%2BBlu-Ray%2BDigital+</t>
  </si>
  <si>
    <t>https://www.bestbuy.com/site/searchpage.jsp?st=Dumbo+Live+Action+Blu-Ray%2BDVD%2BDigital+</t>
  </si>
  <si>
    <t>https://www.bestbuy.com/site/searchpage.jsp?st=Dunkirk+4K+Ultra+HD+Blu-Ray%2BBlu-Ray+</t>
  </si>
  <si>
    <t>https://www.walmart.com/search/?query=Dynasties%20DVD%20</t>
  </si>
  <si>
    <t>https://www.bestbuy.com/site/searchpage.jsp?st=Edward+Scissorhands%2C+25th+Anniversary%2C+Blu-Ray+</t>
  </si>
  <si>
    <t>https://www.bestbuy.com/site/searchpage.jsp?st=Elf+Blu-Ray+</t>
  </si>
  <si>
    <t>https://www.walmart.com/search/?query=Elf%20Blu-Ray%20</t>
  </si>
  <si>
    <t>https://www.bestbuy.com/site/searchpage.jsp?st=Escape+Plan+2%3A00%3A00 AM+Hades+Blu-Ray%2BDigital+</t>
  </si>
  <si>
    <t>https://www.bestbuy.com/site/searchpage.jsp?st=Escape+Plan%3A+The+Extractors+Blu-Ray%2BDVD%2BDigital+</t>
  </si>
  <si>
    <t>https://www.bestbuy.com/site/searchpage.jsp?st=Ex+Machina+Blu-Ray%2BDigital+</t>
  </si>
  <si>
    <t>https://www.bestbuy.com/site/searchpage.jsp?st=Fantastic+Beasts+and+Where+to+Find+Them+4K+Ultra+HD+Blu-Ray%2BBlu-Ray%2BDigital+</t>
  </si>
  <si>
    <t>https://www.bestbuy.com/site/searchpage.jsp?st=Fantastic+Beasts+and+Where+to+Find+Them+Blu-Ray+</t>
  </si>
  <si>
    <t>https://www.target.com/s?searchTerm=Fantastic+Beasts+Crimes+of+the+Grindelwald+Blu-Ray%2BDVD%2BDigital+</t>
  </si>
  <si>
    <t>https://www.bestbuy.com/site/searchpage.jsp?st=Fantastic+Beasts%3A+Crimes+of+Grindelwald+4K+Ultra+HD+Blu-Ray%2BBlu-Ray%2BDigital+</t>
  </si>
  <si>
    <t>https://www.walmart.com/search/?query=Fantastic%20Beasts%3A%20Crimes%20of%20Grindelwald%20Blu-Ray%2BDVD%2BDigital%20</t>
  </si>
  <si>
    <t>https://www.walmart.com/search/?query=Fantastic%20Beasts%3A%20Crimes%20of%20Grindelwald%20DVD%20</t>
  </si>
  <si>
    <t>https://www.bestbuy.com/site/searchpage.jsp?st=Fantastic+Beasts%3A+The+Crimes+of+Grindelwald+Blu-Ray+</t>
  </si>
  <si>
    <t>https://www.walmart.com/search/?query=Fast%20and%20Furious%208%3A00%3A00 AM%20The%20Fate%20of%20the%20Furious%204K%20Ultra%20HD%2BBlu-Ray%2BDVD%20</t>
  </si>
  <si>
    <t>https://www.walmart.com/search/?query=Fast%20and%20Furious%208%3A00%3A00 AM%20The%20Fate%20of%20the%20Furious%20DVD%20</t>
  </si>
  <si>
    <t>https://www.bestbuy.com/site/searchpage.jsp?st=Ferdinand+Blu-Ray%2BDVD%2BDigital+</t>
  </si>
  <si>
    <t>https://www.bestbuy.com/site/searchpage.jsp?st=First+Man+4K+Ultra+HD+Blu-Ray%2BBlu-Ray%2BDigital+</t>
  </si>
  <si>
    <t>https://www.walmart.com/search/?query=First%20Man%20Blu-Ray%2BDVD%2BDigital%20</t>
  </si>
  <si>
    <t>https://www.target.com/s?searchTerm=Five+Feet+Apart+DVD+</t>
  </si>
  <si>
    <t>https://www.target.com/s?searchTerm=Flash+The+Complete+Fifth+Season+</t>
  </si>
  <si>
    <t>https://www.walmart.com/search/?query=Friends%3A%20The%20Complete%20First%20Season%20DVD%20</t>
  </si>
  <si>
    <t>https://www.walmart.com/search/?query=Friends%3A%20The%20Complete%20Tenth%20Season%20</t>
  </si>
  <si>
    <t>https://www.bestbuy.com/site/searchpage.jsp?st=Frosty+the+Snowman+Deluxe+Edition+Blu-Ray+</t>
  </si>
  <si>
    <t>https://www.target.com/s?searchTerm=Frozen+DVD+</t>
  </si>
  <si>
    <t>https://www.bestbuy.com/site/searchpage.jsp?st=Game+Night+Blu-Ray+</t>
  </si>
  <si>
    <t>https://www.walmart.com/search/?query=Game%20of%20Thrones%20Season%204%20</t>
  </si>
  <si>
    <t>https://www.target.com/s?searchTerm=Game+of+Thrones+The+Complete+Seventh+Season+</t>
  </si>
  <si>
    <t>https://www.walmart.com/search/?query=Game%20of%20Thrones%3A%20The%20Complete%20Fifth%20Season%20</t>
  </si>
  <si>
    <t>https://www.bestbuy.com/site/searchpage.jsp?st=Game+of+Thrones%3A+The+Complete+Fifth+Season+DVD+</t>
  </si>
  <si>
    <t>https://www.walmart.com/search/?query=Game%20of%20Thrones%3A%20The%20Complete%20First%20Season%20</t>
  </si>
  <si>
    <t>https://www.walmart.com/search/?query=Game%20of%20Thrones%3A%20The%20Complete%20Second%20Season%20</t>
  </si>
  <si>
    <t>https://www.walmart.com/search/?query=Game%20of%20Thrones%3A%20The%20Complete%20Seventh%20Season%20</t>
  </si>
  <si>
    <t>https://www.bestbuy.com/site/searchpage.jsp?st=Game+of+Thrones%3A+The+Complete+Seventh+Season+DVD+</t>
  </si>
  <si>
    <t>https://www.walmart.com/search/?query=Game%20of%20Thrones%3A%20The%20Complete%20Sixth%20Season%20</t>
  </si>
  <si>
    <t>https://www.bestbuy.com/site/searchpage.jsp?st=Game+of+Thrones%3A+The+Complete+Sixth+Season+DVD+</t>
  </si>
  <si>
    <t>https://www.walmart.com/search/?query=Game%20of%20Thrones%3A%20The%20Complete%20Third%20Season%20</t>
  </si>
  <si>
    <t>https://www.bestbuy.com/site/searchpage.jsp?st=Get+Out+Blu-Ray%2BDVD%2BDigital+</t>
  </si>
  <si>
    <t>https://www.bestbuy.com/site/searchpage.jsp?st=Ghost+in+the+Shell+4K+Ultra+HD+Blu-Ray%2BBlu-Ray%2BDigital+</t>
  </si>
  <si>
    <t>https://www.walmart.com/search/?query=Glass%20Blu-Ray%2BDVD%2BDigital%20</t>
  </si>
  <si>
    <t>https://www.walmart.com/search/?query=Glass%20DVD%20</t>
  </si>
  <si>
    <t>https://www.target.com/s?searchTerm=Godzilla+King+of+Monsters+Blu-Ray%2BDVD%2BDigital+</t>
  </si>
  <si>
    <t>https://www.bestbuy.com/site/searchpage.jsp?st=Godzilla%3A+King+of+the+Monsters+Blu-Ray%2BDVD%2BDigital+</t>
  </si>
  <si>
    <t>https://www.walmart.com/search/?query=Godzilla%3A%20King%20of%20the%20Monsters%20Blu-Ray%2BDVD%2BDigital%20</t>
  </si>
  <si>
    <t>https://www.walmart.com/search/?query=Goosebumps%202%20Blu-Ray%2BDVD%2BDigital%20</t>
  </si>
  <si>
    <t>https://www.target.com/s?searchTerm=Goosebumps+2+DVD%2BDigital+</t>
  </si>
  <si>
    <t>https://www.target.com/s?searchTerm=Greenbook+DVD+</t>
  </si>
  <si>
    <t>https://www.bestbuy.com/site/searchpage.jsp?st=Hacksaw+Ridge+4K+Ultra+HD+Blu-Ray%2BBlu-Ray%2BDigital+</t>
  </si>
  <si>
    <t>https://www.bestbuy.com/site/searchpage.jsp?st=Hacksaw+Ridge+Blu-Ray%2BDVD%2BDigital+</t>
  </si>
  <si>
    <t>https://www.bestbuy.com/site/searchpage.jsp?st=Halloween+4K+Ultra+HD+Blu-Ray%2BBlu-Ray%2BDigital+</t>
  </si>
  <si>
    <t>https://www.walmart.com/search/?query=Halloween%20Blu-Ray%2BDVD%2BDigital%20</t>
  </si>
  <si>
    <t>https://www.walmart.com/search/?query=Halloween%20DVD%20</t>
  </si>
  <si>
    <t>https://www.walmart.com/search/?query=Happy%20Death%20Day%202U%20DVD%20</t>
  </si>
  <si>
    <t>https://www.bestbuy.com/site/searchpage.jsp?st=Heat%2C+Director's+Definitive+Edition%2C+Blu-Ray+</t>
  </si>
  <si>
    <t>https://www.bestbuy.com/site/searchpage.jsp?st=Hell+Fest+Blu-Ray%2BDVD%2BDigital+</t>
  </si>
  <si>
    <t>https://www.bestbuy.com/site/searchpage.jsp?st=Hell+or+High+Water+4K+Ultra+HD+Blu-Ray%2BBlu-Ray%2BDigital+</t>
  </si>
  <si>
    <t>https://www.bestbuy.com/site/searchpage.jsp?st=Hell+or+High+Water+Blu-Ray%2BDVD%2BDigital+</t>
  </si>
  <si>
    <t>https://www.bestbuy.com/site/searchpage.jsp?st=Hellboy+4K+Ultra+HD+Blu-Ray%2BBlu-Ray%2BDigital+</t>
  </si>
  <si>
    <t>https://www.walmart.com/search/?query=Hidden%20Figures%20DVD%20</t>
  </si>
  <si>
    <t>https://www.bestbuy.com/site/searchpage.jsp?st=Hidden+Figures%2C+Blu-Ray%2BDVD%2BDigital+</t>
  </si>
  <si>
    <t>https://www.walmart.com/search/?query=Holmes%200.26%20Watson%20DVD%2BDigital%20</t>
  </si>
  <si>
    <t>https://www.walmart.com/search/?query=Home%20Alone%20DVD%20</t>
  </si>
  <si>
    <t>https://www.target.com/s?searchTerm=Home+Alone+DVD%2BDigital+</t>
  </si>
  <si>
    <t>https://www.bestbuy.com/site/searchpage.jsp?st=Hostiles+Blu-Ray%2BDVD%2BDigital+</t>
  </si>
  <si>
    <t>https://www.target.com/s?searchTerm=Hotel+Transvlvania+3+Blu-Ray%2BDVD%2BDigital+</t>
  </si>
  <si>
    <t>https://www.walmart.com/search/?query=Hotel%20Transylvania%203%20Summer%20Vacation%20Blu-Ray%2BDVD%2BDigital%20</t>
  </si>
  <si>
    <t>https://www.walmart.com/search/?query=How%20the%20Grinch%20Stole%20Christmas%20DVD%20</t>
  </si>
  <si>
    <t>https://www.bestbuy.com/site/searchpage.jsp?st=How+to+Train+Your+Dragon+Blu-Ray%2BDigital+</t>
  </si>
  <si>
    <t>https://www.walmart.com/search/?query=How%20to%20Train%20Your%20Dragon%20Hidden%20World%204K%20Blu-Ray%2BDigital%20</t>
  </si>
  <si>
    <t>https://www.target.com/s?searchTerm=How+to+Train+Your+Dragon%3A+The+Hidden+World+Blu-Ray%2BDVD%2BDigital+</t>
  </si>
  <si>
    <t>https://www.bestbuy.com/site/searchpage.jsp?st=How+to+Train+Your+Dragon%3A+The+Hidden+World+Blu-Ray%2BDVD%2BDigital+</t>
  </si>
  <si>
    <t>https://www.target.com/s?searchTerm=How+to+Train+Your+Dragon%3A+The+Hidden+World+DVD%2BDigital+</t>
  </si>
  <si>
    <t>https://www.bestbuy.com/site/searchpage.jsp?st=Hunter+Killer+Blu-Ray%2BDVD%2BDigital+</t>
  </si>
  <si>
    <t>https://www.walmart.com/search/?query=Ice%20Age%204%20Movie%20Collection%20</t>
  </si>
  <si>
    <t>https://www.bestbuy.com/site/searchpage.jsp?st=Illumination+Presents%3A+Dr.+Seuss'+The+Grinch+4K+Ultra+HD+Blu-Ray%2BBlu-Ray%2BDigital+</t>
  </si>
  <si>
    <t>https://www.bestbuy.com/site/searchpage.jsp?st=Independence+Day+Blu-Ray+</t>
  </si>
  <si>
    <t>https://www.bestbuy.com/site/searchpage.jsp?st=Independence+Day%3A+Resurgence+Blu-Ray%2BDVD%2BDigital+</t>
  </si>
  <si>
    <t>https://www.walmart.com/search/?query=Insidious%3A%20The%20Last%20Key%20DVD%20</t>
  </si>
  <si>
    <t>https://www.bestbuy.com/site/searchpage.jsp?st=Isle+of+Dogs+Blu-Ray%2BDVD+</t>
  </si>
  <si>
    <t>https://www.target.com/s?searchTerm=Isn't+it+Romantic+DVD+</t>
  </si>
  <si>
    <t>https://www.bestbuy.com/site/searchpage.jsp?st=It+4K+Ultra+HD+Blu-Ray%2BBlu-Ray%2BDigital+</t>
  </si>
  <si>
    <t>https://www.walmart.com/search/?query=IT%204K%20Ultra%20HD%2BBlu-Ray%2BDVD%2BDigital%20</t>
  </si>
  <si>
    <t>https://www.bestbuy.com/site/searchpage.jsp?st=It+Blu-Ray+</t>
  </si>
  <si>
    <t>https://www.walmart.com/search/?query=IT%20DVD%20</t>
  </si>
  <si>
    <t>https://www.bestbuy.com/site/searchpage.jsp?st=It's+a+Wonderful+Life+Blu-Ray+</t>
  </si>
  <si>
    <t>https://www.walmart.com/search/?query=Jingle%20all%20the%20Way%20DVD%20</t>
  </si>
  <si>
    <t>https://www.walmart.com/search/?query=John%20Wick%202%20Blu-Ray%2BDVD%2BDigital%20</t>
  </si>
  <si>
    <t>https://www.walmart.com/search/?query=John%20Wick%203%204K%20Ultra%20HD%2BBlu-Ray%2BDVD%2BDigital%20</t>
  </si>
  <si>
    <t>https://www.bestbuy.com/site/searchpage.jsp?st=John+Wick+4K+Ultra+HD+Blu-Ray%2BBlu-Ray%2BDigital+</t>
  </si>
  <si>
    <t>https://www.bestbuy.com/site/searchpage.jsp?st=John+Wick+Blu-Ray%2BDVD+</t>
  </si>
  <si>
    <t>https://www.target.com/s?searchTerm=John+Wick+Chapter+2+4K+Ultra+HD%2BBlu-Ray%2BDigital+HD+</t>
  </si>
  <si>
    <t>https://www.target.com/s?searchTerm=John+Wick+Chapter+3%3A00%3A00 AM+Parabellum+DVD+</t>
  </si>
  <si>
    <t>https://www.bestbuy.com/site/searchpage.jsp?st=John+Wick%3A+Chapter+2+4K+Ultra+HD+Blu-Ray%2BBlu-Ray%2BDigital+</t>
  </si>
  <si>
    <t>https://www.bestbuy.com/site/searchpage.jsp?st=John+Wick%3A+Chapter+2+Blu-Ray%2BDVD%2BDigital+</t>
  </si>
  <si>
    <t>https://www.bestbuy.com/site/searchpage.jsp?st=John+Wick%3A+Chapter+2+DVD+</t>
  </si>
  <si>
    <t>https://www.bestbuy.com/site/searchpage.jsp?st=John+Wick%3A+Chapter+3+Parabellum+Blu-Ray%2BDVD%2BDigital+</t>
  </si>
  <si>
    <t>https://www.bestbuy.com/site/searchpage.jsp?st=Jumanji%3A+Welcome+to+the+Jungle+4K+Ultra+HD+Blu-Ray%2BBlu-Ray%2BDigital+</t>
  </si>
  <si>
    <t>https://www.bestbuy.com/site/searchpage.jsp?st=Jumanji%3A+Welcome+to+the+Jungle+Blu-Ray%2BDigital+</t>
  </si>
  <si>
    <t>https://www.walmart.com/search/?query=Jumanji%3A%20Welcome%20to%20the%20Jungle%20Blu-Ray%2BDigital%20</t>
  </si>
  <si>
    <t>https://www.walmart.com/search/?query=Jumanji%3A%20Welcome%20to%20the%20Jungle%20DVD%20</t>
  </si>
  <si>
    <t>https://www.target.com/s?searchTerm=Jumanji%3A+Welcome+to+the+Jungle+DVD%2BDigital+</t>
  </si>
  <si>
    <t>https://www.bestbuy.com/site/searchpage.jsp?st=Jumanji%3A+Welcome+to+the+Jungle+DVD%2BDigital+</t>
  </si>
  <si>
    <t>https://www.bestbuy.com/site/searchpage.jsp?st=Jurassic+World+Blu-Ray%2BDVD%2BDigital+</t>
  </si>
  <si>
    <t>https://www.walmart.com/search/?query=Jurassic%20World%20DVD%20</t>
  </si>
  <si>
    <t>https://www.bestbuy.com/site/searchpage.jsp?st=Jurassic+World%3A+Fallen+Kingdom+4K+Ultra+HD+Blu-Ray%2BBlu-Ray%2BDigital+</t>
  </si>
  <si>
    <t>https://www.walmart.com/search/?query=Jurassic%20World%3A%20Fallen%20Kingdom%204K%20Ultra%20HD%2BBlu-Ray%2BDigital%20</t>
  </si>
  <si>
    <t>https://www.bestbuy.com/site/searchpage.jsp?st=Jurassic+World%3A+Fallen+Kingdom+Blu-Ray%2BDVD%2BDigital+</t>
  </si>
  <si>
    <t>https://www.walmart.com/search/?query=Jurassic%20World%3A%20Fallen%20Kingdom%20Blu-Ray%2BDVD%2BDigital%20</t>
  </si>
  <si>
    <t>https://www.bestbuy.com/site/searchpage.jsp?st=Justice+League+4K+Ultra+HD+Blu-Ray%2BBlu-Ray+</t>
  </si>
  <si>
    <t>https://www.target.com/s?searchTerm=Justice+League+4K+Ultra+HD%2BBlu-Ray%2BDigital+HD+</t>
  </si>
  <si>
    <t>https://www.walmart.com/search/?query=Justice%20League%204K%20Ultra%20HD%2BBlu-Ray%2BDVD%2BDigital%20</t>
  </si>
  <si>
    <t>https://www.bestbuy.com/site/searchpage.jsp?st=Justice+League+Blu-Ray+</t>
  </si>
  <si>
    <t>https://www.walmart.com/search/?query=Justice%20League%20vs%20The%20Fatal%20Five%20Blu-Ray%20</t>
  </si>
  <si>
    <t>https://www.bestbuy.com/site/searchpage.jsp?st=Justice+League+vs+The+Fatal+Five+Blu-Ray%2BDVD%2BDigital+</t>
  </si>
  <si>
    <t>https://www.target.com/s?searchTerm=Khalid%3A+Free+Spirit+Vinyl+Record+</t>
  </si>
  <si>
    <t>https://www.target.com/s?searchTerm=Killing+Eve+Season+2+</t>
  </si>
  <si>
    <t>https://www.walmart.com/search/?query=Kong%20Skull%20Island%20DVD%20</t>
  </si>
  <si>
    <t>https://www.walmart.com/search/?query=Kyrpton%3A%20The%20Complete%20First%20Season%20</t>
  </si>
  <si>
    <t>https://www.target.com/s?searchTerm=Lego+Batman+DVD+</t>
  </si>
  <si>
    <t>https://www.bestbuy.com/site/searchpage.jsp?st=LEGO+DC+Comics%3A+Batman+Family+Matters+Blu-Ray+</t>
  </si>
  <si>
    <t>https://www.bestbuy.com/site/searchpage.jsp?st=Leprechaun+Returns+Blu-Ray%2BDigital+</t>
  </si>
  <si>
    <t>https://www.walmart.com/search/?query=Little%20Blu-Ray%2BDVD%2BDigital%20</t>
  </si>
  <si>
    <t>https://www.bestbuy.com/site/searchpage.jsp?st=Logan+Blu-Ray%2BDVD%2BDigital+</t>
  </si>
  <si>
    <t>https://www.target.com/s?searchTerm=Long+Shot+DVD+</t>
  </si>
  <si>
    <t>https://www.bestbuy.com/site/searchpage.jsp?st=Love%2C+Simon+Blu-Ray%2BDVD%2BDigital+</t>
  </si>
  <si>
    <t>https://www.bestbuy.com/site/searchpage.jsp?st=Ma+Blu-Ray%2BDVD%2BDigital+</t>
  </si>
  <si>
    <t>https://www.walmart.com/search/?query=Ma%20DVD%20</t>
  </si>
  <si>
    <t>https://www.target.com/s?searchTerm=Mary+Poppins+DVD+</t>
  </si>
  <si>
    <t>https://www.bestbuy.com/site/searchpage.jsp?st=Maze+Runner%3A+The+Death+Cure+Blu-Ray%2BDVD%2BDigital+</t>
  </si>
  <si>
    <t>https://www.target.com/s?searchTerm=Men+in+Black+International+Blu-Ray+</t>
  </si>
  <si>
    <t>https://www.walmart.com/search/?query=Men%20in%20Black%20Trilogy%20</t>
  </si>
  <si>
    <t>https://www.bestbuy.com/site/searchpage.jsp?st=Men+in+Black+Trilogy+Blu-Ray+</t>
  </si>
  <si>
    <t>https://www.bestbuy.com/site/searchpage.jsp?st=Men+in+Black%3A+International+4K+Ultra+HD+Blu-Ray%2BBlu-Ray%2BDigital+</t>
  </si>
  <si>
    <t>https://www.bestbuy.com/site/searchpage.jsp?st=Men+in+Black%3A+International+Blu-Ray%2BDVD%2BDigital+</t>
  </si>
  <si>
    <t>https://www.walmart.com/search/?query=Men%20in%20Black%3A%20International%20DVD%20</t>
  </si>
  <si>
    <t>https://www.target.com/s?searchTerm=Mickey's+Christmas+Carol+Storybook+</t>
  </si>
  <si>
    <t>https://www.walmart.com/search/?query=Miss%20Bala%20DVD%2BDigital%20</t>
  </si>
  <si>
    <t>https://www.bestbuy.com/site/searchpage.jsp?st=Miss+Peregrine's+Home+for+Peculiar+Children+Blu-Ray%2BDVD%2BDigtial+</t>
  </si>
  <si>
    <t>https://www.bestbuy.com/site/searchpage.jsp?st=Missing+Link+Blu-Ray%2BDVD%2BDigital+</t>
  </si>
  <si>
    <t>https://www.target.com/s?searchTerm=Mission+Impossible+6%3A00%3A00 AM+Fallout+4K+Ultra+HD%2BBlu-Ray%2BDigital+HD+</t>
  </si>
  <si>
    <t>https://www.target.com/s?searchTerm=Mission+Impossible%3A+Fallout+Blu-Ray%2BDVD%2BDigital+</t>
  </si>
  <si>
    <t>https://www.target.com/s?searchTerm=Mission+Impossible%3A+Fallout+DVD+</t>
  </si>
  <si>
    <t>https://www.bestbuy.com/site/searchpage.jsp?st=Mission%3A+Impossible+6+Movie+Collection+Blu-Ray%2BDigital+</t>
  </si>
  <si>
    <t>https://www.bestbuy.com/site/searchpage.jsp?st=Mission%3A+Impossible+Fallout+4K+Ultra+HD+Blu-Ray%2BBlu-Ray%2BDigital+</t>
  </si>
  <si>
    <t>https://www.bestbuy.com/site/searchpage.jsp?st=Mission%3A+Impossible+Fallout+Blu-Ray%2BDVD%2BDigital+</t>
  </si>
  <si>
    <t>https://www.walmart.com/search/?query=Mortal%20Engines%20Blu-Ray%2BDVD%2BDigital%20</t>
  </si>
  <si>
    <t>https://www.bestbuy.com/site/searchpage.jsp?st=Murder+on+the+Orient+Express+Blu-Ray%2BDVD%2BDigital+</t>
  </si>
  <si>
    <t>https://www.bestbuy.com/site/searchpage.jsp?st=National+Lampoon's+Christmas+Vacation+Blu-Ray+</t>
  </si>
  <si>
    <t>https://www.walmart.com/search/?query=National%20Lampoon's%20Christmas%20Vacation%20Blu-Ray%20</t>
  </si>
  <si>
    <t>https://www.walmart.com/search/?query=Night%20at%20the%20Museum%203%20Movie%20Collection%20DVD%20</t>
  </si>
  <si>
    <t>https://www.walmart.com/search/?query=Night%20School%20DVD%20</t>
  </si>
  <si>
    <t>https://www.target.com/s?searchTerm=Nirvana%3A+Unplugged+in+NY+Vinyl+Record+</t>
  </si>
  <si>
    <t>https://www.target.com/s?searchTerm=Outlander+Season+4+</t>
  </si>
  <si>
    <t>https://www.bestbuy.com/site/searchpage.jsp?st=Overload+4K+Ultra+HD+Blu-Ray%2BBlu-Ray%2BDigital+</t>
  </si>
  <si>
    <t>https://www.bestbuy.com/site/searchpage.jsp?st=Overlord+Blu-Ray%2BDVD%2BDigital+</t>
  </si>
  <si>
    <t>https://www.walmart.com/search/?query=Pacific%20Rim%20Uprising%20Blu-Ray%2BDVD%2BDigital%20</t>
  </si>
  <si>
    <t>https://www.bestbuy.com/site/searchpage.jsp?st=Pacific+Rim%3A+Uprising+Blu-Ray%2BDVD%2BDigital+</t>
  </si>
  <si>
    <t>https://www.walmart.com/search/?query=Paw%20Patrol%20Winter%20Rescues%20DVD%20</t>
  </si>
  <si>
    <t>https://www.walmart.com/search/?query=Pitch%20Perfect%20Trilogy%20DVD%20</t>
  </si>
  <si>
    <t>https://www.bestbuy.com/site/searchpage.jsp?st=Planes%2C+Trains%2C+and+Automobiles+Blu-Ray%2BDVD%2BDigital+</t>
  </si>
  <si>
    <t>https://www.bestbuy.com/site/searchpage.jsp?st=Pokemon+Detective+Pikachu+4K+Ultra+HD+Blu-Ray%2BBlu-Ray%2BDigital+</t>
  </si>
  <si>
    <t>https://www.bestbuy.com/site/searchpage.jsp?st=Pokemon+Detective+Pikachu+Blu-Ray%2BDVD%2BDigital+</t>
  </si>
  <si>
    <t>https://www.target.com/s?searchTerm=Pokemon%3A+Detective+Pikachu+Blu-Ray%2BDVD%2BDigital+</t>
  </si>
  <si>
    <t>https://www.walmart.com/search/?query=Poms%20Blu-Ray%2BDVD%20</t>
  </si>
  <si>
    <t>https://www.bestbuy.com/site/searchpage.jsp?st=Predator+Blu-Ray+</t>
  </si>
  <si>
    <t>https://www.walmart.com/search/?query=Psycho%3A%20The%20Compelte%204%20Movie%20Collection%20</t>
  </si>
  <si>
    <t>https://www.bestbuy.com/site/searchpage.jsp?st=Ralph+Breaks+the+Internet+4K+Ultra+HD+Blu-Ray%2BBlu-Ray%2BDigital+</t>
  </si>
  <si>
    <t>https://www.bestbuy.com/site/searchpage.jsp?st=Ralph+Breaks+the+Internet+Blu-Ray+</t>
  </si>
  <si>
    <t>https://www.bestbuy.com/site/searchpage.jsp?st=Rambo+4K+Ultra+HD+Blu-Ray%2BBlu-Ray%2BDigital+</t>
  </si>
  <si>
    <t>https://www.bestbuy.com/site/searchpage.jsp?st=Rambo+Blu-Ray+</t>
  </si>
  <si>
    <t>https://www.bestbuy.com/site/searchpage.jsp?st=Rambo+III+Blu-Ray%2BDigital+</t>
  </si>
  <si>
    <t>https://www.bestbuy.com/site/searchpage.jsp?st=Rambo%3A+First+Blood+Blu-Ray%2BDigital+</t>
  </si>
  <si>
    <t>https://www.bestbuy.com/site/searchpage.jsp?st=Rambo%3A+First+Blood+Part+II+Blu-Ray%2BDigital+</t>
  </si>
  <si>
    <t>https://www.bestbuy.com/site/searchpage.jsp?st=Rampage+4K+Ultra+HD+Blu-Ray%2BBlu-Ray%2BDigital+</t>
  </si>
  <si>
    <t>https://www.bestbuy.com/site/searchpage.jsp?st=Rampage+Blu-Ray+</t>
  </si>
  <si>
    <t>https://www.walmart.com/search/?query=Rampage%20Blu-Ray%2BDVD%2BDigital%20</t>
  </si>
  <si>
    <t>https://www.bestbuy.com/site/searchpage.jsp?st=Ready+Player+One+4K+Ultra+HD+Blu-Ray%2BBlu-Ray+</t>
  </si>
  <si>
    <t>https://www.bestbuy.com/site/searchpage.jsp?st=Ready+Player+One+Blu-Ray+</t>
  </si>
  <si>
    <t>https://www.bestbuy.com/site/searchpage.jsp?st=Red+Sparrow+Blu-Ray%2BDVD%2BDigital+</t>
  </si>
  <si>
    <t>https://www.walmart.com/search/?query=Resident%20Evil%3A%20The%20Final%20Chapter%20</t>
  </si>
  <si>
    <t>https://www.walmart.com/search/?query=Rick%20and%20Morty%20Season%201%20</t>
  </si>
  <si>
    <t>https://www.walmart.com/search/?query=Rick%20and%20Morty%20Season%202%20</t>
  </si>
  <si>
    <t>https://www.walmart.com/search/?query=Rick%20and%20Morty%20Season%203%20</t>
  </si>
  <si>
    <t>https://www.bestbuy.com/site/searchpage.jsp?st=Rio+2+Blu-Ray%2BDVD%2BDigital+</t>
  </si>
  <si>
    <t>https://www.bestbuy.com/site/searchpage.jsp?st=Rio+Blu-Ray%2BDVD%2BDigital+</t>
  </si>
  <si>
    <t>https://www.bestbuy.com/site/searchpage.jsp?st=Robin+Hood+4K+Ultra+HD+Blu-Ray%2BBlu-Ray%2BDigital+</t>
  </si>
  <si>
    <t>https://www.bestbuy.com/site/searchpage.jsp?st=Robin+Hood+Blu-Ray%2BDVD%2BDigital+</t>
  </si>
  <si>
    <t>https://www.bestbuy.com/site/searchpage.jsp?st=Rocketman+4K+Ultra+HD+Blu-Ray%2BBlu-Ray%2BDigital+</t>
  </si>
  <si>
    <t>https://www.target.com/s?searchTerm=Rocketman+Blu-Ray%2BDVD%2BDigital+</t>
  </si>
  <si>
    <t>https://www.bestbuy.com/site/searchpage.jsp?st=Rocketman+Blu-Ray%2BDVD%2BDigital+</t>
  </si>
  <si>
    <t>https://www.walmart.com/search/?query=Rocketman%20DVD%2FCD%20Bundle%20</t>
  </si>
  <si>
    <t>https://www.bestbuy.com/site/searchpage.jsp?st=Rudolph+the+Red-Nosed+Reindeer+Blu-Ray+</t>
  </si>
  <si>
    <t>https://www.bestbuy.com/site/searchpage.jsp?st=Rudolph+the+Red-Nosed+Reindeer+DVD+</t>
  </si>
  <si>
    <t>https://www.bestbuy.com/site/searchpage.jsp?st=Santa+Claus+is+Comin'+to+Town+Blu-Ray+</t>
  </si>
  <si>
    <t>https://www.walmart.com/search/?query=Schindler's%20List%204K%20Ultra%20HD%2BBlu-Ray%2BDigital%20</t>
  </si>
  <si>
    <t>https://www.walmart.com/search/?query=Second%20Act%20Blu-Ray%2BDVD%2BDigital%20</t>
  </si>
  <si>
    <t>https://www.walmart.com/search/?query=Secret%20Life%20of%20Pets%202%204K%20Ultra%20HD%2BBlu-Ray%2BDVD%2BDigital%20</t>
  </si>
  <si>
    <t>https://www.target.com/s?searchTerm=Secret+Life+of+Pets+2+Blu-Ray%2BDVD%2BDigital+</t>
  </si>
  <si>
    <t>https://www.bestbuy.com/site/searchpage.jsp?st=Shaft+Blu-Ray%2BDVD%2BDigital+</t>
  </si>
  <si>
    <t>https://www.walmart.com/search/?query=Shaft%20Blu-Ray%2BDVD%2BDigital%20</t>
  </si>
  <si>
    <t>https://www.walmart.com/search/?query=Shazam%21%204K%20Blu-Ray%2BDVD%2BDigital%20</t>
  </si>
  <si>
    <t>https://www.bestbuy.com/site/searchpage.jsp?st=Shazam%21+Blu-Ray+</t>
  </si>
  <si>
    <t>https://www.target.com/s?searchTerm=Shazam%21+Blu-Ray%2BDVD%2BDigital+</t>
  </si>
  <si>
    <t>https://www.bestbuy.com/site/searchpage.jsp?st=Sicario+Blu-ray%2BDVD%2BDigital+</t>
  </si>
  <si>
    <t>https://www.walmart.com/search/?query=Sicario%20Day%20of%20the%20Soldado%20Blu-Ray%2BDVD%2BDigital%20</t>
  </si>
  <si>
    <t>https://www.bestbuy.com/site/searchpage.jsp?st=Sicario%3A+Day+of+the+Soldado+4K+Ultra+HD+Blu-Ray%2BBlu-Ray%2BDigital+</t>
  </si>
  <si>
    <t>https://www.bestbuy.com/site/searchpage.jsp?st=Sicario%3A+Day+of+the+Soldado+Blu-Ray%2BDVD%2BDigital+</t>
  </si>
  <si>
    <t>https://www.bestbuy.com/site/searchpage.jsp?st=Sicario%3A+Day+of+the+Soldado+DVD%2BDigital+</t>
  </si>
  <si>
    <t>https://www.bestbuy.com/site/searchpage.jsp?st=Sing+Blu-Ray%2BDVD%2BDigital+</t>
  </si>
  <si>
    <t>https://www.bestbuy.com/site/searchpage.jsp?st=Skyfall+Blu-Ray+</t>
  </si>
  <si>
    <t>https://www.walmart.com/search/?query=Skyscraper%204K%20Ultra%20HD%2BBlu-Ray%2BDigital%20</t>
  </si>
  <si>
    <t>https://www.walmart.com/search/?query=Skyscraper%20Blu-Ray%2BDVD%2BDigital%20</t>
  </si>
  <si>
    <t>https://www.bestbuy.com/site/searchpage.jsp?st=Sleeping+Beauty+%2C+Signature+Collection%2C+Blu-Ray%2BDVD%2BDigital+</t>
  </si>
  <si>
    <t>https://www.walmart.com/search/?query=Small%20Foot%20DVD%20</t>
  </si>
  <si>
    <t>https://www.bestbuy.com/site/searchpage.jsp?st=Snatched+Blu-Ray%2BDVD%2BDigital+</t>
  </si>
  <si>
    <t>https://www.bestbuy.com/site/searchpage.jsp?st=Solo%3A+A+Star+Wars+Story+4K+Ultra+HD+Blu-Ray%2BBlu-Ray%2BDigital+</t>
  </si>
  <si>
    <t>https://www.bestbuy.com/site/searchpage.jsp?st=Spectre+Blu-Ray%2BDigital+</t>
  </si>
  <si>
    <t>https://www.walmart.com/search/?query=Spider%20Man%3A%20Far%20From%20Home%204K%20Ultra%20HD%2BBlu-Ray%2BDVD%2BDigital%20</t>
  </si>
  <si>
    <t>https://www.walmart.com/search/?query=Spider%20Man%3A%20Into%20the%20Spider-Verse%20Blu-Ray%2BDVD%2BDigital%20</t>
  </si>
  <si>
    <t>https://www.bestbuy.com/site/searchpage.jsp?st=Spider-Man%3A+Far+From+Home+Blu-Ray+</t>
  </si>
  <si>
    <t>https://www.target.com/s?searchTerm=Spider-Man%3A+Far+From+Home+Blu-Ray%2BDVD%2BDigital+</t>
  </si>
  <si>
    <t>https://www.bestbuy.com/site/searchpage.jsp?st=Spider-Man%3A+Homecoming+Blu-Ray%2BDVD%2BDigital+</t>
  </si>
  <si>
    <t>https://www.bestbuy.com/site/searchpage.jsp?st=Spider-Man%3A+Into+the+Spider-Verse+4K+Ultra+HD+Blu-Ray%2BBlu-Ray%2BDigital+</t>
  </si>
  <si>
    <t>https://www.target.com/s?searchTerm=Spider-Man%3A+Into+the+Spider-Verse+Blu-Ray%2BDVD%2BDigital+</t>
  </si>
  <si>
    <t>https://www.bestbuy.com/site/searchpage.jsp?st=Spider-Man%3A+Into+the+Spider-Verse+Blu-Ray%2BDVD%2BDigital+</t>
  </si>
  <si>
    <t>https://www.target.com/s?searchTerm=Spiderman+Into+the+Spider-Verse+DVD%2BDigital+</t>
  </si>
  <si>
    <t>https://www.walmart.com/search/?query=Spirit%20Riding%20Free%20Seasons%201%2F4%2F2019%20</t>
  </si>
  <si>
    <t>https://www.bestbuy.com/site/searchpage.jsp?st=Star+Wars%3A+The+Last+Jedi+4K+Ultra+HD+Blu-Ray%2BBlu-Ray%2BDigital+</t>
  </si>
  <si>
    <t>https://www.target.com/s?searchTerm=Stranger+Things+Season+3+Soundtrack+Vinyl+Record+</t>
  </si>
  <si>
    <t>https://www.bestbuy.com/site/searchpage.jsp?st=Stuber+DVD+</t>
  </si>
  <si>
    <t>https://www.walmart.com/search/?query=Suicide%20Squad%204K%20Ultra%20HD%2BBlu-Ray%2BDVD%2BDigital%20</t>
  </si>
  <si>
    <t>https://www.bestbuy.com/site/searchpage.jsp?st=Suicide+Squad%2C+Extended+Cut%2C+Blu-Ray+</t>
  </si>
  <si>
    <t>https://www.bestbuy.com/site/searchpage.jsp?st=Suicide+Squad%3A+Hell+to+Pay+Blu-Ray%2BDVD%2BDigital+</t>
  </si>
  <si>
    <t>https://www.bestbuy.com/site/searchpage.jsp?st=Super+Troopers+2+Blu-Ray%2BDVD%2BDigital+</t>
  </si>
  <si>
    <t>https://www.walmart.com/search/?query=Super%20Troopers%202%20DVD%20</t>
  </si>
  <si>
    <t>https://www.bestbuy.com/site/searchpage.jsp?st=Super+Troopers%3A+Blu-Ray+</t>
  </si>
  <si>
    <t>https://www.walmart.com/search/?query=Supergirl%3A%20The%20Complete%20Fourth%20Season%20</t>
  </si>
  <si>
    <t>https://www.walmart.com/search/?query=Supernatural%20Season%2013%20</t>
  </si>
  <si>
    <t>https://www.target.com/s?searchTerm=Supernatural+Season+14+</t>
  </si>
  <si>
    <t>https://www.walmart.com/search/?query=Supernatural%3A%20The%20Complete%20Fourteenth%20Season%20</t>
  </si>
  <si>
    <t>https://www.bestbuy.com/site/searchpage.jsp?st=Tag+Blu-Ray+</t>
  </si>
  <si>
    <t>https://www.target.com/s?searchTerm=Taylor+Swift%3A+Lover+Vinyl+Record+</t>
  </si>
  <si>
    <t>https://www.walmart.com/search/?query=Te%20Lego%20Movie%202%20DVD%20</t>
  </si>
  <si>
    <t>https://www.target.com/s?searchTerm=Teen+Titans+Go%3A+vs+Teen+Titans+DVD+</t>
  </si>
  <si>
    <t>https://www.bestbuy.com/site/searchpage.jsp?st=Terminator+2%3A00%3A00 AM+Judgment+Day+4K+Ultra+HD+Blu-Ray%2BBlu-Ray%2BDigital+</t>
  </si>
  <si>
    <t>https://www.bestbuy.com/site/searchpage.jsp?st=Terminator+2%3A00%3A00 AM+Judgment+Day+Blu-Ray+</t>
  </si>
  <si>
    <t>https://www.bestbuy.com/site/searchpage.jsp?st=The+Angry+Birds+Movie+2+Blu-Ray%2BDVD%2BDigital+</t>
  </si>
  <si>
    <t>https://www.walmart.com/search/?query=The%20Angry%20Birds%20Movie%202%20DVD%2BDigital%20</t>
  </si>
  <si>
    <t>https://www.target.com/s?searchTerm=The+Beatles%3A+Abbey+Road+%28Remastered%29+Vinyl+Record+</t>
  </si>
  <si>
    <t>https://www.walmart.com/search/?query=The%20Big%20Bang%20Theory%3A%20The%20Complete%20Eleventh%20Season%20</t>
  </si>
  <si>
    <t>https://www.walmart.com/search/?query=The%20Big%20Bang%20Theory%3A%20The%20Complete%20Ninth%20Season%20</t>
  </si>
  <si>
    <t>https://www.walmart.com/search/?query=The%20Big%20Bang%20Theory%3A%20The%20Complete%20Tenth%20Season%20</t>
  </si>
  <si>
    <t>https://www.bestbuy.com/site/searchpage.jsp?st=The+Book+of+Life%2C+2+Discs%2C+Blu-Ray%2BDVD%2BDigital+</t>
  </si>
  <si>
    <t>https://www.walmart.com/search/?query=The%20Boss%20Baby%20Blu-Ray%2BDVD%2BDigital%20</t>
  </si>
  <si>
    <t>https://www.bestbuy.com/site/searchpage.jsp?st=The+Curse+of+La+Llorona+Blu-Ray%2BDVD%2BDigital+</t>
  </si>
  <si>
    <t>https://www.walmart.com/search/?query=The%20Curse%20of%20La%20llorona%20Blu-Ray%2BDVD%2BDigital%20</t>
  </si>
  <si>
    <t>https://www.walmart.com/search/?query=The%20Dark%20Crystal%2FLabyrinth%2FMirrorMask%20Collection%20</t>
  </si>
  <si>
    <t>https://www.bestbuy.com/site/searchpage.jsp?st=The+Equalizer+2+Blu-Ray%2BDVD%2BDigital+</t>
  </si>
  <si>
    <t>https://www.walmart.com/search/?query=The%20Equalizer%202%20Blu-Ray%2BDVD%2BDigital%20</t>
  </si>
  <si>
    <t>https://www.bestbuy.com/site/searchpage.jsp?st=The+Equalizer+4K+Ultra+HD+Blu-Ray%2BBlu-Ray%2BDigital+</t>
  </si>
  <si>
    <t>https://www.bestbuy.com/site/searchpage.jsp?st=The+Expendables+2+Blu-Ray%2BDVD%2BDigital+</t>
  </si>
  <si>
    <t>https://www.bestbuy.com/site/searchpage.jsp?st=The+Expendables+3+Blu-Ray%2BDVD%2BDigital+</t>
  </si>
  <si>
    <t>https://www.bestbuy.com/site/searchpage.jsp?st=The+Expendables+Extended+Director's+Cut+Blu-Ray%2BDigital+</t>
  </si>
  <si>
    <t>https://www.walmart.com/search/?query=The%20Flash%3A%20The%20Complete%20Fifth%20Season%20</t>
  </si>
  <si>
    <t>https://www.bestbuy.com/site/searchpage.jsp?st=The+Girl+in+the+Spider's+Web+Blu-Ray%2BDVD%2BDigital+</t>
  </si>
  <si>
    <t>https://www.bestbuy.com/site/searchpage.jsp?st=The+Greatest+Showman+4K+Ultra+HD+Blu-Ray%2BBlu-Ray%2BDigital+</t>
  </si>
  <si>
    <t>https://www.bestbuy.com/site/searchpage.jsp?st=The+Greatest+Showman+Blu-Ray%2BDVD%2BDigital+</t>
  </si>
  <si>
    <t>https://www.target.com/s?searchTerm=The+Greatest+Showman+DVD+</t>
  </si>
  <si>
    <t>https://www.bestbuy.com/site/searchpage.jsp?st=The+Greatest+Showman+DVD+</t>
  </si>
  <si>
    <t>https://www.walmart.com/search/?query=The%20Greatest%20Showman%20DVD%20</t>
  </si>
  <si>
    <t>https://www.walmart.com/search/?query=The%20Grinch%20DVD%20</t>
  </si>
  <si>
    <t>https://www.bestbuy.com/site/searchpage.jsp?st=The+Hate+U+Give+Blu-Ray%2BDVD%2BDigital+</t>
  </si>
  <si>
    <t>https://www.bestbuy.com/site/searchpage.jsp?st=The+Hateful+Eight+Blu-Ray%2BDVD%2BDigital+</t>
  </si>
  <si>
    <t>https://www.bestbuy.com/site/searchpage.jsp?st=The+HItman's+Bodyguard+Blu-Ray+</t>
  </si>
  <si>
    <t>https://www.walmart.com/search/?query=The%20House%20With%20a%20Clock%20in%20its%20Walls%204K%2BBlu-Ray%2BDVD%2BDigital%20</t>
  </si>
  <si>
    <t>https://www.walmart.com/search/?query=The%20House%20With%20a%20Clock%20in%20its%20Walls%20Blu-Ray%2BDVD%2BDigital%20</t>
  </si>
  <si>
    <t>https://www.walmart.com/search/?query=The%20Hustle%20Blu-Ray%2BDVD%20</t>
  </si>
  <si>
    <t>https://www.walmart.com/search/?query=The%20Hustle%20DVD%20</t>
  </si>
  <si>
    <t>https://www.walmart.com/search/?query=The%20Incredible%20Hulk%204K%20Ultra%20HD%2BBlu-Ray%2BDigital%20</t>
  </si>
  <si>
    <t>https://www.bestbuy.com/site/searchpage.jsp?st=The+Kid+Who+Would+Be+King+Blu-Ray%2BDVD%2BDigital+</t>
  </si>
  <si>
    <t>https://www.bestbuy.com/site/searchpage.jsp?st=The+Lego+Movie+2%3A00%3A00 AM+The+Second+Part+Blu-Ray+</t>
  </si>
  <si>
    <t>https://www.target.com/s?searchTerm=The+Lego+Movie+2%3A00%3A00 AM+The+Second+Part+Blu-Ray%2BDVD%2BDigital+</t>
  </si>
  <si>
    <t>https://www.target.com/s?searchTerm=The+Lion+King+%28Live+Action%29+DVD+</t>
  </si>
  <si>
    <t>https://www.bestbuy.com/site/searchpage.jsp?st=The+Lion+King+4K+Ultra+HD+Blu-Ray%2BBlu-Ray%2BDigital+</t>
  </si>
  <si>
    <t>https://www.bestbuy.com/site/searchpage.jsp?st=The+Lion+King+Blu-Ray%2BDVD%2BDigital+</t>
  </si>
  <si>
    <t>https://www.target.com/s?searchTerm=The+Lion+King+Original+Motion+Picture+Soundtrack%2C+Various+Artists%2C+Vinyl+Record+</t>
  </si>
  <si>
    <t>https://www.target.com/s?searchTerm=The+Lion+King+Storybook+</t>
  </si>
  <si>
    <t>https://www.walmart.com/search/?query=The%20Lord%20of%20the%20Rings%3A%20The%20Motion%20Picture%20Trilogy%20Blu-Ray%20</t>
  </si>
  <si>
    <t>https://www.bestbuy.com/site/searchpage.jsp?st=The+Martian+Extended+Edition%2C+Blu-Ray%2BDigital+</t>
  </si>
  <si>
    <t>https://www.walmart.com/search/?query=The%20Meg%204K%20Ultra%20HD%2BBlu-Ray%2BDigital%20</t>
  </si>
  <si>
    <t>https://www.bestbuy.com/site/searchpage.jsp?st=The+Meg+Blu-Ray+</t>
  </si>
  <si>
    <t>https://www.bestbuy.com/site/searchpage.jsp?st=The+Mountain+Between+Us%2C+Blu-Ray%2BDVD%2BDigital+</t>
  </si>
  <si>
    <t>https://www.bestbuy.com/site/searchpage.jsp?st=The+Mule+Blu-Ray+</t>
  </si>
  <si>
    <t>https://www.bestbuy.com/site/searchpage.jsp?st=The+Nun%2C+Blu-Ray+</t>
  </si>
  <si>
    <t>https://www.walmart.com/search/?query=The%20Original%20Christmas%20Specials%20Collection%20DVD%20</t>
  </si>
  <si>
    <t>https://www.walmart.com/search/?query=The%20Pacific%20DVD%20</t>
  </si>
  <si>
    <t>https://www.bestbuy.com/site/searchpage.jsp?st=The+Peanuts+Movie+Blu-Ray%2BDVD%2BDigital+</t>
  </si>
  <si>
    <t>https://www.walmart.com/search/?query=The%20Peanuts%20Movie%20DVD%20</t>
  </si>
  <si>
    <t>https://www.walmart.com/search/?query=The%20Planet%20Earth%20Collection%20</t>
  </si>
  <si>
    <t>https://www.bestbuy.com/site/searchpage.jsp?st=The+Polar+Express+Blu-Ray+</t>
  </si>
  <si>
    <t>https://www.walmart.com/search/?query=The%20Polar%20Express%20Blu-Ray%20</t>
  </si>
  <si>
    <t>https://www.bestbuy.com/site/searchpage.jsp?st=The+Post+Blu-Ray%2BDVD%2BDigital+</t>
  </si>
  <si>
    <t>https://www.bestbuy.com/site/searchpage.jsp?st=The+Predator+Blu-Ray%2BDVD%2BDigital+</t>
  </si>
  <si>
    <t>https://www.bestbuy.com/site/searchpage.jsp?st=The+Predator+DVD+</t>
  </si>
  <si>
    <t>https://www.bestbuy.com/site/searchpage.jsp?st=The+Princess+Bride+25th+Anniversary+Edition+Blu-Ray+</t>
  </si>
  <si>
    <t>https://www.bestbuy.com/site/searchpage.jsp?st=The+Prodigy+Blu-Ray%2BDVD%2BDigital+</t>
  </si>
  <si>
    <t>https://www.bestbuy.com/site/searchpage.jsp?st=The+Revenant+Blu-Ray%2BDigital+</t>
  </si>
  <si>
    <t>https://www.bestbuy.com/site/searchpage.jsp?st=The+Sandlot+25th+Anniversary%2C+Blu-Ray%2BDigital+</t>
  </si>
  <si>
    <t>https://www.walmart.com/search/?query=The%20Secret%20Life%20of%20Pets%202%20Blu-Ray%2BDVD%20</t>
  </si>
  <si>
    <t>https://www.bestbuy.com/site/searchpage.jsp?st=The+Secret+Life+of+Pets+2+Blu-Ray%2BDVD%2BDigital+</t>
  </si>
  <si>
    <t>https://www.bestbuy.com/site/searchpage.jsp?st=The+Shape+of+Water+Blu-Ray%2BDVD%2BDigital+</t>
  </si>
  <si>
    <t>https://www.bestbuy.com/site/searchpage.jsp?st=The+Shining+4K+Ultra+HD+Blu-Ray%2BBlu-Ray%2BDigital+</t>
  </si>
  <si>
    <t>https://www.bestbuy.com/site/searchpage.jsp?st=The+Shining+Blu-Ray+</t>
  </si>
  <si>
    <t>https://www.bestbuy.com/site/searchpage.jsp?st=The+Spy+Who+Dumped+Me+Blu-Ray%2BDVD%2BDigital+</t>
  </si>
  <si>
    <t>https://www.walmart.com/search/?query=The%20Upside%20DVD%20</t>
  </si>
  <si>
    <t>https://www.bestbuy.com/site/searchpage.jsp?st=The+Walking+Dead+Season+9+Blu-Ray+</t>
  </si>
  <si>
    <t>https://www.target.com/s?searchTerm=The+Walking+Dead+The+Complete+Ninth+Season+</t>
  </si>
  <si>
    <t>https://www.walmart.com/search/?query=The%20Wizard%20of%20Oz%204K%20Ultra%20HD%2BBlu-Ray%2BDigital%20</t>
  </si>
  <si>
    <t>https://www.target.com/s?searchTerm=This+is+Us+The+Complete+Third+Season+</t>
  </si>
  <si>
    <t>https://www.bestbuy.com/site/searchpage.jsp?st=Three+Billboards+Outside+Ebbing%2C+Missouri+Blu-Ray%2BDVD%2BDigital+</t>
  </si>
  <si>
    <t>https://www.walmart.com/search/?query=Titans%3A%20The%20Complete%20First%20Season%20</t>
  </si>
  <si>
    <t>https://www.bestbuy.com/site/searchpage.jsp?st=Tomb+Raider+Blu-Ray+</t>
  </si>
  <si>
    <t>https://www.bestbuy.com/site/searchpage.jsp?st=Toy+Story+4+4K+Ultra+HD+Blu-Ray%2BBlu-Ray%2BDigital+</t>
  </si>
  <si>
    <t>https://www.bestbuy.com/site/searchpage.jsp?st=Toy+Story+4+Blu-Ray%2BDVD%2BDigital+</t>
  </si>
  <si>
    <t>https://www.target.com/s?searchTerm=Toy+Story+4+DVD+</t>
  </si>
  <si>
    <t>https://www.walmart.com/search/?query=Toy%20Story%204%20DVD%20</t>
  </si>
  <si>
    <t>https://www.bestbuy.com/site/searchpage.jsp?st=Transformers%3A+The+Last+Knight+4K+Ultra+HD+Blu-Ray%2BBlu-Ray%2BDigital+</t>
  </si>
  <si>
    <t>https://www.bestbuy.com/site/searchpage.jsp?st=Transformers%3A+The+Last+Knight+Blu-Ray%2BDVD%2BDigital+</t>
  </si>
  <si>
    <t>https://www.walmart.com/search/?query=Tremors%3A%20The%20Complete%20Collection%20</t>
  </si>
  <si>
    <t>https://www.bestbuy.com/site/searchpage.jsp?st=Trolls+Blu-Ray%2BDigital+</t>
  </si>
  <si>
    <t>https://www.walmart.com/search/?query=Trolls%20Blu-Ray%2BDigital%20</t>
  </si>
  <si>
    <t>https://www.walmart.com/search/?query=Trolls%20DVD%20</t>
  </si>
  <si>
    <t>https://www.walmart.com/search/?query=Trolls%20Holiday%20Special%20</t>
  </si>
  <si>
    <t>https://www.walmart.com/search/?query=True%20Detective%3A%20Season%203%20</t>
  </si>
  <si>
    <t>https://www.walmart.com/search/?query=Ugly%20Dolls%20Blu-Ray%2BDVD%2BDigital%20</t>
  </si>
  <si>
    <t>https://www.walmart.com/search/?query=Unbroken%3A%20Path%20to%20Redemption%20Blu-Ray%2BDVD%2BDigital%20</t>
  </si>
  <si>
    <t>https://www.bestbuy.com/site/searchpage.jsp?st=Uncle+Drew+Blu-Ray%2BDVD%2BDigital+</t>
  </si>
  <si>
    <t>https://www.walmart.com/search/?query=Underworld%3A%20Ultimate%20Collection%20</t>
  </si>
  <si>
    <t>https://www.bestbuy.com/site/searchpage.jsp?st=Us+Blu-Ray%2BDVD%2BDigital+</t>
  </si>
  <si>
    <t>https://www.walmart.com/search/?query=Us%20Blu-Ray%2BDVD%2BDigital%20</t>
  </si>
  <si>
    <t>https://www.target.com/s?searchTerm=US+DVD+</t>
  </si>
  <si>
    <t>https://www.bestbuy.com/site/searchpage.jsp?st=Valerian+and+the+City+of+a+Thousand+Planet%2C+Blu-Ray%2C+2+Discs+</t>
  </si>
  <si>
    <t>https://www.bestbuy.com/site/searchpage.jsp?st=Venom+4K+Ultra+HD+Blu-Ray%2BBlu-Ray%2BDigital+</t>
  </si>
  <si>
    <t>https://www.target.com/s?searchTerm=Venom+4K+Ultra+HD%2BBlu-Ray%2BDigital+</t>
  </si>
  <si>
    <t>https://www.walmart.com/search/?query=Venom%204K%20Ultra%20HD%2BBlu-Ray%2BDVD%2BDigital%20</t>
  </si>
  <si>
    <t>https://www.target.com/s?searchTerm=Venom+Blu-Ray%2BDVD%2BDigital+</t>
  </si>
  <si>
    <t>https://www.bestbuy.com/site/searchpage.jsp?st=Venom+Blu-Ray%2BDVD%2BDigital+</t>
  </si>
  <si>
    <t>https://www.walmart.com/search/?query=Vinyl%20Albums%2C%20All%20</t>
  </si>
  <si>
    <t>https://www.bestbuy.com/site/searchpage.jsp?st=War+for+the+Planet+of+the+Apes+Blu-Ray%2BDVD%2BDigital+</t>
  </si>
  <si>
    <t>https://www.bestbuy.com/site/searchpage.jsp?st=Why+Him?+Blu-Ray%2BDVD%2BDigital+</t>
  </si>
  <si>
    <t>https://www.bestbuy.com/site/searchpage.jsp?st=Widows+Blu-Ray%2BDVD%2BDigital+</t>
  </si>
  <si>
    <t>https://www.target.com/s?searchTerm=Wonder+Park+DVD+</t>
  </si>
  <si>
    <t>https://www.walmart.com/search/?query=Wonder%20Woman%204K%20Ultra%20HD%2BBlu-Ray%2BDVD%2BDigital%20</t>
  </si>
  <si>
    <t>https://www.bestbuy.com/site/searchpage.jsp?st=Wonder+Woman+Blu-Ray+</t>
  </si>
  <si>
    <t>https://www.walmart.com/search/?query=Wonder%20Woman%20Blu-Ray%20</t>
  </si>
  <si>
    <t>https://www.walmart.com/search/?query=X-Men%20Dark%20Phoenix%204K%20Ultra%20HD%2BBlu-Ray%2BDVD%2BDigital%20</t>
  </si>
  <si>
    <t>https://www.bestbuy.com/site/searchpage.jsp?st=X-Men%3A+Dark+Phoenix+Blu-Ray%2BDVD%2BDigital+</t>
  </si>
  <si>
    <t>https://www.bestbuy.com/site/searchpage.jsp?st=xXx%3A+Return+of+Xander+Cage+4K+Ultra+HD+Blu-Ray%2BBlu-Ray%2BDigital+</t>
  </si>
  <si>
    <t>https://www.walmart.com/search/?query=Yesterday%20Blu-Ray%2BDVD%20</t>
  </si>
  <si>
    <t>https://www.walmart.com/search/?query=Young%20Sheldon%3A%20The%20Complete%20Second%20Season%20</t>
  </si>
  <si>
    <t>https://www.bestbuy.com/site/searchpage.jsp?st=Zombieland+4K+Ultra+HD+Blu-Ray%2BBlu-Ray%2BDigital+</t>
  </si>
  <si>
    <t>https://www.bestbuy.com/site/searchpage.jsp?st=Zombieland+Blu-Ray+</t>
  </si>
  <si>
    <t>http://bit.ly/2XTTQoR</t>
  </si>
  <si>
    <t>http://bit.ly/2L2ugse</t>
  </si>
  <si>
    <t>http://bit.ly/2DsbqH6</t>
  </si>
  <si>
    <t>http://bit.ly/2R1cMRc</t>
  </si>
  <si>
    <t>http://bit.ly/33zRfBK</t>
  </si>
  <si>
    <t>http://bit.ly/33z7krn</t>
  </si>
  <si>
    <t>http://bit.ly/2DoFqU9</t>
  </si>
  <si>
    <t>http://bit.ly/2OturiF</t>
  </si>
  <si>
    <t>http://bit.ly/34vv80v</t>
  </si>
  <si>
    <t>http://bit.ly/2L2dCJy</t>
  </si>
  <si>
    <t>http://bit.ly/35Kakm5</t>
  </si>
  <si>
    <t>http://bit.ly/34swGIs</t>
  </si>
  <si>
    <t>http://bit.ly/37MlvfN</t>
  </si>
  <si>
    <t>http://bit.ly/2L0Jyhg</t>
  </si>
  <si>
    <t>http://bit.ly/2ORiK49</t>
  </si>
  <si>
    <t>http://bit.ly/2OvRNE4</t>
  </si>
  <si>
    <t>http://bit.ly/35FY3z1</t>
  </si>
  <si>
    <t>http://bit.ly/2L0JspU</t>
  </si>
  <si>
    <t>http://bit.ly/35MneQD</t>
  </si>
  <si>
    <t>http://bit.ly/2pZ1CRE</t>
  </si>
  <si>
    <t>http://bit.ly/2RaE5IT</t>
  </si>
  <si>
    <t>http://bit.ly/2QVoH2O</t>
  </si>
  <si>
    <t>http://bit.ly/2DqXNI6</t>
  </si>
  <si>
    <t>http://bit.ly/2OsZKKd</t>
  </si>
  <si>
    <t>http://bit.ly/2OscuAQ</t>
  </si>
  <si>
    <t>http://bit.ly/2rAWh3g</t>
  </si>
  <si>
    <t>http://bit.ly/2Y3gVWc</t>
  </si>
  <si>
    <t>http://bit.ly/2L3LIwz</t>
  </si>
  <si>
    <t>http://bit.ly/2qL8N0m</t>
  </si>
  <si>
    <t>http://bit.ly/2QY5bCM</t>
  </si>
  <si>
    <t>http://bit.ly/34wtk7l</t>
  </si>
  <si>
    <t>http://bit.ly/33qWpQ7</t>
  </si>
  <si>
    <t>http://bit.ly/2OTUj6b</t>
  </si>
  <si>
    <t>http://bit.ly/2XWrfPv</t>
  </si>
  <si>
    <t>http://bit.ly/2sszpDN</t>
  </si>
  <si>
    <t>http://bit.ly/2ssVWQZ</t>
  </si>
  <si>
    <t>http://bit.ly/2R6q8eC</t>
  </si>
  <si>
    <t>http://bit.ly/33q7jFT</t>
  </si>
  <si>
    <t>http://bit.ly/2qTxnfp</t>
  </si>
  <si>
    <t>http://bit.ly/35JobsG</t>
  </si>
  <si>
    <t>http://bit.ly/33oJyOw</t>
  </si>
  <si>
    <t>http://bit.ly/35HEwy7</t>
  </si>
  <si>
    <t>http://bit.ly/34tc7eV</t>
  </si>
  <si>
    <t>http://bit.ly/37OojJd</t>
  </si>
  <si>
    <t>http://bit.ly/2OTUONB</t>
  </si>
  <si>
    <t>http://bit.ly/33v4rrt</t>
  </si>
  <si>
    <t>http://bit.ly/2L2fF0c</t>
  </si>
  <si>
    <t>http://bit.ly/2OutcQc</t>
  </si>
  <si>
    <t>http://bit.ly/34x2XhM</t>
  </si>
  <si>
    <t>http://bit.ly/2XXde40</t>
  </si>
  <si>
    <t>http://bit.ly/33za8EV</t>
  </si>
  <si>
    <t>http://bit.ly/35JoJPg</t>
  </si>
  <si>
    <t>http://bit.ly/37MnWyX</t>
  </si>
  <si>
    <t>http://bit.ly/34vxYCH</t>
  </si>
  <si>
    <t>http://bit.ly/2qSCRa8</t>
  </si>
  <si>
    <t>http://bit.ly/2OvZ5b7</t>
  </si>
  <si>
    <t>http://bit.ly/2Or4WhM</t>
  </si>
  <si>
    <t>http://bit.ly/2soyiot</t>
  </si>
  <si>
    <t>http://bit.ly/33udGbt</t>
  </si>
  <si>
    <t>http://bit.ly/2OuHS1D</t>
  </si>
  <si>
    <t>http://bit.ly/34pH4AN</t>
  </si>
  <si>
    <t>http://bit.ly/35L9nd0</t>
  </si>
  <si>
    <t>http://bit.ly/2qTyEDd</t>
  </si>
  <si>
    <t>http://bit.ly/37L3luN</t>
  </si>
  <si>
    <t>http://bit.ly/2QZv98V</t>
  </si>
  <si>
    <t>http://bit.ly/2R3cZDd</t>
  </si>
  <si>
    <t>http://bit.ly/2DsEkXm</t>
  </si>
  <si>
    <t>http://bit.ly/2OuWU7E</t>
  </si>
  <si>
    <t>http://bit.ly/2XUrGtK</t>
  </si>
  <si>
    <t>http://bit.ly/2XTTxds</t>
  </si>
  <si>
    <t>http://bit.ly/2DmBXFA</t>
  </si>
  <si>
    <t>http://bit.ly/2rw7NNE</t>
  </si>
  <si>
    <t>http://bit.ly/35MT7bL</t>
  </si>
  <si>
    <t>http://bit.ly/34uwMzb</t>
  </si>
  <si>
    <t>http://bit.ly/2L2lGd3</t>
  </si>
  <si>
    <t>http://bit.ly/2DwanWl</t>
  </si>
  <si>
    <t>http://bit.ly/34pHJlL</t>
  </si>
  <si>
    <t>http://bit.ly/34y05Ru</t>
  </si>
  <si>
    <t>http://bit.ly/2OSCsN1</t>
  </si>
  <si>
    <t>http://bit.ly/35AJwVk</t>
  </si>
  <si>
    <t>http://bit.ly/2L1uFeP</t>
  </si>
  <si>
    <t>http://bit.ly/33wuyy2</t>
  </si>
  <si>
    <t>http://bit.ly/2Ota5G2</t>
  </si>
  <si>
    <t>http://bit.ly/2XUDQ5Q</t>
  </si>
  <si>
    <t>http://bit.ly/2QVVapL</t>
  </si>
  <si>
    <t>http://bit.ly/35MX9Rr</t>
  </si>
  <si>
    <t>http://bit.ly/2OXWN3o</t>
  </si>
  <si>
    <t>http://bit.ly/37LlM2H</t>
  </si>
  <si>
    <t>http://bit.ly/33v9mbV</t>
  </si>
  <si>
    <t>http://bit.ly/2OW6peX</t>
  </si>
  <si>
    <t>http://bit.ly/2slTn2Q</t>
  </si>
  <si>
    <t>http://bit.ly/2DoMtfo</t>
  </si>
  <si>
    <t>http://bit.ly/2L0rWSU</t>
  </si>
  <si>
    <t>http://bit.ly/34sEude</t>
  </si>
  <si>
    <t>http://bit.ly/2XXL8WI</t>
  </si>
  <si>
    <t>http://bit.ly/2qTtO92</t>
  </si>
  <si>
    <t>http://bit.ly/2rz55qF</t>
  </si>
  <si>
    <t>http://bit.ly/2L2pefy</t>
  </si>
  <si>
    <t>http://bit.ly/2OMlqzW</t>
  </si>
  <si>
    <t>http://bit.ly/37VPhiq</t>
  </si>
  <si>
    <t>http://bit.ly/2OrIPIb</t>
  </si>
  <si>
    <t>http://bit.ly/2DtVP9G</t>
  </si>
  <si>
    <t>http://bit.ly/2Ou8yQb</t>
  </si>
  <si>
    <t>http://bit.ly/34uB5ul</t>
  </si>
  <si>
    <t>http://bit.ly/2QXihQy</t>
  </si>
  <si>
    <t>http://bit.ly/2OulFB6</t>
  </si>
  <si>
    <t>http://bit.ly/35Hx6uQ</t>
  </si>
  <si>
    <t>http://bit.ly/34wpLxR</t>
  </si>
  <si>
    <t>http://bit.ly/2Ov2Pto</t>
  </si>
  <si>
    <t>http://bit.ly/2OsjlKA</t>
  </si>
  <si>
    <t>http://bit.ly/37JX0zS</t>
  </si>
  <si>
    <t>http://bit.ly/35ANKfE</t>
  </si>
  <si>
    <t>http://bit.ly/2R1kHOq</t>
  </si>
  <si>
    <t>http://bit.ly/35JzPnC</t>
  </si>
  <si>
    <t>http://bit.ly/37NmtbR</t>
  </si>
  <si>
    <t>http://bit.ly/33sVE9i</t>
  </si>
  <si>
    <t>http://bit.ly/2DskyeQ</t>
  </si>
  <si>
    <t>http://bit.ly/2OuCGLq</t>
  </si>
  <si>
    <t>http://bit.ly/2rv4Cpj</t>
  </si>
  <si>
    <t>http://bit.ly/35JBUQl</t>
  </si>
  <si>
    <t>http://bit.ly/2L4tQlc</t>
  </si>
  <si>
    <t>http://bit.ly/37LmP2D</t>
  </si>
  <si>
    <t>http://bit.ly/34wACYL</t>
  </si>
  <si>
    <t>http://bit.ly/2OQWo2M</t>
  </si>
  <si>
    <t>http://bit.ly/2qKD6Es</t>
  </si>
  <si>
    <t>http://bit.ly/2q434lS</t>
  </si>
  <si>
    <t>http://bit.ly/2XUFxAe</t>
  </si>
  <si>
    <t>http://bit.ly/2q0poNf</t>
  </si>
  <si>
    <t>http://bit.ly/2Y1BxxV</t>
  </si>
  <si>
    <t>http://bit.ly/2XWWIRV</t>
  </si>
  <si>
    <t>http://bit.ly/2R1ldMm</t>
  </si>
  <si>
    <t>http://bit.ly/2QZAqgJ</t>
  </si>
  <si>
    <t>http://bit.ly/34uCaSV</t>
  </si>
  <si>
    <t>http://bit.ly/2rDyRdy</t>
  </si>
  <si>
    <t>http://bit.ly/2Ds7Hcm</t>
  </si>
  <si>
    <t>http://bit.ly/33ujGRx</t>
  </si>
  <si>
    <t>http://bit.ly/2XUdReZ</t>
  </si>
  <si>
    <t>http://bit.ly/34wwt77</t>
  </si>
  <si>
    <t>http://bit.ly/2OtFpo7</t>
  </si>
  <si>
    <t>http://bit.ly/2OT9iNL</t>
  </si>
  <si>
    <t>http://bit.ly/2L4F8pP</t>
  </si>
  <si>
    <t>http://bit.ly/33vhjOd</t>
  </si>
  <si>
    <t>http://bit.ly/34wwCYd</t>
  </si>
  <si>
    <t>http://bit.ly/2Ds7TbA</t>
  </si>
  <si>
    <t>http://bit.ly/2XUG2u6</t>
  </si>
  <si>
    <t>http://bit.ly/2DmHYSG</t>
  </si>
  <si>
    <t>http://bit.ly/33ujVfp</t>
  </si>
  <si>
    <t>http://bit.ly/37LntNB</t>
  </si>
  <si>
    <t>http://bit.ly/2rB4l42</t>
  </si>
  <si>
    <t>http://bit.ly/2Y5OvLj</t>
  </si>
  <si>
    <t>http://bit.ly/35JgAdG</t>
  </si>
  <si>
    <t>http://bit.ly/2OtFIPN</t>
  </si>
  <si>
    <t>http://bit.ly/2qIA3MZ</t>
  </si>
  <si>
    <t>http://bit.ly/2DsjGXz</t>
  </si>
  <si>
    <t>http://bit.ly/35HyQUU</t>
  </si>
  <si>
    <t>http://bit.ly/2XSKKbU</t>
  </si>
  <si>
    <t>http://bit.ly/2OspBCg</t>
  </si>
  <si>
    <t>http://bit.ly/33A182k</t>
  </si>
  <si>
    <t>http://bit.ly/2XUGlVM</t>
  </si>
  <si>
    <t>http://bit.ly/2XUzuM4</t>
  </si>
  <si>
    <t>http://bit.ly/33vSUb8</t>
  </si>
  <si>
    <t>http://bit.ly/35Mwc0f</t>
  </si>
  <si>
    <t>http://bit.ly/34woPto</t>
  </si>
  <si>
    <t>http://bit.ly/2sqYBKQ</t>
  </si>
  <si>
    <t>http://bit.ly/2soFcdn</t>
  </si>
  <si>
    <t>http://bit.ly/2OX0tCw</t>
  </si>
  <si>
    <t>http://bit.ly/2XXd8to</t>
  </si>
  <si>
    <t>http://bit.ly/2Ov4GhQ</t>
  </si>
  <si>
    <t>http://bit.ly/2OOpos0</t>
  </si>
  <si>
    <t>http://bit.ly/34ySd2g</t>
  </si>
  <si>
    <t>http://bit.ly/33pK5jn</t>
  </si>
  <si>
    <t>http://bit.ly/2Ow1zGg</t>
  </si>
  <si>
    <t>http://bit.ly/2Ov4MGe</t>
  </si>
  <si>
    <t>http://bit.ly/34vlYky</t>
  </si>
  <si>
    <t>http://bit.ly/35K0tNe</t>
  </si>
  <si>
    <t>http://bit.ly/37QSGPB</t>
  </si>
  <si>
    <t>http://bit.ly/35G78b5</t>
  </si>
  <si>
    <t>http://bit.ly/2rv6s9H</t>
  </si>
  <si>
    <t>http://bit.ly/34wphYC</t>
  </si>
  <si>
    <t>http://bit.ly/2qTrBKN</t>
  </si>
  <si>
    <t>http://bit.ly/2XWYd2v</t>
  </si>
  <si>
    <t>http://bit.ly/2OvapV5</t>
  </si>
  <si>
    <t>Store1</t>
  </si>
  <si>
    <t>http://bit.ly/2OuA3Jj</t>
  </si>
  <si>
    <t>http://bit.ly/33zjZKV</t>
  </si>
  <si>
    <t>http://bit.ly/37J1qae</t>
  </si>
  <si>
    <t>http://bit.ly/35JDT7m</t>
  </si>
  <si>
    <t>http://bit.ly/33oUBqY</t>
  </si>
  <si>
    <t>http://bit.ly/2Y0a4wK</t>
  </si>
  <si>
    <t>http://bit.ly/2rDCQXy</t>
  </si>
  <si>
    <t>http://bit.ly/2OWBgZ5</t>
  </si>
  <si>
    <t>http://bit.ly/2sjxt07</t>
  </si>
  <si>
    <t>http://bit.ly/2q1qh8j</t>
  </si>
  <si>
    <t>http://bit.ly/35GY0mt</t>
  </si>
  <si>
    <t>http://bit.ly/2OsxNCo</t>
  </si>
  <si>
    <t>http://bit.ly/2DsnwzX</t>
  </si>
  <si>
    <t>http://bit.ly/2DsnqIB</t>
  </si>
  <si>
    <t>http://bit.ly/35G2F8g</t>
  </si>
  <si>
    <t>http://bit.ly/2Owa0l7</t>
  </si>
  <si>
    <t>http://bit.ly/2OTWLty</t>
  </si>
  <si>
    <t>http://bit.ly/2Ostwis</t>
  </si>
  <si>
    <t>http://bit.ly/35M335o</t>
  </si>
  <si>
    <t>http://bit.ly/37OyUDZ</t>
  </si>
  <si>
    <t>http://bit.ly/2XUEuAk</t>
  </si>
  <si>
    <t>http://bit.ly/34vocR0</t>
  </si>
  <si>
    <t>http://bit.ly/34GJueg</t>
  </si>
  <si>
    <t>http://bit.ly/2OxLSyF</t>
  </si>
  <si>
    <t>http://bit.ly/33A59DW</t>
  </si>
  <si>
    <t>http://bit.ly/2QWRX9n</t>
  </si>
  <si>
    <t>http://bit.ly/2QYgNFS</t>
  </si>
  <si>
    <t>http://bit.ly/2DmHxb9</t>
  </si>
  <si>
    <t>http://bit.ly/2QVAxKi</t>
  </si>
  <si>
    <t>http://bit.ly/2Osu6Na</t>
  </si>
  <si>
    <t>http://bit.ly/2DqC7Mf</t>
  </si>
  <si>
    <t>http://bit.ly/2L4aDjD</t>
  </si>
  <si>
    <t>http://bit.ly/2OwaPKJ</t>
  </si>
  <si>
    <t>http://bit.ly/33A5qqs</t>
  </si>
  <si>
    <t>http://bit.ly/2Dp2vWL</t>
  </si>
  <si>
    <t>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</si>
</sst>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&quot;$&quot;#,##0.00_);[Red]\(&quot;$&quot;#,##0.00\)"/>
  </numFmts>
  <fonts count="8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333333"/>
      <name val="Arial"/>
      <family val="2"/>
    </font>
    <font>
      <sz val="8"/>
      <color rgb="FF222222"/>
      <name val="Arial"/>
      <family val="2"/>
    </font>
    <font>
      <b/>
      <sz val="11"/>
      <color rgb="FF000000"/>
      <name val="Arial"/>
      <family val="2"/>
    </font>
    <font>
      <b/>
      <sz val="14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A9999"/>
        <bgColor indexed="64"/>
      </patternFill>
    </fill>
    <fill>
      <patternFill patternType="solid">
        <fgColor rgb="FFF3F3F3"/>
        <bgColor indexed="64"/>
      </patternFill>
    </fill>
  </fills>
  <borders count="4">
    <border>
      <left/>
      <right/>
      <top/>
      <bottom/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0">
    <xf numFmtId="0" fontId="0" fillId="0" borderId="0" xfId="0"/>
    <xf numFmtId="0" fontId="1" fillId="0" borderId="0" xfId="1"/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wrapText="1" readingOrder="1"/>
    </xf>
    <xf numFmtId="0" fontId="5" fillId="4" borderId="2" xfId="0" applyFont="1" applyFill="1" applyBorder="1" applyAlignment="1">
      <alignment horizontal="left" readingOrder="1"/>
    </xf>
    <xf numFmtId="0" fontId="4" fillId="3" borderId="2" xfId="0" applyFont="1" applyFill="1" applyBorder="1" applyAlignment="1">
      <alignment horizontal="left" readingOrder="1"/>
    </xf>
    <xf numFmtId="0" fontId="6" fillId="3" borderId="2" xfId="0" applyFont="1" applyFill="1" applyBorder="1" applyAlignment="1">
      <alignment horizontal="left" readingOrder="1"/>
    </xf>
    <xf numFmtId="0" fontId="4" fillId="5" borderId="2" xfId="0" applyFont="1" applyFill="1" applyBorder="1" applyAlignment="1">
      <alignment horizontal="left" readingOrder="1"/>
    </xf>
    <xf numFmtId="0" fontId="6" fillId="3" borderId="2" xfId="0" applyFont="1" applyFill="1" applyBorder="1" applyAlignment="1">
      <alignment horizontal="left" vertical="center"/>
    </xf>
    <xf numFmtId="0" fontId="7" fillId="5" borderId="2" xfId="0" applyFont="1" applyFill="1" applyBorder="1" applyAlignment="1">
      <alignment horizontal="left" readingOrder="1"/>
    </xf>
    <xf numFmtId="49" fontId="3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49" fontId="4" fillId="3" borderId="2" xfId="0" applyNumberFormat="1" applyFont="1" applyFill="1" applyBorder="1" applyAlignment="1">
      <alignment horizontal="left" wrapText="1" readingOrder="1"/>
    </xf>
    <xf numFmtId="49" fontId="5" fillId="4" borderId="2" xfId="0" applyNumberFormat="1" applyFont="1" applyFill="1" applyBorder="1" applyAlignment="1">
      <alignment horizontal="left" readingOrder="1"/>
    </xf>
    <xf numFmtId="49" fontId="4" fillId="3" borderId="2" xfId="0" applyNumberFormat="1" applyFont="1" applyFill="1" applyBorder="1" applyAlignment="1">
      <alignment horizontal="left" readingOrder="1"/>
    </xf>
    <xf numFmtId="49" fontId="6" fillId="3" borderId="2" xfId="0" applyNumberFormat="1" applyFont="1" applyFill="1" applyBorder="1" applyAlignment="1">
      <alignment horizontal="left" readingOrder="1"/>
    </xf>
    <xf numFmtId="49" fontId="4" fillId="5" borderId="2" xfId="0" applyNumberFormat="1" applyFont="1" applyFill="1" applyBorder="1" applyAlignment="1">
      <alignment horizontal="left" readingOrder="1"/>
    </xf>
    <xf numFmtId="49" fontId="6" fillId="3" borderId="2" xfId="0" applyNumberFormat="1" applyFont="1" applyFill="1" applyBorder="1" applyAlignment="1">
      <alignment horizontal="left" vertical="center"/>
    </xf>
    <xf numFmtId="49" fontId="7" fillId="5" borderId="2" xfId="0" applyNumberFormat="1" applyFont="1" applyFill="1" applyBorder="1" applyAlignment="1">
      <alignment horizontal="left" readingOrder="1"/>
    </xf>
    <xf numFmtId="0" fontId="6" fillId="3" borderId="2" xfId="0" applyNumberFormat="1" applyFont="1" applyFill="1" applyBorder="1" applyAlignment="1">
      <alignment horizontal="left" readingOrder="1"/>
    </xf>
    <xf numFmtId="0" fontId="0" fillId="0" borderId="0" xfId="0" applyNumberFormat="1"/>
    <xf numFmtId="0" fontId="3" fillId="2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left" wrapText="1" readingOrder="1"/>
    </xf>
    <xf numFmtId="0" fontId="6" fillId="4" borderId="0" xfId="0" applyFont="1" applyFill="1" applyBorder="1" applyAlignment="1">
      <alignment horizontal="left" readingOrder="1"/>
    </xf>
    <xf numFmtId="0" fontId="6" fillId="3" borderId="0" xfId="0" applyFont="1" applyFill="1" applyBorder="1" applyAlignment="1">
      <alignment horizontal="left" readingOrder="1"/>
    </xf>
    <xf numFmtId="0" fontId="1" fillId="3" borderId="0" xfId="1" applyFill="1" applyBorder="1" applyAlignment="1">
      <alignment horizontal="left" readingOrder="1"/>
    </xf>
    <xf numFmtId="0" fontId="6" fillId="5" borderId="0" xfId="0" applyFont="1" applyFill="1" applyBorder="1" applyAlignment="1">
      <alignment horizontal="left" readingOrder="1"/>
    </xf>
    <xf numFmtId="0" fontId="4" fillId="3" borderId="2" xfId="0" applyFont="1" applyFill="1" applyBorder="1" applyAlignment="1">
      <alignment horizontal="left" wrapText="1"/>
    </xf>
    <xf numFmtId="0" fontId="5" fillId="4" borderId="2" xfId="0" applyFont="1" applyFill="1" applyBorder="1" applyAlignment="1">
      <alignment horizontal="left" wrapText="1"/>
    </xf>
    <xf numFmtId="0" fontId="6" fillId="3" borderId="2" xfId="0" applyFont="1" applyFill="1" applyBorder="1" applyAlignment="1">
      <alignment horizontal="left" wrapText="1"/>
    </xf>
    <xf numFmtId="0" fontId="4" fillId="5" borderId="2" xfId="0" applyFont="1" applyFill="1" applyBorder="1" applyAlignment="1">
      <alignment horizontal="left" wrapText="1"/>
    </xf>
    <xf numFmtId="0" fontId="6" fillId="3" borderId="2" xfId="0" applyFont="1" applyFill="1" applyBorder="1" applyAlignment="1">
      <alignment horizontal="left" vertical="center" wrapText="1"/>
    </xf>
    <xf numFmtId="0" fontId="7" fillId="5" borderId="2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6" fillId="4" borderId="2" xfId="0" applyFont="1" applyFill="1" applyBorder="1" applyAlignment="1">
      <alignment horizontal="left" wrapText="1"/>
    </xf>
    <xf numFmtId="8" fontId="6" fillId="3" borderId="2" xfId="0" applyNumberFormat="1" applyFont="1" applyFill="1" applyBorder="1" applyAlignment="1">
      <alignment horizontal="left" wrapText="1"/>
    </xf>
    <xf numFmtId="0" fontId="1" fillId="3" borderId="2" xfId="1" applyFill="1" applyBorder="1" applyAlignment="1">
      <alignment horizontal="left" wrapText="1"/>
    </xf>
    <xf numFmtId="0" fontId="6" fillId="5" borderId="2" xfId="0" applyFont="1" applyFill="1" applyBorder="1" applyAlignment="1">
      <alignment horizontal="left" wrapText="1"/>
    </xf>
    <xf numFmtId="0" fontId="1" fillId="3" borderId="2" xfId="1" applyFill="1" applyBorder="1" applyAlignment="1">
      <alignment horizontal="left" vertical="center" wrapText="1"/>
    </xf>
    <xf numFmtId="0" fontId="1" fillId="3" borderId="3" xfId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horizontal="left" wrapText="1"/>
    </xf>
    <xf numFmtId="0" fontId="6" fillId="4" borderId="0" xfId="0" applyFont="1" applyFill="1" applyBorder="1" applyAlignment="1">
      <alignment horizontal="left" wrapText="1"/>
    </xf>
    <xf numFmtId="0" fontId="6" fillId="3" borderId="0" xfId="0" applyFont="1" applyFill="1" applyBorder="1" applyAlignment="1">
      <alignment horizontal="left" wrapText="1"/>
    </xf>
    <xf numFmtId="0" fontId="1" fillId="3" borderId="0" xfId="1" applyFill="1" applyBorder="1" applyAlignment="1">
      <alignment horizontal="left" wrapText="1"/>
    </xf>
    <xf numFmtId="0" fontId="6" fillId="5" borderId="0" xfId="0" applyFont="1" applyFill="1" applyBorder="1" applyAlignment="1">
      <alignment horizontal="left" wrapText="1"/>
    </xf>
    <xf numFmtId="0" fontId="1" fillId="3" borderId="0" xfId="1" applyFill="1" applyBorder="1" applyAlignment="1">
      <alignment horizontal="left" vertical="top" wrapText="1"/>
    </xf>
    <xf numFmtId="0" fontId="0" fillId="0" borderId="0" xfId="0" applyAlignment="1">
      <alignment vertical="top" wrapText="1"/>
    </xf>
    <xf numFmtId="8" fontId="1" fillId="3" borderId="2" xfId="1" applyNumberFormat="1" applyFill="1" applyBorder="1" applyAlignment="1">
      <alignment horizontal="left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lee57/AppData/Roaming/Microsoft/AddIns/Book1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ook1"/>
    </sheetNames>
    <definedNames>
      <definedName name="textjoin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17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21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42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47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63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68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84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89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12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33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38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54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59" Type="http://schemas.openxmlformats.org/officeDocument/2006/relationships/hyperlink" Target="https://www.google.com/url?q=http://www.anrdoezrs.net/click-3278587-12334153&amp;sa=D&amp;ust=1574897674944000&amp;usg=AFQjCNEFx2amJFymf4bCSVYpfv1eqlJkow" TargetMode="External"/><Relationship Id="rId175" Type="http://schemas.openxmlformats.org/officeDocument/2006/relationships/hyperlink" Target="https://www.google.com/url?q=http://www.dpbolvw.net/click-3278587-12520119&amp;sa=D&amp;ust=1574897675090000&amp;usg=AFQjCNEdLI9xJDwjHAhBNwbUzOcCs5syxg" TargetMode="External"/><Relationship Id="rId170" Type="http://schemas.openxmlformats.org/officeDocument/2006/relationships/hyperlink" Target="https://www.google.com/url?q=http://www.pntrs.com/t/S0BMS0pDQEZFRENGQERDTExIQw&amp;sa=D&amp;ust=1574897675089000&amp;usg=AFQjCNFCUmZaSGBR7l94mF2-OhjrzAO3dg" TargetMode="External"/><Relationship Id="rId191" Type="http://schemas.openxmlformats.org/officeDocument/2006/relationships/hyperlink" Target="https://www.google.com/url?q=http://www.anrdoezrs.net/click-3278587-12334153&amp;sa=D&amp;ust=1574897675219000&amp;usg=AFQjCNGMY66Bw6mlCQyKhHqShkNRIWrnZg" TargetMode="External"/><Relationship Id="rId16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07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1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32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37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53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58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74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79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02" Type="http://schemas.openxmlformats.org/officeDocument/2006/relationships/hyperlink" Target="https://www.google.com/url?q=http://www.dpbolvw.net/click-3278587-10870266&amp;sa=D&amp;ust=1574897674882000&amp;usg=AFQjCNHggr66CcFHC1j3jUi2F1k5Egzcsw" TargetMode="External"/><Relationship Id="rId123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28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44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49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5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90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95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60" Type="http://schemas.openxmlformats.org/officeDocument/2006/relationships/hyperlink" Target="https://www.google.com/url?q=https://acehardware.dttq.net/oWRLW&amp;sa=D&amp;ust=1574897674959000&amp;usg=AFQjCNEj_TAVqGRMIYH5S0laf-vF_xWzXQ" TargetMode="External"/><Relationship Id="rId165" Type="http://schemas.openxmlformats.org/officeDocument/2006/relationships/hyperlink" Target="https://www.google.com/url?q=https://click.linksynergy.com/deeplink?id%3DCY3NkS*Y9qw%26mid%3D24348%26murl%3Dhttps%253A%252F%252Fwww.gamestop.com%252F&amp;sa=D&amp;ust=1574897675027000&amp;usg=AFQjCNHdh_Zv69wb6AEgDXVHdu5x55HVIw" TargetMode="External"/><Relationship Id="rId181" Type="http://schemas.openxmlformats.org/officeDocument/2006/relationships/hyperlink" Target="https://www.google.com/url?q=https://acehardware.dttq.net/oWRLW&amp;sa=D&amp;ust=1574897675103000&amp;usg=AFQjCNHf0ktMf-Cd92fT9Mqu0dFvmHaSlA" TargetMode="External"/><Relationship Id="rId186" Type="http://schemas.openxmlformats.org/officeDocument/2006/relationships/hyperlink" Target="https://www.google.com/url?q=https://acehardware.dttq.net/oWRLW&amp;sa=D&amp;ust=1574897675126000&amp;usg=AFQjCNFAKheh5RFuqRDqvkN8dp3BAhyFyA" TargetMode="External"/><Relationship Id="rId22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27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43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48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64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69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13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18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34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39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80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85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50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55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71" Type="http://schemas.openxmlformats.org/officeDocument/2006/relationships/hyperlink" Target="https://www.google.com/url?q=http://www.pntrs.com/t/S0BMS0pDQEZFRENGQERDTExIQw&amp;sa=D&amp;ust=1574897675089000&amp;usg=AFQjCNFCUmZaSGBR7l94mF2-OhjrzAO3dg" TargetMode="External"/><Relationship Id="rId176" Type="http://schemas.openxmlformats.org/officeDocument/2006/relationships/hyperlink" Target="https://www.google.com/url?q=http://www.tkqlhce.com/click-3278587-12453372&amp;sa=D&amp;ust=1574897675094000&amp;usg=AFQjCNGVy1jF2yDTHjKZ4TMD2ix7a5FhSw" TargetMode="External"/><Relationship Id="rId192" Type="http://schemas.openxmlformats.org/officeDocument/2006/relationships/printerSettings" Target="../printerSettings/printerSettings1.bin"/><Relationship Id="rId12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7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33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38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59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03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08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24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29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54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70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75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91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96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40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45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61" Type="http://schemas.openxmlformats.org/officeDocument/2006/relationships/hyperlink" Target="https://www.google.com/url?q=https://shareasale.com/r.cfm?b%3D1010181%26u%3D316239%26m%3D72046%26urllink%3D%26afftrack%3D&amp;sa=D&amp;ust=1574897674959000&amp;usg=AFQjCNHMlUm_zoQesGREeIWaLsPrT81wGQ" TargetMode="External"/><Relationship Id="rId166" Type="http://schemas.openxmlformats.org/officeDocument/2006/relationships/hyperlink" Target="https://www.google.com/url?q=http://www.dpbolvw.net/click-3278587-12520119&amp;sa=D&amp;ust=1574897675071000&amp;usg=AFQjCNHvwtUi6025EknS32HZioMvz8MCug" TargetMode="External"/><Relationship Id="rId182" Type="http://schemas.openxmlformats.org/officeDocument/2006/relationships/hyperlink" Target="https://www.google.com/url?q=https://acehardware.dttq.net/oWRLW&amp;sa=D&amp;ust=1574897675103000&amp;usg=AFQjCNHf0ktMf-Cd92fT9Mqu0dFvmHaSlA" TargetMode="External"/><Relationship Id="rId187" Type="http://schemas.openxmlformats.org/officeDocument/2006/relationships/hyperlink" Target="https://www.google.com/url?q=http://www.anrdoezrs.net/click-3278587-12334153&amp;sa=D&amp;ust=1574897675136000&amp;usg=AFQjCNGbXbhZqnezFBcZytFjpOOPgvd3Gg" TargetMode="External"/><Relationship Id="rId1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6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23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28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49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14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19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44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60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65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81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86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30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35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51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56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77" Type="http://schemas.openxmlformats.org/officeDocument/2006/relationships/hyperlink" Target="https://www.google.com/url?q=http://www.anrdoezrs.net/click-3278587-13484679&amp;sa=D&amp;ust=1574897675093000&amp;usg=AFQjCNFiSm95oiUoDtDZ3frRNTj06MewEA" TargetMode="External"/><Relationship Id="rId172" Type="http://schemas.openxmlformats.org/officeDocument/2006/relationships/hyperlink" Target="https://www.google.com/url?q=http://www.jdoqocy.com/click-3278587-12894798&amp;sa=D&amp;ust=1574897675089000&amp;usg=AFQjCNH_MKtQ9fMRWUi7q1LKmA1C6iROiA" TargetMode="External"/><Relationship Id="rId13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8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39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09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34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50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55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76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97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04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20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25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41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46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67" Type="http://schemas.openxmlformats.org/officeDocument/2006/relationships/hyperlink" Target="https://www.google.com/url?q=http://www.anrdoezrs.net/click-3278587-13484679&amp;sa=D&amp;ust=1574897675078000&amp;usg=AFQjCNFbgTuNqBfwhJzyKtE_YVMOYccxjg" TargetMode="External"/><Relationship Id="rId188" Type="http://schemas.openxmlformats.org/officeDocument/2006/relationships/hyperlink" Target="https://www.google.com/url?q=http://www.pntrs.com/t/S0BMS0pDQEZFRENGQERDTExIQw&amp;sa=D&amp;ust=1574897675143000&amp;usg=AFQjCNHk4dcSa9ippaaQk9pwgVcd0DaNGA" TargetMode="External"/><Relationship Id="rId7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71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92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62" Type="http://schemas.openxmlformats.org/officeDocument/2006/relationships/hyperlink" Target="https://www.google.com/url?q=http://www.anrdoezrs.net/click-3278587-12334153&amp;sa=D&amp;ust=1574897674963000&amp;usg=AFQjCNHLBqHtFzjmZuBWD5MUzoe2KrYCPQ" TargetMode="External"/><Relationship Id="rId183" Type="http://schemas.openxmlformats.org/officeDocument/2006/relationships/hyperlink" Target="https://www.google.com/url?q=http://www.anrdoezrs.net/click-3278587-12334153&amp;sa=D&amp;ust=1574897675118000&amp;usg=AFQjCNH6bEguyzN2im5AvMaLoV5h-KC9_w" TargetMode="External"/><Relationship Id="rId2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29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24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40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45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66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87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10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15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31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36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57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78" Type="http://schemas.openxmlformats.org/officeDocument/2006/relationships/hyperlink" Target="https://www.google.com/url?q=http://www.tkqlhce.com/click-3278587-12453372&amp;sa=D&amp;ust=1574897675094000&amp;usg=AFQjCNGVy1jF2yDTHjKZ4TMD2ix7a5FhSw" TargetMode="External"/><Relationship Id="rId61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82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52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73" Type="http://schemas.openxmlformats.org/officeDocument/2006/relationships/hyperlink" Target="https://www.google.com/url?q=http://www.jdoqocy.com/click-3278587-12894798&amp;sa=D&amp;ust=1574897675089000&amp;usg=AFQjCNH_MKtQ9fMRWUi7q1LKmA1C6iROiA" TargetMode="External"/><Relationship Id="rId19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4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30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35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56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77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00" Type="http://schemas.openxmlformats.org/officeDocument/2006/relationships/hyperlink" Target="https://www.google.com/url?q=http://www.dpbolvw.net/click-3278587-10870266&amp;sa=D&amp;ust=1574897674882000&amp;usg=AFQjCNHggr66CcFHC1j3jUi2F1k5Egzcsw" TargetMode="External"/><Relationship Id="rId105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26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47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68" Type="http://schemas.openxmlformats.org/officeDocument/2006/relationships/hyperlink" Target="https://www.google.com/url?q=http://www.anrdoezrs.net/click-3278587-12334153&amp;sa=D&amp;ust=1574897675086000&amp;usg=AFQjCNHwkj9I3iX-XTz4xCc-VgjpsMgxAg" TargetMode="External"/><Relationship Id="rId8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51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72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93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98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21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42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63" Type="http://schemas.openxmlformats.org/officeDocument/2006/relationships/hyperlink" Target="https://www.google.com/url?q=http://www.anrdoezrs.net/click-3278587-13484679&amp;sa=D&amp;ust=1574897675025000&amp;usg=AFQjCNECAk-4CLZKAyQQ8q9lrPMfb_sXKA" TargetMode="External"/><Relationship Id="rId184" Type="http://schemas.openxmlformats.org/officeDocument/2006/relationships/hyperlink" Target="https://www.google.com/url?q=http://www.jdoqocy.com/click-3278587-12894798&amp;sa=D&amp;ust=1574897675124000&amp;usg=AFQjCNHpZi6ypTH0Z0y80wfFNkLw2MCmPw" TargetMode="External"/><Relationship Id="rId189" Type="http://schemas.openxmlformats.org/officeDocument/2006/relationships/hyperlink" Target="https://www.google.com/url?q=http://www.anrdoezrs.net/click-3278587-13484679&amp;sa=D&amp;ust=1574897675150000&amp;usg=AFQjCNGVn0md_mjumTqB9coF7RcytwsexQ" TargetMode="External"/><Relationship Id="rId3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25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46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67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16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37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58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20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41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62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83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88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11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32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53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74" Type="http://schemas.openxmlformats.org/officeDocument/2006/relationships/hyperlink" Target="https://www.google.com/url?q=http://www.anrdoezrs.net/click-3278587-12334153&amp;sa=D&amp;ust=1574897675090000&amp;usg=AFQjCNHj7xq4T74JqnqMxmrlbotodPcDzQ" TargetMode="External"/><Relationship Id="rId179" Type="http://schemas.openxmlformats.org/officeDocument/2006/relationships/hyperlink" Target="https://www.google.com/url?q=http://www.anrdoezrs.net/click-3278587-12334153&amp;sa=D&amp;ust=1574897675100000&amp;usg=AFQjCNEDThfXZ1wKQ71M-dt1Ww3K7i1oRw" TargetMode="External"/><Relationship Id="rId190" Type="http://schemas.openxmlformats.org/officeDocument/2006/relationships/hyperlink" Target="https://www.google.com/url?q=http://www.anrdoezrs.net/click-3278587-12334153&amp;sa=D&amp;ust=1574897675191000&amp;usg=AFQjCNHR8Q4FA473kzuO18zyKlqzd-4-qw" TargetMode="External"/><Relationship Id="rId15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36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57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06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27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0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31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52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73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78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94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99" Type="http://schemas.openxmlformats.org/officeDocument/2006/relationships/hyperlink" Target="https://www.google.com/url?q=http://www.dpbolvw.net/click-3278587-10870266&amp;sa=D&amp;ust=1574897674882000&amp;usg=AFQjCNHggr66CcFHC1j3jUi2F1k5Egzcsw" TargetMode="External"/><Relationship Id="rId101" Type="http://schemas.openxmlformats.org/officeDocument/2006/relationships/hyperlink" Target="https://www.google.com/url?q=http://www.dpbolvw.net/click-3278587-10870266&amp;sa=D&amp;ust=1574897674882000&amp;usg=AFQjCNHggr66CcFHC1j3jUi2F1k5Egzcsw" TargetMode="External"/><Relationship Id="rId122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43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48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164" Type="http://schemas.openxmlformats.org/officeDocument/2006/relationships/hyperlink" Target="https://www.google.com/url?q=http://www.anrdoezrs.net/click-3278587-12334153&amp;sa=D&amp;ust=1574897675026000&amp;usg=AFQjCNG990tvHsH6oIb4R3WszjN9KTPsAw" TargetMode="External"/><Relationship Id="rId169" Type="http://schemas.openxmlformats.org/officeDocument/2006/relationships/hyperlink" Target="https://www.google.com/url?q=http://www.anrdoezrs.net/click-3278587-13484679&amp;sa=D&amp;ust=1574897675088000&amp;usg=AFQjCNGdGJnUMIF6184S-AGqWTnxvOLw_Q" TargetMode="External"/><Relationship Id="rId185" Type="http://schemas.openxmlformats.org/officeDocument/2006/relationships/hyperlink" Target="https://www.google.com/url?q=http://www.jdoqocy.com/click-3278587-12894798&amp;sa=D&amp;ust=1574897675124000&amp;usg=AFQjCNHpZi6ypTH0Z0y80wfFNkLw2MCmPw" TargetMode="External"/><Relationship Id="rId4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9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180" Type="http://schemas.openxmlformats.org/officeDocument/2006/relationships/hyperlink" Target="https://www.google.com/url?q=http://www.anrdoezrs.net/click-3278587-13484679&amp;sa=D&amp;ust=1574897675102000&amp;usg=AFQjCNHAWycP9Roecik6ru7Z089t6D8NcA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google.com/url?q=https://bestbuy.7tiv.net/XRqxa&amp;sa=D&amp;ust=1574897675204000&amp;usg=AFQjCNGnez1onAZUhdS5z4x5AWKV-mNdgw" TargetMode="External"/><Relationship Id="rId3182" Type="http://schemas.openxmlformats.org/officeDocument/2006/relationships/hyperlink" Target="https://www.google.com/url?q=https://kohls.sjv.io/c/12116/362118/5349&amp;sa=D&amp;ust=1574897675085000&amp;usg=AFQjCNGerr3TzCRZPE5koyeLurB5fcrbwA" TargetMode="External"/><Relationship Id="rId4026" Type="http://schemas.openxmlformats.org/officeDocument/2006/relationships/hyperlink" Target="https://www.google.com/url?q=https://bestbuy.7tiv.net/XRqxa&amp;sa=D&amp;ust=1574897675224000&amp;usg=AFQjCNF7vDWQC1wiN4X5Oo_72akIzUtSIg" TargetMode="External"/><Relationship Id="rId3042" Type="http://schemas.openxmlformats.org/officeDocument/2006/relationships/hyperlink" Target="https://www.google.com/url?q=https://bestbuy.7tiv.net/XRqxa&amp;sa=D&amp;ust=1574897675062000&amp;usg=AFQjCNH8TkKSc_vWC5s1LjK8A_cxPNeOKg" TargetMode="External"/><Relationship Id="rId399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0000&amp;usg=AFQjCNHJm6Q8HNNZx258mjvJ6IkFpMPERw" TargetMode="External"/><Relationship Id="rId170" Type="http://schemas.openxmlformats.org/officeDocument/2006/relationships/hyperlink" Target="https://www.google.com/url?q=https://lenovo.7eer.net/c/12116/218864/3808&amp;sa=D&amp;ust=1574897674879000&amp;usg=AFQjCNEXB_Yqg3tthdwOu9LGHBI4GKaAuw" TargetMode="External"/><Relationship Id="rId3859" Type="http://schemas.openxmlformats.org/officeDocument/2006/relationships/hyperlink" Target="https://www.google.com/url?q=https://bestbuy.7tiv.net/XRqxa&amp;sa=D&amp;ust=1574897675198000&amp;usg=AFQjCNGNXZCLZpZozmZMQR9fYr84w4PISA" TargetMode="External"/><Relationship Id="rId987" Type="http://schemas.openxmlformats.org/officeDocument/2006/relationships/hyperlink" Target="https://www.google.com/url?q=https://goto.target.com/c/12116/81938/2092&amp;sa=D&amp;ust=1574897675064000&amp;usg=AFQjCNF84UNIEjabWGDxP8Jj3WRzeZsj5A" TargetMode="External"/><Relationship Id="rId2668" Type="http://schemas.openxmlformats.org/officeDocument/2006/relationships/hyperlink" Target="https://www.google.com/url?q=http://www.jdoqocy.com/click-3278587-13365058&amp;sa=D&amp;ust=1574897674946000&amp;usg=AFQjCNFquCQgxhKT1fouxFiIugolrzguYA" TargetMode="External"/><Relationship Id="rId2875" Type="http://schemas.openxmlformats.org/officeDocument/2006/relationships/hyperlink" Target="https://www.google.com/url?q=http://www.pntrs.com/t/Sj9FSkpEP0VEQ0JFP0VLS0RC&amp;sa=D&amp;ust=1574897675029000&amp;usg=AFQjCNGnGSTA5zDur71_UF_i1Ukaq4tSgA" TargetMode="External"/><Relationship Id="rId3719" Type="http://schemas.openxmlformats.org/officeDocument/2006/relationships/hyperlink" Target="https://www.google.com/url?q=https://bestbuy.7tiv.net/XRqxa&amp;sa=D&amp;ust=1574897675173000&amp;usg=AFQjCNFTpmAKhq_T7IvlxJB6lkk4WpZagQ" TargetMode="External"/><Relationship Id="rId3926" Type="http://schemas.openxmlformats.org/officeDocument/2006/relationships/hyperlink" Target="https://www.google.com/url?q=https://bestbuy.7tiv.net/XRqxa&amp;sa=D&amp;ust=1574897675209000&amp;usg=AFQjCNEnSaM8f1kVOBuVz2-Z6a0QQDL1Ng" TargetMode="External"/><Relationship Id="rId4090" Type="http://schemas.openxmlformats.org/officeDocument/2006/relationships/hyperlink" Target="https://www.google.com/url?q=https://goto.target.com/c/12116/81938/2092&amp;sa=D&amp;ust=1574897675235000&amp;usg=AFQjCNF5s1H1sLFe3EFQ8Xv7X8tVIbc9ZA" TargetMode="External"/><Relationship Id="rId847" Type="http://schemas.openxmlformats.org/officeDocument/2006/relationships/hyperlink" Target="https://www.google.com/url?q=http://www.pntrs.com/t/Sj9FSkpEP0VEQ0JFP0VLS0RC&amp;sa=D&amp;ust=1574897675035000&amp;usg=AFQjCNEwsyB8YiIBwYQgueYHmT2cl9ipOg" TargetMode="External"/><Relationship Id="rId1477" Type="http://schemas.openxmlformats.org/officeDocument/2006/relationships/hyperlink" Target="https://www.google.com/url?q=https://bestbuy.7tiv.net/XRqxa&amp;sa=D&amp;ust=1574897675146000&amp;usg=AFQjCNFiPetv-18ZQibpCObaXEpLKIk8fQ" TargetMode="External"/><Relationship Id="rId168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9000&amp;usg=AFQjCNHykNIVj0I0Zs1041Q1S6HApIgA5g" TargetMode="External"/><Relationship Id="rId1891" Type="http://schemas.openxmlformats.org/officeDocument/2006/relationships/hyperlink" Target="https://www.google.com/url?q=https://bestbuy.7tiv.net/XRqxa&amp;sa=D&amp;ust=1574897675214000&amp;usg=AFQjCNF-L0f493bHorEClymPYTCzeYorow" TargetMode="External"/><Relationship Id="rId2528" Type="http://schemas.openxmlformats.org/officeDocument/2006/relationships/hyperlink" Target="https://www.google.com/url?q=https://lenovo.7eer.net/c/12116/218864/3808&amp;sa=D&amp;ust=1574897674925000&amp;usg=AFQjCNGI-fZJS0_0SZP784py1YGvRReGSA" TargetMode="External"/><Relationship Id="rId2735" Type="http://schemas.openxmlformats.org/officeDocument/2006/relationships/hyperlink" Target="https://www.google.com/url?q=http://www.anrdoezrs.net/click-3278587-11272891&amp;sa=D&amp;ust=1574897674955000&amp;usg=AFQjCNEnZCotjPtmTR-PYjk4yoJaIN8ffw" TargetMode="External"/><Relationship Id="rId2942" Type="http://schemas.openxmlformats.org/officeDocument/2006/relationships/hyperlink" Target="https://www.google.com/url?q=https://goto.target.com/c/12116/81938/2092&amp;sa=D&amp;ust=1574897675042000&amp;usg=AFQjCNGk8rj4puks1zrYQoLwUMnru3cRTg" TargetMode="External"/><Relationship Id="rId707" Type="http://schemas.openxmlformats.org/officeDocument/2006/relationships/hyperlink" Target="https://www.google.com/url?q=https://goto.target.com/c/12116/81938/2092&amp;sa=D&amp;ust=1574897674961000&amp;usg=AFQjCNG_z23VFm2bHAgY2agd2B54znaxRw" TargetMode="External"/><Relationship Id="rId914" Type="http://schemas.openxmlformats.org/officeDocument/2006/relationships/hyperlink" Target="https://www.google.com/url?q=http://www.pntrs.com/t/Sj9FSkpEP0VEQ0JFP0VLS0RC&amp;sa=D&amp;ust=1574897675050000&amp;usg=AFQjCNGmO-mf5Lr8UfLIrRrHyOtdapfHJg" TargetMode="External"/><Relationship Id="rId1337" Type="http://schemas.openxmlformats.org/officeDocument/2006/relationships/hyperlink" Target="https://www.google.com/url?q=https://click.linksynergy.com/fs-bin/click?id%3DCY3NkS*Y9qw%26offerid%3D557044.100312033%26type%3D3%26subid%3D0&amp;sa=D&amp;ust=1574897675123000&amp;usg=AFQjCNHKYk0_HbEajjJ6F58QbR2x_xd-bw" TargetMode="External"/><Relationship Id="rId1544" Type="http://schemas.openxmlformats.org/officeDocument/2006/relationships/hyperlink" Target="https://www.google.com/url?q=https://lenovo.7eer.net/c/12116/218864/3808&amp;sa=D&amp;ust=1574897675157000&amp;usg=AFQjCNFoE9K-RUnnKLsp0NWWEgjbVYTftg" TargetMode="External"/><Relationship Id="rId1751" Type="http://schemas.openxmlformats.org/officeDocument/2006/relationships/hyperlink" Target="https://www.google.com/url?q=https://bestbuy.7tiv.net/XRqxa&amp;sa=D&amp;ust=1574897675191000&amp;usg=AFQjCNG-JO5BX2e45u3QfEBIYQ0SJYk3RA" TargetMode="External"/><Relationship Id="rId280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5000&amp;usg=AFQjCNG5y6ISg3u6qPM-f4tKy2rqf1q_Qg" TargetMode="External"/><Relationship Id="rId4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8000&amp;usg=AFQjCNHXXMGjs1D3jN9rW7snpKXQAj3yjQ" TargetMode="External"/><Relationship Id="rId1404" Type="http://schemas.openxmlformats.org/officeDocument/2006/relationships/hyperlink" Target="https://www.google.com/url?q=https://bestbuy.7tiv.net/XRqxa&amp;sa=D&amp;ust=1574897675132000&amp;usg=AFQjCNHJ6euXU5SadMmvvAWamJP--3cypA" TargetMode="External"/><Relationship Id="rId161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7000&amp;usg=AFQjCNE6TrCykgWpwcBJinir4P8bo84K5g" TargetMode="External"/><Relationship Id="rId336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8000&amp;usg=AFQjCNEsfNhTiHWsz56BRrc1VbvMs8inSA" TargetMode="External"/><Relationship Id="rId3576" Type="http://schemas.openxmlformats.org/officeDocument/2006/relationships/hyperlink" Target="https://www.google.com/url?q=http://www.tkqlhce.com/click-3278587-13840810&amp;sa=D&amp;ust=1574897675152000&amp;usg=AFQjCNFC22OBCMZPSx7jb_xQtT2oh6pWVA" TargetMode="External"/><Relationship Id="rId497" Type="http://schemas.openxmlformats.org/officeDocument/2006/relationships/hyperlink" Target="https://www.google.com/url?q=https://bestbuy.7tiv.net/XRqxa&amp;sa=D&amp;ust=1574897674930000&amp;usg=AFQjCNEpQjBqP3A77n98Fu-0RBtAj5wgyA" TargetMode="External"/><Relationship Id="rId2178" Type="http://schemas.openxmlformats.org/officeDocument/2006/relationships/hyperlink" Target="https://www.google.com/url?q=https://bestbuy.7tiv.net/XRqxa&amp;sa=D&amp;ust=1574897674871000&amp;usg=AFQjCNFwT-ZVa_BGMYWFUhJA1PUNcgty4A" TargetMode="External"/><Relationship Id="rId2385" Type="http://schemas.openxmlformats.org/officeDocument/2006/relationships/hyperlink" Target="https://www.google.com/url?q=http://www.awin1.com/awclick.php?gid%3D303079%26mid%3D7168%26awinaffid%3D142295%26linkid%3D612961%26clickref%3D&amp;sa=D&amp;ust=1574897674902000&amp;usg=AFQjCNFVEBHmsuqhMnI6Tr-Jsmw-Jvw01Q" TargetMode="External"/><Relationship Id="rId3229" Type="http://schemas.openxmlformats.org/officeDocument/2006/relationships/hyperlink" Target="https://www.google.com/url?q=https://goto.target.com/c/12116/81938/2092&amp;sa=D&amp;ust=1574897675093000&amp;usg=AFQjCNHPWgsGHfxUowt0lEUrOgoxfiomQw" TargetMode="External"/><Relationship Id="rId3783" Type="http://schemas.openxmlformats.org/officeDocument/2006/relationships/hyperlink" Target="https://www.google.com/url?q=http://www.pntrs.com/t/Sj9FSkpEP0VEQ0JFP0VLS0RC&amp;sa=D&amp;ust=1574897675185000&amp;usg=AFQjCNGozASxodBAdqPMd1tkA09yIHykKg" TargetMode="External"/><Relationship Id="rId3990" Type="http://schemas.openxmlformats.org/officeDocument/2006/relationships/hyperlink" Target="https://www.google.com/url?q=https://goto.target.com/c/12116/81938/2092&amp;sa=D&amp;ust=1574897675218000&amp;usg=AFQjCNFXuEc0SzhLfp46SJoTSB4_EyNLfg" TargetMode="External"/><Relationship Id="rId357" Type="http://schemas.openxmlformats.org/officeDocument/2006/relationships/hyperlink" Target="https://www.google.com/url?q=http://www.jdoqocy.com/click-3278587-13365058&amp;sa=D&amp;ust=1574897674909000&amp;usg=AFQjCNEH5icw5XLVQTGfCy_abWb0nTxIrw" TargetMode="External"/><Relationship Id="rId1194" Type="http://schemas.openxmlformats.org/officeDocument/2006/relationships/hyperlink" Target="https://www.google.com/url?q=https://kohls.sjv.io/c/12116/362118/5349&amp;sa=D&amp;ust=1574897675099000&amp;usg=AFQjCNFzZmGNz27lBEUl654IetHyj6nMqA" TargetMode="External"/><Relationship Id="rId2038" Type="http://schemas.openxmlformats.org/officeDocument/2006/relationships/hyperlink" Target="https://www.google.com/url?q=https://bestbuy.7tiv.net/XRqxa&amp;sa=D&amp;ust=1574897675426000&amp;usg=AFQjCNFbjE4VMN1MhMXzBRPWZaVzdxzz7w" TargetMode="External"/><Relationship Id="rId2592" Type="http://schemas.openxmlformats.org/officeDocument/2006/relationships/hyperlink" Target="https://www.google.com/url?q=http://www.awin1.com/awclick.php?gid%3D303079%26mid%3D7168%26awinaffid%3D142295%26linkid%3D612961%26clickref%3D&amp;sa=D&amp;ust=1574897674934000&amp;usg=AFQjCNHcAM_bAfoSvuu4gg_lavK3jdWdhg" TargetMode="External"/><Relationship Id="rId3436" Type="http://schemas.openxmlformats.org/officeDocument/2006/relationships/hyperlink" Target="https://www.google.com/url?q=https://bestbuy.7tiv.net/XRqxa&amp;sa=D&amp;ust=1574897675128000&amp;usg=AFQjCNEbG-z0QPW6hZFW-liC2rjArjybFQ" TargetMode="External"/><Relationship Id="rId3643" Type="http://schemas.openxmlformats.org/officeDocument/2006/relationships/hyperlink" Target="https://www.google.com/url?q=https://bestbuy.7tiv.net/XRqxa&amp;sa=D&amp;ust=1574897675162000&amp;usg=AFQjCNFyfrFl10P672AJyJa55i-agapJ4Q" TargetMode="External"/><Relationship Id="rId385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6000&amp;usg=AFQjCNEVIRh9yOFp5YAXCMtZztAw9jOh7Q" TargetMode="External"/><Relationship Id="rId217" Type="http://schemas.openxmlformats.org/officeDocument/2006/relationships/hyperlink" Target="https://www.google.com/url?q=http://www.tkqlhce.com/click-3278587-13840810&amp;sa=D&amp;ust=1574897674885000&amp;usg=AFQjCNGMYOEXeY5mnTkz6N_QBgWVStldog" TargetMode="External"/><Relationship Id="rId564" Type="http://schemas.openxmlformats.org/officeDocument/2006/relationships/hyperlink" Target="https://www.google.com/url?q=http://www.awin1.com/awclick.php?gid%3D303079%26mid%3D7168%26awinaffid%3D142295%26linkid%3D612961%26clickref%3D&amp;sa=D&amp;ust=1574897674939000&amp;usg=AFQjCNGg7F6mUXiQfLneZzIGitLX0gU28g" TargetMode="External"/><Relationship Id="rId771" Type="http://schemas.openxmlformats.org/officeDocument/2006/relationships/hyperlink" Target="https://www.google.com/url?q=https://bestbuy.7tiv.net/XRqxa&amp;sa=D&amp;ust=1574897675022000&amp;usg=AFQjCNG75n4abhbZLeFkn7WxvW6sui2DDQ" TargetMode="External"/><Relationship Id="rId224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80000&amp;usg=AFQjCNHqXbkZD8Dvb_0z3lrPr1Ilfbsnrw" TargetMode="External"/><Relationship Id="rId245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13000&amp;usg=AFQjCNGKx5zqi199XUvBax9jz2eMbCTnJg" TargetMode="External"/><Relationship Id="rId3503" Type="http://schemas.openxmlformats.org/officeDocument/2006/relationships/hyperlink" Target="https://www.google.com/url?q=https://kohls.sjv.io/c/12116/362118/5349&amp;sa=D&amp;ust=1574897675138000&amp;usg=AFQjCNG8DDtCFhli3Ue35j25ibLII47oqw" TargetMode="External"/><Relationship Id="rId3710" Type="http://schemas.openxmlformats.org/officeDocument/2006/relationships/hyperlink" Target="https://www.google.com/url?q=https://bestbuy.7tiv.net/XRqxa&amp;sa=D&amp;ust=1574897675172000&amp;usg=AFQjCNFZLOQFaoUzzBV9fuN9c6bwUXKBdQ" TargetMode="External"/><Relationship Id="rId42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20000&amp;usg=AFQjCNE8wbHG9Tt8B4YkWrRhhvTQgpnE9Q" TargetMode="External"/><Relationship Id="rId631" Type="http://schemas.openxmlformats.org/officeDocument/2006/relationships/hyperlink" Target="https://www.google.com/url?q=https://bestbuy.7tiv.net/XRqxa&amp;sa=D&amp;ust=1574897674951000&amp;usg=AFQjCNGh-ZMqakeVTS51YNntMGiL7GsjaQ" TargetMode="External"/><Relationship Id="rId1054" Type="http://schemas.openxmlformats.org/officeDocument/2006/relationships/hyperlink" Target="https://www.google.com/url?q=https://goto.target.com/c/12116/81938/2092&amp;sa=D&amp;ust=1574897675076000&amp;usg=AFQjCNEeQg0uQNTE75IdCt3GfIM47YmaXg" TargetMode="External"/><Relationship Id="rId1261" Type="http://schemas.openxmlformats.org/officeDocument/2006/relationships/hyperlink" Target="https://www.google.com/url?q=https://bestbuy.7tiv.net/XRqxa&amp;sa=D&amp;ust=1574897675112000&amp;usg=AFQjCNHhc6eOOGhkPMeRmN8NLu2n0QOE3g" TargetMode="External"/><Relationship Id="rId210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7000&amp;usg=AFQjCNH39K3xztwerv8h1u2Y5w6MQn8rYg" TargetMode="External"/><Relationship Id="rId2312" Type="http://schemas.openxmlformats.org/officeDocument/2006/relationships/hyperlink" Target="https://www.google.com/url?q=http://www.anrdoezrs.net/click-3278587-11272891&amp;sa=D&amp;ust=1574897674889000&amp;usg=AFQjCNGlj8IbJDXa5fS0HVp7OcsKfdPnyA" TargetMode="External"/><Relationship Id="rId1121" Type="http://schemas.openxmlformats.org/officeDocument/2006/relationships/hyperlink" Target="https://www.google.com/url?q=http://www.harborfreight.com&amp;sa=D&amp;ust=1574897675087000&amp;usg=AFQjCNEBZv10l2VxxTF-CB8P2uf3GUN06w" TargetMode="External"/><Relationship Id="rId3086" Type="http://schemas.openxmlformats.org/officeDocument/2006/relationships/hyperlink" Target="https://www.google.com/url?q=https://bestbuy.7tiv.net/XRqxa&amp;sa=D&amp;ust=1574897675070000&amp;usg=AFQjCNGX1V6hV0fTMK7ifQZ11l7nfNNpkA" TargetMode="External"/><Relationship Id="rId3293" Type="http://schemas.openxmlformats.org/officeDocument/2006/relationships/hyperlink" Target="https://www.google.com/url?q=https://bestbuy.7tiv.net/XRqxa&amp;sa=D&amp;ust=1574897675105000&amp;usg=AFQjCNEgUaBpfOGstpLoStajQNoQ1yovVQ" TargetMode="External"/><Relationship Id="rId1938" Type="http://schemas.openxmlformats.org/officeDocument/2006/relationships/hyperlink" Target="https://www.google.com/url?q=https://bestbuy.7tiv.net/XRqxa&amp;sa=D&amp;ust=1574897675221000&amp;usg=AFQjCNEDJCIkA_MHD_IgoGO0YtrAe5d-lw" TargetMode="External"/><Relationship Id="rId315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81000&amp;usg=AFQjCNEpUssFlYnuqd1siDR1W2mIWvHbxQ" TargetMode="External"/><Relationship Id="rId3360" Type="http://schemas.openxmlformats.org/officeDocument/2006/relationships/hyperlink" Target="https://www.google.com/url?q=http://www.dpbolvw.net/click-3278587-11998324&amp;sa=D&amp;ust=1574897675117000&amp;usg=AFQjCNGwLjhqwKR_rKDMMUuN6rAZcUzKUw" TargetMode="External"/><Relationship Id="rId281" Type="http://schemas.openxmlformats.org/officeDocument/2006/relationships/hyperlink" Target="https://www.google.com/url?q=https://bestbuy.7tiv.net/XRqxa&amp;sa=D&amp;ust=1574897674896000&amp;usg=AFQjCNGDcDTvrVS05vCMGA73EZFB94xRMQ" TargetMode="External"/><Relationship Id="rId3013" Type="http://schemas.openxmlformats.org/officeDocument/2006/relationships/hyperlink" Target="https://www.google.com/url?q=https://click.linksynergy.com/fs-bin/click?id%3DCY3NkS*Y9qw%26offerid%3D608787.26%26type%3D3%26subid%3D0&amp;sa=D&amp;ust=1574897675057000&amp;usg=AFQjCNGDg5WgCmN_gD2vWLQvfc8q-86TTA" TargetMode="External"/><Relationship Id="rId141" Type="http://schemas.openxmlformats.org/officeDocument/2006/relationships/hyperlink" Target="https://www.google.com/url?q=https://bestbuy.7tiv.net/XRqxa&amp;sa=D&amp;ust=1574897674875000&amp;usg=AFQjCNEOq0fmOYHwX0W6vkx6RCQe-Y-GcQ" TargetMode="External"/><Relationship Id="rId3220" Type="http://schemas.openxmlformats.org/officeDocument/2006/relationships/hyperlink" Target="https://www.google.com/url?q=http://www.dpbolvw.net/click-3278587-11998324&amp;sa=D&amp;ust=1574897675091000&amp;usg=AFQjCNHW7X1tNUQOpa3nJ7gk-x9h6FAPIg" TargetMode="External"/><Relationship Id="rId7" Type="http://schemas.openxmlformats.org/officeDocument/2006/relationships/hyperlink" Target="https://www.google.com/url?q=https://bestbuy.7tiv.net/XRqxa&amp;sa=D&amp;ust=1574897674850000&amp;usg=AFQjCNEOgJLdFZ2m3waeYWrulGNksIFimA" TargetMode="External"/><Relationship Id="rId2779" Type="http://schemas.openxmlformats.org/officeDocument/2006/relationships/hyperlink" Target="https://www.google.com/url?q=http://www.anrdoezrs.net/click-3278587-11272891&amp;sa=D&amp;ust=1574897674961000&amp;usg=AFQjCNFpn9SW402UjvvDKBdaVzdZOQ1ERQ" TargetMode="External"/><Relationship Id="rId2986" Type="http://schemas.openxmlformats.org/officeDocument/2006/relationships/hyperlink" Target="https://www.google.com/url?q=http://www.pntrs.com/t/Sj9FSkpEP0VEQ0JFP0VLS0RC&amp;sa=D&amp;ust=1574897675052000&amp;usg=AFQjCNGpqiMAEMp-0MFhaMSp4FPsjcqo2g" TargetMode="External"/><Relationship Id="rId958" Type="http://schemas.openxmlformats.org/officeDocument/2006/relationships/hyperlink" Target="https://www.google.com/url?q=https://goto.target.com/c/12116/81938/2092&amp;sa=D&amp;ust=1574897675059000&amp;usg=AFQjCNH6Z_fvWYvYIrTAr_5GF5Tee56fmw" TargetMode="External"/><Relationship Id="rId1588" Type="http://schemas.openxmlformats.org/officeDocument/2006/relationships/hyperlink" Target="https://www.google.com/url?q=https://bestbuy.7tiv.net/XRqxa&amp;sa=D&amp;ust=1574897675164000&amp;usg=AFQjCNEXTkygQs34tXik98WugSK8ltVLEw" TargetMode="External"/><Relationship Id="rId1795" Type="http://schemas.openxmlformats.org/officeDocument/2006/relationships/hyperlink" Target="https://www.google.com/url?q=https://bestbuy.7tiv.net/XRqxa&amp;sa=D&amp;ust=1574897675198000&amp;usg=AFQjCNGNXZCLZpZozmZMQR9fYr84w4PISA" TargetMode="External"/><Relationship Id="rId2639" Type="http://schemas.openxmlformats.org/officeDocument/2006/relationships/hyperlink" Target="https://www.google.com/url?q=https://bestbuy.7tiv.net/XRqxa&amp;sa=D&amp;ust=1574897674941000&amp;usg=AFQjCNGu-sSXO2msVevOJ0JngOxUCRRCNg" TargetMode="External"/><Relationship Id="rId2846" Type="http://schemas.openxmlformats.org/officeDocument/2006/relationships/hyperlink" Target="https://www.google.com/url?q=https://goto.target.com/c/12116/81938/2092&amp;sa=D&amp;ust=1574897675023000&amp;usg=AFQjCNG2zmsb5FIUpkVdq4T-0efG-kTCZQ" TargetMode="External"/><Relationship Id="rId87" Type="http://schemas.openxmlformats.org/officeDocument/2006/relationships/hyperlink" Target="https://www.google.com/url?q=https://click.linksynergy.com/fs-bin/click?id%3DCY3NkS*Y9qw%26offerid%3D557044.100312033%26type%3D3%26subid%3D0&amp;sa=D&amp;ust=1574897674866000&amp;usg=AFQjCNH31TaUVMuMr4XnwSjaFq3Lwj0SIw" TargetMode="External"/><Relationship Id="rId818" Type="http://schemas.openxmlformats.org/officeDocument/2006/relationships/hyperlink" Target="https://www.google.com/url?q=https://bestbuy.7tiv.net/XRqxa&amp;sa=D&amp;ust=1574897675030000&amp;usg=AFQjCNHEY0BOZ8dzFAXlGB4FxA--GorA4Q" TargetMode="External"/><Relationship Id="rId1448" Type="http://schemas.openxmlformats.org/officeDocument/2006/relationships/hyperlink" Target="https://www.google.com/url?q=http://www.pntrs.com/t/Sj9FSkpEP0VEQ0JFP0VLS0RC&amp;sa=D&amp;ust=1574897675140000&amp;usg=AFQjCNFx1912qEk7KDM5uHMqbjvIzhj96w" TargetMode="External"/><Relationship Id="rId1655" Type="http://schemas.openxmlformats.org/officeDocument/2006/relationships/hyperlink" Target="https://www.google.com/url?q=https://bestbuy.7tiv.net/XRqxa&amp;sa=D&amp;ust=1574897675174000&amp;usg=AFQjCNEL_JdhR6ioRzvqKHfIzBGqIn3LSA" TargetMode="External"/><Relationship Id="rId2706" Type="http://schemas.openxmlformats.org/officeDocument/2006/relationships/hyperlink" Target="https://www.google.com/url?q=https://lenovo.7eer.net/c/12116/218864/3808&amp;sa=D&amp;ust=1574897674952000&amp;usg=AFQjCNF_2Vfpk_1B7Y2l1yBOuSdxFVPC0A" TargetMode="External"/><Relationship Id="rId406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9000&amp;usg=AFQjCNEPEUk3useccEXGZm6cp6n4MnnhKQ" TargetMode="External"/><Relationship Id="rId1308" Type="http://schemas.openxmlformats.org/officeDocument/2006/relationships/hyperlink" Target="https://www.google.com/url?q=https://bestbuy.7tiv.net/XRqxa&amp;sa=D&amp;ust=1574897675118000&amp;usg=AFQjCNGMSIb0EyxCj35hsXmDcD1aVw8XVw" TargetMode="External"/><Relationship Id="rId1862" Type="http://schemas.openxmlformats.org/officeDocument/2006/relationships/hyperlink" Target="https://www.google.com/url?q=https://goto.target.com/c/12116/81938/2092&amp;sa=D&amp;ust=1574897675210000&amp;usg=AFQjCNEZPd_tP3UZkYk1T1qSCzWQJs4yww" TargetMode="External"/><Relationship Id="rId2913" Type="http://schemas.openxmlformats.org/officeDocument/2006/relationships/hyperlink" Target="https://www.google.com/url?q=http://www.pntrs.com/t/Sj9FSkpEP0VEQ0JFP0VLS0RC&amp;sa=D&amp;ust=1574897675035000&amp;usg=AFQjCNEwsyB8YiIBwYQgueYHmT2cl9ipOg" TargetMode="External"/><Relationship Id="rId1515" Type="http://schemas.openxmlformats.org/officeDocument/2006/relationships/hyperlink" Target="https://www.google.com/url?q=https://lenovo.7eer.net/c/12116/218864/3808&amp;sa=D&amp;ust=1574897675152000&amp;usg=AFQjCNGQ7FPebnK16D5nuWPR6ReW86rL4g" TargetMode="External"/><Relationship Id="rId172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7000&amp;usg=AFQjCNGxAFJQtljb5iPf70zK_6boEqP3RQ" TargetMode="External"/><Relationship Id="rId14" Type="http://schemas.openxmlformats.org/officeDocument/2006/relationships/hyperlink" Target="https://www.google.com/url?q=https://bestbuy.7tiv.net/XRqxa&amp;sa=D&amp;ust=1574897674852000&amp;usg=AFQjCNEygywZjVuR7lO31Ng9E03-9TiDCg" TargetMode="External"/><Relationship Id="rId3687" Type="http://schemas.openxmlformats.org/officeDocument/2006/relationships/hyperlink" Target="https://www.google.com/url?q=https://bestbuy.7tiv.net/XRqxa&amp;sa=D&amp;ust=1574897675169000&amp;usg=AFQjCNEYbQP6HGLdQhF_XFMJFMdfcOaWTA" TargetMode="External"/><Relationship Id="rId3894" Type="http://schemas.openxmlformats.org/officeDocument/2006/relationships/hyperlink" Target="https://www.google.com/url?q=https://bestbuy.7tiv.net/XRqxa&amp;sa=D&amp;ust=1574897675204000&amp;usg=AFQjCNGnez1onAZUhdS5z4x5AWKV-mNdgw" TargetMode="External"/><Relationship Id="rId2289" Type="http://schemas.openxmlformats.org/officeDocument/2006/relationships/hyperlink" Target="https://www.google.com/url?q=http://www.anrdoezrs.net/click-3278587-11272891&amp;sa=D&amp;ust=1574897674886000&amp;usg=AFQjCNFvPI2dvYDYNa2qhzBViMMfp2lblQ" TargetMode="External"/><Relationship Id="rId2496" Type="http://schemas.openxmlformats.org/officeDocument/2006/relationships/hyperlink" Target="https://www.google.com/url?q=http://www.anrdoezrs.net/click-3278587-11272891&amp;sa=D&amp;ust=1574897674920000&amp;usg=AFQjCNGxv-iFOWdSmJ4oBf15-UAXAEYP-g" TargetMode="External"/><Relationship Id="rId3547" Type="http://schemas.openxmlformats.org/officeDocument/2006/relationships/hyperlink" Target="https://www.google.com/url?q=https://bestbuy.7tiv.net/XRqxa&amp;sa=D&amp;ust=1574897675146000&amp;usg=AFQjCNFiPetv-18ZQibpCObaXEpLKIk8fQ" TargetMode="External"/><Relationship Id="rId375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0000&amp;usg=AFQjCNHsOE4PUlfzT-pQs1xPQmECJAWa_w" TargetMode="External"/><Relationship Id="rId3961" Type="http://schemas.openxmlformats.org/officeDocument/2006/relationships/hyperlink" Target="https://www.google.com/url?q=https://bestbuy.7tiv.net/XRqxa&amp;sa=D&amp;ust=1574897675214000&amp;usg=AFQjCNF-L0f493bHorEClymPYTCzeYorow" TargetMode="External"/><Relationship Id="rId468" Type="http://schemas.openxmlformats.org/officeDocument/2006/relationships/hyperlink" Target="https://www.google.com/url?q=https://lenovo.7eer.net/c/12116/218864/3808&amp;sa=D&amp;ust=1574897674926000&amp;usg=AFQjCNEOb7dNZ_w3WRuMamS9dIRFhs2q-g" TargetMode="External"/><Relationship Id="rId675" Type="http://schemas.openxmlformats.org/officeDocument/2006/relationships/hyperlink" Target="https://www.google.com/url?q=http://www.anrdoezrs.net/click-3278587-11272891&amp;sa=D&amp;ust=1574897674956000&amp;usg=AFQjCNFO_InuVSJoBbgttJzHDVM0f7SoNA" TargetMode="External"/><Relationship Id="rId882" Type="http://schemas.openxmlformats.org/officeDocument/2006/relationships/hyperlink" Target="https://www.google.com/url?q=https://bestbuy.7tiv.net/XRqxa&amp;sa=D&amp;ust=1574897675043000&amp;usg=AFQjCNG_PBLoayl-VJCj1p39hHKNVFDlqg" TargetMode="External"/><Relationship Id="rId1098" Type="http://schemas.openxmlformats.org/officeDocument/2006/relationships/hyperlink" Target="https://www.google.com/url?q=http://www.tkqlhce.com/click-3278587-13840810&amp;sa=D&amp;ust=1574897675082000&amp;usg=AFQjCNG_cRi8eCS2CEipU17dd-krDcSlIw" TargetMode="External"/><Relationship Id="rId214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65000&amp;usg=AFQjCNGlwoJ8KSGv6vAd9W0HEJl5n_fj6g" TargetMode="External"/><Relationship Id="rId2356" Type="http://schemas.openxmlformats.org/officeDocument/2006/relationships/hyperlink" Target="https://www.google.com/url?q=http://www.awin1.com/awclick.php?gid%3D303079%26mid%3D7168%26awinaffid%3D142295%26linkid%3D612961%26clickref%3D&amp;sa=D&amp;ust=1574897674897000&amp;usg=AFQjCNFaG8_ZRCja_qSU7tKfgb0GQyp1sQ" TargetMode="External"/><Relationship Id="rId2563" Type="http://schemas.openxmlformats.org/officeDocument/2006/relationships/hyperlink" Target="https://www.google.com/url?q=http://www.pntrs.com/t/Sj9FSkpEP0VEQ0JFP0VLS0RC&amp;sa=D&amp;ust=1574897674930000&amp;usg=AFQjCNEITN2ltWTAwF67xA-KjMBG5-JN7w" TargetMode="External"/><Relationship Id="rId2770" Type="http://schemas.openxmlformats.org/officeDocument/2006/relationships/hyperlink" Target="https://www.google.com/url?q=https://bestbuy.7tiv.net/XRqxa&amp;sa=D&amp;ust=1574897674960000&amp;usg=AFQjCNE_dag_iOPnnI5O_fy-Y9hZ02sztg" TargetMode="External"/><Relationship Id="rId3407" Type="http://schemas.openxmlformats.org/officeDocument/2006/relationships/hyperlink" Target="https://www.google.com/url?q=https://bestbuy.7tiv.net/XRqxa&amp;sa=D&amp;ust=1574897675123000&amp;usg=AFQjCNFLIcJLdGn4PVhIaFzB89TjZF_Q7Q" TargetMode="External"/><Relationship Id="rId361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7000&amp;usg=AFQjCNG85JQfy8arYgr6jTTrGg1pkBWRhg" TargetMode="External"/><Relationship Id="rId382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1000&amp;usg=AFQjCNHE_KlF9G9KH564GNHddyp0N_WP3w" TargetMode="External"/><Relationship Id="rId328" Type="http://schemas.openxmlformats.org/officeDocument/2006/relationships/hyperlink" Target="https://www.google.com/url?q=https://lenovo.7eer.net/c/12116/218864/3808&amp;sa=D&amp;ust=1574897674904000&amp;usg=AFQjCNFdlt3InWjQiUwVswAz41SKVPVL_g" TargetMode="External"/><Relationship Id="rId535" Type="http://schemas.openxmlformats.org/officeDocument/2006/relationships/hyperlink" Target="https://www.google.com/url?q=https://lenovo.7eer.net/c/12116/218864/3808&amp;sa=D&amp;ust=1574897674935000&amp;usg=AFQjCNFaAubdFN1MAlB1AJMWaa8F1YHUyw" TargetMode="External"/><Relationship Id="rId742" Type="http://schemas.openxmlformats.org/officeDocument/2006/relationships/hyperlink" Target="https://www.google.com/url?q=https://bestbuy.7tiv.net/XRqxa&amp;sa=D&amp;ust=1574897674967000&amp;usg=AFQjCNFza8L7H3RBthZnwrJ9YfSC7OdNkA" TargetMode="External"/><Relationship Id="rId1165" Type="http://schemas.openxmlformats.org/officeDocument/2006/relationships/hyperlink" Target="https://www.google.com/url?q=https://bestbuy.7tiv.net/XRqxa&amp;sa=D&amp;ust=1574897675094000&amp;usg=AFQjCNHzUlSyQRXLbcNEbsoDIyy7_D2xGQ" TargetMode="External"/><Relationship Id="rId1372" Type="http://schemas.openxmlformats.org/officeDocument/2006/relationships/hyperlink" Target="https://www.google.com/url?q=https://bestbuy.7tiv.net/XRqxa&amp;sa=D&amp;ust=1574897675128000&amp;usg=AFQjCNEbG-z0QPW6hZFW-liC2rjArjybFQ" TargetMode="External"/><Relationship Id="rId200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2000&amp;usg=AFQjCNG1Lfdx9fBOYuwIohit-6yk0-FZKQ" TargetMode="External"/><Relationship Id="rId2216" Type="http://schemas.openxmlformats.org/officeDocument/2006/relationships/hyperlink" Target="https://www.google.com/url?q=https://goto.target.com/c/12116/81938/2092&amp;sa=D&amp;ust=1574897674876000&amp;usg=AFQjCNGmwYLnTbBjx8FGjYN6bazglPI2-A" TargetMode="External"/><Relationship Id="rId2423" Type="http://schemas.openxmlformats.org/officeDocument/2006/relationships/hyperlink" Target="https://www.google.com/url?q=http://www.dpbolvw.net/click-3278587-10870266&amp;sa=D&amp;ust=1574897674909000&amp;usg=AFQjCNE87Slgg7OnIbfysWHpWeVM-LBT6g" TargetMode="External"/><Relationship Id="rId2630" Type="http://schemas.openxmlformats.org/officeDocument/2006/relationships/hyperlink" Target="https://www.google.com/url?q=http://www.anrdoezrs.net/click-3278587-11272891&amp;sa=D&amp;ust=1574897674939000&amp;usg=AFQjCNE9m1Ls6upae6WzOUdasjHmmFmpmQ" TargetMode="External"/><Relationship Id="rId602" Type="http://schemas.openxmlformats.org/officeDocument/2006/relationships/hyperlink" Target="https://www.google.com/url?q=https://bestbuy.7tiv.net/XRqxa&amp;sa=D&amp;ust=1574897674946000&amp;usg=AFQjCNEtu5fLpompJGF_rBICpIm6sucfnw" TargetMode="External"/><Relationship Id="rId1025" Type="http://schemas.openxmlformats.org/officeDocument/2006/relationships/hyperlink" Target="https://www.google.com/url?q=http://www.harborfreight.com&amp;sa=D&amp;ust=1574897675071000&amp;usg=AFQjCNHHRjqKF0CS1mCL4ZTz33WL6b2xKg" TargetMode="External"/><Relationship Id="rId1232" Type="http://schemas.openxmlformats.org/officeDocument/2006/relationships/hyperlink" Target="https://www.google.com/url?q=https://lenovo.7eer.net/c/12116/218864/3808&amp;sa=D&amp;ust=1574897675106000&amp;usg=AFQjCNG8IgcZ0_eJ9QcQI83cyA-nZc_UkA" TargetMode="External"/><Relationship Id="rId3197" Type="http://schemas.openxmlformats.org/officeDocument/2006/relationships/hyperlink" Target="https://www.google.com/url?q=https://bestbuy.7tiv.net/XRqxa&amp;sa=D&amp;ust=1574897675088000&amp;usg=AFQjCNGKd1yz5PYK1ZKu4cIYbF1x99KcRg" TargetMode="External"/><Relationship Id="rId3057" Type="http://schemas.openxmlformats.org/officeDocument/2006/relationships/hyperlink" Target="https://www.google.com/url?q=http://www.tkqlhce.com/click-3278587-13840810&amp;sa=D&amp;ust=1574897675064000&amp;usg=AFQjCNGKslZ1ngXl6OPSOBPjh-VK-rjlsA" TargetMode="External"/><Relationship Id="rId4108" Type="http://schemas.openxmlformats.org/officeDocument/2006/relationships/hyperlink" Target="https://www.google.com/url?q=https://bestbuy.7tiv.net/XRqxa&amp;sa=D&amp;ust=1574897675427000&amp;usg=AFQjCNF1GYNYcrT0TQzv89_b0HUYlxjOIA" TargetMode="External"/><Relationship Id="rId185" Type="http://schemas.openxmlformats.org/officeDocument/2006/relationships/hyperlink" Target="https://www.google.com/url?q=http://www.jdoqocy.com/click-3278587-13365058&amp;sa=D&amp;ust=1574897674881000&amp;usg=AFQjCNF1pHFMWYiW9yXdKBLEiUpV5yedFw" TargetMode="External"/><Relationship Id="rId190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6000&amp;usg=AFQjCNGZVknq45lI9q5EsZtCr_T7RAnZEQ" TargetMode="External"/><Relationship Id="rId3264" Type="http://schemas.openxmlformats.org/officeDocument/2006/relationships/hyperlink" Target="https://www.google.com/url?q=http://www.tkqlhce.com/click-3278587-13861312&amp;sa=D&amp;ust=1574897675099000&amp;usg=AFQjCNHD53qZDU7PFUUprdgPQAIo4q4jRA" TargetMode="External"/><Relationship Id="rId3471" Type="http://schemas.openxmlformats.org/officeDocument/2006/relationships/hyperlink" Target="https://www.google.com/url?q=https://bestbuy.7tiv.net/XRqxa&amp;sa=D&amp;ust=1574897675132000&amp;usg=AFQjCNHJ6euXU5SadMmvvAWamJP--3cypA" TargetMode="External"/><Relationship Id="rId392" Type="http://schemas.openxmlformats.org/officeDocument/2006/relationships/hyperlink" Target="https://www.google.com/url?q=http://www.awin1.com/awclick.php?gid%3D303079%26mid%3D7168%26awinaffid%3D142295%26linkid%3D612961%26clickref%3D&amp;sa=D&amp;ust=1574897674915000&amp;usg=AFQjCNEPlKKraSZ01B5ZWTHBJHZ815Uh7A" TargetMode="External"/><Relationship Id="rId2073" Type="http://schemas.openxmlformats.org/officeDocument/2006/relationships/hyperlink" Target="https://www.google.com/url?q=https://goto.target.com/c/12116/81938/2092&amp;sa=D&amp;ust=1574897674850000&amp;usg=AFQjCNHoLGcKUmsAw75hnYMOreOkjuiy6A" TargetMode="External"/><Relationship Id="rId2280" Type="http://schemas.openxmlformats.org/officeDocument/2006/relationships/hyperlink" Target="https://www.google.com/url?q=https://lenovo.7eer.net/c/12116/218864/3808&amp;sa=D&amp;ust=1574897674885000&amp;usg=AFQjCNHkN6VLqv9K_LKET1vxhybLxdmMiQ" TargetMode="External"/><Relationship Id="rId3124" Type="http://schemas.openxmlformats.org/officeDocument/2006/relationships/hyperlink" Target="https://www.google.com/url?q=https://goto.target.com/c/12116/81938/2092&amp;sa=D&amp;ust=1574897675076000&amp;usg=AFQjCNEeQg0uQNTE75IdCt3GfIM47YmaXg" TargetMode="External"/><Relationship Id="rId3331" Type="http://schemas.openxmlformats.org/officeDocument/2006/relationships/hyperlink" Target="https://www.google.com/url?q=http://www.dpbolvw.net/click-3278587-11998324&amp;sa=D&amp;ust=1574897675112000&amp;usg=AFQjCNFo0-Pumbd_HzwHamwvBr1jHmonxg" TargetMode="External"/><Relationship Id="rId252" Type="http://schemas.openxmlformats.org/officeDocument/2006/relationships/hyperlink" Target="https://www.google.com/url?q=http://www.anrdoezrs.net/click-3278587-11272891&amp;sa=D&amp;ust=1574897674890000&amp;usg=AFQjCNHN5rSqyUSYRuyou8spSiHxlFfJPQ" TargetMode="External"/><Relationship Id="rId2140" Type="http://schemas.openxmlformats.org/officeDocument/2006/relationships/hyperlink" Target="https://www.google.com/url?q=https://bestbuy.7tiv.net/XRqxa&amp;sa=D&amp;ust=1574897674864000&amp;usg=AFQjCNGsbymhVEBVKh6wHX75JgnVNIf4WQ" TargetMode="External"/><Relationship Id="rId112" Type="http://schemas.openxmlformats.org/officeDocument/2006/relationships/hyperlink" Target="https://www.google.com/url?q=https://bestbuy.7tiv.net/XRqxa&amp;sa=D&amp;ust=1574897674871000&amp;usg=AFQjCNFwT-ZVa_BGMYWFUhJA1PUNcgty4A" TargetMode="External"/><Relationship Id="rId169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2000&amp;usg=AFQjCNHirJRwI9gUQdaxr78ABgmrOOSBKQ" TargetMode="External"/><Relationship Id="rId2000" Type="http://schemas.openxmlformats.org/officeDocument/2006/relationships/hyperlink" Target="https://www.google.com/url?q=https://bestbuy.7tiv.net/XRqxa&amp;sa=D&amp;ust=1574897675230000&amp;usg=AFQjCNHbkcQjwe7PSmBHo_H2vv8TDxyg4g" TargetMode="External"/><Relationship Id="rId295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45000&amp;usg=AFQjCNFO8t2AzZIJoHglWqrP-bbq7ADWhA" TargetMode="External"/><Relationship Id="rId929" Type="http://schemas.openxmlformats.org/officeDocument/2006/relationships/hyperlink" Target="https://www.google.com/url?q=http://www.tkqlhce.com/click-3278587-13840810&amp;sa=D&amp;ust=1574897675053000&amp;usg=AFQjCNEzJcZjorO88Ga3ifCHPrYFU3k6Bg" TargetMode="External"/><Relationship Id="rId155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9000&amp;usg=AFQjCNG1Wk8pFmOrT_lAuLm_hzMsVxOPhw" TargetMode="External"/><Relationship Id="rId1766" Type="http://schemas.openxmlformats.org/officeDocument/2006/relationships/hyperlink" Target="https://www.google.com/url?q=https://bestbuy.7tiv.net/XRqxa&amp;sa=D&amp;ust=1574897675193000&amp;usg=AFQjCNFRa2-wLAJ9hig11N7nUsJTw91Smw" TargetMode="External"/><Relationship Id="rId1973" Type="http://schemas.openxmlformats.org/officeDocument/2006/relationships/hyperlink" Target="https://www.google.com/url?q=https://bestbuy.7tiv.net/XRqxa&amp;sa=D&amp;ust=1574897675226000&amp;usg=AFQjCNHIOQzWJH8u-KVHg9YCc-rqAFFAsw" TargetMode="External"/><Relationship Id="rId2817" Type="http://schemas.openxmlformats.org/officeDocument/2006/relationships/hyperlink" Target="https://www.google.com/url?q=https://bestbuy.7tiv.net/XRqxa&amp;sa=D&amp;ust=1574897674968000&amp;usg=AFQjCNF2WZv15xzkI5qgsv2ttyW0b5P_HQ" TargetMode="External"/><Relationship Id="rId4032" Type="http://schemas.openxmlformats.org/officeDocument/2006/relationships/hyperlink" Target="https://www.google.com/url?q=https://bestbuy.7tiv.net/XRqxa&amp;sa=D&amp;ust=1574897675225000&amp;usg=AFQjCNGg-jHmnZRSGsOSGfgPGZcu2ne7yg" TargetMode="External"/><Relationship Id="rId58" Type="http://schemas.openxmlformats.org/officeDocument/2006/relationships/hyperlink" Target="https://www.google.com/url?q=https://goto.target.com/c/12116/81938/2092&amp;sa=D&amp;ust=1574897674861000&amp;usg=AFQjCNESQJ9dsDfEKiVUCBDKrVx87VL-Rg" TargetMode="External"/><Relationship Id="rId1419" Type="http://schemas.openxmlformats.org/officeDocument/2006/relationships/hyperlink" Target="https://www.google.com/url?q=https://bestbuy.7tiv.net/XRqxa&amp;sa=D&amp;ust=1574897675135000&amp;usg=AFQjCNGvo1vXu7Y0GXUB1ZbWmjwrDQcUJA" TargetMode="External"/><Relationship Id="rId1626" Type="http://schemas.openxmlformats.org/officeDocument/2006/relationships/hyperlink" Target="https://www.google.com/url?q=https://bestbuy.7tiv.net/XRqxa&amp;sa=D&amp;ust=1574897675169000&amp;usg=AFQjCNEYbQP6HGLdQhF_XFMJFMdfcOaWTA" TargetMode="External"/><Relationship Id="rId1833" Type="http://schemas.openxmlformats.org/officeDocument/2006/relationships/hyperlink" Target="https://www.google.com/url?q=https://bestbuy.7tiv.net/XRqxa&amp;sa=D&amp;ust=1574897675205000&amp;usg=AFQjCNF2meaxo9rTgZaw4sxEpvdkqvRYEw" TargetMode="External"/><Relationship Id="rId1900" Type="http://schemas.openxmlformats.org/officeDocument/2006/relationships/hyperlink" Target="https://www.google.com/url?q=https://goto.target.com/c/12116/81938/2092&amp;sa=D&amp;ust=1574897675215000&amp;usg=AFQjCNFkhCc2t36IQrvnp3y8ThAM8bIogA" TargetMode="External"/><Relationship Id="rId379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8000&amp;usg=AFQjCNEhisGKaGQPINHhYR49UhglNk42tw" TargetMode="External"/><Relationship Id="rId3658" Type="http://schemas.openxmlformats.org/officeDocument/2006/relationships/hyperlink" Target="https://www.google.com/url?q=https://goto.target.com/c/12116/81938/2092&amp;sa=D&amp;ust=1574897675164000&amp;usg=AFQjCNHUeC4-5qGVkzy3bkuzjCJAtXAClQ" TargetMode="External"/><Relationship Id="rId3865" Type="http://schemas.openxmlformats.org/officeDocument/2006/relationships/hyperlink" Target="https://www.google.com/url?q=https://bestbuy.7tiv.net/XRqxa&amp;sa=D&amp;ust=1574897675199000&amp;usg=AFQjCNG6uDQFZxe3Z5ANN08jYfDSrdh9dQ" TargetMode="External"/><Relationship Id="rId579" Type="http://schemas.openxmlformats.org/officeDocument/2006/relationships/hyperlink" Target="https://www.google.com/url?q=https://bestbuy.7tiv.net/XRqxa&amp;sa=D&amp;ust=1574897674943000&amp;usg=AFQjCNGL_sLaTHBfjTmeGjB8egsDHzKXEg" TargetMode="External"/><Relationship Id="rId786" Type="http://schemas.openxmlformats.org/officeDocument/2006/relationships/hyperlink" Target="https://www.google.com/url?q=https://goto.target.com/c/12116/81938/2092&amp;sa=D&amp;ust=1574897675024000&amp;usg=AFQjCNFKNfgqsAGBDhVbg3szz1vywFcrFA" TargetMode="External"/><Relationship Id="rId99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5000&amp;usg=AFQjCNHFHCkdjX1RoBgOQO2iGHk_sQQ8Zg" TargetMode="External"/><Relationship Id="rId2467" Type="http://schemas.openxmlformats.org/officeDocument/2006/relationships/hyperlink" Target="https://www.google.com/url?q=http://www.awin1.com/awclick.php?gid%3D303079%26mid%3D7168%26awinaffid%3D142295%26linkid%3D612961%26clickref%3D&amp;sa=D&amp;ust=1574897674916000&amp;usg=AFQjCNH3RjQEJKRoLYnVlr0ZrE162SDmUA" TargetMode="External"/><Relationship Id="rId2674" Type="http://schemas.openxmlformats.org/officeDocument/2006/relationships/hyperlink" Target="https://www.google.com/url?q=http://www.awin1.com/awclick.php?gid%3D303079%26mid%3D7168%26awinaffid%3D142295%26linkid%3D612961%26clickref%3D&amp;sa=D&amp;ust=1574897674947000&amp;usg=AFQjCNGhOHdjAPQ3J9fRmMkVWlsfVZiD2w" TargetMode="External"/><Relationship Id="rId3518" Type="http://schemas.openxmlformats.org/officeDocument/2006/relationships/hyperlink" Target="https://www.google.com/url?q=http://www.pntrs.com/t/Sj9FSkpEP0VEQ0JFP0VLS0RC&amp;sa=D&amp;ust=1574897675141000&amp;usg=AFQjCNFWPSsWoJ6FnEq_YgbZxaEeIFJcKA" TargetMode="External"/><Relationship Id="rId439" Type="http://schemas.openxmlformats.org/officeDocument/2006/relationships/hyperlink" Target="https://www.google.com/url?q=https://lenovo.7eer.net/c/12116/218864/3808&amp;sa=D&amp;ust=1574897674922000&amp;usg=AFQjCNHraQ0NSFckf7-RMN7hYOA_yz4f7Q" TargetMode="External"/><Relationship Id="rId646" Type="http://schemas.openxmlformats.org/officeDocument/2006/relationships/hyperlink" Target="https://www.google.com/url?q=https://lenovo.7eer.net/c/12116/218864/3808&amp;sa=D&amp;ust=1574897674952000&amp;usg=AFQjCNF_2Vfpk_1B7Y2l1yBOuSdxFVPC0A" TargetMode="External"/><Relationship Id="rId1069" Type="http://schemas.openxmlformats.org/officeDocument/2006/relationships/hyperlink" Target="https://www.google.com/url?q=http://www.dpbolvw.net/click-3278587-11998324&amp;sa=D&amp;ust=1574897675078000&amp;usg=AFQjCNFWmgTEMxvDaBiaeV2qj4P4sS2jig" TargetMode="External"/><Relationship Id="rId1276" Type="http://schemas.openxmlformats.org/officeDocument/2006/relationships/hyperlink" Target="https://www.google.com/url?q=https://lenovo.7eer.net/c/12116/218864/3808&amp;sa=D&amp;ust=1574897675114000&amp;usg=AFQjCNG4D2DBWAQbY0lvvKjVJiQayyxn6Q" TargetMode="External"/><Relationship Id="rId1483" Type="http://schemas.openxmlformats.org/officeDocument/2006/relationships/hyperlink" Target="https://www.google.com/url?q=http://www.pntrs.com/t/Sj9FSkpEP0VEQ0JFP0VLS0RC&amp;sa=D&amp;ust=1574897675147000&amp;usg=AFQjCNG87djM2XjRgWI8NdSTgOfFWr-AcQ" TargetMode="External"/><Relationship Id="rId2327" Type="http://schemas.openxmlformats.org/officeDocument/2006/relationships/hyperlink" Target="https://www.google.com/url?q=https://bestbuy.7tiv.net/XRqxa&amp;sa=D&amp;ust=1574897674892000&amp;usg=AFQjCNEN_SynwCRjmyb9ghacusRFUEY-Mw" TargetMode="External"/><Relationship Id="rId2881" Type="http://schemas.openxmlformats.org/officeDocument/2006/relationships/hyperlink" Target="https://www.google.com/url?q=https://bestbuy.7tiv.net/XRqxa&amp;sa=D&amp;ust=1574897675029000&amp;usg=AFQjCNHSm9SSttycSGReL7Uc8k4zxZhi3Q" TargetMode="External"/><Relationship Id="rId372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4000&amp;usg=AFQjCNFEqSpxisDtpruFcIWgFtO2ADzxbA" TargetMode="External"/><Relationship Id="rId3932" Type="http://schemas.openxmlformats.org/officeDocument/2006/relationships/hyperlink" Target="https://www.google.com/url?q=https://bestbuy.7tiv.net/XRqxa&amp;sa=D&amp;ust=1574897675210000&amp;usg=AFQjCNEqgiiEaX7CIy2gCaQbzA5OouK9KQ" TargetMode="External"/><Relationship Id="rId506" Type="http://schemas.openxmlformats.org/officeDocument/2006/relationships/hyperlink" Target="https://www.google.com/url?q=http://www.jdoqocy.com/click-3278587-13365058&amp;sa=D&amp;ust=1574897674931000&amp;usg=AFQjCNGRfUMi01OR9elcR1AppIg86PZwVQ" TargetMode="External"/><Relationship Id="rId853" Type="http://schemas.openxmlformats.org/officeDocument/2006/relationships/hyperlink" Target="https://www.google.com/url?q=http://www.tkqlhce.com/click-3278587-13840810&amp;sa=D&amp;ust=1574897675037000&amp;usg=AFQjCNH7kzTsnqUMudJ9zttDpiGJRwfUqw" TargetMode="External"/><Relationship Id="rId1136" Type="http://schemas.openxmlformats.org/officeDocument/2006/relationships/hyperlink" Target="https://www.google.com/url?q=http://www.jdoqocy.com/click-3278587-12894798&amp;sa=D&amp;ust=1574897675089000&amp;usg=AFQjCNH_MKtQ9fMRWUi7q1LKmA1C6iROiA" TargetMode="External"/><Relationship Id="rId169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1000&amp;usg=AFQjCNFpaL25DHtFmQrkl4fbBPQ14JlNaw" TargetMode="External"/><Relationship Id="rId2534" Type="http://schemas.openxmlformats.org/officeDocument/2006/relationships/hyperlink" Target="https://www.google.com/url?q=https://lenovo.7eer.net/c/12116/218864/3808&amp;sa=D&amp;ust=1574897674926000&amp;usg=AFQjCNEOb7dNZ_w3WRuMamS9dIRFhs2q-g" TargetMode="External"/><Relationship Id="rId2741" Type="http://schemas.openxmlformats.org/officeDocument/2006/relationships/hyperlink" Target="https://www.google.com/url?q=http://www.jdoqocy.com/click-3278587-13365058&amp;sa=D&amp;ust=1574897674956000&amp;usg=AFQjCNEIG8tkrQi5QHNFDlpF31UHgNIOgA" TargetMode="External"/><Relationship Id="rId713" Type="http://schemas.openxmlformats.org/officeDocument/2006/relationships/hyperlink" Target="https://www.google.com/url?q=http://www.anrdoezrs.net/click-3278587-11272891&amp;sa=D&amp;ust=1574897674961000&amp;usg=AFQjCNFpn9SW402UjvvDKBdaVzdZOQ1ERQ" TargetMode="External"/><Relationship Id="rId920" Type="http://schemas.openxmlformats.org/officeDocument/2006/relationships/hyperlink" Target="https://www.google.com/url?q=http://www.pntrs.com/t/Sj9FSkpEP0VEQ0JFP0VLS0RC&amp;sa=D&amp;ust=1574897675052000&amp;usg=AFQjCNGpqiMAEMp-0MFhaMSp4FPsjcqo2g" TargetMode="External"/><Relationship Id="rId1343" Type="http://schemas.openxmlformats.org/officeDocument/2006/relationships/hyperlink" Target="https://www.google.com/url?q=http://www.pntrs.com/t/Sj9FSkpEP0VEQ0JFP0VLS0RC&amp;sa=D&amp;ust=1574897675124000&amp;usg=AFQjCNHq6Zc0EQT7E_d8yk2tTXA5Tv1_dw" TargetMode="External"/><Relationship Id="rId1550" Type="http://schemas.openxmlformats.org/officeDocument/2006/relationships/hyperlink" Target="https://www.google.com/url?q=http://www.dpbolvw.net/click-3278587-11998324&amp;sa=D&amp;ust=1574897675158000&amp;usg=AFQjCNGEsKczcgt-cOA8RN-0CZolrTpvOg" TargetMode="External"/><Relationship Id="rId2601" Type="http://schemas.openxmlformats.org/officeDocument/2006/relationships/hyperlink" Target="https://www.google.com/url?q=https://lenovo.7eer.net/c/12116/218864/3808&amp;sa=D&amp;ust=1574897674935000&amp;usg=AFQjCNFaAubdFN1MAlB1AJMWaa8F1YHUyw" TargetMode="External"/><Relationship Id="rId1203" Type="http://schemas.openxmlformats.org/officeDocument/2006/relationships/hyperlink" Target="https://www.google.com/url?q=https://bestbuy.7tiv.net/XRqxa&amp;sa=D&amp;ust=1574897675100000&amp;usg=AFQjCNFn95-OvLTWeuEu53vLo2GMrtGllQ" TargetMode="External"/><Relationship Id="rId1410" Type="http://schemas.openxmlformats.org/officeDocument/2006/relationships/hyperlink" Target="https://www.google.com/url?q=http://www.dpbolvw.net/click-3278587-11998324&amp;sa=D&amp;ust=1574897675133000&amp;usg=AFQjCNFfIB5NA40MhD3ve9AwADpon2FNGg" TargetMode="External"/><Relationship Id="rId3168" Type="http://schemas.openxmlformats.org/officeDocument/2006/relationships/hyperlink" Target="https://www.google.com/url?q=https://goto.target.com/c/12116/81938/2092&amp;sa=D&amp;ust=1574897675082000&amp;usg=AFQjCNHkSkNgr4nM4lxcSI4HMAZ3WA38Lg" TargetMode="External"/><Relationship Id="rId3375" Type="http://schemas.openxmlformats.org/officeDocument/2006/relationships/hyperlink" Target="https://www.google.com/url?q=https://bestbuy.7tiv.net/XRqxa&amp;sa=D&amp;ust=1574897675118000&amp;usg=AFQjCNGMSIb0EyxCj35hsXmDcD1aVw8XVw" TargetMode="External"/><Relationship Id="rId3582" Type="http://schemas.openxmlformats.org/officeDocument/2006/relationships/hyperlink" Target="https://www.google.com/url?q=https://lenovo.7eer.net/c/12116/218864/3808&amp;sa=D&amp;ust=1574897675152000&amp;usg=AFQjCNGQ7FPebnK16D5nuWPR6ReW86rL4g" TargetMode="External"/><Relationship Id="rId296" Type="http://schemas.openxmlformats.org/officeDocument/2006/relationships/hyperlink" Target="https://www.google.com/url?q=http://www.anrdoezrs.net/click-3278587-11272891&amp;sa=D&amp;ust=1574897674899000&amp;usg=AFQjCNF8-Ir1kxn_VKJJb934Hto6UgC9rw" TargetMode="External"/><Relationship Id="rId2184" Type="http://schemas.openxmlformats.org/officeDocument/2006/relationships/hyperlink" Target="https://www.google.com/url?q=https://goto.target.com/c/12116/81938/2092&amp;sa=D&amp;ust=1574897674871000&amp;usg=AFQjCNFbKvMwp4cmgUU8LoX-xmTQONn5tg" TargetMode="External"/><Relationship Id="rId2391" Type="http://schemas.openxmlformats.org/officeDocument/2006/relationships/hyperlink" Target="https://www.google.com/url?q=http://www.awin1.com/awclick.php?gid%3D303079%26mid%3D7168%26awinaffid%3D142295%26linkid%3D612961%26clickref%3D&amp;sa=D&amp;ust=1574897674903000&amp;usg=AFQjCNFcrwdddDqtue4smJ0Sz4E3vXBwxA" TargetMode="External"/><Relationship Id="rId3028" Type="http://schemas.openxmlformats.org/officeDocument/2006/relationships/hyperlink" Target="https://www.google.com/url?q=https://bestbuy.7tiv.net/XRqxa&amp;sa=D&amp;ust=1574897675060000&amp;usg=AFQjCNFMvf-XEP6jZIwdBpaysSkg9RzXVw" TargetMode="External"/><Relationship Id="rId3235" Type="http://schemas.openxmlformats.org/officeDocument/2006/relationships/hyperlink" Target="https://www.google.com/url?q=https://goto.target.com/c/12116/81938/2092&amp;sa=D&amp;ust=1574897675094000&amp;usg=AFQjCNEUZRN5TqJCM740FXZ8ssZrzL4ToQ" TargetMode="External"/><Relationship Id="rId344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8000&amp;usg=AFQjCNEYv3mvULKllanlzWPxJGyYQBMbXQ" TargetMode="External"/><Relationship Id="rId156" Type="http://schemas.openxmlformats.org/officeDocument/2006/relationships/hyperlink" Target="https://www.google.com/url?q=https://goto.target.com/c/12116/81938/2092&amp;sa=D&amp;ust=1574897674876000&amp;usg=AFQjCNGmwYLnTbBjx8FGjYN6bazglPI2-A" TargetMode="External"/><Relationship Id="rId363" Type="http://schemas.openxmlformats.org/officeDocument/2006/relationships/hyperlink" Target="https://www.google.com/url?q=http://www.jdoqocy.com/click-3278587-13365058&amp;sa=D&amp;ust=1574897674910000&amp;usg=AFQjCNErUBBMQjxCzHlvtypcyYlmBKxXAA" TargetMode="External"/><Relationship Id="rId570" Type="http://schemas.openxmlformats.org/officeDocument/2006/relationships/hyperlink" Target="https://www.google.com/url?q=https://bestbuy.7tiv.net/XRqxa&amp;sa=D&amp;ust=1574897674940000&amp;usg=AFQjCNF48F-K1DkkVATv7F2luaMMvcNOUQ" TargetMode="External"/><Relationship Id="rId2044" Type="http://schemas.openxmlformats.org/officeDocument/2006/relationships/hyperlink" Target="https://www.amazon.com/s?k=" TargetMode="External"/><Relationship Id="rId2251" Type="http://schemas.openxmlformats.org/officeDocument/2006/relationships/hyperlink" Target="https://www.google.com/url?q=https://bestbuy.7tiv.net/XRqxa&amp;sa=D&amp;ust=1574897674880000&amp;usg=AFQjCNEREo4FrT51edutbpYmDv1CajsJcw" TargetMode="External"/><Relationship Id="rId3302" Type="http://schemas.openxmlformats.org/officeDocument/2006/relationships/hyperlink" Target="https://www.google.com/url?q=https://bestbuy.7tiv.net/XRqxa&amp;sa=D&amp;ust=1574897675106000&amp;usg=AFQjCNHndhWVmca8x1HNQcYSa6nThvbscg" TargetMode="External"/><Relationship Id="rId223" Type="http://schemas.openxmlformats.org/officeDocument/2006/relationships/hyperlink" Target="https://www.google.com/url?q=http://www.anrdoezrs.net/click-3278587-11272891&amp;sa=D&amp;ust=1574897674886000&amp;usg=AFQjCNFvPI2dvYDYNa2qhzBViMMfp2lblQ" TargetMode="External"/><Relationship Id="rId430" Type="http://schemas.openxmlformats.org/officeDocument/2006/relationships/hyperlink" Target="https://www.google.com/url?q=https://lenovo.7eer.net/c/12116/218864/3808&amp;sa=D&amp;ust=1574897674921000&amp;usg=AFQjCNFLKjYwkoptq6bbNDWuKMP0XpP6pA" TargetMode="External"/><Relationship Id="rId106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76000&amp;usg=AFQjCNG14-Cq9cIl0PaQsqKK8qpmnNCQhA" TargetMode="External"/><Relationship Id="rId2111" Type="http://schemas.openxmlformats.org/officeDocument/2006/relationships/hyperlink" Target="https://www.google.com/url?q=https://goto.target.com/c/12116/81938/2092&amp;sa=D&amp;ust=1574897674858000&amp;usg=AFQjCNG0mVqZ7VvOGrz29pOFJaqX8GMq4Q" TargetMode="External"/><Relationship Id="rId407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2000&amp;usg=AFQjCNG1Lfdx9fBOYuwIohit-6yk0-FZKQ" TargetMode="External"/><Relationship Id="rId1877" Type="http://schemas.openxmlformats.org/officeDocument/2006/relationships/hyperlink" Target="https://www.google.com/url?q=https://bestbuy.7tiv.net/XRqxa&amp;sa=D&amp;ust=1574897675212000&amp;usg=AFQjCNGEOd0c7cRe5b3iUhJG01a8AsE8pw" TargetMode="External"/><Relationship Id="rId2928" Type="http://schemas.openxmlformats.org/officeDocument/2006/relationships/hyperlink" Target="https://www.google.com/url?q=https://goto.target.com/c/12116/81938/2092&amp;sa=D&amp;ust=1574897675039000&amp;usg=AFQjCNFINnCrzUBgqyuQEJTagDcespy5mg" TargetMode="External"/><Relationship Id="rId173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8000&amp;usg=AFQjCNEhisGKaGQPINHhYR49UhglNk42tw" TargetMode="External"/><Relationship Id="rId1944" Type="http://schemas.openxmlformats.org/officeDocument/2006/relationships/hyperlink" Target="https://www.google.com/url?q=https://bestbuy.7tiv.net/XRqxa&amp;sa=D&amp;ust=1574897675221000&amp;usg=AFQjCNEDJCIkA_MHD_IgoGO0YtrAe5d-lw" TargetMode="External"/><Relationship Id="rId3092" Type="http://schemas.openxmlformats.org/officeDocument/2006/relationships/hyperlink" Target="https://www.google.com/url?q=http://www.harborfreight.com&amp;sa=D&amp;ust=1574897675071000&amp;usg=AFQjCNHHRjqKF0CS1mCL4ZTz33WL6b2xKg" TargetMode="External"/><Relationship Id="rId29" Type="http://schemas.openxmlformats.org/officeDocument/2006/relationships/hyperlink" Target="https://www.google.com/url?q=https://bestbuy.7tiv.net/XRqxa&amp;sa=D&amp;ust=1574897674855000&amp;usg=AFQjCNFfIk8r2eB4sbnAW87WvGV0EMoweg" TargetMode="External"/><Relationship Id="rId4003" Type="http://schemas.openxmlformats.org/officeDocument/2006/relationships/hyperlink" Target="https://www.google.com/url?q=https://bestbuy.7tiv.net/XRqxa&amp;sa=D&amp;ust=1574897675220000&amp;usg=AFQjCNHGgSw7UCG7rOddimk42858ejI8Cw" TargetMode="External"/><Relationship Id="rId1804" Type="http://schemas.openxmlformats.org/officeDocument/2006/relationships/hyperlink" Target="https://www.google.com/url?q=https://bestbuy.7tiv.net/XRqxa&amp;sa=D&amp;ust=1574897675200000&amp;usg=AFQjCNHreESW9X8Zmp_rVLTn8Gw7_rhbLw" TargetMode="External"/><Relationship Id="rId3769" Type="http://schemas.openxmlformats.org/officeDocument/2006/relationships/hyperlink" Target="https://www.google.com/url?q=https://bestbuy.7tiv.net/XRqxa&amp;sa=D&amp;ust=1574897675183000&amp;usg=AFQjCNFMPzdhxAGmIlByUeKAB0UaJ8TVQQ" TargetMode="External"/><Relationship Id="rId397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6000&amp;usg=AFQjCNGZVknq45lI9q5EsZtCr_T7RAnZEQ" TargetMode="External"/><Relationship Id="rId897" Type="http://schemas.openxmlformats.org/officeDocument/2006/relationships/hyperlink" Target="https://www.google.com/url?q=https://bestbuy.7tiv.net/XRqxa&amp;sa=D&amp;ust=1574897675046000&amp;usg=AFQjCNHRvHxslF-Xq7W4h4zNskUSVo2s1w" TargetMode="External"/><Relationship Id="rId2578" Type="http://schemas.openxmlformats.org/officeDocument/2006/relationships/hyperlink" Target="https://www.google.com/url?q=http://www.awin1.com/awclick.php?gid%3D303079%26mid%3D7168%26awinaffid%3D142295%26linkid%3D612961%26clickref%3D&amp;sa=D&amp;ust=1574897674932000&amp;usg=AFQjCNE1sxmJb_MLvttr190JY6IkLRuccA" TargetMode="External"/><Relationship Id="rId2785" Type="http://schemas.openxmlformats.org/officeDocument/2006/relationships/hyperlink" Target="https://www.google.com/url?q=https://goto.target.com/c/12116/81938/2092&amp;sa=D&amp;ust=1574897674962000&amp;usg=AFQjCNGp1TPd856FiAt8qXPEBFhul0Lwxg" TargetMode="External"/><Relationship Id="rId2992" Type="http://schemas.openxmlformats.org/officeDocument/2006/relationships/hyperlink" Target="https://www.google.com/url?q=https://bestbuy.7tiv.net/XRqxa&amp;sa=D&amp;ust=1574897675053000&amp;usg=AFQjCNHIQcEp9vZpyzWuDp5Ze8t5U4fgrA" TargetMode="External"/><Relationship Id="rId3629" Type="http://schemas.openxmlformats.org/officeDocument/2006/relationships/hyperlink" Target="https://www.google.com/url?q=https://bestbuy.7tiv.net/XRqxa&amp;sa=D&amp;ust=1574897675160000&amp;usg=AFQjCNEhlpIz9QpYQCvztYfkQabXe73Agg" TargetMode="External"/><Relationship Id="rId3836" Type="http://schemas.openxmlformats.org/officeDocument/2006/relationships/hyperlink" Target="https://www.google.com/url?q=https://bestbuy.7tiv.net/XRqxa&amp;sa=D&amp;ust=1574897675194000&amp;usg=AFQjCNGIkrAOIhkOT1b7BodXYGR78WzcUw" TargetMode="External"/><Relationship Id="rId75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20000&amp;usg=AFQjCNHqOPhFadPwFejImzlrKv6Q347SVw" TargetMode="External"/><Relationship Id="rId964" Type="http://schemas.openxmlformats.org/officeDocument/2006/relationships/hyperlink" Target="https://www.google.com/url?q=https://bestbuy.7tiv.net/XRqxa&amp;sa=D&amp;ust=1574897675060000&amp;usg=AFQjCNFMvf-XEP6jZIwdBpaysSkg9RzXVw" TargetMode="External"/><Relationship Id="rId1387" Type="http://schemas.openxmlformats.org/officeDocument/2006/relationships/hyperlink" Target="https://www.google.com/url?q=http://www.pntrs.com/t/Sj9FSkpEP0VEQ0JFP0VLS0RC&amp;sa=D&amp;ust=1574897675130000&amp;usg=AFQjCNFKs5PMOb0sQueAKPuORO_F37IdVA" TargetMode="External"/><Relationship Id="rId1594" Type="http://schemas.openxmlformats.org/officeDocument/2006/relationships/hyperlink" Target="https://www.google.com/url?q=https://goto.target.com/c/12116/81938/2092&amp;sa=D&amp;ust=1574897675165000&amp;usg=AFQjCNEHR_igi3uvZpjAtZYs2r3Ll-DbVg" TargetMode="External"/><Relationship Id="rId2438" Type="http://schemas.openxmlformats.org/officeDocument/2006/relationships/hyperlink" Target="https://www.google.com/url?q=http://www.anrdoezrs.net/click-3278587-11272891&amp;sa=D&amp;ust=1574897674911000&amp;usg=AFQjCNESnQpf8jTNYBDjrF9_n8u9PEQfZQ" TargetMode="External"/><Relationship Id="rId2645" Type="http://schemas.openxmlformats.org/officeDocument/2006/relationships/hyperlink" Target="https://www.google.com/url?q=https://bestbuy.7tiv.net/XRqxa&amp;sa=D&amp;ust=1574897674943000&amp;usg=AFQjCNGL_sLaTHBfjTmeGjB8egsDHzKXEg" TargetMode="External"/><Relationship Id="rId285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24000&amp;usg=AFQjCNH-CXpJlTU632tcBQsiaufeh30WaQ" TargetMode="External"/><Relationship Id="rId3903" Type="http://schemas.openxmlformats.org/officeDocument/2006/relationships/hyperlink" Target="https://www.google.com/url?q=https://goto.target.com/c/12116/81938/2092&amp;sa=D&amp;ust=1574897675205000&amp;usg=AFQjCNGnj4CL-lnWJRVuVAperTkMdseWBg" TargetMode="External"/><Relationship Id="rId93" Type="http://schemas.openxmlformats.org/officeDocument/2006/relationships/hyperlink" Target="https://www.google.com/url?q=https://kohls.sjv.io/c/12116/362118/5349&amp;sa=D&amp;ust=1574897674867000&amp;usg=AFQjCNFpJDzwW4nsA7mpOHpmFpYL9QM1nw" TargetMode="External"/><Relationship Id="rId617" Type="http://schemas.openxmlformats.org/officeDocument/2006/relationships/hyperlink" Target="https://www.google.com/url?q=http://www.awin1.com/awclick.php?gid%3D303079%26mid%3D7168%26awinaffid%3D142295%26linkid%3D612961%26clickref%3D&amp;sa=D&amp;ust=1574897674948000&amp;usg=AFQjCNE9tmKVqP7mwKJlyEIccDQZGhdsrQ" TargetMode="External"/><Relationship Id="rId824" Type="http://schemas.openxmlformats.org/officeDocument/2006/relationships/hyperlink" Target="https://www.google.com/url?q=https://click.linksynergy.com/fs-bin/click?id%3DCY3NkS*Y9qw%26offerid%3D608787.26%26type%3D3%26subid%3D0&amp;sa=D&amp;ust=1574897675031000&amp;usg=AFQjCNEELX0Rb52t8m9adG_BktaaK1YUaQ" TargetMode="External"/><Relationship Id="rId124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0000&amp;usg=AFQjCNFTML5mJ-3YKzW837ihhKcpWGgfMA" TargetMode="External"/><Relationship Id="rId1454" Type="http://schemas.openxmlformats.org/officeDocument/2006/relationships/hyperlink" Target="https://www.google.com/url?q=http://www.tkqlhce.com/click-3278587-13840810&amp;sa=D&amp;ust=1574897675141000&amp;usg=AFQjCNFdrVS0MHu5kvWhJVIAuQ_nLWiliA" TargetMode="External"/><Relationship Id="rId166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5000&amp;usg=AFQjCNGaHjmYQmZHOfhvcgZyyVPcafN-zQ" TargetMode="External"/><Relationship Id="rId2505" Type="http://schemas.openxmlformats.org/officeDocument/2006/relationships/hyperlink" Target="https://www.google.com/url?q=https://lenovo.7eer.net/c/12116/218864/3808&amp;sa=D&amp;ust=1574897674922000&amp;usg=AFQjCNHraQ0NSFckf7-RMN7hYOA_yz4f7Q" TargetMode="External"/><Relationship Id="rId2712" Type="http://schemas.openxmlformats.org/officeDocument/2006/relationships/hyperlink" Target="https://www.google.com/url?q=https://lenovo.7eer.net/c/12116/218864/3808&amp;sa=D&amp;ust=1574897674952000&amp;usg=AFQjCNF_2Vfpk_1B7Y2l1yBOuSdxFVPC0A" TargetMode="External"/><Relationship Id="rId1107" Type="http://schemas.openxmlformats.org/officeDocument/2006/relationships/hyperlink" Target="https://www.google.com/url?q=http://www.tkqlhce.com/click-3278587-13861312&amp;sa=D&amp;ust=1574897675084000&amp;usg=AFQjCNGu-OgOaknSwvkLLjwQAbd18d2lIA" TargetMode="External"/><Relationship Id="rId1314" Type="http://schemas.openxmlformats.org/officeDocument/2006/relationships/hyperlink" Target="https://www.google.com/url?q=https://bestbuy.7tiv.net/XRqxa&amp;sa=D&amp;ust=1574897675120000&amp;usg=AFQjCNHw-q4m6k-IWSgqB9FKaafE2Kj1xw" TargetMode="External"/><Relationship Id="rId1521" Type="http://schemas.openxmlformats.org/officeDocument/2006/relationships/hyperlink" Target="https://www.google.com/url?q=http://www.pntrs.com/t/Sj9FSkpEP0VEQ0JFP0VLS0RC&amp;sa=D&amp;ust=1574897675153000&amp;usg=AFQjCNEzb3EP2Spw8x2MJodNN9t3k2g1Fw" TargetMode="External"/><Relationship Id="rId3279" Type="http://schemas.openxmlformats.org/officeDocument/2006/relationships/hyperlink" Target="https://www.google.com/url?q=https://kohls.sjv.io/c/12116/362118/5349&amp;sa=D&amp;ust=1574897675102000&amp;usg=AFQjCNHHxxIgCA0y_zebem5ews_EQJOasw" TargetMode="External"/><Relationship Id="rId3486" Type="http://schemas.openxmlformats.org/officeDocument/2006/relationships/hyperlink" Target="https://www.google.com/url?q=https://bestbuy.7tiv.net/XRqxa&amp;sa=D&amp;ust=1574897675135000&amp;usg=AFQjCNGvo1vXu7Y0GXUB1ZbWmjwrDQcUJA" TargetMode="External"/><Relationship Id="rId3693" Type="http://schemas.openxmlformats.org/officeDocument/2006/relationships/hyperlink" Target="https://www.google.com/url?q=https://bestbuy.7tiv.net/XRqxa&amp;sa=D&amp;ust=1574897675169000&amp;usg=AFQjCNEYbQP6HGLdQhF_XFMJFMdfcOaWTA" TargetMode="External"/><Relationship Id="rId20" Type="http://schemas.openxmlformats.org/officeDocument/2006/relationships/hyperlink" Target="https://www.google.com/url?q=https://goto.target.com/c/12116/81938/2092&amp;sa=D&amp;ust=1574897674853000&amp;usg=AFQjCNGWBXi2o-ExYSJXuaWvnw9uttqNaQ" TargetMode="External"/><Relationship Id="rId208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4000&amp;usg=AFQjCNEzHkj0Q3YTNyWVDtt31kcAEzMdEg" TargetMode="External"/><Relationship Id="rId2295" Type="http://schemas.openxmlformats.org/officeDocument/2006/relationships/hyperlink" Target="https://www.google.com/url?q=http://www.tkqlhce.com/click-3278587-13840810&amp;sa=D&amp;ust=1574897674887000&amp;usg=AFQjCNEO7MZ0Oh9uvsl52ZOehdqHKUm8xA" TargetMode="External"/><Relationship Id="rId3139" Type="http://schemas.openxmlformats.org/officeDocument/2006/relationships/hyperlink" Target="https://www.google.com/url?q=https://bestbuy.7tiv.net/XRqxa&amp;sa=D&amp;ust=1574897675078000&amp;usg=AFQjCNGibMzL2tKjnPmy4N4Zo81tjHCipg" TargetMode="External"/><Relationship Id="rId3346" Type="http://schemas.openxmlformats.org/officeDocument/2006/relationships/hyperlink" Target="https://www.google.com/url?q=https://bestbuy.7tiv.net/XRqxa&amp;sa=D&amp;ust=1574897675115000&amp;usg=AFQjCNEjr0Soyz6r_0jqNH7oDP6MVY-mUA" TargetMode="External"/><Relationship Id="rId267" Type="http://schemas.openxmlformats.org/officeDocument/2006/relationships/hyperlink" Target="https://www.google.com/url?q=http://www.dpbolvw.net/click-3278587-10870266&amp;sa=D&amp;ust=1574897674893000&amp;usg=AFQjCNFRMOB344C-kj_Dp_oFwL0Q4RWWBQ" TargetMode="External"/><Relationship Id="rId474" Type="http://schemas.openxmlformats.org/officeDocument/2006/relationships/hyperlink" Target="https://www.google.com/url?q=https://lenovo.7eer.net/c/12116/218864/3808&amp;sa=D&amp;ust=1574897674927000&amp;usg=AFQjCNEUx39E7g2ZSI5-HYcSFqbGeudtTA" TargetMode="External"/><Relationship Id="rId2155" Type="http://schemas.openxmlformats.org/officeDocument/2006/relationships/hyperlink" Target="https://www.google.com/url?q=https://kohls.sjv.io/c/12116/362118/5349&amp;sa=D&amp;ust=1574897674867000&amp;usg=AFQjCNFpJDzwW4nsA7mpOHpmFpYL9QM1nw" TargetMode="External"/><Relationship Id="rId3553" Type="http://schemas.openxmlformats.org/officeDocument/2006/relationships/hyperlink" Target="https://www.google.com/url?q=https://bestbuy.7tiv.net/XRqxa&amp;sa=D&amp;ust=1574897675147000&amp;usg=AFQjCNHlCRKxNA2mDgr1dD1EuXPhnCLL8A" TargetMode="External"/><Relationship Id="rId3760" Type="http://schemas.openxmlformats.org/officeDocument/2006/relationships/hyperlink" Target="https://www.google.com/url?q=https://goto.target.com/c/12116/81938/2092&amp;sa=D&amp;ust=1574897675181000&amp;usg=AFQjCNFlc5tu252DgyyY-31HO2Pfav-m-A" TargetMode="External"/><Relationship Id="rId127" Type="http://schemas.openxmlformats.org/officeDocument/2006/relationships/hyperlink" Target="https://www.google.com/url?q=https://click.linksynergy.com/fs-bin/click?id%3DCY3NkS*Y9qw%26offerid%3D557044.100312033%26type%3D3%26subid%3D0&amp;sa=D&amp;ust=1574897674873000&amp;usg=AFQjCNHCz2PceFLvz2x0GN0k110Auf6BlA" TargetMode="External"/><Relationship Id="rId681" Type="http://schemas.openxmlformats.org/officeDocument/2006/relationships/hyperlink" Target="https://www.google.com/url?q=https://bestbuy.7tiv.net/XRqxa&amp;sa=D&amp;ust=1574897674957000&amp;usg=AFQjCNGCpyWZs-r0Ltb0HQscF2jf2w-0aQ" TargetMode="External"/><Relationship Id="rId2362" Type="http://schemas.openxmlformats.org/officeDocument/2006/relationships/hyperlink" Target="https://www.google.com/url?q=http://www.awin1.com/awclick.php?gid%3D303079%26mid%3D7168%26awinaffid%3D142295%26linkid%3D612961%26clickref%3D&amp;sa=D&amp;ust=1574897674899000&amp;usg=AFQjCNFRMWjZLZcUWL-FRReMJdTEJTyu6A" TargetMode="External"/><Relationship Id="rId3206" Type="http://schemas.openxmlformats.org/officeDocument/2006/relationships/hyperlink" Target="https://www.google.com/url?q=http://www.anrdoezrs.net/click-3278587-11272891&amp;sa=D&amp;ust=1574897675090000&amp;usg=AFQjCNHWiaOtWzcyWOwqWoDvblkYHrVywA" TargetMode="External"/><Relationship Id="rId3413" Type="http://schemas.openxmlformats.org/officeDocument/2006/relationships/hyperlink" Target="https://www.google.com/url?q=http://www.dpbolvw.net/click-3278587-11998324&amp;sa=D&amp;ust=1574897675124000&amp;usg=AFQjCNGPhwTPOuQygMakZvkieUTqu8mD_w" TargetMode="External"/><Relationship Id="rId3620" Type="http://schemas.openxmlformats.org/officeDocument/2006/relationships/hyperlink" Target="https://www.google.com/url?q=https://goto.target.com/c/12116/81938/2092&amp;sa=D&amp;ust=1574897675158000&amp;usg=AFQjCNFbciT7XuoanjphmX1k9cj9WQuJ3Q" TargetMode="External"/><Relationship Id="rId334" Type="http://schemas.openxmlformats.org/officeDocument/2006/relationships/hyperlink" Target="https://www.google.com/url?q=https://bestbuy.7tiv.net/XRqxa&amp;sa=D&amp;ust=1574897674905000&amp;usg=AFQjCNE5tdL5iaf0G2fZBKcyNNlY936pJw" TargetMode="External"/><Relationship Id="rId541" Type="http://schemas.openxmlformats.org/officeDocument/2006/relationships/hyperlink" Target="https://www.google.com/url?q=https://lenovo.7eer.net/c/12116/218864/3808&amp;sa=D&amp;ust=1574897674936000&amp;usg=AFQjCNGkDtl2qzo_Vgwxt8w2GgNqdRZbrQ" TargetMode="External"/><Relationship Id="rId1171" Type="http://schemas.openxmlformats.org/officeDocument/2006/relationships/hyperlink" Target="https://www.google.com/url?q=https://bestbuy.7tiv.net/XRqxa&amp;sa=D&amp;ust=1574897675095000&amp;usg=AFQjCNGATzfxnZZa_rRqRkATp9A-myC6nA" TargetMode="External"/><Relationship Id="rId201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3000&amp;usg=AFQjCNHUrpi7qMIcoPl7_gpRRNxdh90ekw" TargetMode="External"/><Relationship Id="rId2222" Type="http://schemas.openxmlformats.org/officeDocument/2006/relationships/hyperlink" Target="https://www.google.com/url?q=https://goto.target.com/c/12116/81938/2092&amp;sa=D&amp;ust=1574897674876000&amp;usg=AFQjCNGmwYLnTbBjx8FGjYN6bazglPI2-A" TargetMode="External"/><Relationship Id="rId401" Type="http://schemas.openxmlformats.org/officeDocument/2006/relationships/hyperlink" Target="https://www.google.com/url?q=http://www.awin1.com/awclick.php?gid%3D303079%26mid%3D7168%26awinaffid%3D142295%26linkid%3D612961%26clickref%3D&amp;sa=D&amp;ust=1574897674916000&amp;usg=AFQjCNH3RjQEJKRoLYnVlr0ZrE162SDmUA" TargetMode="External"/><Relationship Id="rId1031" Type="http://schemas.openxmlformats.org/officeDocument/2006/relationships/hyperlink" Target="https://www.google.com/url?q=http://www.anrdoezrs.net/click-3278587-11272891&amp;sa=D&amp;ust=1574897675072000&amp;usg=AFQjCNEJ0h4zfcbzsVr4yN1IlHiPK8vcuw" TargetMode="External"/><Relationship Id="rId1988" Type="http://schemas.openxmlformats.org/officeDocument/2006/relationships/hyperlink" Target="https://www.google.com/url?q=https://bestbuy.7tiv.net/XRqxa&amp;sa=D&amp;ust=1574897675229000&amp;usg=AFQjCNGuOIp6HEqpF2mw1o-5dRcgqiKMgg" TargetMode="External"/><Relationship Id="rId4047" Type="http://schemas.openxmlformats.org/officeDocument/2006/relationships/hyperlink" Target="https://www.google.com/url?q=https://bestbuy.7tiv.net/XRqxa&amp;sa=D&amp;ust=1574897675227000&amp;usg=AFQjCNH6BydxVNOpoIAQCVRnIcanpoK5Xg" TargetMode="External"/><Relationship Id="rId1848" Type="http://schemas.openxmlformats.org/officeDocument/2006/relationships/hyperlink" Target="https://www.google.com/url?q=https://bestbuy.7tiv.net/XRqxa&amp;sa=D&amp;ust=1574897675207000&amp;usg=AFQjCNFTkQgZmm5UV7xYPYTINfPg9U8y9Q" TargetMode="External"/><Relationship Id="rId3063" Type="http://schemas.openxmlformats.org/officeDocument/2006/relationships/hyperlink" Target="https://www.google.com/url?q=http://www.tkqlhce.com/click-3278587-13840810&amp;sa=D&amp;ust=1574897675065000&amp;usg=AFQjCNHnG4HiCyN7Z8FzlbpNovQ_hijTAA" TargetMode="External"/><Relationship Id="rId3270" Type="http://schemas.openxmlformats.org/officeDocument/2006/relationships/hyperlink" Target="https://www.google.com/url?q=https://bestbuy.7tiv.net/XRqxa&amp;sa=D&amp;ust=1574897675100000&amp;usg=AFQjCNFn95-OvLTWeuEu53vLo2GMrtGllQ" TargetMode="External"/><Relationship Id="rId191" Type="http://schemas.openxmlformats.org/officeDocument/2006/relationships/hyperlink" Target="https://www.google.com/url?q=http://www.jdoqocy.com/click-3278587-13365058&amp;sa=D&amp;ust=1574897674882000&amp;usg=AFQjCNGGLs8m39HSIyT765J2rgy0DOWqCQ" TargetMode="External"/><Relationship Id="rId1708" Type="http://schemas.openxmlformats.org/officeDocument/2006/relationships/hyperlink" Target="https://www.google.com/url?q=https://bestbuy.7tiv.net/XRqxa&amp;sa=D&amp;ust=1574897675184000&amp;usg=AFQjCNGLN4Kh9CbKiLzG55t3JFv3BQ3lww" TargetMode="External"/><Relationship Id="rId1915" Type="http://schemas.openxmlformats.org/officeDocument/2006/relationships/hyperlink" Target="https://www.google.com/url?q=https://bestbuy.7tiv.net/XRqxa&amp;sa=D&amp;ust=1574897675217000&amp;usg=AFQjCNEa8PEop_WpQ0Hs4q_2a19q746Uvg" TargetMode="External"/><Relationship Id="rId3130" Type="http://schemas.openxmlformats.org/officeDocument/2006/relationships/hyperlink" Target="https://www.google.com/url?q=https://bestbuy.7tiv.net/XRqxa&amp;sa=D&amp;ust=1574897675077000&amp;usg=AFQjCNGAJCX8-gRaaigIX7B4gvKg_Kqs_Q" TargetMode="External"/><Relationship Id="rId2689" Type="http://schemas.openxmlformats.org/officeDocument/2006/relationships/hyperlink" Target="https://www.google.com/url?q=http://www.awin1.com/awclick.php?gid%3D303079%26mid%3D7168%26awinaffid%3D142295%26linkid%3D612961%26clickref%3D&amp;sa=D&amp;ust=1574897674949000&amp;usg=AFQjCNF1sgRyLEi8u91bFwPzyZXUylmCaw" TargetMode="External"/><Relationship Id="rId2896" Type="http://schemas.openxmlformats.org/officeDocument/2006/relationships/hyperlink" Target="https://www.google.com/url?q=https://click.linksynergy.com/fs-bin/click?id%3DCY3NkS*Y9qw%26offerid%3D608787.26%26type%3D3%26subid%3D0&amp;sa=D&amp;ust=1574897675032000&amp;usg=AFQjCNFKRutiRlILVZJ6NfrSNGEOgF5SIA" TargetMode="External"/><Relationship Id="rId3947" Type="http://schemas.openxmlformats.org/officeDocument/2006/relationships/hyperlink" Target="https://www.google.com/url?q=https://bestbuy.7tiv.net/XRqxa&amp;sa=D&amp;ust=1574897675213000&amp;usg=AFQjCNF2DyNeoa5-4qCYpOrTZdx-oAkBTw" TargetMode="External"/><Relationship Id="rId868" Type="http://schemas.openxmlformats.org/officeDocument/2006/relationships/hyperlink" Target="https://www.google.com/url?q=http://www.pntrs.com/t/Sj9FSkpEP0VEQ0JFP0VLS0RC&amp;sa=D&amp;ust=1574897675040000&amp;usg=AFQjCNHtElnMYg6vCIfKrOcA5As3L3WVCw" TargetMode="External"/><Relationship Id="rId1498" Type="http://schemas.openxmlformats.org/officeDocument/2006/relationships/hyperlink" Target="https://www.google.com/url?q=https://bestbuy.7tiv.net/XRqxa&amp;sa=D&amp;ust=1574897675149000&amp;usg=AFQjCNGvlZqcBOtBy7R72roS0ZpDtqqkXg" TargetMode="External"/><Relationship Id="rId2549" Type="http://schemas.openxmlformats.org/officeDocument/2006/relationships/hyperlink" Target="https://www.google.com/url?q=https://lenovo.7eer.net/c/12116/218864/3808&amp;sa=D&amp;ust=1574897674927000&amp;usg=AFQjCNEUx39E7g2ZSI5-HYcSFqbGeudtTA" TargetMode="External"/><Relationship Id="rId2756" Type="http://schemas.openxmlformats.org/officeDocument/2006/relationships/hyperlink" Target="https://www.google.com/url?q=http://www.awin1.com/awclick.php?gid%3D303079%26mid%3D7168%26awinaffid%3D142295%26linkid%3D612961%26clickref%3D&amp;sa=D&amp;ust=1574897674958000&amp;usg=AFQjCNGhQGPuuJHA4XfOhoFxXIWOFnuFxA" TargetMode="External"/><Relationship Id="rId2963" Type="http://schemas.openxmlformats.org/officeDocument/2006/relationships/hyperlink" Target="https://www.google.com/url?q=https://bestbuy.7tiv.net/XRqxa&amp;sa=D&amp;ust=1574897675046000&amp;usg=AFQjCNHRvHxslF-Xq7W4h4zNskUSVo2s1w" TargetMode="External"/><Relationship Id="rId380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9000&amp;usg=AFQjCNEPGCqaF-u2tEP1bKfmC8yZaUNdWA" TargetMode="External"/><Relationship Id="rId728" Type="http://schemas.openxmlformats.org/officeDocument/2006/relationships/hyperlink" Target="https://www.google.com/url?q=https://goto.target.com/c/12116/81938/2092&amp;sa=D&amp;ust=1574897674964000&amp;usg=AFQjCNH3Qji0uiMUXzmpv7K4UeMic97gWQ" TargetMode="External"/><Relationship Id="rId935" Type="http://schemas.openxmlformats.org/officeDocument/2006/relationships/hyperlink" Target="https://www.google.com/url?q=https://goto.target.com/c/12116/81938/2092&amp;sa=D&amp;ust=1574897675055000&amp;usg=AFQjCNEXaQDb6gMvQ1JubfhmTqDqJkXALQ" TargetMode="External"/><Relationship Id="rId1358" Type="http://schemas.openxmlformats.org/officeDocument/2006/relationships/hyperlink" Target="https://www.google.com/url?q=http://www.tkqlhce.com/click-3278587-13840810&amp;sa=D&amp;ust=1574897675126000&amp;usg=AFQjCNFaPSg_3zaM57xbr-M_a6GPheXaxw" TargetMode="External"/><Relationship Id="rId1565" Type="http://schemas.openxmlformats.org/officeDocument/2006/relationships/hyperlink" Target="https://www.google.com/url?q=https://goto.target.com/c/12116/81938/2092&amp;sa=D&amp;ust=1574897675161000&amp;usg=AFQjCNGvEEaGJm-tAUZs3rvbpl0FdVDHew" TargetMode="External"/><Relationship Id="rId177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4000&amp;usg=AFQjCNEqn-J_eJ8HMWAeluUSlIZnnFlcug" TargetMode="External"/><Relationship Id="rId2409" Type="http://schemas.openxmlformats.org/officeDocument/2006/relationships/hyperlink" Target="https://www.google.com/url?q=http://www.jdoqocy.com/click-3278587-13365058&amp;sa=D&amp;ust=1574897674907000&amp;usg=AFQjCNFBWrJo46j836uFV1TnvVWZfKmOBQ" TargetMode="External"/><Relationship Id="rId2616" Type="http://schemas.openxmlformats.org/officeDocument/2006/relationships/hyperlink" Target="https://www.google.com/url?q=https://lenovo.7eer.net/c/12116/218864/3808&amp;sa=D&amp;ust=1574897674937000&amp;usg=AFQjCNE7r7othylbgauUBjyNrIhMISdXmQ" TargetMode="External"/><Relationship Id="rId64" Type="http://schemas.openxmlformats.org/officeDocument/2006/relationships/hyperlink" Target="https://www.google.com/url?q=https://goto.target.com/c/12116/81938/2092&amp;sa=D&amp;ust=1574897674861000&amp;usg=AFQjCNESQJ9dsDfEKiVUCBDKrVx87VL-Rg" TargetMode="External"/><Relationship Id="rId1218" Type="http://schemas.openxmlformats.org/officeDocument/2006/relationships/hyperlink" Target="https://www.google.com/url?q=https://kohls.sjv.io/c/12116/362118/5349&amp;sa=D&amp;ust=1574897675103000&amp;usg=AFQjCNEPwqxLgLhZfdt2V4aOdcQIS6Uo9Q" TargetMode="External"/><Relationship Id="rId1425" Type="http://schemas.openxmlformats.org/officeDocument/2006/relationships/hyperlink" Target="https://www.google.com/url?q=http://www.tkqlhce.com/click-3278587-13861312&amp;sa=D&amp;ust=1574897675136000&amp;usg=AFQjCNEs6gVL1UHLZ9PE_zj9C3gFS1nFNg" TargetMode="External"/><Relationship Id="rId2823" Type="http://schemas.openxmlformats.org/officeDocument/2006/relationships/hyperlink" Target="https://www.google.com/url?q=https://bestbuy.7tiv.net/XRqxa&amp;sa=D&amp;ust=1574897675020000&amp;usg=AFQjCNE9KsQkTqmu_33RKEEMx09SzutObw" TargetMode="External"/><Relationship Id="rId1632" Type="http://schemas.openxmlformats.org/officeDocument/2006/relationships/hyperlink" Target="https://www.google.com/url?q=https://bestbuy.7tiv.net/XRqxa&amp;sa=D&amp;ust=1574897675170000&amp;usg=AFQjCNE79Q3Fp2Nl-LtxVtH9P2gYXgc5TQ" TargetMode="External"/><Relationship Id="rId2199" Type="http://schemas.openxmlformats.org/officeDocument/2006/relationships/hyperlink" Target="https://www.google.com/url?q=http://www.tkqlhce.com/click-3278587-13861312&amp;sa=D&amp;ust=1574897674873000&amp;usg=AFQjCNGoPDNMbf6WpNsNpNHshjZLNR9pbw" TargetMode="External"/><Relationship Id="rId3597" Type="http://schemas.openxmlformats.org/officeDocument/2006/relationships/hyperlink" Target="https://www.google.com/url?q=https://bestbuy.7tiv.net/XRqxa&amp;sa=D&amp;ust=1574897675155000&amp;usg=AFQjCNG_wksMPu690PFcV0DmfIYvDa8jjQ" TargetMode="External"/><Relationship Id="rId3457" Type="http://schemas.openxmlformats.org/officeDocument/2006/relationships/hyperlink" Target="https://www.google.com/url?q=http://www.pntrs.com/t/Sj9FSkpEP0VEQ0JFP0VLS0RC&amp;sa=D&amp;ust=1574897675130000&amp;usg=AFQjCNFKs5PMOb0sQueAKPuORO_F37IdVA" TargetMode="External"/><Relationship Id="rId3664" Type="http://schemas.openxmlformats.org/officeDocument/2006/relationships/hyperlink" Target="https://www.google.com/url?q=https://bestbuy.7tiv.net/XRqxa&amp;sa=D&amp;ust=1574897675166000&amp;usg=AFQjCNEXJDKDACCXPnJQJ50ITwiULksX9w" TargetMode="External"/><Relationship Id="rId3871" Type="http://schemas.openxmlformats.org/officeDocument/2006/relationships/hyperlink" Target="https://www.google.com/url?q=https://bestbuy.7tiv.net/XRqxa&amp;sa=D&amp;ust=1574897675200000&amp;usg=AFQjCNHreESW9X8Zmp_rVLTn8Gw7_rhbLw" TargetMode="External"/><Relationship Id="rId378" Type="http://schemas.openxmlformats.org/officeDocument/2006/relationships/hyperlink" Target="https://www.google.com/url?q=http://www.pntrs.com/t/Sj9FSkpEP0VEQ0JFP0VLS0RC&amp;sa=D&amp;ust=1574897674912000&amp;usg=AFQjCNGZkv4FLHPGrxapeMnZeXHqqrc0ow" TargetMode="External"/><Relationship Id="rId585" Type="http://schemas.openxmlformats.org/officeDocument/2006/relationships/hyperlink" Target="https://www.google.com/url?q=https://bestbuy.7tiv.net/XRqxa&amp;sa=D&amp;ust=1574897674944000&amp;usg=AFQjCNHs9fGhlySqTS_quJgtF4f4YCY--A" TargetMode="External"/><Relationship Id="rId792" Type="http://schemas.openxmlformats.org/officeDocument/2006/relationships/hyperlink" Target="https://www.google.com/url?q=http://www.dpbolvw.net/click-3278587-11998324&amp;sa=D&amp;ust=1574897675026000&amp;usg=AFQjCNGsmyDeR0oQFIL2dNxRkSJoxEU1XQ" TargetMode="External"/><Relationship Id="rId2059" Type="http://schemas.openxmlformats.org/officeDocument/2006/relationships/hyperlink" Target="https://www.amazon.com/s?k=" TargetMode="External"/><Relationship Id="rId2266" Type="http://schemas.openxmlformats.org/officeDocument/2006/relationships/hyperlink" Target="https://www.google.com/url?q=https://bestbuy.7tiv.net/XRqxa&amp;sa=D&amp;ust=1574897674883000&amp;usg=AFQjCNFnJ8WSlnozICIGgRUczm0723rekQ" TargetMode="External"/><Relationship Id="rId2473" Type="http://schemas.openxmlformats.org/officeDocument/2006/relationships/hyperlink" Target="https://www.google.com/url?q=https://goto.target.com/c/12116/81938/2092&amp;sa=D&amp;ust=1574897674917000&amp;usg=AFQjCNFb8l7GzmpgtSpRaJeMxG2RjX94ew" TargetMode="External"/><Relationship Id="rId2680" Type="http://schemas.openxmlformats.org/officeDocument/2006/relationships/hyperlink" Target="https://www.google.com/url?q=http://www.awin1.com/awclick.php?gid%3D303079%26mid%3D7168%26awinaffid%3D142295%26linkid%3D612961%26clickref%3D&amp;sa=D&amp;ust=1574897674948000&amp;usg=AFQjCNE9tmKVqP7mwKJlyEIccDQZGhdsrQ" TargetMode="External"/><Relationship Id="rId3317" Type="http://schemas.openxmlformats.org/officeDocument/2006/relationships/hyperlink" Target="https://www.google.com/url?q=https://bestbuy.7tiv.net/XRqxa&amp;sa=D&amp;ust=1574897675110000&amp;usg=AFQjCNHbqHCEJ0O6MyiBaDKVrmrUXmXk1g" TargetMode="External"/><Relationship Id="rId3524" Type="http://schemas.openxmlformats.org/officeDocument/2006/relationships/hyperlink" Target="https://www.google.com/url?q=https://click.linksynergy.com/fs-bin/click?id%3DCY3NkS*Y9qw%26offerid%3D608787.26%26type%3D3%26subid%3D0&amp;sa=D&amp;ust=1574897675142000&amp;usg=AFQjCNFSEJS0wePOJg66vJTRFQV61jVmdQ" TargetMode="External"/><Relationship Id="rId3731" Type="http://schemas.openxmlformats.org/officeDocument/2006/relationships/hyperlink" Target="https://www.google.com/url?q=https://bestbuy.7tiv.net/XRqxa&amp;sa=D&amp;ust=1574897675175000&amp;usg=AFQjCNEcI_zvkjdnyTDrq6gJlCquPs1hYg" TargetMode="External"/><Relationship Id="rId238" Type="http://schemas.openxmlformats.org/officeDocument/2006/relationships/hyperlink" Target="https://www.google.com/url?q=http://www.anrdoezrs.net/click-3278587-11272891&amp;sa=D&amp;ust=1574897674888000&amp;usg=AFQjCNHaEwFbL1ybk2dv5LiV7ReXKm915A" TargetMode="External"/><Relationship Id="rId445" Type="http://schemas.openxmlformats.org/officeDocument/2006/relationships/hyperlink" Target="https://www.google.com/url?q=https://lenovo.7eer.net/c/12116/218864/3808&amp;sa=D&amp;ust=1574897674923000&amp;usg=AFQjCNEJxn5AIOeDmv4QFoQm9u1JPOozBA" TargetMode="External"/><Relationship Id="rId652" Type="http://schemas.openxmlformats.org/officeDocument/2006/relationships/hyperlink" Target="https://www.google.com/url?q=https://bestbuy.7tiv.net/XRqxa&amp;sa=D&amp;ust=1574897674953000&amp;usg=AFQjCNHFXdzHZgHMMOjGnl9-63kU_KK60g" TargetMode="External"/><Relationship Id="rId1075" Type="http://schemas.openxmlformats.org/officeDocument/2006/relationships/hyperlink" Target="https://www.google.com/url?q=https://bestbuy.7tiv.net/XRqxa&amp;sa=D&amp;ust=1574897675079000&amp;usg=AFQjCNGwO66ZTnpYcNn1zdbqc9INLZI68Q" TargetMode="External"/><Relationship Id="rId128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5000&amp;usg=AFQjCNHivq1_unRelOsooa4joLKaoAkv7w" TargetMode="External"/><Relationship Id="rId2126" Type="http://schemas.openxmlformats.org/officeDocument/2006/relationships/hyperlink" Target="https://www.google.com/url?q=https://goto.target.com/c/12116/81938/2092&amp;sa=D&amp;ust=1574897674861000&amp;usg=AFQjCNESQJ9dsDfEKiVUCBDKrVx87VL-Rg" TargetMode="External"/><Relationship Id="rId2333" Type="http://schemas.openxmlformats.org/officeDocument/2006/relationships/hyperlink" Target="https://www.google.com/url?q=http://www.jdoqocy.com/click-3278587-13365058&amp;sa=D&amp;ust=1574897674893000&amp;usg=AFQjCNEAtMvM8K8rzWbfjMrZ1eWMRwJk4g" TargetMode="External"/><Relationship Id="rId2540" Type="http://schemas.openxmlformats.org/officeDocument/2006/relationships/hyperlink" Target="https://www.google.com/url?q=https://lenovo.7eer.net/c/12116/218864/3808&amp;sa=D&amp;ust=1574897674927000&amp;usg=AFQjCNEUx39E7g2ZSI5-HYcSFqbGeudtTA" TargetMode="External"/><Relationship Id="rId305" Type="http://schemas.openxmlformats.org/officeDocument/2006/relationships/hyperlink" Target="https://www.google.com/url?q=https://lenovo.7eer.net/c/12116/218864/3808&amp;sa=D&amp;ust=1574897674900000&amp;usg=AFQjCNEcOmahEnuf6rIut3gRxNzLJbsVsw" TargetMode="External"/><Relationship Id="rId512" Type="http://schemas.openxmlformats.org/officeDocument/2006/relationships/hyperlink" Target="https://www.google.com/url?q=http://www.awin1.com/awclick.php?gid%3D303079%26mid%3D7168%26awinaffid%3D142295%26linkid%3D612961%26clickref%3D&amp;sa=D&amp;ust=1574897674932000&amp;usg=AFQjCNE1sxmJb_MLvttr190JY6IkLRuccA" TargetMode="External"/><Relationship Id="rId1142" Type="http://schemas.openxmlformats.org/officeDocument/2006/relationships/hyperlink" Target="https://www.google.com/url?q=https://bestbuy.7tiv.net/XRqxa&amp;sa=D&amp;ust=1574897675090000&amp;usg=AFQjCNEEWJsYaVp_6Wal63IizJMOP_7s6A" TargetMode="External"/><Relationship Id="rId2400" Type="http://schemas.openxmlformats.org/officeDocument/2006/relationships/hyperlink" Target="https://www.google.com/url?q=http://www.jdoqocy.com/click-3278587-13365058&amp;sa=D&amp;ust=1574897674905000&amp;usg=AFQjCNEXMM-sUPl5PoAMNWw_YfHB7S21Sw" TargetMode="External"/><Relationship Id="rId1002" Type="http://schemas.openxmlformats.org/officeDocument/2006/relationships/hyperlink" Target="https://www.google.com/url?q=http://www.tkqlhce.com/click-3278587-13840810&amp;sa=D&amp;ust=1574897675067000&amp;usg=AFQjCNGkDTbsLH26B7-l9JjzR4_o7w8idw" TargetMode="External"/><Relationship Id="rId1959" Type="http://schemas.openxmlformats.org/officeDocument/2006/relationships/hyperlink" Target="https://www.google.com/url?q=https://bestbuy.7tiv.net/XRqxa&amp;sa=D&amp;ust=1574897675224000&amp;usg=AFQjCNF7vDWQC1wiN4X5Oo_72akIzUtSIg" TargetMode="External"/><Relationship Id="rId3174" Type="http://schemas.openxmlformats.org/officeDocument/2006/relationships/hyperlink" Target="https://www.google.com/url?q=http://www.tkqlhce.com/click-3278587-13861312&amp;sa=D&amp;ust=1574897675084000&amp;usg=AFQjCNGu-OgOaknSwvkLLjwQAbd18d2lIA" TargetMode="External"/><Relationship Id="rId401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3000&amp;usg=AFQjCNFtw2G8dm2adsfccudAu8s8Uqn-0A" TargetMode="External"/><Relationship Id="rId1819" Type="http://schemas.openxmlformats.org/officeDocument/2006/relationships/hyperlink" Target="https://www.google.com/url?q=https://bestbuy.7tiv.net/XRqxa&amp;sa=D&amp;ust=1574897675203000&amp;usg=AFQjCNGkMpou0wMrBdqPZYIt6EjR9FsUeg" TargetMode="External"/><Relationship Id="rId3381" Type="http://schemas.openxmlformats.org/officeDocument/2006/relationships/hyperlink" Target="https://www.google.com/url?q=https://bestbuy.7tiv.net/XRqxa&amp;sa=D&amp;ust=1574897675120000&amp;usg=AFQjCNHw-q4m6k-IWSgqB9FKaafE2Kj1xw" TargetMode="External"/><Relationship Id="rId2190" Type="http://schemas.openxmlformats.org/officeDocument/2006/relationships/hyperlink" Target="https://www.google.com/url?q=http://www.jdoqocy.com/click-3278587-12289246&amp;sa=D&amp;ust=1574897674872000&amp;usg=AFQjCNGyyDRfrzgxge7zNT-aO0FcJHSfmA" TargetMode="External"/><Relationship Id="rId3034" Type="http://schemas.openxmlformats.org/officeDocument/2006/relationships/hyperlink" Target="https://www.google.com/url?q=https://goto.target.com/c/12116/81938/2092&amp;sa=D&amp;ust=1574897675061000&amp;usg=AFQjCNHSgCynZS8ms9i3UkcjrL5_5MtVcw" TargetMode="External"/><Relationship Id="rId3241" Type="http://schemas.openxmlformats.org/officeDocument/2006/relationships/hyperlink" Target="https://www.google.com/url?q=https://kohls.sjv.io/c/12116/362118/5349&amp;sa=D&amp;ust=1574897675095000&amp;usg=AFQjCNG_70SCz9cDMT447E7voFFGhfKqSg" TargetMode="External"/><Relationship Id="rId162" Type="http://schemas.openxmlformats.org/officeDocument/2006/relationships/hyperlink" Target="https://www.google.com/url?q=http://www.jdoqocy.com/click-3278587-12289246&amp;sa=D&amp;ust=1574897674878000&amp;usg=AFQjCNHIpK6fcoMLJglhCGqvuWw6STE0hw" TargetMode="External"/><Relationship Id="rId2050" Type="http://schemas.openxmlformats.org/officeDocument/2006/relationships/hyperlink" Target="https://www.amazon.com/s?k=" TargetMode="External"/><Relationship Id="rId3101" Type="http://schemas.openxmlformats.org/officeDocument/2006/relationships/hyperlink" Target="https://www.google.com/url?q=https://kohls.sjv.io/c/12116/362118/5349&amp;sa=D&amp;ust=1574897675073000&amp;usg=AFQjCNHO2TsTt8xu8qynOetMI28EixMQ1g" TargetMode="External"/><Relationship Id="rId979" Type="http://schemas.openxmlformats.org/officeDocument/2006/relationships/hyperlink" Target="https://www.google.com/url?q=https://bestbuy.7tiv.net/XRqxa&amp;sa=D&amp;ust=1574897675062000&amp;usg=AFQjCNH8TkKSc_vWC5s1LjK8A_cxPNeOKg" TargetMode="External"/><Relationship Id="rId839" Type="http://schemas.openxmlformats.org/officeDocument/2006/relationships/hyperlink" Target="https://www.google.com/url?q=https://bestbuy.7tiv.net/XRqxa&amp;sa=D&amp;ust=1574897675034000&amp;usg=AFQjCNFdMEpGfDrkx7BmSzlQoBUFn9JHVw" TargetMode="External"/><Relationship Id="rId1469" Type="http://schemas.openxmlformats.org/officeDocument/2006/relationships/hyperlink" Target="https://www.google.com/url?q=http://www.tkqlhce.com/click-3278587-13840810&amp;sa=D&amp;ust=1574897675144000&amp;usg=AFQjCNFQ9whuUXbDO_bZQokB1LnPWdiY_Q" TargetMode="External"/><Relationship Id="rId2867" Type="http://schemas.openxmlformats.org/officeDocument/2006/relationships/hyperlink" Target="https://www.google.com/url?q=https://bestbuy.7tiv.net/XRqxa&amp;sa=D&amp;ust=1574897675027000&amp;usg=AFQjCNGztALZC5NbtM4M6ovp7eHIF3TK7A" TargetMode="External"/><Relationship Id="rId3918" Type="http://schemas.openxmlformats.org/officeDocument/2006/relationships/hyperlink" Target="https://www.google.com/url?q=https://bestbuy.7tiv.net/XRqxa&amp;sa=D&amp;ust=1574897675208000&amp;usg=AFQjCNEjY7n__2nqEvHMjODK7JBB-PR7ng" TargetMode="External"/><Relationship Id="rId408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3000&amp;usg=AFQjCNHUrpi7qMIcoPl7_gpRRNxdh90ekw" TargetMode="External"/><Relationship Id="rId1676" Type="http://schemas.openxmlformats.org/officeDocument/2006/relationships/hyperlink" Target="https://www.google.com/url?q=http://www.pntrs.com/t/Sj9FSkpEP0VEQ0JFP0VLS0RC&amp;sa=D&amp;ust=1574897675178000&amp;usg=AFQjCNHQo6fviI3km8Pjg1ITCzz-D4yvFA" TargetMode="External"/><Relationship Id="rId1883" Type="http://schemas.openxmlformats.org/officeDocument/2006/relationships/hyperlink" Target="https://www.google.com/url?q=http://www.pntrs.com/t/Sj9FSkpEP0VEQ0JFP0VLS0RC&amp;sa=D&amp;ust=1574897675213000&amp;usg=AFQjCNEPdkj2CAt09tMn557-h52Aop4Law" TargetMode="External"/><Relationship Id="rId2727" Type="http://schemas.openxmlformats.org/officeDocument/2006/relationships/hyperlink" Target="https://www.google.com/url?q=http://www.anrdoezrs.net/click-3278587-11272891&amp;sa=D&amp;ust=1574897674954000&amp;usg=AFQjCNEUDnj3zLPgAlsoxNr6FPvgGOnCSg" TargetMode="External"/><Relationship Id="rId2934" Type="http://schemas.openxmlformats.org/officeDocument/2006/relationships/hyperlink" Target="https://www.google.com/url?q=https://bestbuy.7tiv.net/XRqxa&amp;sa=D&amp;ust=1574897675039000&amp;usg=AFQjCNGkzmspLCjJdHsWPEkxc7lMDKzgSQ" TargetMode="External"/><Relationship Id="rId906" Type="http://schemas.openxmlformats.org/officeDocument/2006/relationships/hyperlink" Target="https://www.google.com/url?q=http://www.tkqlhce.com/click-3278587-13840810&amp;sa=D&amp;ust=1574897675048000&amp;usg=AFQjCNG3Y_Fa-5FB1cjcgMOaatcajs0Otw" TargetMode="External"/><Relationship Id="rId1329" Type="http://schemas.openxmlformats.org/officeDocument/2006/relationships/hyperlink" Target="https://www.google.com/url?q=https://goto.target.com/c/12116/81938/2092&amp;sa=D&amp;ust=1574897675122000&amp;usg=AFQjCNHq_nBkEOcLDesS9_rL0NJKBv3Z-A" TargetMode="External"/><Relationship Id="rId1536" Type="http://schemas.openxmlformats.org/officeDocument/2006/relationships/hyperlink" Target="https://www.google.com/url?q=http://www.tkqlhce.com/click-3278587-13840810&amp;sa=D&amp;ust=1574897675156000&amp;usg=AFQjCNGDQW_oLM8fepuTG1S1V4C8asamOw" TargetMode="External"/><Relationship Id="rId1743" Type="http://schemas.openxmlformats.org/officeDocument/2006/relationships/hyperlink" Target="https://www.google.com/url?q=https://goto.target.com/c/12116/81938/2092&amp;sa=D&amp;ust=1574897675190000&amp;usg=AFQjCNG8mMhmk6BDKYx4InOkDmoXZAfJ0w" TargetMode="External"/><Relationship Id="rId195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3000&amp;usg=AFQjCNFtw2G8dm2adsfccudAu8s8Uqn-0A" TargetMode="External"/><Relationship Id="rId3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6000&amp;usg=AFQjCNFDjiM51GZYuvTTU05sx3PY82RyMw" TargetMode="External"/><Relationship Id="rId1603" Type="http://schemas.openxmlformats.org/officeDocument/2006/relationships/hyperlink" Target="https://www.google.com/url?q=https://bestbuy.7tiv.net/XRqxa&amp;sa=D&amp;ust=1574897675166000&amp;usg=AFQjCNEXJDKDACCXPnJQJ50ITwiULksX9w" TargetMode="External"/><Relationship Id="rId1810" Type="http://schemas.openxmlformats.org/officeDocument/2006/relationships/hyperlink" Target="https://www.google.com/url?q=https://bestbuy.7tiv.net/XRqxa&amp;sa=D&amp;ust=1574897675201000&amp;usg=AFQjCNEfeF2yuyCGHlPSy_JEo2G708Mw2A" TargetMode="External"/><Relationship Id="rId3568" Type="http://schemas.openxmlformats.org/officeDocument/2006/relationships/hyperlink" Target="https://www.google.com/url?q=http://www.jdoqocy.com/click-3278587-12289246&amp;sa=D&amp;ust=1574897675150000&amp;usg=AFQjCNFM9pGIRGXq8hgw0b4j3zwtL-QxWA" TargetMode="External"/><Relationship Id="rId3775" Type="http://schemas.openxmlformats.org/officeDocument/2006/relationships/hyperlink" Target="https://www.google.com/url?q=https://bestbuy.7tiv.net/XRqxa&amp;sa=D&amp;ust=1574897675184000&amp;usg=AFQjCNGLN4Kh9CbKiLzG55t3JFv3BQ3lww" TargetMode="External"/><Relationship Id="rId3982" Type="http://schemas.openxmlformats.org/officeDocument/2006/relationships/hyperlink" Target="https://www.google.com/url?q=https://bestbuy.7tiv.net/XRqxa&amp;sa=D&amp;ust=1574897675217000&amp;usg=AFQjCNEa8PEop_WpQ0Hs4q_2a19q746Uvg" TargetMode="External"/><Relationship Id="rId489" Type="http://schemas.openxmlformats.org/officeDocument/2006/relationships/hyperlink" Target="https://www.google.com/url?q=http://www.awin1.com/awclick.php?gid%3D303079%26mid%3D7168%26awinaffid%3D142295%26linkid%3D612961%26clickref%3D&amp;sa=D&amp;ust=1574897674929000&amp;usg=AFQjCNH17UFzOnGumGZoYga9AGr5svYnVQ" TargetMode="External"/><Relationship Id="rId696" Type="http://schemas.openxmlformats.org/officeDocument/2006/relationships/hyperlink" Target="https://www.google.com/url?q=https://kohls.sjv.io/c/12116/362118/5349&amp;sa=D&amp;ust=1574897674959000&amp;usg=AFQjCNFo7lVbiVYtuT3An-uh-FCBGMaffg" TargetMode="External"/><Relationship Id="rId2377" Type="http://schemas.openxmlformats.org/officeDocument/2006/relationships/hyperlink" Target="https://www.google.com/url?q=http://www.awin1.com/awclick.php?gid%3D303079%26mid%3D7168%26awinaffid%3D142295%26linkid%3D612961%26clickref%3D&amp;sa=D&amp;ust=1574897674901000&amp;usg=AFQjCNGkFAv_TK_B2BGnGCYuzks8I4TBUA" TargetMode="External"/><Relationship Id="rId2584" Type="http://schemas.openxmlformats.org/officeDocument/2006/relationships/hyperlink" Target="https://www.google.com/url?q=https://click.linksynergy.com/fs-bin/click?id%3DCY3NkS*Y9qw%26offerid%3D608787.26%26type%3D3%26subid%3D0&amp;sa=D&amp;ust=1574897674933000&amp;usg=AFQjCNF8GTFXtluhz68gLS6CvuGJba3vqw" TargetMode="External"/><Relationship Id="rId279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3000&amp;usg=AFQjCNFpc5Wkq9cTfbkBNZiAm-afd3U5-A" TargetMode="External"/><Relationship Id="rId3428" Type="http://schemas.openxmlformats.org/officeDocument/2006/relationships/hyperlink" Target="https://www.google.com/url?q=http://www.dpbolvw.net/click-3278587-11998324&amp;sa=D&amp;ust=1574897675126000&amp;usg=AFQjCNHPWqBGrGw7XxmLMUYP6ruE1k-7lQ" TargetMode="External"/><Relationship Id="rId3635" Type="http://schemas.openxmlformats.org/officeDocument/2006/relationships/hyperlink" Target="https://www.google.com/url?q=https://goto.target.com/c/12116/81938/2092&amp;sa=D&amp;ust=1574897675161000&amp;usg=AFQjCNGvEEaGJm-tAUZs3rvbpl0FdVDHew" TargetMode="External"/><Relationship Id="rId349" Type="http://schemas.openxmlformats.org/officeDocument/2006/relationships/hyperlink" Target="https://www.google.com/url?q=https://bestbuy.7tiv.net/XRqxa&amp;sa=D&amp;ust=1574897674907000&amp;usg=AFQjCNFowx-nDNnFS3P6feQMO6NXZlHCeg" TargetMode="External"/><Relationship Id="rId556" Type="http://schemas.openxmlformats.org/officeDocument/2006/relationships/hyperlink" Target="https://www.google.com/url?q=https://bestbuy.7tiv.net/XRqxa&amp;sa=D&amp;ust=1574897674938000&amp;usg=AFQjCNE9EyWai374hoIr8Sk0DgEa0IFOLw" TargetMode="External"/><Relationship Id="rId763" Type="http://schemas.openxmlformats.org/officeDocument/2006/relationships/hyperlink" Target="https://www.google.com/url?q=http://www.pntrs.com/t/Sj9FSkpEP0VEQ0JFP0VLS0RC&amp;sa=D&amp;ust=1574897675020000&amp;usg=AFQjCNHQpMSNHSO2l0SPjudt2dv8iN5LUw" TargetMode="External"/><Relationship Id="rId1186" Type="http://schemas.openxmlformats.org/officeDocument/2006/relationships/hyperlink" Target="https://www.google.com/url?q=http://www.dpbolvw.net/click-3278587-11998324&amp;sa=D&amp;ust=1574897675097000&amp;usg=AFQjCNFDxVBfmqSfJ76LOp3xzz2bopEIng" TargetMode="External"/><Relationship Id="rId1393" Type="http://schemas.openxmlformats.org/officeDocument/2006/relationships/hyperlink" Target="https://www.google.com/url?q=https://goto.target.com/c/12116/81938/2092&amp;sa=D&amp;ust=1574897675131000&amp;usg=AFQjCNEZm22SFx0w39svxECeS8AHZ8G3rg" TargetMode="External"/><Relationship Id="rId2237" Type="http://schemas.openxmlformats.org/officeDocument/2006/relationships/hyperlink" Target="https://www.google.com/url?q=https://lenovo.7eer.net/c/12116/218864/3808&amp;sa=D&amp;ust=1574897674879000&amp;usg=AFQjCNEXB_Yqg3tthdwOu9LGHBI4GKaAuw" TargetMode="External"/><Relationship Id="rId2444" Type="http://schemas.openxmlformats.org/officeDocument/2006/relationships/hyperlink" Target="https://www.google.com/url?q=http://www.pntrs.com/t/Sj9FSkpEP0VEQ0JFP0VLS0RC&amp;sa=D&amp;ust=1574897674912000&amp;usg=AFQjCNGZkv4FLHPGrxapeMnZeXHqqrc0ow" TargetMode="External"/><Relationship Id="rId3842" Type="http://schemas.openxmlformats.org/officeDocument/2006/relationships/hyperlink" Target="https://www.google.com/url?q=https://bestbuy.7tiv.net/XRqxa&amp;sa=D&amp;ust=1574897675195000&amp;usg=AFQjCNGekKh2Uvq4Xhp9O7HfvvxPkOW9SA" TargetMode="External"/><Relationship Id="rId209" Type="http://schemas.openxmlformats.org/officeDocument/2006/relationships/hyperlink" Target="https://www.google.com/url?q=https://bestbuy.7tiv.net/XRqxa&amp;sa=D&amp;ust=1574897674884000&amp;usg=AFQjCNHVFCGaVeDI1fFd7pTINjkwCTKHtg" TargetMode="External"/><Relationship Id="rId416" Type="http://schemas.openxmlformats.org/officeDocument/2006/relationships/hyperlink" Target="https://www.google.com/url?q=http://www.awin1.com/awclick.php?gid%3D303079%26mid%3D7168%26awinaffid%3D142295%26linkid%3D612961%26clickref%3D&amp;sa=D&amp;ust=1574897674918000&amp;usg=AFQjCNG2NjsMA8caoAYZi2f9RGuD9OhJ8A" TargetMode="External"/><Relationship Id="rId970" Type="http://schemas.openxmlformats.org/officeDocument/2006/relationships/hyperlink" Target="https://www.google.com/url?q=https://bestbuy.7tiv.net/XRqxa&amp;sa=D&amp;ust=1574897675061000&amp;usg=AFQjCNE_FxvVb92D79nsPr3FwkBTjjPjDg" TargetMode="External"/><Relationship Id="rId1046" Type="http://schemas.openxmlformats.org/officeDocument/2006/relationships/hyperlink" Target="https://www.google.com/url?q=https://bestbuy.7tiv.net/XRqxa&amp;sa=D&amp;ust=1574897675074000&amp;usg=AFQjCNF2XVraGXzBSWqdg7Eif0ZMosLA5A" TargetMode="External"/><Relationship Id="rId1253" Type="http://schemas.openxmlformats.org/officeDocument/2006/relationships/hyperlink" Target="https://www.google.com/url?q=https://goto.target.com/c/12116/81938/2092&amp;sa=D&amp;ust=1574897675111000&amp;usg=AFQjCNFwj6sgTurbk7Lc0E5Pfg7is_vi1g" TargetMode="External"/><Relationship Id="rId265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43000&amp;usg=AFQjCNFZkxFvEXtJTq8NhI4Kb8LltDziIQ" TargetMode="External"/><Relationship Id="rId3702" Type="http://schemas.openxmlformats.org/officeDocument/2006/relationships/hyperlink" Target="https://www.google.com/url?q=https://bestbuy.7tiv.net/XRqxa&amp;sa=D&amp;ust=1574897675171000&amp;usg=AFQjCNHkNO-lfvRiqjFmv7FB_7AA6B_WIw" TargetMode="External"/><Relationship Id="rId623" Type="http://schemas.openxmlformats.org/officeDocument/2006/relationships/hyperlink" Target="https://www.google.com/url?q=http://www.awin1.com/awclick.php?gid%3D303079%26mid%3D7168%26awinaffid%3D142295%26linkid%3D612961%26clickref%3D&amp;sa=D&amp;ust=1574897674949000&amp;usg=AFQjCNF1sgRyLEi8u91bFwPzyZXUylmCaw" TargetMode="External"/><Relationship Id="rId830" Type="http://schemas.openxmlformats.org/officeDocument/2006/relationships/hyperlink" Target="https://www.google.com/url?q=http://www.tkqlhce.com/click-3278587-13840810&amp;sa=D&amp;ust=1574897675032000&amp;usg=AFQjCNEJAqJTa8CTpZMMV7eIAXjqa5qkRA" TargetMode="External"/><Relationship Id="rId1460" Type="http://schemas.openxmlformats.org/officeDocument/2006/relationships/hyperlink" Target="https://www.google.com/url?q=http://www.tkqlhce.com/click-3278587-13840810&amp;sa=D&amp;ust=1574897675142000&amp;usg=AFQjCNFykTHpO00BTXCkm8pX0O2Dpq7eNQ" TargetMode="External"/><Relationship Id="rId2304" Type="http://schemas.openxmlformats.org/officeDocument/2006/relationships/hyperlink" Target="https://www.google.com/url?q=https://bestbuy.7tiv.net/XRqxa&amp;sa=D&amp;ust=1574897674888000&amp;usg=AFQjCNHxE5HgQoPWMeXmiuGSJzvxPFgL3g" TargetMode="External"/><Relationship Id="rId2511" Type="http://schemas.openxmlformats.org/officeDocument/2006/relationships/hyperlink" Target="https://www.google.com/url?q=https://lenovo.7eer.net/c/12116/218864/3808&amp;sa=D&amp;ust=1574897674923000&amp;usg=AFQjCNEJxn5AIOeDmv4QFoQm9u1JPOozBA" TargetMode="External"/><Relationship Id="rId1113" Type="http://schemas.openxmlformats.org/officeDocument/2006/relationships/hyperlink" Target="https://www.google.com/url?q=https://bestbuy.7tiv.net/XRqxa&amp;sa=D&amp;ust=1574897675085000&amp;usg=AFQjCNGYsVgiad8ox--T9Fj-JachIt2-lg" TargetMode="External"/><Relationship Id="rId132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0000&amp;usg=AFQjCNFyz8mUV7FDFKD6m0e1QmFlHFQ-Ew" TargetMode="External"/><Relationship Id="rId3078" Type="http://schemas.openxmlformats.org/officeDocument/2006/relationships/hyperlink" Target="https://www.google.com/url?q=https://bestbuy.7tiv.net/XRqxa&amp;sa=D&amp;ust=1574897675068000&amp;usg=AFQjCNFZizuON_DsNgOrfLTJbBl8O8KerQ" TargetMode="External"/><Relationship Id="rId3285" Type="http://schemas.openxmlformats.org/officeDocument/2006/relationships/hyperlink" Target="https://www.google.com/url?q=https://kohls.sjv.io/c/12116/362118/5349&amp;sa=D&amp;ust=1574897675103000&amp;usg=AFQjCNEPwqxLgLhZfdt2V4aOdcQIS6Uo9Q" TargetMode="External"/><Relationship Id="rId3492" Type="http://schemas.openxmlformats.org/officeDocument/2006/relationships/hyperlink" Target="https://www.google.com/url?q=http://www.tkqlhce.com/click-3278587-13861312&amp;sa=D&amp;ust=1574897675136000&amp;usg=AFQjCNEs6gVL1UHLZ9PE_zj9C3gFS1nFNg" TargetMode="External"/><Relationship Id="rId2094" Type="http://schemas.openxmlformats.org/officeDocument/2006/relationships/hyperlink" Target="https://www.google.com/url?q=https://bestbuy.7tiv.net/XRqxa&amp;sa=D&amp;ust=1574897674855000&amp;usg=AFQjCNFfIk8r2eB4sbnAW87WvGV0EMoweg" TargetMode="External"/><Relationship Id="rId3145" Type="http://schemas.openxmlformats.org/officeDocument/2006/relationships/hyperlink" Target="https://www.google.com/url?q=https://bestbuy.7tiv.net/XRqxa&amp;sa=D&amp;ust=1574897675079000&amp;usg=AFQjCNGwO66ZTnpYcNn1zdbqc9INLZI68Q" TargetMode="External"/><Relationship Id="rId3352" Type="http://schemas.openxmlformats.org/officeDocument/2006/relationships/hyperlink" Target="https://www.google.com/url?q=http://www.harborfreight.com&amp;sa=D&amp;ust=1574897675115000&amp;usg=AFQjCNHRc5RCxZrZwOE07mKDdu09eZxPOA" TargetMode="External"/><Relationship Id="rId273" Type="http://schemas.openxmlformats.org/officeDocument/2006/relationships/hyperlink" Target="https://www.google.com/url?q=http://www.dpbolvw.net/click-3278587-10870266&amp;sa=D&amp;ust=1574897674894000&amp;usg=AFQjCNE8RV1RvmwGG5RG6y83hcrYaIKCow" TargetMode="External"/><Relationship Id="rId480" Type="http://schemas.openxmlformats.org/officeDocument/2006/relationships/hyperlink" Target="https://www.google.com/url?q=https://lenovo.7eer.net/c/12116/218864/3808&amp;sa=D&amp;ust=1574897674927000&amp;usg=AFQjCNEUx39E7g2ZSI5-HYcSFqbGeudtTA" TargetMode="External"/><Relationship Id="rId2161" Type="http://schemas.openxmlformats.org/officeDocument/2006/relationships/hyperlink" Target="https://www.google.com/url?q=https://click.linksynergy.com/fs-bin/click?id%3DCY3NkS*Y9qw%26offerid%3D608787.26%26type%3D3%26subid%3D0&amp;sa=D&amp;ust=1574897674868000&amp;usg=AFQjCNHz1OxGpBq7YLY8mhJqm0mn700EnA" TargetMode="External"/><Relationship Id="rId3005" Type="http://schemas.openxmlformats.org/officeDocument/2006/relationships/hyperlink" Target="https://www.google.com/url?q=https://goto.target.com/c/12116/81938/2092&amp;sa=D&amp;ust=1574897675055000&amp;usg=AFQjCNEXaQDb6gMvQ1JubfhmTqDqJkXALQ" TargetMode="External"/><Relationship Id="rId3212" Type="http://schemas.openxmlformats.org/officeDocument/2006/relationships/hyperlink" Target="https://www.google.com/url?q=http://www.pntrs.com/t/Sj9FSkpEP0VEQ0JFP0VLS0RC&amp;sa=D&amp;ust=1574897675091000&amp;usg=AFQjCNH94qnJQ1WzcV1HO6NPsVNxnT71Og" TargetMode="External"/><Relationship Id="rId133" Type="http://schemas.openxmlformats.org/officeDocument/2006/relationships/hyperlink" Target="https://www.google.com/url?q=https://goto.target.com/c/12116/81938/2092&amp;sa=D&amp;ust=1574897674873000&amp;usg=AFQjCNF5yv_U7vbtyXF-kBH47f7cAWR9yw" TargetMode="External"/><Relationship Id="rId340" Type="http://schemas.openxmlformats.org/officeDocument/2006/relationships/hyperlink" Target="https://www.google.com/url?q=http://www.tkqlhce.com/click-3278587-13840810&amp;sa=D&amp;ust=1574897674906000&amp;usg=AFQjCNFj-NGGKzRy0yV5EjIA01vUSss9OQ" TargetMode="External"/><Relationship Id="rId2021" Type="http://schemas.openxmlformats.org/officeDocument/2006/relationships/hyperlink" Target="https://www.google.com/url?q=https://bestbuy.7tiv.net/XRqxa&amp;sa=D&amp;ust=1574897675235000&amp;usg=AFQjCNEg-5NMab_Kf8Rnab_VkZFgnrdZ4A" TargetMode="External"/><Relationship Id="rId200" Type="http://schemas.openxmlformats.org/officeDocument/2006/relationships/hyperlink" Target="https://www.google.com/url?q=http://www.anrdoezrs.net/click-3278587-11272891&amp;sa=D&amp;ust=1574897674883000&amp;usg=AFQjCNFx_ECToQB4JLxnFYMPFEaUfYTRMg" TargetMode="External"/><Relationship Id="rId2978" Type="http://schemas.openxmlformats.org/officeDocument/2006/relationships/hyperlink" Target="https://www.google.com/url?q=https://bestbuy.7tiv.net/XRqxa&amp;sa=D&amp;ust=1574897675050000&amp;usg=AFQjCNGq2FFdSkqbUvUS_tEB6WpaQtKWww" TargetMode="External"/><Relationship Id="rId1787" Type="http://schemas.openxmlformats.org/officeDocument/2006/relationships/hyperlink" Target="https://www.google.com/url?q=https://goto.target.com/c/12116/81938/2092&amp;sa=D&amp;ust=1574897675197000&amp;usg=AFQjCNFvSf67vsOQhWssyqRFwPz8H-wZuQ" TargetMode="External"/><Relationship Id="rId199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9000&amp;usg=AFQjCNEPEUk3useccEXGZm6cp6n4MnnhKQ" TargetMode="External"/><Relationship Id="rId2838" Type="http://schemas.openxmlformats.org/officeDocument/2006/relationships/hyperlink" Target="https://www.google.com/url?q=https://bestbuy.7tiv.net/XRqxa&amp;sa=D&amp;ust=1574897675022000&amp;usg=AFQjCNG75n4abhbZLeFkn7WxvW6sui2DDQ" TargetMode="External"/><Relationship Id="rId79" Type="http://schemas.openxmlformats.org/officeDocument/2006/relationships/hyperlink" Target="https://www.google.com/url?q=https://goto.target.com/c/12116/81938/2092&amp;sa=D&amp;ust=1574897674864000&amp;usg=AFQjCNG9krI93F-_j6V7sD_YA64zqQgm5w" TargetMode="External"/><Relationship Id="rId1647" Type="http://schemas.openxmlformats.org/officeDocument/2006/relationships/hyperlink" Target="https://www.google.com/url?q=https://bestbuy.7tiv.net/XRqxa&amp;sa=D&amp;ust=1574897675172000&amp;usg=AFQjCNFZLOQFaoUzzBV9fuN9c6bwUXKBdQ" TargetMode="External"/><Relationship Id="rId185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8000&amp;usg=AFQjCNG5pSsgBaWHV4QQAaILh7iKMPqADA" TargetMode="External"/><Relationship Id="rId2905" Type="http://schemas.openxmlformats.org/officeDocument/2006/relationships/hyperlink" Target="https://www.google.com/url?q=http://www.pntrs.com/t/Sj9FSkpEP0VEQ0JFP0VLS0RC&amp;sa=D&amp;ust=1574897675034000&amp;usg=AFQjCNEPNWGL-nCc1ybFhfKln9tN7Ub6nA" TargetMode="External"/><Relationship Id="rId4053" Type="http://schemas.openxmlformats.org/officeDocument/2006/relationships/hyperlink" Target="https://www.google.com/url?q=https://bestbuy.7tiv.net/XRqxa&amp;sa=D&amp;ust=1574897675228000&amp;usg=AFQjCNFuwFjA6sgnbnsn03LMXNEAe7u-4g" TargetMode="External"/><Relationship Id="rId1507" Type="http://schemas.openxmlformats.org/officeDocument/2006/relationships/hyperlink" Target="https://www.google.com/url?q=http://www.tkqlhce.com/click-3278587-13861312&amp;sa=D&amp;ust=1574897675151000&amp;usg=AFQjCNE1CJ4omrZYKqjCY4jq8bW7regDuw" TargetMode="External"/><Relationship Id="rId171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5000&amp;usg=AFQjCNGv-d1rdFi_lPOUDvrvv11nXJHQIw" TargetMode="External"/><Relationship Id="rId1921" Type="http://schemas.openxmlformats.org/officeDocument/2006/relationships/hyperlink" Target="https://www.google.com/url?q=https://bestbuy.7tiv.net/XRqxa&amp;sa=D&amp;ust=1574897675218000&amp;usg=AFQjCNHkcqt-cWbodxCiEN8eBfC-oa-SeA" TargetMode="External"/><Relationship Id="rId3679" Type="http://schemas.openxmlformats.org/officeDocument/2006/relationships/hyperlink" Target="https://www.google.com/url?q=https://bestbuy.7tiv.net/XRqxa&amp;sa=D&amp;ust=1574897675167000&amp;usg=AFQjCNH7FvAg2m8lHgGfvV_uFyC1FZzzDg" TargetMode="External"/><Relationship Id="rId2488" Type="http://schemas.openxmlformats.org/officeDocument/2006/relationships/hyperlink" Target="https://www.google.com/url?q=http://www.awin1.com/awclick.php?gid%3D303079%26mid%3D7168%26awinaffid%3D142295%26linkid%3D612961%26clickref%3D&amp;sa=D&amp;ust=1574897674920000&amp;usg=AFQjCNHUTJ0N0VNnNz8Dpg_6pAnOnTkl1g" TargetMode="External"/><Relationship Id="rId3886" Type="http://schemas.openxmlformats.org/officeDocument/2006/relationships/hyperlink" Target="https://www.google.com/url?q=https://bestbuy.7tiv.net/XRqxa&amp;sa=D&amp;ust=1574897675203000&amp;usg=AFQjCNGkMpou0wMrBdqPZYIt6EjR9FsUeg" TargetMode="External"/><Relationship Id="rId129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7000&amp;usg=AFQjCNH6Sf3nZ2QBfhJBecWvzw54LJ0TqA" TargetMode="External"/><Relationship Id="rId2695" Type="http://schemas.openxmlformats.org/officeDocument/2006/relationships/hyperlink" Target="https://www.google.com/url?q=https://lenovo.7eer.net/c/12116/218864/3808&amp;sa=D&amp;ust=1574897674950000&amp;usg=AFQjCNEWLFWTHH-RJDYVlx7vmbDn9-texQ" TargetMode="External"/><Relationship Id="rId3539" Type="http://schemas.openxmlformats.org/officeDocument/2006/relationships/hyperlink" Target="https://www.google.com/url?q=https://goto.target.com/c/12116/81938/2092&amp;sa=D&amp;ust=1574897675145000&amp;usg=AFQjCNF1rB5Q8QtGM0k_Rebigjqs0sYqfA" TargetMode="External"/><Relationship Id="rId374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8000&amp;usg=AFQjCNHCVc5cS5Z4LCshJNqrzHDR0J6iHQ" TargetMode="External"/><Relationship Id="rId395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3000&amp;usg=AFQjCNHVPJTEoxayRtuAcCQUkXoE4F1rsA" TargetMode="External"/><Relationship Id="rId667" Type="http://schemas.openxmlformats.org/officeDocument/2006/relationships/hyperlink" Target="https://www.google.com/url?q=http://www.anrdoezrs.net/click-3278587-11272891&amp;sa=D&amp;ust=1574897674955000&amp;usg=AFQjCNEnZCotjPtmTR-PYjk4yoJaIN8ffw" TargetMode="External"/><Relationship Id="rId874" Type="http://schemas.openxmlformats.org/officeDocument/2006/relationships/hyperlink" Target="https://www.google.com/url?q=https://bestbuy.7tiv.net/XRqxa&amp;sa=D&amp;ust=1574897675041000&amp;usg=AFQjCNE_9Jh1dWinj_xyF_Op02lUgjo9bQ" TargetMode="External"/><Relationship Id="rId2348" Type="http://schemas.openxmlformats.org/officeDocument/2006/relationships/hyperlink" Target="https://www.google.com/url?q=https://bestbuy.7tiv.net/XRqxa&amp;sa=D&amp;ust=1574897674896000&amp;usg=AFQjCNGDcDTvrVS05vCMGA73EZFB94xRMQ" TargetMode="External"/><Relationship Id="rId2555" Type="http://schemas.openxmlformats.org/officeDocument/2006/relationships/hyperlink" Target="https://www.google.com/url?q=http://www.awin1.com/awclick.php?gid%3D303079%26mid%3D7168%26awinaffid%3D142295%26linkid%3D612961%26clickref%3D&amp;sa=D&amp;ust=1574897674928000&amp;usg=AFQjCNEtsZVq_qKTy64u2hV3oQvmp-8nPA" TargetMode="External"/><Relationship Id="rId2762" Type="http://schemas.openxmlformats.org/officeDocument/2006/relationships/hyperlink" Target="https://www.google.com/url?q=https://acehardware.dttq.net/oWRLW&amp;sa=D&amp;ust=1574897674959000&amp;usg=AFQjCNEj_TAVqGRMIYH5S0laf-vF_xWzXQ" TargetMode="External"/><Relationship Id="rId3606" Type="http://schemas.openxmlformats.org/officeDocument/2006/relationships/hyperlink" Target="https://www.google.com/url?q=https://bestbuy.7tiv.net/XRqxa&amp;sa=D&amp;ust=1574897675156000&amp;usg=AFQjCNHandJ7Qhqkpxko5jDvIc0bBdOueg" TargetMode="External"/><Relationship Id="rId3813" Type="http://schemas.openxmlformats.org/officeDocument/2006/relationships/hyperlink" Target="https://www.google.com/url?q=https://bestbuy.7tiv.net/XRqxa&amp;sa=D&amp;ust=1574897675190000&amp;usg=AFQjCNE8kiXTIjpFbS5KGV4j4MRLAt38eg" TargetMode="External"/><Relationship Id="rId527" Type="http://schemas.openxmlformats.org/officeDocument/2006/relationships/hyperlink" Target="https://www.google.com/url?q=http://www.tkqlhce.com/click-3278587-13840810&amp;sa=D&amp;ust=1574897674934000&amp;usg=AFQjCNHn3Ck2MiLSv3IQ_B54-R-TV9AJ7A" TargetMode="External"/><Relationship Id="rId734" Type="http://schemas.openxmlformats.org/officeDocument/2006/relationships/hyperlink" Target="https://www.google.com/url?q=https://goto.target.com/c/12116/81938/2092&amp;sa=D&amp;ust=1574897674965000&amp;usg=AFQjCNGRz8TsHPoQrVeLix3Qq6ju9q4L3A" TargetMode="External"/><Relationship Id="rId941" Type="http://schemas.openxmlformats.org/officeDocument/2006/relationships/hyperlink" Target="https://www.google.com/url?q=https://bestbuy.7tiv.net/XRqxa&amp;sa=D&amp;ust=1574897675056000&amp;usg=AFQjCNH9o00xptqmzJY7bH_Vx4Hw3395FQ" TargetMode="External"/><Relationship Id="rId1157" Type="http://schemas.openxmlformats.org/officeDocument/2006/relationships/hyperlink" Target="https://www.google.com/url?q=https://bestbuy.7tiv.net/XRqxa&amp;sa=D&amp;ust=1574897675092000&amp;usg=AFQjCNGhwca8zDGPV_4hDXNFCT2WfxzUBA" TargetMode="External"/><Relationship Id="rId1364" Type="http://schemas.openxmlformats.org/officeDocument/2006/relationships/hyperlink" Target="https://www.google.com/url?q=http://www.pntrs.com/t/Sj9FSkpEP0VEQ0JFP0VLS0RC&amp;sa=D&amp;ust=1574897675127000&amp;usg=AFQjCNEm8dM_EY9VfAflJKWCrFkxj7-ueQ" TargetMode="External"/><Relationship Id="rId157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1000&amp;usg=AFQjCNGaODp_n8BbDEaKm-Kbpm1eMJjzVg" TargetMode="External"/><Relationship Id="rId2208" Type="http://schemas.openxmlformats.org/officeDocument/2006/relationships/hyperlink" Target="https://www.google.com/url?q=https://bestbuy.7tiv.net/XRqxa&amp;sa=D&amp;ust=1574897674875000&amp;usg=AFQjCNEOq0fmOYHwX0W6vkx6RCQe-Y-GcQ" TargetMode="External"/><Relationship Id="rId2415" Type="http://schemas.openxmlformats.org/officeDocument/2006/relationships/hyperlink" Target="https://www.google.com/url?q=https://bestbuy.7tiv.net/XRqxa&amp;sa=D&amp;ust=1574897674907000&amp;usg=AFQjCNFowx-nDNnFS3P6feQMO6NXZlHCeg" TargetMode="External"/><Relationship Id="rId2622" Type="http://schemas.openxmlformats.org/officeDocument/2006/relationships/hyperlink" Target="https://www.google.com/url?q=http://www.tkqlhce.com/click-3278587-13840810&amp;sa=D&amp;ust=1574897674938000&amp;usg=AFQjCNFePR7skbSg7JDej9LvNn4DCYuSFQ" TargetMode="External"/><Relationship Id="rId70" Type="http://schemas.openxmlformats.org/officeDocument/2006/relationships/hyperlink" Target="https://www.google.com/url?q=https://goto.target.com/c/12116/81938/2092&amp;sa=D&amp;ust=1574897674863000&amp;usg=AFQjCNHc9skRk-mZKxjjquO0_uHlrTctrg" TargetMode="External"/><Relationship Id="rId801" Type="http://schemas.openxmlformats.org/officeDocument/2006/relationships/hyperlink" Target="https://www.google.com/url?q=https://bestbuy.7tiv.net/XRqxa&amp;sa=D&amp;ust=1574897675027000&amp;usg=AFQjCNGztALZC5NbtM4M6ovp7eHIF3TK7A" TargetMode="External"/><Relationship Id="rId1017" Type="http://schemas.openxmlformats.org/officeDocument/2006/relationships/hyperlink" Target="https://www.google.com/url?q=http://www.jdoqocy.com/click-3278587-12289246&amp;sa=D&amp;ust=1574897675070000&amp;usg=AFQjCNHLnWaHiE24zY_4xrv5fCCuRLfCBw" TargetMode="External"/><Relationship Id="rId1224" Type="http://schemas.openxmlformats.org/officeDocument/2006/relationships/hyperlink" Target="https://www.google.com/url?q=https://bestbuy.7tiv.net/XRqxa&amp;sa=D&amp;ust=1574897675104000&amp;usg=AFQjCNFX5xFYkSwWMkr3Gb5gQr5IJgFzxA" TargetMode="External"/><Relationship Id="rId1431" Type="http://schemas.openxmlformats.org/officeDocument/2006/relationships/hyperlink" Target="https://www.google.com/url?q=http://www.tkqlhce.com/click-3278587-13861312&amp;sa=D&amp;ust=1574897675137000&amp;usg=AFQjCNE5uZm92dUp-JCn1xmw7hIMY8oz_Q" TargetMode="External"/><Relationship Id="rId3189" Type="http://schemas.openxmlformats.org/officeDocument/2006/relationships/hyperlink" Target="https://www.google.com/url?q=https://bestbuy.7tiv.net/XRqxa&amp;sa=D&amp;ust=1574897675087000&amp;usg=AFQjCNFx_PSLuEgCIMrKhSCa94iZ0rzcKA" TargetMode="External"/><Relationship Id="rId3396" Type="http://schemas.openxmlformats.org/officeDocument/2006/relationships/hyperlink" Target="https://www.google.com/url?q=https://goto.target.com/c/12116/81938/2092&amp;sa=D&amp;ust=1574897675122000&amp;usg=AFQjCNHq_nBkEOcLDesS9_rL0NJKBv3Z-A" TargetMode="External"/><Relationship Id="rId304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3000&amp;usg=AFQjCNEEKnnlipkMrlfX_YtqVXkKs-UyHQ" TargetMode="External"/><Relationship Id="rId3256" Type="http://schemas.openxmlformats.org/officeDocument/2006/relationships/hyperlink" Target="https://www.google.com/url?q=https://kohls.sjv.io/c/12116/362118/5349&amp;sa=D&amp;ust=1574897675097000&amp;usg=AFQjCNEjeFGULfwNMmpaiaZcloxVt0DC-w" TargetMode="External"/><Relationship Id="rId3463" Type="http://schemas.openxmlformats.org/officeDocument/2006/relationships/hyperlink" Target="https://www.google.com/url?q=https://bestbuy.7tiv.net/XRqxa&amp;sa=D&amp;ust=1574897675131000&amp;usg=AFQjCNF_g_DxyjaMbOPh8b8KklrfD-3e8A" TargetMode="External"/><Relationship Id="rId17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80000&amp;usg=AFQjCNHqXbkZD8Dvb_0z3lrPr1Ilfbsnrw" TargetMode="External"/><Relationship Id="rId384" Type="http://schemas.openxmlformats.org/officeDocument/2006/relationships/hyperlink" Target="https://www.google.com/url?q=http://www.anrdoezrs.net/click-3278587-11272891&amp;sa=D&amp;ust=1574897674913000&amp;usg=AFQjCNHBDuHUs5X13-RA3PZLtH5oiX0ebQ" TargetMode="External"/><Relationship Id="rId591" Type="http://schemas.openxmlformats.org/officeDocument/2006/relationships/hyperlink" Target="https://www.google.com/url?q=https://bestbuy.7tiv.net/XRqxa&amp;sa=D&amp;ust=1574897674945000&amp;usg=AFQjCNGGelzOHv3mbbRy79qllq1hBhu0Fw" TargetMode="External"/><Relationship Id="rId2065" Type="http://schemas.openxmlformats.org/officeDocument/2006/relationships/hyperlink" Target="https://www.bestbuy.com/site/searchpage.jsp?st=HP+LaserJet+Pro+MFP+M281fdw+Color+Wireless+All-in-One+Printer+" TargetMode="External"/><Relationship Id="rId2272" Type="http://schemas.openxmlformats.org/officeDocument/2006/relationships/hyperlink" Target="https://www.google.com/url?q=http://www.awin1.com/awclick.php?gid%3D303079%26mid%3D7168%26awinaffid%3D142295%26linkid%3D612961%26clickref%3D&amp;sa=D&amp;ust=1574897674883000&amp;usg=AFQjCNGJ5j-9U3n_hN7ss3nRhiTPeygktQ" TargetMode="External"/><Relationship Id="rId3116" Type="http://schemas.openxmlformats.org/officeDocument/2006/relationships/hyperlink" Target="https://www.google.com/url?q=https://goto.target.com/c/12116/81938/2092&amp;sa=D&amp;ust=1574897675075000&amp;usg=AFQjCNEiWig-gqAjJxsmwETYQYwhRmqC_Q" TargetMode="External"/><Relationship Id="rId3670" Type="http://schemas.openxmlformats.org/officeDocument/2006/relationships/hyperlink" Target="https://www.google.com/url?q=https://bestbuy.7tiv.net/XRqxa&amp;sa=D&amp;ust=1574897675166000&amp;usg=AFQjCNEXJDKDACCXPnJQJ50ITwiULksX9w" TargetMode="External"/><Relationship Id="rId244" Type="http://schemas.openxmlformats.org/officeDocument/2006/relationships/hyperlink" Target="https://www.google.com/url?q=https://bestbuy.7tiv.net/XRqxa&amp;sa=D&amp;ust=1574897674889000&amp;usg=AFQjCNGQbG8avYXDpZYMu4hTrKbahuf69w" TargetMode="External"/><Relationship Id="rId1081" Type="http://schemas.openxmlformats.org/officeDocument/2006/relationships/hyperlink" Target="https://www.google.com/url?q=https://goto.target.com/c/12116/81938/2092&amp;sa=D&amp;ust=1574897675080000&amp;usg=AFQjCNHfO8-itNX_aJbk1eDxMRgfOeeeVA" TargetMode="External"/><Relationship Id="rId3323" Type="http://schemas.openxmlformats.org/officeDocument/2006/relationships/hyperlink" Target="https://www.google.com/url?q=https://bestbuy.7tiv.net/XRqxa&amp;sa=D&amp;ust=1574897675111000&amp;usg=AFQjCNE-jXQDpbgrS3RLA188f2QNMyyQrA" TargetMode="External"/><Relationship Id="rId3530" Type="http://schemas.openxmlformats.org/officeDocument/2006/relationships/hyperlink" Target="https://www.google.com/url?q=https://bestbuy.7tiv.net/XRqxa&amp;sa=D&amp;ust=1574897675143000&amp;usg=AFQjCNGMo4n_Jpl3cXTrjNVqPUAWH-W-HQ" TargetMode="External"/><Relationship Id="rId451" Type="http://schemas.openxmlformats.org/officeDocument/2006/relationships/hyperlink" Target="https://www.google.com/url?q=https://lenovo.7eer.net/c/12116/218864/3808&amp;sa=D&amp;ust=1574897674924000&amp;usg=AFQjCNG7yoIFri0RC18f05EaKd-OfFgt2A" TargetMode="External"/><Relationship Id="rId2132" Type="http://schemas.openxmlformats.org/officeDocument/2006/relationships/hyperlink" Target="https://www.google.com/url?q=https://bestbuy.7tiv.net/XRqxa&amp;sa=D&amp;ust=1574897674861000&amp;usg=AFQjCNEoEOF-wltDbSPDoVXAhjw09BkE3A" TargetMode="External"/><Relationship Id="rId104" Type="http://schemas.openxmlformats.org/officeDocument/2006/relationships/hyperlink" Target="https://www.google.com/url?q=https://bestbuy.7tiv.net/XRqxa&amp;sa=D&amp;ust=1574897674870000&amp;usg=AFQjCNEy7UvDlh3pS5klOWHXbEek0wF6sA" TargetMode="External"/><Relationship Id="rId311" Type="http://schemas.openxmlformats.org/officeDocument/2006/relationships/hyperlink" Target="https://www.google.com/url?q=http://www.awin1.com/awclick.php?gid%3D303079%26mid%3D7168%26awinaffid%3D142295%26linkid%3D612961%26clickref%3D&amp;sa=D&amp;ust=1574897674901000&amp;usg=AFQjCNGkFAv_TK_B2BGnGCYuzks8I4TBUA" TargetMode="External"/><Relationship Id="rId1898" Type="http://schemas.openxmlformats.org/officeDocument/2006/relationships/hyperlink" Target="https://www.google.com/url?q=https://goto.target.com/c/12116/81938/2092&amp;sa=D&amp;ust=1574897675215000&amp;usg=AFQjCNFkhCc2t36IQrvnp3y8ThAM8bIogA" TargetMode="External"/><Relationship Id="rId2949" Type="http://schemas.openxmlformats.org/officeDocument/2006/relationships/hyperlink" Target="https://www.google.com/url?q=https://bestbuy.7tiv.net/XRqxa&amp;sa=D&amp;ust=1574897675043000&amp;usg=AFQjCNG_PBLoayl-VJCj1p39hHKNVFDlqg" TargetMode="External"/><Relationship Id="rId4097" Type="http://schemas.openxmlformats.org/officeDocument/2006/relationships/hyperlink" Target="https://www.google.com/url?q=https://bestbuy.7tiv.net/XRqxa&amp;sa=D&amp;ust=1574897675236000&amp;usg=AFQjCNGwz8a-_3xYfZJCeA-fQeG6QPJuuw" TargetMode="External"/><Relationship Id="rId175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3000&amp;usg=AFQjCNHUH6wGd35kmERL3rtYnCYXfDO15g" TargetMode="External"/><Relationship Id="rId2809" Type="http://schemas.openxmlformats.org/officeDocument/2006/relationships/hyperlink" Target="https://www.google.com/url?q=https://bestbuy.7tiv.net/XRqxa&amp;sa=D&amp;ust=1574897674967000&amp;usg=AFQjCNFza8L7H3RBthZnwrJ9YfSC7OdNkA" TargetMode="External"/><Relationship Id="rId1965" Type="http://schemas.openxmlformats.org/officeDocument/2006/relationships/hyperlink" Target="https://www.google.com/url?q=https://bestbuy.7tiv.net/XRqxa&amp;sa=D&amp;ust=1574897675225000&amp;usg=AFQjCNGg-jHmnZRSGsOSGfgPGZcu2ne7yg" TargetMode="External"/><Relationship Id="rId3180" Type="http://schemas.openxmlformats.org/officeDocument/2006/relationships/hyperlink" Target="https://www.google.com/url?q=https://bestbuy.7tiv.net/XRqxa&amp;sa=D&amp;ust=1574897675085000&amp;usg=AFQjCNGYsVgiad8ox--T9Fj-JachIt2-lg" TargetMode="External"/><Relationship Id="rId4024" Type="http://schemas.openxmlformats.org/officeDocument/2006/relationships/hyperlink" Target="https://www.google.com/url?q=https://goto.target.com/c/12116/81938/2092&amp;sa=D&amp;ust=1574897675223000&amp;usg=AFQjCNHa2R7wKVBrJklP41scf5KQLBskzw" TargetMode="External"/><Relationship Id="rId1618" Type="http://schemas.openxmlformats.org/officeDocument/2006/relationships/hyperlink" Target="https://www.google.com/url?q=https://bestbuy.7tiv.net/XRqxa&amp;sa=D&amp;ust=1574897675168000&amp;usg=AFQjCNG6gCsh6LIJkyG52Ot0hedq8BpsZQ" TargetMode="External"/><Relationship Id="rId1825" Type="http://schemas.openxmlformats.org/officeDocument/2006/relationships/hyperlink" Target="https://www.google.com/url?q=https://goto.target.com/c/12116/81938/2092&amp;sa=D&amp;ust=1574897675204000&amp;usg=AFQjCNExBrHZcj3cah4Ru2vCB9N0Kea72A" TargetMode="External"/><Relationship Id="rId304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2000&amp;usg=AFQjCNFhgtQyRgx_zLygCvdAzBIVdd9xrg" TargetMode="External"/><Relationship Id="rId3997" Type="http://schemas.openxmlformats.org/officeDocument/2006/relationships/hyperlink" Target="https://www.google.com/url?q=https://bestbuy.7tiv.net/XRqxa&amp;sa=D&amp;ust=1574897675220000&amp;usg=AFQjCNHGgSw7UCG7rOddimk42858ejI8Cw" TargetMode="External"/><Relationship Id="rId2599" Type="http://schemas.openxmlformats.org/officeDocument/2006/relationships/hyperlink" Target="https://www.google.com/url?q=http://www.tkqlhce.com/click-3278587-13840810&amp;sa=D&amp;ust=1574897674935000&amp;usg=AFQjCNH5uiNvegZWgXa9tj4INmfWT6S8mQ" TargetMode="External"/><Relationship Id="rId385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8000&amp;usg=AFQjCNFSSWkK5pn914u0Z8vaCmUQfmuP2Q" TargetMode="External"/><Relationship Id="rId778" Type="http://schemas.openxmlformats.org/officeDocument/2006/relationships/hyperlink" Target="https://www.google.com/url?q=https://bestbuy.7tiv.net/XRqxa&amp;sa=D&amp;ust=1574897675023000&amp;usg=AFQjCNFTjogB8qPIYAZ6aK3_hH6Ky0GHHw" TargetMode="External"/><Relationship Id="rId985" Type="http://schemas.openxmlformats.org/officeDocument/2006/relationships/hyperlink" Target="https://www.google.com/url?q=https://goto.target.com/c/12116/81938/2092&amp;sa=D&amp;ust=1574897675064000&amp;usg=AFQjCNF84UNIEjabWGDxP8Jj3WRzeZsj5A" TargetMode="External"/><Relationship Id="rId2459" Type="http://schemas.openxmlformats.org/officeDocument/2006/relationships/hyperlink" Target="https://www.google.com/url?q=http://www.awin1.com/awclick.php?gid%3D303079%26mid%3D7168%26awinaffid%3D142295%26linkid%3D612961%26clickref%3D&amp;sa=D&amp;ust=1574897674915000&amp;usg=AFQjCNEPlKKraSZ01B5ZWTHBJHZ815Uh7A" TargetMode="External"/><Relationship Id="rId2666" Type="http://schemas.openxmlformats.org/officeDocument/2006/relationships/hyperlink" Target="https://www.google.com/url?q=http://www.jdoqocy.com/click-3278587-13365058&amp;sa=D&amp;ust=1574897674946000&amp;usg=AFQjCNFquCQgxhKT1fouxFiIugolrzguYA" TargetMode="External"/><Relationship Id="rId2873" Type="http://schemas.openxmlformats.org/officeDocument/2006/relationships/hyperlink" Target="https://www.google.com/url?q=http://www.pntrs.com/t/Sj9FSkpEP0VEQ0JFP0VLS0RC&amp;sa=D&amp;ust=1574897675028000&amp;usg=AFQjCNGr_k_qTkn3XHta_0IXU5awy9DBCA" TargetMode="External"/><Relationship Id="rId3717" Type="http://schemas.openxmlformats.org/officeDocument/2006/relationships/hyperlink" Target="https://www.google.com/url?q=https://bestbuy.7tiv.net/XRqxa&amp;sa=D&amp;ust=1574897675173000&amp;usg=AFQjCNFTpmAKhq_T7IvlxJB6lkk4WpZagQ" TargetMode="External"/><Relationship Id="rId3924" Type="http://schemas.openxmlformats.org/officeDocument/2006/relationships/hyperlink" Target="https://www.google.com/url?q=https://bestbuy.7tiv.net/XRqxa&amp;sa=D&amp;ust=1574897675208000&amp;usg=AFQjCNEjY7n__2nqEvHMjODK7JBB-PR7ng" TargetMode="External"/><Relationship Id="rId638" Type="http://schemas.openxmlformats.org/officeDocument/2006/relationships/hyperlink" Target="https://www.google.com/url?q=https://lenovo.7eer.net/c/12116/218864/3808&amp;sa=D&amp;ust=1574897674951000&amp;usg=AFQjCNG8ala512mjOhsHM-AACFU2J27-5g" TargetMode="External"/><Relationship Id="rId845" Type="http://schemas.openxmlformats.org/officeDocument/2006/relationships/hyperlink" Target="https://www.google.com/url?q=http://www.pntrs.com/t/Sj9FSkpEP0VEQ0JFP0VLS0RC&amp;sa=D&amp;ust=1574897675035000&amp;usg=AFQjCNEwsyB8YiIBwYQgueYHmT2cl9ipOg" TargetMode="External"/><Relationship Id="rId1268" Type="http://schemas.openxmlformats.org/officeDocument/2006/relationships/hyperlink" Target="https://www.google.com/url?q=http://www.tkqlhce.com/click-3278587-13861312&amp;sa=D&amp;ust=1574897675113000&amp;usg=AFQjCNHUvdXHlXdRs4I1jwBE8CWfIgL-SA" TargetMode="External"/><Relationship Id="rId1475" Type="http://schemas.openxmlformats.org/officeDocument/2006/relationships/hyperlink" Target="https://www.google.com/url?q=https://bestbuy.7tiv.net/XRqxa&amp;sa=D&amp;ust=1574897675145000&amp;usg=AFQjCNHOKoc3fzJ51rnpaBXtSsINoBCnUA" TargetMode="External"/><Relationship Id="rId1682" Type="http://schemas.openxmlformats.org/officeDocument/2006/relationships/hyperlink" Target="https://www.google.com/url?q=https://kohls.sjv.io/c/12116/362118/5349&amp;sa=D&amp;ust=1574897675179000&amp;usg=AFQjCNGH5Btdy_blSBgFaskg9dXyuzeLJQ" TargetMode="External"/><Relationship Id="rId2319" Type="http://schemas.openxmlformats.org/officeDocument/2006/relationships/hyperlink" Target="https://www.google.com/url?q=http://www.anrdoezrs.net/click-3278587-11272891&amp;sa=D&amp;ust=1574897674890000&amp;usg=AFQjCNHN5rSqyUSYRuyou8spSiHxlFfJPQ" TargetMode="External"/><Relationship Id="rId2526" Type="http://schemas.openxmlformats.org/officeDocument/2006/relationships/hyperlink" Target="https://www.google.com/url?q=https://lenovo.7eer.net/c/12116/218864/3808&amp;sa=D&amp;ust=1574897674925000&amp;usg=AFQjCNGI-fZJS0_0SZP784py1YGvRReGSA" TargetMode="External"/><Relationship Id="rId2733" Type="http://schemas.openxmlformats.org/officeDocument/2006/relationships/hyperlink" Target="https://www.google.com/url?q=https://bestbuy.7tiv.net/XRqxa&amp;sa=D&amp;ust=1574897674955000&amp;usg=AFQjCNGxm55cW8H5lCRWoJmY51AyNmG-cw" TargetMode="External"/><Relationship Id="rId705" Type="http://schemas.openxmlformats.org/officeDocument/2006/relationships/hyperlink" Target="https://www.google.com/url?q=https://goto.target.com/c/12116/81938/2092&amp;sa=D&amp;ust=1574897674960000&amp;usg=AFQjCNEKQKbg_wpmHIyWz-R1LjQ_lsNn-A" TargetMode="External"/><Relationship Id="rId1128" Type="http://schemas.openxmlformats.org/officeDocument/2006/relationships/hyperlink" Target="https://www.google.com/url?q=https://bestbuy.7tiv.net/XRqxa&amp;sa=D&amp;ust=1574897675088000&amp;usg=AFQjCNGKd1yz5PYK1ZKu4cIYbF1x99KcRg" TargetMode="External"/><Relationship Id="rId1335" Type="http://schemas.openxmlformats.org/officeDocument/2006/relationships/hyperlink" Target="https://www.google.com/url?q=http://www.anrdoezrs.net/click-3278587-11272891&amp;sa=D&amp;ust=1574897675123000&amp;usg=AFQjCNHgRzKsoRp8uPACqsqsm0BJvDDbNg" TargetMode="External"/><Relationship Id="rId1542" Type="http://schemas.openxmlformats.org/officeDocument/2006/relationships/hyperlink" Target="https://www.google.com/url?q=http://www.tkqlhce.com/click-3278587-13840810&amp;sa=D&amp;ust=1574897675156000&amp;usg=AFQjCNGDQW_oLM8fepuTG1S1V4C8asamOw" TargetMode="External"/><Relationship Id="rId2940" Type="http://schemas.openxmlformats.org/officeDocument/2006/relationships/hyperlink" Target="https://www.google.com/url?q=https://bestbuy.7tiv.net/XRqxa&amp;sa=D&amp;ust=1574897675041000&amp;usg=AFQjCNE_9Jh1dWinj_xyF_Op02lUgjo9bQ" TargetMode="External"/><Relationship Id="rId912" Type="http://schemas.openxmlformats.org/officeDocument/2006/relationships/hyperlink" Target="https://www.google.com/url?q=https://bestbuy.7tiv.net/XRqxa&amp;sa=D&amp;ust=1574897675050000&amp;usg=AFQjCNGq2FFdSkqbUvUS_tEB6WpaQtKWww" TargetMode="External"/><Relationship Id="rId2800" Type="http://schemas.openxmlformats.org/officeDocument/2006/relationships/hyperlink" Target="https://www.google.com/url?q=https://bestbuy.7tiv.net/XRqxa&amp;sa=D&amp;ust=1574897674964000&amp;usg=AFQjCNEoWuD7FUB6asB3j_EvMkBRcVhjsQ" TargetMode="External"/><Relationship Id="rId41" Type="http://schemas.openxmlformats.org/officeDocument/2006/relationships/hyperlink" Target="https://www.google.com/url?q=https://bestbuy.7tiv.net/XRqxa&amp;sa=D&amp;ust=1574897674857000&amp;usg=AFQjCNHVpu0k90LsS8U0WvDqG5D2R9o5Hw" TargetMode="External"/><Relationship Id="rId140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32000&amp;usg=AFQjCNG29DiVrKs1spJa-QS18jbtNyiV9g" TargetMode="External"/><Relationship Id="rId288" Type="http://schemas.openxmlformats.org/officeDocument/2006/relationships/hyperlink" Target="https://www.google.com/url?q=http://www.awin1.com/awclick.php?gid%3D303079%26mid%3D7168%26awinaffid%3D142295%26linkid%3D612961%26clickref%3D&amp;sa=D&amp;ust=1574897674897000&amp;usg=AFQjCNFaG8_ZRCja_qSU7tKfgb0GQyp1sQ" TargetMode="External"/><Relationship Id="rId3367" Type="http://schemas.openxmlformats.org/officeDocument/2006/relationships/hyperlink" Target="https://www.google.com/url?q=http://www.pntrs.com/t/Sj9FSkpEP0VEQ0JFP0VLS0RC&amp;sa=D&amp;ust=1574897675117000&amp;usg=AFQjCNEdb3goME3lHJ1TpcZNagk0o1Y_bg" TargetMode="External"/><Relationship Id="rId3574" Type="http://schemas.openxmlformats.org/officeDocument/2006/relationships/hyperlink" Target="https://www.google.com/url?q=http://www.tkqlhce.com/click-3278587-13861312&amp;sa=D&amp;ust=1574897675151000&amp;usg=AFQjCNE1CJ4omrZYKqjCY4jq8bW7regDuw" TargetMode="External"/><Relationship Id="rId378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5000&amp;usg=AFQjCNGv-d1rdFi_lPOUDvrvv11nXJHQIw" TargetMode="External"/><Relationship Id="rId49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29000&amp;usg=AFQjCNGdctI6RjISvzLnFzirqaXWwRrPoA" TargetMode="External"/><Relationship Id="rId2176" Type="http://schemas.openxmlformats.org/officeDocument/2006/relationships/hyperlink" Target="https://www.google.com/url?q=https://goto.target.com/c/12116/81938/2092&amp;sa=D&amp;ust=1574897674870000&amp;usg=AFQjCNGhJTnbYD-6pgGfKPE_QvcoDbmKAQ" TargetMode="External"/><Relationship Id="rId2383" Type="http://schemas.openxmlformats.org/officeDocument/2006/relationships/hyperlink" Target="https://www.google.com/url?q=http://www.anrdoezrs.net/click-3278587-11272891&amp;sa=D&amp;ust=1574897674902000&amp;usg=AFQjCNHpDKI7eCAuEe16ZyEm2v3MzIqOQQ" TargetMode="External"/><Relationship Id="rId2590" Type="http://schemas.openxmlformats.org/officeDocument/2006/relationships/hyperlink" Target="https://www.google.com/url?q=http://www.awin1.com/awclick.php?gid%3D303079%26mid%3D7168%26awinaffid%3D142295%26linkid%3D612961%26clickref%3D&amp;sa=D&amp;ust=1574897674934000&amp;usg=AFQjCNHcAM_bAfoSvuu4gg_lavK3jdWdhg" TargetMode="External"/><Relationship Id="rId3227" Type="http://schemas.openxmlformats.org/officeDocument/2006/relationships/hyperlink" Target="https://www.google.com/url?q=http://www.anrdoezrs.net/click-3278587-13484679&amp;sa=D&amp;ust=1574897675093000&amp;usg=AFQjCNFiSm95oiUoDtDZ3frRNTj06MewEA" TargetMode="External"/><Relationship Id="rId3434" Type="http://schemas.openxmlformats.org/officeDocument/2006/relationships/hyperlink" Target="https://www.google.com/url?q=https://bestbuy.7tiv.net/XRqxa&amp;sa=D&amp;ust=1574897675127000&amp;usg=AFQjCNF4HIQW41Wb-W61BU8AHHHWHcqr5w" TargetMode="External"/><Relationship Id="rId3641" Type="http://schemas.openxmlformats.org/officeDocument/2006/relationships/hyperlink" Target="https://www.google.com/url?q=https://bestbuy.7tiv.net/XRqxa&amp;sa=D&amp;ust=1574897675162000&amp;usg=AFQjCNFyfrFl10P672AJyJa55i-agapJ4Q" TargetMode="External"/><Relationship Id="rId148" Type="http://schemas.openxmlformats.org/officeDocument/2006/relationships/hyperlink" Target="https://www.google.com/url?q=https://kohls.sjv.io/c/12116/362118/5349&amp;sa=D&amp;ust=1574897674876000&amp;usg=AFQjCNErKyuLinkPTVW_nbh9jfiz-GmyBw" TargetMode="External"/><Relationship Id="rId355" Type="http://schemas.openxmlformats.org/officeDocument/2006/relationships/hyperlink" Target="https://www.google.com/url?q=http://www.tkqlhce.com/click-3278587-13840810&amp;sa=D&amp;ust=1574897674909000&amp;usg=AFQjCNEyVc3XveAN9wWuy59KqWmRlBCdCg" TargetMode="External"/><Relationship Id="rId562" Type="http://schemas.openxmlformats.org/officeDocument/2006/relationships/hyperlink" Target="https://www.google.com/url?q=https://bestbuy.7tiv.net/XRqxa&amp;sa=D&amp;ust=1574897674939000&amp;usg=AFQjCNGRSoI6eun-uNYg6znKk8ikgYUbpw" TargetMode="External"/><Relationship Id="rId1192" Type="http://schemas.openxmlformats.org/officeDocument/2006/relationships/hyperlink" Target="https://www.google.com/url?q=http://www.dpbolvw.net/click-3278587-11998324&amp;sa=D&amp;ust=1574897675098000&amp;usg=AFQjCNFiXzkbLKroQ9ZutM8Otz0snsWpwg" TargetMode="External"/><Relationship Id="rId203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425000&amp;usg=AFQjCNGP749KFIQcpOQNCrqliJirLElzBw" TargetMode="External"/><Relationship Id="rId2243" Type="http://schemas.openxmlformats.org/officeDocument/2006/relationships/hyperlink" Target="https://www.google.com/url?q=https://goto.target.com/c/12116/81938/2092&amp;sa=D&amp;ust=1574897674880000&amp;usg=AFQjCNEsMWkBg_2-dnsqvAF_Jx4l1Ixd1g" TargetMode="External"/><Relationship Id="rId2450" Type="http://schemas.openxmlformats.org/officeDocument/2006/relationships/hyperlink" Target="https://www.google.com/url?q=http://www.pntrs.com/t/Sj9FSkpEP0VEQ0JFP0VLS0RC&amp;sa=D&amp;ust=1574897674913000&amp;usg=AFQjCNHR7vB3lHrNnaqOdnFro13kwPKQhA" TargetMode="External"/><Relationship Id="rId3501" Type="http://schemas.openxmlformats.org/officeDocument/2006/relationships/hyperlink" Target="https://www.google.com/url?q=http://www.tkqlhce.com/click-3278587-13861312&amp;sa=D&amp;ust=1574897675137000&amp;usg=AFQjCNE5uZm92dUp-JCn1xmw7hIMY8oz_Q" TargetMode="External"/><Relationship Id="rId215" Type="http://schemas.openxmlformats.org/officeDocument/2006/relationships/hyperlink" Target="https://www.google.com/url?q=http://www.pntrs.com/t/Sj9FSkpEP0VEQ0JFP0VLS0RC&amp;sa=D&amp;ust=1574897674885000&amp;usg=AFQjCNEMO9KZiodoO_d5nVJ9yGGZmOpq7g" TargetMode="External"/><Relationship Id="rId422" Type="http://schemas.openxmlformats.org/officeDocument/2006/relationships/hyperlink" Target="https://www.google.com/url?q=http://www.anrdoezrs.net/click-3278587-11272891&amp;sa=D&amp;ust=1574897674920000&amp;usg=AFQjCNGxv-iFOWdSmJ4oBf15-UAXAEYP-g" TargetMode="External"/><Relationship Id="rId1052" Type="http://schemas.openxmlformats.org/officeDocument/2006/relationships/hyperlink" Target="https://www.google.com/url?q=http://www.dpbolvw.net/click-3278587-11998324&amp;sa=D&amp;ust=1574897675076000&amp;usg=AFQjCNFjK8D3YvxXNgQ4TRGUVxIlSqUnVg" TargetMode="External"/><Relationship Id="rId210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6000&amp;usg=AFQjCNFDjiM51GZYuvTTU05sx3PY82RyMw" TargetMode="External"/><Relationship Id="rId2310" Type="http://schemas.openxmlformats.org/officeDocument/2006/relationships/hyperlink" Target="https://www.google.com/url?q=https://bestbuy.7tiv.net/XRqxa&amp;sa=D&amp;ust=1574897674889000&amp;usg=AFQjCNGQbG8avYXDpZYMu4hTrKbahuf69w" TargetMode="External"/><Relationship Id="rId4068" Type="http://schemas.openxmlformats.org/officeDocument/2006/relationships/hyperlink" Target="https://www.google.com/url?q=https://goto.target.com/c/12116/81938/2092&amp;sa=D&amp;ust=1574897675231000&amp;usg=AFQjCNHnW31xTqJwe-uIVEAVfyMsht7T3g" TargetMode="External"/><Relationship Id="rId186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1000&amp;usg=AFQjCNFOM1LIDmXMRL79dUH5hfLAd530WA" TargetMode="External"/><Relationship Id="rId3084" Type="http://schemas.openxmlformats.org/officeDocument/2006/relationships/hyperlink" Target="https://www.google.com/url?q=http://www.jdoqocy.com/click-3278587-12289246&amp;sa=D&amp;ust=1574897675070000&amp;usg=AFQjCNHLnWaHiE24zY_4xrv5fCCuRLfCBw" TargetMode="External"/><Relationship Id="rId3291" Type="http://schemas.openxmlformats.org/officeDocument/2006/relationships/hyperlink" Target="https://www.google.com/url?q=https://bestbuy.7tiv.net/XRqxa&amp;sa=D&amp;ust=1574897675104000&amp;usg=AFQjCNFX5xFYkSwWMkr3Gb5gQr5IJgFzxA" TargetMode="External"/><Relationship Id="rId172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7000&amp;usg=AFQjCNGxAFJQtljb5iPf70zK_6boEqP3RQ" TargetMode="External"/><Relationship Id="rId1936" Type="http://schemas.openxmlformats.org/officeDocument/2006/relationships/hyperlink" Target="https://www.google.com/url?q=https://bestbuy.7tiv.net/XRqxa&amp;sa=D&amp;ust=1574897675220000&amp;usg=AFQjCNHGgSw7UCG7rOddimk42858ejI8Cw" TargetMode="External"/><Relationship Id="rId3151" Type="http://schemas.openxmlformats.org/officeDocument/2006/relationships/hyperlink" Target="https://www.google.com/url?q=https://kohls.sjv.io/c/12116/362118/5349&amp;sa=D&amp;ust=1574897675080000&amp;usg=AFQjCNHwu3ZXq6pbEhixmleptV8HrhnQkw" TargetMode="External"/><Relationship Id="rId3011" Type="http://schemas.openxmlformats.org/officeDocument/2006/relationships/hyperlink" Target="https://www.google.com/url?q=https://click.linksynergy.com/fs-bin/click?id%3DCY3NkS*Y9qw%26offerid%3D608787.26%26type%3D3%26subid%3D0&amp;sa=D&amp;ust=1574897675056000&amp;usg=AFQjCNF8VyC-Dq_mZADDFxeZdFJpiS5XPw" TargetMode="External"/><Relationship Id="rId396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5000&amp;usg=AFQjCNFZk2THsE3uGzK-X6EtP9_rzZBStw" TargetMode="External"/><Relationship Id="rId5" Type="http://schemas.openxmlformats.org/officeDocument/2006/relationships/hyperlink" Target="https://www.google.com/url?q=https://bestbuy.7tiv.net/XRqxa&amp;sa=D&amp;ust=1574897674850000&amp;usg=AFQjCNEOgJLdFZ2m3waeYWrulGNksIFimA" TargetMode="External"/><Relationship Id="rId889" Type="http://schemas.openxmlformats.org/officeDocument/2006/relationships/hyperlink" Target="https://www.google.com/url?q=http://www.pntrs.com/t/Sj9FSkpEP0VEQ0JFP0VLS0RC&amp;sa=D&amp;ust=1574897675044000&amp;usg=AFQjCNGq3Kt19XqEeoTRVX87snfN5vndlg" TargetMode="External"/><Relationship Id="rId2777" Type="http://schemas.openxmlformats.org/officeDocument/2006/relationships/hyperlink" Target="https://www.google.com/url?q=https://bestbuy.7tiv.net/XRqxa&amp;sa=D&amp;ust=1574897674961000&amp;usg=AFQjCNHHg2hGdPU4GQhN7fNcvDThwI1QfQ" TargetMode="External"/><Relationship Id="rId749" Type="http://schemas.openxmlformats.org/officeDocument/2006/relationships/hyperlink" Target="https://www.google.com/url?q=http://www.pntrs.com/t/Sj9FSkpEP0VEQ0JFP0VLS0RC&amp;sa=D&amp;ust=1574897674968000&amp;usg=AFQjCNHcfGtLwIhMM7I2RmIg_LGkht1W9w" TargetMode="External"/><Relationship Id="rId137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9000&amp;usg=AFQjCNGxGDh2y_gieB6j7b7Xi7I7-e_6fA" TargetMode="External"/><Relationship Id="rId158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4000&amp;usg=AFQjCNEkruLWe2PRdGVd_3qj8N-5HUdu_Q" TargetMode="External"/><Relationship Id="rId2984" Type="http://schemas.openxmlformats.org/officeDocument/2006/relationships/hyperlink" Target="https://www.google.com/url?q=http://www.tkqlhce.com/click-3278587-13840810&amp;sa=D&amp;ust=1574897675051000&amp;usg=AFQjCNE8o10oXpA_wzzSSt2R6JdwivyMFA" TargetMode="External"/><Relationship Id="rId3828" Type="http://schemas.openxmlformats.org/officeDocument/2006/relationships/hyperlink" Target="https://www.google.com/url?q=https://bestbuy.7tiv.net/XRqxa&amp;sa=D&amp;ust=1574897675193000&amp;usg=AFQjCNFRa2-wLAJ9hig11N7nUsJTw91Smw" TargetMode="External"/><Relationship Id="rId609" Type="http://schemas.openxmlformats.org/officeDocument/2006/relationships/hyperlink" Target="https://www.google.com/url?q=http://www.awin1.com/awclick.php?gid%3D303079%26mid%3D7168%26awinaffid%3D142295%26linkid%3D612961%26clickref%3D&amp;sa=D&amp;ust=1574897674947000&amp;usg=AFQjCNGhOHdjAPQ3J9fRmMkVWlsfVZiD2w" TargetMode="External"/><Relationship Id="rId956" Type="http://schemas.openxmlformats.org/officeDocument/2006/relationships/hyperlink" Target="https://www.google.com/url?q=http://www.pntrs.com/t/Sj9FSkpEP0VEQ0JFP0VLS0RC&amp;sa=D&amp;ust=1574897675059000&amp;usg=AFQjCNFRHvfzHyjhCS9rymZFfMUhzXPvDg" TargetMode="External"/><Relationship Id="rId1239" Type="http://schemas.openxmlformats.org/officeDocument/2006/relationships/hyperlink" Target="https://www.google.com/url?q=https://kohls.sjv.io/c/12116/362118/5349&amp;sa=D&amp;ust=1574897675107000&amp;usg=AFQjCNEmrWGkWX274SBD4_eJSos02cv83g" TargetMode="External"/><Relationship Id="rId1793" Type="http://schemas.openxmlformats.org/officeDocument/2006/relationships/hyperlink" Target="https://www.google.com/url?q=https://bestbuy.7tiv.net/XRqxa&amp;sa=D&amp;ust=1574897675198000&amp;usg=AFQjCNGNXZCLZpZozmZMQR9fYr84w4PISA" TargetMode="External"/><Relationship Id="rId2637" Type="http://schemas.openxmlformats.org/officeDocument/2006/relationships/hyperlink" Target="https://www.google.com/url?q=https://bestbuy.7tiv.net/XRqxa&amp;sa=D&amp;ust=1574897674940000&amp;usg=AFQjCNF48F-K1DkkVATv7F2luaMMvcNOUQ" TargetMode="External"/><Relationship Id="rId284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23000&amp;usg=AFQjCNGGMyttyo7E33Agqmm6lgUhTfXrbA" TargetMode="External"/><Relationship Id="rId85" Type="http://schemas.openxmlformats.org/officeDocument/2006/relationships/hyperlink" Target="https://www.google.com/url?q=https://click.linksynergy.com/fs-bin/click?id%3DCY3NkS*Y9qw%26offerid%3D608787.26%26type%3D3%26subid%3D0&amp;sa=D&amp;ust=1574897674866000&amp;usg=AFQjCNFIyw_meYiaSuzGOU3__hxI258yXg" TargetMode="External"/><Relationship Id="rId81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0000&amp;usg=AFQjCNHlxlADT6VjUd3b-oMIY9X31DlXbg" TargetMode="External"/><Relationship Id="rId1446" Type="http://schemas.openxmlformats.org/officeDocument/2006/relationships/hyperlink" Target="https://www.google.com/url?q=https://bestbuy.7tiv.net/XRqxa&amp;sa=D&amp;ust=1574897675140000&amp;usg=AFQjCNGtDwsbnCA1XndK3baNkpV7LDGLpQ" TargetMode="External"/><Relationship Id="rId165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3000&amp;usg=AFQjCNGrbcq77PFc-cvNRPucywS4RK0tbw" TargetMode="External"/><Relationship Id="rId1860" Type="http://schemas.openxmlformats.org/officeDocument/2006/relationships/hyperlink" Target="https://www.google.com/url?q=https://bestbuy.7tiv.net/XRqxa&amp;sa=D&amp;ust=1574897675209000&amp;usg=AFQjCNEnSaM8f1kVOBuVz2-Z6a0QQDL1Ng" TargetMode="External"/><Relationship Id="rId2704" Type="http://schemas.openxmlformats.org/officeDocument/2006/relationships/hyperlink" Target="https://www.google.com/url?q=https://lenovo.7eer.net/c/12116/218864/3808&amp;sa=D&amp;ust=1574897674951000&amp;usg=AFQjCNG8ala512mjOhsHM-AACFU2J27-5g" TargetMode="External"/><Relationship Id="rId2911" Type="http://schemas.openxmlformats.org/officeDocument/2006/relationships/hyperlink" Target="https://www.google.com/url?q=http://www.tkqlhce.com/click-3278587-13840810&amp;sa=D&amp;ust=1574897675035000&amp;usg=AFQjCNEqwv_aojbD175yZFu1kNXAWW9E2g" TargetMode="External"/><Relationship Id="rId1306" Type="http://schemas.openxmlformats.org/officeDocument/2006/relationships/hyperlink" Target="https://www.google.com/url?q=https://bestbuy.7tiv.net/XRqxa&amp;sa=D&amp;ust=1574897675118000&amp;usg=AFQjCNGMSIb0EyxCj35hsXmDcD1aVw8XVw" TargetMode="External"/><Relationship Id="rId1513" Type="http://schemas.openxmlformats.org/officeDocument/2006/relationships/hyperlink" Target="https://www.google.com/url?q=http://www.jdoqocy.com/click-3278587-13365058&amp;sa=D&amp;ust=1574897675152000&amp;usg=AFQjCNFjXPL1BgAe41_rU_z0suwOUEIKQQ" TargetMode="External"/><Relationship Id="rId1720" Type="http://schemas.openxmlformats.org/officeDocument/2006/relationships/hyperlink" Target="https://www.google.com/url?q=https://bestbuy.7tiv.net/XRqxa&amp;sa=D&amp;ust=1574897675186000&amp;usg=AFQjCNHrNYQGbWAije7LsS8iR86HZX15Kw" TargetMode="External"/><Relationship Id="rId1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1000&amp;usg=AFQjCNFcOZa8JnymIJARso6o_iuO9K3nEg" TargetMode="External"/><Relationship Id="rId3478" Type="http://schemas.openxmlformats.org/officeDocument/2006/relationships/hyperlink" Target="https://www.google.com/url?q=http://www.dpbolvw.net/click-3278587-11998324&amp;sa=D&amp;ust=1574897675133000&amp;usg=AFQjCNFfIB5NA40MhD3ve9AwADpon2FNGg" TargetMode="External"/><Relationship Id="rId3685" Type="http://schemas.openxmlformats.org/officeDocument/2006/relationships/hyperlink" Target="https://www.google.com/url?q=https://bestbuy.7tiv.net/XRqxa&amp;sa=D&amp;ust=1574897675168000&amp;usg=AFQjCNG6gCsh6LIJkyG52Ot0hedq8BpsZQ" TargetMode="External"/><Relationship Id="rId3892" Type="http://schemas.openxmlformats.org/officeDocument/2006/relationships/hyperlink" Target="https://www.google.com/url?q=https://goto.target.com/c/12116/81938/2092&amp;sa=D&amp;ust=1574897675204000&amp;usg=AFQjCNExBrHZcj3cah4Ru2vCB9N0Kea72A" TargetMode="External"/><Relationship Id="rId399" Type="http://schemas.openxmlformats.org/officeDocument/2006/relationships/hyperlink" Target="https://www.google.com/url?q=http://www.awin1.com/awclick.php?gid%3D303079%26mid%3D7168%26awinaffid%3D142295%26linkid%3D612961%26clickref%3D&amp;sa=D&amp;ust=1574897674916000&amp;usg=AFQjCNH3RjQEJKRoLYnVlr0ZrE162SDmUA" TargetMode="External"/><Relationship Id="rId2287" Type="http://schemas.openxmlformats.org/officeDocument/2006/relationships/hyperlink" Target="https://www.google.com/url?q=http://www.tkqlhce.com/click-3278587-13840810&amp;sa=D&amp;ust=1574897674885000&amp;usg=AFQjCNGMYOEXeY5mnTkz6N_QBgWVStldog" TargetMode="External"/><Relationship Id="rId2494" Type="http://schemas.openxmlformats.org/officeDocument/2006/relationships/hyperlink" Target="https://www.google.com/url?q=https://lenovo.7eer.net/c/12116/218864/3808&amp;sa=D&amp;ust=1574897674920000&amp;usg=AFQjCNHi2VxJ6dihm7kxYHF_WhDZPHr8Ag" TargetMode="External"/><Relationship Id="rId3338" Type="http://schemas.openxmlformats.org/officeDocument/2006/relationships/hyperlink" Target="https://www.google.com/url?q=http://www.tkqlhce.com/click-3278587-13840810&amp;sa=D&amp;ust=1574897675113000&amp;usg=AFQjCNFWYihEyxZKnrLcGOgOw9QxnGOuYw" TargetMode="External"/><Relationship Id="rId3545" Type="http://schemas.openxmlformats.org/officeDocument/2006/relationships/hyperlink" Target="https://www.google.com/url?q=https://kohls.sjv.io/c/12116/362118/5349&amp;sa=D&amp;ust=1574897675146000&amp;usg=AFQjCNGyMj-H3pWYHcMg8FNXPpUjX0Hf2g" TargetMode="External"/><Relationship Id="rId3752" Type="http://schemas.openxmlformats.org/officeDocument/2006/relationships/hyperlink" Target="https://www.google.com/url?q=https://bestbuy.7tiv.net/XRqxa&amp;sa=D&amp;ust=1574897675179000&amp;usg=AFQjCNFLMvH0b6HFVVU7uh824dMqECy2Gg" TargetMode="External"/><Relationship Id="rId259" Type="http://schemas.openxmlformats.org/officeDocument/2006/relationships/hyperlink" Target="https://www.google.com/url?q=http://www.jdoqocy.com/click-3278587-13365058&amp;sa=D&amp;ust=1574897674892000&amp;usg=AFQjCNG6HI8RtqVc8xoPk-ounRz0ic797A" TargetMode="External"/><Relationship Id="rId466" Type="http://schemas.openxmlformats.org/officeDocument/2006/relationships/hyperlink" Target="https://www.google.com/url?q=https://lenovo.7eer.net/c/12116/218864/3808&amp;sa=D&amp;ust=1574897674925000&amp;usg=AFQjCNGI-fZJS0_0SZP784py1YGvRReGSA" TargetMode="External"/><Relationship Id="rId673" Type="http://schemas.openxmlformats.org/officeDocument/2006/relationships/hyperlink" Target="https://www.google.com/url?q=http://www.anrdoezrs.net/click-3278587-11272891&amp;sa=D&amp;ust=1574897674956000&amp;usg=AFQjCNFO_InuVSJoBbgttJzHDVM0f7SoNA" TargetMode="External"/><Relationship Id="rId880" Type="http://schemas.openxmlformats.org/officeDocument/2006/relationships/hyperlink" Target="https://www.google.com/url?q=https://bestbuy.7tiv.net/XRqxa&amp;sa=D&amp;ust=1574897675042000&amp;usg=AFQjCNGUY_BI92RfDL7d-obpOuT85g8TOg" TargetMode="External"/><Relationship Id="rId1096" Type="http://schemas.openxmlformats.org/officeDocument/2006/relationships/hyperlink" Target="https://www.google.com/url?q=https://bestbuy.7tiv.net/XRqxa&amp;sa=D&amp;ust=1574897675082000&amp;usg=AFQjCNGzkIgf4jIlDdqEy-GokI3MzuvEEw" TargetMode="External"/><Relationship Id="rId2147" Type="http://schemas.openxmlformats.org/officeDocument/2006/relationships/hyperlink" Target="https://www.google.com/url?q=http://www.jdoqocy.com/click-3278587-12289246&amp;sa=D&amp;ust=1574897674865000&amp;usg=AFQjCNEjDD27eczHfVykuCgZSFU_-t6gxg" TargetMode="External"/><Relationship Id="rId235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97000&amp;usg=AFQjCNFktEEYsJxYb-l21vLlOjor0Ftfww" TargetMode="External"/><Relationship Id="rId2561" Type="http://schemas.openxmlformats.org/officeDocument/2006/relationships/hyperlink" Target="https://www.google.com/url?q=https://bestbuy.7tiv.net/XRqxa&amp;sa=D&amp;ust=1574897674929000&amp;usg=AFQjCNGEMSPU5e2Rceyd_VnB-gy7llSvGQ" TargetMode="External"/><Relationship Id="rId3405" Type="http://schemas.openxmlformats.org/officeDocument/2006/relationships/hyperlink" Target="https://www.google.com/url?q=https://click.linksynergy.com/fs-bin/click?id%3DCY3NkS*Y9qw%26offerid%3D557044.100312033%26type%3D3%26subid%3D0&amp;sa=D&amp;ust=1574897675123000&amp;usg=AFQjCNHKYk0_HbEajjJ6F58QbR2x_xd-bw" TargetMode="External"/><Relationship Id="rId119" Type="http://schemas.openxmlformats.org/officeDocument/2006/relationships/hyperlink" Target="https://www.google.com/url?q=https://goto.target.com/c/12116/81938/2092&amp;sa=D&amp;ust=1574897674871000&amp;usg=AFQjCNFbKvMwp4cmgUU8LoX-xmTQONn5tg" TargetMode="External"/><Relationship Id="rId326" Type="http://schemas.openxmlformats.org/officeDocument/2006/relationships/hyperlink" Target="https://www.google.com/url?q=http://www.pntrs.com/t/Sj9FSkpEP0VEQ0JFP0VLS0RC&amp;sa=D&amp;ust=1574897674904000&amp;usg=AFQjCNH2pV9ggiMJUznzMxRCk_ejTGrJuQ" TargetMode="External"/><Relationship Id="rId533" Type="http://schemas.openxmlformats.org/officeDocument/2006/relationships/hyperlink" Target="https://www.google.com/url?q=https://lenovo.7eer.net/c/12116/218864/3808&amp;sa=D&amp;ust=1574897674935000&amp;usg=AFQjCNFaAubdFN1MAlB1AJMWaa8F1YHUyw" TargetMode="External"/><Relationship Id="rId1163" Type="http://schemas.openxmlformats.org/officeDocument/2006/relationships/hyperlink" Target="https://www.google.com/url?q=https://bestbuy.7tiv.net/XRqxa&amp;sa=D&amp;ust=1574897675093000&amp;usg=AFQjCNEQOYn6oM9gngtXtsBi9mbCFcaXsg" TargetMode="External"/><Relationship Id="rId1370" Type="http://schemas.openxmlformats.org/officeDocument/2006/relationships/hyperlink" Target="https://www.google.com/url?q=https://bestbuy.7tiv.net/XRqxa&amp;sa=D&amp;ust=1574897675128000&amp;usg=AFQjCNEbG-z0QPW6hZFW-liC2rjArjybFQ" TargetMode="External"/><Relationship Id="rId200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2000&amp;usg=AFQjCNG1Lfdx9fBOYuwIohit-6yk0-FZKQ" TargetMode="External"/><Relationship Id="rId2214" Type="http://schemas.openxmlformats.org/officeDocument/2006/relationships/hyperlink" Target="https://www.google.com/url?q=https://kohls.sjv.io/c/12116/362118/5349&amp;sa=D&amp;ust=1574897674876000&amp;usg=AFQjCNErKyuLinkPTVW_nbh9jfiz-GmyBw" TargetMode="External"/><Relationship Id="rId3612" Type="http://schemas.openxmlformats.org/officeDocument/2006/relationships/hyperlink" Target="https://www.google.com/url?q=http://www.jdoqocy.com/click-3278587-12289246&amp;sa=D&amp;ust=1574897675157000&amp;usg=AFQjCNFEpUwxDfF_gMy0n74YmahzYocBDA" TargetMode="External"/><Relationship Id="rId740" Type="http://schemas.openxmlformats.org/officeDocument/2006/relationships/hyperlink" Target="https://www.google.com/url?q=https://bestbuy.7tiv.net/XRqxa&amp;sa=D&amp;ust=1574897674966000&amp;usg=AFQjCNEzGpImXNNPVYBr8y1bXauWNWb-0A" TargetMode="External"/><Relationship Id="rId1023" Type="http://schemas.openxmlformats.org/officeDocument/2006/relationships/hyperlink" Target="https://www.google.com/url?q=http://www.harborfreight.com&amp;sa=D&amp;ust=1574897675071000&amp;usg=AFQjCNHHRjqKF0CS1mCL4ZTz33WL6b2xKg" TargetMode="External"/><Relationship Id="rId2421" Type="http://schemas.openxmlformats.org/officeDocument/2006/relationships/hyperlink" Target="https://www.google.com/url?q=http://www.tkqlhce.com/click-3278587-13840810&amp;sa=D&amp;ust=1574897674908000&amp;usg=AFQjCNFC-7PFvjwOGX3RD8TrHZ3Wr6Db0w" TargetMode="External"/><Relationship Id="rId600" Type="http://schemas.openxmlformats.org/officeDocument/2006/relationships/hyperlink" Target="https://www.google.com/url?q=http://www.jdoqocy.com/click-3278587-13365058&amp;sa=D&amp;ust=1574897674946000&amp;usg=AFQjCNFquCQgxhKT1fouxFiIugolrzguYA" TargetMode="External"/><Relationship Id="rId1230" Type="http://schemas.openxmlformats.org/officeDocument/2006/relationships/hyperlink" Target="https://www.google.com/url?q=https://bestbuy.7tiv.net/XRqxa&amp;sa=D&amp;ust=1574897675106000&amp;usg=AFQjCNHndhWVmca8x1HNQcYSa6nThvbscg" TargetMode="External"/><Relationship Id="rId3195" Type="http://schemas.openxmlformats.org/officeDocument/2006/relationships/hyperlink" Target="https://www.google.com/url?q=https://bestbuy.7tiv.net/XRqxa&amp;sa=D&amp;ust=1574897675088000&amp;usg=AFQjCNGKd1yz5PYK1ZKu4cIYbF1x99KcRg" TargetMode="External"/><Relationship Id="rId403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5000&amp;usg=AFQjCNFbC5AH2SENXMkVDWEdd82LS_B5JQ" TargetMode="External"/><Relationship Id="rId3055" Type="http://schemas.openxmlformats.org/officeDocument/2006/relationships/hyperlink" Target="https://www.google.com/url?q=https://bestbuy.7tiv.net/XRqxa&amp;sa=D&amp;ust=1574897675064000&amp;usg=AFQjCNFcUtqq8pIX8vam72iIqm7XsaMHPA" TargetMode="External"/><Relationship Id="rId3262" Type="http://schemas.openxmlformats.org/officeDocument/2006/relationships/hyperlink" Target="https://www.google.com/url?q=https://bestbuy.7tiv.net/XRqxa&amp;sa=D&amp;ust=1574897675099000&amp;usg=AFQjCNFd3z5FaL5puygwBMBv6rDywULC4w" TargetMode="External"/><Relationship Id="rId410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426000&amp;usg=AFQjCNEz6BVXTLNkIc5scSzGVmo9VBnPEg" TargetMode="External"/><Relationship Id="rId183" Type="http://schemas.openxmlformats.org/officeDocument/2006/relationships/hyperlink" Target="https://www.google.com/url?q=http://www.tkqlhce.com/click-3278587-13840810&amp;sa=D&amp;ust=1574897674880000&amp;usg=AFQjCNHF8KEIntq88uj-SJhOn6dT7etFUA" TargetMode="External"/><Relationship Id="rId390" Type="http://schemas.openxmlformats.org/officeDocument/2006/relationships/hyperlink" Target="https://www.google.com/url?q=http://www.awin1.com/awclick.php?gid%3D303079%26mid%3D7168%26awinaffid%3D142295%26linkid%3D612961%26clickref%3D&amp;sa=D&amp;ust=1574897674915000&amp;usg=AFQjCNEPlKKraSZ01B5ZWTHBJHZ815Uh7A" TargetMode="External"/><Relationship Id="rId1907" Type="http://schemas.openxmlformats.org/officeDocument/2006/relationships/hyperlink" Target="https://www.google.com/url?q=https://bestbuy.7tiv.net/XRqxa&amp;sa=D&amp;ust=1574897675216000&amp;usg=AFQjCNGrJ-t2aNLzTYZNZoWz3uUMlflNfg" TargetMode="External"/><Relationship Id="rId2071" Type="http://schemas.openxmlformats.org/officeDocument/2006/relationships/hyperlink" Target="https://www.google.com/url?q=https://bestbuy.7tiv.net/XRqxa&amp;sa=D&amp;ust=1574897674849000&amp;usg=AFQjCNHViPKxvOB0l4s2hP3mF6KboJwW6g" TargetMode="External"/><Relationship Id="rId3122" Type="http://schemas.openxmlformats.org/officeDocument/2006/relationships/hyperlink" Target="https://www.google.com/url?q=http://www.jdoqocy.com/click-3278587-12289246&amp;sa=D&amp;ust=1574897675076000&amp;usg=AFQjCNF2ca9a0I88vrTuHOrt2ZNKd8bUpw" TargetMode="External"/><Relationship Id="rId250" Type="http://schemas.openxmlformats.org/officeDocument/2006/relationships/hyperlink" Target="https://www.google.com/url?q=https://bestbuy.7tiv.net/XRqxa&amp;sa=D&amp;ust=1574897674890000&amp;usg=AFQjCNFwipxi1es9Zi7opXreY-zzv8lPlQ" TargetMode="External"/><Relationship Id="rId110" Type="http://schemas.openxmlformats.org/officeDocument/2006/relationships/hyperlink" Target="https://www.google.com/url?q=https://bestbuy.7tiv.net/XRqxa&amp;sa=D&amp;ust=1574897674870000&amp;usg=AFQjCNEy7UvDlh3pS5klOWHXbEek0wF6sA" TargetMode="External"/><Relationship Id="rId2888" Type="http://schemas.openxmlformats.org/officeDocument/2006/relationships/hyperlink" Target="https://www.google.com/url?q=https://click.linksynergy.com/fs-bin/click?id%3DCY3NkS*Y9qw%26offerid%3D608787.26%26type%3D3%26subid%3D0&amp;sa=D&amp;ust=1574897675030000&amp;usg=AFQjCNFTfzwleZ691IhqZvf3y2lWwo6m2w" TargetMode="External"/><Relationship Id="rId3939" Type="http://schemas.openxmlformats.org/officeDocument/2006/relationships/hyperlink" Target="https://www.google.com/url?q=https://bestbuy.7tiv.net/XRqxa&amp;sa=D&amp;ust=1574897675211000&amp;usg=AFQjCNF4smyJqJVwUn91Xb5XX3lef2oZfA" TargetMode="External"/><Relationship Id="rId169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2000&amp;usg=AFQjCNHirJRwI9gUQdaxr78ABgmrOOSBKQ" TargetMode="External"/><Relationship Id="rId2748" Type="http://schemas.openxmlformats.org/officeDocument/2006/relationships/hyperlink" Target="https://www.google.com/url?q=https://bestbuy.7tiv.net/XRqxa&amp;sa=D&amp;ust=1574897674957000&amp;usg=AFQjCNGCpyWZs-r0Ltb0HQscF2jf2w-0aQ" TargetMode="External"/><Relationship Id="rId2955" Type="http://schemas.openxmlformats.org/officeDocument/2006/relationships/hyperlink" Target="https://www.google.com/url?q=http://www.pntrs.com/t/Sj9FSkpEP0VEQ0JFP0VLS0RC&amp;sa=D&amp;ust=1574897675044000&amp;usg=AFQjCNGq3Kt19XqEeoTRVX87snfN5vndlg" TargetMode="External"/><Relationship Id="rId927" Type="http://schemas.openxmlformats.org/officeDocument/2006/relationships/hyperlink" Target="https://www.google.com/url?q=https://bestbuy.7tiv.net/XRqxa&amp;sa=D&amp;ust=1574897675053000&amp;usg=AFQjCNHIQcEp9vZpyzWuDp5Ze8t5U4fgrA" TargetMode="External"/><Relationship Id="rId1557" Type="http://schemas.openxmlformats.org/officeDocument/2006/relationships/hyperlink" Target="https://www.google.com/url?q=https://bestbuy.7tiv.net/XRqxa&amp;sa=D&amp;ust=1574897675159000&amp;usg=AFQjCNESKHd_PBgJr8T6KBLvK9pwnpREug" TargetMode="External"/><Relationship Id="rId1764" Type="http://schemas.openxmlformats.org/officeDocument/2006/relationships/hyperlink" Target="https://www.google.com/url?q=https://goto.target.com/c/12116/81938/2092&amp;sa=D&amp;ust=1574897675193000&amp;usg=AFQjCNGSc_Ipph8ThCNcVZY-lhUclw8AFg" TargetMode="External"/><Relationship Id="rId197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5000&amp;usg=AFQjCNFbC5AH2SENXMkVDWEdd82LS_B5JQ" TargetMode="External"/><Relationship Id="rId2608" Type="http://schemas.openxmlformats.org/officeDocument/2006/relationships/hyperlink" Target="https://www.google.com/url?q=https://lenovo.7eer.net/c/12116/218864/3808&amp;sa=D&amp;ust=1574897674936000&amp;usg=AFQjCNGkDtl2qzo_Vgwxt8w2GgNqdRZbrQ" TargetMode="External"/><Relationship Id="rId2815" Type="http://schemas.openxmlformats.org/officeDocument/2006/relationships/hyperlink" Target="https://www.google.com/url?q=https://bestbuy.7tiv.net/XRqxa&amp;sa=D&amp;ust=1574897674967000&amp;usg=AFQjCNFza8L7H3RBthZnwrJ9YfSC7OdNkA" TargetMode="External"/><Relationship Id="rId56" Type="http://schemas.openxmlformats.org/officeDocument/2006/relationships/hyperlink" Target="https://www.google.com/url?q=https://goto.target.com/c/12116/81938/2092&amp;sa=D&amp;ust=1574897674860000&amp;usg=AFQjCNErywg6Lqt04g29LF-7-Ja8XxiOsQ" TargetMode="External"/><Relationship Id="rId1417" Type="http://schemas.openxmlformats.org/officeDocument/2006/relationships/hyperlink" Target="https://www.google.com/url?q=http://www.tkqlhce.com/click-3278587-13840810&amp;sa=D&amp;ust=1574897675135000&amp;usg=AFQjCNFLaH-Y4Q4e2FfrcJyZ6nXWwUuNMQ" TargetMode="External"/><Relationship Id="rId1624" Type="http://schemas.openxmlformats.org/officeDocument/2006/relationships/hyperlink" Target="https://www.google.com/url?q=https://bestbuy.7tiv.net/XRqxa&amp;sa=D&amp;ust=1574897675169000&amp;usg=AFQjCNEYbQP6HGLdQhF_XFMJFMdfcOaWTA" TargetMode="External"/><Relationship Id="rId183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4000&amp;usg=AFQjCNFLLKrnd_edvtGbWFtVVmnm1SAdpg" TargetMode="External"/><Relationship Id="rId4030" Type="http://schemas.openxmlformats.org/officeDocument/2006/relationships/hyperlink" Target="https://www.google.com/url?q=https://goto.target.com/c/12116/81938/2092&amp;sa=D&amp;ust=1574897675224000&amp;usg=AFQjCNEOzqxd0toHvJ8nMDzz_ZC7fM5bDw" TargetMode="External"/><Relationship Id="rId3589" Type="http://schemas.openxmlformats.org/officeDocument/2006/relationships/hyperlink" Target="https://www.google.com/url?q=https://kohls.sjv.io/c/12116/362118/5349&amp;sa=D&amp;ust=1574897675153000&amp;usg=AFQjCNE4xEGxfGN0fD8XwVZUmxILvM3tqQ" TargetMode="External"/><Relationship Id="rId379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7000&amp;usg=AFQjCNGxAFJQtljb5iPf70zK_6boEqP3RQ" TargetMode="External"/><Relationship Id="rId2398" Type="http://schemas.openxmlformats.org/officeDocument/2006/relationships/hyperlink" Target="https://www.google.com/url?q=http://www.pntrs.com/t/Sj9FSkpEP0VEQ0JFP0VLS0RC&amp;sa=D&amp;ust=1574897674905000&amp;usg=AFQjCNG41qzpWHfSBJU3qlrgluEFFGpQTw" TargetMode="External"/><Relationship Id="rId3449" Type="http://schemas.openxmlformats.org/officeDocument/2006/relationships/hyperlink" Target="https://www.google.com/url?q=http://www.tkqlhce.com/click-3278587-13840810&amp;sa=D&amp;ust=1574897675130000&amp;usg=AFQjCNG58gay5AVYwtFnfdn4hZtLAvp-0A" TargetMode="External"/><Relationship Id="rId577" Type="http://schemas.openxmlformats.org/officeDocument/2006/relationships/hyperlink" Target="https://www.google.com/url?q=http://www.tkqlhce.com/click-3278587-13861312&amp;sa=D&amp;ust=1574897674942000&amp;usg=AFQjCNEjD6qncBmDaFFEsfL7-j7QAKlk3A" TargetMode="External"/><Relationship Id="rId2258" Type="http://schemas.openxmlformats.org/officeDocument/2006/relationships/hyperlink" Target="https://www.google.com/url?q=http://www.jdoqocy.com/click-3278587-13365058&amp;sa=D&amp;ust=1574897674882000&amp;usg=AFQjCNGGLs8m39HSIyT765J2rgy0DOWqCQ" TargetMode="External"/><Relationship Id="rId3656" Type="http://schemas.openxmlformats.org/officeDocument/2006/relationships/hyperlink" Target="https://www.google.com/url?q=https://goto.target.com/c/12116/81938/2092&amp;sa=D&amp;ust=1574897675164000&amp;usg=AFQjCNHUeC4-5qGVkzy3bkuzjCJAtXAClQ" TargetMode="External"/><Relationship Id="rId3863" Type="http://schemas.openxmlformats.org/officeDocument/2006/relationships/hyperlink" Target="https://www.google.com/url?q=https://goto.target.com/c/12116/81938/2092&amp;sa=D&amp;ust=1574897675199000&amp;usg=AFQjCNEZdtkCwWCJpJZttkh_CAK-DOwb9w" TargetMode="External"/><Relationship Id="rId784" Type="http://schemas.openxmlformats.org/officeDocument/2006/relationships/hyperlink" Target="https://www.google.com/url?q=http://www.anrdoezrs.net/click-3278587-11272891&amp;sa=D&amp;ust=1574897675024000&amp;usg=AFQjCNH1IedmDKosjM0l_j9yLEHzgbdn4w" TargetMode="External"/><Relationship Id="rId991" Type="http://schemas.openxmlformats.org/officeDocument/2006/relationships/hyperlink" Target="https://www.google.com/url?q=https://goto.target.com/c/12116/81938/2092&amp;sa=D&amp;ust=1574897675065000&amp;usg=AFQjCNHSav-gom-Msx6MmKduRzDwVb_H2g" TargetMode="External"/><Relationship Id="rId1067" Type="http://schemas.openxmlformats.org/officeDocument/2006/relationships/hyperlink" Target="https://www.google.com/url?q=http://www.harborfreight.com&amp;sa=D&amp;ust=1574897675077000&amp;usg=AFQjCNGof-8eKnWqXJQBiJuc5h8GE1DZwQ" TargetMode="External"/><Relationship Id="rId2465" Type="http://schemas.openxmlformats.org/officeDocument/2006/relationships/hyperlink" Target="https://www.google.com/url?q=http://www.awin1.com/awclick.php?gid%3D303079%26mid%3D7168%26awinaffid%3D142295%26linkid%3D612961%26clickref%3D&amp;sa=D&amp;ust=1574897674916000&amp;usg=AFQjCNH3RjQEJKRoLYnVlr0ZrE162SDmUA" TargetMode="External"/><Relationship Id="rId2672" Type="http://schemas.openxmlformats.org/officeDocument/2006/relationships/hyperlink" Target="https://www.google.com/url?q=https://bestbuy.7tiv.net/XRqxa&amp;sa=D&amp;ust=1574897674947000&amp;usg=AFQjCNHqyQfgWgzHSXNcdRM-drjJ2VMhSw" TargetMode="External"/><Relationship Id="rId3309" Type="http://schemas.openxmlformats.org/officeDocument/2006/relationships/hyperlink" Target="https://www.google.com/url?q=http://www.pntrs.com/t/Sj9FSkpEP0VEQ0JFP0VLS0RC&amp;sa=D&amp;ust=1574897675109000&amp;usg=AFQjCNGPLfWnoTv-_Uo6BYnag8Y4vlwGqQ" TargetMode="External"/><Relationship Id="rId3516" Type="http://schemas.openxmlformats.org/officeDocument/2006/relationships/hyperlink" Target="https://www.google.com/url?q=https://bestbuy.7tiv.net/XRqxa&amp;sa=D&amp;ust=1574897675140000&amp;usg=AFQjCNGtDwsbnCA1XndK3baNkpV7LDGLpQ" TargetMode="External"/><Relationship Id="rId372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4000&amp;usg=AFQjCNFEqSpxisDtpruFcIWgFtO2ADzxbA" TargetMode="External"/><Relationship Id="rId3930" Type="http://schemas.openxmlformats.org/officeDocument/2006/relationships/hyperlink" Target="https://www.google.com/url?q=https://bestbuy.7tiv.net/XRqxa&amp;sa=D&amp;ust=1574897675210000&amp;usg=AFQjCNEqgiiEaX7CIy2gCaQbzA5OouK9KQ" TargetMode="External"/><Relationship Id="rId437" Type="http://schemas.openxmlformats.org/officeDocument/2006/relationships/hyperlink" Target="https://www.google.com/url?q=https://lenovo.7eer.net/c/12116/218864/3808&amp;sa=D&amp;ust=1574897674922000&amp;usg=AFQjCNHraQ0NSFckf7-RMN7hYOA_yz4f7Q" TargetMode="External"/><Relationship Id="rId644" Type="http://schemas.openxmlformats.org/officeDocument/2006/relationships/hyperlink" Target="https://www.google.com/url?q=https://lenovo.7eer.net/c/12116/218864/3808&amp;sa=D&amp;ust=1574897674952000&amp;usg=AFQjCNF_2Vfpk_1B7Y2l1yBOuSdxFVPC0A" TargetMode="External"/><Relationship Id="rId851" Type="http://schemas.openxmlformats.org/officeDocument/2006/relationships/hyperlink" Target="https://www.google.com/url?q=https://click.linksynergy.com/fs-bin/click?id%3DCY3NkS*Y9qw%26offerid%3D608787.26%26type%3D3%26subid%3D0&amp;sa=D&amp;ust=1574897675036000&amp;usg=AFQjCNFH8HDBZyOh-RZQFanMsuJYRxpHlA" TargetMode="External"/><Relationship Id="rId1274" Type="http://schemas.openxmlformats.org/officeDocument/2006/relationships/hyperlink" Target="https://www.google.com/url?q=https://bestbuy.7tiv.net/XRqxa&amp;sa=D&amp;ust=1574897675113000&amp;usg=AFQjCNFJ7a9_skphX4rAQckxLeuv-C0kcA" TargetMode="External"/><Relationship Id="rId1481" Type="http://schemas.openxmlformats.org/officeDocument/2006/relationships/hyperlink" Target="https://www.google.com/url?q=https://bestbuy.7tiv.net/XRqxa&amp;sa=D&amp;ust=1574897675146000&amp;usg=AFQjCNFiPetv-18ZQibpCObaXEpLKIk8fQ" TargetMode="External"/><Relationship Id="rId2118" Type="http://schemas.openxmlformats.org/officeDocument/2006/relationships/hyperlink" Target="https://www.google.com/url?q=https://bestbuy.7tiv.net/XRqxa&amp;sa=D&amp;ust=1574897674860000&amp;usg=AFQjCNHlwaN8dQRCjoDdFWwz-I4wYAQrBg" TargetMode="External"/><Relationship Id="rId2325" Type="http://schemas.openxmlformats.org/officeDocument/2006/relationships/hyperlink" Target="https://www.google.com/url?q=https://bestbuy.7tiv.net/XRqxa&amp;sa=D&amp;ust=1574897674891000&amp;usg=AFQjCNEyFFQjslai9OYZgF7u6KWkTf6ejw" TargetMode="External"/><Relationship Id="rId2532" Type="http://schemas.openxmlformats.org/officeDocument/2006/relationships/hyperlink" Target="https://www.google.com/url?q=https://lenovo.7eer.net/c/12116/218864/3808&amp;sa=D&amp;ust=1574897674925000&amp;usg=AFQjCNGI-fZJS0_0SZP784py1YGvRReGSA" TargetMode="External"/><Relationship Id="rId504" Type="http://schemas.openxmlformats.org/officeDocument/2006/relationships/hyperlink" Target="https://www.google.com/url?q=http://www.tkqlhce.com/click-3278587-13840810&amp;sa=D&amp;ust=1574897674931000&amp;usg=AFQjCNEGd8a_-i7IleTwu8n1ZrSCwf955g" TargetMode="External"/><Relationship Id="rId71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1000&amp;usg=AFQjCNE8nD6U4IVtt-axvEoCptXu12ZuCg" TargetMode="External"/><Relationship Id="rId1134" Type="http://schemas.openxmlformats.org/officeDocument/2006/relationships/hyperlink" Target="https://www.google.com/url?q=http://www.pntrs.com/t/S0BMS0pDQEZFRENGQERDTExIQw&amp;sa=D&amp;ust=1574897675089000&amp;usg=AFQjCNFCUmZaSGBR7l94mF2-OhjrzAO3dg" TargetMode="External"/><Relationship Id="rId1341" Type="http://schemas.openxmlformats.org/officeDocument/2006/relationships/hyperlink" Target="https://www.google.com/url?q=https://click.linksynergy.com/fs-bin/click?id%3DCY3NkS*Y9qw%26offerid%3D557044.100312033%26type%3D3%26subid%3D0&amp;sa=D&amp;ust=1574897675123000&amp;usg=AFQjCNHKYk0_HbEajjJ6F58QbR2x_xd-bw" TargetMode="External"/><Relationship Id="rId1201" Type="http://schemas.openxmlformats.org/officeDocument/2006/relationships/hyperlink" Target="https://www.google.com/url?q=https://bestbuy.7tiv.net/XRqxa&amp;sa=D&amp;ust=1574897675100000&amp;usg=AFQjCNFn95-OvLTWeuEu53vLo2GMrtGllQ" TargetMode="External"/><Relationship Id="rId3099" Type="http://schemas.openxmlformats.org/officeDocument/2006/relationships/hyperlink" Target="https://www.google.com/url?q=https://bestbuy.7tiv.net/XRqxa&amp;sa=D&amp;ust=1574897675073000&amp;usg=AFQjCNEDQ_0mxaWWaSXaKO-NEYuy1MT5gQ" TargetMode="External"/><Relationship Id="rId3166" Type="http://schemas.openxmlformats.org/officeDocument/2006/relationships/hyperlink" Target="https://www.google.com/url?q=http://www.pntrs.com/t/Sj9FSkpEP0VEQ0JFP0VLS0RC&amp;sa=D&amp;ust=1574897675082000&amp;usg=AFQjCNHmZwJSWfzX1ZobWc0__5FU9HxyIA" TargetMode="External"/><Relationship Id="rId3373" Type="http://schemas.openxmlformats.org/officeDocument/2006/relationships/hyperlink" Target="https://www.google.com/url?q=https://bestbuy.7tiv.net/XRqxa&amp;sa=D&amp;ust=1574897675118000&amp;usg=AFQjCNGMSIb0EyxCj35hsXmDcD1aVw8XVw" TargetMode="External"/><Relationship Id="rId3580" Type="http://schemas.openxmlformats.org/officeDocument/2006/relationships/hyperlink" Target="https://www.google.com/url?q=http://www.jdoqocy.com/click-3278587-13365058&amp;sa=D&amp;ust=1574897675152000&amp;usg=AFQjCNFjXPL1BgAe41_rU_z0suwOUEIKQQ" TargetMode="External"/><Relationship Id="rId294" Type="http://schemas.openxmlformats.org/officeDocument/2006/relationships/hyperlink" Target="https://www.google.com/url?q=http://www.anrdoezrs.net/click-3278587-11272891&amp;sa=D&amp;ust=1574897674899000&amp;usg=AFQjCNF8-Ir1kxn_VKJJb934Hto6UgC9rw" TargetMode="External"/><Relationship Id="rId2182" Type="http://schemas.openxmlformats.org/officeDocument/2006/relationships/hyperlink" Target="https://www.google.com/url?q=https://bestbuy.7tiv.net/XRqxa&amp;sa=D&amp;ust=1574897674871000&amp;usg=AFQjCNFwT-ZVa_BGMYWFUhJA1PUNcgty4A" TargetMode="External"/><Relationship Id="rId3026" Type="http://schemas.openxmlformats.org/officeDocument/2006/relationships/hyperlink" Target="https://www.google.com/url?q=https://bestbuy.7tiv.net/XRqxa&amp;sa=D&amp;ust=1574897675059000&amp;usg=AFQjCNHGdoLgWJUzWGYvAlE0JxGn2uaBGQ" TargetMode="External"/><Relationship Id="rId3233" Type="http://schemas.openxmlformats.org/officeDocument/2006/relationships/hyperlink" Target="https://www.google.com/url?q=http://www.tkqlhce.com/click-3278587-12453372&amp;sa=D&amp;ust=1574897675094000&amp;usg=AFQjCNGVy1jF2yDTHjKZ4TMD2ix7a5FhSw" TargetMode="External"/><Relationship Id="rId154" Type="http://schemas.openxmlformats.org/officeDocument/2006/relationships/hyperlink" Target="https://www.google.com/url?q=https://goto.target.com/c/12116/81938/2092&amp;sa=D&amp;ust=1574897674876000&amp;usg=AFQjCNGmwYLnTbBjx8FGjYN6bazglPI2-A" TargetMode="External"/><Relationship Id="rId361" Type="http://schemas.openxmlformats.org/officeDocument/2006/relationships/hyperlink" Target="https://www.google.com/url?q=http://www.dpbolvw.net/click-3278587-10870266&amp;sa=D&amp;ust=1574897674910000&amp;usg=AFQjCNEixBLwSB_qI5nU2WQ-utIu8S4HTw" TargetMode="External"/><Relationship Id="rId2042" Type="http://schemas.openxmlformats.org/officeDocument/2006/relationships/hyperlink" Target="https://www.google.com/url?q=https://bestbuy.7tiv.net/XRqxa&amp;sa=D&amp;ust=1574897675427000&amp;usg=AFQjCNF1GYNYcrT0TQzv89_b0HUYlxjOIA" TargetMode="External"/><Relationship Id="rId3440" Type="http://schemas.openxmlformats.org/officeDocument/2006/relationships/hyperlink" Target="https://www.google.com/url?q=https://bestbuy.7tiv.net/XRqxa&amp;sa=D&amp;ust=1574897675128000&amp;usg=AFQjCNEbG-z0QPW6hZFW-liC2rjArjybFQ" TargetMode="External"/><Relationship Id="rId2999" Type="http://schemas.openxmlformats.org/officeDocument/2006/relationships/hyperlink" Target="https://www.google.com/url?q=https://bestbuy.7tiv.net/XRqxa&amp;sa=D&amp;ust=1574897675055000&amp;usg=AFQjCNHaNGH7AHMOnTGwlQmGtJZonlH2ag" TargetMode="External"/><Relationship Id="rId3300" Type="http://schemas.openxmlformats.org/officeDocument/2006/relationships/hyperlink" Target="https://www.google.com/url?q=https://bestbuy.7tiv.net/XRqxa&amp;sa=D&amp;ust=1574897675106000&amp;usg=AFQjCNHndhWVmca8x1HNQcYSa6nThvbscg" TargetMode="External"/><Relationship Id="rId221" Type="http://schemas.openxmlformats.org/officeDocument/2006/relationships/hyperlink" Target="https://www.google.com/url?q=http://www.tkqlhce.com/click-3278587-13840810&amp;sa=D&amp;ust=1574897674885000&amp;usg=AFQjCNGMYOEXeY5mnTkz6N_QBgWVStldog" TargetMode="External"/><Relationship Id="rId2859" Type="http://schemas.openxmlformats.org/officeDocument/2006/relationships/hyperlink" Target="https://www.google.com/url?q=http://www.dpbolvw.net/click-3278587-11998324&amp;sa=D&amp;ust=1574897675026000&amp;usg=AFQjCNGsmyDeR0oQFIL2dNxRkSJoxEU1XQ" TargetMode="External"/><Relationship Id="rId1668" Type="http://schemas.openxmlformats.org/officeDocument/2006/relationships/hyperlink" Target="https://www.google.com/url?q=https://bestbuy.7tiv.net/XRqxa&amp;sa=D&amp;ust=1574897675176000&amp;usg=AFQjCNGW9SwLcKr-1q0eekFBAT8dIAg-ww" TargetMode="External"/><Relationship Id="rId1875" Type="http://schemas.openxmlformats.org/officeDocument/2006/relationships/hyperlink" Target="https://www.google.com/url?q=https://bestbuy.7tiv.net/XRqxa&amp;sa=D&amp;ust=1574897675211000&amp;usg=AFQjCNF4smyJqJVwUn91Xb5XX3lef2oZfA" TargetMode="External"/><Relationship Id="rId2719" Type="http://schemas.openxmlformats.org/officeDocument/2006/relationships/hyperlink" Target="https://www.google.com/url?q=https://bestbuy.7tiv.net/XRqxa&amp;sa=D&amp;ust=1574897674953000&amp;usg=AFQjCNHFXdzHZgHMMOjGnl9-63kU_KK60g" TargetMode="External"/><Relationship Id="rId407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2000&amp;usg=AFQjCNG1Lfdx9fBOYuwIohit-6yk0-FZKQ" TargetMode="External"/><Relationship Id="rId1528" Type="http://schemas.openxmlformats.org/officeDocument/2006/relationships/hyperlink" Target="https://www.google.com/url?q=http://www.tkqlhce.com/click-3278587-13861312&amp;sa=D&amp;ust=1574897675155000&amp;usg=AFQjCNF4Nz0JhoWc78FObSE5PEY4eW5tIA" TargetMode="External"/><Relationship Id="rId292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8000&amp;usg=AFQjCNGH8fg6VT7X2bAfJFPSMBZ5bd9fKw" TargetMode="External"/><Relationship Id="rId3090" Type="http://schemas.openxmlformats.org/officeDocument/2006/relationships/hyperlink" Target="https://www.google.com/url?q=http://www.harborfreight.com&amp;sa=D&amp;ust=1574897675071000&amp;usg=AFQjCNHHRjqKF0CS1mCL4ZTz33WL6b2xKg" TargetMode="External"/><Relationship Id="rId1735" Type="http://schemas.openxmlformats.org/officeDocument/2006/relationships/hyperlink" Target="https://www.google.com/url?q=https://bestbuy.7tiv.net/XRqxa&amp;sa=D&amp;ust=1574897675188000&amp;usg=AFQjCNH_AGkNnYnE4399GwiW3USJRHQ3JQ" TargetMode="External"/><Relationship Id="rId1942" Type="http://schemas.openxmlformats.org/officeDocument/2006/relationships/hyperlink" Target="https://www.google.com/url?q=https://bestbuy.7tiv.net/XRqxa&amp;sa=D&amp;ust=1574897675221000&amp;usg=AFQjCNEDJCIkA_MHD_IgoGO0YtrAe5d-lw" TargetMode="External"/><Relationship Id="rId400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0000&amp;usg=AFQjCNHJm6Q8HNNZx258mjvJ6IkFpMPERw" TargetMode="External"/><Relationship Id="rId27" Type="http://schemas.openxmlformats.org/officeDocument/2006/relationships/hyperlink" Target="https://www.google.com/url?q=https://bestbuy.7tiv.net/XRqxa&amp;sa=D&amp;ust=1574897674855000&amp;usg=AFQjCNFfIk8r2eB4sbnAW87WvGV0EMoweg" TargetMode="External"/><Relationship Id="rId1802" Type="http://schemas.openxmlformats.org/officeDocument/2006/relationships/hyperlink" Target="https://www.google.com/url?q=https://goto.target.com/c/12116/81938/2092&amp;sa=D&amp;ust=1574897675199000&amp;usg=AFQjCNEZdtkCwWCJpJZttkh_CAK-DOwb9w" TargetMode="External"/><Relationship Id="rId376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2000&amp;usg=AFQjCNHirJRwI9gUQdaxr78ABgmrOOSBKQ" TargetMode="External"/><Relationship Id="rId3974" Type="http://schemas.openxmlformats.org/officeDocument/2006/relationships/hyperlink" Target="https://www.google.com/url?q=https://bestbuy.7tiv.net/XRqxa&amp;sa=D&amp;ust=1574897675216000&amp;usg=AFQjCNGrJ-t2aNLzTYZNZoWz3uUMlflNfg" TargetMode="External"/><Relationship Id="rId688" Type="http://schemas.openxmlformats.org/officeDocument/2006/relationships/hyperlink" Target="https://www.google.com/url?q=http://www.awin1.com/awclick.php?gid%3D303079%26mid%3D7168%26awinaffid%3D142295%26linkid%3D612961%26clickref%3D&amp;sa=D&amp;ust=1574897674958000&amp;usg=AFQjCNGhQGPuuJHA4XfOhoFxXIWOFnuFxA" TargetMode="External"/><Relationship Id="rId895" Type="http://schemas.openxmlformats.org/officeDocument/2006/relationships/hyperlink" Target="https://www.google.com/url?q=https://bestbuy.7tiv.net/XRqxa&amp;sa=D&amp;ust=1574897675046000&amp;usg=AFQjCNHRvHxslF-Xq7W4h4zNskUSVo2s1w" TargetMode="External"/><Relationship Id="rId2369" Type="http://schemas.openxmlformats.org/officeDocument/2006/relationships/hyperlink" Target="https://www.google.com/url?q=http://www.anrdoezrs.net/click-3278587-11272891&amp;sa=D&amp;ust=1574897674900000&amp;usg=AFQjCNE7eZ94cXVdOc355uo3XKLaJD6QdA" TargetMode="External"/><Relationship Id="rId2576" Type="http://schemas.openxmlformats.org/officeDocument/2006/relationships/hyperlink" Target="https://www.google.com/url?q=https://bestbuy.7tiv.net/XRqxa&amp;sa=D&amp;ust=1574897674932000&amp;usg=AFQjCNE0RMNmVOm7l_za_FHRKyTAf-VX4A" TargetMode="External"/><Relationship Id="rId2783" Type="http://schemas.openxmlformats.org/officeDocument/2006/relationships/hyperlink" Target="https://www.google.com/url?q=https://bestbuy.7tiv.net/XRqxa&amp;sa=D&amp;ust=1574897674962000&amp;usg=AFQjCNGhjhiq135ZWnSmfd9B6Og_MfKMUg" TargetMode="External"/><Relationship Id="rId2990" Type="http://schemas.openxmlformats.org/officeDocument/2006/relationships/hyperlink" Target="https://www.google.com/url?q=https://bestbuy.7tiv.net/XRqxa&amp;sa=D&amp;ust=1574897675053000&amp;usg=AFQjCNHIQcEp9vZpyzWuDp5Ze8t5U4fgrA" TargetMode="External"/><Relationship Id="rId362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9000&amp;usg=AFQjCNG1Wk8pFmOrT_lAuLm_hzMsVxOPhw" TargetMode="External"/><Relationship Id="rId3834" Type="http://schemas.openxmlformats.org/officeDocument/2006/relationships/hyperlink" Target="https://www.google.com/url?q=https://bestbuy.7tiv.net/XRqxa&amp;sa=D&amp;ust=1574897675194000&amp;usg=AFQjCNGIkrAOIhkOT1b7BodXYGR78WzcUw" TargetMode="External"/><Relationship Id="rId548" Type="http://schemas.openxmlformats.org/officeDocument/2006/relationships/hyperlink" Target="https://www.google.com/url?q=https://lenovo.7eer.net/c/12116/218864/3808&amp;sa=D&amp;ust=1574897674937000&amp;usg=AFQjCNE7r7othylbgauUBjyNrIhMISdXmQ" TargetMode="External"/><Relationship Id="rId755" Type="http://schemas.openxmlformats.org/officeDocument/2006/relationships/hyperlink" Target="https://www.google.com/url?q=https://bestbuy.7tiv.net/XRqxa&amp;sa=D&amp;ust=1574897675019000&amp;usg=AFQjCNGCMT-xvxM-bsskYpF9XCcgHhy2rw" TargetMode="External"/><Relationship Id="rId962" Type="http://schemas.openxmlformats.org/officeDocument/2006/relationships/hyperlink" Target="https://www.google.com/url?q=https://goto.target.com/c/12116/81938/2092&amp;sa=D&amp;ust=1574897675060000&amp;usg=AFQjCNGu_FXX8uPZWlmlnC4ErPDP5qXG-Q" TargetMode="External"/><Relationship Id="rId1178" Type="http://schemas.openxmlformats.org/officeDocument/2006/relationships/hyperlink" Target="https://www.google.com/url?q=https://kohls.sjv.io/c/12116/362118/5349&amp;sa=D&amp;ust=1574897675096000&amp;usg=AFQjCNF325vCI2OPgas5LJHgSmbiZK9VUw" TargetMode="External"/><Relationship Id="rId1385" Type="http://schemas.openxmlformats.org/officeDocument/2006/relationships/hyperlink" Target="https://www.google.com/url?q=https://bestbuy.7tiv.net/XRqxa&amp;sa=D&amp;ust=1574897675130000&amp;usg=AFQjCNHFqLTF6VFwDI6s6Q3RtnTd-XMpOg" TargetMode="External"/><Relationship Id="rId159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5000&amp;usg=AFQjCNHqR_swzzVjHjPMvUVyAP2JR6YefQ" TargetMode="External"/><Relationship Id="rId2229" Type="http://schemas.openxmlformats.org/officeDocument/2006/relationships/hyperlink" Target="https://www.google.com/url?q=http://www.jdoqocy.com/click-3278587-12289246&amp;sa=D&amp;ust=1574897674878000&amp;usg=AFQjCNHIpK6fcoMLJglhCGqvuWw6STE0hw" TargetMode="External"/><Relationship Id="rId2436" Type="http://schemas.openxmlformats.org/officeDocument/2006/relationships/hyperlink" Target="https://www.google.com/url?q=https://goto.target.com/c/12116/81938/2092&amp;sa=D&amp;ust=1574897674911000&amp;usg=AFQjCNGFYO3k8ZD0ruAwWkxqg2FATLYXJw" TargetMode="External"/><Relationship Id="rId2643" Type="http://schemas.openxmlformats.org/officeDocument/2006/relationships/hyperlink" Target="https://www.google.com/url?q=http://www.jdoqocy.com/click-3278587-13365058&amp;sa=D&amp;ust=1574897674942000&amp;usg=AFQjCNFwTHYyuWMTYGe9g4nEVFgmR7isiw" TargetMode="External"/><Relationship Id="rId2850" Type="http://schemas.openxmlformats.org/officeDocument/2006/relationships/hyperlink" Target="https://www.google.com/url?q=https://bestbuy.7tiv.net/XRqxa&amp;sa=D&amp;ust=1574897675024000&amp;usg=AFQjCNEAvDvD9bvnksXnrJtKmaDpL1ilvQ" TargetMode="External"/><Relationship Id="rId91" Type="http://schemas.openxmlformats.org/officeDocument/2006/relationships/hyperlink" Target="https://www.google.com/url?q=https://goto.target.com/c/12116/81938/2092&amp;sa=D&amp;ust=1574897674867000&amp;usg=AFQjCNHdghV0aTmZ05c0Jgg7XtqiIlGl1Q" TargetMode="External"/><Relationship Id="rId408" Type="http://schemas.openxmlformats.org/officeDocument/2006/relationships/hyperlink" Target="https://www.google.com/url?q=http://www.tkqlhce.com/click-3278587-13840810&amp;sa=D&amp;ust=1574897674918000&amp;usg=AFQjCNFgpvrR0fLwql9uYfDl9O9NnH5OVg" TargetMode="External"/><Relationship Id="rId615" Type="http://schemas.openxmlformats.org/officeDocument/2006/relationships/hyperlink" Target="https://www.google.com/url?q=http://www.awin1.com/awclick.php?gid%3D303079%26mid%3D7168%26awinaffid%3D142295%26linkid%3D612961%26clickref%3D&amp;sa=D&amp;ust=1574897674948000&amp;usg=AFQjCNE9tmKVqP7mwKJlyEIccDQZGhdsrQ" TargetMode="External"/><Relationship Id="rId822" Type="http://schemas.openxmlformats.org/officeDocument/2006/relationships/hyperlink" Target="https://www.google.com/url?q=http://www.pntrs.com/t/Sj9FSkpEP0VEQ0JFP0VLS0RC&amp;sa=D&amp;ust=1574897675030000&amp;usg=AFQjCNFJXH7J2hjBpR6TcabUWd0SJeGIJg" TargetMode="External"/><Relationship Id="rId1038" Type="http://schemas.openxmlformats.org/officeDocument/2006/relationships/hyperlink" Target="https://www.google.com/url?q=http://www.jdoqocy.com/click-3278587-12289246&amp;sa=D&amp;ust=1574897675074000&amp;usg=AFQjCNHq4xT0ObSTAkTQeOZ1x7yhCAOo_w" TargetMode="External"/><Relationship Id="rId1245" Type="http://schemas.openxmlformats.org/officeDocument/2006/relationships/hyperlink" Target="https://www.google.com/url?q=https://bestbuy.7tiv.net/XRqxa&amp;sa=D&amp;ust=1574897675110000&amp;usg=AFQjCNHbqHCEJ0O6MyiBaDKVrmrUXmXk1g" TargetMode="External"/><Relationship Id="rId1452" Type="http://schemas.openxmlformats.org/officeDocument/2006/relationships/hyperlink" Target="https://www.google.com/url?q=https://kohls.sjv.io/c/12116/362118/5349&amp;sa=D&amp;ust=1574897675141000&amp;usg=AFQjCNHiZeL-5Lot8IR2EIFP2tvuGymjMw" TargetMode="External"/><Relationship Id="rId2503" Type="http://schemas.openxmlformats.org/officeDocument/2006/relationships/hyperlink" Target="https://www.google.com/url?q=http://www.anrdoezrs.net/click-3278587-11272891&amp;sa=D&amp;ust=1574897674922000&amp;usg=AFQjCNEDbO4sf1aeRsO3XOhyixzPtTNLJg" TargetMode="External"/><Relationship Id="rId3901" Type="http://schemas.openxmlformats.org/officeDocument/2006/relationships/hyperlink" Target="https://www.google.com/url?q=https://bestbuy.7tiv.net/XRqxa&amp;sa=D&amp;ust=1574897675205000&amp;usg=AFQjCNF2meaxo9rTgZaw4sxEpvdkqvRYEw" TargetMode="External"/><Relationship Id="rId1105" Type="http://schemas.openxmlformats.org/officeDocument/2006/relationships/hyperlink" Target="https://www.google.com/url?q=https://bestbuy.7tiv.net/XRqxa&amp;sa=D&amp;ust=1574897675084000&amp;usg=AFQjCNFH0inIMzSRvn8GYr3gF2hE8fmpWw" TargetMode="External"/><Relationship Id="rId1312" Type="http://schemas.openxmlformats.org/officeDocument/2006/relationships/hyperlink" Target="https://www.google.com/url?q=http://www.pntrs.com/t/Sj9FSkpEP0VEQ0JFP0VLS0RC&amp;sa=D&amp;ust=1574897675119000&amp;usg=AFQjCNGa8XsNRxM8KN1pEOB4briWgzNhgA" TargetMode="External"/><Relationship Id="rId2710" Type="http://schemas.openxmlformats.org/officeDocument/2006/relationships/hyperlink" Target="https://www.google.com/url?q=https://lenovo.7eer.net/c/12116/218864/3808&amp;sa=D&amp;ust=1574897674952000&amp;usg=AFQjCNF_2Vfpk_1B7Y2l1yBOuSdxFVPC0A" TargetMode="External"/><Relationship Id="rId49" Type="http://schemas.openxmlformats.org/officeDocument/2006/relationships/hyperlink" Target="https://www.google.com/url?q=http://www.tkqlhce.com/click-3278587-13840810&amp;sa=D&amp;ust=1574897674859000&amp;usg=AFQjCNEhTTyrTTG64gomys0ygwtyw15xOA" TargetMode="External"/><Relationship Id="rId1617" Type="http://schemas.openxmlformats.org/officeDocument/2006/relationships/hyperlink" Target="https://www.google.com/url?q=https://bestbuy.7tiv.net/XRqxa&amp;sa=D&amp;ust=1574897675168000&amp;usg=AFQjCNG6gCsh6LIJkyG52Ot0hedq8BpsZQ" TargetMode="External"/><Relationship Id="rId1824" Type="http://schemas.openxmlformats.org/officeDocument/2006/relationships/hyperlink" Target="https://www.google.com/url?q=https://goto.target.com/c/12116/81938/2092&amp;sa=D&amp;ust=1574897675203000&amp;usg=AFQjCNFiRJ1zWef0ZR3aGREBRtSD0PAgug" TargetMode="External"/><Relationship Id="rId3277" Type="http://schemas.openxmlformats.org/officeDocument/2006/relationships/hyperlink" Target="https://www.google.com/url?q=http://www.anrdoezrs.net/click-3278587-13484679&amp;sa=D&amp;ust=1574897675102000&amp;usg=AFQjCNHAWycP9Roecik6ru7Z089t6D8NcA" TargetMode="External"/><Relationship Id="rId4023" Type="http://schemas.openxmlformats.org/officeDocument/2006/relationships/hyperlink" Target="https://www.google.com/url?q=https://bestbuy.7tiv.net/XRqxa&amp;sa=D&amp;ust=1574897675223000&amp;usg=AFQjCNGS859IiRyoJG5e9AG8H7N8ZPLrWQ" TargetMode="External"/><Relationship Id="rId198" Type="http://schemas.openxmlformats.org/officeDocument/2006/relationships/hyperlink" Target="https://www.google.com/url?q=http://www.jdoqocy.com/click-3278587-13365058&amp;sa=D&amp;ust=1574897674883000&amp;usg=AFQjCNGmPENhcCjLwdLv6QEnYGYmum-ZgA" TargetMode="External"/><Relationship Id="rId2086" Type="http://schemas.openxmlformats.org/officeDocument/2006/relationships/hyperlink" Target="https://www.google.com/url?q=https://bestbuy.7tiv.net/XRqxa&amp;sa=D&amp;ust=1574897674853000&amp;usg=AFQjCNEuPomoUuaI8SPePMXAVleyAh52Cw" TargetMode="External"/><Relationship Id="rId3484" Type="http://schemas.openxmlformats.org/officeDocument/2006/relationships/hyperlink" Target="https://www.google.com/url?q=http://www.tkqlhce.com/click-3278587-13840810&amp;sa=D&amp;ust=1574897675135000&amp;usg=AFQjCNFLaH-Y4Q4e2FfrcJyZ6nXWwUuNMQ" TargetMode="External"/><Relationship Id="rId3691" Type="http://schemas.openxmlformats.org/officeDocument/2006/relationships/hyperlink" Target="https://www.google.com/url?q=https://bestbuy.7tiv.net/XRqxa&amp;sa=D&amp;ust=1574897675169000&amp;usg=AFQjCNEYbQP6HGLdQhF_XFMJFMdfcOaWTA" TargetMode="External"/><Relationship Id="rId378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7000&amp;usg=AFQjCNGxAFJQtljb5iPf70zK_6boEqP3RQ" TargetMode="External"/><Relationship Id="rId2293" Type="http://schemas.openxmlformats.org/officeDocument/2006/relationships/hyperlink" Target="https://www.google.com/url?q=http://www.tkqlhce.com/click-3278587-13840810&amp;sa=D&amp;ust=1574897674886000&amp;usg=AFQjCNFkCgayI9cHUzg8t9OrtFz1Zyo2OQ" TargetMode="External"/><Relationship Id="rId2598" Type="http://schemas.openxmlformats.org/officeDocument/2006/relationships/hyperlink" Target="https://www.google.com/url?q=http://www.tkqlhce.com/click-3278587-13840810&amp;sa=D&amp;ust=1574897674935000&amp;usg=AFQjCNH5uiNvegZWgXa9tj4INmfWT6S8mQ" TargetMode="External"/><Relationship Id="rId3137" Type="http://schemas.openxmlformats.org/officeDocument/2006/relationships/hyperlink" Target="https://www.google.com/url?q=http://www.anrdoezrs.net/click-3278587-13484679&amp;sa=D&amp;ust=1574897675078000&amp;usg=AFQjCNFbgTuNqBfwhJzyKtE_YVMOYccxjg" TargetMode="External"/><Relationship Id="rId334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4000&amp;usg=AFQjCNG4CeJ25-zl18Rs-fbb6LuZqB12SA" TargetMode="External"/><Relationship Id="rId3551" Type="http://schemas.openxmlformats.org/officeDocument/2006/relationships/hyperlink" Target="https://www.google.com/url?q=http://www.pntrs.com/t/Sj9FSkpEP0VEQ0JFP0VLS0RC&amp;sa=D&amp;ust=1574897675147000&amp;usg=AFQjCNG87djM2XjRgWI8NdSTgOfFWr-AcQ" TargetMode="External"/><Relationship Id="rId3996" Type="http://schemas.openxmlformats.org/officeDocument/2006/relationships/hyperlink" Target="https://www.google.com/url?q=http://www.anrdoezrs.net/click-3278587-12334153&amp;sa=D&amp;ust=1574897675219000&amp;usg=AFQjCNGMY66Bw6mlCQyKhHqShkNRIWrnZg" TargetMode="External"/><Relationship Id="rId265" Type="http://schemas.openxmlformats.org/officeDocument/2006/relationships/hyperlink" Target="https://www.google.com/url?q=http://www.jdoqocy.com/click-3278587-13365058&amp;sa=D&amp;ust=1574897674893000&amp;usg=AFQjCNEAtMvM8K8rzWbfjMrZ1eWMRwJk4g" TargetMode="External"/><Relationship Id="rId472" Type="http://schemas.openxmlformats.org/officeDocument/2006/relationships/hyperlink" Target="https://www.google.com/url?q=https://lenovo.7eer.net/c/12116/218864/3808&amp;sa=D&amp;ust=1574897674926000&amp;usg=AFQjCNEOb7dNZ_w3WRuMamS9dIRFhs2q-g" TargetMode="External"/><Relationship Id="rId2153" Type="http://schemas.openxmlformats.org/officeDocument/2006/relationships/hyperlink" Target="https://www.google.com/url?q=https://kohls.sjv.io/c/12116/362118/5349&amp;sa=D&amp;ust=1574897674866000&amp;usg=AFQjCNHqsvXNtRlTVXoekWSNkYOby9nhZw" TargetMode="External"/><Relationship Id="rId2360" Type="http://schemas.openxmlformats.org/officeDocument/2006/relationships/hyperlink" Target="https://www.google.com/url?q=http://www.awin1.com/awclick.php?gid%3D303079%26mid%3D7168%26awinaffid%3D142295%26linkid%3D612961%26clickref%3D&amp;sa=D&amp;ust=1574897674898000&amp;usg=AFQjCNEPSVtSuVbsZ4fCkS_I0JdsA3a-cA" TargetMode="External"/><Relationship Id="rId3204" Type="http://schemas.openxmlformats.org/officeDocument/2006/relationships/hyperlink" Target="https://www.google.com/url?q=http://www.pntrs.com/t/Sj9FSkpEP0VEQ0JFP0VLS0RC&amp;sa=D&amp;ust=1574897675090000&amp;usg=AFQjCNEA6lUsnbRWDrvteAg8MZBfWzZasQ" TargetMode="External"/><Relationship Id="rId3411" Type="http://schemas.openxmlformats.org/officeDocument/2006/relationships/hyperlink" Target="https://www.google.com/url?q=http://www.jdoqocy.com/click-3278587-12894798&amp;sa=D&amp;ust=1574897675124000&amp;usg=AFQjCNHpZi6ypTH0Z0y80wfFNkLw2MCmPw" TargetMode="External"/><Relationship Id="rId3649" Type="http://schemas.openxmlformats.org/officeDocument/2006/relationships/hyperlink" Target="https://www.google.com/url?q=https://goto.target.com/c/12116/81938/2092&amp;sa=D&amp;ust=1574897675163000&amp;usg=AFQjCNHfXJi7Cc30z0SNiek0Wl27b8ApXA" TargetMode="External"/><Relationship Id="rId385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7000&amp;usg=AFQjCNF1EeDCvUIExlfyK9LsK_8Zb1Fmog" TargetMode="External"/><Relationship Id="rId125" Type="http://schemas.openxmlformats.org/officeDocument/2006/relationships/hyperlink" Target="https://www.google.com/url?q=https://click.linksynergy.com/fs-bin/click?id%3DCY3NkS*Y9qw%26offerid%3D557044.100312033%26type%3D3%26subid%3D0&amp;sa=D&amp;ust=1574897674873000&amp;usg=AFQjCNHCz2PceFLvz2x0GN0k110Auf6BlA" TargetMode="External"/><Relationship Id="rId332" Type="http://schemas.openxmlformats.org/officeDocument/2006/relationships/hyperlink" Target="https://www.google.com/url?q=http://www.pntrs.com/t/Sj9FSkpEP0VEQ0JFP0VLS0RC&amp;sa=D&amp;ust=1574897674905000&amp;usg=AFQjCNG41qzpWHfSBJU3qlrgluEFFGpQTw" TargetMode="External"/><Relationship Id="rId77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23000&amp;usg=AFQjCNGGMyttyo7E33Agqmm6lgUhTfXrbA" TargetMode="External"/><Relationship Id="rId98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4000&amp;usg=AFQjCNGqb6Sg9jP4uDXBhqan5y-C4uJXRw" TargetMode="External"/><Relationship Id="rId201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3000&amp;usg=AFQjCNHUrpi7qMIcoPl7_gpRRNxdh90ekw" TargetMode="External"/><Relationship Id="rId2220" Type="http://schemas.openxmlformats.org/officeDocument/2006/relationships/hyperlink" Target="https://www.google.com/url?q=https://goto.target.com/c/12116/81938/2092&amp;sa=D&amp;ust=1574897674876000&amp;usg=AFQjCNGmwYLnTbBjx8FGjYN6bazglPI2-A" TargetMode="External"/><Relationship Id="rId2458" Type="http://schemas.openxmlformats.org/officeDocument/2006/relationships/hyperlink" Target="https://www.google.com/url?q=http://www.awin1.com/awclick.php?gid%3D303079%26mid%3D7168%26awinaffid%3D142295%26linkid%3D612961%26clickref%3D&amp;sa=D&amp;ust=1574897674915000&amp;usg=AFQjCNEPlKKraSZ01B5ZWTHBJHZ815Uh7A" TargetMode="External"/><Relationship Id="rId2665" Type="http://schemas.openxmlformats.org/officeDocument/2006/relationships/hyperlink" Target="https://www.google.com/url?q=http://www.jdoqocy.com/click-3278587-13365058&amp;sa=D&amp;ust=1574897674946000&amp;usg=AFQjCNFquCQgxhKT1fouxFiIugolrzguYA" TargetMode="External"/><Relationship Id="rId2872" Type="http://schemas.openxmlformats.org/officeDocument/2006/relationships/hyperlink" Target="https://www.google.com/url?q=https://goto.target.com/c/12116/81938/2092&amp;sa=D&amp;ust=1574897675027000&amp;usg=AFQjCNHo0Vw3gpFb8BBM3iYR_IZ87BmiXg" TargetMode="External"/><Relationship Id="rId3509" Type="http://schemas.openxmlformats.org/officeDocument/2006/relationships/hyperlink" Target="https://www.google.com/url?q=https://goto.target.com/c/12116/81938/2092&amp;sa=D&amp;ust=1574897675139000&amp;usg=AFQjCNFJ_L9aRbgu3AeXgE20vTLLFPs0Fg" TargetMode="External"/><Relationship Id="rId3716" Type="http://schemas.openxmlformats.org/officeDocument/2006/relationships/hyperlink" Target="https://www.google.com/url?q=https://bestbuy.7tiv.net/XRqxa&amp;sa=D&amp;ust=1574897675173000&amp;usg=AFQjCNFTpmAKhq_T7IvlxJB6lkk4WpZagQ" TargetMode="External"/><Relationship Id="rId392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8000&amp;usg=AFQjCNG5pSsgBaWHV4QQAaILh7iKMPqADA" TargetMode="External"/><Relationship Id="rId637" Type="http://schemas.openxmlformats.org/officeDocument/2006/relationships/hyperlink" Target="https://www.google.com/url?q=https://lenovo.7eer.net/c/12116/218864/3808&amp;sa=D&amp;ust=1574897674951000&amp;usg=AFQjCNG8ala512mjOhsHM-AACFU2J27-5g" TargetMode="External"/><Relationship Id="rId844" Type="http://schemas.openxmlformats.org/officeDocument/2006/relationships/hyperlink" Target="https://www.google.com/url?q=http://www.tkqlhce.com/click-3278587-13840810&amp;sa=D&amp;ust=1574897675035000&amp;usg=AFQjCNEqwv_aojbD175yZFu1kNXAWW9E2g" TargetMode="External"/><Relationship Id="rId1267" Type="http://schemas.openxmlformats.org/officeDocument/2006/relationships/hyperlink" Target="https://www.google.com/url?q=https://bestbuy.7tiv.net/XRqxa&amp;sa=D&amp;ust=1574897675113000&amp;usg=AFQjCNFJ7a9_skphX4rAQckxLeuv-C0kcA" TargetMode="External"/><Relationship Id="rId1474" Type="http://schemas.openxmlformats.org/officeDocument/2006/relationships/hyperlink" Target="https://www.google.com/url?q=https://bestbuy.7tiv.net/XRqxa&amp;sa=D&amp;ust=1574897675145000&amp;usg=AFQjCNHOKoc3fzJ51rnpaBXtSsINoBCnUA" TargetMode="External"/><Relationship Id="rId1681" Type="http://schemas.openxmlformats.org/officeDocument/2006/relationships/hyperlink" Target="https://www.google.com/url?q=https://bestbuy.7tiv.net/XRqxa&amp;sa=D&amp;ust=1574897675178000&amp;usg=AFQjCNFQC0tXaDKenoyu-MS8pvDfMrBkkg" TargetMode="External"/><Relationship Id="rId2318" Type="http://schemas.openxmlformats.org/officeDocument/2006/relationships/hyperlink" Target="https://www.google.com/url?q=https://bestbuy.7tiv.net/XRqxa&amp;sa=D&amp;ust=1574897674890000&amp;usg=AFQjCNFwipxi1es9Zi7opXreY-zzv8lPlQ" TargetMode="External"/><Relationship Id="rId2525" Type="http://schemas.openxmlformats.org/officeDocument/2006/relationships/hyperlink" Target="https://www.google.com/url?q=https://lenovo.7eer.net/c/12116/218864/3808&amp;sa=D&amp;ust=1574897674925000&amp;usg=AFQjCNGI-fZJS0_0SZP784py1YGvRReGSA" TargetMode="External"/><Relationship Id="rId2732" Type="http://schemas.openxmlformats.org/officeDocument/2006/relationships/hyperlink" Target="https://www.google.com/url?q=http://www.anrdoezrs.net/click-3278587-11272891&amp;sa=D&amp;ust=1574897674955000&amp;usg=AFQjCNEnZCotjPtmTR-PYjk4yoJaIN8ffw" TargetMode="External"/><Relationship Id="rId704" Type="http://schemas.openxmlformats.org/officeDocument/2006/relationships/hyperlink" Target="https://www.google.com/url?q=https://goto.target.com/c/12116/81938/2092&amp;sa=D&amp;ust=1574897674960000&amp;usg=AFQjCNEKQKbg_wpmHIyWz-R1LjQ_lsNn-A" TargetMode="External"/><Relationship Id="rId911" Type="http://schemas.openxmlformats.org/officeDocument/2006/relationships/hyperlink" Target="https://www.google.com/url?q=https://bestbuy.7tiv.net/XRqxa&amp;sa=D&amp;ust=1574897675050000&amp;usg=AFQjCNGq2FFdSkqbUvUS_tEB6WpaQtKWww" TargetMode="External"/><Relationship Id="rId1127" Type="http://schemas.openxmlformats.org/officeDocument/2006/relationships/hyperlink" Target="https://www.google.com/url?q=https://bestbuy.7tiv.net/XRqxa&amp;sa=D&amp;ust=1574897675088000&amp;usg=AFQjCNGKd1yz5PYK1ZKu4cIYbF1x99KcRg" TargetMode="External"/><Relationship Id="rId1334" Type="http://schemas.openxmlformats.org/officeDocument/2006/relationships/hyperlink" Target="https://www.google.com/url?q=http://www.anrdoezrs.net/click-3278587-11272891&amp;sa=D&amp;ust=1574897675123000&amp;usg=AFQjCNHgRzKsoRp8uPACqsqsm0BJvDDbNg" TargetMode="External"/><Relationship Id="rId1541" Type="http://schemas.openxmlformats.org/officeDocument/2006/relationships/hyperlink" Target="https://www.google.com/url?q=https://bestbuy.7tiv.net/XRqxa&amp;sa=D&amp;ust=1574897675156000&amp;usg=AFQjCNHandJ7Qhqkpxko5jDvIc0bBdOueg" TargetMode="External"/><Relationship Id="rId1779" Type="http://schemas.openxmlformats.org/officeDocument/2006/relationships/hyperlink" Target="https://www.google.com/url?q=https://bestbuy.7tiv.net/XRqxa&amp;sa=D&amp;ust=1574897675196000&amp;usg=AFQjCNEQ4yvltYEN0YVr1PcL1CyIbfhYMQ" TargetMode="External"/><Relationship Id="rId1986" Type="http://schemas.openxmlformats.org/officeDocument/2006/relationships/hyperlink" Target="https://www.google.com/url?q=https://bestbuy.7tiv.net/XRqxa&amp;sa=D&amp;ust=1574897675228000&amp;usg=AFQjCNFuwFjA6sgnbnsn03LMXNEAe7u-4g" TargetMode="External"/><Relationship Id="rId4045" Type="http://schemas.openxmlformats.org/officeDocument/2006/relationships/hyperlink" Target="https://www.google.com/url?q=https://bestbuy.7tiv.net/XRqxa&amp;sa=D&amp;ust=1574897675226000&amp;usg=AFQjCNHIOQzWJH8u-KVHg9YCc-rqAFFAsw" TargetMode="External"/><Relationship Id="rId40" Type="http://schemas.openxmlformats.org/officeDocument/2006/relationships/hyperlink" Target="https://www.google.com/url?q=https://bestbuy.7tiv.net/XRqxa&amp;sa=D&amp;ust=1574897674857000&amp;usg=AFQjCNHVpu0k90LsS8U0WvDqG5D2R9o5Hw" TargetMode="External"/><Relationship Id="rId140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32000&amp;usg=AFQjCNG29DiVrKs1spJa-QS18jbtNyiV9g" TargetMode="External"/><Relationship Id="rId1639" Type="http://schemas.openxmlformats.org/officeDocument/2006/relationships/hyperlink" Target="https://www.google.com/url?q=https://goto.target.com/c/12116/81938/2092&amp;sa=D&amp;ust=1574897675171000&amp;usg=AFQjCNHrPgSRxwlU2jQJtmUWEpy0HRR7cQ" TargetMode="External"/><Relationship Id="rId1846" Type="http://schemas.openxmlformats.org/officeDocument/2006/relationships/hyperlink" Target="https://www.google.com/url?q=https://bestbuy.7tiv.net/XRqxa&amp;sa=D&amp;ust=1574897675207000&amp;usg=AFQjCNFTkQgZmm5UV7xYPYTINfPg9U8y9Q" TargetMode="External"/><Relationship Id="rId3061" Type="http://schemas.openxmlformats.org/officeDocument/2006/relationships/hyperlink" Target="https://www.google.com/url?q=https://bestbuy.7tiv.net/XRqxa&amp;sa=D&amp;ust=1574897675065000&amp;usg=AFQjCNEae_GXAHPrKReL79fWlfOyE032Ew" TargetMode="External"/><Relationship Id="rId3299" Type="http://schemas.openxmlformats.org/officeDocument/2006/relationships/hyperlink" Target="https://www.google.com/url?q=https://lenovo.7eer.net/c/12116/218864/3808&amp;sa=D&amp;ust=1574897675106000&amp;usg=AFQjCNG8IgcZ0_eJ9QcQI83cyA-nZc_UkA" TargetMode="External"/><Relationship Id="rId1706" Type="http://schemas.openxmlformats.org/officeDocument/2006/relationships/hyperlink" Target="https://www.google.com/url?q=https://bestbuy.7tiv.net/XRqxa&amp;sa=D&amp;ust=1574897675184000&amp;usg=AFQjCNGLN4Kh9CbKiLzG55t3JFv3BQ3lww" TargetMode="External"/><Relationship Id="rId1913" Type="http://schemas.openxmlformats.org/officeDocument/2006/relationships/hyperlink" Target="https://www.google.com/url?q=https://goto.target.com/c/12116/81938/2092&amp;sa=D&amp;ust=1574897675217000&amp;usg=AFQjCNGnX7MN46sH2l-aQKDXNKe_f-SWGg" TargetMode="External"/><Relationship Id="rId3159" Type="http://schemas.openxmlformats.org/officeDocument/2006/relationships/hyperlink" Target="https://www.google.com/url?q=http://www.pntrs.com/t/Sj9FSkpEP0VEQ0JFP0VLS0RC&amp;sa=D&amp;ust=1574897675081000&amp;usg=AFQjCNGipQrdH3s6Eyvr4exacgeWl6bQsw" TargetMode="External"/><Relationship Id="rId3366" Type="http://schemas.openxmlformats.org/officeDocument/2006/relationships/hyperlink" Target="https://www.google.com/url?q=http://www.jdoqocy.com/click-3278587-12289246&amp;sa=D&amp;ust=1574897675117000&amp;usg=AFQjCNGUfgha-YG2rwZJjyY9axfUZ7tGFQ" TargetMode="External"/><Relationship Id="rId3573" Type="http://schemas.openxmlformats.org/officeDocument/2006/relationships/hyperlink" Target="https://www.google.com/url?q=http://www.tkqlhce.com/click-3278587-13861312&amp;sa=D&amp;ust=1574897675151000&amp;usg=AFQjCNE1CJ4omrZYKqjCY4jq8bW7regDuw" TargetMode="External"/><Relationship Id="rId28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97000&amp;usg=AFQjCNFktEEYsJxYb-l21vLlOjor0Ftfww" TargetMode="External"/><Relationship Id="rId494" Type="http://schemas.openxmlformats.org/officeDocument/2006/relationships/hyperlink" Target="https://www.google.com/url?q=https://bestbuy.7tiv.net/XRqxa&amp;sa=D&amp;ust=1574897674929000&amp;usg=AFQjCNGEMSPU5e2Rceyd_VnB-gy7llSvGQ" TargetMode="External"/><Relationship Id="rId2175" Type="http://schemas.openxmlformats.org/officeDocument/2006/relationships/hyperlink" Target="https://www.google.com/url?q=https://click.linksynergy.com/fs-bin/click?id%3DCY3NkS*Y9qw%26offerid%3D557044.100312033%26type%3D3%26subid%3D0&amp;sa=D&amp;ust=1574897674870000&amp;usg=AFQjCNG9x6FSJ_7PTLEHSXE9Vw8KCL56JQ" TargetMode="External"/><Relationship Id="rId2382" Type="http://schemas.openxmlformats.org/officeDocument/2006/relationships/hyperlink" Target="https://www.google.com/url?q=http://www.awin1.com/awclick.php?gid%3D303079%26mid%3D7168%26awinaffid%3D142295%26linkid%3D612961%26clickref%3D&amp;sa=D&amp;ust=1574897674902000&amp;usg=AFQjCNFVEBHmsuqhMnI6Tr-Jsmw-Jvw01Q" TargetMode="External"/><Relationship Id="rId3019" Type="http://schemas.openxmlformats.org/officeDocument/2006/relationships/hyperlink" Target="https://www.google.com/url?q=http://www.tkqlhce.com/click-3278587-13840810&amp;sa=D&amp;ust=1574897675058000&amp;usg=AFQjCNF6f6aRAp-GC3edY2G_WdFtnne2qw" TargetMode="External"/><Relationship Id="rId3226" Type="http://schemas.openxmlformats.org/officeDocument/2006/relationships/hyperlink" Target="https://www.google.com/url?q=http://www.tkqlhce.com/click-3278587-13840810&amp;sa=D&amp;ust=1574897675093000&amp;usg=AFQjCNFf7onGKvFgdhPLAm4KJiDsBjFTMg" TargetMode="External"/><Relationship Id="rId378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5000&amp;usg=AFQjCNGv-d1rdFi_lPOUDvrvv11nXJHQIw" TargetMode="External"/><Relationship Id="rId3878" Type="http://schemas.openxmlformats.org/officeDocument/2006/relationships/hyperlink" Target="https://www.google.com/url?q=https://bestbuy.7tiv.net/XRqxa&amp;sa=D&amp;ust=1574897675201000&amp;usg=AFQjCNEfeF2yuyCGHlPSy_JEo2G708Mw2A" TargetMode="External"/><Relationship Id="rId147" Type="http://schemas.openxmlformats.org/officeDocument/2006/relationships/hyperlink" Target="https://www.google.com/url?q=https://kohls.sjv.io/c/12116/362118/5349&amp;sa=D&amp;ust=1574897674876000&amp;usg=AFQjCNErKyuLinkPTVW_nbh9jfiz-GmyBw" TargetMode="External"/><Relationship Id="rId354" Type="http://schemas.openxmlformats.org/officeDocument/2006/relationships/hyperlink" Target="https://www.google.com/url?q=http://www.tkqlhce.com/click-3278587-13840810&amp;sa=D&amp;ust=1574897674908000&amp;usg=AFQjCNFC-7PFvjwOGX3RD8TrHZ3Wr6Db0w" TargetMode="External"/><Relationship Id="rId799" Type="http://schemas.openxmlformats.org/officeDocument/2006/relationships/hyperlink" Target="https://www.google.com/url?q=https://click.linksynergy.com/deeplink?id%3DCY3NkS*Y9qw%26mid%3D24348%26murl%3Dhttps%253A%252F%252Fwww.gamestop.com%252F&amp;sa=D&amp;ust=1574897675027000&amp;usg=AFQjCNHdh_Zv69wb6AEgDXVHdu5x55HVIw" TargetMode="External"/><Relationship Id="rId1191" Type="http://schemas.openxmlformats.org/officeDocument/2006/relationships/hyperlink" Target="https://www.google.com/url?q=http://www.dpbolvw.net/click-3278587-11998324&amp;sa=D&amp;ust=1574897675098000&amp;usg=AFQjCNFiXzkbLKroQ9ZutM8Otz0snsWpwg" TargetMode="External"/><Relationship Id="rId2035" Type="http://schemas.openxmlformats.org/officeDocument/2006/relationships/hyperlink" Target="https://www.google.com/url?q=http://www.pntrs.com/t/Sj9FSkpEP0VEQ0JFP0VLS0RC&amp;sa=D&amp;ust=1574897675425000&amp;usg=AFQjCNEjXd9IXK7bc1VWGX5XZWcDA8eMRQ" TargetMode="External"/><Relationship Id="rId2687" Type="http://schemas.openxmlformats.org/officeDocument/2006/relationships/hyperlink" Target="https://www.google.com/url?q=http://www.awin1.com/awclick.php?gid%3D303079%26mid%3D7168%26awinaffid%3D142295%26linkid%3D612961%26clickref%3D&amp;sa=D&amp;ust=1574897674949000&amp;usg=AFQjCNF1sgRyLEi8u91bFwPzyZXUylmCaw" TargetMode="External"/><Relationship Id="rId2894" Type="http://schemas.openxmlformats.org/officeDocument/2006/relationships/hyperlink" Target="https://www.google.com/url?q=http://www.pntrs.com/t/Sj9FSkpEP0VEQ0JFP0VLS0RC&amp;sa=D&amp;ust=1574897675032000&amp;usg=AFQjCNGX4T_hPT4gF4l3iydSQvgcIdAgnA" TargetMode="External"/><Relationship Id="rId3433" Type="http://schemas.openxmlformats.org/officeDocument/2006/relationships/hyperlink" Target="https://www.google.com/url?q=https://bestbuy.7tiv.net/XRqxa&amp;sa=D&amp;ust=1574897675127000&amp;usg=AFQjCNF4HIQW41Wb-W61BU8AHHHWHcqr5w" TargetMode="External"/><Relationship Id="rId3640" Type="http://schemas.openxmlformats.org/officeDocument/2006/relationships/hyperlink" Target="https://www.google.com/url?q=https://goto.target.com/c/12116/81938/2092&amp;sa=D&amp;ust=1574897675162000&amp;usg=AFQjCNFymRkCpLnzdQbm-kuG4ENRVrqIKw" TargetMode="External"/><Relationship Id="rId3738" Type="http://schemas.openxmlformats.org/officeDocument/2006/relationships/hyperlink" Target="https://www.google.com/url?q=https://bestbuy.7tiv.net/XRqxa&amp;sa=D&amp;ust=1574897675177000&amp;usg=AFQjCNGLk6EGXAJYKw4vMIbNlrRGXeYW6Q" TargetMode="External"/><Relationship Id="rId561" Type="http://schemas.openxmlformats.org/officeDocument/2006/relationships/hyperlink" Target="https://www.google.com/url?q=http://www.dpbolvw.net/click-3278587-10870266&amp;sa=D&amp;ust=1574897674939000&amp;usg=AFQjCNFQMRL1kDXa-tKQJe8unlWgWeQP4g" TargetMode="External"/><Relationship Id="rId659" Type="http://schemas.openxmlformats.org/officeDocument/2006/relationships/hyperlink" Target="https://www.google.com/url?q=http://www.anrdoezrs.net/click-3278587-11272891&amp;sa=D&amp;ust=1574897674954000&amp;usg=AFQjCNEUDnj3zLPgAlsoxNr6FPvgGOnCSg" TargetMode="External"/><Relationship Id="rId86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9000&amp;usg=AFQjCNEqLq_Ua_H1c1W6aCDd0j2oMS5-gA" TargetMode="External"/><Relationship Id="rId1289" Type="http://schemas.openxmlformats.org/officeDocument/2006/relationships/hyperlink" Target="https://www.google.com/url?q=http://www.pntrs.com/t/Sj9FSkpEP0VEQ0JFP0VLS0RC&amp;sa=D&amp;ust=1574897675116000&amp;usg=AFQjCNHE7qZ_yilpaBohZbiD7SThHXr60Q" TargetMode="External"/><Relationship Id="rId1496" Type="http://schemas.openxmlformats.org/officeDocument/2006/relationships/hyperlink" Target="https://www.google.com/url?q=https://goto.target.com/c/12116/81938/2092&amp;sa=D&amp;ust=1574897675149000&amp;usg=AFQjCNEAIY7jtIo4v30XZMmqTGtHGFsLug" TargetMode="External"/><Relationship Id="rId2242" Type="http://schemas.openxmlformats.org/officeDocument/2006/relationships/hyperlink" Target="https://www.google.com/url?q=http://www.pntrs.com/t/Sj9FSkpEP0VEQ0JFP0VLS0RC&amp;sa=D&amp;ust=1574897674879000&amp;usg=AFQjCNF2NaQbPKfUSNNmu-yx-V6Q1jcW9A" TargetMode="External"/><Relationship Id="rId2547" Type="http://schemas.openxmlformats.org/officeDocument/2006/relationships/hyperlink" Target="https://www.google.com/url?q=https://lenovo.7eer.net/c/12116/218864/3808&amp;sa=D&amp;ust=1574897674927000&amp;usg=AFQjCNEUx39E7g2ZSI5-HYcSFqbGeudtTA" TargetMode="External"/><Relationship Id="rId3500" Type="http://schemas.openxmlformats.org/officeDocument/2006/relationships/hyperlink" Target="https://www.google.com/url?q=http://www.tkqlhce.com/click-3278587-13861312&amp;sa=D&amp;ust=1574897675137000&amp;usg=AFQjCNE5uZm92dUp-JCn1xmw7hIMY8oz_Q" TargetMode="External"/><Relationship Id="rId394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2000&amp;usg=AFQjCNHKfT_SIw8mGQJwbewMv3EN7N-7_Q" TargetMode="External"/><Relationship Id="rId214" Type="http://schemas.openxmlformats.org/officeDocument/2006/relationships/hyperlink" Target="https://www.google.com/url?q=https://lenovo.7eer.net/c/12116/218864/3808&amp;sa=D&amp;ust=1574897674885000&amp;usg=AFQjCNHkN6VLqv9K_LKET1vxhybLxdmMiQ" TargetMode="External"/><Relationship Id="rId421" Type="http://schemas.openxmlformats.org/officeDocument/2006/relationships/hyperlink" Target="https://www.google.com/url?q=http://www.awin1.com/awclick.php?gid%3D303079%26mid%3D7168%26awinaffid%3D142295%26linkid%3D612961%26clickref%3D&amp;sa=D&amp;ust=1574897674920000&amp;usg=AFQjCNHUTJ0N0VNnNz8Dpg_6pAnOnTkl1g" TargetMode="External"/><Relationship Id="rId519" Type="http://schemas.openxmlformats.org/officeDocument/2006/relationships/hyperlink" Target="https://www.google.com/url?q=http://www.pntrs.com/t/Sj9FSkpEP0VEQ0JFP0VLS0RC&amp;sa=D&amp;ust=1574897674933000&amp;usg=AFQjCNE39eUIoXz3egK0l95Gh7ZdtSsLYg" TargetMode="External"/><Relationship Id="rId1051" Type="http://schemas.openxmlformats.org/officeDocument/2006/relationships/hyperlink" Target="https://www.google.com/url?q=https://kohls.sjv.io/c/12116/362118/5349&amp;sa=D&amp;ust=1574897675075000&amp;usg=AFQjCNG_nT_oEYWgAuwGEoVK9CnyqDAnFg" TargetMode="External"/><Relationship Id="rId1149" Type="http://schemas.openxmlformats.org/officeDocument/2006/relationships/hyperlink" Target="https://www.google.com/url?q=http://www.dpbolvw.net/click-3278587-11998324&amp;sa=D&amp;ust=1574897675091000&amp;usg=AFQjCNHW7X1tNUQOpa3nJ7gk-x9h6FAPIg" TargetMode="External"/><Relationship Id="rId1356" Type="http://schemas.openxmlformats.org/officeDocument/2006/relationships/hyperlink" Target="https://www.google.com/url?q=http://www.jdoqocy.com/click-3278587-12289246&amp;sa=D&amp;ust=1574897675126000&amp;usg=AFQjCNFz6oMKHzvAki4aIMScWi-WJ7RfaA" TargetMode="External"/><Relationship Id="rId210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6000&amp;usg=AFQjCNFDjiM51GZYuvTTU05sx3PY82RyMw" TargetMode="External"/><Relationship Id="rId2754" Type="http://schemas.openxmlformats.org/officeDocument/2006/relationships/hyperlink" Target="https://www.google.com/url?q=https://lenovo.7eer.net/c/12116/218864/3808&amp;sa=D&amp;ust=1574897674958000&amp;usg=AFQjCNElniYr8z2qp6wUAkvtT65qHJ8YKQ" TargetMode="External"/><Relationship Id="rId2961" Type="http://schemas.openxmlformats.org/officeDocument/2006/relationships/hyperlink" Target="https://www.google.com/url?q=http://www.tkqlhce.com/click-3278587-13840810&amp;sa=D&amp;ust=1574897675046000&amp;usg=AFQjCNEcqnh6rL27RfUu-fwzt5Hfd5_11g" TargetMode="External"/><Relationship Id="rId380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9000&amp;usg=AFQjCNEPGCqaF-u2tEP1bKfmC8yZaUNdWA" TargetMode="External"/><Relationship Id="rId726" Type="http://schemas.openxmlformats.org/officeDocument/2006/relationships/hyperlink" Target="https://www.google.com/url?q=http://www.anrdoezrs.net/click-3278587-12334153&amp;sa=D&amp;ust=1574897674963000&amp;usg=AFQjCNHLBqHtFzjmZuBWD5MUzoe2KrYCPQ" TargetMode="External"/><Relationship Id="rId933" Type="http://schemas.openxmlformats.org/officeDocument/2006/relationships/hyperlink" Target="https://www.google.com/url?q=https://bestbuy.7tiv.net/XRqxa&amp;sa=D&amp;ust=1574897675055000&amp;usg=AFQjCNHaNGH7AHMOnTGwlQmGtJZonlH2ag" TargetMode="External"/><Relationship Id="rId1009" Type="http://schemas.openxmlformats.org/officeDocument/2006/relationships/hyperlink" Target="https://www.google.com/url?q=https://bestbuy.7tiv.net/XRqxa&amp;sa=D&amp;ust=1574897675068000&amp;usg=AFQjCNFZizuON_DsNgOrfLTJbBl8O8KerQ" TargetMode="External"/><Relationship Id="rId1563" Type="http://schemas.openxmlformats.org/officeDocument/2006/relationships/hyperlink" Target="https://www.google.com/url?q=https://bestbuy.7tiv.net/XRqxa&amp;sa=D&amp;ust=1574897675160000&amp;usg=AFQjCNEhlpIz9QpYQCvztYfkQabXe73Agg" TargetMode="External"/><Relationship Id="rId1770" Type="http://schemas.openxmlformats.org/officeDocument/2006/relationships/hyperlink" Target="https://www.google.com/url?q=https://bestbuy.7tiv.net/XRqxa&amp;sa=D&amp;ust=1574897675194000&amp;usg=AFQjCNGIkrAOIhkOT1b7BodXYGR78WzcUw" TargetMode="External"/><Relationship Id="rId186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1000&amp;usg=AFQjCNFOM1LIDmXMRL79dUH5hfLAd530WA" TargetMode="External"/><Relationship Id="rId2407" Type="http://schemas.openxmlformats.org/officeDocument/2006/relationships/hyperlink" Target="https://www.google.com/url?q=http://www.tkqlhce.com/click-3278587-13840810&amp;sa=D&amp;ust=1574897674906000&amp;usg=AFQjCNFj-NGGKzRy0yV5EjIA01vUSss9OQ" TargetMode="External"/><Relationship Id="rId2614" Type="http://schemas.openxmlformats.org/officeDocument/2006/relationships/hyperlink" Target="https://www.google.com/url?q=https://lenovo.7eer.net/c/12116/218864/3808&amp;sa=D&amp;ust=1574897674937000&amp;usg=AFQjCNE7r7othylbgauUBjyNrIhMISdXmQ" TargetMode="External"/><Relationship Id="rId2821" Type="http://schemas.openxmlformats.org/officeDocument/2006/relationships/hyperlink" Target="https://www.google.com/url?q=https://click.linksynergy.com/fs-bin/click?id%3DCY3NkS*Y9qw%26offerid%3D608787.26%26type%3D3%26subid%3D0&amp;sa=D&amp;ust=1574897675019000&amp;usg=AFQjCNED0eMWG_b_GrXhckO0CUsWb5UTUg" TargetMode="External"/><Relationship Id="rId4067" Type="http://schemas.openxmlformats.org/officeDocument/2006/relationships/hyperlink" Target="https://www.google.com/url?q=https://bestbuy.7tiv.net/XRqxa&amp;sa=D&amp;ust=1574897675230000&amp;usg=AFQjCNHbkcQjwe7PSmBHo_H2vv8TDxyg4g" TargetMode="External"/><Relationship Id="rId62" Type="http://schemas.openxmlformats.org/officeDocument/2006/relationships/hyperlink" Target="https://www.google.com/url?q=https://bestbuy.7tiv.net/XRqxa&amp;sa=D&amp;ust=1574897674861000&amp;usg=AFQjCNEoEOF-wltDbSPDoVXAhjw09BkE3A" TargetMode="External"/><Relationship Id="rId1216" Type="http://schemas.openxmlformats.org/officeDocument/2006/relationships/hyperlink" Target="https://www.google.com/url?q=http://www.dpbolvw.net/click-3278587-11998324&amp;sa=D&amp;ust=1574897675103000&amp;usg=AFQjCNEVDWf5wzf7j6yCiGf_6drrrSyNVA" TargetMode="External"/><Relationship Id="rId1423" Type="http://schemas.openxmlformats.org/officeDocument/2006/relationships/hyperlink" Target="https://www.google.com/url?q=https://bestbuy.7tiv.net/XRqxa&amp;sa=D&amp;ust=1574897675136000&amp;usg=AFQjCNG3u2jIvhEMVO-6g7CK4IbddZ6QhQ" TargetMode="External"/><Relationship Id="rId163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0000&amp;usg=AFQjCNFpHFkVkmYcI6BiEqZFBi8iLLtvKA" TargetMode="External"/><Relationship Id="rId2919" Type="http://schemas.openxmlformats.org/officeDocument/2006/relationships/hyperlink" Target="https://www.google.com/url?q=http://www.pntrs.com/t/Sj9FSkpEP0VEQ0JFP0VLS0RC&amp;sa=D&amp;ust=1574897675036000&amp;usg=AFQjCNGgPEDL7OW9EyDhTehMSasj3tZs0w" TargetMode="External"/><Relationship Id="rId3083" Type="http://schemas.openxmlformats.org/officeDocument/2006/relationships/hyperlink" Target="https://www.google.com/url?q=http://www.harborfreight.com&amp;sa=D&amp;ust=1574897675070000&amp;usg=AFQjCNGTS1oBnP8QZWAPQ3t68BhniiE6hw" TargetMode="External"/><Relationship Id="rId3290" Type="http://schemas.openxmlformats.org/officeDocument/2006/relationships/hyperlink" Target="https://www.google.com/url?q=https://bestbuy.7tiv.net/XRqxa&amp;sa=D&amp;ust=1574897675104000&amp;usg=AFQjCNFX5xFYkSwWMkr3Gb5gQr5IJgFzxA" TargetMode="External"/><Relationship Id="rId1728" Type="http://schemas.openxmlformats.org/officeDocument/2006/relationships/hyperlink" Target="https://www.google.com/url?q=https://bestbuy.7tiv.net/XRqxa&amp;sa=D&amp;ust=1574897675187000&amp;usg=AFQjCNHLBKCgrEGUpkMqEZyy_KyQtgM8FQ" TargetMode="External"/><Relationship Id="rId1935" Type="http://schemas.openxmlformats.org/officeDocument/2006/relationships/hyperlink" Target="https://www.google.com/url?q=https://bestbuy.7tiv.net/XRqxa&amp;sa=D&amp;ust=1574897675220000&amp;usg=AFQjCNHGgSw7UCG7rOddimk42858ejI8Cw" TargetMode="External"/><Relationship Id="rId3150" Type="http://schemas.openxmlformats.org/officeDocument/2006/relationships/hyperlink" Target="https://www.google.com/url?q=https://goto.target.com/c/12116/81938/2092&amp;sa=D&amp;ust=1574897675080000&amp;usg=AFQjCNHfO8-itNX_aJbk1eDxMRgfOeeeVA" TargetMode="External"/><Relationship Id="rId338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1000&amp;usg=AFQjCNGIpfbZV2ZCN1Kv97pfTJnvFXkwZQ" TargetMode="External"/><Relationship Id="rId3595" Type="http://schemas.openxmlformats.org/officeDocument/2006/relationships/hyperlink" Target="https://www.google.com/url?q=http://www.tkqlhce.com/click-3278587-13861312&amp;sa=D&amp;ust=1574897675155000&amp;usg=AFQjCNF4Nz0JhoWc78FObSE5PEY4eW5tIA" TargetMode="External"/><Relationship Id="rId2197" Type="http://schemas.openxmlformats.org/officeDocument/2006/relationships/hyperlink" Target="https://www.google.com/url?q=https://click.linksynergy.com/fs-bin/click?id%3DCY3NkS*Y9qw%26offerid%3D557044.100312033%26type%3D3%26subid%3D0&amp;sa=D&amp;ust=1574897674873000&amp;usg=AFQjCNHCz2PceFLvz2x0GN0k110Auf6BlA" TargetMode="External"/><Relationship Id="rId3010" Type="http://schemas.openxmlformats.org/officeDocument/2006/relationships/hyperlink" Target="https://www.google.com/url?q=https://goto.target.com/c/12116/81938/2092&amp;sa=D&amp;ust=1574897675056000&amp;usg=AFQjCNEMWJI85TUcgy2e78uQ3nKI5sRcZQ" TargetMode="External"/><Relationship Id="rId3248" Type="http://schemas.openxmlformats.org/officeDocument/2006/relationships/hyperlink" Target="https://www.google.com/url?q=http://www.jdoqocy.com/click-3278587-12289246&amp;sa=D&amp;ust=1574897675096000&amp;usg=AFQjCNGq7EWE46Ea1xDFUjoLInKCutE12w" TargetMode="External"/><Relationship Id="rId3455" Type="http://schemas.openxmlformats.org/officeDocument/2006/relationships/hyperlink" Target="https://www.google.com/url?q=https://bestbuy.7tiv.net/XRqxa&amp;sa=D&amp;ust=1574897675130000&amp;usg=AFQjCNHFqLTF6VFwDI6s6Q3RtnTd-XMpOg" TargetMode="External"/><Relationship Id="rId366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5000&amp;usg=AFQjCNHqR_swzzVjHjPMvUVyAP2JR6YefQ" TargetMode="External"/><Relationship Id="rId169" Type="http://schemas.openxmlformats.org/officeDocument/2006/relationships/hyperlink" Target="https://www.google.com/url?q=https://lenovo.7eer.net/c/12116/218864/3808&amp;sa=D&amp;ust=1574897674878000&amp;usg=AFQjCNHM_GbfCBiGSr0wW00Ob5gGqQTFmw" TargetMode="External"/><Relationship Id="rId376" Type="http://schemas.openxmlformats.org/officeDocument/2006/relationships/hyperlink" Target="https://www.google.com/url?q=https://bestbuy.7tiv.net/XRqxa&amp;sa=D&amp;ust=1574897674912000&amp;usg=AFQjCNGOzUcOtuSun7YhGl-qCGhO6IGkjg" TargetMode="External"/><Relationship Id="rId58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43000&amp;usg=AFQjCNFZkxFvEXtJTq8NhI4Kb8LltDziIQ" TargetMode="External"/><Relationship Id="rId790" Type="http://schemas.openxmlformats.org/officeDocument/2006/relationships/hyperlink" Target="https://www.google.com/url?q=https://goto.target.com/c/12116/81938/2092&amp;sa=D&amp;ust=1574897675025000&amp;usg=AFQjCNHS56ETIMC364P6AUd16nqIQqKKzw" TargetMode="External"/><Relationship Id="rId2057" Type="http://schemas.openxmlformats.org/officeDocument/2006/relationships/hyperlink" Target="https://www.amazon.com/s?k=" TargetMode="External"/><Relationship Id="rId2264" Type="http://schemas.openxmlformats.org/officeDocument/2006/relationships/hyperlink" Target="https://www.google.com/url?q=http://www.jdoqocy.com/click-3278587-13365058&amp;sa=D&amp;ust=1574897674883000&amp;usg=AFQjCNGmPENhcCjLwdLv6QEnYGYmum-ZgA" TargetMode="External"/><Relationship Id="rId2471" Type="http://schemas.openxmlformats.org/officeDocument/2006/relationships/hyperlink" Target="https://www.google.com/url?q=http://www.awin1.com/awclick.php?gid%3D303079%26mid%3D7168%26awinaffid%3D142295%26linkid%3D612961%26clickref%3D&amp;sa=D&amp;ust=1574897674917000&amp;usg=AFQjCNGZ0NT1CCNFfcJgQe5e8A0RjP60vw" TargetMode="External"/><Relationship Id="rId3108" Type="http://schemas.openxmlformats.org/officeDocument/2006/relationships/hyperlink" Target="https://www.google.com/url?q=http://www.dpbolvw.net/click-3278587-11998324&amp;sa=D&amp;ust=1574897675074000&amp;usg=AFQjCNFIph8o20fNVGl3KrcIrzCb_Yy1CQ" TargetMode="External"/><Relationship Id="rId3315" Type="http://schemas.openxmlformats.org/officeDocument/2006/relationships/hyperlink" Target="https://www.google.com/url?q=https://kohls.sjv.io/c/12116/362118/5349&amp;sa=D&amp;ust=1574897675110000&amp;usg=AFQjCNFYOoiA7Eddo2U3rXuEQX7UTbwYvA" TargetMode="External"/><Relationship Id="rId3522" Type="http://schemas.openxmlformats.org/officeDocument/2006/relationships/hyperlink" Target="https://www.google.com/url?q=https://bestbuy.7tiv.net/XRqxa&amp;sa=D&amp;ust=1574897675142000&amp;usg=AFQjCNGEeqMgDbQytEwL1M8jqUiRmbByaQ" TargetMode="External"/><Relationship Id="rId3967" Type="http://schemas.openxmlformats.org/officeDocument/2006/relationships/hyperlink" Target="https://www.google.com/url?q=https://goto.target.com/c/12116/81938/2092&amp;sa=D&amp;ust=1574897675215000&amp;usg=AFQjCNFkhCc2t36IQrvnp3y8ThAM8bIogA" TargetMode="External"/><Relationship Id="rId4" Type="http://schemas.openxmlformats.org/officeDocument/2006/relationships/hyperlink" Target="https://www.google.com/url?q=https://bestbuy.7tiv.net/XRqxa&amp;sa=D&amp;ust=1574897674849000&amp;usg=AFQjCNHViPKxvOB0l4s2hP3mF6KboJwW6g" TargetMode="External"/><Relationship Id="rId23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88000&amp;usg=AFQjCNFnhK-IX9TyVTnMMP1xrj5o1GNUxg" TargetMode="External"/><Relationship Id="rId44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23000&amp;usg=AFQjCNEFz3mZxuwf5kB-Tcon36IGuULz4A" TargetMode="External"/><Relationship Id="rId650" Type="http://schemas.openxmlformats.org/officeDocument/2006/relationships/hyperlink" Target="https://www.google.com/url?q=http://www.anrdoezrs.net/click-3278587-11272891&amp;sa=D&amp;ust=1574897674953000&amp;usg=AFQjCNEva8srQXSavmUMANCxTC34Dda7VA" TargetMode="External"/><Relationship Id="rId888" Type="http://schemas.openxmlformats.org/officeDocument/2006/relationships/hyperlink" Target="https://www.google.com/url?q=http://www.pntrs.com/t/Sj9FSkpEP0VEQ0JFP0VLS0RC&amp;sa=D&amp;ust=1574897675044000&amp;usg=AFQjCNGq3Kt19XqEeoTRVX87snfN5vndlg" TargetMode="External"/><Relationship Id="rId1073" Type="http://schemas.openxmlformats.org/officeDocument/2006/relationships/hyperlink" Target="https://www.google.com/url?q=https://bestbuy.7tiv.net/XRqxa&amp;sa=D&amp;ust=1574897675078000&amp;usg=AFQjCNGibMzL2tKjnPmy4N4Zo81tjHCipg" TargetMode="External"/><Relationship Id="rId1280" Type="http://schemas.openxmlformats.org/officeDocument/2006/relationships/hyperlink" Target="https://www.google.com/url?q=https://bestbuy.7tiv.net/XRqxa&amp;sa=D&amp;ust=1574897675115000&amp;usg=AFQjCNEjr0Soyz6r_0jqNH7oDP6MVY-mUA" TargetMode="External"/><Relationship Id="rId2124" Type="http://schemas.openxmlformats.org/officeDocument/2006/relationships/hyperlink" Target="https://www.google.com/url?q=https://bestbuy.7tiv.net/XRqxa&amp;sa=D&amp;ust=1574897674860000&amp;usg=AFQjCNHlwaN8dQRCjoDdFWwz-I4wYAQrBg" TargetMode="External"/><Relationship Id="rId2331" Type="http://schemas.openxmlformats.org/officeDocument/2006/relationships/hyperlink" Target="https://www.google.com/url?q=http://www.jdoqocy.com/click-3278587-13365058&amp;sa=D&amp;ust=1574897674893000&amp;usg=AFQjCNEAtMvM8K8rzWbfjMrZ1eWMRwJk4g" TargetMode="External"/><Relationship Id="rId2569" Type="http://schemas.openxmlformats.org/officeDocument/2006/relationships/hyperlink" Target="https://www.google.com/url?q=http://www.jdoqocy.com/click-3278587-13365058&amp;sa=D&amp;ust=1574897674930000&amp;usg=AFQjCNHTVsLD5yQoBxT7QG1rbYrXG3ghBg" TargetMode="External"/><Relationship Id="rId2776" Type="http://schemas.openxmlformats.org/officeDocument/2006/relationships/hyperlink" Target="https://www.google.com/url?q=http://www.pntrs.com/t/Sj9FSkpEP0VEQ0JFP0VLS0RC&amp;sa=D&amp;ust=1574897674961000&amp;usg=AFQjCNFiziOI4kTpOjWy3m8P1YHuFuihGg" TargetMode="External"/><Relationship Id="rId2983" Type="http://schemas.openxmlformats.org/officeDocument/2006/relationships/hyperlink" Target="https://www.google.com/url?q=http://www.pntrs.com/t/Sj9FSkpEP0VEQ0JFP0VLS0RC&amp;sa=D&amp;ust=1574897675051000&amp;usg=AFQjCNEDJIOp0Qj52yzkfilca-Cm2AbW2g" TargetMode="External"/><Relationship Id="rId382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3000&amp;usg=AFQjCNHUH6wGd35kmERL3rtYnCYXfDO15g" TargetMode="External"/><Relationship Id="rId303" Type="http://schemas.openxmlformats.org/officeDocument/2006/relationships/hyperlink" Target="https://www.google.com/url?q=https://lenovo.7eer.net/c/12116/218864/3808&amp;sa=D&amp;ust=1574897674900000&amp;usg=AFQjCNEcOmahEnuf6rIut3gRxNzLJbsVsw" TargetMode="External"/><Relationship Id="rId748" Type="http://schemas.openxmlformats.org/officeDocument/2006/relationships/hyperlink" Target="https://www.google.com/url?q=https://bestbuy.7tiv.net/XRqxa&amp;sa=D&amp;ust=1574897674967000&amp;usg=AFQjCNFza8L7H3RBthZnwrJ9YfSC7OdNkA" TargetMode="External"/><Relationship Id="rId955" Type="http://schemas.openxmlformats.org/officeDocument/2006/relationships/hyperlink" Target="https://www.google.com/url?q=http://www.tkqlhce.com/click-3278587-13840810&amp;sa=D&amp;ust=1574897675059000&amp;usg=AFQjCNH0NpkopVvSoiOa3hxFoZzIIHzHEg" TargetMode="External"/><Relationship Id="rId1140" Type="http://schemas.openxmlformats.org/officeDocument/2006/relationships/hyperlink" Target="https://www.google.com/url?q=http://www.anrdoezrs.net/click-3278587-11272891&amp;sa=D&amp;ust=1574897675090000&amp;usg=AFQjCNHWiaOtWzcyWOwqWoDvblkYHrVywA" TargetMode="External"/><Relationship Id="rId1378" Type="http://schemas.openxmlformats.org/officeDocument/2006/relationships/hyperlink" Target="https://www.google.com/url?q=https://bestbuy.7tiv.net/XRqxa&amp;sa=D&amp;ust=1574897675129000&amp;usg=AFQjCNH08Um0oJisfV9woY6U5gaYFPbmWA" TargetMode="External"/><Relationship Id="rId1585" Type="http://schemas.openxmlformats.org/officeDocument/2006/relationships/hyperlink" Target="https://www.google.com/url?q=https://goto.target.com/c/12116/81938/2092&amp;sa=D&amp;ust=1574897675164000&amp;usg=AFQjCNHUeC4-5qGVkzy3bkuzjCJAtXAClQ" TargetMode="External"/><Relationship Id="rId1792" Type="http://schemas.openxmlformats.org/officeDocument/2006/relationships/hyperlink" Target="https://www.google.com/url?q=https://bestbuy.7tiv.net/XRqxa&amp;sa=D&amp;ust=1574897675198000&amp;usg=AFQjCNGNXZCLZpZozmZMQR9fYr84w4PISA" TargetMode="External"/><Relationship Id="rId2429" Type="http://schemas.openxmlformats.org/officeDocument/2006/relationships/hyperlink" Target="https://www.google.com/url?q=http://www.dpbolvw.net/click-3278587-10870266&amp;sa=D&amp;ust=1574897674910000&amp;usg=AFQjCNEixBLwSB_qI5nU2WQ-utIu8S4HTw" TargetMode="External"/><Relationship Id="rId2636" Type="http://schemas.openxmlformats.org/officeDocument/2006/relationships/hyperlink" Target="https://www.google.com/url?q=https://bestbuy.7tiv.net/XRqxa&amp;sa=D&amp;ust=1574897674940000&amp;usg=AFQjCNF48F-K1DkkVATv7F2luaMMvcNOUQ" TargetMode="External"/><Relationship Id="rId2843" Type="http://schemas.openxmlformats.org/officeDocument/2006/relationships/hyperlink" Target="https://www.google.com/url?q=http://www.pntrs.com/t/Sj9FSkpEP0VEQ0JFP0VLS0RC&amp;sa=D&amp;ust=1574897675023000&amp;usg=AFQjCNEz0l0c3l3miOHClYCXAGCv6W5e9A" TargetMode="External"/><Relationship Id="rId4089" Type="http://schemas.openxmlformats.org/officeDocument/2006/relationships/hyperlink" Target="https://www.google.com/url?q=https://bestbuy.7tiv.net/XRqxa&amp;sa=D&amp;ust=1574897675235000&amp;usg=AFQjCNEg-5NMab_Kf8Rnab_VkZFgnrdZ4A" TargetMode="External"/><Relationship Id="rId84" Type="http://schemas.openxmlformats.org/officeDocument/2006/relationships/hyperlink" Target="https://www.google.com/url?q=http://www.pntrs.com/t/Sj9FSkpEP0VEQ0JFP0VLS0RC&amp;sa=D&amp;ust=1574897674865000&amp;usg=AFQjCNFn7G_w027ylyvububMr5Ap1HuvXg" TargetMode="External"/><Relationship Id="rId510" Type="http://schemas.openxmlformats.org/officeDocument/2006/relationships/hyperlink" Target="https://www.google.com/url?q=http://www.awin1.com/awclick.php?gid%3D303079%26mid%3D7168%26awinaffid%3D142295%26linkid%3D612961%26clickref%3D&amp;sa=D&amp;ust=1574897674932000&amp;usg=AFQjCNE1sxmJb_MLvttr190JY6IkLRuccA" TargetMode="External"/><Relationship Id="rId608" Type="http://schemas.openxmlformats.org/officeDocument/2006/relationships/hyperlink" Target="https://www.google.com/url?q=http://www.awin1.com/awclick.php?gid%3D303079%26mid%3D7168%26awinaffid%3D142295%26linkid%3D612961%26clickref%3D&amp;sa=D&amp;ust=1574897674947000&amp;usg=AFQjCNGhOHdjAPQ3J9fRmMkVWlsfVZiD2w" TargetMode="External"/><Relationship Id="rId81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29000&amp;usg=AFQjCNGM5ofu73ikCncbY35SnJtWQQ2cMQ" TargetMode="External"/><Relationship Id="rId1238" Type="http://schemas.openxmlformats.org/officeDocument/2006/relationships/hyperlink" Target="https://www.google.com/url?q=https://goto.target.com/c/12116/81938/2092&amp;sa=D&amp;ust=1574897675107000&amp;usg=AFQjCNF_W62KE0eB1nvMyJ_Lj5WEmn-Dkw" TargetMode="External"/><Relationship Id="rId1445" Type="http://schemas.openxmlformats.org/officeDocument/2006/relationships/hyperlink" Target="https://www.google.com/url?q=http://www.dpbolvw.net/click-3278587-11998324&amp;sa=D&amp;ust=1574897675140000&amp;usg=AFQjCNH6llDRD4MW6Bck_4u_4gq8FFtY5A" TargetMode="External"/><Relationship Id="rId1652" Type="http://schemas.openxmlformats.org/officeDocument/2006/relationships/hyperlink" Target="https://www.google.com/url?q=https://bestbuy.7tiv.net/XRqxa&amp;sa=D&amp;ust=1574897675173000&amp;usg=AFQjCNFTpmAKhq_T7IvlxJB6lkk4WpZagQ" TargetMode="External"/><Relationship Id="rId100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6000&amp;usg=AFQjCNFD217bE96ByaSa77a1_k3DVSao9g" TargetMode="External"/><Relationship Id="rId1305" Type="http://schemas.openxmlformats.org/officeDocument/2006/relationships/hyperlink" Target="https://www.google.com/url?q=https://bestbuy.7tiv.net/XRqxa&amp;sa=D&amp;ust=1574897675118000&amp;usg=AFQjCNGMSIb0EyxCj35hsXmDcD1aVw8XVw" TargetMode="External"/><Relationship Id="rId1957" Type="http://schemas.openxmlformats.org/officeDocument/2006/relationships/hyperlink" Target="https://www.google.com/url?q=https://goto.target.com/c/12116/81938/2092&amp;sa=D&amp;ust=1574897675223000&amp;usg=AFQjCNHa2R7wKVBrJklP41scf5KQLBskzw" TargetMode="External"/><Relationship Id="rId2703" Type="http://schemas.openxmlformats.org/officeDocument/2006/relationships/hyperlink" Target="https://www.google.com/url?q=https://lenovo.7eer.net/c/12116/218864/3808&amp;sa=D&amp;ust=1574897674951000&amp;usg=AFQjCNG8ala512mjOhsHM-AACFU2J27-5g" TargetMode="External"/><Relationship Id="rId2910" Type="http://schemas.openxmlformats.org/officeDocument/2006/relationships/hyperlink" Target="https://www.google.com/url?q=http://www.tkqlhce.com/click-3278587-13840810&amp;sa=D&amp;ust=1574897675034000&amp;usg=AFQjCNEenZaopJTf5dOq1kFmh7WjkZf01A" TargetMode="External"/><Relationship Id="rId1512" Type="http://schemas.openxmlformats.org/officeDocument/2006/relationships/hyperlink" Target="https://www.google.com/url?q=https://bestbuy.7tiv.net/XRqxa&amp;sa=D&amp;ust=1574897675152000&amp;usg=AFQjCNGB8lwr37nEAu4aXmYUTVC2vC4roA" TargetMode="External"/><Relationship Id="rId1817" Type="http://schemas.openxmlformats.org/officeDocument/2006/relationships/hyperlink" Target="https://www.google.com/url?q=https://bestbuy.7tiv.net/XRqxa&amp;sa=D&amp;ust=1574897675202000&amp;usg=AFQjCNHKKzLxtKLH70m9lZv-OyPznPOwZw" TargetMode="External"/><Relationship Id="rId3172" Type="http://schemas.openxmlformats.org/officeDocument/2006/relationships/hyperlink" Target="https://www.google.com/url?q=https://bestbuy.7tiv.net/XRqxa&amp;sa=D&amp;ust=1574897675084000&amp;usg=AFQjCNFH0inIMzSRvn8GYr3gF2hE8fmpWw" TargetMode="External"/><Relationship Id="rId4016" Type="http://schemas.openxmlformats.org/officeDocument/2006/relationships/hyperlink" Target="https://www.google.com/url?q=https://bestbuy.7tiv.net/XRqxa&amp;sa=D&amp;ust=1574897675222000&amp;usg=AFQjCNFjTIEzr-K7kvxqnHmU22fBTyBfGA" TargetMode="External"/><Relationship Id="rId11" Type="http://schemas.openxmlformats.org/officeDocument/2006/relationships/hyperlink" Target="https://www.google.com/url?q=https://goto.target.com/c/12116/81938/2092&amp;sa=D&amp;ust=1574897674851000&amp;usg=AFQjCNEJaYvrzWE6RNzcVdeIvz034IIWjg" TargetMode="External"/><Relationship Id="rId398" Type="http://schemas.openxmlformats.org/officeDocument/2006/relationships/hyperlink" Target="https://www.google.com/url?q=http://www.awin1.com/awclick.php?gid%3D303079%26mid%3D7168%26awinaffid%3D142295%26linkid%3D612961%26clickref%3D&amp;sa=D&amp;ust=1574897674916000&amp;usg=AFQjCNH3RjQEJKRoLYnVlr0ZrE162SDmUA" TargetMode="External"/><Relationship Id="rId207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1000&amp;usg=AFQjCNFcOZa8JnymIJARso6o_iuO9K3nEg" TargetMode="External"/><Relationship Id="rId3032" Type="http://schemas.openxmlformats.org/officeDocument/2006/relationships/hyperlink" Target="https://www.google.com/url?q=https://goto.target.com/c/12116/81938/2092&amp;sa=D&amp;ust=1574897675061000&amp;usg=AFQjCNHSgCynZS8ms9i3UkcjrL5_5MtVcw" TargetMode="External"/><Relationship Id="rId3477" Type="http://schemas.openxmlformats.org/officeDocument/2006/relationships/hyperlink" Target="https://www.google.com/url?q=http://www.dpbolvw.net/click-3278587-11998324&amp;sa=D&amp;ust=1574897675133000&amp;usg=AFQjCNFfIB5NA40MhD3ve9AwADpon2FNGg" TargetMode="External"/><Relationship Id="rId3684" Type="http://schemas.openxmlformats.org/officeDocument/2006/relationships/hyperlink" Target="https://www.google.com/url?q=https://bestbuy.7tiv.net/XRqxa&amp;sa=D&amp;ust=1574897675168000&amp;usg=AFQjCNG6gCsh6LIJkyG52Ot0hedq8BpsZQ" TargetMode="External"/><Relationship Id="rId3891" Type="http://schemas.openxmlformats.org/officeDocument/2006/relationships/hyperlink" Target="https://www.google.com/url?q=https://goto.target.com/c/12116/81938/2092&amp;sa=D&amp;ust=1574897675203000&amp;usg=AFQjCNFiRJ1zWef0ZR3aGREBRtSD0PAgug" TargetMode="External"/><Relationship Id="rId160" Type="http://schemas.openxmlformats.org/officeDocument/2006/relationships/hyperlink" Target="https://www.google.com/url?q=http://www.jdoqocy.com/click-3278587-12289246&amp;sa=D&amp;ust=1574897674877000&amp;usg=AFQjCNEShMjRgu2yk1w1jM5nnq6XIC6H4A" TargetMode="External"/><Relationship Id="rId2286" Type="http://schemas.openxmlformats.org/officeDocument/2006/relationships/hyperlink" Target="https://www.google.com/url?q=http://www.anrdoezrs.net/click-3278587-11272891&amp;sa=D&amp;ust=1574897674885000&amp;usg=AFQjCNGzAsQn17Zho799FG-7pWs-cezexg" TargetMode="External"/><Relationship Id="rId2493" Type="http://schemas.openxmlformats.org/officeDocument/2006/relationships/hyperlink" Target="https://www.google.com/url?q=https://lenovo.7eer.net/c/12116/218864/3808&amp;sa=D&amp;ust=1574897674920000&amp;usg=AFQjCNHi2VxJ6dihm7kxYHF_WhDZPHr8Ag" TargetMode="External"/><Relationship Id="rId333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3000&amp;usg=AFQjCNFXqM1kauPh9I9smQkQm2fWo7PmKg" TargetMode="External"/><Relationship Id="rId3544" Type="http://schemas.openxmlformats.org/officeDocument/2006/relationships/hyperlink" Target="https://www.google.com/url?q=https://bestbuy.7tiv.net/XRqxa&amp;sa=D&amp;ust=1574897675146000&amp;usg=AFQjCNFiPetv-18ZQibpCObaXEpLKIk8fQ" TargetMode="External"/><Relationship Id="rId375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9000&amp;usg=AFQjCNHykNIVj0I0Zs1041Q1S6HApIgA5g" TargetMode="External"/><Relationship Id="rId398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8000&amp;usg=AFQjCNGuVXrpMChIHOF16V5gq0w6Rul7RQ" TargetMode="External"/><Relationship Id="rId258" Type="http://schemas.openxmlformats.org/officeDocument/2006/relationships/hyperlink" Target="https://www.google.com/url?q=https://bestbuy.7tiv.net/XRqxa&amp;sa=D&amp;ust=1574897674891000&amp;usg=AFQjCNEyFFQjslai9OYZgF7u6KWkTf6ejw" TargetMode="External"/><Relationship Id="rId465" Type="http://schemas.openxmlformats.org/officeDocument/2006/relationships/hyperlink" Target="https://www.google.com/url?q=https://lenovo.7eer.net/c/12116/218864/3808&amp;sa=D&amp;ust=1574897674925000&amp;usg=AFQjCNGI-fZJS0_0SZP784py1YGvRReGSA" TargetMode="External"/><Relationship Id="rId672" Type="http://schemas.openxmlformats.org/officeDocument/2006/relationships/hyperlink" Target="https://www.google.com/url?q=http://www.awin1.com/awclick.php?gid%3D303079%26mid%3D7168%26awinaffid%3D142295%26linkid%3D612961%26clickref%3D&amp;sa=D&amp;ust=1574897674956000&amp;usg=AFQjCNEg9GAqmzhiTpyly6xsNyrY4Z9FUw" TargetMode="External"/><Relationship Id="rId1095" Type="http://schemas.openxmlformats.org/officeDocument/2006/relationships/hyperlink" Target="https://www.google.com/url?q=https://bestbuy.7tiv.net/XRqxa&amp;sa=D&amp;ust=1574897675082000&amp;usg=AFQjCNGzkIgf4jIlDdqEy-GokI3MzuvEEw" TargetMode="External"/><Relationship Id="rId2146" Type="http://schemas.openxmlformats.org/officeDocument/2006/relationships/hyperlink" Target="https://www.google.com/url?q=https://goto.target.com/c/12116/81938/2092&amp;sa=D&amp;ust=1574897674864000&amp;usg=AFQjCNG9krI93F-_j6V7sD_YA64zqQgm5w" TargetMode="External"/><Relationship Id="rId2353" Type="http://schemas.openxmlformats.org/officeDocument/2006/relationships/hyperlink" Target="https://www.google.com/url?q=http://www.awin1.com/awclick.php?gid%3D303079%26mid%3D7168%26awinaffid%3D142295%26linkid%3D612961%26clickref%3D&amp;sa=D&amp;ust=1574897674897000&amp;usg=AFQjCNFaG8_ZRCja_qSU7tKfgb0GQyp1sQ" TargetMode="External"/><Relationship Id="rId2560" Type="http://schemas.openxmlformats.org/officeDocument/2006/relationships/hyperlink" Target="https://www.google.com/url?q=https://bestbuy.7tiv.net/XRqxa&amp;sa=D&amp;ust=1574897674929000&amp;usg=AFQjCNGEMSPU5e2Rceyd_VnB-gy7llSvGQ" TargetMode="External"/><Relationship Id="rId2798" Type="http://schemas.openxmlformats.org/officeDocument/2006/relationships/hyperlink" Target="https://www.google.com/url?q=http://www.dpbolvw.net/click-3278587-11998324&amp;sa=D&amp;ust=1574897674964000&amp;usg=AFQjCNFPZ6nNgHbiqvsa6d96QlkGUc2erQ" TargetMode="External"/><Relationship Id="rId3404" Type="http://schemas.openxmlformats.org/officeDocument/2006/relationships/hyperlink" Target="https://www.google.com/url?q=https://click.linksynergy.com/fs-bin/click?id%3DCY3NkS*Y9qw%26offerid%3D557044.100312033%26type%3D3%26subid%3D0&amp;sa=D&amp;ust=1574897675123000&amp;usg=AFQjCNHKYk0_HbEajjJ6F58QbR2x_xd-bw" TargetMode="External"/><Relationship Id="rId3611" Type="http://schemas.openxmlformats.org/officeDocument/2006/relationships/hyperlink" Target="https://www.google.com/url?q=https://lenovo.7eer.net/c/12116/218864/3808&amp;sa=D&amp;ust=1574897675157000&amp;usg=AFQjCNFoE9K-RUnnKLsp0NWWEgjbVYTftg" TargetMode="External"/><Relationship Id="rId3849" Type="http://schemas.openxmlformats.org/officeDocument/2006/relationships/hyperlink" Target="https://www.google.com/url?q=https://goto.target.com/c/12116/81938/2092&amp;sa=D&amp;ust=1574897675196000&amp;usg=AFQjCNHmjKr52VJeVQaCTfxIhHsUcSGvFg" TargetMode="External"/><Relationship Id="rId118" Type="http://schemas.openxmlformats.org/officeDocument/2006/relationships/hyperlink" Target="https://www.google.com/url?q=http://www.pntrs.com/t/Sj9FSkpEP0VEQ0JFP0VLS0RC&amp;sa=D&amp;ust=1574897674871000&amp;usg=AFQjCNEVPrru4pJt0pu6DbN-OG9bGen5fw" TargetMode="External"/><Relationship Id="rId325" Type="http://schemas.openxmlformats.org/officeDocument/2006/relationships/hyperlink" Target="https://www.google.com/url?q=http://www.awin1.com/awclick.php?gid%3D303079%26mid%3D7168%26awinaffid%3D142295%26linkid%3D612961%26clickref%3D&amp;sa=D&amp;ust=1574897674904000&amp;usg=AFQjCNG0KKlKJxnbhHYack_n-L10YOMxYQ" TargetMode="External"/><Relationship Id="rId532" Type="http://schemas.openxmlformats.org/officeDocument/2006/relationships/hyperlink" Target="https://www.google.com/url?q=http://www.tkqlhce.com/click-3278587-13840810&amp;sa=D&amp;ust=1574897674935000&amp;usg=AFQjCNH5uiNvegZWgXa9tj4INmfWT6S8mQ" TargetMode="External"/><Relationship Id="rId977" Type="http://schemas.openxmlformats.org/officeDocument/2006/relationships/hyperlink" Target="https://www.google.com/url?q=https://bestbuy.7tiv.net/XRqxa&amp;sa=D&amp;ust=1574897675062000&amp;usg=AFQjCNH8TkKSc_vWC5s1LjK8A_cxPNeOKg" TargetMode="External"/><Relationship Id="rId1162" Type="http://schemas.openxmlformats.org/officeDocument/2006/relationships/hyperlink" Target="https://www.google.com/url?q=https://goto.target.com/c/12116/81938/2092&amp;sa=D&amp;ust=1574897675093000&amp;usg=AFQjCNHPWgsGHfxUowt0lEUrOgoxfiomQw" TargetMode="External"/><Relationship Id="rId2006" Type="http://schemas.openxmlformats.org/officeDocument/2006/relationships/hyperlink" Target="https://www.google.com/url?q=https://bestbuy.7tiv.net/XRqxa&amp;sa=D&amp;ust=1574897675232000&amp;usg=AFQjCNFK08rP_bxz-Lgld62REa7ltvhSZg" TargetMode="External"/><Relationship Id="rId2213" Type="http://schemas.openxmlformats.org/officeDocument/2006/relationships/hyperlink" Target="https://www.google.com/url?q=https://bestbuy.7tiv.net/XRqxa&amp;sa=D&amp;ust=1574897674875000&amp;usg=AFQjCNEOq0fmOYHwX0W6vkx6RCQe-Y-GcQ" TargetMode="External"/><Relationship Id="rId2420" Type="http://schemas.openxmlformats.org/officeDocument/2006/relationships/hyperlink" Target="https://www.google.com/url?q=http://www.tkqlhce.com/click-3278587-13840810&amp;sa=D&amp;ust=1574897674908000&amp;usg=AFQjCNFC-7PFvjwOGX3RD8TrHZ3Wr6Db0w" TargetMode="External"/><Relationship Id="rId2658" Type="http://schemas.openxmlformats.org/officeDocument/2006/relationships/hyperlink" Target="https://www.google.com/url?q=https://bestbuy.7tiv.net/XRqxa&amp;sa=D&amp;ust=1574897674945000&amp;usg=AFQjCNGGelzOHv3mbbRy79qllq1hBhu0Fw" TargetMode="External"/><Relationship Id="rId2865" Type="http://schemas.openxmlformats.org/officeDocument/2006/relationships/hyperlink" Target="https://www.google.com/url?q=https://lenovo.7eer.net/c/12116/218864/3808&amp;sa=D&amp;ust=1574897675026000&amp;usg=AFQjCNEBAyrHSxkFY0EW6ecdlPNroYM9JQ" TargetMode="External"/><Relationship Id="rId3709" Type="http://schemas.openxmlformats.org/officeDocument/2006/relationships/hyperlink" Target="https://www.google.com/url?q=https://bestbuy.7tiv.net/XRqxa&amp;sa=D&amp;ust=1574897675172000&amp;usg=AFQjCNFZLOQFaoUzzBV9fuN9c6bwUXKBdQ" TargetMode="External"/><Relationship Id="rId391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7000&amp;usg=AFQjCNHL_HbjjZhwbD2UKSk-oadwjN4ewg" TargetMode="External"/><Relationship Id="rId408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3000&amp;usg=AFQjCNHUrpi7qMIcoPl7_gpRRNxdh90ekw" TargetMode="External"/><Relationship Id="rId837" Type="http://schemas.openxmlformats.org/officeDocument/2006/relationships/hyperlink" Target="https://www.google.com/url?q=http://www.pntrs.com/t/Sj9FSkpEP0VEQ0JFP0VLS0RC&amp;sa=D&amp;ust=1574897675033000&amp;usg=AFQjCNFpm0ON0c1GSlCv0o2Pkqhl1D6-JQ" TargetMode="External"/><Relationship Id="rId1022" Type="http://schemas.openxmlformats.org/officeDocument/2006/relationships/hyperlink" Target="https://www.google.com/url?q=http://www.harborfreight.com&amp;sa=D&amp;ust=1574897675071000&amp;usg=AFQjCNHHRjqKF0CS1mCL4ZTz33WL6b2xKg" TargetMode="External"/><Relationship Id="rId1467" Type="http://schemas.openxmlformats.org/officeDocument/2006/relationships/hyperlink" Target="https://www.google.com/url?q=http://www.pntrs.com/t/S0BMS0pDQEZFRENGQERDTExIQw&amp;sa=D&amp;ust=1574897675143000&amp;usg=AFQjCNHk4dcSa9ippaaQk9pwgVcd0DaNGA" TargetMode="External"/><Relationship Id="rId1674" Type="http://schemas.openxmlformats.org/officeDocument/2006/relationships/hyperlink" Target="https://www.google.com/url?q=https://bestbuy.7tiv.net/XRqxa&amp;sa=D&amp;ust=1574897675177000&amp;usg=AFQjCNGLk6EGXAJYKw4vMIbNlrRGXeYW6Q" TargetMode="External"/><Relationship Id="rId1881" Type="http://schemas.openxmlformats.org/officeDocument/2006/relationships/hyperlink" Target="https://www.google.com/url?q=https://bestbuy.7tiv.net/XRqxa&amp;sa=D&amp;ust=1574897675213000&amp;usg=AFQjCNF2DyNeoa5-4qCYpOrTZdx-oAkBTw" TargetMode="External"/><Relationship Id="rId2518" Type="http://schemas.openxmlformats.org/officeDocument/2006/relationships/hyperlink" Target="https://www.google.com/url?q=https://lenovo.7eer.net/c/12116/218864/3808&amp;sa=D&amp;ust=1574897674924000&amp;usg=AFQjCNG7yoIFri0RC18f05EaKd-OfFgt2A" TargetMode="External"/><Relationship Id="rId2725" Type="http://schemas.openxmlformats.org/officeDocument/2006/relationships/hyperlink" Target="https://www.google.com/url?q=http://www.anrdoezrs.net/click-3278587-11272891&amp;sa=D&amp;ust=1574897674954000&amp;usg=AFQjCNEUDnj3zLPgAlsoxNr6FPvgGOnCSg" TargetMode="External"/><Relationship Id="rId293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9000&amp;usg=AFQjCNEqLq_Ua_H1c1W6aCDd0j2oMS5-gA" TargetMode="External"/><Relationship Id="rId904" Type="http://schemas.openxmlformats.org/officeDocument/2006/relationships/hyperlink" Target="https://www.google.com/url?q=http://www.pntrs.com/t/Sj9FSkpEP0VEQ0JFP0VLS0RC&amp;sa=D&amp;ust=1574897675048000&amp;usg=AFQjCNEoxgcchQTNRIBOohMBJGZ2Supa7w" TargetMode="External"/><Relationship Id="rId1327" Type="http://schemas.openxmlformats.org/officeDocument/2006/relationships/hyperlink" Target="https://www.google.com/url?q=http://www.pntrs.com/t/Sj9FSkpEP0VEQ0JFP0VLS0RC&amp;sa=D&amp;ust=1574897675122000&amp;usg=AFQjCNGsM1FnQaeFG0xLO9kaDIdS60U2Tg" TargetMode="External"/><Relationship Id="rId1534" Type="http://schemas.openxmlformats.org/officeDocument/2006/relationships/hyperlink" Target="https://www.google.com/url?q=http://www.tkqlhce.com/click-3278587-13840810&amp;sa=D&amp;ust=1574897675155000&amp;usg=AFQjCNF4HOftFvwngWNhFl13669U94CD_A" TargetMode="External"/><Relationship Id="rId1741" Type="http://schemas.openxmlformats.org/officeDocument/2006/relationships/hyperlink" Target="https://www.google.com/url?q=https://goto.target.com/c/12116/81938/2092&amp;sa=D&amp;ust=1574897675190000&amp;usg=AFQjCNG8mMhmk6BDKYx4InOkDmoXZAfJ0w" TargetMode="External"/><Relationship Id="rId1979" Type="http://schemas.openxmlformats.org/officeDocument/2006/relationships/hyperlink" Target="https://www.google.com/url?q=https://bestbuy.7tiv.net/XRqxa&amp;sa=D&amp;ust=1574897675227000&amp;usg=AFQjCNH6BydxVNOpoIAQCVRnIcanpoK5Xg" TargetMode="External"/><Relationship Id="rId3194" Type="http://schemas.openxmlformats.org/officeDocument/2006/relationships/hyperlink" Target="https://www.google.com/url?q=https://bestbuy.7tiv.net/XRqxa&amp;sa=D&amp;ust=1574897675088000&amp;usg=AFQjCNGKd1yz5PYK1ZKu4cIYbF1x99KcRg" TargetMode="External"/><Relationship Id="rId403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5000&amp;usg=AFQjCNFbC5AH2SENXMkVDWEdd82LS_B5JQ" TargetMode="External"/><Relationship Id="rId33" Type="http://schemas.openxmlformats.org/officeDocument/2006/relationships/hyperlink" Target="https://www.google.com/url?q=https://goto.target.com/c/12116/81938/2092&amp;sa=D&amp;ust=1574897674856000&amp;usg=AFQjCNGdKvnA_KIMT-Hqi-KHcWMzNHWdUQ" TargetMode="External"/><Relationship Id="rId160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6000&amp;usg=AFQjCNHg0L3RPuJc6Q0-9Ktx-EKf9U_kGg" TargetMode="External"/><Relationship Id="rId183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5000&amp;usg=AFQjCNH69oXYRB23qQau1TOaK3yvhnsbEQ" TargetMode="External"/><Relationship Id="rId3054" Type="http://schemas.openxmlformats.org/officeDocument/2006/relationships/hyperlink" Target="https://www.google.com/url?q=https://goto.target.com/c/12116/81938/2092&amp;sa=D&amp;ust=1574897675064000&amp;usg=AFQjCNF84UNIEjabWGDxP8Jj3WRzeZsj5A" TargetMode="External"/><Relationship Id="rId3499" Type="http://schemas.openxmlformats.org/officeDocument/2006/relationships/hyperlink" Target="https://www.google.com/url?q=https://kohls.sjv.io/c/12116/362118/5349&amp;sa=D&amp;ust=1574897675137000&amp;usg=AFQjCNEtXcbFzOGvUS2cZmdkjvtY39oWzw" TargetMode="External"/><Relationship Id="rId182" Type="http://schemas.openxmlformats.org/officeDocument/2006/relationships/hyperlink" Target="https://www.google.com/url?q=https://bestbuy.7tiv.net/XRqxa&amp;sa=D&amp;ust=1574897674880000&amp;usg=AFQjCNEREo4FrT51edutbpYmDv1CajsJcw" TargetMode="External"/><Relationship Id="rId1906" Type="http://schemas.openxmlformats.org/officeDocument/2006/relationships/hyperlink" Target="https://www.google.com/url?q=https://bestbuy.7tiv.net/XRqxa&amp;sa=D&amp;ust=1574897675216000&amp;usg=AFQjCNGrJ-t2aNLzTYZNZoWz3uUMlflNfg" TargetMode="External"/><Relationship Id="rId3261" Type="http://schemas.openxmlformats.org/officeDocument/2006/relationships/hyperlink" Target="https://www.google.com/url?q=https://kohls.sjv.io/c/12116/362118/5349&amp;sa=D&amp;ust=1574897675099000&amp;usg=AFQjCNFzZmGNz27lBEUl654IetHyj6nMqA" TargetMode="External"/><Relationship Id="rId3359" Type="http://schemas.openxmlformats.org/officeDocument/2006/relationships/hyperlink" Target="https://www.google.com/url?q=https://bestbuy.7tiv.net/XRqxa&amp;sa=D&amp;ust=1574897675116000&amp;usg=AFQjCNGtaH7QyMhOU7GXWi_JNalKH0ZuGw" TargetMode="External"/><Relationship Id="rId3566" Type="http://schemas.openxmlformats.org/officeDocument/2006/relationships/hyperlink" Target="https://www.google.com/url?q=https://bestbuy.7tiv.net/XRqxa&amp;sa=D&amp;ust=1574897675150000&amp;usg=AFQjCNEODhbNR9cRHIfq66PyF1WVJ0I3Qw" TargetMode="External"/><Relationship Id="rId4105" Type="http://schemas.openxmlformats.org/officeDocument/2006/relationships/hyperlink" Target="https://www.google.com/url?q=https://bestbuy.7tiv.net/XRqxa&amp;sa=D&amp;ust=1574897675426000&amp;usg=AFQjCNFbjE4VMN1MhMXzBRPWZaVzdxzz7w" TargetMode="External"/><Relationship Id="rId487" Type="http://schemas.openxmlformats.org/officeDocument/2006/relationships/hyperlink" Target="https://www.google.com/url?q=http://www.awin1.com/awclick.php?gid%3D303079%26mid%3D7168%26awinaffid%3D142295%26linkid%3D612961%26clickref%3D&amp;sa=D&amp;ust=1574897674928000&amp;usg=AFQjCNEtsZVq_qKTy64u2hV3oQvmp-8nPA" TargetMode="External"/><Relationship Id="rId694" Type="http://schemas.openxmlformats.org/officeDocument/2006/relationships/hyperlink" Target="https://www.google.com/url?q=https://bestbuy.7tiv.net/XRqxa&amp;sa=D&amp;ust=1574897674959000&amp;usg=AFQjCNE_ahp2d_MU7g_Y6IWyyzqiMrgFdA" TargetMode="External"/><Relationship Id="rId2070" Type="http://schemas.openxmlformats.org/officeDocument/2006/relationships/hyperlink" Target="https://www.google.com/url?q=https://bestbuy.7tiv.net/XRqxa&amp;sa=D&amp;ust=1574897674849000&amp;usg=AFQjCNHViPKxvOB0l4s2hP3mF6KboJwW6g" TargetMode="External"/><Relationship Id="rId2168" Type="http://schemas.openxmlformats.org/officeDocument/2006/relationships/hyperlink" Target="https://www.google.com/url?q=http://www.jdoqocy.com/click-3278587-12289246&amp;sa=D&amp;ust=1574897674869000&amp;usg=AFQjCNGbVem6GXT-yjvVZabUpt5nUiH47w" TargetMode="External"/><Relationship Id="rId2375" Type="http://schemas.openxmlformats.org/officeDocument/2006/relationships/hyperlink" Target="https://www.google.com/url?q=https://lenovo.7eer.net/c/12116/218864/3808&amp;sa=D&amp;ust=1574897674900000&amp;usg=AFQjCNEcOmahEnuf6rIut3gRxNzLJbsVsw" TargetMode="External"/><Relationship Id="rId3121" Type="http://schemas.openxmlformats.org/officeDocument/2006/relationships/hyperlink" Target="https://www.google.com/url?q=https://goto.target.com/c/12116/81938/2092&amp;sa=D&amp;ust=1574897675076000&amp;usg=AFQjCNEeQg0uQNTE75IdCt3GfIM47YmaXg" TargetMode="External"/><Relationship Id="rId3219" Type="http://schemas.openxmlformats.org/officeDocument/2006/relationships/hyperlink" Target="https://www.google.com/url?q=http://www.dpbolvw.net/click-3278587-11998324&amp;sa=D&amp;ust=1574897675091000&amp;usg=AFQjCNHW7X1tNUQOpa3nJ7gk-x9h6FAPIg" TargetMode="External"/><Relationship Id="rId3773" Type="http://schemas.openxmlformats.org/officeDocument/2006/relationships/hyperlink" Target="https://www.google.com/url?q=https://bestbuy.7tiv.net/XRqxa&amp;sa=D&amp;ust=1574897675184000&amp;usg=AFQjCNGLN4Kh9CbKiLzG55t3JFv3BQ3lww" TargetMode="External"/><Relationship Id="rId3980" Type="http://schemas.openxmlformats.org/officeDocument/2006/relationships/hyperlink" Target="https://www.google.com/url?q=https://goto.target.com/c/12116/81938/2092&amp;sa=D&amp;ust=1574897675217000&amp;usg=AFQjCNGnX7MN46sH2l-aQKDXNKe_f-SWGg" TargetMode="External"/><Relationship Id="rId347" Type="http://schemas.openxmlformats.org/officeDocument/2006/relationships/hyperlink" Target="https://www.google.com/url?q=http://www.tkqlhce.com/click-3278587-13840810&amp;sa=D&amp;ust=1574897674907000&amp;usg=AFQjCNHc2pqoVgjmx6aQXBXKV4hOJC5hVg" TargetMode="External"/><Relationship Id="rId999" Type="http://schemas.openxmlformats.org/officeDocument/2006/relationships/hyperlink" Target="https://www.google.com/url?q=https://goto.target.com/c/12116/81938/2092&amp;sa=D&amp;ust=1574897675066000&amp;usg=AFQjCNHUTPFzYuXDSzZDHUWFlwu_tfelDA" TargetMode="External"/><Relationship Id="rId1184" Type="http://schemas.openxmlformats.org/officeDocument/2006/relationships/hyperlink" Target="https://www.google.com/url?q=https://kohls.sjv.io/c/12116/362118/5349&amp;sa=D&amp;ust=1574897675096000&amp;usg=AFQjCNF325vCI2OPgas5LJHgSmbiZK9VUw" TargetMode="External"/><Relationship Id="rId2028" Type="http://schemas.openxmlformats.org/officeDocument/2006/relationships/hyperlink" Target="https://www.google.com/url?q=https://bestbuy.7tiv.net/XRqxa&amp;sa=D&amp;ust=1574897675235000&amp;usg=AFQjCNEg-5NMab_Kf8Rnab_VkZFgnrdZ4A" TargetMode="External"/><Relationship Id="rId2582" Type="http://schemas.openxmlformats.org/officeDocument/2006/relationships/hyperlink" Target="https://www.google.com/url?q=http://www.anrdoezrs.net/click-3278587-11272891&amp;sa=D&amp;ust=1574897674933000&amp;usg=AFQjCNHm4gXVsKeyOt4KZj40SYXyszDxlw" TargetMode="External"/><Relationship Id="rId2887" Type="http://schemas.openxmlformats.org/officeDocument/2006/relationships/hyperlink" Target="https://www.google.com/url?q=https://goto.target.com/c/12116/81938/2092&amp;sa=D&amp;ust=1574897675030000&amp;usg=AFQjCNGT3Fq0Y-jH1pfQyy4As4k4Kyof6Q" TargetMode="External"/><Relationship Id="rId3426" Type="http://schemas.openxmlformats.org/officeDocument/2006/relationships/hyperlink" Target="https://www.google.com/url?q=https://kohls.sjv.io/c/12116/362118/5349&amp;sa=D&amp;ust=1574897675126000&amp;usg=AFQjCNEvIxXLCB6cpoddw9NNdhSqB5_gdw" TargetMode="External"/><Relationship Id="rId3633" Type="http://schemas.openxmlformats.org/officeDocument/2006/relationships/hyperlink" Target="https://www.google.com/url?q=http://www.pntrs.com/t/Sj9FSkpEP0VEQ0JFP0VLS0RC&amp;sa=D&amp;ust=1574897675161000&amp;usg=AFQjCNH-T9TQ0bltO-HeBfE-VWV1Y8mvPw" TargetMode="External"/><Relationship Id="rId3840" Type="http://schemas.openxmlformats.org/officeDocument/2006/relationships/hyperlink" Target="https://www.google.com/url?q=https://goto.target.com/c/12116/81938/2092&amp;sa=D&amp;ust=1574897675195000&amp;usg=AFQjCNGiY63SW_6_-ZEW9LtJq-0i5Y1rNg" TargetMode="External"/><Relationship Id="rId554" Type="http://schemas.openxmlformats.org/officeDocument/2006/relationships/hyperlink" Target="https://www.google.com/url?q=http://www.tkqlhce.com/click-3278587-13840810&amp;sa=D&amp;ust=1574897674938000&amp;usg=AFQjCNFePR7skbSg7JDej9LvNn4DCYuSFQ" TargetMode="External"/><Relationship Id="rId761" Type="http://schemas.openxmlformats.org/officeDocument/2006/relationships/hyperlink" Target="https://www.google.com/url?q=https://click.linksynergy.com/fs-bin/click?id%3DCY3NkS*Y9qw%26offerid%3D608787.26%26type%3D3%26subid%3D0&amp;sa=D&amp;ust=1574897675020000&amp;usg=AFQjCNEDrOeHolKZ9YL-0-KVRs44W7ayKA" TargetMode="External"/><Relationship Id="rId85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8000&amp;usg=AFQjCNGH8fg6VT7X2bAfJFPSMBZ5bd9fKw" TargetMode="External"/><Relationship Id="rId1391" Type="http://schemas.openxmlformats.org/officeDocument/2006/relationships/hyperlink" Target="https://www.google.com/url?q=https://bestbuy.7tiv.net/XRqxa&amp;sa=D&amp;ust=1574897675130000&amp;usg=AFQjCNHFqLTF6VFwDI6s6Q3RtnTd-XMpOg" TargetMode="External"/><Relationship Id="rId1489" Type="http://schemas.openxmlformats.org/officeDocument/2006/relationships/hyperlink" Target="https://www.google.com/url?q=https://bestbuy.7tiv.net/XRqxa&amp;sa=D&amp;ust=1574897675148000&amp;usg=AFQjCNEg5_YcAlI4GRYXA4ZQAO6JC5Sq2g" TargetMode="External"/><Relationship Id="rId1696" Type="http://schemas.openxmlformats.org/officeDocument/2006/relationships/hyperlink" Target="https://www.google.com/url?q=https://goto.target.com/c/12116/81938/2092&amp;sa=D&amp;ust=1574897675182000&amp;usg=AFQjCNF5oCYfo1Z8Xo132GWJeNxNVbTedw" TargetMode="External"/><Relationship Id="rId2235" Type="http://schemas.openxmlformats.org/officeDocument/2006/relationships/hyperlink" Target="https://www.google.com/url?q=https://lenovo.7eer.net/c/12116/218864/3808&amp;sa=D&amp;ust=1574897674878000&amp;usg=AFQjCNHM_GbfCBiGSr0wW00Ob5gGqQTFmw" TargetMode="External"/><Relationship Id="rId244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12000&amp;usg=AFQjCNHWpaBX47thMKtVGUv6fYBKlyMOtw" TargetMode="External"/><Relationship Id="rId370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0000&amp;usg=AFQjCNFpHFkVkmYcI6BiEqZFBi8iLLtvKA" TargetMode="External"/><Relationship Id="rId3938" Type="http://schemas.openxmlformats.org/officeDocument/2006/relationships/hyperlink" Target="https://www.google.com/url?q=https://goto.target.com/c/12116/81938/2092&amp;sa=D&amp;ust=1574897675211000&amp;usg=AFQjCNEEXRw3ZTZCoivFc6EaP5JXMCG9MQ" TargetMode="External"/><Relationship Id="rId207" Type="http://schemas.openxmlformats.org/officeDocument/2006/relationships/hyperlink" Target="https://www.google.com/url?q=http://www.awin1.com/awclick.php?gid%3D303079%26mid%3D7168%26awinaffid%3D142295%26linkid%3D612961%26clickref%3D&amp;sa=D&amp;ust=1574897674884000&amp;usg=AFQjCNGO6NJmQW4XB0Uonvk00DjfEopAgw" TargetMode="External"/><Relationship Id="rId414" Type="http://schemas.openxmlformats.org/officeDocument/2006/relationships/hyperlink" Target="https://www.google.com/url?q=http://www.awin1.com/awclick.php?gid%3D303079%26mid%3D7168%26awinaffid%3D142295%26linkid%3D612961%26clickref%3D&amp;sa=D&amp;ust=1574897674918000&amp;usg=AFQjCNG2NjsMA8caoAYZi2f9RGuD9OhJ8A" TargetMode="External"/><Relationship Id="rId621" Type="http://schemas.openxmlformats.org/officeDocument/2006/relationships/hyperlink" Target="https://www.google.com/url?q=http://www.awin1.com/awclick.php?gid%3D303079%26mid%3D7168%26awinaffid%3D142295%26linkid%3D612961%26clickref%3D&amp;sa=D&amp;ust=1574897674949000&amp;usg=AFQjCNF1sgRyLEi8u91bFwPzyZXUylmCaw" TargetMode="External"/><Relationship Id="rId1044" Type="http://schemas.openxmlformats.org/officeDocument/2006/relationships/hyperlink" Target="https://www.google.com/url?q=https://bestbuy.7tiv.net/XRqxa&amp;sa=D&amp;ust=1574897675074000&amp;usg=AFQjCNF2XVraGXzBSWqdg7Eif0ZMosLA5A" TargetMode="External"/><Relationship Id="rId1251" Type="http://schemas.openxmlformats.org/officeDocument/2006/relationships/hyperlink" Target="https://www.google.com/url?q=https://bestbuy.7tiv.net/XRqxa&amp;sa=D&amp;ust=1574897675110000&amp;usg=AFQjCNHbqHCEJ0O6MyiBaDKVrmrUXmXk1g" TargetMode="External"/><Relationship Id="rId134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5000&amp;usg=AFQjCNGIZESfktGqAGs3xQMb87UlOmIRaA" TargetMode="External"/><Relationship Id="rId2302" Type="http://schemas.openxmlformats.org/officeDocument/2006/relationships/hyperlink" Target="https://www.google.com/url?q=https://bestbuy.7tiv.net/XRqxa&amp;sa=D&amp;ust=1574897674888000&amp;usg=AFQjCNHxE5HgQoPWMeXmiuGSJzvxPFgL3g" TargetMode="External"/><Relationship Id="rId2747" Type="http://schemas.openxmlformats.org/officeDocument/2006/relationships/hyperlink" Target="https://www.google.com/url?q=https://bestbuy.7tiv.net/XRqxa&amp;sa=D&amp;ust=1574897674957000&amp;usg=AFQjCNGCpyWZs-r0Ltb0HQscF2jf2w-0aQ" TargetMode="External"/><Relationship Id="rId2954" Type="http://schemas.openxmlformats.org/officeDocument/2006/relationships/hyperlink" Target="https://www.google.com/url?q=http://www.pntrs.com/t/Sj9FSkpEP0VEQ0JFP0VLS0RC&amp;sa=D&amp;ust=1574897675044000&amp;usg=AFQjCNGq3Kt19XqEeoTRVX87snfN5vndlg" TargetMode="External"/><Relationship Id="rId719" Type="http://schemas.openxmlformats.org/officeDocument/2006/relationships/hyperlink" Target="https://www.google.com/url?q=https://bestbuy.7tiv.net/XRqxa&amp;sa=D&amp;ust=1574897674963000&amp;usg=AFQjCNEsL5kdMAHrAmfSmNzje6DG70-7Yg" TargetMode="External"/><Relationship Id="rId926" Type="http://schemas.openxmlformats.org/officeDocument/2006/relationships/hyperlink" Target="https://www.google.com/url?q=https://bestbuy.7tiv.net/XRqxa&amp;sa=D&amp;ust=1574897675053000&amp;usg=AFQjCNHIQcEp9vZpyzWuDp5Ze8t5U4fgrA" TargetMode="External"/><Relationship Id="rId1111" Type="http://schemas.openxmlformats.org/officeDocument/2006/relationships/hyperlink" Target="https://www.google.com/url?q=https://bestbuy.7tiv.net/XRqxa&amp;sa=D&amp;ust=1574897675085000&amp;usg=AFQjCNGYsVgiad8ox--T9Fj-JachIt2-lg" TargetMode="External"/><Relationship Id="rId155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9000&amp;usg=AFQjCNG1Wk8pFmOrT_lAuLm_hzMsVxOPhw" TargetMode="External"/><Relationship Id="rId1763" Type="http://schemas.openxmlformats.org/officeDocument/2006/relationships/hyperlink" Target="https://www.google.com/url?q=https://goto.target.com/c/12116/81938/2092&amp;sa=D&amp;ust=1574897675193000&amp;usg=AFQjCNGSc_Ipph8ThCNcVZY-lhUclw8AFg" TargetMode="External"/><Relationship Id="rId1970" Type="http://schemas.openxmlformats.org/officeDocument/2006/relationships/hyperlink" Target="https://www.google.com/url?q=https://bestbuy.7tiv.net/XRqxa&amp;sa=D&amp;ust=1574897675225000&amp;usg=AFQjCNGg-jHmnZRSGsOSGfgPGZcu2ne7yg" TargetMode="External"/><Relationship Id="rId2607" Type="http://schemas.openxmlformats.org/officeDocument/2006/relationships/hyperlink" Target="https://www.google.com/url?q=https://lenovo.7eer.net/c/12116/218864/3808&amp;sa=D&amp;ust=1574897674936000&amp;usg=AFQjCNGkDtl2qzo_Vgwxt8w2GgNqdRZbrQ" TargetMode="External"/><Relationship Id="rId2814" Type="http://schemas.openxmlformats.org/officeDocument/2006/relationships/hyperlink" Target="https://www.google.com/url?q=https://kohls.sjv.io/c/12116/362118/5349&amp;sa=D&amp;ust=1574897674967000&amp;usg=AFQjCNG5m80IsIcUOhaizkwnRZOcP1Ez-g" TargetMode="External"/><Relationship Id="rId55" Type="http://schemas.openxmlformats.org/officeDocument/2006/relationships/hyperlink" Target="https://www.google.com/url?q=https://bestbuy.7tiv.net/XRqxa&amp;sa=D&amp;ust=1574897674860000&amp;usg=AFQjCNHlwaN8dQRCjoDdFWwz-I4wYAQrBg" TargetMode="External"/><Relationship Id="rId1209" Type="http://schemas.openxmlformats.org/officeDocument/2006/relationships/hyperlink" Target="https://www.google.com/url?q=http://www.dpbolvw.net/click-3278587-11998324&amp;sa=D&amp;ust=1574897675102000&amp;usg=AFQjCNFydlqP2OhegdZAoYNXt9l1aHkuxg" TargetMode="External"/><Relationship Id="rId1416" Type="http://schemas.openxmlformats.org/officeDocument/2006/relationships/hyperlink" Target="https://www.google.com/url?q=http://www.tkqlhce.com/click-3278587-13840810&amp;sa=D&amp;ust=1574897675134000&amp;usg=AFQjCNGpgSS4Hws6JAbkxYDKlbJ-AUyLRw" TargetMode="External"/><Relationship Id="rId1623" Type="http://schemas.openxmlformats.org/officeDocument/2006/relationships/hyperlink" Target="https://www.google.com/url?q=https://goto.target.com/c/12116/81938/2092&amp;sa=D&amp;ust=1574897675169000&amp;usg=AFQjCNFX3igV0JrAdCSh-y9MOFJPEcEHhA" TargetMode="External"/><Relationship Id="rId1830" Type="http://schemas.openxmlformats.org/officeDocument/2006/relationships/hyperlink" Target="https://www.google.com/url?q=http://www.pntrs.com/t/Sj9FSkpEP0VEQ0JFP0VLS0RC&amp;sa=D&amp;ust=1574897675204000&amp;usg=AFQjCNFMRnLpe4BgA2oBwBfjePTQXOwb2Q" TargetMode="External"/><Relationship Id="rId3076" Type="http://schemas.openxmlformats.org/officeDocument/2006/relationships/hyperlink" Target="https://www.google.com/url?q=https://bestbuy.7tiv.net/XRqxa&amp;sa=D&amp;ust=1574897675068000&amp;usg=AFQjCNFZizuON_DsNgOrfLTJbBl8O8KerQ" TargetMode="External"/><Relationship Id="rId3283" Type="http://schemas.openxmlformats.org/officeDocument/2006/relationships/hyperlink" Target="https://www.google.com/url?q=http://www.dpbolvw.net/click-3278587-11998324&amp;sa=D&amp;ust=1574897675103000&amp;usg=AFQjCNEVDWf5wzf7j6yCiGf_6drrrSyNVA" TargetMode="External"/><Relationship Id="rId3490" Type="http://schemas.openxmlformats.org/officeDocument/2006/relationships/hyperlink" Target="https://www.google.com/url?q=https://bestbuy.7tiv.net/XRqxa&amp;sa=D&amp;ust=1574897675136000&amp;usg=AFQjCNG3u2jIvhEMVO-6g7CK4IbddZ6QhQ" TargetMode="External"/><Relationship Id="rId192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9000&amp;usg=AFQjCNFnxYr132zjXAGpuFVUfH6q0AD2sA" TargetMode="External"/><Relationship Id="rId209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5000&amp;usg=AFQjCNG_h--s9azHnRUB_pqX9KvXfIEyUw" TargetMode="External"/><Relationship Id="rId3143" Type="http://schemas.openxmlformats.org/officeDocument/2006/relationships/hyperlink" Target="https://www.google.com/url?q=https://kohls.sjv.io/c/12116/362118/5349&amp;sa=D&amp;ust=1574897675079000&amp;usg=AFQjCNEieuy0uKdM-boib_q537Ewxz2AAw" TargetMode="External"/><Relationship Id="rId3350" Type="http://schemas.openxmlformats.org/officeDocument/2006/relationships/hyperlink" Target="https://www.google.com/url?q=https://bestbuy.7tiv.net/XRqxa&amp;sa=D&amp;ust=1574897675115000&amp;usg=AFQjCNEjr0Soyz6r_0jqNH7oDP6MVY-mUA" TargetMode="External"/><Relationship Id="rId3588" Type="http://schemas.openxmlformats.org/officeDocument/2006/relationships/hyperlink" Target="https://www.google.com/url?q=http://www.pntrs.com/t/Sj9FSkpEP0VEQ0JFP0VLS0RC&amp;sa=D&amp;ust=1574897675153000&amp;usg=AFQjCNEzb3EP2Spw8x2MJodNN9t3k2g1Fw" TargetMode="External"/><Relationship Id="rId3795" Type="http://schemas.openxmlformats.org/officeDocument/2006/relationships/hyperlink" Target="https://www.google.com/url?q=https://bestbuy.7tiv.net/XRqxa&amp;sa=D&amp;ust=1574897675187000&amp;usg=AFQjCNHLBKCgrEGUpkMqEZyy_KyQtgM8FQ" TargetMode="External"/><Relationship Id="rId271" Type="http://schemas.openxmlformats.org/officeDocument/2006/relationships/hyperlink" Target="https://www.google.com/url?q=http://www.jdoqocy.com/click-3278587-13365058&amp;sa=D&amp;ust=1574897674894000&amp;usg=AFQjCNFno0fCSlveSy7258l5nCPg7s9z-w" TargetMode="External"/><Relationship Id="rId2397" Type="http://schemas.openxmlformats.org/officeDocument/2006/relationships/hyperlink" Target="https://www.google.com/url?q=http://www.pntrs.com/t/Sj9FSkpEP0VEQ0JFP0VLS0RC&amp;sa=D&amp;ust=1574897674905000&amp;usg=AFQjCNG41qzpWHfSBJU3qlrgluEFFGpQTw" TargetMode="External"/><Relationship Id="rId3003" Type="http://schemas.openxmlformats.org/officeDocument/2006/relationships/hyperlink" Target="https://www.google.com/url?q=https://bestbuy.7tiv.net/XRqxa&amp;sa=D&amp;ust=1574897675055000&amp;usg=AFQjCNHaNGH7AHMOnTGwlQmGtJZonlH2ag" TargetMode="External"/><Relationship Id="rId3448" Type="http://schemas.openxmlformats.org/officeDocument/2006/relationships/hyperlink" Target="https://www.google.com/url?q=http://www.tkqlhce.com/click-3278587-13840810&amp;sa=D&amp;ust=1574897675129000&amp;usg=AFQjCNFYiAXB-Qkk1tNvtQpDH2rcWmeRAg" TargetMode="External"/><Relationship Id="rId3655" Type="http://schemas.openxmlformats.org/officeDocument/2006/relationships/hyperlink" Target="https://www.google.com/url?q=https://bestbuy.7tiv.net/XRqxa&amp;sa=D&amp;ust=1574897675164000&amp;usg=AFQjCNEXTkygQs34tXik98WugSK8ltVLEw" TargetMode="External"/><Relationship Id="rId3862" Type="http://schemas.openxmlformats.org/officeDocument/2006/relationships/hyperlink" Target="https://www.google.com/url?q=https://bestbuy.7tiv.net/XRqxa&amp;sa=D&amp;ust=1574897675198000&amp;usg=AFQjCNGNXZCLZpZozmZMQR9fYr84w4PISA" TargetMode="External"/><Relationship Id="rId131" Type="http://schemas.openxmlformats.org/officeDocument/2006/relationships/hyperlink" Target="https://www.google.com/url?q=https://bestbuy.7tiv.net/XRqxa&amp;sa=D&amp;ust=1574897674873000&amp;usg=AFQjCNFBbnqxkAzKUGrVKuZ00T79Z-Ithg" TargetMode="External"/><Relationship Id="rId369" Type="http://schemas.openxmlformats.org/officeDocument/2006/relationships/hyperlink" Target="https://www.google.com/url?q=https://goto.target.com/c/12116/81938/2092&amp;sa=D&amp;ust=1574897674911000&amp;usg=AFQjCNGFYO3k8ZD0ruAwWkxqg2FATLYXJw" TargetMode="External"/><Relationship Id="rId576" Type="http://schemas.openxmlformats.org/officeDocument/2006/relationships/hyperlink" Target="https://www.google.com/url?q=http://www.jdoqocy.com/click-3278587-13365058&amp;sa=D&amp;ust=1574897674942000&amp;usg=AFQjCNFwTHYyuWMTYGe9g4nEVFgmR7isiw" TargetMode="External"/><Relationship Id="rId783" Type="http://schemas.openxmlformats.org/officeDocument/2006/relationships/hyperlink" Target="https://www.google.com/url?q=https://bestbuy.7tiv.net/XRqxa&amp;sa=D&amp;ust=1574897675024000&amp;usg=AFQjCNEAvDvD9bvnksXnrJtKmaDpL1ilvQ" TargetMode="External"/><Relationship Id="rId990" Type="http://schemas.openxmlformats.org/officeDocument/2006/relationships/hyperlink" Target="https://www.google.com/url?q=http://www.tkqlhce.com/click-3278587-13840810&amp;sa=D&amp;ust=1574897675064000&amp;usg=AFQjCNGKslZ1ngXl6OPSOBPjh-VK-rjlsA" TargetMode="External"/><Relationship Id="rId2257" Type="http://schemas.openxmlformats.org/officeDocument/2006/relationships/hyperlink" Target="https://www.google.com/url?q=http://www.jdoqocy.com/click-3278587-13365058&amp;sa=D&amp;ust=1574897674881000&amp;usg=AFQjCNF1pHFMWYiW9yXdKBLEiUpV5yedFw" TargetMode="External"/><Relationship Id="rId2464" Type="http://schemas.openxmlformats.org/officeDocument/2006/relationships/hyperlink" Target="https://www.google.com/url?q=http://www.awin1.com/awclick.php?gid%3D303079%26mid%3D7168%26awinaffid%3D142295%26linkid%3D612961%26clickref%3D&amp;sa=D&amp;ust=1574897674915000&amp;usg=AFQjCNEPlKKraSZ01B5ZWTHBJHZ815Uh7A" TargetMode="External"/><Relationship Id="rId2671" Type="http://schemas.openxmlformats.org/officeDocument/2006/relationships/hyperlink" Target="https://www.google.com/url?q=https://bestbuy.7tiv.net/XRqxa&amp;sa=D&amp;ust=1574897674947000&amp;usg=AFQjCNHqyQfgWgzHSXNcdRM-drjJ2VMhSw" TargetMode="External"/><Relationship Id="rId3210" Type="http://schemas.openxmlformats.org/officeDocument/2006/relationships/hyperlink" Target="https://www.google.com/url?q=http://www.dpbolvw.net/click-3278587-12520119&amp;sa=D&amp;ust=1574897675090000&amp;usg=AFQjCNEdLI9xJDwjHAhBNwbUzOcCs5syxg" TargetMode="External"/><Relationship Id="rId3308" Type="http://schemas.openxmlformats.org/officeDocument/2006/relationships/hyperlink" Target="https://www.google.com/url?q=https://bestbuy.7tiv.net/XRqxa&amp;sa=D&amp;ust=1574897675109000&amp;usg=AFQjCNGN0yC66bKEVC_SvtnQQxxQe8tb-w" TargetMode="External"/><Relationship Id="rId3515" Type="http://schemas.openxmlformats.org/officeDocument/2006/relationships/hyperlink" Target="https://www.google.com/url?q=http://www.pntrs.com/t/Sj9FSkpEP0VEQ0JFP0VLS0RC&amp;sa=D&amp;ust=1574897675140000&amp;usg=AFQjCNFx1912qEk7KDM5uHMqbjvIzhj96w" TargetMode="External"/><Relationship Id="rId229" Type="http://schemas.openxmlformats.org/officeDocument/2006/relationships/hyperlink" Target="https://www.google.com/url?q=http://www.tkqlhce.com/click-3278587-13840810&amp;sa=D&amp;ust=1574897674887000&amp;usg=AFQjCNEO7MZ0Oh9uvsl52ZOehdqHKUm8xA" TargetMode="External"/><Relationship Id="rId436" Type="http://schemas.openxmlformats.org/officeDocument/2006/relationships/hyperlink" Target="https://www.google.com/url?q=http://www.anrdoezrs.net/click-3278587-11272891&amp;sa=D&amp;ust=1574897674922000&amp;usg=AFQjCNEDbO4sf1aeRsO3XOhyixzPtTNLJg" TargetMode="External"/><Relationship Id="rId643" Type="http://schemas.openxmlformats.org/officeDocument/2006/relationships/hyperlink" Target="https://www.google.com/url?q=https://lenovo.7eer.net/c/12116/218864/3808&amp;sa=D&amp;ust=1574897674952000&amp;usg=AFQjCNF_2Vfpk_1B7Y2l1yBOuSdxFVPC0A" TargetMode="External"/><Relationship Id="rId1066" Type="http://schemas.openxmlformats.org/officeDocument/2006/relationships/hyperlink" Target="https://www.google.com/url?q=http://www.harborfreight.com&amp;sa=D&amp;ust=1574897675077000&amp;usg=AFQjCNGof-8eKnWqXJQBiJuc5h8GE1DZwQ" TargetMode="External"/><Relationship Id="rId1273" Type="http://schemas.openxmlformats.org/officeDocument/2006/relationships/hyperlink" Target="https://www.google.com/url?q=https://lenovo.7eer.net/c/12116/218864/3808&amp;sa=D&amp;ust=1574897675113000&amp;usg=AFQjCNGD47C8XYyjv60gzsBTBCsyu8bm9Q" TargetMode="External"/><Relationship Id="rId1480" Type="http://schemas.openxmlformats.org/officeDocument/2006/relationships/hyperlink" Target="https://www.google.com/url?q=https://bestbuy.7tiv.net/XRqxa&amp;sa=D&amp;ust=1574897675146000&amp;usg=AFQjCNFiPetv-18ZQibpCObaXEpLKIk8fQ" TargetMode="External"/><Relationship Id="rId2117" Type="http://schemas.openxmlformats.org/officeDocument/2006/relationships/hyperlink" Target="https://www.google.com/url?q=http://www.tkqlhce.com/click-3278587-13840810&amp;sa=D&amp;ust=1574897674860000&amp;usg=AFQjCNH-zjB3eEknHpLuFkY4DLfFPBEMfg" TargetMode="External"/><Relationship Id="rId2324" Type="http://schemas.openxmlformats.org/officeDocument/2006/relationships/hyperlink" Target="https://www.google.com/url?q=http://www.anrdoezrs.net/click-3278587-11272891&amp;sa=D&amp;ust=1574897674891000&amp;usg=AFQjCNHXIaOGa-8YfL5g19MHHRemYN2lKQ" TargetMode="External"/><Relationship Id="rId2769" Type="http://schemas.openxmlformats.org/officeDocument/2006/relationships/hyperlink" Target="https://www.google.com/url?q=https://kohls.sjv.io/c/12116/362118/5349&amp;sa=D&amp;ust=1574897674960000&amp;usg=AFQjCNEVWjGSzvbEw0b4nN2i65LWVDv1jA" TargetMode="External"/><Relationship Id="rId2976" Type="http://schemas.openxmlformats.org/officeDocument/2006/relationships/hyperlink" Target="https://www.google.com/url?q=https://bestbuy.7tiv.net/XRqxa&amp;sa=D&amp;ust=1574897675049000&amp;usg=AFQjCNG3QkAQvwZq5V7Qbjkgh4VSLgVmGg" TargetMode="External"/><Relationship Id="rId3722" Type="http://schemas.openxmlformats.org/officeDocument/2006/relationships/hyperlink" Target="https://www.google.com/url?q=https://bestbuy.7tiv.net/XRqxa&amp;sa=D&amp;ust=1574897675174000&amp;usg=AFQjCNEL_JdhR6ioRzvqKHfIzBGqIn3LSA" TargetMode="External"/><Relationship Id="rId850" Type="http://schemas.openxmlformats.org/officeDocument/2006/relationships/hyperlink" Target="https://www.google.com/url?q=https://bestbuy.7tiv.net/XRqxa&amp;sa=D&amp;ust=1574897675036000&amp;usg=AFQjCNEAr_Or1PODqkjz1qhJWP3chCUFpg" TargetMode="External"/><Relationship Id="rId94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58000&amp;usg=AFQjCNE2XaHZyQ_d0NCRH1sVU50w0L-mvQ" TargetMode="External"/><Relationship Id="rId1133" Type="http://schemas.openxmlformats.org/officeDocument/2006/relationships/hyperlink" Target="https://www.google.com/url?q=http://www.pntrs.com/t/S0BMS0pDQEZFRENGQERDTExIQw&amp;sa=D&amp;ust=1574897675089000&amp;usg=AFQjCNFCUmZaSGBR7l94mF2-OhjrzAO3dg" TargetMode="External"/><Relationship Id="rId157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2000&amp;usg=AFQjCNH8-re0dycHHsiZLrh3nUAwo1c6Cw" TargetMode="External"/><Relationship Id="rId178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6000&amp;usg=AFQjCNEVIRh9yOFp5YAXCMtZztAw9jOh7Q" TargetMode="External"/><Relationship Id="rId1992" Type="http://schemas.openxmlformats.org/officeDocument/2006/relationships/hyperlink" Target="https://www.google.com/url?q=https://bestbuy.7tiv.net/XRqxa&amp;sa=D&amp;ust=1574897675229000&amp;usg=AFQjCNGuOIp6HEqpF2mw1o-5dRcgqiKMgg" TargetMode="External"/><Relationship Id="rId2531" Type="http://schemas.openxmlformats.org/officeDocument/2006/relationships/hyperlink" Target="https://www.google.com/url?q=https://lenovo.7eer.net/c/12116/218864/3808&amp;sa=D&amp;ust=1574897674925000&amp;usg=AFQjCNGI-fZJS0_0SZP784py1YGvRReGSA" TargetMode="External"/><Relationship Id="rId2629" Type="http://schemas.openxmlformats.org/officeDocument/2006/relationships/hyperlink" Target="https://www.google.com/url?q=https://bestbuy.7tiv.net/XRqxa&amp;sa=D&amp;ust=1574897674939000&amp;usg=AFQjCNGRSoI6eun-uNYg6znKk8ikgYUbpw" TargetMode="External"/><Relationship Id="rId2836" Type="http://schemas.openxmlformats.org/officeDocument/2006/relationships/hyperlink" Target="https://www.google.com/url?q=https://bestbuy.7tiv.net/XRqxa&amp;sa=D&amp;ust=1574897675021000&amp;usg=AFQjCNHU7QwlzcEeUC7dYHmUQ-5c2oj3Bg" TargetMode="External"/><Relationship Id="rId77" Type="http://schemas.openxmlformats.org/officeDocument/2006/relationships/hyperlink" Target="https://www.google.com/url?q=https://click.linksynergy.com/fs-bin/click?id%3DCY3NkS*Y9qw%26offerid%3D608787.26%26type%3D3%26subid%3D0&amp;sa=D&amp;ust=1574897674864000&amp;usg=AFQjCNE_qwTqTjND4hn2wyZ6e6ceYT9inA" TargetMode="External"/><Relationship Id="rId503" Type="http://schemas.openxmlformats.org/officeDocument/2006/relationships/hyperlink" Target="https://www.google.com/url?q=https://bestbuy.7tiv.net/XRqxa&amp;sa=D&amp;ust=1574897674930000&amp;usg=AFQjCNEpQjBqP3A77n98Fu-0RBtAj5wgyA" TargetMode="External"/><Relationship Id="rId710" Type="http://schemas.openxmlformats.org/officeDocument/2006/relationships/hyperlink" Target="https://www.google.com/url?q=https://bestbuy.7tiv.net/XRqxa&amp;sa=D&amp;ust=1574897674961000&amp;usg=AFQjCNHHg2hGdPU4GQhN7fNcvDThwI1QfQ" TargetMode="External"/><Relationship Id="rId808" Type="http://schemas.openxmlformats.org/officeDocument/2006/relationships/hyperlink" Target="https://www.google.com/url?q=http://www.pntrs.com/t/Sj9FSkpEP0VEQ0JFP0VLS0RC&amp;sa=D&amp;ust=1574897675029000&amp;usg=AFQjCNGnGSTA5zDur71_UF_i1Ukaq4tSgA" TargetMode="External"/><Relationship Id="rId1340" Type="http://schemas.openxmlformats.org/officeDocument/2006/relationships/hyperlink" Target="https://www.google.com/url?q=https://bestbuy.7tiv.net/XRqxa&amp;sa=D&amp;ust=1574897675123000&amp;usg=AFQjCNFLIcJLdGn4PVhIaFzB89TjZF_Q7Q" TargetMode="External"/><Relationship Id="rId143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38000&amp;usg=AFQjCNFujDEkG_mxWY9Wp9OE2h-oM7eGBw" TargetMode="External"/><Relationship Id="rId164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2000&amp;usg=AFQjCNGQObbNQc2JLZVT3_yPvjVyd9CLAQ" TargetMode="External"/><Relationship Id="rId3098" Type="http://schemas.openxmlformats.org/officeDocument/2006/relationships/hyperlink" Target="https://www.google.com/url?q=http://www.anrdoezrs.net/click-3278587-11272891&amp;sa=D&amp;ust=1574897675072000&amp;usg=AFQjCNEJ0h4zfcbzsVr4yN1IlHiPK8vcuw" TargetMode="External"/><Relationship Id="rId4051" Type="http://schemas.openxmlformats.org/officeDocument/2006/relationships/hyperlink" Target="https://www.google.com/url?q=https://bestbuy.7tiv.net/XRqxa&amp;sa=D&amp;ust=1574897675228000&amp;usg=AFQjCNFuwFjA6sgnbnsn03LMXNEAe7u-4g" TargetMode="External"/><Relationship Id="rId1200" Type="http://schemas.openxmlformats.org/officeDocument/2006/relationships/hyperlink" Target="https://www.google.com/url?q=http://www.anrdoezrs.net/click-3278587-12334153&amp;sa=D&amp;ust=1574897675100000&amp;usg=AFQjCNEDThfXZ1wKQ71M-dt1Ww3K7i1oRw" TargetMode="External"/><Relationship Id="rId1852" Type="http://schemas.openxmlformats.org/officeDocument/2006/relationships/hyperlink" Target="https://www.google.com/url?q=https://bestbuy.7tiv.net/XRqxa&amp;sa=D&amp;ust=1574897675208000&amp;usg=AFQjCNEjY7n__2nqEvHMjODK7JBB-PR7ng" TargetMode="External"/><Relationship Id="rId2903" Type="http://schemas.openxmlformats.org/officeDocument/2006/relationships/hyperlink" Target="https://www.google.com/url?q=http://www.pntrs.com/t/Sj9FSkpEP0VEQ0JFP0VLS0RC&amp;sa=D&amp;ust=1574897675033000&amp;usg=AFQjCNFpm0ON0c1GSlCv0o2Pkqhl1D6-JQ" TargetMode="External"/><Relationship Id="rId150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0000&amp;usg=AFQjCNH7Cr6DTVG4v3CeFuBFoIOzDQhyCg" TargetMode="External"/><Relationship Id="rId1712" Type="http://schemas.openxmlformats.org/officeDocument/2006/relationships/hyperlink" Target="https://www.google.com/url?q=https://bestbuy.7tiv.net/XRqxa&amp;sa=D&amp;ust=1574897675185000&amp;usg=AFQjCNELbj-Uu8SrBGR2AYmlw0lCMHZnsg" TargetMode="External"/><Relationship Id="rId3165" Type="http://schemas.openxmlformats.org/officeDocument/2006/relationships/hyperlink" Target="https://www.google.com/url?q=http://www.tkqlhce.com/click-3278587-13840810&amp;sa=D&amp;ust=1574897675082000&amp;usg=AFQjCNG_cRi8eCS2CEipU17dd-krDcSlIw" TargetMode="External"/><Relationship Id="rId3372" Type="http://schemas.openxmlformats.org/officeDocument/2006/relationships/hyperlink" Target="https://www.google.com/url?q=https://bestbuy.7tiv.net/XRqxa&amp;sa=D&amp;ust=1574897675118000&amp;usg=AFQjCNGMSIb0EyxCj35hsXmDcD1aVw8XVw" TargetMode="External"/><Relationship Id="rId4009" Type="http://schemas.openxmlformats.org/officeDocument/2006/relationships/hyperlink" Target="https://www.google.com/url?q=https://bestbuy.7tiv.net/XRqxa&amp;sa=D&amp;ust=1574897675221000&amp;usg=AFQjCNEDJCIkA_MHD_IgoGO0YtrAe5d-lw" TargetMode="External"/><Relationship Id="rId293" Type="http://schemas.openxmlformats.org/officeDocument/2006/relationships/hyperlink" Target="https://www.google.com/url?q=http://www.awin1.com/awclick.php?gid%3D303079%26mid%3D7168%26awinaffid%3D142295%26linkid%3D612961%26clickref%3D&amp;sa=D&amp;ust=1574897674898000&amp;usg=AFQjCNEPSVtSuVbsZ4fCkS_I0JdsA3a-cA" TargetMode="External"/><Relationship Id="rId2181" Type="http://schemas.openxmlformats.org/officeDocument/2006/relationships/hyperlink" Target="https://www.google.com/url?q=https://bestbuy.7tiv.net/XRqxa&amp;sa=D&amp;ust=1574897674871000&amp;usg=AFQjCNFwT-ZVa_BGMYWFUhJA1PUNcgty4A" TargetMode="External"/><Relationship Id="rId3025" Type="http://schemas.openxmlformats.org/officeDocument/2006/relationships/hyperlink" Target="https://www.google.com/url?q=https://goto.target.com/c/12116/81938/2092&amp;sa=D&amp;ust=1574897675059000&amp;usg=AFQjCNH6Z_fvWYvYIrTAr_5GF5Tee56fmw" TargetMode="External"/><Relationship Id="rId3232" Type="http://schemas.openxmlformats.org/officeDocument/2006/relationships/hyperlink" Target="https://www.google.com/url?q=https://bestbuy.7tiv.net/XRqxa&amp;sa=D&amp;ust=1574897675094000&amp;usg=AFQjCNHzUlSyQRXLbcNEbsoDIyy7_D2xGQ" TargetMode="External"/><Relationship Id="rId3677" Type="http://schemas.openxmlformats.org/officeDocument/2006/relationships/hyperlink" Target="https://www.google.com/url?q=https://bestbuy.7tiv.net/XRqxa&amp;sa=D&amp;ust=1574897675167000&amp;usg=AFQjCNH7FvAg2m8lHgGfvV_uFyC1FZzzDg" TargetMode="External"/><Relationship Id="rId3884" Type="http://schemas.openxmlformats.org/officeDocument/2006/relationships/hyperlink" Target="https://www.google.com/url?q=https://bestbuy.7tiv.net/XRqxa&amp;sa=D&amp;ust=1574897675202000&amp;usg=AFQjCNHKKzLxtKLH70m9lZv-OyPznPOwZw" TargetMode="External"/><Relationship Id="rId153" Type="http://schemas.openxmlformats.org/officeDocument/2006/relationships/hyperlink" Target="https://www.google.com/url?q=https://goto.target.com/c/12116/81938/2092&amp;sa=D&amp;ust=1574897674876000&amp;usg=AFQjCNGmwYLnTbBjx8FGjYN6bazglPI2-A" TargetMode="External"/><Relationship Id="rId360" Type="http://schemas.openxmlformats.org/officeDocument/2006/relationships/hyperlink" Target="https://www.google.com/url?q=http://www.dpbolvw.net/click-3278587-10870266&amp;sa=D&amp;ust=1574897674909000&amp;usg=AFQjCNE87Slgg7OnIbfysWHpWeVM-LBT6g" TargetMode="External"/><Relationship Id="rId598" Type="http://schemas.openxmlformats.org/officeDocument/2006/relationships/hyperlink" Target="https://www.google.com/url?q=http://www.jdoqocy.com/click-3278587-13365058&amp;sa=D&amp;ust=1574897674946000&amp;usg=AFQjCNFquCQgxhKT1fouxFiIugolrzguYA" TargetMode="External"/><Relationship Id="rId2041" Type="http://schemas.openxmlformats.org/officeDocument/2006/relationships/hyperlink" Target="https://www.google.com/url?q=https://bestbuy.7tiv.net/XRqxa&amp;sa=D&amp;ust=1574897675427000&amp;usg=AFQjCNF1GYNYcrT0TQzv89_b0HUYlxjOIA" TargetMode="External"/><Relationship Id="rId2279" Type="http://schemas.openxmlformats.org/officeDocument/2006/relationships/hyperlink" Target="https://www.google.com/url?q=https://lenovo.7eer.net/c/12116/218864/3808&amp;sa=D&amp;ust=1574897674885000&amp;usg=AFQjCNHkN6VLqv9K_LKET1vxhybLxdmMiQ" TargetMode="External"/><Relationship Id="rId2486" Type="http://schemas.openxmlformats.org/officeDocument/2006/relationships/hyperlink" Target="https://www.google.com/url?q=http://www.awin1.com/awclick.php?gid%3D303079%26mid%3D7168%26awinaffid%3D142295%26linkid%3D612961%26clickref%3D&amp;sa=D&amp;ust=1574897674919000&amp;usg=AFQjCNGYHBNSaVEbHtU_E3wen9IJZbD-4A" TargetMode="External"/><Relationship Id="rId2693" Type="http://schemas.openxmlformats.org/officeDocument/2006/relationships/hyperlink" Target="https://www.google.com/url?q=http://www.anrdoezrs.net/click-3278587-11272891&amp;sa=D&amp;ust=1574897674950000&amp;usg=AFQjCNEIkxyW6bmau9YcBPAMeBBgXMavvg" TargetMode="External"/><Relationship Id="rId3537" Type="http://schemas.openxmlformats.org/officeDocument/2006/relationships/hyperlink" Target="https://www.google.com/url?q=https://goto.target.com/c/12116/81938/2092&amp;sa=D&amp;ust=1574897675144000&amp;usg=AFQjCNEmKoQM63U7fs9rUZtohyQ0k9jKFQ" TargetMode="External"/><Relationship Id="rId3744" Type="http://schemas.openxmlformats.org/officeDocument/2006/relationships/hyperlink" Target="https://www.google.com/url?q=https://goto.target.com/c/12116/81938/2092&amp;sa=D&amp;ust=1574897675178000&amp;usg=AFQjCNHNUnjw5y_3gbsXEg3OyInjkgNKLQ" TargetMode="External"/><Relationship Id="rId3951" Type="http://schemas.openxmlformats.org/officeDocument/2006/relationships/hyperlink" Target="https://www.google.com/url?q=https://bestbuy.7tiv.net/XRqxa&amp;sa=D&amp;ust=1574897675213000&amp;usg=AFQjCNF2DyNeoa5-4qCYpOrTZdx-oAkBTw" TargetMode="External"/><Relationship Id="rId220" Type="http://schemas.openxmlformats.org/officeDocument/2006/relationships/hyperlink" Target="https://www.google.com/url?q=http://www.tkqlhce.com/click-3278587-13840810&amp;sa=D&amp;ust=1574897674885000&amp;usg=AFQjCNGMYOEXeY5mnTkz6N_QBgWVStldog" TargetMode="External"/><Relationship Id="rId458" Type="http://schemas.openxmlformats.org/officeDocument/2006/relationships/hyperlink" Target="https://www.google.com/url?q=https://lenovo.7eer.net/c/12116/218864/3808&amp;sa=D&amp;ust=1574897674925000&amp;usg=AFQjCNGI-fZJS0_0SZP784py1YGvRReGSA" TargetMode="External"/><Relationship Id="rId665" Type="http://schemas.openxmlformats.org/officeDocument/2006/relationships/hyperlink" Target="https://www.google.com/url?q=http://www.anrdoezrs.net/click-3278587-11272891&amp;sa=D&amp;ust=1574897674955000&amp;usg=AFQjCNEnZCotjPtmTR-PYjk4yoJaIN8ffw" TargetMode="External"/><Relationship Id="rId872" Type="http://schemas.openxmlformats.org/officeDocument/2006/relationships/hyperlink" Target="https://www.google.com/url?q=http://www.tkqlhce.com/click-3278587-13840810&amp;sa=D&amp;ust=1574897675041000&amp;usg=AFQjCNFahwsII3CnMchUm59IMxKP_qzgkw" TargetMode="External"/><Relationship Id="rId1088" Type="http://schemas.openxmlformats.org/officeDocument/2006/relationships/hyperlink" Target="https://www.google.com/url?q=https://click.linksynergy.com/fs-bin/click?id%3DCY3NkS*Y9qw%26offerid%3D557044.100312033%26type%3D3%26subid%3D0&amp;sa=D&amp;ust=1574897675081000&amp;usg=AFQjCNFgEUumiNrvzZa8aEZ_Oi7BhNKKJg" TargetMode="External"/><Relationship Id="rId1295" Type="http://schemas.openxmlformats.org/officeDocument/2006/relationships/hyperlink" Target="https://www.google.com/url?q=https://bestbuy.7tiv.net/XRqxa&amp;sa=D&amp;ust=1574897675117000&amp;usg=AFQjCNEINHRh-dgcFx-70q7N5ZynwJgjLA" TargetMode="External"/><Relationship Id="rId2139" Type="http://schemas.openxmlformats.org/officeDocument/2006/relationships/hyperlink" Target="https://www.google.com/url?q=https://kohls.sjv.io/c/12116/362118/5349&amp;sa=D&amp;ust=1574897674863000&amp;usg=AFQjCNHujykawf6utgGnnRE2vokXELwwpw" TargetMode="External"/><Relationship Id="rId2346" Type="http://schemas.openxmlformats.org/officeDocument/2006/relationships/hyperlink" Target="https://www.google.com/url?q=http://www.awin1.com/awclick.php?gid%3D303079%26mid%3D7168%26awinaffid%3D142295%26linkid%3D612961%26clickref%3D&amp;sa=D&amp;ust=1574897674895000&amp;usg=AFQjCNEaOHsBMAk6RD1BZUyxlCtAh1qqng" TargetMode="External"/><Relationship Id="rId2553" Type="http://schemas.openxmlformats.org/officeDocument/2006/relationships/hyperlink" Target="https://www.google.com/url?q=http://www.tkqlhce.com/click-3278587-13840810&amp;sa=D&amp;ust=1574897674928000&amp;usg=AFQjCNHugSKUUTC1bhfOErTbRTWpxRAJrQ" TargetMode="External"/><Relationship Id="rId2760" Type="http://schemas.openxmlformats.org/officeDocument/2006/relationships/hyperlink" Target="https://www.google.com/url?q=https://goto.target.com/c/12116/81938/2092&amp;sa=D&amp;ust=1574897674959000&amp;usg=AFQjCNG5xxNG6zidV19GrSJwaSRpUbA-Fg" TargetMode="External"/><Relationship Id="rId2998" Type="http://schemas.openxmlformats.org/officeDocument/2006/relationships/hyperlink" Target="https://www.google.com/url?q=https://bestbuy.7tiv.net/XRqxa&amp;sa=D&amp;ust=1574897675055000&amp;usg=AFQjCNHaNGH7AHMOnTGwlQmGtJZonlH2ag" TargetMode="External"/><Relationship Id="rId3604" Type="http://schemas.openxmlformats.org/officeDocument/2006/relationships/hyperlink" Target="https://www.google.com/url?q=https://click.linksynergy.com/fs-bin/click?id%3DCY3NkS*Y9qw%26offerid%3D608787.26%26type%3D3%26subid%3D0&amp;sa=D&amp;ust=1574897675156000&amp;usg=AFQjCNHRyURWnvyxapTsBSQs25CVCPfUOw" TargetMode="External"/><Relationship Id="rId3811" Type="http://schemas.openxmlformats.org/officeDocument/2006/relationships/hyperlink" Target="https://www.google.com/url?q=https://bestbuy.7tiv.net/XRqxa&amp;sa=D&amp;ust=1574897675190000&amp;usg=AFQjCNE8kiXTIjpFbS5KGV4j4MRLAt38eg" TargetMode="External"/><Relationship Id="rId318" Type="http://schemas.openxmlformats.org/officeDocument/2006/relationships/hyperlink" Target="https://www.google.com/url?q=http://www.awin1.com/awclick.php?gid%3D303079%26mid%3D7168%26awinaffid%3D142295%26linkid%3D612961%26clickref%3D&amp;sa=D&amp;ust=1574897674902000&amp;usg=AFQjCNFVEBHmsuqhMnI6Tr-Jsmw-Jvw01Q" TargetMode="External"/><Relationship Id="rId525" Type="http://schemas.openxmlformats.org/officeDocument/2006/relationships/hyperlink" Target="https://www.google.com/url?q=http://www.awin1.com/awclick.php?gid%3D303079%26mid%3D7168%26awinaffid%3D142295%26linkid%3D612961%26clickref%3D&amp;sa=D&amp;ust=1574897674934000&amp;usg=AFQjCNHcAM_bAfoSvuu4gg_lavK3jdWdhg" TargetMode="External"/><Relationship Id="rId732" Type="http://schemas.openxmlformats.org/officeDocument/2006/relationships/hyperlink" Target="https://www.google.com/url?q=https://bestbuy.7tiv.net/XRqxa&amp;sa=D&amp;ust=1574897674964000&amp;usg=AFQjCNEoWuD7FUB6asB3j_EvMkBRcVhjsQ" TargetMode="External"/><Relationship Id="rId1155" Type="http://schemas.openxmlformats.org/officeDocument/2006/relationships/hyperlink" Target="https://www.google.com/url?q=https://bestbuy.7tiv.net/XRqxa&amp;sa=D&amp;ust=1574897675092000&amp;usg=AFQjCNGhwca8zDGPV_4hDXNFCT2WfxzUBA" TargetMode="External"/><Relationship Id="rId1362" Type="http://schemas.openxmlformats.org/officeDocument/2006/relationships/hyperlink" Target="https://www.google.com/url?q=https://goto.target.com/c/12116/81938/2092&amp;sa=D&amp;ust=1574897675127000&amp;usg=AFQjCNH7Q_-2Ecw-I9RUPIn0z9jq3KjIuQ" TargetMode="External"/><Relationship Id="rId2206" Type="http://schemas.openxmlformats.org/officeDocument/2006/relationships/hyperlink" Target="https://www.google.com/url?q=https://bestbuy.7tiv.net/XRqxa&amp;sa=D&amp;ust=1574897674874000&amp;usg=AFQjCNFnM59HH3FjiUyhR4B0oz6sOYLl0A" TargetMode="External"/><Relationship Id="rId2413" Type="http://schemas.openxmlformats.org/officeDocument/2006/relationships/hyperlink" Target="https://www.google.com/url?q=http://www.jdoqocy.com/click-3278587-13365058&amp;sa=D&amp;ust=1574897674907000&amp;usg=AFQjCNFBWrJo46j836uFV1TnvVWZfKmOBQ" TargetMode="External"/><Relationship Id="rId2620" Type="http://schemas.openxmlformats.org/officeDocument/2006/relationships/hyperlink" Target="https://www.google.com/url?q=http://www.tkqlhce.com/click-3278587-13840810&amp;sa=D&amp;ust=1574897674938000&amp;usg=AFQjCNFePR7skbSg7JDej9LvNn4DCYuSFQ" TargetMode="External"/><Relationship Id="rId2858" Type="http://schemas.openxmlformats.org/officeDocument/2006/relationships/hyperlink" Target="https://www.google.com/url?q=http://www.anrdoezrs.net/click-3278587-11272891&amp;sa=D&amp;ust=1574897675025000&amp;usg=AFQjCNEwC7aNtyzaADK4SHyMjHuVlKveQg" TargetMode="External"/><Relationship Id="rId3909" Type="http://schemas.openxmlformats.org/officeDocument/2006/relationships/hyperlink" Target="https://www.google.com/url?q=https://bestbuy.7tiv.net/XRqxa&amp;sa=D&amp;ust=1574897675207000&amp;usg=AFQjCNFTkQgZmm5UV7xYPYTINfPg9U8y9Q" TargetMode="External"/><Relationship Id="rId4073" Type="http://schemas.openxmlformats.org/officeDocument/2006/relationships/hyperlink" Target="https://www.google.com/url?q=https://bestbuy.7tiv.net/XRqxa&amp;sa=D&amp;ust=1574897675232000&amp;usg=AFQjCNFK08rP_bxz-Lgld62REa7ltvhSZg" TargetMode="External"/><Relationship Id="rId99" Type="http://schemas.openxmlformats.org/officeDocument/2006/relationships/hyperlink" Target="https://www.google.com/url?q=https://bestbuy.7tiv.net/XRqxa&amp;sa=D&amp;ust=1574897674868000&amp;usg=AFQjCNGqqtIOu7M2QHY3Da8UIKpCfSDMCQ" TargetMode="External"/><Relationship Id="rId1015" Type="http://schemas.openxmlformats.org/officeDocument/2006/relationships/hyperlink" Target="https://www.google.com/url?q=http://www.harborfreight.com&amp;sa=D&amp;ust=1574897675069000&amp;usg=AFQjCNGOBkh23iRDmkWrozI_oVSFjQgpbA" TargetMode="External"/><Relationship Id="rId1222" Type="http://schemas.openxmlformats.org/officeDocument/2006/relationships/hyperlink" Target="https://www.google.com/url?q=https://bestbuy.7tiv.net/XRqxa&amp;sa=D&amp;ust=1574897675104000&amp;usg=AFQjCNFX5xFYkSwWMkr3Gb5gQr5IJgFzxA" TargetMode="External"/><Relationship Id="rId166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5000&amp;usg=AFQjCNGaHjmYQmZHOfhvcgZyyVPcafN-zQ" TargetMode="External"/><Relationship Id="rId187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1000&amp;usg=AFQjCNFOM1LIDmXMRL79dUH5hfLAd530WA" TargetMode="External"/><Relationship Id="rId2718" Type="http://schemas.openxmlformats.org/officeDocument/2006/relationships/hyperlink" Target="https://www.google.com/url?q=http://www.anrdoezrs.net/click-3278587-11272891&amp;sa=D&amp;ust=1574897674953000&amp;usg=AFQjCNEva8srQXSavmUMANCxTC34Dda7VA" TargetMode="External"/><Relationship Id="rId2925" Type="http://schemas.openxmlformats.org/officeDocument/2006/relationships/hyperlink" Target="https://www.google.com/url?q=https://goto.target.com/c/12116/81938/2092&amp;sa=D&amp;ust=1574897675038000&amp;usg=AFQjCNFhWYrjhNNpYCos_-BXOi73AwlNHw" TargetMode="External"/><Relationship Id="rId1527" Type="http://schemas.openxmlformats.org/officeDocument/2006/relationships/hyperlink" Target="https://www.google.com/url?q=http://www.jdoqocy.com/click-3278587-12289246&amp;sa=D&amp;ust=1574897675154000&amp;usg=AFQjCNG7TBXTSbLYqu70QRrTrgy6CyWzWQ" TargetMode="External"/><Relationship Id="rId1734" Type="http://schemas.openxmlformats.org/officeDocument/2006/relationships/hyperlink" Target="https://www.google.com/url?q=http://www.pntrs.com/t/Sj9FSkpEP0VEQ0JFP0VLS0RC&amp;sa=D&amp;ust=1574897675188000&amp;usg=AFQjCNF5VAiLLK3wLc2jSjECjrp48XTarg" TargetMode="External"/><Relationship Id="rId1941" Type="http://schemas.openxmlformats.org/officeDocument/2006/relationships/hyperlink" Target="https://www.google.com/url?q=https://bestbuy.7tiv.net/XRqxa&amp;sa=D&amp;ust=1574897675221000&amp;usg=AFQjCNEDJCIkA_MHD_IgoGO0YtrAe5d-lw" TargetMode="External"/><Relationship Id="rId3187" Type="http://schemas.openxmlformats.org/officeDocument/2006/relationships/hyperlink" Target="https://www.google.com/url?q=http://www.harborfreight.com&amp;sa=D&amp;ust=1574897675087000&amp;usg=AFQjCNEBZv10l2VxxTF-CB8P2uf3GUN06w" TargetMode="External"/><Relationship Id="rId3394" Type="http://schemas.openxmlformats.org/officeDocument/2006/relationships/hyperlink" Target="https://www.google.com/url?q=http://www.pntrs.com/t/Sj9FSkpEP0VEQ0JFP0VLS0RC&amp;sa=D&amp;ust=1574897675122000&amp;usg=AFQjCNGsM1FnQaeFG0xLO9kaDIdS60U2Tg" TargetMode="External"/><Relationship Id="rId26" Type="http://schemas.openxmlformats.org/officeDocument/2006/relationships/hyperlink" Target="https://www.google.com/url?q=https://bestbuy.7tiv.net/XRqxa&amp;sa=D&amp;ust=1574897674855000&amp;usg=AFQjCNFfIk8r2eB4sbnAW87WvGV0EMoweg" TargetMode="External"/><Relationship Id="rId3047" Type="http://schemas.openxmlformats.org/officeDocument/2006/relationships/hyperlink" Target="https://www.google.com/url?q=https://bestbuy.7tiv.net/XRqxa&amp;sa=D&amp;ust=1574897675063000&amp;usg=AFQjCNFmLNJHvaAYH5AkEsUzIlrR3nZs0A" TargetMode="External"/><Relationship Id="rId3699" Type="http://schemas.openxmlformats.org/officeDocument/2006/relationships/hyperlink" Target="https://www.google.com/url?q=https://bestbuy.7tiv.net/XRqxa&amp;sa=D&amp;ust=1574897675170000&amp;usg=AFQjCNE79Q3Fp2Nl-LtxVtH9P2gYXgc5TQ" TargetMode="External"/><Relationship Id="rId4000" Type="http://schemas.openxmlformats.org/officeDocument/2006/relationships/hyperlink" Target="https://www.google.com/url?q=https://bestbuy.7tiv.net/XRqxa&amp;sa=D&amp;ust=1574897675220000&amp;usg=AFQjCNHGgSw7UCG7rOddimk42858ejI8Cw" TargetMode="External"/><Relationship Id="rId175" Type="http://schemas.openxmlformats.org/officeDocument/2006/relationships/hyperlink" Target="https://www.google.com/url?q=http://www.pntrs.com/t/Sj9FSkpEP0VEQ0JFP0VLS0RC&amp;sa=D&amp;ust=1574897674879000&amp;usg=AFQjCNF2NaQbPKfUSNNmu-yx-V6Q1jcW9A" TargetMode="External"/><Relationship Id="rId1801" Type="http://schemas.openxmlformats.org/officeDocument/2006/relationships/hyperlink" Target="https://www.google.com/url?q=https://bestbuy.7tiv.net/XRqxa&amp;sa=D&amp;ust=1574897675199000&amp;usg=AFQjCNG6uDQFZxe3Z5ANN08jYfDSrdh9dQ" TargetMode="External"/><Relationship Id="rId3254" Type="http://schemas.openxmlformats.org/officeDocument/2006/relationships/hyperlink" Target="https://www.google.com/url?q=http://www.dpbolvw.net/click-3278587-11998324&amp;sa=D&amp;ust=1574897675097000&amp;usg=AFQjCNFDxVBfmqSfJ76LOp3xzz2bopEIng" TargetMode="External"/><Relationship Id="rId3461" Type="http://schemas.openxmlformats.org/officeDocument/2006/relationships/hyperlink" Target="https://www.google.com/url?q=https://bestbuy.7tiv.net/XRqxa&amp;sa=D&amp;ust=1574897675131000&amp;usg=AFQjCNF_g_DxyjaMbOPh8b8KklrfD-3e8A" TargetMode="External"/><Relationship Id="rId3559" Type="http://schemas.openxmlformats.org/officeDocument/2006/relationships/hyperlink" Target="https://www.google.com/url?q=http://www.pntrs.com/t/Sj9FSkpEP0VEQ0JFP0VLS0RC&amp;sa=D&amp;ust=1574897675149000&amp;usg=AFQjCNFYyhUJOPXBbBQK1DBym2vpMICpEA" TargetMode="External"/><Relationship Id="rId382" Type="http://schemas.openxmlformats.org/officeDocument/2006/relationships/hyperlink" Target="https://www.google.com/url?q=https://bestbuy.7tiv.net/XRqxa&amp;sa=D&amp;ust=1574897674913000&amp;usg=AFQjCNFszKJuowieEn7Ooiep7QM_wvZxBQ" TargetMode="External"/><Relationship Id="rId687" Type="http://schemas.openxmlformats.org/officeDocument/2006/relationships/hyperlink" Target="https://www.google.com/url?q=https://lenovo.7eer.net/c/12116/218864/3808&amp;sa=D&amp;ust=1574897674958000&amp;usg=AFQjCNElniYr8z2qp6wUAkvtT65qHJ8YKQ" TargetMode="External"/><Relationship Id="rId2063" Type="http://schemas.openxmlformats.org/officeDocument/2006/relationships/hyperlink" Target="https://www.amazon.com/s?k=" TargetMode="External"/><Relationship Id="rId2270" Type="http://schemas.openxmlformats.org/officeDocument/2006/relationships/hyperlink" Target="https://www.google.com/url?q=http://www.awin1.com/awclick.php?gid%3D303079%26mid%3D7168%26awinaffid%3D142295%26linkid%3D612961%26clickref%3D&amp;sa=D&amp;ust=1574897674883000&amp;usg=AFQjCNGJ5j-9U3n_hN7ss3nRhiTPeygktQ" TargetMode="External"/><Relationship Id="rId2368" Type="http://schemas.openxmlformats.org/officeDocument/2006/relationships/hyperlink" Target="https://www.google.com/url?q=http://www.anrdoezrs.net/click-3278587-11272891&amp;sa=D&amp;ust=1574897674900000&amp;usg=AFQjCNE7eZ94cXVdOc355uo3XKLaJD6QdA" TargetMode="External"/><Relationship Id="rId3114" Type="http://schemas.openxmlformats.org/officeDocument/2006/relationships/hyperlink" Target="https://www.google.com/url?q=https://bestbuy.7tiv.net/XRqxa&amp;sa=D&amp;ust=1574897675074000&amp;usg=AFQjCNF2XVraGXzBSWqdg7Eif0ZMosLA5A" TargetMode="External"/><Relationship Id="rId3321" Type="http://schemas.openxmlformats.org/officeDocument/2006/relationships/hyperlink" Target="https://www.google.com/url?q=https://bestbuy.7tiv.net/XRqxa&amp;sa=D&amp;ust=1574897675111000&amp;usg=AFQjCNE-jXQDpbgrS3RLA188f2QNMyyQrA" TargetMode="External"/><Relationship Id="rId376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2000&amp;usg=AFQjCNHirJRwI9gUQdaxr78ABgmrOOSBKQ" TargetMode="External"/><Relationship Id="rId3973" Type="http://schemas.openxmlformats.org/officeDocument/2006/relationships/hyperlink" Target="https://www.google.com/url?q=https://bestbuy.7tiv.net/XRqxa&amp;sa=D&amp;ust=1574897675216000&amp;usg=AFQjCNGrJ-t2aNLzTYZNZoWz3uUMlflNfg" TargetMode="External"/><Relationship Id="rId242" Type="http://schemas.openxmlformats.org/officeDocument/2006/relationships/hyperlink" Target="https://www.google.com/url?q=http://www.pntrs.com/t/Sj9FSkpEP0VEQ0JFP0VLS0RC&amp;sa=D&amp;ust=1574897674888000&amp;usg=AFQjCNH0OTw50wxphmbS1CDmDy9Jt9PEHA" TargetMode="External"/><Relationship Id="rId894" Type="http://schemas.openxmlformats.org/officeDocument/2006/relationships/hyperlink" Target="https://www.google.com/url?q=http://www.tkqlhce.com/click-3278587-13840810&amp;sa=D&amp;ust=1574897675046000&amp;usg=AFQjCNEcqnh6rL27RfUu-fwzt5Hfd5_11g" TargetMode="External"/><Relationship Id="rId1177" Type="http://schemas.openxmlformats.org/officeDocument/2006/relationships/hyperlink" Target="https://www.google.com/url?q=https://bestbuy.7tiv.net/XRqxa&amp;sa=D&amp;ust=1574897675096000&amp;usg=AFQjCNFgBhS_zPzHHNpnFFGXCb-m6RkLmw" TargetMode="External"/><Relationship Id="rId2130" Type="http://schemas.openxmlformats.org/officeDocument/2006/relationships/hyperlink" Target="https://www.google.com/url?q=https://goto.target.com/c/12116/81938/2092&amp;sa=D&amp;ust=1574897674861000&amp;usg=AFQjCNESQJ9dsDfEKiVUCBDKrVx87VL-Rg" TargetMode="External"/><Relationship Id="rId2575" Type="http://schemas.openxmlformats.org/officeDocument/2006/relationships/hyperlink" Target="https://www.google.com/url?q=http://www.awin1.com/awclick.php?gid%3D303079%26mid%3D7168%26awinaffid%3D142295%26linkid%3D612961%26clickref%3D&amp;sa=D&amp;ust=1574897674932000&amp;usg=AFQjCNE1sxmJb_MLvttr190JY6IkLRuccA" TargetMode="External"/><Relationship Id="rId2782" Type="http://schemas.openxmlformats.org/officeDocument/2006/relationships/hyperlink" Target="https://www.google.com/url?q=https://bestbuy.7tiv.net/XRqxa&amp;sa=D&amp;ust=1574897674962000&amp;usg=AFQjCNGhjhiq135ZWnSmfd9B6Og_MfKMUg" TargetMode="External"/><Relationship Id="rId3419" Type="http://schemas.openxmlformats.org/officeDocument/2006/relationships/hyperlink" Target="https://www.google.com/url?q=https://goto.target.com/c/12116/81938/2092&amp;sa=D&amp;ust=1574897675125000&amp;usg=AFQjCNHrECJHIBO4mrtbhNVh59lIqr-AQg" TargetMode="External"/><Relationship Id="rId362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9000&amp;usg=AFQjCNG1Wk8pFmOrT_lAuLm_hzMsVxOPhw" TargetMode="External"/><Relationship Id="rId3833" Type="http://schemas.openxmlformats.org/officeDocument/2006/relationships/hyperlink" Target="https://www.google.com/url?q=https://bestbuy.7tiv.net/XRqxa&amp;sa=D&amp;ust=1574897675193000&amp;usg=AFQjCNFRa2-wLAJ9hig11N7nUsJTw91Smw" TargetMode="External"/><Relationship Id="rId102" Type="http://schemas.openxmlformats.org/officeDocument/2006/relationships/hyperlink" Target="https://www.google.com/url?q=https://kohls.sjv.io/c/12116/362118/5349&amp;sa=D&amp;ust=1574897674869000&amp;usg=AFQjCNFc9326znRd0heHVdan5FVRM6VrOA" TargetMode="External"/><Relationship Id="rId547" Type="http://schemas.openxmlformats.org/officeDocument/2006/relationships/hyperlink" Target="https://www.google.com/url?q=https://lenovo.7eer.net/c/12116/218864/3808&amp;sa=D&amp;ust=1574897674937000&amp;usg=AFQjCNE7r7othylbgauUBjyNrIhMISdXmQ" TargetMode="External"/><Relationship Id="rId754" Type="http://schemas.openxmlformats.org/officeDocument/2006/relationships/hyperlink" Target="https://www.google.com/url?q=https://click.linksynergy.com/fs-bin/click?id%3DCY3NkS*Y9qw%26offerid%3D608787.26%26type%3D3%26subid%3D0&amp;sa=D&amp;ust=1574897675019000&amp;usg=AFQjCNED0eMWG_b_GrXhckO0CUsWb5UTUg" TargetMode="External"/><Relationship Id="rId961" Type="http://schemas.openxmlformats.org/officeDocument/2006/relationships/hyperlink" Target="https://www.google.com/url?q=https://bestbuy.7tiv.net/XRqxa&amp;sa=D&amp;ust=1574897675060000&amp;usg=AFQjCNFMvf-XEP6jZIwdBpaysSkg9RzXVw" TargetMode="External"/><Relationship Id="rId1384" Type="http://schemas.openxmlformats.org/officeDocument/2006/relationships/hyperlink" Target="https://www.google.com/url?q=https://bestbuy.7tiv.net/XRqxa&amp;sa=D&amp;ust=1574897675130000&amp;usg=AFQjCNHFqLTF6VFwDI6s6Q3RtnTd-XMpOg" TargetMode="External"/><Relationship Id="rId1591" Type="http://schemas.openxmlformats.org/officeDocument/2006/relationships/hyperlink" Target="https://www.google.com/url?q=https://goto.target.com/c/12116/81938/2092&amp;sa=D&amp;ust=1574897675164000&amp;usg=AFQjCNHUeC4-5qGVkzy3bkuzjCJAtXAClQ" TargetMode="External"/><Relationship Id="rId1689" Type="http://schemas.openxmlformats.org/officeDocument/2006/relationships/hyperlink" Target="https://www.google.com/url?q=https://goto.target.com/c/12116/81938/2092&amp;sa=D&amp;ust=1574897675181000&amp;usg=AFQjCNFlc5tu252DgyyY-31HO2Pfav-m-A" TargetMode="External"/><Relationship Id="rId2228" Type="http://schemas.openxmlformats.org/officeDocument/2006/relationships/hyperlink" Target="https://www.google.com/url?q=http://www.jdoqocy.com/click-3278587-12289246&amp;sa=D&amp;ust=1574897674877000&amp;usg=AFQjCNEShMjRgu2yk1w1jM5nnq6XIC6H4A" TargetMode="External"/><Relationship Id="rId2435" Type="http://schemas.openxmlformats.org/officeDocument/2006/relationships/hyperlink" Target="https://www.google.com/url?q=https://goto.target.com/c/12116/81938/2092&amp;sa=D&amp;ust=1574897674910000&amp;usg=AFQjCNFU6Mxe0CvBtFX7oho0CPxD_V0Vlg" TargetMode="External"/><Relationship Id="rId2642" Type="http://schemas.openxmlformats.org/officeDocument/2006/relationships/hyperlink" Target="https://www.google.com/url?q=http://www.jdoqocy.com/click-3278587-13365058&amp;sa=D&amp;ust=1574897674942000&amp;usg=AFQjCNFwTHYyuWMTYGe9g4nEVFgmR7isiw" TargetMode="External"/><Relationship Id="rId3900" Type="http://schemas.openxmlformats.org/officeDocument/2006/relationships/hyperlink" Target="https://www.google.com/url?q=https://bestbuy.7tiv.net/XRqxa&amp;sa=D&amp;ust=1574897675205000&amp;usg=AFQjCNF2meaxo9rTgZaw4sxEpvdkqvRYEw" TargetMode="External"/><Relationship Id="rId4095" Type="http://schemas.openxmlformats.org/officeDocument/2006/relationships/hyperlink" Target="https://www.google.com/url?q=https://bestbuy.7tiv.net/XRqxa&amp;sa=D&amp;ust=1574897675235000&amp;usg=AFQjCNEg-5NMab_Kf8Rnab_VkZFgnrdZ4A" TargetMode="External"/><Relationship Id="rId90" Type="http://schemas.openxmlformats.org/officeDocument/2006/relationships/hyperlink" Target="https://www.google.com/url?q=https://bestbuy.7tiv.net/XRqxa&amp;sa=D&amp;ust=1574897674867000&amp;usg=AFQjCNFl643FkBeeBrllN3bH6G9pzLAnzA" TargetMode="External"/><Relationship Id="rId407" Type="http://schemas.openxmlformats.org/officeDocument/2006/relationships/hyperlink" Target="https://www.google.com/url?q=http://www.tkqlhce.com/click-3278587-13840810&amp;sa=D&amp;ust=1574897674918000&amp;usg=AFQjCNFgpvrR0fLwql9uYfDl9O9NnH5OVg" TargetMode="External"/><Relationship Id="rId614" Type="http://schemas.openxmlformats.org/officeDocument/2006/relationships/hyperlink" Target="https://www.google.com/url?q=http://www.awin1.com/awclick.php?gid%3D303079%26mid%3D7168%26awinaffid%3D142295%26linkid%3D612961%26clickref%3D&amp;sa=D&amp;ust=1574897674948000&amp;usg=AFQjCNE9tmKVqP7mwKJlyEIccDQZGhdsrQ" TargetMode="External"/><Relationship Id="rId821" Type="http://schemas.openxmlformats.org/officeDocument/2006/relationships/hyperlink" Target="https://www.google.com/url?q=https://click.linksynergy.com/fs-bin/click?id%3DCY3NkS*Y9qw%26offerid%3D608787.26%26type%3D3%26subid%3D0&amp;sa=D&amp;ust=1574897675030000&amp;usg=AFQjCNFTfzwleZ691IhqZvf3y2lWwo6m2w" TargetMode="External"/><Relationship Id="rId1037" Type="http://schemas.openxmlformats.org/officeDocument/2006/relationships/hyperlink" Target="https://www.google.com/url?q=https://bestbuy.7tiv.net/XRqxa&amp;sa=D&amp;ust=1574897675073000&amp;usg=AFQjCNEDQ_0mxaWWaSXaKO-NEYuy1MT5gQ" TargetMode="External"/><Relationship Id="rId1244" Type="http://schemas.openxmlformats.org/officeDocument/2006/relationships/hyperlink" Target="https://www.google.com/url?q=https://bestbuy.7tiv.net/XRqxa&amp;sa=D&amp;ust=1574897675109000&amp;usg=AFQjCNGN0yC66bKEVC_SvtnQQxxQe8tb-w" TargetMode="External"/><Relationship Id="rId1451" Type="http://schemas.openxmlformats.org/officeDocument/2006/relationships/hyperlink" Target="https://www.google.com/url?q=http://www.pntrs.com/t/Sj9FSkpEP0VEQ0JFP0VLS0RC&amp;sa=D&amp;ust=1574897675141000&amp;usg=AFQjCNFWPSsWoJ6FnEq_YgbZxaEeIFJcKA" TargetMode="External"/><Relationship Id="rId1896" Type="http://schemas.openxmlformats.org/officeDocument/2006/relationships/hyperlink" Target="https://www.google.com/url?q=https://bestbuy.7tiv.net/XRqxa&amp;sa=D&amp;ust=1574897675215000&amp;usg=AFQjCNHV_mfF5tRaFAA50YDwnmhBYsb8wA" TargetMode="External"/><Relationship Id="rId2502" Type="http://schemas.openxmlformats.org/officeDocument/2006/relationships/hyperlink" Target="https://www.google.com/url?q=http://www.anrdoezrs.net/click-3278587-11272891&amp;sa=D&amp;ust=1574897674922000&amp;usg=AFQjCNEDbO4sf1aeRsO3XOhyixzPtTNLJg" TargetMode="External"/><Relationship Id="rId2947" Type="http://schemas.openxmlformats.org/officeDocument/2006/relationships/hyperlink" Target="https://www.google.com/url?q=https://bestbuy.7tiv.net/XRqxa&amp;sa=D&amp;ust=1574897675042000&amp;usg=AFQjCNGUY_BI92RfDL7d-obpOuT85g8TOg" TargetMode="External"/><Relationship Id="rId919" Type="http://schemas.openxmlformats.org/officeDocument/2006/relationships/hyperlink" Target="https://www.google.com/url?q=http://www.pntrs.com/t/Sj9FSkpEP0VEQ0JFP0VLS0RC&amp;sa=D&amp;ust=1574897675052000&amp;usg=AFQjCNGpqiMAEMp-0MFhaMSp4FPsjcqo2g" TargetMode="External"/><Relationship Id="rId1104" Type="http://schemas.openxmlformats.org/officeDocument/2006/relationships/hyperlink" Target="https://www.google.com/url?q=https://bestbuy.7tiv.net/XRqxa&amp;sa=D&amp;ust=1574897675084000&amp;usg=AFQjCNFH0inIMzSRvn8GYr3gF2hE8fmpWw" TargetMode="External"/><Relationship Id="rId1311" Type="http://schemas.openxmlformats.org/officeDocument/2006/relationships/hyperlink" Target="https://www.google.com/url?q=https://click.linksynergy.com/fs-bin/click?id%3DCY3NkS*Y9qw%26offerid%3D608787.26%26type%3D3%26subid%3D0&amp;sa=D&amp;ust=1574897675119000&amp;usg=AFQjCNFMY99DOkb2b8ySUrDOQMWaILEIWw" TargetMode="External"/><Relationship Id="rId1549" Type="http://schemas.openxmlformats.org/officeDocument/2006/relationships/hyperlink" Target="https://www.google.com/url?q=http://www.dpbolvw.net/click-3278587-11998324&amp;sa=D&amp;ust=1574897675158000&amp;usg=AFQjCNGEsKczcgt-cOA8RN-0CZolrTpvOg" TargetMode="External"/><Relationship Id="rId175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2000&amp;usg=AFQjCNE2MtfNVMWY_H-9hVS8WeDR442ftQ" TargetMode="External"/><Relationship Id="rId1963" Type="http://schemas.openxmlformats.org/officeDocument/2006/relationships/hyperlink" Target="https://www.google.com/url?q=https://goto.target.com/c/12116/81938/2092&amp;sa=D&amp;ust=1574897675224000&amp;usg=AFQjCNEOzqxd0toHvJ8nMDzz_ZC7fM5bDw" TargetMode="External"/><Relationship Id="rId2807" Type="http://schemas.openxmlformats.org/officeDocument/2006/relationships/hyperlink" Target="https://www.google.com/url?q=https://bestbuy.7tiv.net/XRqxa&amp;sa=D&amp;ust=1574897674966000&amp;usg=AFQjCNEzGpImXNNPVYBr8y1bXauWNWb-0A" TargetMode="External"/><Relationship Id="rId4022" Type="http://schemas.openxmlformats.org/officeDocument/2006/relationships/hyperlink" Target="https://www.google.com/url?q=https://bestbuy.7tiv.net/XRqxa&amp;sa=D&amp;ust=1574897675223000&amp;usg=AFQjCNGS859IiRyoJG5e9AG8H7N8ZPLrWQ" TargetMode="External"/><Relationship Id="rId48" Type="http://schemas.openxmlformats.org/officeDocument/2006/relationships/hyperlink" Target="https://www.google.com/url?q=http://www.tkqlhce.com/click-3278587-13840810&amp;sa=D&amp;ust=1574897674859000&amp;usg=AFQjCNEhTTyrTTG64gomys0ygwtyw15xOA" TargetMode="External"/><Relationship Id="rId1409" Type="http://schemas.openxmlformats.org/officeDocument/2006/relationships/hyperlink" Target="https://www.google.com/url?q=http://www.dpbolvw.net/click-3278587-11998324&amp;sa=D&amp;ust=1574897675133000&amp;usg=AFQjCNFfIB5NA40MhD3ve9AwADpon2FNGg" TargetMode="External"/><Relationship Id="rId1616" Type="http://schemas.openxmlformats.org/officeDocument/2006/relationships/hyperlink" Target="https://www.google.com/url?q=https://goto.target.com/c/12116/81938/2092&amp;sa=D&amp;ust=1574897675168000&amp;usg=AFQjCNHHIFB_gIaHb-kj_idqR9KkU05flw" TargetMode="External"/><Relationship Id="rId182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3000&amp;usg=AFQjCNHiHdiG4zIx-kqGTbj2SmG3QbTlVQ" TargetMode="External"/><Relationship Id="rId3069" Type="http://schemas.openxmlformats.org/officeDocument/2006/relationships/hyperlink" Target="https://www.google.com/url?q=http://www.tkqlhce.com/click-3278587-13840810&amp;sa=D&amp;ust=1574897675067000&amp;usg=AFQjCNGkDTbsLH26B7-l9JjzR4_o7w8idw" TargetMode="External"/><Relationship Id="rId3276" Type="http://schemas.openxmlformats.org/officeDocument/2006/relationships/hyperlink" Target="https://www.google.com/url?q=http://www.dpbolvw.net/click-3278587-11998324&amp;sa=D&amp;ust=1574897675102000&amp;usg=AFQjCNFydlqP2OhegdZAoYNXt9l1aHkuxg" TargetMode="External"/><Relationship Id="rId3483" Type="http://schemas.openxmlformats.org/officeDocument/2006/relationships/hyperlink" Target="https://www.google.com/url?q=http://www.tkqlhce.com/click-3278587-13840810&amp;sa=D&amp;ust=1574897675134000&amp;usg=AFQjCNGpgSS4Hws6JAbkxYDKlbJ-AUyLRw" TargetMode="External"/><Relationship Id="rId3690" Type="http://schemas.openxmlformats.org/officeDocument/2006/relationships/hyperlink" Target="https://www.google.com/url?q=https://goto.target.com/c/12116/81938/2092&amp;sa=D&amp;ust=1574897675169000&amp;usg=AFQjCNFX3igV0JrAdCSh-y9MOFJPEcEHhA" TargetMode="External"/><Relationship Id="rId197" Type="http://schemas.openxmlformats.org/officeDocument/2006/relationships/hyperlink" Target="https://www.google.com/url?q=http://www.jdoqocy.com/click-3278587-13365058&amp;sa=D&amp;ust=1574897674883000&amp;usg=AFQjCNGmPENhcCjLwdLv6QEnYGYmum-ZgA" TargetMode="External"/><Relationship Id="rId2085" Type="http://schemas.openxmlformats.org/officeDocument/2006/relationships/hyperlink" Target="https://www.google.com/url?q=https://bestbuy.7tiv.net/XRqxa&amp;sa=D&amp;ust=1574897674852000&amp;usg=AFQjCNEygywZjVuR7lO31Ng9E03-9TiDCg" TargetMode="External"/><Relationship Id="rId2292" Type="http://schemas.openxmlformats.org/officeDocument/2006/relationships/hyperlink" Target="https://www.google.com/url?q=http://www.pntrs.com/t/Sj9FSkpEP0VEQ0JFP0VLS0RC&amp;sa=D&amp;ust=1574897674886000&amp;usg=AFQjCNH_LOcL_aONauSTvgy-80gU1skxsQ" TargetMode="External"/><Relationship Id="rId3136" Type="http://schemas.openxmlformats.org/officeDocument/2006/relationships/hyperlink" Target="https://www.google.com/url?q=http://www.dpbolvw.net/click-3278587-11998324&amp;sa=D&amp;ust=1574897675078000&amp;usg=AFQjCNFWmgTEMxvDaBiaeV2qj4P4sS2jig" TargetMode="External"/><Relationship Id="rId3343" Type="http://schemas.openxmlformats.org/officeDocument/2006/relationships/hyperlink" Target="https://www.google.com/url?q=https://lenovo.7eer.net/c/12116/218864/3808&amp;sa=D&amp;ust=1574897675114000&amp;usg=AFQjCNG4D2DBWAQbY0lvvKjVJiQayyxn6Q" TargetMode="External"/><Relationship Id="rId378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6000&amp;usg=AFQjCNFEq8Bh0b5RkbU0uH2_W1HzJqRTqw" TargetMode="External"/><Relationship Id="rId399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9000&amp;usg=AFQjCNFnxYr132zjXAGpuFVUfH6q0AD2sA" TargetMode="External"/><Relationship Id="rId264" Type="http://schemas.openxmlformats.org/officeDocument/2006/relationships/hyperlink" Target="https://www.google.com/url?q=http://www.jdoqocy.com/click-3278587-13365058&amp;sa=D&amp;ust=1574897674893000&amp;usg=AFQjCNEAtMvM8K8rzWbfjMrZ1eWMRwJk4g" TargetMode="External"/><Relationship Id="rId471" Type="http://schemas.openxmlformats.org/officeDocument/2006/relationships/hyperlink" Target="https://www.google.com/url?q=https://lenovo.7eer.net/c/12116/218864/3808&amp;sa=D&amp;ust=1574897674926000&amp;usg=AFQjCNEOb7dNZ_w3WRuMamS9dIRFhs2q-g" TargetMode="External"/><Relationship Id="rId2152" Type="http://schemas.openxmlformats.org/officeDocument/2006/relationships/hyperlink" Target="https://www.google.com/url?q=https://click.linksynergy.com/fs-bin/click?id%3DCY3NkS*Y9qw%26offerid%3D608787.26%26type%3D3%26subid%3D0&amp;sa=D&amp;ust=1574897674866000&amp;usg=AFQjCNFIyw_meYiaSuzGOU3__hxI258yXg" TargetMode="External"/><Relationship Id="rId2597" Type="http://schemas.openxmlformats.org/officeDocument/2006/relationships/hyperlink" Target="https://www.google.com/url?q=https://lenovo.7eer.net/c/12116/218864/3808&amp;sa=D&amp;ust=1574897674935000&amp;usg=AFQjCNFaAubdFN1MAlB1AJMWaa8F1YHUyw" TargetMode="External"/><Relationship Id="rId3550" Type="http://schemas.openxmlformats.org/officeDocument/2006/relationships/hyperlink" Target="https://www.google.com/url?q=http://www.pntrs.com/t/Sj9FSkpEP0VEQ0JFP0VLS0RC&amp;sa=D&amp;ust=1574897675147000&amp;usg=AFQjCNG87djM2XjRgWI8NdSTgOfFWr-AcQ" TargetMode="External"/><Relationship Id="rId3648" Type="http://schemas.openxmlformats.org/officeDocument/2006/relationships/hyperlink" Target="https://www.google.com/url?q=https://goto.target.com/c/12116/81938/2092&amp;sa=D&amp;ust=1574897675163000&amp;usg=AFQjCNHfXJi7Cc30z0SNiek0Wl27b8ApXA" TargetMode="External"/><Relationship Id="rId3855" Type="http://schemas.openxmlformats.org/officeDocument/2006/relationships/hyperlink" Target="https://www.google.com/url?q=https://goto.target.com/c/12116/81938/2092&amp;sa=D&amp;ust=1574897675197000&amp;usg=AFQjCNFvSf67vsOQhWssyqRFwPz8H-wZuQ" TargetMode="External"/><Relationship Id="rId124" Type="http://schemas.openxmlformats.org/officeDocument/2006/relationships/hyperlink" Target="https://www.google.com/url?q=http://www.tkqlhce.com/click-3278587-13861312&amp;sa=D&amp;ust=1574897674873000&amp;usg=AFQjCNGoPDNMbf6WpNsNpNHshjZLNR9pbw" TargetMode="External"/><Relationship Id="rId569" Type="http://schemas.openxmlformats.org/officeDocument/2006/relationships/hyperlink" Target="https://www.google.com/url?q=https://bestbuy.7tiv.net/XRqxa&amp;sa=D&amp;ust=1574897674940000&amp;usg=AFQjCNF48F-K1DkkVATv7F2luaMMvcNOUQ" TargetMode="External"/><Relationship Id="rId776" Type="http://schemas.openxmlformats.org/officeDocument/2006/relationships/hyperlink" Target="https://www.google.com/url?q=http://www.pntrs.com/t/Sj9FSkpEP0VEQ0JFP0VLS0RC&amp;sa=D&amp;ust=1574897675023000&amp;usg=AFQjCNEz0l0c3l3miOHClYCXAGCv6W5e9A" TargetMode="External"/><Relationship Id="rId983" Type="http://schemas.openxmlformats.org/officeDocument/2006/relationships/hyperlink" Target="https://www.google.com/url?q=https://bestbuy.7tiv.net/XRqxa&amp;sa=D&amp;ust=1574897675063000&amp;usg=AFQjCNFmLNJHvaAYH5AkEsUzIlrR3nZs0A" TargetMode="External"/><Relationship Id="rId1199" Type="http://schemas.openxmlformats.org/officeDocument/2006/relationships/hyperlink" Target="https://www.google.com/url?q=https://bestbuy.7tiv.net/XRqxa&amp;sa=D&amp;ust=1574897675100000&amp;usg=AFQjCNFn95-OvLTWeuEu53vLo2GMrtGllQ" TargetMode="External"/><Relationship Id="rId2457" Type="http://schemas.openxmlformats.org/officeDocument/2006/relationships/hyperlink" Target="https://www.google.com/url?q=http://www.awin1.com/awclick.php?gid%3D303079%26mid%3D7168%26awinaffid%3D142295%26linkid%3D612961%26clickref%3D&amp;sa=D&amp;ust=1574897674915000&amp;usg=AFQjCNEPlKKraSZ01B5ZWTHBJHZ815Uh7A" TargetMode="External"/><Relationship Id="rId2664" Type="http://schemas.openxmlformats.org/officeDocument/2006/relationships/hyperlink" Target="https://www.google.com/url?q=http://www.jdoqocy.com/click-3278587-13365058&amp;sa=D&amp;ust=1574897674946000&amp;usg=AFQjCNFquCQgxhKT1fouxFiIugolrzguYA" TargetMode="External"/><Relationship Id="rId3203" Type="http://schemas.openxmlformats.org/officeDocument/2006/relationships/hyperlink" Target="https://www.google.com/url?q=http://www.jdoqocy.com/click-3278587-12894798&amp;sa=D&amp;ust=1574897675089000&amp;usg=AFQjCNH_MKtQ9fMRWUi7q1LKmA1C6iROiA" TargetMode="External"/><Relationship Id="rId3410" Type="http://schemas.openxmlformats.org/officeDocument/2006/relationships/hyperlink" Target="https://www.google.com/url?q=http://www.pntrs.com/t/Sj9FSkpEP0VEQ0JFP0VLS0RC&amp;sa=D&amp;ust=1574897675124000&amp;usg=AFQjCNHq6Zc0EQT7E_d8yk2tTXA5Tv1_dw" TargetMode="External"/><Relationship Id="rId3508" Type="http://schemas.openxmlformats.org/officeDocument/2006/relationships/hyperlink" Target="https://www.google.com/url?q=https://goto.target.com/c/12116/81938/2092&amp;sa=D&amp;ust=1574897675139000&amp;usg=AFQjCNFJ_L9aRbgu3AeXgE20vTLLFPs0Fg" TargetMode="External"/><Relationship Id="rId331" Type="http://schemas.openxmlformats.org/officeDocument/2006/relationships/hyperlink" Target="https://www.google.com/url?q=http://www.pntrs.com/t/Sj9FSkpEP0VEQ0JFP0VLS0RC&amp;sa=D&amp;ust=1574897674905000&amp;usg=AFQjCNG41qzpWHfSBJU3qlrgluEFFGpQTw" TargetMode="External"/><Relationship Id="rId429" Type="http://schemas.openxmlformats.org/officeDocument/2006/relationships/hyperlink" Target="https://www.google.com/url?q=http://www.anrdoezrs.net/click-3278587-11272891&amp;sa=D&amp;ust=1574897674920000&amp;usg=AFQjCNGxv-iFOWdSmJ4oBf15-UAXAEYP-g" TargetMode="External"/><Relationship Id="rId636" Type="http://schemas.openxmlformats.org/officeDocument/2006/relationships/hyperlink" Target="https://www.google.com/url?q=https://lenovo.7eer.net/c/12116/218864/3808&amp;sa=D&amp;ust=1574897674951000&amp;usg=AFQjCNG8ala512mjOhsHM-AACFU2J27-5g" TargetMode="External"/><Relationship Id="rId1059" Type="http://schemas.openxmlformats.org/officeDocument/2006/relationships/hyperlink" Target="https://www.google.com/url?q=https://bestbuy.7tiv.net/XRqxa&amp;sa=D&amp;ust=1574897675076000&amp;usg=AFQjCNG-GYBgTTr3nrAfoGmy-y74uBIKCA" TargetMode="External"/><Relationship Id="rId1266" Type="http://schemas.openxmlformats.org/officeDocument/2006/relationships/hyperlink" Target="https://www.google.com/url?q=https://bestbuy.7tiv.net/XRqxa&amp;sa=D&amp;ust=1574897675113000&amp;usg=AFQjCNFJ7a9_skphX4rAQckxLeuv-C0kcA" TargetMode="External"/><Relationship Id="rId1473" Type="http://schemas.openxmlformats.org/officeDocument/2006/relationships/hyperlink" Target="https://www.google.com/url?q=https://bestbuy.7tiv.net/XRqxa&amp;sa=D&amp;ust=1574897675145000&amp;usg=AFQjCNHOKoc3fzJ51rnpaBXtSsINoBCnUA" TargetMode="External"/><Relationship Id="rId2012" Type="http://schemas.openxmlformats.org/officeDocument/2006/relationships/hyperlink" Target="https://www.google.com/url?q=https://kohls.sjv.io/c/12116/362118/5349&amp;sa=D&amp;ust=1574897675233000&amp;usg=AFQjCNHt0oH3AVIPKHWuGf9ipUW8MidBQA" TargetMode="External"/><Relationship Id="rId2317" Type="http://schemas.openxmlformats.org/officeDocument/2006/relationships/hyperlink" Target="https://www.google.com/url?q=https://bestbuy.7tiv.net/XRqxa&amp;sa=D&amp;ust=1574897674890000&amp;usg=AFQjCNFwipxi1es9Zi7opXreY-zzv8lPlQ" TargetMode="External"/><Relationship Id="rId2871" Type="http://schemas.openxmlformats.org/officeDocument/2006/relationships/hyperlink" Target="https://www.google.com/url?q=http://www.dpbolvw.net/click-3278587-11998324&amp;sa=D&amp;ust=1574897675027000&amp;usg=AFQjCNHRJ1lgqOKBQiMq8xxTMkhqJrFPLg" TargetMode="External"/><Relationship Id="rId2969" Type="http://schemas.openxmlformats.org/officeDocument/2006/relationships/hyperlink" Target="https://www.google.com/url?q=https://goto.target.com/c/12116/81938/2092&amp;sa=D&amp;ust=1574897675047000&amp;usg=AFQjCNHP7hCB4u_ht-VbGKRvks4nzTPglQ" TargetMode="External"/><Relationship Id="rId3715" Type="http://schemas.openxmlformats.org/officeDocument/2006/relationships/hyperlink" Target="https://www.google.com/url?q=https://bestbuy.7tiv.net/XRqxa&amp;sa=D&amp;ust=1574897675172000&amp;usg=AFQjCNFZLOQFaoUzzBV9fuN9c6bwUXKBdQ" TargetMode="External"/><Relationship Id="rId392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8000&amp;usg=AFQjCNG5pSsgBaWHV4QQAaILh7iKMPqADA" TargetMode="External"/><Relationship Id="rId843" Type="http://schemas.openxmlformats.org/officeDocument/2006/relationships/hyperlink" Target="https://www.google.com/url?q=http://www.tkqlhce.com/click-3278587-13840810&amp;sa=D&amp;ust=1574897675034000&amp;usg=AFQjCNEenZaopJTf5dOq1kFmh7WjkZf01A" TargetMode="External"/><Relationship Id="rId1126" Type="http://schemas.openxmlformats.org/officeDocument/2006/relationships/hyperlink" Target="https://www.google.com/url?q=http://www.pntrs.com/t/Sj9FSkpEP0VEQ0JFP0VLS0RC&amp;sa=D&amp;ust=1574897675088000&amp;usg=AFQjCNHkPsLpOD27T2x9tzkMKr9Z01fsXQ" TargetMode="External"/><Relationship Id="rId168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8000&amp;usg=AFQjCNHCVc5cS5Z4LCshJNqrzHDR0J6iHQ" TargetMode="External"/><Relationship Id="rId177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5000&amp;usg=AFQjCNEzvQz3P8Gl9SeGCysPJNovXfCnsA" TargetMode="External"/><Relationship Id="rId198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8000&amp;usg=AFQjCNH7wO5GDMqwoMTwJIAYv7aPwaN96g" TargetMode="External"/><Relationship Id="rId2524" Type="http://schemas.openxmlformats.org/officeDocument/2006/relationships/hyperlink" Target="https://www.google.com/url?q=https://lenovo.7eer.net/c/12116/218864/3808&amp;sa=D&amp;ust=1574897674925000&amp;usg=AFQjCNGI-fZJS0_0SZP784py1YGvRReGSA" TargetMode="External"/><Relationship Id="rId2731" Type="http://schemas.openxmlformats.org/officeDocument/2006/relationships/hyperlink" Target="https://www.google.com/url?q=https://bestbuy.7tiv.net/XRqxa&amp;sa=D&amp;ust=1574897674955000&amp;usg=AFQjCNGxm55cW8H5lCRWoJmY51AyNmG-cw" TargetMode="External"/><Relationship Id="rId2829" Type="http://schemas.openxmlformats.org/officeDocument/2006/relationships/hyperlink" Target="https://www.google.com/url?q=https://bestbuy.7tiv.net/XRqxa&amp;sa=D&amp;ust=1574897675020000&amp;usg=AFQjCNE9KsQkTqmu_33RKEEMx09SzutObw" TargetMode="External"/><Relationship Id="rId703" Type="http://schemas.openxmlformats.org/officeDocument/2006/relationships/hyperlink" Target="https://www.google.com/url?q=https://bestbuy.7tiv.net/XRqxa&amp;sa=D&amp;ust=1574897674960000&amp;usg=AFQjCNE_dag_iOPnnI5O_fy-Y9hZ02sztg" TargetMode="External"/><Relationship Id="rId910" Type="http://schemas.openxmlformats.org/officeDocument/2006/relationships/hyperlink" Target="https://www.google.com/url?q=https://bestbuy.7tiv.net/XRqxa&amp;sa=D&amp;ust=1574897675049000&amp;usg=AFQjCNG3QkAQvwZq5V7Qbjkgh4VSLgVmGg" TargetMode="External"/><Relationship Id="rId1333" Type="http://schemas.openxmlformats.org/officeDocument/2006/relationships/hyperlink" Target="https://www.google.com/url?q=https://bestbuy.7tiv.net/XRqxa&amp;sa=D&amp;ust=1574897675122000&amp;usg=AFQjCNG_YXuguDIc5BWZDAulGTksBl6J6Q" TargetMode="External"/><Relationship Id="rId1540" Type="http://schemas.openxmlformats.org/officeDocument/2006/relationships/hyperlink" Target="https://www.google.com/url?q=http://www.jdoqocy.com/click-3278587-12289246&amp;sa=D&amp;ust=1574897675156000&amp;usg=AFQjCNHMAnz-5Q-GLEw9t1pe-5ERwgMz8w" TargetMode="External"/><Relationship Id="rId1638" Type="http://schemas.openxmlformats.org/officeDocument/2006/relationships/hyperlink" Target="https://www.google.com/url?q=https://bestbuy.7tiv.net/XRqxa&amp;sa=D&amp;ust=1574897675171000&amp;usg=AFQjCNHkNO-lfvRiqjFmv7FB_7AA6B_WIw" TargetMode="External"/><Relationship Id="rId404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6000&amp;usg=AFQjCNFT9WA2cE09W6ThmCw3Vbr8xpzSbQ" TargetMode="External"/><Relationship Id="rId1400" Type="http://schemas.openxmlformats.org/officeDocument/2006/relationships/hyperlink" Target="https://www.google.com/url?q=https://bestbuy.7tiv.net/XRqxa&amp;sa=D&amp;ust=1574897675132000&amp;usg=AFQjCNHJ6euXU5SadMmvvAWamJP--3cypA" TargetMode="External"/><Relationship Id="rId1845" Type="http://schemas.openxmlformats.org/officeDocument/2006/relationships/hyperlink" Target="https://www.google.com/url?q=https://bestbuy.7tiv.net/XRqxa&amp;sa=D&amp;ust=1574897675207000&amp;usg=AFQjCNFTkQgZmm5UV7xYPYTINfPg9U8y9Q" TargetMode="External"/><Relationship Id="rId306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5000&amp;usg=AFQjCNHFHCkdjX1RoBgOQO2iGHk_sQQ8Zg" TargetMode="External"/><Relationship Id="rId3298" Type="http://schemas.openxmlformats.org/officeDocument/2006/relationships/hyperlink" Target="https://www.google.com/url?q=https://bestbuy.7tiv.net/XRqxa&amp;sa=D&amp;ust=1574897675106000&amp;usg=AFQjCNHndhWVmca8x1HNQcYSa6nThvbscg" TargetMode="External"/><Relationship Id="rId170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4000&amp;usg=AFQjCNHF0rlbdCV7W42tUKdGSikiCOk3kQ" TargetMode="External"/><Relationship Id="rId191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7000&amp;usg=AFQjCNFQw-fvDcCWewwxqRHJU-05fGZNzA" TargetMode="External"/><Relationship Id="rId3158" Type="http://schemas.openxmlformats.org/officeDocument/2006/relationships/hyperlink" Target="https://www.google.com/url?q=http://www.tkqlhce.com/click-3278587-13840810&amp;sa=D&amp;ust=1574897675081000&amp;usg=AFQjCNF4ecpxNtYdqDfPlsz34De_xwUdLw" TargetMode="External"/><Relationship Id="rId336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7000&amp;usg=AFQjCNH6Sf3nZ2QBfhJBecWvzw54LJ0TqA" TargetMode="External"/><Relationship Id="rId357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0000&amp;usg=AFQjCNH7Cr6DTVG4v3CeFuBFoIOzDQhyCg" TargetMode="External"/><Relationship Id="rId286" Type="http://schemas.openxmlformats.org/officeDocument/2006/relationships/hyperlink" Target="https://www.google.com/url?q=http://www.awin1.com/awclick.php?gid%3D303079%26mid%3D7168%26awinaffid%3D142295%26linkid%3D612961%26clickref%3D&amp;sa=D&amp;ust=1574897674897000&amp;usg=AFQjCNFaG8_ZRCja_qSU7tKfgb0GQyp1sQ" TargetMode="External"/><Relationship Id="rId493" Type="http://schemas.openxmlformats.org/officeDocument/2006/relationships/hyperlink" Target="https://www.google.com/url?q=https://bestbuy.7tiv.net/XRqxa&amp;sa=D&amp;ust=1574897674929000&amp;usg=AFQjCNGEMSPU5e2Rceyd_VnB-gy7llSvGQ" TargetMode="External"/><Relationship Id="rId2174" Type="http://schemas.openxmlformats.org/officeDocument/2006/relationships/hyperlink" Target="https://www.google.com/url?q=https://bestbuy.7tiv.net/XRqxa&amp;sa=D&amp;ust=1574897674870000&amp;usg=AFQjCNEy7UvDlh3pS5klOWHXbEek0wF6sA" TargetMode="External"/><Relationship Id="rId2381" Type="http://schemas.openxmlformats.org/officeDocument/2006/relationships/hyperlink" Target="https://www.google.com/url?q=http://www.tkqlhce.com/click-3278587-13840810&amp;sa=D&amp;ust=1574897674902000&amp;usg=AFQjCNGQnm-nxccaCzZx_clXvZCdbnNDaw" TargetMode="External"/><Relationship Id="rId3018" Type="http://schemas.openxmlformats.org/officeDocument/2006/relationships/hyperlink" Target="https://www.google.com/url?q=http://www.tkqlhce.com/click-3278587-13840810&amp;sa=D&amp;ust=1574897675058000&amp;usg=AFQjCNF6f6aRAp-GC3edY2G_WdFtnne2qw" TargetMode="External"/><Relationship Id="rId3225" Type="http://schemas.openxmlformats.org/officeDocument/2006/relationships/hyperlink" Target="https://www.google.com/url?q=https://bestbuy.7tiv.net/XRqxa&amp;sa=D&amp;ust=1574897675093000&amp;usg=AFQjCNEQOYn6oM9gngtXtsBi9mbCFcaXsg" TargetMode="External"/><Relationship Id="rId3432" Type="http://schemas.openxmlformats.org/officeDocument/2006/relationships/hyperlink" Target="https://www.google.com/url?q=https://bestbuy.7tiv.net/XRqxa&amp;sa=D&amp;ust=1574897675127000&amp;usg=AFQjCNF4HIQW41Wb-W61BU8AHHHWHcqr5w" TargetMode="External"/><Relationship Id="rId3877" Type="http://schemas.openxmlformats.org/officeDocument/2006/relationships/hyperlink" Target="https://www.google.com/url?q=https://bestbuy.7tiv.net/XRqxa&amp;sa=D&amp;ust=1574897675201000&amp;usg=AFQjCNEfeF2yuyCGHlPSy_JEo2G708Mw2A" TargetMode="External"/><Relationship Id="rId146" Type="http://schemas.openxmlformats.org/officeDocument/2006/relationships/hyperlink" Target="https://www.google.com/url?q=https://bestbuy.7tiv.net/XRqxa&amp;sa=D&amp;ust=1574897674875000&amp;usg=AFQjCNEOq0fmOYHwX0W6vkx6RCQe-Y-GcQ" TargetMode="External"/><Relationship Id="rId353" Type="http://schemas.openxmlformats.org/officeDocument/2006/relationships/hyperlink" Target="https://www.google.com/url?q=http://www.tkqlhce.com/click-3278587-13840810&amp;sa=D&amp;ust=1574897674908000&amp;usg=AFQjCNFC-7PFvjwOGX3RD8TrHZ3Wr6Db0w" TargetMode="External"/><Relationship Id="rId560" Type="http://schemas.openxmlformats.org/officeDocument/2006/relationships/hyperlink" Target="https://www.google.com/url?q=http://www.jdoqocy.com/click-3278587-13365058&amp;sa=D&amp;ust=1574897674939000&amp;usg=AFQjCNHJ0iUmObWibEoPSsAiDWSGqht85Q" TargetMode="External"/><Relationship Id="rId798" Type="http://schemas.openxmlformats.org/officeDocument/2006/relationships/hyperlink" Target="https://www.google.com/url?q=https://lenovo.7eer.net/c/12116/218864/3808&amp;sa=D&amp;ust=1574897675026000&amp;usg=AFQjCNEBAyrHSxkFY0EW6ecdlPNroYM9JQ" TargetMode="External"/><Relationship Id="rId1190" Type="http://schemas.openxmlformats.org/officeDocument/2006/relationships/hyperlink" Target="https://www.google.com/url?q=http://www.dpbolvw.net/click-3278587-11998324&amp;sa=D&amp;ust=1574897675098000&amp;usg=AFQjCNFiXzkbLKroQ9ZutM8Otz0snsWpwg" TargetMode="External"/><Relationship Id="rId203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6000&amp;usg=AFQjCNHN0FMrOldnNgdYyk_aazVVlJhQRQ" TargetMode="External"/><Relationship Id="rId2241" Type="http://schemas.openxmlformats.org/officeDocument/2006/relationships/hyperlink" Target="https://www.google.com/url?q=http://www.pntrs.com/t/Sj9FSkpEP0VEQ0JFP0VLS0RC&amp;sa=D&amp;ust=1574897674879000&amp;usg=AFQjCNF2NaQbPKfUSNNmu-yx-V6Q1jcW9A" TargetMode="External"/><Relationship Id="rId2479" Type="http://schemas.openxmlformats.org/officeDocument/2006/relationships/hyperlink" Target="https://www.google.com/url?q=http://www.awin1.com/awclick.php?gid%3D303079%26mid%3D7168%26awinaffid%3D142295%26linkid%3D612961%26clickref%3D&amp;sa=D&amp;ust=1574897674918000&amp;usg=AFQjCNG2NjsMA8caoAYZi2f9RGuD9OhJ8A" TargetMode="External"/><Relationship Id="rId2686" Type="http://schemas.openxmlformats.org/officeDocument/2006/relationships/hyperlink" Target="https://www.google.com/url?q=http://www.awin1.com/awclick.php?gid%3D303079%26mid%3D7168%26awinaffid%3D142295%26linkid%3D612961%26clickref%3D&amp;sa=D&amp;ust=1574897674949000&amp;usg=AFQjCNF1sgRyLEi8u91bFwPzyZXUylmCaw" TargetMode="External"/><Relationship Id="rId2893" Type="http://schemas.openxmlformats.org/officeDocument/2006/relationships/hyperlink" Target="https://www.google.com/url?q=https://bestbuy.7tiv.net/XRqxa&amp;sa=D&amp;ust=1574897675031000&amp;usg=AFQjCNF77Gzna7O5iWpC2n_hRXQt7SuqDA" TargetMode="External"/><Relationship Id="rId373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7000&amp;usg=AFQjCNHs0_eEu0Vixrg6wTiK3Yf1KWVJJA" TargetMode="External"/><Relationship Id="rId3944" Type="http://schemas.openxmlformats.org/officeDocument/2006/relationships/hyperlink" Target="https://www.google.com/url?q=https://bestbuy.7tiv.net/XRqxa&amp;sa=D&amp;ust=1574897675212000&amp;usg=AFQjCNGEOd0c7cRe5b3iUhJG01a8AsE8pw" TargetMode="External"/><Relationship Id="rId213" Type="http://schemas.openxmlformats.org/officeDocument/2006/relationships/hyperlink" Target="https://www.google.com/url?q=https://lenovo.7eer.net/c/12116/218864/3808&amp;sa=D&amp;ust=1574897674885000&amp;usg=AFQjCNHkN6VLqv9K_LKET1vxhybLxdmMiQ" TargetMode="External"/><Relationship Id="rId420" Type="http://schemas.openxmlformats.org/officeDocument/2006/relationships/hyperlink" Target="https://www.google.com/url?q=http://www.awin1.com/awclick.php?gid%3D303079%26mid%3D7168%26awinaffid%3D142295%26linkid%3D612961%26clickref%3D&amp;sa=D&amp;ust=1574897674919000&amp;usg=AFQjCNGYHBNSaVEbHtU_E3wen9IJZbD-4A" TargetMode="External"/><Relationship Id="rId658" Type="http://schemas.openxmlformats.org/officeDocument/2006/relationships/hyperlink" Target="https://www.google.com/url?q=http://www.anrdoezrs.net/click-3278587-11272891&amp;sa=D&amp;ust=1574897674954000&amp;usg=AFQjCNEUDnj3zLPgAlsoxNr6FPvgGOnCSg" TargetMode="External"/><Relationship Id="rId86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9000&amp;usg=AFQjCNEqLq_Ua_H1c1W6aCDd0j2oMS5-gA" TargetMode="External"/><Relationship Id="rId1050" Type="http://schemas.openxmlformats.org/officeDocument/2006/relationships/hyperlink" Target="https://www.google.com/url?q=http://www.jdoqocy.com/click-3278587-13365058&amp;sa=D&amp;ust=1574897675075000&amp;usg=AFQjCNGp1HdjFK0Ir5fWbwpJN7Uq3gsQXQ" TargetMode="External"/><Relationship Id="rId1288" Type="http://schemas.openxmlformats.org/officeDocument/2006/relationships/hyperlink" Target="https://www.google.com/url?q=http://www.pntrs.com/t/Sj9FSkpEP0VEQ0JFP0VLS0RC&amp;sa=D&amp;ust=1574897675116000&amp;usg=AFQjCNHE7qZ_yilpaBohZbiD7SThHXr60Q" TargetMode="External"/><Relationship Id="rId1495" Type="http://schemas.openxmlformats.org/officeDocument/2006/relationships/hyperlink" Target="https://www.google.com/url?q=https://goto.target.com/c/12116/81938/2092&amp;sa=D&amp;ust=1574897675149000&amp;usg=AFQjCNEAIY7jtIo4v30XZMmqTGtHGFsLug" TargetMode="External"/><Relationship Id="rId2101" Type="http://schemas.openxmlformats.org/officeDocument/2006/relationships/hyperlink" Target="https://www.google.com/url?q=https://goto.target.com/c/12116/81938/2092&amp;sa=D&amp;ust=1574897674856000&amp;usg=AFQjCNGdKvnA_KIMT-Hqi-KHcWMzNHWdUQ" TargetMode="External"/><Relationship Id="rId2339" Type="http://schemas.openxmlformats.org/officeDocument/2006/relationships/hyperlink" Target="https://www.google.com/url?q=http://www.dpbolvw.net/click-3278587-10870266&amp;sa=D&amp;ust=1574897674894000&amp;usg=AFQjCNE8RV1RvmwGG5RG6y83hcrYaIKCow" TargetMode="External"/><Relationship Id="rId2546" Type="http://schemas.openxmlformats.org/officeDocument/2006/relationships/hyperlink" Target="https://www.google.com/url?q=https://lenovo.7eer.net/c/12116/218864/3808&amp;sa=D&amp;ust=1574897674927000&amp;usg=AFQjCNEUx39E7g2ZSI5-HYcSFqbGeudtTA" TargetMode="External"/><Relationship Id="rId2753" Type="http://schemas.openxmlformats.org/officeDocument/2006/relationships/hyperlink" Target="https://www.google.com/url?q=https://bestbuy.7tiv.net/XRqxa&amp;sa=D&amp;ust=1574897674958000&amp;usg=AFQjCNHuNCriQLM4Xoj4QAXz9OwQxcXrQw" TargetMode="External"/><Relationship Id="rId2960" Type="http://schemas.openxmlformats.org/officeDocument/2006/relationships/hyperlink" Target="https://www.google.com/url?q=http://www.tkqlhce.com/click-3278587-13840810&amp;sa=D&amp;ust=1574897675045000&amp;usg=AFQjCNGyNy1QEystEZAJ5PEpVHu4sgDW5w" TargetMode="External"/><Relationship Id="rId380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8000&amp;usg=AFQjCNEhisGKaGQPINHhYR49UhglNk42tw" TargetMode="External"/><Relationship Id="rId518" Type="http://schemas.openxmlformats.org/officeDocument/2006/relationships/hyperlink" Target="https://www.google.com/url?q=https://bestbuy.7tiv.net/XRqxa&amp;sa=D&amp;ust=1574897674933000&amp;usg=AFQjCNE20pXCTGmHonTA6qbGDaGPPPj9Sg" TargetMode="External"/><Relationship Id="rId725" Type="http://schemas.openxmlformats.org/officeDocument/2006/relationships/hyperlink" Target="https://www.google.com/url?q=https://bestbuy.7tiv.net/XRqxa&amp;sa=D&amp;ust=1574897674963000&amp;usg=AFQjCNEsL5kdMAHrAmfSmNzje6DG70-7Yg" TargetMode="External"/><Relationship Id="rId932" Type="http://schemas.openxmlformats.org/officeDocument/2006/relationships/hyperlink" Target="https://www.google.com/url?q=https://bestbuy.7tiv.net/XRqxa&amp;sa=D&amp;ust=1574897675055000&amp;usg=AFQjCNHaNGH7AHMOnTGwlQmGtJZonlH2ag" TargetMode="External"/><Relationship Id="rId1148" Type="http://schemas.openxmlformats.org/officeDocument/2006/relationships/hyperlink" Target="https://www.google.com/url?q=http://www.dpbolvw.net/click-3278587-11998324&amp;sa=D&amp;ust=1574897675091000&amp;usg=AFQjCNHW7X1tNUQOpa3nJ7gk-x9h6FAPIg" TargetMode="External"/><Relationship Id="rId1355" Type="http://schemas.openxmlformats.org/officeDocument/2006/relationships/hyperlink" Target="https://www.google.com/url?q=http://www.pntrs.com/t/Sj9FSkpEP0VEQ0JFP0VLS0RC&amp;sa=D&amp;ust=1574897675125000&amp;usg=AFQjCNEVJDGEdpUizyJyEOqxMks15t9shw" TargetMode="External"/><Relationship Id="rId1562" Type="http://schemas.openxmlformats.org/officeDocument/2006/relationships/hyperlink" Target="https://www.google.com/url?q=https://bestbuy.7tiv.net/XRqxa&amp;sa=D&amp;ust=1574897675160000&amp;usg=AFQjCNEhlpIz9QpYQCvztYfkQabXe73Agg" TargetMode="External"/><Relationship Id="rId2406" Type="http://schemas.openxmlformats.org/officeDocument/2006/relationships/hyperlink" Target="https://www.google.com/url?q=http://www.jdoqocy.com/click-3278587-13365058&amp;sa=D&amp;ust=1574897674906000&amp;usg=AFQjCNHBjVtV3X7X0MW7Ookr4JAuSdP80w" TargetMode="External"/><Relationship Id="rId2613" Type="http://schemas.openxmlformats.org/officeDocument/2006/relationships/hyperlink" Target="https://www.google.com/url?q=https://lenovo.7eer.net/c/12116/218864/3808&amp;sa=D&amp;ust=1574897674937000&amp;usg=AFQjCNE7r7othylbgauUBjyNrIhMISdXmQ" TargetMode="External"/><Relationship Id="rId4066" Type="http://schemas.openxmlformats.org/officeDocument/2006/relationships/hyperlink" Target="https://www.google.com/url?q=https://bestbuy.7tiv.net/XRqxa&amp;sa=D&amp;ust=1574897675230000&amp;usg=AFQjCNHbkcQjwe7PSmBHo_H2vv8TDxyg4g" TargetMode="External"/><Relationship Id="rId1008" Type="http://schemas.openxmlformats.org/officeDocument/2006/relationships/hyperlink" Target="https://www.google.com/url?q=https://goto.target.com/c/12116/81938/2092&amp;sa=D&amp;ust=1574897675068000&amp;usg=AFQjCNHFdfmEz8Kv5HwWv54pF7IUPdKx7w" TargetMode="External"/><Relationship Id="rId1215" Type="http://schemas.openxmlformats.org/officeDocument/2006/relationships/hyperlink" Target="https://www.google.com/url?q=https://acehardware.dttq.net/oWRLW&amp;sa=D&amp;ust=1574897675103000&amp;usg=AFQjCNHf0ktMf-Cd92fT9Mqu0dFvmHaSlA" TargetMode="External"/><Relationship Id="rId1422" Type="http://schemas.openxmlformats.org/officeDocument/2006/relationships/hyperlink" Target="https://www.google.com/url?q=https://bestbuy.7tiv.net/XRqxa&amp;sa=D&amp;ust=1574897675136000&amp;usg=AFQjCNG3u2jIvhEMVO-6g7CK4IbddZ6QhQ" TargetMode="External"/><Relationship Id="rId1867" Type="http://schemas.openxmlformats.org/officeDocument/2006/relationships/hyperlink" Target="https://www.google.com/url?q=https://bestbuy.7tiv.net/XRqxa&amp;sa=D&amp;ust=1574897675210000&amp;usg=AFQjCNEqgiiEaX7CIy2gCaQbzA5OouK9KQ" TargetMode="External"/><Relationship Id="rId2820" Type="http://schemas.openxmlformats.org/officeDocument/2006/relationships/hyperlink" Target="https://www.google.com/url?q=https://goto.target.com/c/12116/81938/2092&amp;sa=D&amp;ust=1574897674968000&amp;usg=AFQjCNGMnFxImVePV5mwI8ia7WvH4vagLw" TargetMode="External"/><Relationship Id="rId2918" Type="http://schemas.openxmlformats.org/officeDocument/2006/relationships/hyperlink" Target="https://www.google.com/url?q=https://click.linksynergy.com/fs-bin/click?id%3DCY3NkS*Y9qw%26offerid%3D608787.26%26type%3D3%26subid%3D0&amp;sa=D&amp;ust=1574897675036000&amp;usg=AFQjCNFH8HDBZyOh-RZQFanMsuJYRxpHlA" TargetMode="External"/><Relationship Id="rId6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61000&amp;usg=AFQjCNHn5BqX-R3cB9sI9M5P8GS61Bu2uA" TargetMode="External"/><Relationship Id="rId1727" Type="http://schemas.openxmlformats.org/officeDocument/2006/relationships/hyperlink" Target="https://www.google.com/url?q=https://bestbuy.7tiv.net/XRqxa&amp;sa=D&amp;ust=1574897675187000&amp;usg=AFQjCNHLBKCgrEGUpkMqEZyy_KyQtgM8FQ" TargetMode="External"/><Relationship Id="rId193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0000&amp;usg=AFQjCNHJm6Q8HNNZx258mjvJ6IkFpMPERw" TargetMode="External"/><Relationship Id="rId3082" Type="http://schemas.openxmlformats.org/officeDocument/2006/relationships/hyperlink" Target="https://www.google.com/url?q=http://www.harborfreight.com&amp;sa=D&amp;ust=1574897675069000&amp;usg=AFQjCNGOBkh23iRDmkWrozI_oVSFjQgpbA" TargetMode="External"/><Relationship Id="rId338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0000&amp;usg=AFQjCNFyz8mUV7FDFKD6m0e1QmFlHFQ-Ew" TargetMode="External"/><Relationship Id="rId19" Type="http://schemas.openxmlformats.org/officeDocument/2006/relationships/hyperlink" Target="https://www.google.com/url?q=https://bestbuy.7tiv.net/XRqxa&amp;sa=D&amp;ust=1574897674853000&amp;usg=AFQjCNEuPomoUuaI8SPePMXAVleyAh52Cw" TargetMode="External"/><Relationship Id="rId2196" Type="http://schemas.openxmlformats.org/officeDocument/2006/relationships/hyperlink" Target="https://www.google.com/url?q=https://kohls.sjv.io/c/12116/362118/5349&amp;sa=D&amp;ust=1574897674873000&amp;usg=AFQjCNHQfwQAMQ6Es3m85maNYU1KYJHN-g" TargetMode="External"/><Relationship Id="rId3594" Type="http://schemas.openxmlformats.org/officeDocument/2006/relationships/hyperlink" Target="https://www.google.com/url?q=http://www.jdoqocy.com/click-3278587-12289246&amp;sa=D&amp;ust=1574897675154000&amp;usg=AFQjCNG7TBXTSbLYqu70QRrTrgy6CyWzWQ" TargetMode="External"/><Relationship Id="rId389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5000&amp;usg=AFQjCNH69oXYRB23qQau1TOaK3yvhnsbEQ" TargetMode="External"/><Relationship Id="rId168" Type="http://schemas.openxmlformats.org/officeDocument/2006/relationships/hyperlink" Target="https://www.google.com/url?q=https://lenovo.7eer.net/c/12116/218864/3808&amp;sa=D&amp;ust=1574897674878000&amp;usg=AFQjCNHM_GbfCBiGSr0wW00Ob5gGqQTFmw" TargetMode="External"/><Relationship Id="rId3247" Type="http://schemas.openxmlformats.org/officeDocument/2006/relationships/hyperlink" Target="https://www.google.com/url?q=http://www.tkqlhce.com/click-3278587-13840810&amp;sa=D&amp;ust=1574897675096000&amp;usg=AFQjCNHa84Kj9VJXRRkZ0CAUlhI66EiYHw" TargetMode="External"/><Relationship Id="rId3454" Type="http://schemas.openxmlformats.org/officeDocument/2006/relationships/hyperlink" Target="https://www.google.com/url?q=http://www.pntrs.com/t/Sj9FSkpEP0VEQ0JFP0VLS0RC&amp;sa=D&amp;ust=1574897675130000&amp;usg=AFQjCNFKs5PMOb0sQueAKPuORO_F37IdVA" TargetMode="External"/><Relationship Id="rId3661" Type="http://schemas.openxmlformats.org/officeDocument/2006/relationships/hyperlink" Target="https://www.google.com/url?q=https://goto.target.com/c/12116/81938/2092&amp;sa=D&amp;ust=1574897675165000&amp;usg=AFQjCNEHR_igi3uvZpjAtZYs2r3Ll-DbVg" TargetMode="External"/><Relationship Id="rId37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12000&amp;usg=AFQjCNHWpaBX47thMKtVGUv6fYBKlyMOtw" TargetMode="External"/><Relationship Id="rId582" Type="http://schemas.openxmlformats.org/officeDocument/2006/relationships/hyperlink" Target="https://www.google.com/url?q=https://goto.target.com/c/12116/81938/2092&amp;sa=D&amp;ust=1574897674943000&amp;usg=AFQjCNFBAP8Fof4AApYbqUircfz2cTTozA" TargetMode="External"/><Relationship Id="rId2056" Type="http://schemas.openxmlformats.org/officeDocument/2006/relationships/hyperlink" Target="https://www.amazon.com/s?k=" TargetMode="External"/><Relationship Id="rId2263" Type="http://schemas.openxmlformats.org/officeDocument/2006/relationships/hyperlink" Target="https://www.google.com/url?q=http://www.dpbolvw.net/click-3278587-10870266&amp;sa=D&amp;ust=1574897674882000&amp;usg=AFQjCNHggr66CcFHC1j3jUi2F1k5Egzcsw" TargetMode="External"/><Relationship Id="rId2470" Type="http://schemas.openxmlformats.org/officeDocument/2006/relationships/hyperlink" Target="https://www.google.com/url?q=http://www.awin1.com/awclick.php?gid%3D303079%26mid%3D7168%26awinaffid%3D142295%26linkid%3D612961%26clickref%3D&amp;sa=D&amp;ust=1574897674917000&amp;usg=AFQjCNGZ0NT1CCNFfcJgQe5e8A0RjP60vw" TargetMode="External"/><Relationship Id="rId3107" Type="http://schemas.openxmlformats.org/officeDocument/2006/relationships/hyperlink" Target="https://www.google.com/url?q=https://goto.target.com/c/12116/81938/2092&amp;sa=D&amp;ust=1574897675074000&amp;usg=AFQjCNFpIAAnOSeKe5o1MqyOO-DaHVi0ug" TargetMode="External"/><Relationship Id="rId331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0000&amp;usg=AFQjCNFTML5mJ-3YKzW837ihhKcpWGgfMA" TargetMode="External"/><Relationship Id="rId3521" Type="http://schemas.openxmlformats.org/officeDocument/2006/relationships/hyperlink" Target="https://www.google.com/url?q=http://www.tkqlhce.com/click-3278587-13840810&amp;sa=D&amp;ust=1574897675141000&amp;usg=AFQjCNFdrVS0MHu5kvWhJVIAuQ_nLWiliA" TargetMode="External"/><Relationship Id="rId3759" Type="http://schemas.openxmlformats.org/officeDocument/2006/relationships/hyperlink" Target="https://www.google.com/url?q=https://bestbuy.7tiv.net/XRqxa&amp;sa=D&amp;ust=1574897675181000&amp;usg=AFQjCNEhKUoA8gks8tIS3yS4Mj3ycU0HbA" TargetMode="External"/><Relationship Id="rId3966" Type="http://schemas.openxmlformats.org/officeDocument/2006/relationships/hyperlink" Target="https://www.google.com/url?q=https://bestbuy.7tiv.net/XRqxa&amp;sa=D&amp;ust=1574897675215000&amp;usg=AFQjCNHV_mfF5tRaFAA50YDwnmhBYsb8wA" TargetMode="External"/><Relationship Id="rId3" Type="http://schemas.openxmlformats.org/officeDocument/2006/relationships/hyperlink" Target="https://www.google.com/url?q=https://bestbuy.7tiv.net/XRqxa&amp;sa=D&amp;ust=1574897674849000&amp;usg=AFQjCNHViPKxvOB0l4s2hP3mF6KboJwW6g" TargetMode="External"/><Relationship Id="rId235" Type="http://schemas.openxmlformats.org/officeDocument/2006/relationships/hyperlink" Target="https://www.google.com/url?q=https://bestbuy.7tiv.net/XRqxa&amp;sa=D&amp;ust=1574897674888000&amp;usg=AFQjCNHxE5HgQoPWMeXmiuGSJzvxPFgL3g" TargetMode="External"/><Relationship Id="rId442" Type="http://schemas.openxmlformats.org/officeDocument/2006/relationships/hyperlink" Target="https://www.google.com/url?q=https://lenovo.7eer.net/c/12116/218864/3808&amp;sa=D&amp;ust=1574897674923000&amp;usg=AFQjCNEJxn5AIOeDmv4QFoQm9u1JPOozBA" TargetMode="External"/><Relationship Id="rId887" Type="http://schemas.openxmlformats.org/officeDocument/2006/relationships/hyperlink" Target="https://www.google.com/url?q=http://www.pntrs.com/t/Sj9FSkpEP0VEQ0JFP0VLS0RC&amp;sa=D&amp;ust=1574897675044000&amp;usg=AFQjCNGq3Kt19XqEeoTRVX87snfN5vndlg" TargetMode="External"/><Relationship Id="rId1072" Type="http://schemas.openxmlformats.org/officeDocument/2006/relationships/hyperlink" Target="https://www.google.com/url?q=https://bestbuy.7tiv.net/XRqxa&amp;sa=D&amp;ust=1574897675078000&amp;usg=AFQjCNGibMzL2tKjnPmy4N4Zo81tjHCipg" TargetMode="External"/><Relationship Id="rId2123" Type="http://schemas.openxmlformats.org/officeDocument/2006/relationships/hyperlink" Target="https://www.google.com/url?q=https://goto.target.com/c/12116/81938/2092&amp;sa=D&amp;ust=1574897674860000&amp;usg=AFQjCNErywg6Lqt04g29LF-7-Ja8XxiOsQ" TargetMode="External"/><Relationship Id="rId2330" Type="http://schemas.openxmlformats.org/officeDocument/2006/relationships/hyperlink" Target="https://www.google.com/url?q=http://www.jdoqocy.com/click-3278587-13365058&amp;sa=D&amp;ust=1574897674893000&amp;usg=AFQjCNEAtMvM8K8rzWbfjMrZ1eWMRwJk4g" TargetMode="External"/><Relationship Id="rId2568" Type="http://schemas.openxmlformats.org/officeDocument/2006/relationships/hyperlink" Target="https://www.google.com/url?q=http://www.anrdoezrs.net/click-3278587-11272891&amp;sa=D&amp;ust=1574897674930000&amp;usg=AFQjCNEUmcltmuDqt6fiLpZdNO4HrbBZ5A" TargetMode="External"/><Relationship Id="rId2775" Type="http://schemas.openxmlformats.org/officeDocument/2006/relationships/hyperlink" Target="https://www.google.com/url?q=http://www.anrdoezrs.net/click-3278587-11272891&amp;sa=D&amp;ust=1574897674961000&amp;usg=AFQjCNFpn9SW402UjvvDKBdaVzdZOQ1ERQ" TargetMode="External"/><Relationship Id="rId2982" Type="http://schemas.openxmlformats.org/officeDocument/2006/relationships/hyperlink" Target="https://www.google.com/url?q=http://www.pntrs.com/t/Sj9FSkpEP0VEQ0JFP0VLS0RC&amp;sa=D&amp;ust=1574897675050000&amp;usg=AFQjCNGmO-mf5Lr8UfLIrRrHyOtdapfHJg" TargetMode="External"/><Relationship Id="rId3619" Type="http://schemas.openxmlformats.org/officeDocument/2006/relationships/hyperlink" Target="https://www.google.com/url?q=https://bestbuy.7tiv.net/XRqxa&amp;sa=D&amp;ust=1574897675158000&amp;usg=AFQjCNFFAdiAGFmdT9LaFPwHZUbVqKsv4g" TargetMode="External"/><Relationship Id="rId382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3000&amp;usg=AFQjCNHUH6wGd35kmERL3rtYnCYXfDO15g" TargetMode="External"/><Relationship Id="rId302" Type="http://schemas.openxmlformats.org/officeDocument/2006/relationships/hyperlink" Target="https://www.google.com/url?q=http://www.anrdoezrs.net/click-3278587-11272891&amp;sa=D&amp;ust=1574897674900000&amp;usg=AFQjCNE7eZ94cXVdOc355uo3XKLaJD6QdA" TargetMode="External"/><Relationship Id="rId747" Type="http://schemas.openxmlformats.org/officeDocument/2006/relationships/hyperlink" Target="https://www.google.com/url?q=https://kohls.sjv.io/c/12116/362118/5349&amp;sa=D&amp;ust=1574897674967000&amp;usg=AFQjCNG5m80IsIcUOhaizkwnRZOcP1Ez-g" TargetMode="External"/><Relationship Id="rId954" Type="http://schemas.openxmlformats.org/officeDocument/2006/relationships/hyperlink" Target="https://www.google.com/url?q=http://www.tkqlhce.com/click-3278587-13840810&amp;sa=D&amp;ust=1574897675059000&amp;usg=AFQjCNH0NpkopVvSoiOa3hxFoZzIIHzHEg" TargetMode="External"/><Relationship Id="rId1377" Type="http://schemas.openxmlformats.org/officeDocument/2006/relationships/hyperlink" Target="https://www.google.com/url?q=https://goto.target.com/c/12116/81938/2092&amp;sa=D&amp;ust=1574897675128000&amp;usg=AFQjCNFfQfjzpof1hsYBEfFJxS2zyAcVRw" TargetMode="External"/><Relationship Id="rId158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3000&amp;usg=AFQjCNFJ9bWupTbOT0OWgdPWQ4cHayVWFg" TargetMode="External"/><Relationship Id="rId1791" Type="http://schemas.openxmlformats.org/officeDocument/2006/relationships/hyperlink" Target="https://www.google.com/url?q=https://goto.target.com/c/12116/81938/2092&amp;sa=D&amp;ust=1574897675198000&amp;usg=AFQjCNGeSXF-4KuK8ymBisVX-gY5qOO61g" TargetMode="External"/><Relationship Id="rId2428" Type="http://schemas.openxmlformats.org/officeDocument/2006/relationships/hyperlink" Target="https://www.google.com/url?q=http://www.dpbolvw.net/click-3278587-10870266&amp;sa=D&amp;ust=1574897674910000&amp;usg=AFQjCNEixBLwSB_qI5nU2WQ-utIu8S4HTw" TargetMode="External"/><Relationship Id="rId2635" Type="http://schemas.openxmlformats.org/officeDocument/2006/relationships/hyperlink" Target="https://www.google.com/url?q=http://www.anrdoezrs.net/click-3278587-11272891&amp;sa=D&amp;ust=1574897674940000&amp;usg=AFQjCNGHzZ-uFmSCqoy24toCHe6vZl2hgA" TargetMode="External"/><Relationship Id="rId2842" Type="http://schemas.openxmlformats.org/officeDocument/2006/relationships/hyperlink" Target="https://www.google.com/url?q=http://www.tkqlhce.com/click-3278587-13840810&amp;sa=D&amp;ust=1574897675023000&amp;usg=AFQjCNEMBegr_Nyg3HpnwcxmgGnS_gkq2w" TargetMode="External"/><Relationship Id="rId4088" Type="http://schemas.openxmlformats.org/officeDocument/2006/relationships/hyperlink" Target="https://www.google.com/url?q=https://bestbuy.7tiv.net/XRqxa&amp;sa=D&amp;ust=1574897675235000&amp;usg=AFQjCNEg-5NMab_Kf8Rnab_VkZFgnrdZ4A" TargetMode="External"/><Relationship Id="rId83" Type="http://schemas.openxmlformats.org/officeDocument/2006/relationships/hyperlink" Target="https://www.google.com/url?q=https://goto.target.com/c/12116/81938/2092&amp;sa=D&amp;ust=1574897674865000&amp;usg=AFQjCNFMVxu00mY3pLvpodt1sOCyfLTIug" TargetMode="External"/><Relationship Id="rId607" Type="http://schemas.openxmlformats.org/officeDocument/2006/relationships/hyperlink" Target="https://www.google.com/url?q=http://www.awin1.com/awclick.php?gid%3D303079%26mid%3D7168%26awinaffid%3D142295%26linkid%3D612961%26clickref%3D&amp;sa=D&amp;ust=1574897674947000&amp;usg=AFQjCNGhOHdjAPQ3J9fRmMkVWlsfVZiD2w" TargetMode="External"/><Relationship Id="rId814" Type="http://schemas.openxmlformats.org/officeDocument/2006/relationships/hyperlink" Target="https://www.google.com/url?q=https://bestbuy.7tiv.net/XRqxa&amp;sa=D&amp;ust=1574897675029000&amp;usg=AFQjCNHSm9SSttycSGReL7Uc8k4zxZhi3Q" TargetMode="External"/><Relationship Id="rId1237" Type="http://schemas.openxmlformats.org/officeDocument/2006/relationships/hyperlink" Target="https://www.google.com/url?q=http://www.jdoqocy.com/click-3278587-13365058&amp;sa=D&amp;ust=1574897675107000&amp;usg=AFQjCNHVwKgtIZBT5IKyravOHa6WxPQJPw" TargetMode="External"/><Relationship Id="rId1444" Type="http://schemas.openxmlformats.org/officeDocument/2006/relationships/hyperlink" Target="https://www.google.com/url?q=http://www.dpbolvw.net/click-3278587-11998324&amp;sa=D&amp;ust=1574897675139000&amp;usg=AFQjCNF6NRHZojUBVvDN0Fo6BFjsFZVIOA" TargetMode="External"/><Relationship Id="rId1651" Type="http://schemas.openxmlformats.org/officeDocument/2006/relationships/hyperlink" Target="https://www.google.com/url?q=https://bestbuy.7tiv.net/XRqxa&amp;sa=D&amp;ust=1574897675173000&amp;usg=AFQjCNFTpmAKhq_T7IvlxJB6lkk4WpZagQ" TargetMode="External"/><Relationship Id="rId1889" Type="http://schemas.openxmlformats.org/officeDocument/2006/relationships/hyperlink" Target="https://www.google.com/url?q=https://bestbuy.7tiv.net/XRqxa&amp;sa=D&amp;ust=1574897675214000&amp;usg=AFQjCNF-L0f493bHorEClymPYTCzeYorow" TargetMode="External"/><Relationship Id="rId2702" Type="http://schemas.openxmlformats.org/officeDocument/2006/relationships/hyperlink" Target="https://www.google.com/url?q=https://lenovo.7eer.net/c/12116/218864/3808&amp;sa=D&amp;ust=1574897674951000&amp;usg=AFQjCNG8ala512mjOhsHM-AACFU2J27-5g" TargetMode="External"/><Relationship Id="rId1304" Type="http://schemas.openxmlformats.org/officeDocument/2006/relationships/hyperlink" Target="https://www.google.com/url?q=http://www.anrdoezrs.net/click-3278587-12334153&amp;sa=D&amp;ust=1574897675118000&amp;usg=AFQjCNH6bEguyzN2im5AvMaLoV5h-KC9_w" TargetMode="External"/><Relationship Id="rId1511" Type="http://schemas.openxmlformats.org/officeDocument/2006/relationships/hyperlink" Target="https://www.google.com/url?q=http://www.tkqlhce.com/click-3278587-13840810&amp;sa=D&amp;ust=1574897675152000&amp;usg=AFQjCNFC22OBCMZPSx7jb_xQtT2oh6pWVA" TargetMode="External"/><Relationship Id="rId174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1000&amp;usg=AFQjCNHE_KlF9G9KH564GNHddyp0N_WP3w" TargetMode="External"/><Relationship Id="rId1956" Type="http://schemas.openxmlformats.org/officeDocument/2006/relationships/hyperlink" Target="https://www.google.com/url?q=https://bestbuy.7tiv.net/XRqxa&amp;sa=D&amp;ust=1574897675223000&amp;usg=AFQjCNGS859IiRyoJG5e9AG8H7N8ZPLrWQ" TargetMode="External"/><Relationship Id="rId3171" Type="http://schemas.openxmlformats.org/officeDocument/2006/relationships/hyperlink" Target="https://www.google.com/url?q=https://bestbuy.7tiv.net/XRqxa&amp;sa=D&amp;ust=1574897675084000&amp;usg=AFQjCNFH0inIMzSRvn8GYr3gF2hE8fmpWw" TargetMode="External"/><Relationship Id="rId4015" Type="http://schemas.openxmlformats.org/officeDocument/2006/relationships/hyperlink" Target="https://www.google.com/url?q=https://bestbuy.7tiv.net/XRqxa&amp;sa=D&amp;ust=1574897675222000&amp;usg=AFQjCNFjTIEzr-K7kvxqnHmU22fBTyBfGA" TargetMode="External"/><Relationship Id="rId1609" Type="http://schemas.openxmlformats.org/officeDocument/2006/relationships/hyperlink" Target="https://www.google.com/url?q=https://bestbuy.7tiv.net/XRqxa&amp;sa=D&amp;ust=1574897675167000&amp;usg=AFQjCNH7FvAg2m8lHgGfvV_uFyC1FZzzDg" TargetMode="External"/><Relationship Id="rId1816" Type="http://schemas.openxmlformats.org/officeDocument/2006/relationships/hyperlink" Target="https://www.google.com/url?q=https://bestbuy.7tiv.net/XRqxa&amp;sa=D&amp;ust=1574897675202000&amp;usg=AFQjCNHKKzLxtKLH70m9lZv-OyPznPOwZw" TargetMode="External"/><Relationship Id="rId3269" Type="http://schemas.openxmlformats.org/officeDocument/2006/relationships/hyperlink" Target="https://www.google.com/url?q=https://goto.target.com/c/12116/81938/2092&amp;sa=D&amp;ust=1574897675100000&amp;usg=AFQjCNHiClyC3Sgwjf0dsOESakYY8oxuRw" TargetMode="External"/><Relationship Id="rId3476" Type="http://schemas.openxmlformats.org/officeDocument/2006/relationships/hyperlink" Target="https://www.google.com/url?q=http://www.dpbolvw.net/click-3278587-11998324&amp;sa=D&amp;ust=1574897675133000&amp;usg=AFQjCNFfIB5NA40MhD3ve9AwADpon2FNGg" TargetMode="External"/><Relationship Id="rId3683" Type="http://schemas.openxmlformats.org/officeDocument/2006/relationships/hyperlink" Target="https://www.google.com/url?q=https://goto.target.com/c/12116/81938/2092&amp;sa=D&amp;ust=1574897675168000&amp;usg=AFQjCNHHIFB_gIaHb-kj_idqR9KkU05flw" TargetMode="External"/><Relationship Id="rId10" Type="http://schemas.openxmlformats.org/officeDocument/2006/relationships/hyperlink" Target="https://www.google.com/url?q=http://www.tkqlhce.com/click-3278587-13840810&amp;sa=D&amp;ust=1574897674851000&amp;usg=AFQjCNH7Yo4cWa681gTCzPNAANMUs8hUFQ" TargetMode="External"/><Relationship Id="rId397" Type="http://schemas.openxmlformats.org/officeDocument/2006/relationships/hyperlink" Target="https://www.google.com/url?q=http://www.awin1.com/awclick.php?gid%3D303079%26mid%3D7168%26awinaffid%3D142295%26linkid%3D612961%26clickref%3D&amp;sa=D&amp;ust=1574897674915000&amp;usg=AFQjCNEPlKKraSZ01B5ZWTHBJHZ815Uh7A" TargetMode="External"/><Relationship Id="rId2078" Type="http://schemas.openxmlformats.org/officeDocument/2006/relationships/hyperlink" Target="https://www.google.com/url?q=https://goto.target.com/c/12116/81938/2092&amp;sa=D&amp;ust=1574897674851000&amp;usg=AFQjCNEJaYvrzWE6RNzcVdeIvz034IIWjg" TargetMode="External"/><Relationship Id="rId2285" Type="http://schemas.openxmlformats.org/officeDocument/2006/relationships/hyperlink" Target="https://www.google.com/url?q=http://www.tkqlhce.com/click-3278587-13840810&amp;sa=D&amp;ust=1574897674885000&amp;usg=AFQjCNGMYOEXeY5mnTkz6N_QBgWVStldog" TargetMode="External"/><Relationship Id="rId2492" Type="http://schemas.openxmlformats.org/officeDocument/2006/relationships/hyperlink" Target="https://www.google.com/url?q=https://lenovo.7eer.net/c/12116/218864/3808&amp;sa=D&amp;ust=1574897674920000&amp;usg=AFQjCNHi2VxJ6dihm7kxYHF_WhDZPHr8Ag" TargetMode="External"/><Relationship Id="rId3031" Type="http://schemas.openxmlformats.org/officeDocument/2006/relationships/hyperlink" Target="https://www.google.com/url?q=https://bestbuy.7tiv.net/XRqxa&amp;sa=D&amp;ust=1574897675060000&amp;usg=AFQjCNFMvf-XEP6jZIwdBpaysSkg9RzXVw" TargetMode="External"/><Relationship Id="rId3129" Type="http://schemas.openxmlformats.org/officeDocument/2006/relationships/hyperlink" Target="https://www.google.com/url?q=http://www.tkqlhce.com/click-3278587-13840810&amp;sa=D&amp;ust=1574897675077000&amp;usg=AFQjCNEX8-oLfr-ER3hj9pAUznzX4wl3Fw" TargetMode="External"/><Relationship Id="rId3336" Type="http://schemas.openxmlformats.org/officeDocument/2006/relationships/hyperlink" Target="https://www.google.com/url?q=https://bestbuy.7tiv.net/XRqxa&amp;sa=D&amp;ust=1574897675113000&amp;usg=AFQjCNFJ7a9_skphX4rAQckxLeuv-C0kcA" TargetMode="External"/><Relationship Id="rId389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3000&amp;usg=AFQjCNHiHdiG4zIx-kqGTbj2SmG3QbTlVQ" TargetMode="External"/><Relationship Id="rId3988" Type="http://schemas.openxmlformats.org/officeDocument/2006/relationships/hyperlink" Target="https://www.google.com/url?q=https://bestbuy.7tiv.net/XRqxa&amp;sa=D&amp;ust=1574897675218000&amp;usg=AFQjCNHkcqt-cWbodxCiEN8eBfC-oa-SeA" TargetMode="External"/><Relationship Id="rId257" Type="http://schemas.openxmlformats.org/officeDocument/2006/relationships/hyperlink" Target="https://www.google.com/url?q=http://www.anrdoezrs.net/click-3278587-11272891&amp;sa=D&amp;ust=1574897674891000&amp;usg=AFQjCNHXIaOGa-8YfL5g19MHHRemYN2lKQ" TargetMode="External"/><Relationship Id="rId464" Type="http://schemas.openxmlformats.org/officeDocument/2006/relationships/hyperlink" Target="https://www.google.com/url?q=https://lenovo.7eer.net/c/12116/218864/3808&amp;sa=D&amp;ust=1574897674925000&amp;usg=AFQjCNGI-fZJS0_0SZP784py1YGvRReGSA" TargetMode="External"/><Relationship Id="rId1094" Type="http://schemas.openxmlformats.org/officeDocument/2006/relationships/hyperlink" Target="https://www.google.com/url?q=https://bestbuy.7tiv.net/XRqxa&amp;sa=D&amp;ust=1574897675082000&amp;usg=AFQjCNGzkIgf4jIlDdqEy-GokI3MzuvEEw" TargetMode="External"/><Relationship Id="rId2145" Type="http://schemas.openxmlformats.org/officeDocument/2006/relationships/hyperlink" Target="https://www.google.com/url?q=https://bestbuy.7tiv.net/XRqxa&amp;sa=D&amp;ust=1574897674864000&amp;usg=AFQjCNGsbymhVEBVKh6wHX75JgnVNIf4WQ" TargetMode="External"/><Relationship Id="rId2797" Type="http://schemas.openxmlformats.org/officeDocument/2006/relationships/hyperlink" Target="https://www.google.com/url?q=https://click.linksynergy.com/fs-bin/click?id%3DCY3NkS*Y9qw%26offerid%3D557044.100312033%26type%3D3%26subid%3D0&amp;sa=D&amp;ust=1574897674964000&amp;usg=AFQjCNE2XvOGe4S8v5Q4UAsWXs-LuH98nQ" TargetMode="External"/><Relationship Id="rId3543" Type="http://schemas.openxmlformats.org/officeDocument/2006/relationships/hyperlink" Target="https://www.google.com/url?q=https://kohls.sjv.io/c/12116/362118/5349&amp;sa=D&amp;ust=1574897675146000&amp;usg=AFQjCNGyMj-H3pWYHcMg8FNXPpUjX0Hf2g" TargetMode="External"/><Relationship Id="rId375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9000&amp;usg=AFQjCNHykNIVj0I0Zs1041Q1S6HApIgA5g" TargetMode="External"/><Relationship Id="rId3848" Type="http://schemas.openxmlformats.org/officeDocument/2006/relationships/hyperlink" Target="https://www.google.com/url?q=https://bestbuy.7tiv.net/XRqxa&amp;sa=D&amp;ust=1574897675196000&amp;usg=AFQjCNEQ4yvltYEN0YVr1PcL1CyIbfhYMQ" TargetMode="External"/><Relationship Id="rId117" Type="http://schemas.openxmlformats.org/officeDocument/2006/relationships/hyperlink" Target="https://www.google.com/url?q=https://goto.target.com/c/12116/81938/2092&amp;sa=D&amp;ust=1574897674871000&amp;usg=AFQjCNFbKvMwp4cmgUU8LoX-xmTQONn5tg" TargetMode="External"/><Relationship Id="rId671" Type="http://schemas.openxmlformats.org/officeDocument/2006/relationships/hyperlink" Target="https://www.google.com/url?q=http://www.anrdoezrs.net/click-3278587-11272891&amp;sa=D&amp;ust=1574897674956000&amp;usg=AFQjCNFO_InuVSJoBbgttJzHDVM0f7SoNA" TargetMode="External"/><Relationship Id="rId769" Type="http://schemas.openxmlformats.org/officeDocument/2006/relationships/hyperlink" Target="https://www.google.com/url?q=https://bestbuy.7tiv.net/XRqxa&amp;sa=D&amp;ust=1574897675021000&amp;usg=AFQjCNHU7QwlzcEeUC7dYHmUQ-5c2oj3Bg" TargetMode="External"/><Relationship Id="rId97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2000&amp;usg=AFQjCNFhgtQyRgx_zLygCvdAzBIVdd9xrg" TargetMode="External"/><Relationship Id="rId1399" Type="http://schemas.openxmlformats.org/officeDocument/2006/relationships/hyperlink" Target="https://www.google.com/url?q=https://bestbuy.7tiv.net/XRqxa&amp;sa=D&amp;ust=1574897675132000&amp;usg=AFQjCNHJ6euXU5SadMmvvAWamJP--3cypA" TargetMode="External"/><Relationship Id="rId2352" Type="http://schemas.openxmlformats.org/officeDocument/2006/relationships/hyperlink" Target="https://www.google.com/url?q=http://www.awin1.com/awclick.php?gid%3D303079%26mid%3D7168%26awinaffid%3D142295%26linkid%3D612961%26clickref%3D&amp;sa=D&amp;ust=1574897674896000&amp;usg=AFQjCNGt5Ws-NMaHo2HwRPQH108nzsTPyA" TargetMode="External"/><Relationship Id="rId2657" Type="http://schemas.openxmlformats.org/officeDocument/2006/relationships/hyperlink" Target="https://www.google.com/url?q=http://www.anrdoezrs.net/click-3278587-12334153&amp;sa=D&amp;ust=1574897674944000&amp;usg=AFQjCNEFx2amJFymf4bCSVYpfv1eqlJkow" TargetMode="External"/><Relationship Id="rId3403" Type="http://schemas.openxmlformats.org/officeDocument/2006/relationships/hyperlink" Target="https://www.google.com/url?q=http://www.anrdoezrs.net/click-3278587-11272891&amp;sa=D&amp;ust=1574897675123000&amp;usg=AFQjCNHgRzKsoRp8uPACqsqsm0BJvDDbNg" TargetMode="External"/><Relationship Id="rId3610" Type="http://schemas.openxmlformats.org/officeDocument/2006/relationships/hyperlink" Target="https://www.google.com/url?q=http://www.tkqlhce.com/click-3278587-13840810&amp;sa=D&amp;ust=1574897675156000&amp;usg=AFQjCNGDQW_oLM8fepuTG1S1V4C8asamOw" TargetMode="External"/><Relationship Id="rId324" Type="http://schemas.openxmlformats.org/officeDocument/2006/relationships/hyperlink" Target="https://www.google.com/url?q=http://www.awin1.com/awclick.php?gid%3D303079%26mid%3D7168%26awinaffid%3D142295%26linkid%3D612961%26clickref%3D&amp;sa=D&amp;ust=1574897674903000&amp;usg=AFQjCNFcrwdddDqtue4smJ0Sz4E3vXBwxA" TargetMode="External"/><Relationship Id="rId531" Type="http://schemas.openxmlformats.org/officeDocument/2006/relationships/hyperlink" Target="https://www.google.com/url?q=http://www.tkqlhce.com/click-3278587-13840810&amp;sa=D&amp;ust=1574897674935000&amp;usg=AFQjCNH5uiNvegZWgXa9tj4INmfWT6S8mQ" TargetMode="External"/><Relationship Id="rId629" Type="http://schemas.openxmlformats.org/officeDocument/2006/relationships/hyperlink" Target="https://www.google.com/url?q=http://www.anrdoezrs.net/click-3278587-11272891&amp;sa=D&amp;ust=1574897674951000&amp;usg=AFQjCNGeBfcIR8buG-5vd5WgxMN4RNhrmg" TargetMode="External"/><Relationship Id="rId116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93000&amp;usg=AFQjCNGwiEU_yGJmBTmn4LyTwpezZ0v1Fg" TargetMode="External"/><Relationship Id="rId1259" Type="http://schemas.openxmlformats.org/officeDocument/2006/relationships/hyperlink" Target="https://www.google.com/url?q=https://kohls.sjv.io/c/12116/362118/5349&amp;sa=D&amp;ust=1574897675112000&amp;usg=AFQjCNFYkRZKRxkw-cp6o859OVZF98-Hag" TargetMode="External"/><Relationship Id="rId1466" Type="http://schemas.openxmlformats.org/officeDocument/2006/relationships/hyperlink" Target="https://www.google.com/url?q=https://bestbuy.7tiv.net/XRqxa&amp;sa=D&amp;ust=1574897675143000&amp;usg=AFQjCNGMo4n_Jpl3cXTrjNVqPUAWH-W-HQ" TargetMode="External"/><Relationship Id="rId200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1000&amp;usg=AFQjCNEuvUMm-tJ30Ik-Kr5m-XgUBLIVEg" TargetMode="External"/><Relationship Id="rId2212" Type="http://schemas.openxmlformats.org/officeDocument/2006/relationships/hyperlink" Target="https://www.google.com/url?q=http://www.jdoqocy.com/click-3278587-12289246&amp;sa=D&amp;ust=1574897674875000&amp;usg=AFQjCNFbJfMdODHdvQsE1tb6Qb9UhARS1w" TargetMode="External"/><Relationship Id="rId2864" Type="http://schemas.openxmlformats.org/officeDocument/2006/relationships/hyperlink" Target="https://www.google.com/url?q=https://bestbuy.7tiv.net/XRqxa&amp;sa=D&amp;ust=1574897675026000&amp;usg=AFQjCNGlO9gd0uj9ofbjxbOrlJgNZV4Ptw" TargetMode="External"/><Relationship Id="rId370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2000&amp;usg=AFQjCNGQObbNQc2JLZVT3_yPvjVyd9CLAQ" TargetMode="External"/><Relationship Id="rId3915" Type="http://schemas.openxmlformats.org/officeDocument/2006/relationships/hyperlink" Target="https://www.google.com/url?q=https://bestbuy.7tiv.net/XRqxa&amp;sa=D&amp;ust=1574897675207000&amp;usg=AFQjCNFTkQgZmm5UV7xYPYTINfPg9U8y9Q" TargetMode="External"/><Relationship Id="rId836" Type="http://schemas.openxmlformats.org/officeDocument/2006/relationships/hyperlink" Target="https://www.google.com/url?q=http://www.pntrs.com/t/Sj9FSkpEP0VEQ0JFP0VLS0RC&amp;sa=D&amp;ust=1574897675033000&amp;usg=AFQjCNFpm0ON0c1GSlCv0o2Pkqhl1D6-JQ" TargetMode="External"/><Relationship Id="rId1021" Type="http://schemas.openxmlformats.org/officeDocument/2006/relationships/hyperlink" Target="https://www.google.com/url?q=http://www.harborfreight.com&amp;sa=D&amp;ust=1574897675070000&amp;usg=AFQjCNGTS1oBnP8QZWAPQ3t68BhniiE6hw" TargetMode="External"/><Relationship Id="rId1119" Type="http://schemas.openxmlformats.org/officeDocument/2006/relationships/hyperlink" Target="https://www.google.com/url?q=http://www.anrdoezrs.net/click-3278587-12334153&amp;sa=D&amp;ust=1574897675086000&amp;usg=AFQjCNHwkj9I3iX-XTz4xCc-VgjpsMgxAg" TargetMode="External"/><Relationship Id="rId1673" Type="http://schemas.openxmlformats.org/officeDocument/2006/relationships/hyperlink" Target="https://www.google.com/url?q=https://bestbuy.7tiv.net/XRqxa&amp;sa=D&amp;ust=1574897675177000&amp;usg=AFQjCNGLk6EGXAJYKw4vMIbNlrRGXeYW6Q" TargetMode="External"/><Relationship Id="rId1880" Type="http://schemas.openxmlformats.org/officeDocument/2006/relationships/hyperlink" Target="https://www.google.com/url?q=https://bestbuy.7tiv.net/XRqxa&amp;sa=D&amp;ust=1574897675213000&amp;usg=AFQjCNF2DyNeoa5-4qCYpOrTZdx-oAkBTw" TargetMode="External"/><Relationship Id="rId1978" Type="http://schemas.openxmlformats.org/officeDocument/2006/relationships/hyperlink" Target="https://www.google.com/url?q=https://bestbuy.7tiv.net/XRqxa&amp;sa=D&amp;ust=1574897675226000&amp;usg=AFQjCNHIOQzWJH8u-KVHg9YCc-rqAFFAsw" TargetMode="External"/><Relationship Id="rId2517" Type="http://schemas.openxmlformats.org/officeDocument/2006/relationships/hyperlink" Target="https://www.google.com/url?q=http://www.tkqlhce.com/click-3278587-13840810&amp;sa=D&amp;ust=1574897674923000&amp;usg=AFQjCNEWcMCFu1eBztSU3IEPt7j_XCeZhw" TargetMode="External"/><Relationship Id="rId2724" Type="http://schemas.openxmlformats.org/officeDocument/2006/relationships/hyperlink" Target="https://www.google.com/url?q=http://www.anrdoezrs.net/click-3278587-11272891&amp;sa=D&amp;ust=1574897674954000&amp;usg=AFQjCNEUDnj3zLPgAlsoxNr6FPvgGOnCSg" TargetMode="External"/><Relationship Id="rId2931" Type="http://schemas.openxmlformats.org/officeDocument/2006/relationships/hyperlink" Target="https://www.google.com/url?q=http://www.jdoqocy.com/click-3278587-12289246&amp;sa=D&amp;ust=1574897675039000&amp;usg=AFQjCNFmrlC1kryjxAHnCKfmKeVZJ8MkFg" TargetMode="External"/><Relationship Id="rId903" Type="http://schemas.openxmlformats.org/officeDocument/2006/relationships/hyperlink" Target="https://www.google.com/url?q=http://www.pntrs.com/t/Sj9FSkpEP0VEQ0JFP0VLS0RC&amp;sa=D&amp;ust=1574897675048000&amp;usg=AFQjCNEoxgcchQTNRIBOohMBJGZ2Supa7w" TargetMode="External"/><Relationship Id="rId1326" Type="http://schemas.openxmlformats.org/officeDocument/2006/relationships/hyperlink" Target="https://www.google.com/url?q=https://bestbuy.7tiv.net/XRqxa&amp;sa=D&amp;ust=1574897675121000&amp;usg=AFQjCNHb81JuNQST0Mo4wFWtAYapGq7bUA" TargetMode="External"/><Relationship Id="rId153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5000&amp;usg=AFQjCNHz8V7z2gEq2hj8F2ZmmIKwfuToKg" TargetMode="External"/><Relationship Id="rId174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9000&amp;usg=AFQjCNEPGCqaF-u2tEP1bKfmC8yZaUNdWA" TargetMode="External"/><Relationship Id="rId3193" Type="http://schemas.openxmlformats.org/officeDocument/2006/relationships/hyperlink" Target="https://www.google.com/url?q=http://www.pntrs.com/t/Sj9FSkpEP0VEQ0JFP0VLS0RC&amp;sa=D&amp;ust=1574897675088000&amp;usg=AFQjCNHkPsLpOD27T2x9tzkMKr9Z01fsXQ" TargetMode="External"/><Relationship Id="rId4037" Type="http://schemas.openxmlformats.org/officeDocument/2006/relationships/hyperlink" Target="https://www.google.com/url?q=https://bestbuy.7tiv.net/XRqxa&amp;sa=D&amp;ust=1574897675225000&amp;usg=AFQjCNGg-jHmnZRSGsOSGfgPGZcu2ne7yg" TargetMode="External"/><Relationship Id="rId3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5000&amp;usg=AFQjCNG_h--s9azHnRUB_pqX9KvXfIEyUw" TargetMode="External"/><Relationship Id="rId1600" Type="http://schemas.openxmlformats.org/officeDocument/2006/relationships/hyperlink" Target="https://www.google.com/url?q=https://bestbuy.7tiv.net/XRqxa&amp;sa=D&amp;ust=1574897675166000&amp;usg=AFQjCNEXJDKDACCXPnJQJ50ITwiULksX9w" TargetMode="External"/><Relationship Id="rId1838" Type="http://schemas.openxmlformats.org/officeDocument/2006/relationships/hyperlink" Target="https://www.google.com/url?q=https://bestbuy.7tiv.net/XRqxa&amp;sa=D&amp;ust=1574897675205000&amp;usg=AFQjCNF2meaxo9rTgZaw4sxEpvdkqvRYEw" TargetMode="External"/><Relationship Id="rId3053" Type="http://schemas.openxmlformats.org/officeDocument/2006/relationships/hyperlink" Target="https://www.google.com/url?q=https://bestbuy.7tiv.net/XRqxa&amp;sa=D&amp;ust=1574897675064000&amp;usg=AFQjCNFcUtqq8pIX8vam72iIqm7XsaMHPA" TargetMode="External"/><Relationship Id="rId3260" Type="http://schemas.openxmlformats.org/officeDocument/2006/relationships/hyperlink" Target="https://www.google.com/url?q=https://goto.target.com/c/12116/81938/2092&amp;sa=D&amp;ust=1574897675099000&amp;usg=AFQjCNGKhor4GXRWpoNCBUPH893kRngqOw" TargetMode="External"/><Relationship Id="rId3498" Type="http://schemas.openxmlformats.org/officeDocument/2006/relationships/hyperlink" Target="https://www.google.com/url?q=http://www.tkqlhce.com/click-3278587-13861312&amp;sa=D&amp;ust=1574897675137000&amp;usg=AFQjCNE5uZm92dUp-JCn1xmw7hIMY8oz_Q" TargetMode="External"/><Relationship Id="rId4104" Type="http://schemas.openxmlformats.org/officeDocument/2006/relationships/hyperlink" Target="https://www.google.com/url?q=https://bestbuy.7tiv.net/XRqxa&amp;sa=D&amp;ust=1574897675426000&amp;usg=AFQjCNFbjE4VMN1MhMXzBRPWZaVzdxzz7w" TargetMode="External"/><Relationship Id="rId181" Type="http://schemas.openxmlformats.org/officeDocument/2006/relationships/hyperlink" Target="https://www.google.com/url?q=http://www.pntrs.com/t/Sj9FSkpEP0VEQ0JFP0VLS0RC&amp;sa=D&amp;ust=1574897674880000&amp;usg=AFQjCNFhPMpZ-qR5jKOSai7G9kVM9sporg" TargetMode="External"/><Relationship Id="rId190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6000&amp;usg=AFQjCNGZVknq45lI9q5EsZtCr_T7RAnZEQ" TargetMode="External"/><Relationship Id="rId3120" Type="http://schemas.openxmlformats.org/officeDocument/2006/relationships/hyperlink" Target="https://www.google.com/url?q=https://bestbuy.7tiv.net/XRqxa&amp;sa=D&amp;ust=1574897675076000&amp;usg=AFQjCNG-GYBgTTr3nrAfoGmy-y74uBIKCA" TargetMode="External"/><Relationship Id="rId3358" Type="http://schemas.openxmlformats.org/officeDocument/2006/relationships/hyperlink" Target="https://www.google.com/url?q=https://bestbuy.7tiv.net/XRqxa&amp;sa=D&amp;ust=1574897675116000&amp;usg=AFQjCNGtaH7QyMhOU7GXWi_JNalKH0ZuGw" TargetMode="External"/><Relationship Id="rId3565" Type="http://schemas.openxmlformats.org/officeDocument/2006/relationships/hyperlink" Target="https://www.google.com/url?q=https://bestbuy.7tiv.net/XRqxa&amp;sa=D&amp;ust=1574897675149000&amp;usg=AFQjCNGvlZqcBOtBy7R72roS0ZpDtqqkXg" TargetMode="External"/><Relationship Id="rId377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4000&amp;usg=AFQjCNHF0rlbdCV7W42tUKdGSikiCOk3kQ" TargetMode="External"/><Relationship Id="rId279" Type="http://schemas.openxmlformats.org/officeDocument/2006/relationships/hyperlink" Target="https://www.google.com/url?q=http://www.awin1.com/awclick.php?gid%3D303079%26mid%3D7168%26awinaffid%3D142295%26linkid%3D612961%26clickref%3D&amp;sa=D&amp;ust=1574897674895000&amp;usg=AFQjCNEaOHsBMAk6RD1BZUyxlCtAh1qqng" TargetMode="External"/><Relationship Id="rId486" Type="http://schemas.openxmlformats.org/officeDocument/2006/relationships/hyperlink" Target="https://www.google.com/url?q=http://www.tkqlhce.com/click-3278587-13840810&amp;sa=D&amp;ust=1574897674928000&amp;usg=AFQjCNHugSKUUTC1bhfOErTbRTWpxRAJrQ" TargetMode="External"/><Relationship Id="rId693" Type="http://schemas.openxmlformats.org/officeDocument/2006/relationships/hyperlink" Target="https://www.google.com/url?q=https://goto.target.com/c/12116/81938/2092&amp;sa=D&amp;ust=1574897674959000&amp;usg=AFQjCNG5xxNG6zidV19GrSJwaSRpUbA-Fg" TargetMode="External"/><Relationship Id="rId2167" Type="http://schemas.openxmlformats.org/officeDocument/2006/relationships/hyperlink" Target="https://www.google.com/url?q=https://goto.target.com/c/12116/81938/2092&amp;sa=D&amp;ust=1574897674869000&amp;usg=AFQjCNHGXImvuGe6rS7_8GSNLdIqJaaKKA" TargetMode="External"/><Relationship Id="rId2374" Type="http://schemas.openxmlformats.org/officeDocument/2006/relationships/hyperlink" Target="https://www.google.com/url?q=https://lenovo.7eer.net/c/12116/218864/3808&amp;sa=D&amp;ust=1574897674900000&amp;usg=AFQjCNEcOmahEnuf6rIut3gRxNzLJbsVsw" TargetMode="External"/><Relationship Id="rId2581" Type="http://schemas.openxmlformats.org/officeDocument/2006/relationships/hyperlink" Target="https://www.google.com/url?q=http://www.tkqlhce.com/click-3278587-13840810&amp;sa=D&amp;ust=1574897674932000&amp;usg=AFQjCNF42riwMfhFhx4TJAgtnecYxKegtg" TargetMode="External"/><Relationship Id="rId3218" Type="http://schemas.openxmlformats.org/officeDocument/2006/relationships/hyperlink" Target="https://www.google.com/url?q=http://www.dpbolvw.net/click-3278587-11998324&amp;sa=D&amp;ust=1574897675091000&amp;usg=AFQjCNHW7X1tNUQOpa3nJ7gk-x9h6FAPIg" TargetMode="External"/><Relationship Id="rId3425" Type="http://schemas.openxmlformats.org/officeDocument/2006/relationships/hyperlink" Target="https://www.google.com/url?q=http://www.tkqlhce.com/click-3278587-13840810&amp;sa=D&amp;ust=1574897675126000&amp;usg=AFQjCNFaPSg_3zaM57xbr-M_a6GPheXaxw" TargetMode="External"/><Relationship Id="rId3632" Type="http://schemas.openxmlformats.org/officeDocument/2006/relationships/hyperlink" Target="https://www.google.com/url?q=https://goto.target.com/c/12116/81938/2092&amp;sa=D&amp;ust=1574897675161000&amp;usg=AFQjCNGvEEaGJm-tAUZs3rvbpl0FdVDHew" TargetMode="External"/><Relationship Id="rId139" Type="http://schemas.openxmlformats.org/officeDocument/2006/relationships/hyperlink" Target="https://www.google.com/url?q=https://bestbuy.7tiv.net/XRqxa&amp;sa=D&amp;ust=1574897674874000&amp;usg=AFQjCNFnM59HH3FjiUyhR4B0oz6sOYLl0A" TargetMode="External"/><Relationship Id="rId346" Type="http://schemas.openxmlformats.org/officeDocument/2006/relationships/hyperlink" Target="https://www.google.com/url?q=http://www.jdoqocy.com/click-3278587-13365058&amp;sa=D&amp;ust=1574897674907000&amp;usg=AFQjCNFBWrJo46j836uFV1TnvVWZfKmOBQ" TargetMode="External"/><Relationship Id="rId553" Type="http://schemas.openxmlformats.org/officeDocument/2006/relationships/hyperlink" Target="https://www.google.com/url?q=http://www.tkqlhce.com/click-3278587-13840810&amp;sa=D&amp;ust=1574897674938000&amp;usg=AFQjCNFePR7skbSg7JDej9LvNn4DCYuSFQ" TargetMode="External"/><Relationship Id="rId760" Type="http://schemas.openxmlformats.org/officeDocument/2006/relationships/hyperlink" Target="https://www.google.com/url?q=http://www.tkqlhce.com/click-3278587-13840810&amp;sa=D&amp;ust=1574897675020000&amp;usg=AFQjCNFRqcSXdQWnH10VpoBmT2z7Vxn1pQ" TargetMode="External"/><Relationship Id="rId998" Type="http://schemas.openxmlformats.org/officeDocument/2006/relationships/hyperlink" Target="https://www.google.com/url?q=http://www.tkqlhce.com/click-3278587-13840810&amp;sa=D&amp;ust=1574897675066000&amp;usg=AFQjCNHosXRmoSMJI3Cz4seXWR_sK-bFaw" TargetMode="External"/><Relationship Id="rId1183" Type="http://schemas.openxmlformats.org/officeDocument/2006/relationships/hyperlink" Target="https://www.google.com/url?q=https://click.linksynergy.com/fs-bin/click?id%3DCY3NkS*Y9qw%26offerid%3D608787.26%26type%3D3%26subid%3D0&amp;sa=D&amp;ust=1574897675096000&amp;usg=AFQjCNH9Gex_QhHxNX1ObHvRjAjEFNwbxw" TargetMode="External"/><Relationship Id="rId1390" Type="http://schemas.openxmlformats.org/officeDocument/2006/relationships/hyperlink" Target="https://www.google.com/url?q=http://www.pntrs.com/t/Sj9FSkpEP0VEQ0JFP0VLS0RC&amp;sa=D&amp;ust=1574897675130000&amp;usg=AFQjCNFKs5PMOb0sQueAKPuORO_F37IdVA" TargetMode="External"/><Relationship Id="rId202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5000&amp;usg=AFQjCNG8gQAW4xWdN9FoHerTmmP8MAxXSw" TargetMode="External"/><Relationship Id="rId2234" Type="http://schemas.openxmlformats.org/officeDocument/2006/relationships/hyperlink" Target="https://www.google.com/url?q=https://bestbuy.7tiv.net/XRqxa&amp;sa=D&amp;ust=1574897674878000&amp;usg=AFQjCNH6vlEFa4AXUxcJzUHry5wjDGTjZA" TargetMode="External"/><Relationship Id="rId2441" Type="http://schemas.openxmlformats.org/officeDocument/2006/relationships/hyperlink" Target="https://www.google.com/url?q=http://www.tkqlhce.com/click-3278587-13840810&amp;sa=D&amp;ust=1574897674912000&amp;usg=AFQjCNFrr_TAQJMcMPWctt6MBGU_PGkeYg" TargetMode="External"/><Relationship Id="rId2679" Type="http://schemas.openxmlformats.org/officeDocument/2006/relationships/hyperlink" Target="https://www.google.com/url?q=http://www.awin1.com/awclick.php?gid%3D303079%26mid%3D7168%26awinaffid%3D142295%26linkid%3D612961%26clickref%3D&amp;sa=D&amp;ust=1574897674948000&amp;usg=AFQjCNE9tmKVqP7mwKJlyEIccDQZGhdsrQ" TargetMode="External"/><Relationship Id="rId2886" Type="http://schemas.openxmlformats.org/officeDocument/2006/relationships/hyperlink" Target="https://www.google.com/url?q=http://www.pntrs.com/t/Sj9FSkpEP0VEQ0JFP0VLS0RC&amp;sa=D&amp;ust=1574897675030000&amp;usg=AFQjCNFJXH7J2hjBpR6TcabUWd0SJeGIJg" TargetMode="External"/><Relationship Id="rId393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1000&amp;usg=AFQjCNFOM1LIDmXMRL79dUH5hfLAd530WA" TargetMode="External"/><Relationship Id="rId206" Type="http://schemas.openxmlformats.org/officeDocument/2006/relationships/hyperlink" Target="https://www.google.com/url?q=https://bestbuy.7tiv.net/XRqxa&amp;sa=D&amp;ust=1574897674883000&amp;usg=AFQjCNFnJ8WSlnozICIGgRUczm0723rekQ" TargetMode="External"/><Relationship Id="rId41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18000&amp;usg=AFQjCNFil-uM6_OikhZ40wpHgJ-ISgD0Hw" TargetMode="External"/><Relationship Id="rId858" Type="http://schemas.openxmlformats.org/officeDocument/2006/relationships/hyperlink" Target="https://www.google.com/url?q=https://goto.target.com/c/12116/81938/2092&amp;sa=D&amp;ust=1574897675038000&amp;usg=AFQjCNFhWYrjhNNpYCos_-BXOi73AwlNHw" TargetMode="External"/><Relationship Id="rId1043" Type="http://schemas.openxmlformats.org/officeDocument/2006/relationships/hyperlink" Target="https://www.google.com/url?q=https://kohls.sjv.io/c/12116/362118/5349&amp;sa=D&amp;ust=1574897675074000&amp;usg=AFQjCNEJrPkB3ixn7X3xfLOVvJW6jPMc3w" TargetMode="External"/><Relationship Id="rId1488" Type="http://schemas.openxmlformats.org/officeDocument/2006/relationships/hyperlink" Target="https://www.google.com/url?q=https://bestbuy.7tiv.net/XRqxa&amp;sa=D&amp;ust=1574897675147000&amp;usg=AFQjCNHlCRKxNA2mDgr1dD1EuXPhnCLL8A" TargetMode="External"/><Relationship Id="rId169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2000&amp;usg=AFQjCNHirJRwI9gUQdaxr78ABgmrOOSBKQ" TargetMode="External"/><Relationship Id="rId2539" Type="http://schemas.openxmlformats.org/officeDocument/2006/relationships/hyperlink" Target="https://www.google.com/url?q=https://lenovo.7eer.net/c/12116/218864/3808&amp;sa=D&amp;ust=1574897674926000&amp;usg=AFQjCNEOb7dNZ_w3WRuMamS9dIRFhs2q-g" TargetMode="External"/><Relationship Id="rId2746" Type="http://schemas.openxmlformats.org/officeDocument/2006/relationships/hyperlink" Target="https://www.google.com/url?q=https://kohls.sjv.io/c/12116/362118/5349&amp;sa=D&amp;ust=1574897674957000&amp;usg=AFQjCNEd3COochiA4C4SBOzcfBHlqEB8wA" TargetMode="External"/><Relationship Id="rId2953" Type="http://schemas.openxmlformats.org/officeDocument/2006/relationships/hyperlink" Target="https://www.google.com/url?q=https://goto.target.com/c/12116/81938/2092&amp;sa=D&amp;ust=1574897675043000&amp;usg=AFQjCNGUBFyylFcQZ8qbtxdKG01XYF978A" TargetMode="External"/><Relationship Id="rId620" Type="http://schemas.openxmlformats.org/officeDocument/2006/relationships/hyperlink" Target="https://www.google.com/url?q=http://www.awin1.com/awclick.php?gid%3D303079%26mid%3D7168%26awinaffid%3D142295%26linkid%3D612961%26clickref%3D&amp;sa=D&amp;ust=1574897674949000&amp;usg=AFQjCNF1sgRyLEi8u91bFwPzyZXUylmCaw" TargetMode="External"/><Relationship Id="rId718" Type="http://schemas.openxmlformats.org/officeDocument/2006/relationships/hyperlink" Target="https://www.google.com/url?q=https://goto.target.com/c/12116/81938/2092&amp;sa=D&amp;ust=1574897674962000&amp;usg=AFQjCNGp1TPd856FiAt8qXPEBFhul0Lwxg" TargetMode="External"/><Relationship Id="rId925" Type="http://schemas.openxmlformats.org/officeDocument/2006/relationships/hyperlink" Target="https://www.google.com/url?q=https://bestbuy.7tiv.net/XRqxa&amp;sa=D&amp;ust=1574897675053000&amp;usg=AFQjCNHIQcEp9vZpyzWuDp5Ze8t5U4fgrA" TargetMode="External"/><Relationship Id="rId1250" Type="http://schemas.openxmlformats.org/officeDocument/2006/relationships/hyperlink" Target="https://www.google.com/url?q=https://bestbuy.7tiv.net/XRqxa&amp;sa=D&amp;ust=1574897675110000&amp;usg=AFQjCNHbqHCEJ0O6MyiBaDKVrmrUXmXk1g" TargetMode="External"/><Relationship Id="rId134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5000&amp;usg=AFQjCNGIZESfktGqAGs3xQMb87UlOmIRaA" TargetMode="External"/><Relationship Id="rId155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8000&amp;usg=AFQjCNGqfkg5aeyllwl_py_0AwafFUEHzA" TargetMode="External"/><Relationship Id="rId1762" Type="http://schemas.openxmlformats.org/officeDocument/2006/relationships/hyperlink" Target="https://www.google.com/url?q=https://bestbuy.7tiv.net/XRqxa&amp;sa=D&amp;ust=1574897675193000&amp;usg=AFQjCNFRa2-wLAJ9hig11N7nUsJTw91Smw" TargetMode="External"/><Relationship Id="rId2301" Type="http://schemas.openxmlformats.org/officeDocument/2006/relationships/hyperlink" Target="https://www.google.com/url?q=https://goto.target.com/c/12116/81938/2092&amp;sa=D&amp;ust=1574897674888000&amp;usg=AFQjCNGh5UrigV9IluY4HqQnEV4NNfmwCA" TargetMode="External"/><Relationship Id="rId2606" Type="http://schemas.openxmlformats.org/officeDocument/2006/relationships/hyperlink" Target="https://www.google.com/url?q=https://lenovo.7eer.net/c/12116/218864/3808&amp;sa=D&amp;ust=1574897674936000&amp;usg=AFQjCNGkDtl2qzo_Vgwxt8w2GgNqdRZbrQ" TargetMode="External"/><Relationship Id="rId4059" Type="http://schemas.openxmlformats.org/officeDocument/2006/relationships/hyperlink" Target="https://www.google.com/url?q=https://bestbuy.7tiv.net/XRqxa&amp;sa=D&amp;ust=1574897675229000&amp;usg=AFQjCNGuOIp6HEqpF2mw1o-5dRcgqiKMgg" TargetMode="External"/><Relationship Id="rId1110" Type="http://schemas.openxmlformats.org/officeDocument/2006/relationships/hyperlink" Target="https://www.google.com/url?q=https://bestbuy.7tiv.net/XRqxa&amp;sa=D&amp;ust=1574897675084000&amp;usg=AFQjCNFH0inIMzSRvn8GYr3gF2hE8fmpWw" TargetMode="External"/><Relationship Id="rId1208" Type="http://schemas.openxmlformats.org/officeDocument/2006/relationships/hyperlink" Target="https://www.google.com/url?q=http://www.dpbolvw.net/click-3278587-11998324&amp;sa=D&amp;ust=1574897675102000&amp;usg=AFQjCNFydlqP2OhegdZAoYNXt9l1aHkuxg" TargetMode="External"/><Relationship Id="rId1415" Type="http://schemas.openxmlformats.org/officeDocument/2006/relationships/hyperlink" Target="https://www.google.com/url?q=https://bestbuy.7tiv.net/XRqxa&amp;sa=D&amp;ust=1574897675134000&amp;usg=AFQjCNELKp50hwKtgXwCAWM_X0XS5gL-fw" TargetMode="External"/><Relationship Id="rId2813" Type="http://schemas.openxmlformats.org/officeDocument/2006/relationships/hyperlink" Target="https://www.google.com/url?q=https://bestbuy.7tiv.net/XRqxa&amp;sa=D&amp;ust=1574897674967000&amp;usg=AFQjCNFza8L7H3RBthZnwrJ9YfSC7OdNkA" TargetMode="External"/><Relationship Id="rId54" Type="http://schemas.openxmlformats.org/officeDocument/2006/relationships/hyperlink" Target="https://www.google.com/url?q=http://www.tkqlhce.com/click-3278587-13840810&amp;sa=D&amp;ust=1574897674860000&amp;usg=AFQjCNH-zjB3eEknHpLuFkY4DLfFPBEMfg" TargetMode="External"/><Relationship Id="rId1622" Type="http://schemas.openxmlformats.org/officeDocument/2006/relationships/hyperlink" Target="https://www.google.com/url?q=https://bestbuy.7tiv.net/XRqxa&amp;sa=D&amp;ust=1574897675169000&amp;usg=AFQjCNEYbQP6HGLdQhF_XFMJFMdfcOaWTA" TargetMode="External"/><Relationship Id="rId1927" Type="http://schemas.openxmlformats.org/officeDocument/2006/relationships/hyperlink" Target="https://www.google.com/url?q=https://bestbuy.7tiv.net/XRqxa&amp;sa=D&amp;ust=1574897675219000&amp;usg=AFQjCNGPJYcgU_w0GRHSgjBHIrXuChxluQ" TargetMode="External"/><Relationship Id="rId3075" Type="http://schemas.openxmlformats.org/officeDocument/2006/relationships/hyperlink" Target="https://www.google.com/url?q=https://goto.target.com/c/12116/81938/2092&amp;sa=D&amp;ust=1574897675068000&amp;usg=AFQjCNHFdfmEz8Kv5HwWv54pF7IUPdKx7w" TargetMode="External"/><Relationship Id="rId3282" Type="http://schemas.openxmlformats.org/officeDocument/2006/relationships/hyperlink" Target="https://www.google.com/url?q=https://acehardware.dttq.net/oWRLW&amp;sa=D&amp;ust=1574897675103000&amp;usg=AFQjCNHf0ktMf-Cd92fT9Mqu0dFvmHaSlA" TargetMode="External"/><Relationship Id="rId209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5000&amp;usg=AFQjCNG_h--s9azHnRUB_pqX9KvXfIEyUw" TargetMode="External"/><Relationship Id="rId2189" Type="http://schemas.openxmlformats.org/officeDocument/2006/relationships/hyperlink" Target="https://www.google.com/url?q=https://kohls.sjv.io/c/12116/362118/5349&amp;sa=D&amp;ust=1574897674872000&amp;usg=AFQjCNFi5xW5RC_99gT2yxWxeiZVQLtCpw" TargetMode="External"/><Relationship Id="rId3142" Type="http://schemas.openxmlformats.org/officeDocument/2006/relationships/hyperlink" Target="https://www.google.com/url?q=https://bestbuy.7tiv.net/XRqxa&amp;sa=D&amp;ust=1574897675079000&amp;usg=AFQjCNGwO66ZTnpYcNn1zdbqc9INLZI68Q" TargetMode="External"/><Relationship Id="rId3587" Type="http://schemas.openxmlformats.org/officeDocument/2006/relationships/hyperlink" Target="https://www.google.com/url?q=http://www.dpbolvw.net/click-3278587-11998324&amp;sa=D&amp;ust=1574897675153000&amp;usg=AFQjCNFhiDE4cL3D2NgTC_fIEBB1wtXuXQ" TargetMode="External"/><Relationship Id="rId3794" Type="http://schemas.openxmlformats.org/officeDocument/2006/relationships/hyperlink" Target="https://www.google.com/url?q=https://bestbuy.7tiv.net/XRqxa&amp;sa=D&amp;ust=1574897675187000&amp;usg=AFQjCNHLBKCgrEGUpkMqEZyy_KyQtgM8FQ" TargetMode="External"/><Relationship Id="rId270" Type="http://schemas.openxmlformats.org/officeDocument/2006/relationships/hyperlink" Target="https://www.google.com/url?q=http://www.dpbolvw.net/click-3278587-10870266&amp;sa=D&amp;ust=1574897674894000&amp;usg=AFQjCNE8RV1RvmwGG5RG6y83hcrYaIKCow" TargetMode="External"/><Relationship Id="rId239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04000&amp;usg=AFQjCNF-8ERgpR8Nk3XNMbvXms_UGyA5DQ" TargetMode="External"/><Relationship Id="rId3002" Type="http://schemas.openxmlformats.org/officeDocument/2006/relationships/hyperlink" Target="https://www.google.com/url?q=https://goto.target.com/c/12116/81938/2092&amp;sa=D&amp;ust=1574897675055000&amp;usg=AFQjCNEXaQDb6gMvQ1JubfhmTqDqJkXALQ" TargetMode="External"/><Relationship Id="rId3447" Type="http://schemas.openxmlformats.org/officeDocument/2006/relationships/hyperlink" Target="https://www.google.com/url?q=https://bestbuy.7tiv.net/XRqxa&amp;sa=D&amp;ust=1574897675129000&amp;usg=AFQjCNH08Um0oJisfV9woY6U5gaYFPbmWA" TargetMode="External"/><Relationship Id="rId3654" Type="http://schemas.openxmlformats.org/officeDocument/2006/relationships/hyperlink" Target="https://www.google.com/url?q=https://bestbuy.7tiv.net/XRqxa&amp;sa=D&amp;ust=1574897675164000&amp;usg=AFQjCNEXTkygQs34tXik98WugSK8ltVLEw" TargetMode="External"/><Relationship Id="rId386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8000&amp;usg=AFQjCNFSSWkK5pn914u0Z8vaCmUQfmuP2Q" TargetMode="External"/><Relationship Id="rId130" Type="http://schemas.openxmlformats.org/officeDocument/2006/relationships/hyperlink" Target="https://www.google.com/url?q=https://click.linksynergy.com/fs-bin/click?id%3DCY3NkS*Y9qw%26offerid%3D557044.100312033%26type%3D3%26subid%3D0&amp;sa=D&amp;ust=1574897674873000&amp;usg=AFQjCNHCz2PceFLvz2x0GN0k110Auf6BlA" TargetMode="External"/><Relationship Id="rId368" Type="http://schemas.openxmlformats.org/officeDocument/2006/relationships/hyperlink" Target="https://www.google.com/url?q=https://goto.target.com/c/12116/81938/2092&amp;sa=D&amp;ust=1574897674910000&amp;usg=AFQjCNFU6Mxe0CvBtFX7oho0CPxD_V0Vlg" TargetMode="External"/><Relationship Id="rId575" Type="http://schemas.openxmlformats.org/officeDocument/2006/relationships/hyperlink" Target="https://www.google.com/url?q=http://www.jdoqocy.com/click-3278587-13365058&amp;sa=D&amp;ust=1574897674942000&amp;usg=AFQjCNFwTHYyuWMTYGe9g4nEVFgmR7isiw" TargetMode="External"/><Relationship Id="rId782" Type="http://schemas.openxmlformats.org/officeDocument/2006/relationships/hyperlink" Target="https://www.google.com/url?q=https://bestbuy.7tiv.net/XRqxa&amp;sa=D&amp;ust=1574897675024000&amp;usg=AFQjCNEAvDvD9bvnksXnrJtKmaDpL1ilvQ" TargetMode="External"/><Relationship Id="rId2049" Type="http://schemas.openxmlformats.org/officeDocument/2006/relationships/hyperlink" Target="https://www.amazon.com/s?k=" TargetMode="External"/><Relationship Id="rId2256" Type="http://schemas.openxmlformats.org/officeDocument/2006/relationships/hyperlink" Target="https://www.google.com/url?q=https://bestbuy.7tiv.net/XRqxa&amp;sa=D&amp;ust=1574897674881000&amp;usg=AFQjCNGicQbCozCUwBy1RCDu0EHTNicE1A" TargetMode="External"/><Relationship Id="rId2463" Type="http://schemas.openxmlformats.org/officeDocument/2006/relationships/hyperlink" Target="https://www.google.com/url?q=http://www.awin1.com/awclick.php?gid%3D303079%26mid%3D7168%26awinaffid%3D142295%26linkid%3D612961%26clickref%3D&amp;sa=D&amp;ust=1574897674915000&amp;usg=AFQjCNEPlKKraSZ01B5ZWTHBJHZ815Uh7A" TargetMode="External"/><Relationship Id="rId2670" Type="http://schemas.openxmlformats.org/officeDocument/2006/relationships/hyperlink" Target="https://www.google.com/url?q=https://bestbuy.7tiv.net/XRqxa&amp;sa=D&amp;ust=1574897674946000&amp;usg=AFQjCNEtu5fLpompJGF_rBICpIm6sucfnw" TargetMode="External"/><Relationship Id="rId3307" Type="http://schemas.openxmlformats.org/officeDocument/2006/relationships/hyperlink" Target="https://www.google.com/url?q=https://bestbuy.7tiv.net/XRqxa&amp;sa=D&amp;ust=1574897675107000&amp;usg=AFQjCNFBExiL59OqO4XUM5fC37W3m43sww" TargetMode="External"/><Relationship Id="rId3514" Type="http://schemas.openxmlformats.org/officeDocument/2006/relationships/hyperlink" Target="https://www.google.com/url?q=https://goto.target.com/c/12116/81938/2092&amp;sa=D&amp;ust=1574897675140000&amp;usg=AFQjCNFE-tuxGZNplStVC5B7jfhjz9jhVg" TargetMode="External"/><Relationship Id="rId372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4000&amp;usg=AFQjCNFEqSpxisDtpruFcIWgFtO2ADzxbA" TargetMode="External"/><Relationship Id="rId395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4000&amp;usg=AFQjCNHgmq1cKSpkexJMNpiC5i4OLvyMHQ" TargetMode="External"/><Relationship Id="rId228" Type="http://schemas.openxmlformats.org/officeDocument/2006/relationships/hyperlink" Target="https://www.google.com/url?q=http://www.tkqlhce.com/click-3278587-13840810&amp;sa=D&amp;ust=1574897674887000&amp;usg=AFQjCNEO7MZ0Oh9uvsl52ZOehdqHKUm8xA" TargetMode="External"/><Relationship Id="rId435" Type="http://schemas.openxmlformats.org/officeDocument/2006/relationships/hyperlink" Target="https://www.google.com/url?q=http://www.anrdoezrs.net/click-3278587-11272891&amp;sa=D&amp;ust=1574897674922000&amp;usg=AFQjCNEDbO4sf1aeRsO3XOhyixzPtTNLJg" TargetMode="External"/><Relationship Id="rId642" Type="http://schemas.openxmlformats.org/officeDocument/2006/relationships/hyperlink" Target="https://www.google.com/url?q=https://lenovo.7eer.net/c/12116/218864/3808&amp;sa=D&amp;ust=1574897674952000&amp;usg=AFQjCNF_2Vfpk_1B7Y2l1yBOuSdxFVPC0A" TargetMode="External"/><Relationship Id="rId1065" Type="http://schemas.openxmlformats.org/officeDocument/2006/relationships/hyperlink" Target="https://www.google.com/url?q=https://bestbuy.7tiv.net/XRqxa&amp;sa=D&amp;ust=1574897675077000&amp;usg=AFQjCNGAJCX8-gRaaigIX7B4gvKg_Kqs_Q" TargetMode="External"/><Relationship Id="rId127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3000&amp;usg=AFQjCNFXqM1kauPh9I9smQkQm2fWo7PmKg" TargetMode="External"/><Relationship Id="rId2116" Type="http://schemas.openxmlformats.org/officeDocument/2006/relationships/hyperlink" Target="https://www.google.com/url?q=http://www.tkqlhce.com/click-3278587-13840810&amp;sa=D&amp;ust=1574897674859000&amp;usg=AFQjCNEhTTyrTTG64gomys0ygwtyw15xOA" TargetMode="External"/><Relationship Id="rId2323" Type="http://schemas.openxmlformats.org/officeDocument/2006/relationships/hyperlink" Target="https://www.google.com/url?q=http://www.pntrs.com/t/Sj9FSkpEP0VEQ0JFP0VLS0RC&amp;sa=D&amp;ust=1574897674891000&amp;usg=AFQjCNGP3b8u0z-z6hz8tXs0GFHkV7PmMg" TargetMode="External"/><Relationship Id="rId2530" Type="http://schemas.openxmlformats.org/officeDocument/2006/relationships/hyperlink" Target="https://www.google.com/url?q=https://lenovo.7eer.net/c/12116/218864/3808&amp;sa=D&amp;ust=1574897674925000&amp;usg=AFQjCNGI-fZJS0_0SZP784py1YGvRReGSA" TargetMode="External"/><Relationship Id="rId2768" Type="http://schemas.openxmlformats.org/officeDocument/2006/relationships/hyperlink" Target="https://www.google.com/url?q=https://goto.target.com/c/12116/81938/2092&amp;sa=D&amp;ust=1574897674959000&amp;usg=AFQjCNG5xxNG6zidV19GrSJwaSRpUbA-Fg" TargetMode="External"/><Relationship Id="rId2975" Type="http://schemas.openxmlformats.org/officeDocument/2006/relationships/hyperlink" Target="https://www.google.com/url?q=https://bestbuy.7tiv.net/XRqxa&amp;sa=D&amp;ust=1574897675049000&amp;usg=AFQjCNG3QkAQvwZq5V7Qbjkgh4VSLgVmGg" TargetMode="External"/><Relationship Id="rId3819" Type="http://schemas.openxmlformats.org/officeDocument/2006/relationships/hyperlink" Target="https://www.google.com/url?q=https://goto.target.com/c/12116/81938/2092&amp;sa=D&amp;ust=1574897675191000&amp;usg=AFQjCNHl3C-FUvRAnfQDIHLIpkf2W-jP3Q" TargetMode="External"/><Relationship Id="rId502" Type="http://schemas.openxmlformats.org/officeDocument/2006/relationships/hyperlink" Target="https://www.google.com/url?q=http://www.jdoqocy.com/click-3278587-13365058&amp;sa=D&amp;ust=1574897674930000&amp;usg=AFQjCNHTVsLD5yQoBxT7QG1rbYrXG3ghBg" TargetMode="External"/><Relationship Id="rId947" Type="http://schemas.openxmlformats.org/officeDocument/2006/relationships/hyperlink" Target="https://www.google.com/url?q=http://www.jdoqocy.com/click-3278587-13365058&amp;sa=D&amp;ust=1574897675058000&amp;usg=AFQjCNE2CVKhnFUHiJDyIHy22mWxVNsFGw" TargetMode="External"/><Relationship Id="rId1132" Type="http://schemas.openxmlformats.org/officeDocument/2006/relationships/hyperlink" Target="https://www.google.com/url?q=https://bestbuy.7tiv.net/XRqxa&amp;sa=D&amp;ust=1574897675088000&amp;usg=AFQjCNGKd1yz5PYK1ZKu4cIYbF1x99KcRg" TargetMode="External"/><Relationship Id="rId1577" Type="http://schemas.openxmlformats.org/officeDocument/2006/relationships/hyperlink" Target="https://www.google.com/url?q=https://bestbuy.7tiv.net/XRqxa&amp;sa=D&amp;ust=1574897675162000&amp;usg=AFQjCNFyfrFl10P672AJyJa55i-agapJ4Q" TargetMode="External"/><Relationship Id="rId1784" Type="http://schemas.openxmlformats.org/officeDocument/2006/relationships/hyperlink" Target="https://www.google.com/url?q=https://bestbuy.7tiv.net/XRqxa&amp;sa=D&amp;ust=1574897675196000&amp;usg=AFQjCNEQ4yvltYEN0YVr1PcL1CyIbfhYMQ" TargetMode="External"/><Relationship Id="rId199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9000&amp;usg=AFQjCNEPEUk3useccEXGZm6cp6n4MnnhKQ" TargetMode="External"/><Relationship Id="rId2628" Type="http://schemas.openxmlformats.org/officeDocument/2006/relationships/hyperlink" Target="https://www.google.com/url?q=http://www.dpbolvw.net/click-3278587-10870266&amp;sa=D&amp;ust=1574897674939000&amp;usg=AFQjCNFQMRL1kDXa-tKQJe8unlWgWeQP4g" TargetMode="External"/><Relationship Id="rId2835" Type="http://schemas.openxmlformats.org/officeDocument/2006/relationships/hyperlink" Target="https://www.google.com/url?q=https://bestbuy.7tiv.net/XRqxa&amp;sa=D&amp;ust=1574897675021000&amp;usg=AFQjCNHU7QwlzcEeUC7dYHmUQ-5c2oj3Bg" TargetMode="External"/><Relationship Id="rId76" Type="http://schemas.openxmlformats.org/officeDocument/2006/relationships/hyperlink" Target="https://www.google.com/url?q=http://www.tkqlhce.com/click-3278587-13840810&amp;sa=D&amp;ust=1574897674864000&amp;usg=AFQjCNH3P2zCxt2SBdwr6_JgpMYtWVMrdA" TargetMode="External"/><Relationship Id="rId807" Type="http://schemas.openxmlformats.org/officeDocument/2006/relationships/hyperlink" Target="https://www.google.com/url?q=https://bestbuy.7tiv.net/XRqxa&amp;sa=D&amp;ust=1574897675029000&amp;usg=AFQjCNHSm9SSttycSGReL7Uc8k4zxZhi3Q" TargetMode="External"/><Relationship Id="rId1437" Type="http://schemas.openxmlformats.org/officeDocument/2006/relationships/hyperlink" Target="https://www.google.com/url?q=http://www.pntrs.com/t/Sj9FSkpEP0VEQ0JFP0VLS0RC&amp;sa=D&amp;ust=1574897675138000&amp;usg=AFQjCNFMpojQoP38fZ3cTHMWQpPMiu90lg" TargetMode="External"/><Relationship Id="rId1644" Type="http://schemas.openxmlformats.org/officeDocument/2006/relationships/hyperlink" Target="https://www.google.com/url?q=https://bestbuy.7tiv.net/XRqxa&amp;sa=D&amp;ust=1574897675172000&amp;usg=AFQjCNFZLOQFaoUzzBV9fuN9c6bwUXKBdQ" TargetMode="External"/><Relationship Id="rId1851" Type="http://schemas.openxmlformats.org/officeDocument/2006/relationships/hyperlink" Target="https://www.google.com/url?q=https://bestbuy.7tiv.net/XRqxa&amp;sa=D&amp;ust=1574897675208000&amp;usg=AFQjCNEjY7n__2nqEvHMjODK7JBB-PR7ng" TargetMode="External"/><Relationship Id="rId2902" Type="http://schemas.openxmlformats.org/officeDocument/2006/relationships/hyperlink" Target="https://www.google.com/url?q=http://www.jdoqocy.com/click-3278587-13365058&amp;sa=D&amp;ust=1574897675033000&amp;usg=AFQjCNEX1GMqLIEcwErbD4CEak_yWrH1_w" TargetMode="External"/><Relationship Id="rId3097" Type="http://schemas.openxmlformats.org/officeDocument/2006/relationships/hyperlink" Target="https://www.google.com/url?q=https://click.linksynergy.com/fs-bin/click?id%3DCY3NkS*Y9qw%26offerid%3D608787.26%26type%3D3%26subid%3D0&amp;sa=D&amp;ust=1574897675072000&amp;usg=AFQjCNG3eE6JIMEyD5hWsn5tXt1WST-BVg" TargetMode="External"/><Relationship Id="rId4050" Type="http://schemas.openxmlformats.org/officeDocument/2006/relationships/hyperlink" Target="https://www.google.com/url?q=https://bestbuy.7tiv.net/XRqxa&amp;sa=D&amp;ust=1574897675228000&amp;usg=AFQjCNFuwFjA6sgnbnsn03LMXNEAe7u-4g" TargetMode="External"/><Relationship Id="rId1504" Type="http://schemas.openxmlformats.org/officeDocument/2006/relationships/hyperlink" Target="https://www.google.com/url?q=http://www.tkqlhce.com/click-3278587-13861312&amp;sa=D&amp;ust=1574897675150000&amp;usg=AFQjCNEBYl8xfOw_B_tsJBYj9kisN_Rd-A" TargetMode="External"/><Relationship Id="rId1711" Type="http://schemas.openxmlformats.org/officeDocument/2006/relationships/hyperlink" Target="https://www.google.com/url?q=https://goto.target.com/c/12116/81938/2092&amp;sa=D&amp;ust=1574897675185000&amp;usg=AFQjCNEUX_belvZ0F3YwRkOBT6SxEN5oBA" TargetMode="External"/><Relationship Id="rId1949" Type="http://schemas.openxmlformats.org/officeDocument/2006/relationships/hyperlink" Target="https://www.google.com/url?q=https://bestbuy.7tiv.net/XRqxa&amp;sa=D&amp;ust=1574897675222000&amp;usg=AFQjCNFjTIEzr-K7kvxqnHmU22fBTyBfGA" TargetMode="External"/><Relationship Id="rId316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82000&amp;usg=AFQjCNHNJWGUjeBM4u9p2HDdH9LygCgpMw" TargetMode="External"/><Relationship Id="rId4008" Type="http://schemas.openxmlformats.org/officeDocument/2006/relationships/hyperlink" Target="https://www.google.com/url?q=https://bestbuy.7tiv.net/XRqxa&amp;sa=D&amp;ust=1574897675221000&amp;usg=AFQjCNEDJCIkA_MHD_IgoGO0YtrAe5d-lw" TargetMode="External"/><Relationship Id="rId292" Type="http://schemas.openxmlformats.org/officeDocument/2006/relationships/hyperlink" Target="https://www.google.com/url?q=http://www.awin1.com/awclick.php?gid%3D303079%26mid%3D7168%26awinaffid%3D142295%26linkid%3D612961%26clickref%3D&amp;sa=D&amp;ust=1574897674898000&amp;usg=AFQjCNEPSVtSuVbsZ4fCkS_I0JdsA3a-cA" TargetMode="External"/><Relationship Id="rId180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1000&amp;usg=AFQjCNFH1KD9yaauZsLbtmTl5JUAKTn2sA" TargetMode="External"/><Relationship Id="rId3371" Type="http://schemas.openxmlformats.org/officeDocument/2006/relationships/hyperlink" Target="https://www.google.com/url?q=http://www.anrdoezrs.net/click-3278587-12334153&amp;sa=D&amp;ust=1574897675118000&amp;usg=AFQjCNH6bEguyzN2im5AvMaLoV5h-KC9_w" TargetMode="External"/><Relationship Id="rId346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32000&amp;usg=AFQjCNG29DiVrKs1spJa-QS18jbtNyiV9g" TargetMode="External"/><Relationship Id="rId3676" Type="http://schemas.openxmlformats.org/officeDocument/2006/relationships/hyperlink" Target="https://www.google.com/url?q=https://bestbuy.7tiv.net/XRqxa&amp;sa=D&amp;ust=1574897675167000&amp;usg=AFQjCNH7FvAg2m8lHgGfvV_uFyC1FZzzDg" TargetMode="External"/><Relationship Id="rId597" Type="http://schemas.openxmlformats.org/officeDocument/2006/relationships/hyperlink" Target="https://www.google.com/url?q=http://www.jdoqocy.com/click-3278587-13365058&amp;sa=D&amp;ust=1574897674946000&amp;usg=AFQjCNFquCQgxhKT1fouxFiIugolrzguYA" TargetMode="External"/><Relationship Id="rId2180" Type="http://schemas.openxmlformats.org/officeDocument/2006/relationships/hyperlink" Target="https://www.google.com/url?q=https://bestbuy.7tiv.net/XRqxa&amp;sa=D&amp;ust=1574897674871000&amp;usg=AFQjCNFwT-ZVa_BGMYWFUhJA1PUNcgty4A" TargetMode="External"/><Relationship Id="rId2278" Type="http://schemas.openxmlformats.org/officeDocument/2006/relationships/hyperlink" Target="https://www.google.com/url?q=https://lenovo.7eer.net/c/12116/218864/3808&amp;sa=D&amp;ust=1574897674884000&amp;usg=AFQjCNGdDdP5TxLZyRObfzXBsFkm0grflQ" TargetMode="External"/><Relationship Id="rId2485" Type="http://schemas.openxmlformats.org/officeDocument/2006/relationships/hyperlink" Target="https://www.google.com/url?q=http://www.awin1.com/awclick.php?gid%3D303079%26mid%3D7168%26awinaffid%3D142295%26linkid%3D612961%26clickref%3D&amp;sa=D&amp;ust=1574897674919000&amp;usg=AFQjCNGYHBNSaVEbHtU_E3wen9IJZbD-4A" TargetMode="External"/><Relationship Id="rId3024" Type="http://schemas.openxmlformats.org/officeDocument/2006/relationships/hyperlink" Target="https://www.google.com/url?q=http://www.pntrs.com/t/Sj9FSkpEP0VEQ0JFP0VLS0RC&amp;sa=D&amp;ust=1574897675059000&amp;usg=AFQjCNFRHvfzHyjhCS9rymZFfMUhzXPvDg" TargetMode="External"/><Relationship Id="rId3231" Type="http://schemas.openxmlformats.org/officeDocument/2006/relationships/hyperlink" Target="https://www.google.com/url?q=https://goto.target.com/c/12116/81938/2092&amp;sa=D&amp;ust=1574897675093000&amp;usg=AFQjCNHPWgsGHfxUowt0lEUrOgoxfiomQw" TargetMode="External"/><Relationship Id="rId3329" Type="http://schemas.openxmlformats.org/officeDocument/2006/relationships/hyperlink" Target="https://www.google.com/url?q=http://www.tkqlhce.com/click-3278587-13840810&amp;sa=D&amp;ust=1574897675112000&amp;usg=AFQjCNGJCrmlOKyKyOlvkxIAHAKSVG0quA" TargetMode="External"/><Relationship Id="rId3883" Type="http://schemas.openxmlformats.org/officeDocument/2006/relationships/hyperlink" Target="https://www.google.com/url?q=https://bestbuy.7tiv.net/XRqxa&amp;sa=D&amp;ust=1574897675202000&amp;usg=AFQjCNHKKzLxtKLH70m9lZv-OyPznPOwZw" TargetMode="External"/><Relationship Id="rId152" Type="http://schemas.openxmlformats.org/officeDocument/2006/relationships/hyperlink" Target="https://www.google.com/url?q=https://bestbuy.7tiv.net/XRqxa&amp;sa=D&amp;ust=1574897674876000&amp;usg=AFQjCNHRL53dHP9rpxiE6JKpcWEI6d9bHQ" TargetMode="External"/><Relationship Id="rId457" Type="http://schemas.openxmlformats.org/officeDocument/2006/relationships/hyperlink" Target="https://www.google.com/url?q=https://lenovo.7eer.net/c/12116/218864/3808&amp;sa=D&amp;ust=1574897674925000&amp;usg=AFQjCNGI-fZJS0_0SZP784py1YGvRReGSA" TargetMode="External"/><Relationship Id="rId1087" Type="http://schemas.openxmlformats.org/officeDocument/2006/relationships/hyperlink" Target="https://www.google.com/url?q=https://bestbuy.7tiv.net/XRqxa&amp;sa=D&amp;ust=1574897675081000&amp;usg=AFQjCNFsJDNRgQpvKkth6y0oYRQrFx4Itg" TargetMode="External"/><Relationship Id="rId1294" Type="http://schemas.openxmlformats.org/officeDocument/2006/relationships/hyperlink" Target="https://www.google.com/url?q=https://bestbuy.7tiv.net/XRqxa&amp;sa=D&amp;ust=1574897675117000&amp;usg=AFQjCNEINHRh-dgcFx-70q7N5ZynwJgjLA" TargetMode="External"/><Relationship Id="rId204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426000&amp;usg=AFQjCNEz6BVXTLNkIc5scSzGVmo9VBnPEg" TargetMode="External"/><Relationship Id="rId2138" Type="http://schemas.openxmlformats.org/officeDocument/2006/relationships/hyperlink" Target="https://www.google.com/url?q=https://bestbuy.7tiv.net/XRqxa&amp;sa=D&amp;ust=1574897674863000&amp;usg=AFQjCNFN_MZg0czYyQubupPzty1B3MAf_A" TargetMode="External"/><Relationship Id="rId2692" Type="http://schemas.openxmlformats.org/officeDocument/2006/relationships/hyperlink" Target="https://www.google.com/url?q=https://bestbuy.7tiv.net/XRqxa&amp;sa=D&amp;ust=1574897674950000&amp;usg=AFQjCNGtOesDJWDf4_Io2GZ2X57Zj6ALkg" TargetMode="External"/><Relationship Id="rId2997" Type="http://schemas.openxmlformats.org/officeDocument/2006/relationships/hyperlink" Target="https://www.google.com/url?q=https://bestbuy.7tiv.net/XRqxa&amp;sa=D&amp;ust=1574897675054000&amp;usg=AFQjCNFfeTnSXBhvAccOoIFijfAUKwPxXQ" TargetMode="External"/><Relationship Id="rId3536" Type="http://schemas.openxmlformats.org/officeDocument/2006/relationships/hyperlink" Target="https://www.google.com/url?q=http://www.tkqlhce.com/click-3278587-13840810&amp;sa=D&amp;ust=1574897675144000&amp;usg=AFQjCNFQ9whuUXbDO_bZQokB1LnPWdiY_Q" TargetMode="External"/><Relationship Id="rId3743" Type="http://schemas.openxmlformats.org/officeDocument/2006/relationships/hyperlink" Target="https://www.google.com/url?q=http://www.pntrs.com/t/Sj9FSkpEP0VEQ0JFP0VLS0RC&amp;sa=D&amp;ust=1574897675178000&amp;usg=AFQjCNHQo6fviI3km8Pjg1ITCzz-D4yvFA" TargetMode="External"/><Relationship Id="rId3950" Type="http://schemas.openxmlformats.org/officeDocument/2006/relationships/hyperlink" Target="https://www.google.com/url?q=http://www.pntrs.com/t/Sj9FSkpEP0VEQ0JFP0VLS0RC&amp;sa=D&amp;ust=1574897675213000&amp;usg=AFQjCNEPdkj2CAt09tMn557-h52Aop4Law" TargetMode="External"/><Relationship Id="rId664" Type="http://schemas.openxmlformats.org/officeDocument/2006/relationships/hyperlink" Target="https://www.google.com/url?q=https://bestbuy.7tiv.net/XRqxa&amp;sa=D&amp;ust=1574897674955000&amp;usg=AFQjCNGxm55cW8H5lCRWoJmY51AyNmG-cw" TargetMode="External"/><Relationship Id="rId871" Type="http://schemas.openxmlformats.org/officeDocument/2006/relationships/hyperlink" Target="https://www.google.com/url?q=http://www.pntrs.com/t/Sj9FSkpEP0VEQ0JFP0VLS0RC&amp;sa=D&amp;ust=1574897675041000&amp;usg=AFQjCNGNEHOMGEvcT684d9xN5G8gP3G_PQ" TargetMode="External"/><Relationship Id="rId969" Type="http://schemas.openxmlformats.org/officeDocument/2006/relationships/hyperlink" Target="https://www.google.com/url?q=https://bestbuy.7tiv.net/XRqxa&amp;sa=D&amp;ust=1574897675061000&amp;usg=AFQjCNE_FxvVb92D79nsPr3FwkBTjjPjDg" TargetMode="External"/><Relationship Id="rId1599" Type="http://schemas.openxmlformats.org/officeDocument/2006/relationships/hyperlink" Target="https://www.google.com/url?q=https://bestbuy.7tiv.net/XRqxa&amp;sa=D&amp;ust=1574897675166000&amp;usg=AFQjCNEXJDKDACCXPnJQJ50ITwiULksX9w" TargetMode="External"/><Relationship Id="rId2345" Type="http://schemas.openxmlformats.org/officeDocument/2006/relationships/hyperlink" Target="https://www.google.com/url?q=http://www.awin1.com/awclick.php?gid%3D303079%26mid%3D7168%26awinaffid%3D142295%26linkid%3D612961%26clickref%3D&amp;sa=D&amp;ust=1574897674895000&amp;usg=AFQjCNEaOHsBMAk6RD1BZUyxlCtAh1qqng" TargetMode="External"/><Relationship Id="rId2552" Type="http://schemas.openxmlformats.org/officeDocument/2006/relationships/hyperlink" Target="https://www.google.com/url?q=https://bestbuy.7tiv.net/XRqxa&amp;sa=D&amp;ust=1574897674928000&amp;usg=AFQjCNHEWjTy0D2W_fxt62TiE9T1WpCZcg" TargetMode="External"/><Relationship Id="rId3603" Type="http://schemas.openxmlformats.org/officeDocument/2006/relationships/hyperlink" Target="https://www.google.com/url?q=http://www.tkqlhce.com/click-3278587-13840810&amp;sa=D&amp;ust=1574897675156000&amp;usg=AFQjCNGDQW_oLM8fepuTG1S1V4C8asamOw" TargetMode="External"/><Relationship Id="rId3810" Type="http://schemas.openxmlformats.org/officeDocument/2006/relationships/hyperlink" Target="https://www.google.com/url?q=https://goto.target.com/c/12116/81938/2092&amp;sa=D&amp;ust=1574897675190000&amp;usg=AFQjCNG8mMhmk6BDKYx4InOkDmoXZAfJ0w" TargetMode="External"/><Relationship Id="rId317" Type="http://schemas.openxmlformats.org/officeDocument/2006/relationships/hyperlink" Target="https://www.google.com/url?q=http://www.awin1.com/awclick.php?gid%3D303079%26mid%3D7168%26awinaffid%3D142295%26linkid%3D612961%26clickref%3D&amp;sa=D&amp;ust=1574897674902000&amp;usg=AFQjCNFVEBHmsuqhMnI6Tr-Jsmw-Jvw01Q" TargetMode="External"/><Relationship Id="rId524" Type="http://schemas.openxmlformats.org/officeDocument/2006/relationships/hyperlink" Target="https://www.google.com/url?q=http://www.awin1.com/awclick.php?gid%3D303079%26mid%3D7168%26awinaffid%3D142295%26linkid%3D612961%26clickref%3D&amp;sa=D&amp;ust=1574897674934000&amp;usg=AFQjCNHcAM_bAfoSvuu4gg_lavK3jdWdhg" TargetMode="External"/><Relationship Id="rId731" Type="http://schemas.openxmlformats.org/officeDocument/2006/relationships/hyperlink" Target="https://www.google.com/url?q=http://www.dpbolvw.net/click-3278587-11998324&amp;sa=D&amp;ust=1574897674964000&amp;usg=AFQjCNFPZ6nNgHbiqvsa6d96QlkGUc2erQ" TargetMode="External"/><Relationship Id="rId1154" Type="http://schemas.openxmlformats.org/officeDocument/2006/relationships/hyperlink" Target="https://www.google.com/url?q=https://bestbuy.7tiv.net/XRqxa&amp;sa=D&amp;ust=1574897675092000&amp;usg=AFQjCNGhwca8zDGPV_4hDXNFCT2WfxzUBA" TargetMode="External"/><Relationship Id="rId1361" Type="http://schemas.openxmlformats.org/officeDocument/2006/relationships/hyperlink" Target="https://www.google.com/url?q=http://www.dpbolvw.net/click-3278587-11998324&amp;sa=D&amp;ust=1574897675126000&amp;usg=AFQjCNHPWqBGrGw7XxmLMUYP6ruE1k-7lQ" TargetMode="External"/><Relationship Id="rId1459" Type="http://schemas.openxmlformats.org/officeDocument/2006/relationships/hyperlink" Target="https://www.google.com/url?q=https://bestbuy.7tiv.net/XRqxa&amp;sa=D&amp;ust=1574897675142000&amp;usg=AFQjCNGEeqMgDbQytEwL1M8jqUiRmbByaQ" TargetMode="External"/><Relationship Id="rId2205" Type="http://schemas.openxmlformats.org/officeDocument/2006/relationships/hyperlink" Target="https://www.google.com/url?q=https://bestbuy.7tiv.net/XRqxa&amp;sa=D&amp;ust=1574897674874000&amp;usg=AFQjCNFnM59HH3FjiUyhR4B0oz6sOYLl0A" TargetMode="External"/><Relationship Id="rId2412" Type="http://schemas.openxmlformats.org/officeDocument/2006/relationships/hyperlink" Target="https://www.google.com/url?q=http://www.jdoqocy.com/click-3278587-13365058&amp;sa=D&amp;ust=1574897674907000&amp;usg=AFQjCNFBWrJo46j836uFV1TnvVWZfKmOBQ" TargetMode="External"/><Relationship Id="rId2857" Type="http://schemas.openxmlformats.org/officeDocument/2006/relationships/hyperlink" Target="https://www.google.com/url?q=https://goto.target.com/c/12116/81938/2092&amp;sa=D&amp;ust=1574897675025000&amp;usg=AFQjCNHS56ETIMC364P6AUd16nqIQqKKzw" TargetMode="External"/><Relationship Id="rId3908" Type="http://schemas.openxmlformats.org/officeDocument/2006/relationships/hyperlink" Target="https://www.google.com/url?q=https://bestbuy.7tiv.net/XRqxa&amp;sa=D&amp;ust=1574897675206000&amp;usg=AFQjCNEj-02la0CcosqAgeNRupx6F-bmHQ" TargetMode="External"/><Relationship Id="rId407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1000&amp;usg=AFQjCNEuvUMm-tJ30Ik-Kr5m-XgUBLIVEg" TargetMode="External"/><Relationship Id="rId98" Type="http://schemas.openxmlformats.org/officeDocument/2006/relationships/hyperlink" Target="https://www.google.com/url?q=https://kohls.sjv.io/c/12116/362118/5349&amp;sa=D&amp;ust=1574897674868000&amp;usg=AFQjCNF9TebrPqont5kbXcwLPBcurNZfnA" TargetMode="External"/><Relationship Id="rId829" Type="http://schemas.openxmlformats.org/officeDocument/2006/relationships/hyperlink" Target="https://www.google.com/url?q=https://click.linksynergy.com/fs-bin/click?id%3DCY3NkS*Y9qw%26offerid%3D608787.26%26type%3D3%26subid%3D0&amp;sa=D&amp;ust=1574897675032000&amp;usg=AFQjCNFKRutiRlILVZJ6NfrSNGEOgF5SIA" TargetMode="External"/><Relationship Id="rId1014" Type="http://schemas.openxmlformats.org/officeDocument/2006/relationships/hyperlink" Target="https://www.google.com/url?q=https://bestbuy.7tiv.net/XRqxa&amp;sa=D&amp;ust=1574897675069000&amp;usg=AFQjCNE3FihymElAEkGWPk9JgFu_nYe0Ng" TargetMode="External"/><Relationship Id="rId1221" Type="http://schemas.openxmlformats.org/officeDocument/2006/relationships/hyperlink" Target="https://www.google.com/url?q=https://bestbuy.7tiv.net/XRqxa&amp;sa=D&amp;ust=1574897675104000&amp;usg=AFQjCNFX5xFYkSwWMkr3Gb5gQr5IJgFzxA" TargetMode="External"/><Relationship Id="rId1666" Type="http://schemas.openxmlformats.org/officeDocument/2006/relationships/hyperlink" Target="https://www.google.com/url?q=https://bestbuy.7tiv.net/XRqxa&amp;sa=D&amp;ust=1574897675175000&amp;usg=AFQjCNEcI_zvkjdnyTDrq6gJlCquPs1hYg" TargetMode="External"/><Relationship Id="rId187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1000&amp;usg=AFQjCNFOM1LIDmXMRL79dUH5hfLAd530WA" TargetMode="External"/><Relationship Id="rId2717" Type="http://schemas.openxmlformats.org/officeDocument/2006/relationships/hyperlink" Target="https://www.google.com/url?q=http://www.anrdoezrs.net/click-3278587-11272891&amp;sa=D&amp;ust=1574897674953000&amp;usg=AFQjCNEva8srQXSavmUMANCxTC34Dda7VA" TargetMode="External"/><Relationship Id="rId292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8000&amp;usg=AFQjCNGH8fg6VT7X2bAfJFPSMBZ5bd9fKw" TargetMode="External"/><Relationship Id="rId1319" Type="http://schemas.openxmlformats.org/officeDocument/2006/relationships/hyperlink" Target="https://www.google.com/url?q=https://bestbuy.7tiv.net/XRqxa&amp;sa=D&amp;ust=1574897675120000&amp;usg=AFQjCNHw-q4m6k-IWSgqB9FKaafE2Kj1xw" TargetMode="External"/><Relationship Id="rId1526" Type="http://schemas.openxmlformats.org/officeDocument/2006/relationships/hyperlink" Target="https://www.google.com/url?q=https://kohls.sjv.io/c/12116/362118/5349&amp;sa=D&amp;ust=1574897675154000&amp;usg=AFQjCNEKvUkyXEOkKveQmPwNWret0-2_JA" TargetMode="External"/><Relationship Id="rId1733" Type="http://schemas.openxmlformats.org/officeDocument/2006/relationships/hyperlink" Target="https://www.google.com/url?q=https://goto.target.com/c/12116/81938/2092&amp;sa=D&amp;ust=1574897675188000&amp;usg=AFQjCNH76wGktMtceB7kU8taQ9JUANFjwg" TargetMode="External"/><Relationship Id="rId1940" Type="http://schemas.openxmlformats.org/officeDocument/2006/relationships/hyperlink" Target="https://www.google.com/url?q=https://bestbuy.7tiv.net/XRqxa&amp;sa=D&amp;ust=1574897675221000&amp;usg=AFQjCNEDJCIkA_MHD_IgoGO0YtrAe5d-lw" TargetMode="External"/><Relationship Id="rId3186" Type="http://schemas.openxmlformats.org/officeDocument/2006/relationships/hyperlink" Target="https://www.google.com/url?q=http://www.anrdoezrs.net/click-3278587-12334153&amp;sa=D&amp;ust=1574897675086000&amp;usg=AFQjCNHwkj9I3iX-XTz4xCc-VgjpsMgxAg" TargetMode="External"/><Relationship Id="rId3393" Type="http://schemas.openxmlformats.org/officeDocument/2006/relationships/hyperlink" Target="https://www.google.com/url?q=https://bestbuy.7tiv.net/XRqxa&amp;sa=D&amp;ust=1574897675121000&amp;usg=AFQjCNHb81JuNQST0Mo4wFWtAYapGq7bUA" TargetMode="External"/><Relationship Id="rId2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5000&amp;usg=AFQjCNG_h--s9azHnRUB_pqX9KvXfIEyUw" TargetMode="External"/><Relationship Id="rId1800" Type="http://schemas.openxmlformats.org/officeDocument/2006/relationships/hyperlink" Target="https://www.google.com/url?q=https://goto.target.com/c/12116/81938/2092&amp;sa=D&amp;ust=1574897675199000&amp;usg=AFQjCNEZdtkCwWCJpJZttkh_CAK-DOwb9w" TargetMode="External"/><Relationship Id="rId3046" Type="http://schemas.openxmlformats.org/officeDocument/2006/relationships/hyperlink" Target="https://www.google.com/url?q=https://bestbuy.7tiv.net/XRqxa&amp;sa=D&amp;ust=1574897675062000&amp;usg=AFQjCNH8TkKSc_vWC5s1LjK8A_cxPNeOKg" TargetMode="External"/><Relationship Id="rId3253" Type="http://schemas.openxmlformats.org/officeDocument/2006/relationships/hyperlink" Target="https://www.google.com/url?q=http://www.dpbolvw.net/click-3278587-11998324&amp;sa=D&amp;ust=1574897675097000&amp;usg=AFQjCNFDxVBfmqSfJ76LOp3xzz2bopEIng" TargetMode="External"/><Relationship Id="rId3460" Type="http://schemas.openxmlformats.org/officeDocument/2006/relationships/hyperlink" Target="https://www.google.com/url?q=https://goto.target.com/c/12116/81938/2092&amp;sa=D&amp;ust=1574897675131000&amp;usg=AFQjCNEZm22SFx0w39svxECeS8AHZ8G3rg" TargetMode="External"/><Relationship Id="rId3698" Type="http://schemas.openxmlformats.org/officeDocument/2006/relationships/hyperlink" Target="https://www.google.com/url?q=https://bestbuy.7tiv.net/XRqxa&amp;sa=D&amp;ust=1574897675170000&amp;usg=AFQjCNE79Q3Fp2Nl-LtxVtH9P2gYXgc5TQ" TargetMode="External"/><Relationship Id="rId174" Type="http://schemas.openxmlformats.org/officeDocument/2006/relationships/hyperlink" Target="https://www.google.com/url?q=http://www.pntrs.com/t/Sj9FSkpEP0VEQ0JFP0VLS0RC&amp;sa=D&amp;ust=1574897674879000&amp;usg=AFQjCNF2NaQbPKfUSNNmu-yx-V6Q1jcW9A" TargetMode="External"/><Relationship Id="rId381" Type="http://schemas.openxmlformats.org/officeDocument/2006/relationships/hyperlink" Target="https://www.google.com/url?q=https://click.linksynergy.com/fs-bin/click?id%3DCY3NkS*Y9qw%26offerid%3D608787.26%26type%3D3%26subid%3D0&amp;sa=D&amp;ust=1574897674913000&amp;usg=AFQjCNHeOxD_JwuuXNpkf4LQzC28URM-ww" TargetMode="External"/><Relationship Id="rId2062" Type="http://schemas.openxmlformats.org/officeDocument/2006/relationships/hyperlink" Target="https://www.amazon.com/s?k=" TargetMode="External"/><Relationship Id="rId3113" Type="http://schemas.openxmlformats.org/officeDocument/2006/relationships/hyperlink" Target="https://www.google.com/url?q=https://bestbuy.7tiv.net/XRqxa&amp;sa=D&amp;ust=1574897675074000&amp;usg=AFQjCNF2XVraGXzBSWqdg7Eif0ZMosLA5A" TargetMode="External"/><Relationship Id="rId3558" Type="http://schemas.openxmlformats.org/officeDocument/2006/relationships/hyperlink" Target="https://www.google.com/url?q=https://click.linksynergy.com/fs-bin/click?id%3DCY3NkS*Y9qw%26offerid%3D608787.26%26type%3D3%26subid%3D0&amp;sa=D&amp;ust=1574897675149000&amp;usg=AFQjCNGr2QIiDO7DUcHQIb6Robb_N6pPrQ" TargetMode="External"/><Relationship Id="rId3765" Type="http://schemas.openxmlformats.org/officeDocument/2006/relationships/hyperlink" Target="https://www.google.com/url?q=https://bestbuy.7tiv.net/XRqxa&amp;sa=D&amp;ust=1574897675182000&amp;usg=AFQjCNEoTKrZDxqoFP7eFnvoLidrGdj7xw" TargetMode="External"/><Relationship Id="rId397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6000&amp;usg=AFQjCNGZVknq45lI9q5EsZtCr_T7RAnZEQ" TargetMode="External"/><Relationship Id="rId241" Type="http://schemas.openxmlformats.org/officeDocument/2006/relationships/hyperlink" Target="https://www.google.com/url?q=http://www.anrdoezrs.net/click-3278587-11272891&amp;sa=D&amp;ust=1574897674888000&amp;usg=AFQjCNHaEwFbL1ybk2dv5LiV7ReXKm915A" TargetMode="External"/><Relationship Id="rId479" Type="http://schemas.openxmlformats.org/officeDocument/2006/relationships/hyperlink" Target="https://www.google.com/url?q=https://lenovo.7eer.net/c/12116/218864/3808&amp;sa=D&amp;ust=1574897674927000&amp;usg=AFQjCNEUx39E7g2ZSI5-HYcSFqbGeudtTA" TargetMode="External"/><Relationship Id="rId686" Type="http://schemas.openxmlformats.org/officeDocument/2006/relationships/hyperlink" Target="https://www.google.com/url?q=https://bestbuy.7tiv.net/XRqxa&amp;sa=D&amp;ust=1574897674958000&amp;usg=AFQjCNHuNCriQLM4Xoj4QAXz9OwQxcXrQw" TargetMode="External"/><Relationship Id="rId893" Type="http://schemas.openxmlformats.org/officeDocument/2006/relationships/hyperlink" Target="https://www.google.com/url?q=http://www.tkqlhce.com/click-3278587-13840810&amp;sa=D&amp;ust=1574897675045000&amp;usg=AFQjCNGyNy1QEystEZAJ5PEpVHu4sgDW5w" TargetMode="External"/><Relationship Id="rId2367" Type="http://schemas.openxmlformats.org/officeDocument/2006/relationships/hyperlink" Target="https://www.google.com/url?q=https://lenovo.7eer.net/c/12116/218864/3808&amp;sa=D&amp;ust=1574897674899000&amp;usg=AFQjCNFuFnlMg-sdF14oEFkK8-t5-ewTWQ" TargetMode="External"/><Relationship Id="rId2574" Type="http://schemas.openxmlformats.org/officeDocument/2006/relationships/hyperlink" Target="https://www.google.com/url?q=https://bestbuy.7tiv.net/XRqxa&amp;sa=D&amp;ust=1574897674931000&amp;usg=AFQjCNG6COI4YVtAGgDvSlcwm7P2HPT02g" TargetMode="External"/><Relationship Id="rId2781" Type="http://schemas.openxmlformats.org/officeDocument/2006/relationships/hyperlink" Target="https://www.google.com/url?q=http://www.anrdoezrs.net/click-3278587-11272891&amp;sa=D&amp;ust=1574897674962000&amp;usg=AFQjCNFw438-QTJbUTMJz3c9GKAmE65N6Q" TargetMode="External"/><Relationship Id="rId3320" Type="http://schemas.openxmlformats.org/officeDocument/2006/relationships/hyperlink" Target="https://www.google.com/url?q=https://goto.target.com/c/12116/81938/2092&amp;sa=D&amp;ust=1574897675111000&amp;usg=AFQjCNFwj6sgTurbk7Lc0E5Pfg7is_vi1g" TargetMode="External"/><Relationship Id="rId341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5000&amp;usg=AFQjCNGIZESfktGqAGs3xQMb87UlOmIRaA" TargetMode="External"/><Relationship Id="rId362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9000&amp;usg=AFQjCNG1Wk8pFmOrT_lAuLm_hzMsVxOPhw" TargetMode="External"/><Relationship Id="rId339" Type="http://schemas.openxmlformats.org/officeDocument/2006/relationships/hyperlink" Target="https://www.google.com/url?q=http://www.jdoqocy.com/click-3278587-13365058&amp;sa=D&amp;ust=1574897674906000&amp;usg=AFQjCNHBjVtV3X7X0MW7Ookr4JAuSdP80w" TargetMode="External"/><Relationship Id="rId546" Type="http://schemas.openxmlformats.org/officeDocument/2006/relationships/hyperlink" Target="https://www.google.com/url?q=https://lenovo.7eer.net/c/12116/218864/3808&amp;sa=D&amp;ust=1574897674937000&amp;usg=AFQjCNE7r7othylbgauUBjyNrIhMISdXmQ" TargetMode="External"/><Relationship Id="rId753" Type="http://schemas.openxmlformats.org/officeDocument/2006/relationships/hyperlink" Target="https://www.google.com/url?q=https://goto.target.com/c/12116/81938/2092&amp;sa=D&amp;ust=1574897674968000&amp;usg=AFQjCNGMnFxImVePV5mwI8ia7WvH4vagLw" TargetMode="External"/><Relationship Id="rId1176" Type="http://schemas.openxmlformats.org/officeDocument/2006/relationships/hyperlink" Target="https://www.google.com/url?q=http://www.jdoqocy.com/click-3278587-13365058&amp;sa=D&amp;ust=1574897675095000&amp;usg=AFQjCNHjSq2xUz1Uhif8g4-jUkf738oqZQ" TargetMode="External"/><Relationship Id="rId1383" Type="http://schemas.openxmlformats.org/officeDocument/2006/relationships/hyperlink" Target="https://www.google.com/url?q=https://bestbuy.7tiv.net/XRqxa&amp;sa=D&amp;ust=1574897675130000&amp;usg=AFQjCNHFqLTF6VFwDI6s6Q3RtnTd-XMpOg" TargetMode="External"/><Relationship Id="rId2227" Type="http://schemas.openxmlformats.org/officeDocument/2006/relationships/hyperlink" Target="https://www.google.com/url?q=http://www.jdoqocy.com/click-3278587-12289246&amp;sa=D&amp;ust=1574897674877000&amp;usg=AFQjCNEShMjRgu2yk1w1jM5nnq6XIC6H4A" TargetMode="External"/><Relationship Id="rId2434" Type="http://schemas.openxmlformats.org/officeDocument/2006/relationships/hyperlink" Target="https://www.google.com/url?q=http://www.jdoqocy.com/click-3278587-13365058&amp;sa=D&amp;ust=1574897674910000&amp;usg=AFQjCNErUBBMQjxCzHlvtypcyYlmBKxXAA" TargetMode="External"/><Relationship Id="rId2879" Type="http://schemas.openxmlformats.org/officeDocument/2006/relationships/hyperlink" Target="https://www.google.com/url?q=https://bestbuy.7tiv.net/XRqxa&amp;sa=D&amp;ust=1574897675029000&amp;usg=AFQjCNHSm9SSttycSGReL7Uc8k4zxZhi3Q" TargetMode="External"/><Relationship Id="rId3832" Type="http://schemas.openxmlformats.org/officeDocument/2006/relationships/hyperlink" Target="https://www.google.com/url?q=https://bestbuy.7tiv.net/XRqxa&amp;sa=D&amp;ust=1574897675193000&amp;usg=AFQjCNFRa2-wLAJ9hig11N7nUsJTw91Smw" TargetMode="External"/><Relationship Id="rId101" Type="http://schemas.openxmlformats.org/officeDocument/2006/relationships/hyperlink" Target="https://www.google.com/url?q=http://www.jdoqocy.com/click-3278587-12289246&amp;sa=D&amp;ust=1574897674869000&amp;usg=AFQjCNGbVem6GXT-yjvVZabUpt5nUiH47w" TargetMode="External"/><Relationship Id="rId406" Type="http://schemas.openxmlformats.org/officeDocument/2006/relationships/hyperlink" Target="https://www.google.com/url?q=https://goto.target.com/c/12116/81938/2092&amp;sa=D&amp;ust=1574897674917000&amp;usg=AFQjCNFb8l7GzmpgtSpRaJeMxG2RjX94ew" TargetMode="External"/><Relationship Id="rId960" Type="http://schemas.openxmlformats.org/officeDocument/2006/relationships/hyperlink" Target="https://www.google.com/url?q=https://bestbuy.7tiv.net/XRqxa&amp;sa=D&amp;ust=1574897675059000&amp;usg=AFQjCNHGdoLgWJUzWGYvAlE0JxGn2uaBGQ" TargetMode="External"/><Relationship Id="rId1036" Type="http://schemas.openxmlformats.org/officeDocument/2006/relationships/hyperlink" Target="https://www.google.com/url?q=https://goto.target.com/c/12116/81938/2092&amp;sa=D&amp;ust=1574897675073000&amp;usg=AFQjCNEEuWIkLCPr8wThsa8KLAy-bbiVUA" TargetMode="External"/><Relationship Id="rId124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09000&amp;usg=AFQjCNE7Whu-XquH9Kbj8FsfI_ylcVEO9A" TargetMode="External"/><Relationship Id="rId159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4000&amp;usg=AFQjCNEkruLWe2PRdGVd_3qj8N-5HUdu_Q" TargetMode="External"/><Relationship Id="rId1688" Type="http://schemas.openxmlformats.org/officeDocument/2006/relationships/hyperlink" Target="https://www.google.com/url?q=https://goto.target.com/c/12116/81938/2092&amp;sa=D&amp;ust=1574897675180000&amp;usg=AFQjCNGJOG57MnXGQVUMwF2-d7abxXo9sw" TargetMode="External"/><Relationship Id="rId1895" Type="http://schemas.openxmlformats.org/officeDocument/2006/relationships/hyperlink" Target="https://www.google.com/url?q=https://goto.target.com/c/12116/81938/2092&amp;sa=D&amp;ust=1574897675214000&amp;usg=AFQjCNGuJvOqIStI6MAXy5dR-2N2nTnt8g" TargetMode="External"/><Relationship Id="rId2641" Type="http://schemas.openxmlformats.org/officeDocument/2006/relationships/hyperlink" Target="https://www.google.com/url?q=http://www.anrdoezrs.net/click-3278587-11272891&amp;sa=D&amp;ust=1574897674942000&amp;usg=AFQjCNE0-3q2xydjKhvQA9KPXRaLapPMwA" TargetMode="External"/><Relationship Id="rId2739" Type="http://schemas.openxmlformats.org/officeDocument/2006/relationships/hyperlink" Target="https://www.google.com/url?q=http://www.awin1.com/awclick.php?gid%3D303079%26mid%3D7168%26awinaffid%3D142295%26linkid%3D612961%26clickref%3D&amp;sa=D&amp;ust=1574897674956000&amp;usg=AFQjCNEg9GAqmzhiTpyly6xsNyrY4Z9FUw" TargetMode="External"/><Relationship Id="rId2946" Type="http://schemas.openxmlformats.org/officeDocument/2006/relationships/hyperlink" Target="https://www.google.com/url?q=http://www.tkqlhce.com/click-3278587-13840810&amp;sa=D&amp;ust=1574897675042000&amp;usg=AFQjCNFJ56XTJHDfV6GJSnfasJO6vK9XwQ" TargetMode="External"/><Relationship Id="rId409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5000&amp;usg=AFQjCNG8gQAW4xWdN9FoHerTmmP8MAxXSw" TargetMode="External"/><Relationship Id="rId613" Type="http://schemas.openxmlformats.org/officeDocument/2006/relationships/hyperlink" Target="https://www.google.com/url?q=http://www.awin1.com/awclick.php?gid%3D303079%26mid%3D7168%26awinaffid%3D142295%26linkid%3D612961%26clickref%3D&amp;sa=D&amp;ust=1574897674948000&amp;usg=AFQjCNE9tmKVqP7mwKJlyEIccDQZGhdsrQ" TargetMode="External"/><Relationship Id="rId820" Type="http://schemas.openxmlformats.org/officeDocument/2006/relationships/hyperlink" Target="https://www.google.com/url?q=https://goto.target.com/c/12116/81938/2092&amp;sa=D&amp;ust=1574897675030000&amp;usg=AFQjCNGT3Fq0Y-jH1pfQyy4As4k4Kyof6Q" TargetMode="External"/><Relationship Id="rId918" Type="http://schemas.openxmlformats.org/officeDocument/2006/relationships/hyperlink" Target="https://www.google.com/url?q=http://www.pntrs.com/t/Sj9FSkpEP0VEQ0JFP0VLS0RC&amp;sa=D&amp;ust=1574897675052000&amp;usg=AFQjCNGpqiMAEMp-0MFhaMSp4FPsjcqo2g" TargetMode="External"/><Relationship Id="rId1450" Type="http://schemas.openxmlformats.org/officeDocument/2006/relationships/hyperlink" Target="https://www.google.com/url?q=https://kohls.sjv.io/c/12116/362118/5349&amp;sa=D&amp;ust=1574897675140000&amp;usg=AFQjCNEFcmn5gZgGGEn3GFfCJTA42gsxkg" TargetMode="External"/><Relationship Id="rId1548" Type="http://schemas.openxmlformats.org/officeDocument/2006/relationships/hyperlink" Target="https://www.google.com/url?q=https://bestbuy.7tiv.net/XRqxa&amp;sa=D&amp;ust=1574897675157000&amp;usg=AFQjCNF4qFsFQi2QtB3fwz5eL9nQxoRAYA" TargetMode="External"/><Relationship Id="rId1755" Type="http://schemas.openxmlformats.org/officeDocument/2006/relationships/hyperlink" Target="https://www.google.com/url?q=https://bestbuy.7tiv.net/XRqxa&amp;sa=D&amp;ust=1574897675192000&amp;usg=AFQjCNHvfVtdTXQiIbTgmTQQv_FKb_MYzA" TargetMode="External"/><Relationship Id="rId2501" Type="http://schemas.openxmlformats.org/officeDocument/2006/relationships/hyperlink" Target="https://www.google.com/url?q=https://lenovo.7eer.net/c/12116/218864/3808&amp;sa=D&amp;ust=1574897674921000&amp;usg=AFQjCNFLKjYwkoptq6bbNDWuKMP0XpP6pA" TargetMode="External"/><Relationship Id="rId1103" Type="http://schemas.openxmlformats.org/officeDocument/2006/relationships/hyperlink" Target="https://www.google.com/url?q=https://bestbuy.7tiv.net/XRqxa&amp;sa=D&amp;ust=1574897675083000&amp;usg=AFQjCNH5oygYX3zNx6s778XcZT_RaYpT5Q" TargetMode="External"/><Relationship Id="rId1310" Type="http://schemas.openxmlformats.org/officeDocument/2006/relationships/hyperlink" Target="https://www.google.com/url?q=http://www.pntrs.com/t/Sj9FSkpEP0VEQ0JFP0VLS0RC&amp;sa=D&amp;ust=1574897675119000&amp;usg=AFQjCNGa8XsNRxM8KN1pEOB4briWgzNhgA" TargetMode="External"/><Relationship Id="rId1408" Type="http://schemas.openxmlformats.org/officeDocument/2006/relationships/hyperlink" Target="https://www.google.com/url?q=http://www.dpbolvw.net/click-3278587-11998324&amp;sa=D&amp;ust=1574897675133000&amp;usg=AFQjCNFfIB5NA40MhD3ve9AwADpon2FNGg" TargetMode="External"/><Relationship Id="rId1962" Type="http://schemas.openxmlformats.org/officeDocument/2006/relationships/hyperlink" Target="https://www.google.com/url?q=https://goto.target.com/c/12116/81938/2092&amp;sa=D&amp;ust=1574897675224000&amp;usg=AFQjCNEOzqxd0toHvJ8nMDzz_ZC7fM5bDw" TargetMode="External"/><Relationship Id="rId2806" Type="http://schemas.openxmlformats.org/officeDocument/2006/relationships/hyperlink" Target="https://www.google.com/url?q=https://bestbuy.7tiv.net/XRqxa&amp;sa=D&amp;ust=1574897674966000&amp;usg=AFQjCNEzGpImXNNPVYBr8y1bXauWNWb-0A" TargetMode="External"/><Relationship Id="rId402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3000&amp;usg=AFQjCNFtw2G8dm2adsfccudAu8s8Uqn-0A" TargetMode="External"/><Relationship Id="rId47" Type="http://schemas.openxmlformats.org/officeDocument/2006/relationships/hyperlink" Target="https://www.google.com/url?q=http://www.tkqlhce.com/click-3278587-13840810&amp;sa=D&amp;ust=1574897674858000&amp;usg=AFQjCNEjGoTUkusGsCwJ-jqI6qmEeXMexA" TargetMode="External"/><Relationship Id="rId1615" Type="http://schemas.openxmlformats.org/officeDocument/2006/relationships/hyperlink" Target="https://www.google.com/url?q=http://www.pntrs.com/t/Sj9FSkpEP0VEQ0JFP0VLS0RC&amp;sa=D&amp;ust=1574897675167000&amp;usg=AFQjCNH1-ao_8zVCabQHDBhZTsiWTI2HEQ" TargetMode="External"/><Relationship Id="rId182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3000&amp;usg=AFQjCNHiHdiG4zIx-kqGTbj2SmG3QbTlVQ" TargetMode="External"/><Relationship Id="rId3068" Type="http://schemas.openxmlformats.org/officeDocument/2006/relationships/hyperlink" Target="https://www.google.com/url?q=https://bestbuy.7tiv.net/XRqxa&amp;sa=D&amp;ust=1574897675067000&amp;usg=AFQjCNH0lFfHwHdJF8n8N5cKJlAOf_PgSg" TargetMode="External"/><Relationship Id="rId3275" Type="http://schemas.openxmlformats.org/officeDocument/2006/relationships/hyperlink" Target="https://www.google.com/url?q=http://www.dpbolvw.net/click-3278587-11998324&amp;sa=D&amp;ust=1574897675102000&amp;usg=AFQjCNFydlqP2OhegdZAoYNXt9l1aHkuxg" TargetMode="External"/><Relationship Id="rId3482" Type="http://schemas.openxmlformats.org/officeDocument/2006/relationships/hyperlink" Target="https://www.google.com/url?q=https://bestbuy.7tiv.net/XRqxa&amp;sa=D&amp;ust=1574897675134000&amp;usg=AFQjCNELKp50hwKtgXwCAWM_X0XS5gL-fw" TargetMode="External"/><Relationship Id="rId196" Type="http://schemas.openxmlformats.org/officeDocument/2006/relationships/hyperlink" Target="https://www.google.com/url?q=http://www.dpbolvw.net/click-3278587-10870266&amp;sa=D&amp;ust=1574897674882000&amp;usg=AFQjCNHggr66CcFHC1j3jUi2F1k5Egzcsw" TargetMode="External"/><Relationship Id="rId2084" Type="http://schemas.openxmlformats.org/officeDocument/2006/relationships/hyperlink" Target="https://www.google.com/url?q=http://www.tkqlhce.com/click-3278587-13840810&amp;sa=D&amp;ust=1574897674852000&amp;usg=AFQjCNEl00LSsFJNlnttJb2QNHVqoyAcag" TargetMode="External"/><Relationship Id="rId229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86000&amp;usg=AFQjCNFfBx57dewqgfzVaqHRnZUXvdF2gw" TargetMode="External"/><Relationship Id="rId3135" Type="http://schemas.openxmlformats.org/officeDocument/2006/relationships/hyperlink" Target="https://www.google.com/url?q=http://www.harborfreight.com&amp;sa=D&amp;ust=1574897675078000&amp;usg=AFQjCNH9s1Jto_8cxnpnThyNLcJ5p0q1Ew" TargetMode="External"/><Relationship Id="rId3342" Type="http://schemas.openxmlformats.org/officeDocument/2006/relationships/hyperlink" Target="https://www.google.com/url?q=https://lenovo.7eer.net/c/12116/218864/3808&amp;sa=D&amp;ust=1574897675114000&amp;usg=AFQjCNG4D2DBWAQbY0lvvKjVJiQayyxn6Q" TargetMode="External"/><Relationship Id="rId3787" Type="http://schemas.openxmlformats.org/officeDocument/2006/relationships/hyperlink" Target="https://www.google.com/url?q=https://bestbuy.7tiv.net/XRqxa&amp;sa=D&amp;ust=1574897675186000&amp;usg=AFQjCNHrNYQGbWAije7LsS8iR86HZX15Kw" TargetMode="External"/><Relationship Id="rId3994" Type="http://schemas.openxmlformats.org/officeDocument/2006/relationships/hyperlink" Target="https://www.google.com/url?q=https://bestbuy.7tiv.net/XRqxa&amp;sa=D&amp;ust=1574897675219000&amp;usg=AFQjCNGPJYcgU_w0GRHSgjBHIrXuChxluQ" TargetMode="External"/><Relationship Id="rId263" Type="http://schemas.openxmlformats.org/officeDocument/2006/relationships/hyperlink" Target="https://www.google.com/url?q=http://www.jdoqocy.com/click-3278587-13365058&amp;sa=D&amp;ust=1574897674893000&amp;usg=AFQjCNEAtMvM8K8rzWbfjMrZ1eWMRwJk4g" TargetMode="External"/><Relationship Id="rId470" Type="http://schemas.openxmlformats.org/officeDocument/2006/relationships/hyperlink" Target="https://www.google.com/url?q=https://lenovo.7eer.net/c/12116/218864/3808&amp;sa=D&amp;ust=1574897674926000&amp;usg=AFQjCNEOb7dNZ_w3WRuMamS9dIRFhs2q-g" TargetMode="External"/><Relationship Id="rId2151" Type="http://schemas.openxmlformats.org/officeDocument/2006/relationships/hyperlink" Target="https://www.google.com/url?q=http://www.pntrs.com/t/Sj9FSkpEP0VEQ0JFP0VLS0RC&amp;sa=D&amp;ust=1574897674865000&amp;usg=AFQjCNFn7G_w027ylyvububMr5Ap1HuvXg" TargetMode="External"/><Relationship Id="rId2389" Type="http://schemas.openxmlformats.org/officeDocument/2006/relationships/hyperlink" Target="https://www.google.com/url?q=http://www.awin1.com/awclick.php?gid%3D303079%26mid%3D7168%26awinaffid%3D142295%26linkid%3D612961%26clickref%3D&amp;sa=D&amp;ust=1574897674903000&amp;usg=AFQjCNFcrwdddDqtue4smJ0Sz4E3vXBwxA" TargetMode="External"/><Relationship Id="rId2596" Type="http://schemas.openxmlformats.org/officeDocument/2006/relationships/hyperlink" Target="https://www.google.com/url?q=http://www.anrdoezrs.net/click-3278587-11272891&amp;sa=D&amp;ust=1574897674935000&amp;usg=AFQjCNFp8mT_mpsOlHPQgL7W84n7ndgHWw" TargetMode="External"/><Relationship Id="rId3202" Type="http://schemas.openxmlformats.org/officeDocument/2006/relationships/hyperlink" Target="https://www.google.com/url?q=http://www.jdoqocy.com/click-3278587-12894798&amp;sa=D&amp;ust=1574897675089000&amp;usg=AFQjCNH_MKtQ9fMRWUi7q1LKmA1C6iROiA" TargetMode="External"/><Relationship Id="rId3647" Type="http://schemas.openxmlformats.org/officeDocument/2006/relationships/hyperlink" Target="https://www.google.com/url?q=https://bestbuy.7tiv.net/XRqxa&amp;sa=D&amp;ust=1574897675163000&amp;usg=AFQjCNHkUkRd94dMAzom0c2O0tWr_IDETw" TargetMode="External"/><Relationship Id="rId3854" Type="http://schemas.openxmlformats.org/officeDocument/2006/relationships/hyperlink" Target="https://www.google.com/url?q=https://goto.target.com/c/12116/81938/2092&amp;sa=D&amp;ust=1574897675197000&amp;usg=AFQjCNFvSf67vsOQhWssyqRFwPz8H-wZuQ" TargetMode="External"/><Relationship Id="rId123" Type="http://schemas.openxmlformats.org/officeDocument/2006/relationships/hyperlink" Target="https://www.google.com/url?q=http://www.jdoqocy.com/click-3278587-12289246&amp;sa=D&amp;ust=1574897674872000&amp;usg=AFQjCNGyyDRfrzgxge7zNT-aO0FcJHSfmA" TargetMode="External"/><Relationship Id="rId330" Type="http://schemas.openxmlformats.org/officeDocument/2006/relationships/hyperlink" Target="https://www.google.com/url?q=http://www.pntrs.com/t/Sj9FSkpEP0VEQ0JFP0VLS0RC&amp;sa=D&amp;ust=1574897674905000&amp;usg=AFQjCNG41qzpWHfSBJU3qlrgluEFFGpQTw" TargetMode="External"/><Relationship Id="rId568" Type="http://schemas.openxmlformats.org/officeDocument/2006/relationships/hyperlink" Target="https://www.google.com/url?q=http://www.anrdoezrs.net/click-3278587-11272891&amp;sa=D&amp;ust=1574897674940000&amp;usg=AFQjCNGHzZ-uFmSCqoy24toCHe6vZl2hgA" TargetMode="External"/><Relationship Id="rId775" Type="http://schemas.openxmlformats.org/officeDocument/2006/relationships/hyperlink" Target="https://www.google.com/url?q=http://www.tkqlhce.com/click-3278587-13840810&amp;sa=D&amp;ust=1574897675023000&amp;usg=AFQjCNEMBegr_Nyg3HpnwcxmgGnS_gkq2w" TargetMode="External"/><Relationship Id="rId98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3000&amp;usg=AFQjCNEEKnnlipkMrlfX_YtqVXkKs-UyHQ" TargetMode="External"/><Relationship Id="rId1198" Type="http://schemas.openxmlformats.org/officeDocument/2006/relationships/hyperlink" Target="https://www.google.com/url?q=http://www.tkqlhce.com/click-3278587-13861312&amp;sa=D&amp;ust=1574897675099000&amp;usg=AFQjCNHD53qZDU7PFUUprdgPQAIo4q4jRA" TargetMode="External"/><Relationship Id="rId201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2000&amp;usg=AFQjCNG1Lfdx9fBOYuwIohit-6yk0-FZKQ" TargetMode="External"/><Relationship Id="rId2249" Type="http://schemas.openxmlformats.org/officeDocument/2006/relationships/hyperlink" Target="https://www.google.com/url?q=https://bestbuy.7tiv.net/XRqxa&amp;sa=D&amp;ust=1574897674880000&amp;usg=AFQjCNEREo4FrT51edutbpYmDv1CajsJcw" TargetMode="External"/><Relationship Id="rId2456" Type="http://schemas.openxmlformats.org/officeDocument/2006/relationships/hyperlink" Target="https://www.google.com/url?q=http://www.awin1.com/awclick.php?gid%3D303079%26mid%3D7168%26awinaffid%3D142295%26linkid%3D612961%26clickref%3D&amp;sa=D&amp;ust=1574897674914000&amp;usg=AFQjCNEytbrYRaFrVqj5UO4DM4iJAVnY0Q" TargetMode="External"/><Relationship Id="rId2663" Type="http://schemas.openxmlformats.org/officeDocument/2006/relationships/hyperlink" Target="https://www.google.com/url?q=http://www.dpbolvw.net/click-3278587-10870266&amp;sa=D&amp;ust=1574897674946000&amp;usg=AFQjCNE0jvkCLzBHMWx0hxye0oPrB-kpCA" TargetMode="External"/><Relationship Id="rId2870" Type="http://schemas.openxmlformats.org/officeDocument/2006/relationships/hyperlink" Target="https://www.google.com/url?q=http://www.tkqlhce.com/click-3278587-13861312&amp;sa=D&amp;ust=1574897675027000&amp;usg=AFQjCNFhTkMKlmKUFmDGBbiUhNwpXNYVwQ" TargetMode="External"/><Relationship Id="rId3507" Type="http://schemas.openxmlformats.org/officeDocument/2006/relationships/hyperlink" Target="https://www.google.com/url?q=http://www.tkqlhce.com/click-3278587-13861312&amp;sa=D&amp;ust=1574897675139000&amp;usg=AFQjCNEc8dFfjiCdFmnMs4mqa5YsS2kCtA" TargetMode="External"/><Relationship Id="rId3714" Type="http://schemas.openxmlformats.org/officeDocument/2006/relationships/hyperlink" Target="https://www.google.com/url?q=https://bestbuy.7tiv.net/XRqxa&amp;sa=D&amp;ust=1574897675172000&amp;usg=AFQjCNFZLOQFaoUzzBV9fuN9c6bwUXKBdQ" TargetMode="External"/><Relationship Id="rId392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8000&amp;usg=AFQjCNG5pSsgBaWHV4QQAaILh7iKMPqADA" TargetMode="External"/><Relationship Id="rId428" Type="http://schemas.openxmlformats.org/officeDocument/2006/relationships/hyperlink" Target="https://www.google.com/url?q=https://bestbuy.7tiv.net/XRqxa&amp;sa=D&amp;ust=1574897674920000&amp;usg=AFQjCNHthDoTLcOgE5BnQ4IyMfnKRyFI0Q" TargetMode="External"/><Relationship Id="rId635" Type="http://schemas.openxmlformats.org/officeDocument/2006/relationships/hyperlink" Target="https://www.google.com/url?q=https://lenovo.7eer.net/c/12116/218864/3808&amp;sa=D&amp;ust=1574897674951000&amp;usg=AFQjCNG8ala512mjOhsHM-AACFU2J27-5g" TargetMode="External"/><Relationship Id="rId842" Type="http://schemas.openxmlformats.org/officeDocument/2006/relationships/hyperlink" Target="https://www.google.com/url?q=http://www.tkqlhce.com/click-3278587-13840810&amp;sa=D&amp;ust=1574897675034000&amp;usg=AFQjCNEenZaopJTf5dOq1kFmh7WjkZf01A" TargetMode="External"/><Relationship Id="rId105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76000&amp;usg=AFQjCNG14-Cq9cIl0PaQsqKK8qpmnNCQhA" TargetMode="External"/><Relationship Id="rId1265" Type="http://schemas.openxmlformats.org/officeDocument/2006/relationships/hyperlink" Target="https://www.google.com/url?q=https://bestbuy.7tiv.net/XRqxa&amp;sa=D&amp;ust=1574897675113000&amp;usg=AFQjCNFJ7a9_skphX4rAQckxLeuv-C0kcA" TargetMode="External"/><Relationship Id="rId1472" Type="http://schemas.openxmlformats.org/officeDocument/2006/relationships/hyperlink" Target="https://www.google.com/url?q=https://goto.target.com/c/12116/81938/2092&amp;sa=D&amp;ust=1574897675145000&amp;usg=AFQjCNF1rB5Q8QtGM0k_Rebigjqs0sYqfA" TargetMode="External"/><Relationship Id="rId210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8000&amp;usg=AFQjCNHXXMGjs1D3jN9rW7snpKXQAj3yjQ" TargetMode="External"/><Relationship Id="rId231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90000&amp;usg=AFQjCNEtu5jodfX3tiYXgjiXPS8usoBOqQ" TargetMode="External"/><Relationship Id="rId2523" Type="http://schemas.openxmlformats.org/officeDocument/2006/relationships/hyperlink" Target="https://www.google.com/url?q=https://lenovo.7eer.net/c/12116/218864/3808&amp;sa=D&amp;ust=1574897674924000&amp;usg=AFQjCNG7yoIFri0RC18f05EaKd-OfFgt2A" TargetMode="External"/><Relationship Id="rId2730" Type="http://schemas.openxmlformats.org/officeDocument/2006/relationships/hyperlink" Target="https://www.google.com/url?q=http://www.anrdoezrs.net/click-3278587-11272891&amp;sa=D&amp;ust=1574897674954000&amp;usg=AFQjCNEUDnj3zLPgAlsoxNr6FPvgGOnCSg" TargetMode="External"/><Relationship Id="rId2968" Type="http://schemas.openxmlformats.org/officeDocument/2006/relationships/hyperlink" Target="https://www.google.com/url?q=http://www.pntrs.com/t/Sj9FSkpEP0VEQ0JFP0VLS0RC&amp;sa=D&amp;ust=1574897675047000&amp;usg=AFQjCNF5KuZ0TmxrB_c0z9JeXXTFVr60Tw" TargetMode="External"/><Relationship Id="rId702" Type="http://schemas.openxmlformats.org/officeDocument/2006/relationships/hyperlink" Target="https://www.google.com/url?q=https://kohls.sjv.io/c/12116/362118/5349&amp;sa=D&amp;ust=1574897674960000&amp;usg=AFQjCNEVWjGSzvbEw0b4nN2i65LWVDv1jA" TargetMode="External"/><Relationship Id="rId1125" Type="http://schemas.openxmlformats.org/officeDocument/2006/relationships/hyperlink" Target="https://www.google.com/url?q=http://www.anrdoezrs.net/click-3278587-13484679&amp;sa=D&amp;ust=1574897675088000&amp;usg=AFQjCNGdGJnUMIF6184S-AGqWTnxvOLw_Q" TargetMode="External"/><Relationship Id="rId1332" Type="http://schemas.openxmlformats.org/officeDocument/2006/relationships/hyperlink" Target="https://www.google.com/url?q=https://bestbuy.7tiv.net/XRqxa&amp;sa=D&amp;ust=1574897675122000&amp;usg=AFQjCNG_YXuguDIc5BWZDAulGTksBl6J6Q" TargetMode="External"/><Relationship Id="rId1777" Type="http://schemas.openxmlformats.org/officeDocument/2006/relationships/hyperlink" Target="https://www.google.com/url?q=https://bestbuy.7tiv.net/XRqxa&amp;sa=D&amp;ust=1574897675195000&amp;usg=AFQjCNGekKh2Uvq4Xhp9O7HfvvxPkOW9SA" TargetMode="External"/><Relationship Id="rId1984" Type="http://schemas.openxmlformats.org/officeDocument/2006/relationships/hyperlink" Target="https://www.google.com/url?q=https://bestbuy.7tiv.net/XRqxa&amp;sa=D&amp;ust=1574897675228000&amp;usg=AFQjCNFuwFjA6sgnbnsn03LMXNEAe7u-4g" TargetMode="External"/><Relationship Id="rId2828" Type="http://schemas.openxmlformats.org/officeDocument/2006/relationships/hyperlink" Target="https://www.google.com/url?q=https://click.linksynergy.com/fs-bin/click?id%3DCY3NkS*Y9qw%26offerid%3D608787.26%26type%3D3%26subid%3D0&amp;sa=D&amp;ust=1574897675020000&amp;usg=AFQjCNEDrOeHolKZ9YL-0-KVRs44W7ayKA" TargetMode="External"/><Relationship Id="rId69" Type="http://schemas.openxmlformats.org/officeDocument/2006/relationships/hyperlink" Target="https://www.google.com/url?q=https://kohls.sjv.io/c/12116/362118/5349&amp;sa=D&amp;ust=1574897674863000&amp;usg=AFQjCNHujykawf6utgGnnRE2vokXELwwpw" TargetMode="External"/><Relationship Id="rId1637" Type="http://schemas.openxmlformats.org/officeDocument/2006/relationships/hyperlink" Target="https://www.google.com/url?q=https://bestbuy.7tiv.net/XRqxa&amp;sa=D&amp;ust=1574897675171000&amp;usg=AFQjCNHkNO-lfvRiqjFmv7FB_7AA6B_WIw" TargetMode="External"/><Relationship Id="rId1844" Type="http://schemas.openxmlformats.org/officeDocument/2006/relationships/hyperlink" Target="https://www.google.com/url?q=https://bestbuy.7tiv.net/XRqxa&amp;sa=D&amp;ust=1574897675207000&amp;usg=AFQjCNFTkQgZmm5UV7xYPYTINfPg9U8y9Q" TargetMode="External"/><Relationship Id="rId3297" Type="http://schemas.openxmlformats.org/officeDocument/2006/relationships/hyperlink" Target="https://www.google.com/url?q=https://bestbuy.7tiv.net/XRqxa&amp;sa=D&amp;ust=1574897675106000&amp;usg=AFQjCNHndhWVmca8x1HNQcYSa6nThvbscg" TargetMode="External"/><Relationship Id="rId4043" Type="http://schemas.openxmlformats.org/officeDocument/2006/relationships/hyperlink" Target="https://www.google.com/url?q=https://bestbuy.7tiv.net/XRqxa&amp;sa=D&amp;ust=1574897675226000&amp;usg=AFQjCNHIOQzWJH8u-KVHg9YCc-rqAFFAsw" TargetMode="External"/><Relationship Id="rId1704" Type="http://schemas.openxmlformats.org/officeDocument/2006/relationships/hyperlink" Target="https://www.google.com/url?q=https://bestbuy.7tiv.net/XRqxa&amp;sa=D&amp;ust=1574897675184000&amp;usg=AFQjCNGLN4Kh9CbKiLzG55t3JFv3BQ3lww" TargetMode="External"/><Relationship Id="rId3157" Type="http://schemas.openxmlformats.org/officeDocument/2006/relationships/hyperlink" Target="https://www.google.com/url?q=http://www.awin1.com/awclick.php?gid%3D303079%26mid%3D7168%26awinaffid%3D142295%26linkid%3D612961%26clickref%3D&amp;sa=D&amp;ust=1574897675081000&amp;usg=AFQjCNFtEqWftqkfYKWrBXxZSNpCD4nOhw" TargetMode="External"/><Relationship Id="rId285" Type="http://schemas.openxmlformats.org/officeDocument/2006/relationships/hyperlink" Target="https://www.google.com/url?q=http://www.awin1.com/awclick.php?gid%3D303079%26mid%3D7168%26awinaffid%3D142295%26linkid%3D612961%26clickref%3D&amp;sa=D&amp;ust=1574897674896000&amp;usg=AFQjCNGt5Ws-NMaHo2HwRPQH108nzsTPyA" TargetMode="External"/><Relationship Id="rId191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6000&amp;usg=AFQjCNGZVknq45lI9q5EsZtCr_T7RAnZEQ" TargetMode="External"/><Relationship Id="rId336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7000&amp;usg=AFQjCNH6Sf3nZ2QBfhJBecWvzw54LJ0TqA" TargetMode="External"/><Relationship Id="rId3571" Type="http://schemas.openxmlformats.org/officeDocument/2006/relationships/hyperlink" Target="https://www.google.com/url?q=http://www.tkqlhce.com/click-3278587-13861312&amp;sa=D&amp;ust=1574897675150000&amp;usg=AFQjCNEBYl8xfOw_B_tsJBYj9kisN_Rd-A" TargetMode="External"/><Relationship Id="rId3669" Type="http://schemas.openxmlformats.org/officeDocument/2006/relationships/hyperlink" Target="https://www.google.com/url?q=https://bestbuy.7tiv.net/XRqxa&amp;sa=D&amp;ust=1574897675166000&amp;usg=AFQjCNEXJDKDACCXPnJQJ50ITwiULksX9w" TargetMode="External"/><Relationship Id="rId492" Type="http://schemas.openxmlformats.org/officeDocument/2006/relationships/hyperlink" Target="https://www.google.com/url?q=http://www.pntrs.com/t/Sj9FSkpEP0VEQ0JFP0VLS0RC&amp;sa=D&amp;ust=1574897674929000&amp;usg=AFQjCNGZFjOpSijYJUdsSkmXiTZTIJMG_A" TargetMode="External"/><Relationship Id="rId797" Type="http://schemas.openxmlformats.org/officeDocument/2006/relationships/hyperlink" Target="https://www.google.com/url?q=https://bestbuy.7tiv.net/XRqxa&amp;sa=D&amp;ust=1574897675026000&amp;usg=AFQjCNGlO9gd0uj9ofbjxbOrlJgNZV4Ptw" TargetMode="External"/><Relationship Id="rId2173" Type="http://schemas.openxmlformats.org/officeDocument/2006/relationships/hyperlink" Target="https://www.google.com/url?q=http://www.jdoqocy.com/click-3278587-12289246&amp;sa=D&amp;ust=1574897674870000&amp;usg=AFQjCNHp5t82hsT1nA5rHU9RyxqIn4TIrQ" TargetMode="External"/><Relationship Id="rId2380" Type="http://schemas.openxmlformats.org/officeDocument/2006/relationships/hyperlink" Target="https://www.google.com/url?q=http://www.jdoqocy.com/click-3278587-13365058&amp;sa=D&amp;ust=1574897674902000&amp;usg=AFQjCNHcAC5PpVsBKQ1V22sClkr5gdH5Rw" TargetMode="External"/><Relationship Id="rId2478" Type="http://schemas.openxmlformats.org/officeDocument/2006/relationships/hyperlink" Target="https://www.google.com/url?q=http://www.awin1.com/awclick.php?gid%3D303079%26mid%3D7168%26awinaffid%3D142295%26linkid%3D612961%26clickref%3D&amp;sa=D&amp;ust=1574897674918000&amp;usg=AFQjCNG2NjsMA8caoAYZi2f9RGuD9OhJ8A" TargetMode="External"/><Relationship Id="rId3017" Type="http://schemas.openxmlformats.org/officeDocument/2006/relationships/hyperlink" Target="https://www.google.com/url?q=https://click.linksynergy.com/fs-bin/click?id%3DCY3NkS*Y9qw%26offerid%3D608787.26%26type%3D3%26subid%3D0&amp;sa=D&amp;ust=1574897675058000&amp;usg=AFQjCNGsWwMLtubEcR9xaDOuCgAfb9K-WA" TargetMode="External"/><Relationship Id="rId3224" Type="http://schemas.openxmlformats.org/officeDocument/2006/relationships/hyperlink" Target="https://www.google.com/url?q=https://bestbuy.7tiv.net/XRqxa&amp;sa=D&amp;ust=1574897675092000&amp;usg=AFQjCNGhwca8zDGPV_4hDXNFCT2WfxzUBA" TargetMode="External"/><Relationship Id="rId3431" Type="http://schemas.openxmlformats.org/officeDocument/2006/relationships/hyperlink" Target="https://www.google.com/url?q=http://www.pntrs.com/t/Sj9FSkpEP0VEQ0JFP0VLS0RC&amp;sa=D&amp;ust=1574897675127000&amp;usg=AFQjCNEm8dM_EY9VfAflJKWCrFkxj7-ueQ" TargetMode="External"/><Relationship Id="rId387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1000&amp;usg=AFQjCNFH1KD9yaauZsLbtmTl5JUAKTn2sA" TargetMode="External"/><Relationship Id="rId145" Type="http://schemas.openxmlformats.org/officeDocument/2006/relationships/hyperlink" Target="https://www.google.com/url?q=http://www.jdoqocy.com/click-3278587-12289246&amp;sa=D&amp;ust=1574897674875000&amp;usg=AFQjCNFbJfMdODHdvQsE1tb6Qb9UhARS1w" TargetMode="External"/><Relationship Id="rId352" Type="http://schemas.openxmlformats.org/officeDocument/2006/relationships/hyperlink" Target="https://www.google.com/url?q=http://www.tkqlhce.com/click-3278587-13840810&amp;sa=D&amp;ust=1574897674908000&amp;usg=AFQjCNFC-7PFvjwOGX3RD8TrHZ3Wr6Db0w" TargetMode="External"/><Relationship Id="rId1287" Type="http://schemas.openxmlformats.org/officeDocument/2006/relationships/hyperlink" Target="https://www.google.com/url?q=http://www.dpbolvw.net/click-3278587-10870266&amp;sa=D&amp;ust=1574897675116000&amp;usg=AFQjCNGD_K5dSGTdorR5OHTzJTocQJzTIQ" TargetMode="External"/><Relationship Id="rId2033" Type="http://schemas.openxmlformats.org/officeDocument/2006/relationships/hyperlink" Target="https://www.google.com/url?q=https://bestbuy.7tiv.net/XRqxa&amp;sa=D&amp;ust=1574897675236000&amp;usg=AFQjCNGwz8a-_3xYfZJCeA-fQeG6QPJuuw" TargetMode="External"/><Relationship Id="rId224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79000&amp;usg=AFQjCNF1dD6829QqxLETPAVkjQY1YtZUCA" TargetMode="External"/><Relationship Id="rId2685" Type="http://schemas.openxmlformats.org/officeDocument/2006/relationships/hyperlink" Target="https://www.google.com/url?q=http://www.awin1.com/awclick.php?gid%3D303079%26mid%3D7168%26awinaffid%3D142295%26linkid%3D612961%26clickref%3D&amp;sa=D&amp;ust=1574897674948000&amp;usg=AFQjCNE9tmKVqP7mwKJlyEIccDQZGhdsrQ" TargetMode="External"/><Relationship Id="rId2892" Type="http://schemas.openxmlformats.org/officeDocument/2006/relationships/hyperlink" Target="https://www.google.com/url?q=http://www.pntrs.com/t/Sj9FSkpEP0VEQ0JFP0VLS0RC&amp;sa=D&amp;ust=1574897675031000&amp;usg=AFQjCNGMVA4QPImuF_243eupeO5BDWjSsQ" TargetMode="External"/><Relationship Id="rId3529" Type="http://schemas.openxmlformats.org/officeDocument/2006/relationships/hyperlink" Target="https://www.google.com/url?q=https://bestbuy.7tiv.net/XRqxa&amp;sa=D&amp;ust=1574897675143000&amp;usg=AFQjCNGMo4n_Jpl3cXTrjNVqPUAWH-W-HQ" TargetMode="External"/><Relationship Id="rId3736" Type="http://schemas.openxmlformats.org/officeDocument/2006/relationships/hyperlink" Target="https://www.google.com/url?q=https://bestbuy.7tiv.net/XRqxa&amp;sa=D&amp;ust=1574897675176000&amp;usg=AFQjCNGW9SwLcKr-1q0eekFBAT8dIAg-ww" TargetMode="External"/><Relationship Id="rId3943" Type="http://schemas.openxmlformats.org/officeDocument/2006/relationships/hyperlink" Target="https://www.google.com/url?q=https://goto.target.com/c/12116/81938/2092&amp;sa=D&amp;ust=1574897675212000&amp;usg=AFQjCNGZiqkVNs1MitSmIB6EEbkUR64SmA" TargetMode="External"/><Relationship Id="rId212" Type="http://schemas.openxmlformats.org/officeDocument/2006/relationships/hyperlink" Target="https://www.google.com/url?q=https://lenovo.7eer.net/c/12116/218864/3808&amp;sa=D&amp;ust=1574897674885000&amp;usg=AFQjCNHkN6VLqv9K_LKET1vxhybLxdmMiQ" TargetMode="External"/><Relationship Id="rId657" Type="http://schemas.openxmlformats.org/officeDocument/2006/relationships/hyperlink" Target="https://www.google.com/url?q=http://www.anrdoezrs.net/click-3278587-11272891&amp;sa=D&amp;ust=1574897674954000&amp;usg=AFQjCNEUDnj3zLPgAlsoxNr6FPvgGOnCSg" TargetMode="External"/><Relationship Id="rId864" Type="http://schemas.openxmlformats.org/officeDocument/2006/relationships/hyperlink" Target="https://www.google.com/url?q=http://www.jdoqocy.com/click-3278587-12289246&amp;sa=D&amp;ust=1574897675039000&amp;usg=AFQjCNFmrlC1kryjxAHnCKfmKeVZJ8MkFg" TargetMode="External"/><Relationship Id="rId1494" Type="http://schemas.openxmlformats.org/officeDocument/2006/relationships/hyperlink" Target="https://www.google.com/url?q=https://bestbuy.7tiv.net/XRqxa&amp;sa=D&amp;ust=1574897675149000&amp;usg=AFQjCNGvlZqcBOtBy7R72roS0ZpDtqqkXg" TargetMode="External"/><Relationship Id="rId179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9000&amp;usg=AFQjCNHbmzs1-yQlG6jFkq5uivAJXyfx9w" TargetMode="External"/><Relationship Id="rId2100" Type="http://schemas.openxmlformats.org/officeDocument/2006/relationships/hyperlink" Target="https://www.google.com/url?q=https://goto.target.com/c/12116/81938/2092&amp;sa=D&amp;ust=1574897674856000&amp;usg=AFQjCNGdKvnA_KIMT-Hqi-KHcWMzNHWdUQ" TargetMode="External"/><Relationship Id="rId2338" Type="http://schemas.openxmlformats.org/officeDocument/2006/relationships/hyperlink" Target="https://www.google.com/url?q=http://www.jdoqocy.com/click-3278587-13365058&amp;sa=D&amp;ust=1574897674894000&amp;usg=AFQjCNFno0fCSlveSy7258l5nCPg7s9z-w" TargetMode="External"/><Relationship Id="rId2545" Type="http://schemas.openxmlformats.org/officeDocument/2006/relationships/hyperlink" Target="https://www.google.com/url?q=https://lenovo.7eer.net/c/12116/218864/3808&amp;sa=D&amp;ust=1574897674927000&amp;usg=AFQjCNEUx39E7g2ZSI5-HYcSFqbGeudtTA" TargetMode="External"/><Relationship Id="rId2752" Type="http://schemas.openxmlformats.org/officeDocument/2006/relationships/hyperlink" Target="https://www.google.com/url?q=http://www.tkqlhce.com/click-3278587-13840810&amp;sa=D&amp;ust=1574897674958000&amp;usg=AFQjCNGyxY09V9JdUs3oiz6oF7ZnAtl6Eg" TargetMode="External"/><Relationship Id="rId3803" Type="http://schemas.openxmlformats.org/officeDocument/2006/relationships/hyperlink" Target="https://www.google.com/url?q=https://goto.target.com/c/12116/81938/2092&amp;sa=D&amp;ust=1574897675188000&amp;usg=AFQjCNH76wGktMtceB7kU8taQ9JUANFjwg" TargetMode="External"/><Relationship Id="rId517" Type="http://schemas.openxmlformats.org/officeDocument/2006/relationships/hyperlink" Target="https://www.google.com/url?q=https://click.linksynergy.com/fs-bin/click?id%3DCY3NkS*Y9qw%26offerid%3D608787.26%26type%3D3%26subid%3D0&amp;sa=D&amp;ust=1574897674933000&amp;usg=AFQjCNF8GTFXtluhz68gLS6CvuGJba3vqw" TargetMode="External"/><Relationship Id="rId72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3000&amp;usg=AFQjCNFpc5Wkq9cTfbkBNZiAm-afd3U5-A" TargetMode="External"/><Relationship Id="rId931" Type="http://schemas.openxmlformats.org/officeDocument/2006/relationships/hyperlink" Target="https://www.google.com/url?q=https://bestbuy.7tiv.net/XRqxa&amp;sa=D&amp;ust=1574897675055000&amp;usg=AFQjCNHaNGH7AHMOnTGwlQmGtJZonlH2ag" TargetMode="External"/><Relationship Id="rId1147" Type="http://schemas.openxmlformats.org/officeDocument/2006/relationships/hyperlink" Target="https://www.google.com/url?q=http://www.dpbolvw.net/click-3278587-11998324&amp;sa=D&amp;ust=1574897675091000&amp;usg=AFQjCNHW7X1tNUQOpa3nJ7gk-x9h6FAPIg" TargetMode="External"/><Relationship Id="rId1354" Type="http://schemas.openxmlformats.org/officeDocument/2006/relationships/hyperlink" Target="https://www.google.com/url?q=http://www.pntrs.com/t/Sj9FSkpEP0VEQ0JFP0VLS0RC&amp;sa=D&amp;ust=1574897675125000&amp;usg=AFQjCNEVJDGEdpUizyJyEOqxMks15t9shw" TargetMode="External"/><Relationship Id="rId1561" Type="http://schemas.openxmlformats.org/officeDocument/2006/relationships/hyperlink" Target="https://www.google.com/url?q=https://goto.target.com/c/12116/81938/2092&amp;sa=D&amp;ust=1574897675159000&amp;usg=AFQjCNHj6UQ7w3AFEhKGxdg1AwltdqePUg" TargetMode="External"/><Relationship Id="rId2405" Type="http://schemas.openxmlformats.org/officeDocument/2006/relationships/hyperlink" Target="https://www.google.com/url?q=http://www.jdoqocy.com/click-3278587-13365058&amp;sa=D&amp;ust=1574897674906000&amp;usg=AFQjCNHBjVtV3X7X0MW7Ookr4JAuSdP80w" TargetMode="External"/><Relationship Id="rId2612" Type="http://schemas.openxmlformats.org/officeDocument/2006/relationships/hyperlink" Target="https://www.google.com/url?q=https://lenovo.7eer.net/c/12116/218864/3808&amp;sa=D&amp;ust=1574897674937000&amp;usg=AFQjCNE7r7othylbgauUBjyNrIhMISdXmQ" TargetMode="External"/><Relationship Id="rId4065" Type="http://schemas.openxmlformats.org/officeDocument/2006/relationships/hyperlink" Target="https://www.google.com/url?q=https://bestbuy.7tiv.net/XRqxa&amp;sa=D&amp;ust=1574897675230000&amp;usg=AFQjCNHbkcQjwe7PSmBHo_H2vv8TDxyg4g" TargetMode="External"/><Relationship Id="rId6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61000&amp;usg=AFQjCNHn5BqX-R3cB9sI9M5P8GS61Bu2uA" TargetMode="External"/><Relationship Id="rId1007" Type="http://schemas.openxmlformats.org/officeDocument/2006/relationships/hyperlink" Target="https://www.google.com/url?q=http://www.tkqlhce.com/click-3278587-13840810&amp;sa=D&amp;ust=1574897675068000&amp;usg=AFQjCNG8vBt_cYDTHmNB3yTRx0syj1tKYg" TargetMode="External"/><Relationship Id="rId1214" Type="http://schemas.openxmlformats.org/officeDocument/2006/relationships/hyperlink" Target="https://www.google.com/url?q=https://acehardware.dttq.net/oWRLW&amp;sa=D&amp;ust=1574897675103000&amp;usg=AFQjCNHf0ktMf-Cd92fT9Mqu0dFvmHaSlA" TargetMode="External"/><Relationship Id="rId1421" Type="http://schemas.openxmlformats.org/officeDocument/2006/relationships/hyperlink" Target="https://www.google.com/url?q=https://bestbuy.7tiv.net/XRqxa&amp;sa=D&amp;ust=1574897675135000&amp;usg=AFQjCNGvo1vXu7Y0GXUB1ZbWmjwrDQcUJA" TargetMode="External"/><Relationship Id="rId1659" Type="http://schemas.openxmlformats.org/officeDocument/2006/relationships/hyperlink" Target="https://www.google.com/url?q=https://bestbuy.7tiv.net/XRqxa&amp;sa=D&amp;ust=1574897675174000&amp;usg=AFQjCNEL_JdhR6ioRzvqKHfIzBGqIn3LSA" TargetMode="External"/><Relationship Id="rId1866" Type="http://schemas.openxmlformats.org/officeDocument/2006/relationships/hyperlink" Target="https://www.google.com/url?q=https://bestbuy.7tiv.net/XRqxa&amp;sa=D&amp;ust=1574897675210000&amp;usg=AFQjCNEqgiiEaX7CIy2gCaQbzA5OouK9KQ" TargetMode="External"/><Relationship Id="rId2917" Type="http://schemas.openxmlformats.org/officeDocument/2006/relationships/hyperlink" Target="https://www.google.com/url?q=https://bestbuy.7tiv.net/XRqxa&amp;sa=D&amp;ust=1574897675036000&amp;usg=AFQjCNEAr_Or1PODqkjz1qhJWP3chCUFpg" TargetMode="External"/><Relationship Id="rId3081" Type="http://schemas.openxmlformats.org/officeDocument/2006/relationships/hyperlink" Target="https://www.google.com/url?q=https://bestbuy.7tiv.net/XRqxa&amp;sa=D&amp;ust=1574897675069000&amp;usg=AFQjCNE3FihymElAEkGWPk9JgFu_nYe0Ng" TargetMode="External"/><Relationship Id="rId1519" Type="http://schemas.openxmlformats.org/officeDocument/2006/relationships/hyperlink" Target="https://www.google.com/url?q=http://www.dpbolvw.net/click-3278587-11998324&amp;sa=D&amp;ust=1574897675153000&amp;usg=AFQjCNFhiDE4cL3D2NgTC_fIEBB1wtXuXQ" TargetMode="External"/><Relationship Id="rId1726" Type="http://schemas.openxmlformats.org/officeDocument/2006/relationships/hyperlink" Target="https://www.google.com/url?q=https://bestbuy.7tiv.net/XRqxa&amp;sa=D&amp;ust=1574897675187000&amp;usg=AFQjCNHLBKCgrEGUpkMqEZyy_KyQtgM8FQ" TargetMode="External"/><Relationship Id="rId1933" Type="http://schemas.openxmlformats.org/officeDocument/2006/relationships/hyperlink" Target="https://www.google.com/url?q=https://bestbuy.7tiv.net/XRqxa&amp;sa=D&amp;ust=1574897675220000&amp;usg=AFQjCNHGgSw7UCG7rOddimk42858ejI8Cw" TargetMode="External"/><Relationship Id="rId3179" Type="http://schemas.openxmlformats.org/officeDocument/2006/relationships/hyperlink" Target="https://www.google.com/url?q=https://kohls.sjv.io/c/12116/362118/5349&amp;sa=D&amp;ust=1574897675085000&amp;usg=AFQjCNGerr3TzCRZPE5koyeLurB5fcrbwA" TargetMode="External"/><Relationship Id="rId3386" Type="http://schemas.openxmlformats.org/officeDocument/2006/relationships/hyperlink" Target="https://www.google.com/url?q=https://bestbuy.7tiv.net/XRqxa&amp;sa=D&amp;ust=1574897675120000&amp;usg=AFQjCNHw-q4m6k-IWSgqB9FKaafE2Kj1xw" TargetMode="External"/><Relationship Id="rId3593" Type="http://schemas.openxmlformats.org/officeDocument/2006/relationships/hyperlink" Target="https://www.google.com/url?q=https://kohls.sjv.io/c/12116/362118/5349&amp;sa=D&amp;ust=1574897675154000&amp;usg=AFQjCNEKvUkyXEOkKveQmPwNWret0-2_JA" TargetMode="External"/><Relationship Id="rId18" Type="http://schemas.openxmlformats.org/officeDocument/2006/relationships/hyperlink" Target="https://www.google.com/url?q=https://bestbuy.7tiv.net/XRqxa&amp;sa=D&amp;ust=1574897674852000&amp;usg=AFQjCNEygywZjVuR7lO31Ng9E03-9TiDCg" TargetMode="External"/><Relationship Id="rId2195" Type="http://schemas.openxmlformats.org/officeDocument/2006/relationships/hyperlink" Target="https://www.google.com/url?q=http://www.tkqlhce.com/click-3278587-13861312&amp;sa=D&amp;ust=1574897674873000&amp;usg=AFQjCNGoPDNMbf6WpNsNpNHshjZLNR9pbw" TargetMode="External"/><Relationship Id="rId3039" Type="http://schemas.openxmlformats.org/officeDocument/2006/relationships/hyperlink" Target="https://www.google.com/url?q=https://bestbuy.7tiv.net/XRqxa&amp;sa=D&amp;ust=1574897675061000&amp;usg=AFQjCNE_FxvVb92D79nsPr3FwkBTjjPjDg" TargetMode="External"/><Relationship Id="rId3246" Type="http://schemas.openxmlformats.org/officeDocument/2006/relationships/hyperlink" Target="https://www.google.com/url?q=https://goto.target.com/c/12116/81938/2092&amp;sa=D&amp;ust=1574897675096000&amp;usg=AFQjCNGmlC6YUKuAuqd0xt78voWLrxg6Ew" TargetMode="External"/><Relationship Id="rId3453" Type="http://schemas.openxmlformats.org/officeDocument/2006/relationships/hyperlink" Target="https://www.google.com/url?q=https://bestbuy.7tiv.net/XRqxa&amp;sa=D&amp;ust=1574897675130000&amp;usg=AFQjCNHFqLTF6VFwDI6s6Q3RtnTd-XMpOg" TargetMode="External"/><Relationship Id="rId389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4000&amp;usg=AFQjCNFLLKrnd_edvtGbWFtVVmnm1SAdpg" TargetMode="External"/><Relationship Id="rId167" Type="http://schemas.openxmlformats.org/officeDocument/2006/relationships/hyperlink" Target="https://www.google.com/url?q=https://bestbuy.7tiv.net/XRqxa&amp;sa=D&amp;ust=1574897674878000&amp;usg=AFQjCNH6vlEFa4AXUxcJzUHry5wjDGTjZA" TargetMode="External"/><Relationship Id="rId374" Type="http://schemas.openxmlformats.org/officeDocument/2006/relationships/hyperlink" Target="https://www.google.com/url?q=http://www.tkqlhce.com/click-3278587-13840810&amp;sa=D&amp;ust=1574897674912000&amp;usg=AFQjCNFrr_TAQJMcMPWctt6MBGU_PGkeYg" TargetMode="External"/><Relationship Id="rId581" Type="http://schemas.openxmlformats.org/officeDocument/2006/relationships/hyperlink" Target="https://www.google.com/url?q=http://www.anrdoezrs.net/click-3278587-11272891&amp;sa=D&amp;ust=1574897674943000&amp;usg=AFQjCNHkC1gOKdR10908K7_qqf7GRpwD9A" TargetMode="External"/><Relationship Id="rId2055" Type="http://schemas.openxmlformats.org/officeDocument/2006/relationships/hyperlink" Target="https://www.amazon.com/s?k=" TargetMode="External"/><Relationship Id="rId2262" Type="http://schemas.openxmlformats.org/officeDocument/2006/relationships/hyperlink" Target="https://www.google.com/url?q=http://www.jdoqocy.com/click-3278587-13365058&amp;sa=D&amp;ust=1574897674882000&amp;usg=AFQjCNGGLs8m39HSIyT765J2rgy0DOWqCQ" TargetMode="External"/><Relationship Id="rId3106" Type="http://schemas.openxmlformats.org/officeDocument/2006/relationships/hyperlink" Target="https://www.google.com/url?q=https://bestbuy.7tiv.net/XRqxa&amp;sa=D&amp;ust=1574897675074000&amp;usg=AFQjCNF2XVraGXzBSWqdg7Eif0ZMosLA5A" TargetMode="External"/><Relationship Id="rId3660" Type="http://schemas.openxmlformats.org/officeDocument/2006/relationships/hyperlink" Target="https://www.google.com/url?q=https://bestbuy.7tiv.net/XRqxa&amp;sa=D&amp;ust=1574897675165000&amp;usg=AFQjCNG4egF1lNFPmX4I9DCbyn8owwKi9Q" TargetMode="External"/><Relationship Id="rId375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1000&amp;usg=AFQjCNFpaL25DHtFmQrkl4fbBPQ14JlNaw" TargetMode="External"/><Relationship Id="rId3965" Type="http://schemas.openxmlformats.org/officeDocument/2006/relationships/hyperlink" Target="https://www.google.com/url?q=https://goto.target.com/c/12116/81938/2092&amp;sa=D&amp;ust=1574897675215000&amp;usg=AFQjCNFkhCc2t36IQrvnp3y8ThAM8bIogA" TargetMode="External"/><Relationship Id="rId234" Type="http://schemas.openxmlformats.org/officeDocument/2006/relationships/hyperlink" Target="https://www.google.com/url?q=https://goto.target.com/c/12116/81938/2092&amp;sa=D&amp;ust=1574897674888000&amp;usg=AFQjCNGh5UrigV9IluY4HqQnEV4NNfmwCA" TargetMode="External"/><Relationship Id="rId679" Type="http://schemas.openxmlformats.org/officeDocument/2006/relationships/hyperlink" Target="https://www.google.com/url?q=https://kohls.sjv.io/c/12116/362118/5349&amp;sa=D&amp;ust=1574897674957000&amp;usg=AFQjCNEd3COochiA4C4SBOzcfBHlqEB8wA" TargetMode="External"/><Relationship Id="rId886" Type="http://schemas.openxmlformats.org/officeDocument/2006/relationships/hyperlink" Target="https://www.google.com/url?q=https://goto.target.com/c/12116/81938/2092&amp;sa=D&amp;ust=1574897675043000&amp;usg=AFQjCNGUBFyylFcQZ8qbtxdKG01XYF978A" TargetMode="External"/><Relationship Id="rId2567" Type="http://schemas.openxmlformats.org/officeDocument/2006/relationships/hyperlink" Target="https://www.google.com/url?q=http://www.pntrs.com/t/Sj9FSkpEP0VEQ0JFP0VLS0RC&amp;sa=D&amp;ust=1574897674930000&amp;usg=AFQjCNEITN2ltWTAwF67xA-KjMBG5-JN7w" TargetMode="External"/><Relationship Id="rId2774" Type="http://schemas.openxmlformats.org/officeDocument/2006/relationships/hyperlink" Target="https://www.google.com/url?q=https://goto.target.com/c/12116/81938/2092&amp;sa=D&amp;ust=1574897674961000&amp;usg=AFQjCNG_z23VFm2bHAgY2agd2B54znaxRw" TargetMode="External"/><Relationship Id="rId3313" Type="http://schemas.openxmlformats.org/officeDocument/2006/relationships/hyperlink" Target="https://www.google.com/url?q=https://goto.target.com/c/12116/81938/2092&amp;sa=D&amp;ust=1574897675110000&amp;usg=AFQjCNH5LJjOIe93KA9UINfVXF-NkDXyqA" TargetMode="External"/><Relationship Id="rId3520" Type="http://schemas.openxmlformats.org/officeDocument/2006/relationships/hyperlink" Target="https://www.google.com/url?q=https://kohls.sjv.io/c/12116/362118/5349&amp;sa=D&amp;ust=1574897675141000&amp;usg=AFQjCNHiZeL-5Lot8IR2EIFP2tvuGymjMw" TargetMode="External"/><Relationship Id="rId3618" Type="http://schemas.openxmlformats.org/officeDocument/2006/relationships/hyperlink" Target="https://www.google.com/url?q=https://click.linksynergy.com/fs-bin/click?id%3DCY3NkS*Y9qw%26offerid%3D608787.26%26type%3D3%26subid%3D0&amp;sa=D&amp;ust=1574897675158000&amp;usg=AFQjCNESk0Il63ucppqHoJDgyIStvGD2hQ" TargetMode="External"/><Relationship Id="rId2" Type="http://schemas.openxmlformats.org/officeDocument/2006/relationships/hyperlink" Target="https://www.google.com/url?q=https://bestbuy.7tiv.net/XRqxa&amp;sa=D&amp;ust=1574897674849000&amp;usg=AFQjCNHViPKxvOB0l4s2hP3mF6KboJwW6g" TargetMode="External"/><Relationship Id="rId441" Type="http://schemas.openxmlformats.org/officeDocument/2006/relationships/hyperlink" Target="https://www.google.com/url?q=http://www.anrdoezrs.net/click-3278587-11272891&amp;sa=D&amp;ust=1574897674922000&amp;usg=AFQjCNEDbO4sf1aeRsO3XOhyixzPtTNLJg" TargetMode="External"/><Relationship Id="rId539" Type="http://schemas.openxmlformats.org/officeDocument/2006/relationships/hyperlink" Target="https://www.google.com/url?q=https://lenovo.7eer.net/c/12116/218864/3808&amp;sa=D&amp;ust=1574897674936000&amp;usg=AFQjCNGkDtl2qzo_Vgwxt8w2GgNqdRZbrQ" TargetMode="External"/><Relationship Id="rId746" Type="http://schemas.openxmlformats.org/officeDocument/2006/relationships/hyperlink" Target="https://www.google.com/url?q=https://bestbuy.7tiv.net/XRqxa&amp;sa=D&amp;ust=1574897674967000&amp;usg=AFQjCNFza8L7H3RBthZnwrJ9YfSC7OdNkA" TargetMode="External"/><Relationship Id="rId1071" Type="http://schemas.openxmlformats.org/officeDocument/2006/relationships/hyperlink" Target="https://www.google.com/url?q=http://www.pntrs.com/t/Sj9FSkpEP0VEQ0JFP0VLS0RC&amp;sa=D&amp;ust=1574897675078000&amp;usg=AFQjCNGfe5VOMM1NGOaNQWNHu6Sr22n9Rg" TargetMode="External"/><Relationship Id="rId1169" Type="http://schemas.openxmlformats.org/officeDocument/2006/relationships/hyperlink" Target="https://www.google.com/url?q=https://goto.target.com/c/12116/81938/2092&amp;sa=D&amp;ust=1574897675094000&amp;usg=AFQjCNEUZRN5TqJCM740FXZ8ssZrzL4ToQ" TargetMode="External"/><Relationship Id="rId1376" Type="http://schemas.openxmlformats.org/officeDocument/2006/relationships/hyperlink" Target="https://www.google.com/url?q=http://www.pntrs.com/t/Sj9FSkpEP0VEQ0JFP0VLS0RC&amp;sa=D&amp;ust=1574897675128000&amp;usg=AFQjCNGU9yQsAh6GeU-V5fFlzzkvlb6q3g" TargetMode="External"/><Relationship Id="rId1583" Type="http://schemas.openxmlformats.org/officeDocument/2006/relationships/hyperlink" Target="https://www.google.com/url?q=https://bestbuy.7tiv.net/XRqxa&amp;sa=D&amp;ust=1574897675163000&amp;usg=AFQjCNHkUkRd94dMAzom0c2O0tWr_IDETw" TargetMode="External"/><Relationship Id="rId2122" Type="http://schemas.openxmlformats.org/officeDocument/2006/relationships/hyperlink" Target="https://www.google.com/url?q=https://bestbuy.7tiv.net/XRqxa&amp;sa=D&amp;ust=1574897674860000&amp;usg=AFQjCNHlwaN8dQRCjoDdFWwz-I4wYAQrBg" TargetMode="External"/><Relationship Id="rId2427" Type="http://schemas.openxmlformats.org/officeDocument/2006/relationships/hyperlink" Target="https://www.google.com/url?q=http://www.dpbolvw.net/click-3278587-10870266&amp;sa=D&amp;ust=1574897674909000&amp;usg=AFQjCNE87Slgg7OnIbfysWHpWeVM-LBT6g" TargetMode="External"/><Relationship Id="rId2981" Type="http://schemas.openxmlformats.org/officeDocument/2006/relationships/hyperlink" Target="https://www.google.com/url?q=http://www.pntrs.com/t/Sj9FSkpEP0VEQ0JFP0VLS0RC&amp;sa=D&amp;ust=1574897675050000&amp;usg=AFQjCNGmO-mf5Lr8UfLIrRrHyOtdapfHJg" TargetMode="External"/><Relationship Id="rId382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3000&amp;usg=AFQjCNHUH6wGd35kmERL3rtYnCYXfDO15g" TargetMode="External"/><Relationship Id="rId301" Type="http://schemas.openxmlformats.org/officeDocument/2006/relationships/hyperlink" Target="https://www.google.com/url?q=http://www.anrdoezrs.net/click-3278587-11272891&amp;sa=D&amp;ust=1574897674900000&amp;usg=AFQjCNE7eZ94cXVdOc355uo3XKLaJD6QdA" TargetMode="External"/><Relationship Id="rId953" Type="http://schemas.openxmlformats.org/officeDocument/2006/relationships/hyperlink" Target="https://www.google.com/url?q=http://www.tkqlhce.com/click-3278587-13840810&amp;sa=D&amp;ust=1574897675058000&amp;usg=AFQjCNF6f6aRAp-GC3edY2G_WdFtnne2qw" TargetMode="External"/><Relationship Id="rId1029" Type="http://schemas.openxmlformats.org/officeDocument/2006/relationships/hyperlink" Target="https://www.google.com/url?q=http://www.dpbolvw.net/click-3278587-12520119&amp;sa=D&amp;ust=1574897675071000&amp;usg=AFQjCNHvwtUi6025EknS32HZioMvz8MCug" TargetMode="External"/><Relationship Id="rId1236" Type="http://schemas.openxmlformats.org/officeDocument/2006/relationships/hyperlink" Target="https://www.google.com/url?q=https://bestbuy.7tiv.net/XRqxa&amp;sa=D&amp;ust=1574897675107000&amp;usg=AFQjCNFBExiL59OqO4XUM5fC37W3m43sww" TargetMode="External"/><Relationship Id="rId179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8000&amp;usg=AFQjCNFSSWkK5pn914u0Z8vaCmUQfmuP2Q" TargetMode="External"/><Relationship Id="rId188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3000&amp;usg=AFQjCNHVPJTEoxayRtuAcCQUkXoE4F1rsA" TargetMode="External"/><Relationship Id="rId2634" Type="http://schemas.openxmlformats.org/officeDocument/2006/relationships/hyperlink" Target="https://www.google.com/url?q=http://www.pntrs.com/t/Sj9FSkpEP0VEQ0JFP0VLS0RC&amp;sa=D&amp;ust=1574897674940000&amp;usg=AFQjCNHUuSTp3PjKlPRkJvQAHmGFYfJWLw" TargetMode="External"/><Relationship Id="rId2841" Type="http://schemas.openxmlformats.org/officeDocument/2006/relationships/hyperlink" Target="https://www.google.com/url?q=https://bestbuy.7tiv.net/XRqxa&amp;sa=D&amp;ust=1574897675023000&amp;usg=AFQjCNFTjogB8qPIYAZ6aK3_hH6Ky0GHHw" TargetMode="External"/><Relationship Id="rId2939" Type="http://schemas.openxmlformats.org/officeDocument/2006/relationships/hyperlink" Target="https://www.google.com/url?q=http://www.tkqlhce.com/click-3278587-13840810&amp;sa=D&amp;ust=1574897675041000&amp;usg=AFQjCNFahwsII3CnMchUm59IMxKP_qzgkw" TargetMode="External"/><Relationship Id="rId4087" Type="http://schemas.openxmlformats.org/officeDocument/2006/relationships/hyperlink" Target="https://www.google.com/url?q=https://goto.target.com/c/12116/81938/2092&amp;sa=D&amp;ust=1574897675234000&amp;usg=AFQjCNET086RDwR3bIJk5O8dtWK8Cl6_5A" TargetMode="External"/><Relationship Id="rId8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65000&amp;usg=AFQjCNGlwoJ8KSGv6vAd9W0HEJl5n_fj6g" TargetMode="External"/><Relationship Id="rId606" Type="http://schemas.openxmlformats.org/officeDocument/2006/relationships/hyperlink" Target="https://www.google.com/url?q=https://bestbuy.7tiv.net/XRqxa&amp;sa=D&amp;ust=1574897674947000&amp;usg=AFQjCNHqyQfgWgzHSXNcdRM-drjJ2VMhSw" TargetMode="External"/><Relationship Id="rId813" Type="http://schemas.openxmlformats.org/officeDocument/2006/relationships/hyperlink" Target="https://www.google.com/url?q=https://bestbuy.7tiv.net/XRqxa&amp;sa=D&amp;ust=1574897675029000&amp;usg=AFQjCNHSm9SSttycSGReL7Uc8k4zxZhi3Q" TargetMode="External"/><Relationship Id="rId1443" Type="http://schemas.openxmlformats.org/officeDocument/2006/relationships/hyperlink" Target="https://www.google.com/url?q=https://bestbuy.7tiv.net/XRqxa&amp;sa=D&amp;ust=1574897675139000&amp;usg=AFQjCNGFUE-ph6H1VGKF_kpf_2pU-1XlaQ" TargetMode="External"/><Relationship Id="rId1650" Type="http://schemas.openxmlformats.org/officeDocument/2006/relationships/hyperlink" Target="https://www.google.com/url?q=https://bestbuy.7tiv.net/XRqxa&amp;sa=D&amp;ust=1574897675173000&amp;usg=AFQjCNFTpmAKhq_T7IvlxJB6lkk4WpZagQ" TargetMode="External"/><Relationship Id="rId1748" Type="http://schemas.openxmlformats.org/officeDocument/2006/relationships/hyperlink" Target="https://www.google.com/url?q=https://bestbuy.7tiv.net/XRqxa&amp;sa=D&amp;ust=1574897675191000&amp;usg=AFQjCNG-JO5BX2e45u3QfEBIYQ0SJYk3RA" TargetMode="External"/><Relationship Id="rId2701" Type="http://schemas.openxmlformats.org/officeDocument/2006/relationships/hyperlink" Target="https://www.google.com/url?q=https://bestbuy.7tiv.net/XRqxa&amp;sa=D&amp;ust=1574897674951000&amp;usg=AFQjCNGh-ZMqakeVTS51YNntMGiL7GsjaQ" TargetMode="External"/><Relationship Id="rId130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8000&amp;usg=AFQjCNEsfNhTiHWsz56BRrc1VbvMs8inSA" TargetMode="External"/><Relationship Id="rId1510" Type="http://schemas.openxmlformats.org/officeDocument/2006/relationships/hyperlink" Target="https://www.google.com/url?q=http://www.tkqlhce.com/click-3278587-13840810&amp;sa=D&amp;ust=1574897675152000&amp;usg=AFQjCNFC22OBCMZPSx7jb_xQtT2oh6pWVA" TargetMode="External"/><Relationship Id="rId1955" Type="http://schemas.openxmlformats.org/officeDocument/2006/relationships/hyperlink" Target="https://www.google.com/url?q=https://bestbuy.7tiv.net/XRqxa&amp;sa=D&amp;ust=1574897675223000&amp;usg=AFQjCNGS859IiRyoJG5e9AG8H7N8ZPLrWQ" TargetMode="External"/><Relationship Id="rId3170" Type="http://schemas.openxmlformats.org/officeDocument/2006/relationships/hyperlink" Target="https://www.google.com/url?q=https://bestbuy.7tiv.net/XRqxa&amp;sa=D&amp;ust=1574897675083000&amp;usg=AFQjCNH5oygYX3zNx6s778XcZT_RaYpT5Q" TargetMode="External"/><Relationship Id="rId4014" Type="http://schemas.openxmlformats.org/officeDocument/2006/relationships/hyperlink" Target="https://www.google.com/url?q=https://bestbuy.7tiv.net/XRqxa&amp;sa=D&amp;ust=1574897675222000&amp;usg=AFQjCNFjTIEzr-K7kvxqnHmU22fBTyBfGA" TargetMode="External"/><Relationship Id="rId1608" Type="http://schemas.openxmlformats.org/officeDocument/2006/relationships/hyperlink" Target="https://www.google.com/url?q=https://goto.target.com/c/12116/81938/2092&amp;sa=D&amp;ust=1574897675167000&amp;usg=AFQjCNHBKP657fY8VgqP54VTHtUvHxMWiA" TargetMode="External"/><Relationship Id="rId1815" Type="http://schemas.openxmlformats.org/officeDocument/2006/relationships/hyperlink" Target="https://www.google.com/url?q=https://bestbuy.7tiv.net/XRqxa&amp;sa=D&amp;ust=1574897675202000&amp;usg=AFQjCNHKKzLxtKLH70m9lZv-OyPznPOwZw" TargetMode="External"/><Relationship Id="rId3030" Type="http://schemas.openxmlformats.org/officeDocument/2006/relationships/hyperlink" Target="https://www.google.com/url?q=https://goto.target.com/c/12116/81938/2092&amp;sa=D&amp;ust=1574897675060000&amp;usg=AFQjCNGu_FXX8uPZWlmlnC4ErPDP5qXG-Q" TargetMode="External"/><Relationship Id="rId3268" Type="http://schemas.openxmlformats.org/officeDocument/2006/relationships/hyperlink" Target="https://www.google.com/url?q=https://bestbuy.7tiv.net/XRqxa&amp;sa=D&amp;ust=1574897675100000&amp;usg=AFQjCNFn95-OvLTWeuEu53vLo2GMrtGllQ" TargetMode="External"/><Relationship Id="rId3475" Type="http://schemas.openxmlformats.org/officeDocument/2006/relationships/hyperlink" Target="https://www.google.com/url?q=http://www.dpbolvw.net/click-3278587-11998324&amp;sa=D&amp;ust=1574897675133000&amp;usg=AFQjCNFfIB5NA40MhD3ve9AwADpon2FNGg" TargetMode="External"/><Relationship Id="rId3682" Type="http://schemas.openxmlformats.org/officeDocument/2006/relationships/hyperlink" Target="https://www.google.com/url?q=http://www.pntrs.com/t/Sj9FSkpEP0VEQ0JFP0VLS0RC&amp;sa=D&amp;ust=1574897675167000&amp;usg=AFQjCNH1-ao_8zVCabQHDBhZTsiWTI2HEQ" TargetMode="External"/><Relationship Id="rId189" Type="http://schemas.openxmlformats.org/officeDocument/2006/relationships/hyperlink" Target="https://www.google.com/url?q=https://bestbuy.7tiv.net/XRqxa&amp;sa=D&amp;ust=1574897674881000&amp;usg=AFQjCNGicQbCozCUwBy1RCDu0EHTNicE1A" TargetMode="External"/><Relationship Id="rId396" Type="http://schemas.openxmlformats.org/officeDocument/2006/relationships/hyperlink" Target="https://www.google.com/url?q=http://www.awin1.com/awclick.php?gid%3D303079%26mid%3D7168%26awinaffid%3D142295%26linkid%3D612961%26clickref%3D&amp;sa=D&amp;ust=1574897674915000&amp;usg=AFQjCNEPlKKraSZ01B5ZWTHBJHZ815Uh7A" TargetMode="External"/><Relationship Id="rId2077" Type="http://schemas.openxmlformats.org/officeDocument/2006/relationships/hyperlink" Target="https://www.google.com/url?q=http://www.tkqlhce.com/click-3278587-13840810&amp;sa=D&amp;ust=1574897674851000&amp;usg=AFQjCNH7Yo4cWa681gTCzPNAANMUs8hUFQ" TargetMode="External"/><Relationship Id="rId2284" Type="http://schemas.openxmlformats.org/officeDocument/2006/relationships/hyperlink" Target="https://www.google.com/url?q=http://www.tkqlhce.com/click-3278587-13840810&amp;sa=D&amp;ust=1574897674885000&amp;usg=AFQjCNGMYOEXeY5mnTkz6N_QBgWVStldog" TargetMode="External"/><Relationship Id="rId249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20000&amp;usg=AFQjCNE8wbHG9Tt8B4YkWrRhhvTQgpnE9Q" TargetMode="External"/><Relationship Id="rId3128" Type="http://schemas.openxmlformats.org/officeDocument/2006/relationships/hyperlink" Target="https://www.google.com/url?q=https://bestbuy.7tiv.net/XRqxa&amp;sa=D&amp;ust=1574897675077000&amp;usg=AFQjCNGAJCX8-gRaaigIX7B4gvKg_Kqs_Q" TargetMode="External"/><Relationship Id="rId3335" Type="http://schemas.openxmlformats.org/officeDocument/2006/relationships/hyperlink" Target="https://www.google.com/url?q=http://www.tkqlhce.com/click-3278587-13861312&amp;sa=D&amp;ust=1574897675113000&amp;usg=AFQjCNHUvdXHlXdRs4I1jwBE8CWfIgL-SA" TargetMode="External"/><Relationship Id="rId3542" Type="http://schemas.openxmlformats.org/officeDocument/2006/relationships/hyperlink" Target="https://www.google.com/url?q=https://bestbuy.7tiv.net/XRqxa&amp;sa=D&amp;ust=1574897675145000&amp;usg=AFQjCNHOKoc3fzJ51rnpaBXtSsINoBCnUA" TargetMode="External"/><Relationship Id="rId3987" Type="http://schemas.openxmlformats.org/officeDocument/2006/relationships/hyperlink" Target="https://www.google.com/url?q=https://bestbuy.7tiv.net/XRqxa&amp;sa=D&amp;ust=1574897675218000&amp;usg=AFQjCNHkcqt-cWbodxCiEN8eBfC-oa-SeA" TargetMode="External"/><Relationship Id="rId256" Type="http://schemas.openxmlformats.org/officeDocument/2006/relationships/hyperlink" Target="https://www.google.com/url?q=http://www.pntrs.com/t/Sj9FSkpEP0VEQ0JFP0VLS0RC&amp;sa=D&amp;ust=1574897674891000&amp;usg=AFQjCNGP3b8u0z-z6hz8tXs0GFHkV7PmMg" TargetMode="External"/><Relationship Id="rId463" Type="http://schemas.openxmlformats.org/officeDocument/2006/relationships/hyperlink" Target="https://www.google.com/url?q=https://lenovo.7eer.net/c/12116/218864/3808&amp;sa=D&amp;ust=1574897674925000&amp;usg=AFQjCNGI-fZJS0_0SZP784py1YGvRReGSA" TargetMode="External"/><Relationship Id="rId670" Type="http://schemas.openxmlformats.org/officeDocument/2006/relationships/hyperlink" Target="https://www.google.com/url?q=http://www.anrdoezrs.net/click-3278587-11272891&amp;sa=D&amp;ust=1574897674956000&amp;usg=AFQjCNFO_InuVSJoBbgttJzHDVM0f7SoNA" TargetMode="External"/><Relationship Id="rId1093" Type="http://schemas.openxmlformats.org/officeDocument/2006/relationships/hyperlink" Target="https://www.google.com/url?q=https://bestbuy.7tiv.net/XRqxa&amp;sa=D&amp;ust=1574897675081000&amp;usg=AFQjCNFsJDNRgQpvKkth6y0oYRQrFx4Itg" TargetMode="External"/><Relationship Id="rId2144" Type="http://schemas.openxmlformats.org/officeDocument/2006/relationships/hyperlink" Target="https://www.google.com/url?q=https://click.linksynergy.com/fs-bin/click?id%3DCY3NkS*Y9qw%26offerid%3D608787.26%26type%3D3%26subid%3D0&amp;sa=D&amp;ust=1574897674864000&amp;usg=AFQjCNE_qwTqTjND4hn2wyZ6e6ceYT9inA" TargetMode="External"/><Relationship Id="rId2351" Type="http://schemas.openxmlformats.org/officeDocument/2006/relationships/hyperlink" Target="https://www.google.com/url?q=https://bestbuy.7tiv.net/XRqxa&amp;sa=D&amp;ust=1574897674896000&amp;usg=AFQjCNGDcDTvrVS05vCMGA73EZFB94xRMQ" TargetMode="External"/><Relationship Id="rId2589" Type="http://schemas.openxmlformats.org/officeDocument/2006/relationships/hyperlink" Target="https://www.google.com/url?q=https://bestbuy.7tiv.net/XRqxa&amp;sa=D&amp;ust=1574897674934000&amp;usg=AFQjCNEjz1cgJYtXQJL5puJnvTyxLTcVtQ" TargetMode="External"/><Relationship Id="rId2796" Type="http://schemas.openxmlformats.org/officeDocument/2006/relationships/hyperlink" Target="https://www.google.com/url?q=https://goto.target.com/c/12116/81938/2092&amp;sa=D&amp;ust=1574897674964000&amp;usg=AFQjCNH3Qji0uiMUXzmpv7K4UeMic97gWQ" TargetMode="External"/><Relationship Id="rId3402" Type="http://schemas.openxmlformats.org/officeDocument/2006/relationships/hyperlink" Target="https://www.google.com/url?q=http://www.anrdoezrs.net/click-3278587-11272891&amp;sa=D&amp;ust=1574897675123000&amp;usg=AFQjCNHgRzKsoRp8uPACqsqsm0BJvDDbNg" TargetMode="External"/><Relationship Id="rId384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6000&amp;usg=AFQjCNEVIRh9yOFp5YAXCMtZztAw9jOh7Q" TargetMode="External"/><Relationship Id="rId116" Type="http://schemas.openxmlformats.org/officeDocument/2006/relationships/hyperlink" Target="https://www.google.com/url?q=http://www.jdoqocy.com/click-3278587-12289246&amp;sa=D&amp;ust=1574897674871000&amp;usg=AFQjCNFkGOZD9M9JbWZn4GjBqln96uXp0w" TargetMode="External"/><Relationship Id="rId323" Type="http://schemas.openxmlformats.org/officeDocument/2006/relationships/hyperlink" Target="https://www.google.com/url?q=https://bestbuy.7tiv.net/XRqxa&amp;sa=D&amp;ust=1574897674903000&amp;usg=AFQjCNGTChnz-SHYOI_xcIaGD1qers4cCg" TargetMode="External"/><Relationship Id="rId530" Type="http://schemas.openxmlformats.org/officeDocument/2006/relationships/hyperlink" Target="https://www.google.com/url?q=https://lenovo.7eer.net/c/12116/218864/3808&amp;sa=D&amp;ust=1574897674935000&amp;usg=AFQjCNFaAubdFN1MAlB1AJMWaa8F1YHUyw" TargetMode="External"/><Relationship Id="rId768" Type="http://schemas.openxmlformats.org/officeDocument/2006/relationships/hyperlink" Target="https://www.google.com/url?q=https://bestbuy.7tiv.net/XRqxa&amp;sa=D&amp;ust=1574897675021000&amp;usg=AFQjCNHU7QwlzcEeUC7dYHmUQ-5c2oj3Bg" TargetMode="External"/><Relationship Id="rId975" Type="http://schemas.openxmlformats.org/officeDocument/2006/relationships/hyperlink" Target="https://www.google.com/url?q=https://bestbuy.7tiv.net/XRqxa&amp;sa=D&amp;ust=1574897675062000&amp;usg=AFQjCNH8TkKSc_vWC5s1LjK8A_cxPNeOKg" TargetMode="External"/><Relationship Id="rId1160" Type="http://schemas.openxmlformats.org/officeDocument/2006/relationships/hyperlink" Target="https://www.google.com/url?q=http://www.anrdoezrs.net/click-3278587-13484679&amp;sa=D&amp;ust=1574897675093000&amp;usg=AFQjCNFiSm95oiUoDtDZ3frRNTj06MewEA" TargetMode="External"/><Relationship Id="rId1398" Type="http://schemas.openxmlformats.org/officeDocument/2006/relationships/hyperlink" Target="https://www.google.com/url?q=https://bestbuy.7tiv.net/XRqxa&amp;sa=D&amp;ust=1574897675131000&amp;usg=AFQjCNF_g_DxyjaMbOPh8b8KklrfD-3e8A" TargetMode="External"/><Relationship Id="rId2004" Type="http://schemas.openxmlformats.org/officeDocument/2006/relationships/hyperlink" Target="https://www.google.com/url?q=https://bestbuy.7tiv.net/XRqxa&amp;sa=D&amp;ust=1574897675231000&amp;usg=AFQjCNHATyFduxyVWZg2auxkf9YMFHQCWw" TargetMode="External"/><Relationship Id="rId2211" Type="http://schemas.openxmlformats.org/officeDocument/2006/relationships/hyperlink" Target="https://www.google.com/url?q=http://www.pntrs.com/t/Sj9FSkpEP0VEQ0JFP0VLS0RC&amp;sa=D&amp;ust=1574897674875000&amp;usg=AFQjCNF0jQ2qSFcPe8-_tEIUqJfaOFxN2Q" TargetMode="External"/><Relationship Id="rId2449" Type="http://schemas.openxmlformats.org/officeDocument/2006/relationships/hyperlink" Target="https://www.google.com/url?q=https://bestbuy.7tiv.net/XRqxa&amp;sa=D&amp;ust=1574897674913000&amp;usg=AFQjCNFszKJuowieEn7Ooiep7QM_wvZxBQ" TargetMode="External"/><Relationship Id="rId2656" Type="http://schemas.openxmlformats.org/officeDocument/2006/relationships/hyperlink" Target="https://www.google.com/url?q=https://bestbuy.7tiv.net/XRqxa&amp;sa=D&amp;ust=1574897674944000&amp;usg=AFQjCNHs9fGhlySqTS_quJgtF4f4YCY--A" TargetMode="External"/><Relationship Id="rId2863" Type="http://schemas.openxmlformats.org/officeDocument/2006/relationships/hyperlink" Target="https://www.google.com/url?q=https://bestbuy.7tiv.net/XRqxa&amp;sa=D&amp;ust=1574897675026000&amp;usg=AFQjCNGlO9gd0uj9ofbjxbOrlJgNZV4Ptw" TargetMode="External"/><Relationship Id="rId3707" Type="http://schemas.openxmlformats.org/officeDocument/2006/relationships/hyperlink" Target="https://www.google.com/url?q=http://www.pntrs.com/t/Sj9FSkpEP0VEQ0JFP0VLS0RC&amp;sa=D&amp;ust=1574897675171000&amp;usg=AFQjCNGGsDRgayzpZJkPLp-FbFpIDGunng" TargetMode="External"/><Relationship Id="rId3914" Type="http://schemas.openxmlformats.org/officeDocument/2006/relationships/hyperlink" Target="https://www.google.com/url?q=https://bestbuy.7tiv.net/XRqxa&amp;sa=D&amp;ust=1574897675207000&amp;usg=AFQjCNFTkQgZmm5UV7xYPYTINfPg9U8y9Q" TargetMode="External"/><Relationship Id="rId628" Type="http://schemas.openxmlformats.org/officeDocument/2006/relationships/hyperlink" Target="https://www.google.com/url?q=https://lenovo.7eer.net/c/12116/218864/3808&amp;sa=D&amp;ust=1574897674950000&amp;usg=AFQjCNEWLFWTHH-RJDYVlx7vmbDn9-texQ" TargetMode="External"/><Relationship Id="rId835" Type="http://schemas.openxmlformats.org/officeDocument/2006/relationships/hyperlink" Target="https://www.google.com/url?q=http://www.jdoqocy.com/click-3278587-13365058&amp;sa=D&amp;ust=1574897675033000&amp;usg=AFQjCNEX1GMqLIEcwErbD4CEak_yWrH1_w" TargetMode="External"/><Relationship Id="rId125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2000&amp;usg=AFQjCNHo3mwFy_A0TpEiDWd3vosTnPLx9w" TargetMode="External"/><Relationship Id="rId1465" Type="http://schemas.openxmlformats.org/officeDocument/2006/relationships/hyperlink" Target="https://www.google.com/url?q=https://bestbuy.7tiv.net/XRqxa&amp;sa=D&amp;ust=1574897675143000&amp;usg=AFQjCNGMo4n_Jpl3cXTrjNVqPUAWH-W-HQ" TargetMode="External"/><Relationship Id="rId1672" Type="http://schemas.openxmlformats.org/officeDocument/2006/relationships/hyperlink" Target="https://www.google.com/url?q=https://bestbuy.7tiv.net/XRqxa&amp;sa=D&amp;ust=1574897675177000&amp;usg=AFQjCNGLk6EGXAJYKw4vMIbNlrRGXeYW6Q" TargetMode="External"/><Relationship Id="rId2309" Type="http://schemas.openxmlformats.org/officeDocument/2006/relationships/hyperlink" Target="https://www.google.com/url?q=http://www.pntrs.com/t/Sj9FSkpEP0VEQ0JFP0VLS0RC&amp;sa=D&amp;ust=1574897674888000&amp;usg=AFQjCNH0OTw50wxphmbS1CDmDy9Jt9PEHA" TargetMode="External"/><Relationship Id="rId2516" Type="http://schemas.openxmlformats.org/officeDocument/2006/relationships/hyperlink" Target="https://www.google.com/url?q=https://lenovo.7eer.net/c/12116/218864/3808&amp;sa=D&amp;ust=1574897674923000&amp;usg=AFQjCNEJxn5AIOeDmv4QFoQm9u1JPOozBA" TargetMode="External"/><Relationship Id="rId2723" Type="http://schemas.openxmlformats.org/officeDocument/2006/relationships/hyperlink" Target="https://www.google.com/url?q=https://bestbuy.7tiv.net/XRqxa&amp;sa=D&amp;ust=1574897674954000&amp;usg=AFQjCNFg1eeD9vjWojShbyf0-F2fURW9gQ" TargetMode="External"/><Relationship Id="rId1020" Type="http://schemas.openxmlformats.org/officeDocument/2006/relationships/hyperlink" Target="https://www.google.com/url?q=http://www.jdoqocy.com/click-3278587-13365058&amp;sa=D&amp;ust=1574897675070000&amp;usg=AFQjCNH7OIoaLGmJBnZ1WePffYd9uxY84Q" TargetMode="External"/><Relationship Id="rId1118" Type="http://schemas.openxmlformats.org/officeDocument/2006/relationships/hyperlink" Target="https://www.google.com/url?q=https://kohls.sjv.io/c/12116/362118/5349&amp;sa=D&amp;ust=1574897675086000&amp;usg=AFQjCNGIzU3vHWgM6Tmn3PwAmRdq5LPk8A" TargetMode="External"/><Relationship Id="rId1325" Type="http://schemas.openxmlformats.org/officeDocument/2006/relationships/hyperlink" Target="https://www.google.com/url?q=https://bestbuy.7tiv.net/XRqxa&amp;sa=D&amp;ust=1574897675121000&amp;usg=AFQjCNHb81JuNQST0Mo4wFWtAYapGq7bUA" TargetMode="External"/><Relationship Id="rId1532" Type="http://schemas.openxmlformats.org/officeDocument/2006/relationships/hyperlink" Target="https://www.google.com/url?q=https://bestbuy.7tiv.net/XRqxa&amp;sa=D&amp;ust=1574897675155000&amp;usg=AFQjCNG_wksMPu690PFcV0DmfIYvDa8jjQ" TargetMode="External"/><Relationship Id="rId197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6000&amp;usg=AFQjCNFT9WA2cE09W6ThmCw3Vbr8xpzSbQ" TargetMode="External"/><Relationship Id="rId2930" Type="http://schemas.openxmlformats.org/officeDocument/2006/relationships/hyperlink" Target="https://www.google.com/url?q=http://www.jdoqocy.com/click-3278587-12289246&amp;sa=D&amp;ust=1574897675039000&amp;usg=AFQjCNFmrlC1kryjxAHnCKfmKeVZJ8MkFg" TargetMode="External"/><Relationship Id="rId902" Type="http://schemas.openxmlformats.org/officeDocument/2006/relationships/hyperlink" Target="https://www.google.com/url?q=https://goto.target.com/c/12116/81938/2092&amp;sa=D&amp;ust=1574897675047000&amp;usg=AFQjCNHP7hCB4u_ht-VbGKRvks4nzTPglQ" TargetMode="External"/><Relationship Id="rId183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5000&amp;usg=AFQjCNH69oXYRB23qQau1TOaK3yvhnsbEQ" TargetMode="External"/><Relationship Id="rId3192" Type="http://schemas.openxmlformats.org/officeDocument/2006/relationships/hyperlink" Target="https://www.google.com/url?q=http://www.anrdoezrs.net/click-3278587-13484679&amp;sa=D&amp;ust=1574897675088000&amp;usg=AFQjCNGdGJnUMIF6184S-AGqWTnxvOLw_Q" TargetMode="External"/><Relationship Id="rId3497" Type="http://schemas.openxmlformats.org/officeDocument/2006/relationships/hyperlink" Target="https://www.google.com/url?q=http://www.tkqlhce.com/click-3278587-13861312&amp;sa=D&amp;ust=1574897675137000&amp;usg=AFQjCNE5uZm92dUp-JCn1xmw7hIMY8oz_Q" TargetMode="External"/><Relationship Id="rId4036" Type="http://schemas.openxmlformats.org/officeDocument/2006/relationships/hyperlink" Target="https://www.google.com/url?q=https://bestbuy.7tiv.net/XRqxa&amp;sa=D&amp;ust=1574897675225000&amp;usg=AFQjCNGg-jHmnZRSGsOSGfgPGZcu2ne7yg" TargetMode="External"/><Relationship Id="rId31" Type="http://schemas.openxmlformats.org/officeDocument/2006/relationships/hyperlink" Target="https://www.google.com/url?q=https://bestbuy.7tiv.net/XRqxa&amp;sa=D&amp;ust=1574897674855000&amp;usg=AFQjCNFfIk8r2eB4sbnAW87WvGV0EMoweg" TargetMode="External"/><Relationship Id="rId209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5000&amp;usg=AFQjCNG_h--s9azHnRUB_pqX9KvXfIEyUw" TargetMode="External"/><Relationship Id="rId3052" Type="http://schemas.openxmlformats.org/officeDocument/2006/relationships/hyperlink" Target="https://www.google.com/url?q=https://goto.target.com/c/12116/81938/2092&amp;sa=D&amp;ust=1574897675064000&amp;usg=AFQjCNF84UNIEjabWGDxP8Jj3WRzeZsj5A" TargetMode="External"/><Relationship Id="rId410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425000&amp;usg=AFQjCNGP749KFIQcpOQNCrqliJirLElzBw" TargetMode="External"/><Relationship Id="rId180" Type="http://schemas.openxmlformats.org/officeDocument/2006/relationships/hyperlink" Target="https://www.google.com/url?q=http://www.pntrs.com/t/Sj9FSkpEP0VEQ0JFP0VLS0RC&amp;sa=D&amp;ust=1574897674880000&amp;usg=AFQjCNFhPMpZ-qR5jKOSai7G9kVM9sporg" TargetMode="External"/><Relationship Id="rId278" Type="http://schemas.openxmlformats.org/officeDocument/2006/relationships/hyperlink" Target="https://www.google.com/url?q=http://www.awin1.com/awclick.php?gid%3D303079%26mid%3D7168%26awinaffid%3D142295%26linkid%3D612961%26clickref%3D&amp;sa=D&amp;ust=1574897674895000&amp;usg=AFQjCNEaOHsBMAk6RD1BZUyxlCtAh1qqng" TargetMode="External"/><Relationship Id="rId1904" Type="http://schemas.openxmlformats.org/officeDocument/2006/relationships/hyperlink" Target="https://www.google.com/url?q=https://bestbuy.7tiv.net/XRqxa&amp;sa=D&amp;ust=1574897675216000&amp;usg=AFQjCNGrJ-t2aNLzTYZNZoWz3uUMlflNfg" TargetMode="External"/><Relationship Id="rId3357" Type="http://schemas.openxmlformats.org/officeDocument/2006/relationships/hyperlink" Target="https://www.google.com/url?q=http://www.tkqlhce.com/click-3278587-13840810&amp;sa=D&amp;ust=1574897675116000&amp;usg=AFQjCNGerqLceUF1XmidjJzokCNGsGGfCA" TargetMode="External"/><Relationship Id="rId3564" Type="http://schemas.openxmlformats.org/officeDocument/2006/relationships/hyperlink" Target="https://www.google.com/url?q=https://bestbuy.7tiv.net/XRqxa&amp;sa=D&amp;ust=1574897675149000&amp;usg=AFQjCNGvlZqcBOtBy7R72roS0ZpDtqqkXg" TargetMode="External"/><Relationship Id="rId3771" Type="http://schemas.openxmlformats.org/officeDocument/2006/relationships/hyperlink" Target="https://www.google.com/url?q=https://bestbuy.7tiv.net/XRqxa&amp;sa=D&amp;ust=1574897675184000&amp;usg=AFQjCNGLN4Kh9CbKiLzG55t3JFv3BQ3lww" TargetMode="External"/><Relationship Id="rId485" Type="http://schemas.openxmlformats.org/officeDocument/2006/relationships/hyperlink" Target="https://www.google.com/url?q=https://bestbuy.7tiv.net/XRqxa&amp;sa=D&amp;ust=1574897674928000&amp;usg=AFQjCNHEWjTy0D2W_fxt62TiE9T1WpCZcg" TargetMode="External"/><Relationship Id="rId69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58000&amp;usg=AFQjCNE0TD53BvJyUkhdmL-nZc-02YGl7A" TargetMode="External"/><Relationship Id="rId2166" Type="http://schemas.openxmlformats.org/officeDocument/2006/relationships/hyperlink" Target="https://www.google.com/url?q=https://bestbuy.7tiv.net/XRqxa&amp;sa=D&amp;ust=1574897674868000&amp;usg=AFQjCNGqqtIOu7M2QHY3Da8UIKpCfSDMCQ" TargetMode="External"/><Relationship Id="rId2373" Type="http://schemas.openxmlformats.org/officeDocument/2006/relationships/hyperlink" Target="https://www.google.com/url?q=https://lenovo.7eer.net/c/12116/218864/3808&amp;sa=D&amp;ust=1574897674900000&amp;usg=AFQjCNEcOmahEnuf6rIut3gRxNzLJbsVsw" TargetMode="External"/><Relationship Id="rId2580" Type="http://schemas.openxmlformats.org/officeDocument/2006/relationships/hyperlink" Target="https://www.google.com/url?q=http://www.awin1.com/awclick.php?gid%3D303079%26mid%3D7168%26awinaffid%3D142295%26linkid%3D612961%26clickref%3D&amp;sa=D&amp;ust=1574897674932000&amp;usg=AFQjCNE1sxmJb_MLvttr190JY6IkLRuccA" TargetMode="External"/><Relationship Id="rId3217" Type="http://schemas.openxmlformats.org/officeDocument/2006/relationships/hyperlink" Target="https://www.google.com/url?q=http://www.dpbolvw.net/click-3278587-11998324&amp;sa=D&amp;ust=1574897675091000&amp;usg=AFQjCNHW7X1tNUQOpa3nJ7gk-x9h6FAPIg" TargetMode="External"/><Relationship Id="rId3424" Type="http://schemas.openxmlformats.org/officeDocument/2006/relationships/hyperlink" Target="https://www.google.com/url?q=https://bestbuy.7tiv.net/XRqxa&amp;sa=D&amp;ust=1574897675126000&amp;usg=AFQjCNEVmWDyf7wN-5cVZRhTO11yvnnVmg" TargetMode="External"/><Relationship Id="rId3631" Type="http://schemas.openxmlformats.org/officeDocument/2006/relationships/hyperlink" Target="https://www.google.com/url?q=https://bestbuy.7tiv.net/XRqxa&amp;sa=D&amp;ust=1574897675160000&amp;usg=AFQjCNEhlpIz9QpYQCvztYfkQabXe73Agg" TargetMode="External"/><Relationship Id="rId3869" Type="http://schemas.openxmlformats.org/officeDocument/2006/relationships/hyperlink" Target="https://www.google.com/url?q=https://goto.target.com/c/12116/81938/2092&amp;sa=D&amp;ust=1574897675199000&amp;usg=AFQjCNEZdtkCwWCJpJZttkh_CAK-DOwb9w" TargetMode="External"/><Relationship Id="rId138" Type="http://schemas.openxmlformats.org/officeDocument/2006/relationships/hyperlink" Target="https://www.google.com/url?q=https://bestbuy.7tiv.net/XRqxa&amp;sa=D&amp;ust=1574897674874000&amp;usg=AFQjCNFnM59HH3FjiUyhR4B0oz6sOYLl0A" TargetMode="External"/><Relationship Id="rId345" Type="http://schemas.openxmlformats.org/officeDocument/2006/relationships/hyperlink" Target="https://www.google.com/url?q=http://www.jdoqocy.com/click-3278587-13365058&amp;sa=D&amp;ust=1574897674907000&amp;usg=AFQjCNFBWrJo46j836uFV1TnvVWZfKmOBQ" TargetMode="External"/><Relationship Id="rId552" Type="http://schemas.openxmlformats.org/officeDocument/2006/relationships/hyperlink" Target="https://www.google.com/url?q=https://bestbuy.7tiv.net/XRqxa&amp;sa=D&amp;ust=1574897674938000&amp;usg=AFQjCNE9EyWai374hoIr8Sk0DgEa0IFOLw" TargetMode="External"/><Relationship Id="rId99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5000&amp;usg=AFQjCNHFHCkdjX1RoBgOQO2iGHk_sQQ8Zg" TargetMode="External"/><Relationship Id="rId1182" Type="http://schemas.openxmlformats.org/officeDocument/2006/relationships/hyperlink" Target="https://www.google.com/url?q=https://goto.target.com/c/12116/81938/2092&amp;sa=D&amp;ust=1574897675096000&amp;usg=AFQjCNGmlC6YUKuAuqd0xt78voWLrxg6Ew" TargetMode="External"/><Relationship Id="rId2026" Type="http://schemas.openxmlformats.org/officeDocument/2006/relationships/hyperlink" Target="https://www.google.com/url?q=https://bestbuy.7tiv.net/XRqxa&amp;sa=D&amp;ust=1574897675235000&amp;usg=AFQjCNEg-5NMab_Kf8Rnab_VkZFgnrdZ4A" TargetMode="External"/><Relationship Id="rId2233" Type="http://schemas.openxmlformats.org/officeDocument/2006/relationships/hyperlink" Target="https://www.google.com/url?q=https://bestbuy.7tiv.net/XRqxa&amp;sa=D&amp;ust=1574897674878000&amp;usg=AFQjCNH6vlEFa4AXUxcJzUHry5wjDGTjZA" TargetMode="External"/><Relationship Id="rId2440" Type="http://schemas.openxmlformats.org/officeDocument/2006/relationships/hyperlink" Target="https://www.google.com/url?q=http://www.tkqlhce.com/click-3278587-13840810&amp;sa=D&amp;ust=1574897674912000&amp;usg=AFQjCNFrr_TAQJMcMPWctt6MBGU_PGkeYg" TargetMode="External"/><Relationship Id="rId2678" Type="http://schemas.openxmlformats.org/officeDocument/2006/relationships/hyperlink" Target="https://www.google.com/url?q=http://www.awin1.com/awclick.php?gid%3D303079%26mid%3D7168%26awinaffid%3D142295%26linkid%3D612961%26clickref%3D&amp;sa=D&amp;ust=1574897674948000&amp;usg=AFQjCNE9tmKVqP7mwKJlyEIccDQZGhdsrQ" TargetMode="External"/><Relationship Id="rId2885" Type="http://schemas.openxmlformats.org/officeDocument/2006/relationships/hyperlink" Target="https://www.google.com/url?q=https://bestbuy.7tiv.net/XRqxa&amp;sa=D&amp;ust=1574897675030000&amp;usg=AFQjCNHEY0BOZ8dzFAXlGB4FxA--GorA4Q" TargetMode="External"/><Relationship Id="rId3729" Type="http://schemas.openxmlformats.org/officeDocument/2006/relationships/hyperlink" Target="https://www.google.com/url?q=https://goto.target.com/c/12116/81938/2092&amp;sa=D&amp;ust=1574897675175000&amp;usg=AFQjCNHyDT2r_k7l0RxcpTAcg-a_luH__A" TargetMode="External"/><Relationship Id="rId393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1000&amp;usg=AFQjCNFOM1LIDmXMRL79dUH5hfLAd530WA" TargetMode="External"/><Relationship Id="rId205" Type="http://schemas.openxmlformats.org/officeDocument/2006/relationships/hyperlink" Target="https://www.google.com/url?q=http://www.awin1.com/awclick.php?gid%3D303079%26mid%3D7168%26awinaffid%3D142295%26linkid%3D612961%26clickref%3D&amp;sa=D&amp;ust=1574897674883000&amp;usg=AFQjCNGJ5j-9U3n_hN7ss3nRhiTPeygktQ" TargetMode="External"/><Relationship Id="rId412" Type="http://schemas.openxmlformats.org/officeDocument/2006/relationships/hyperlink" Target="https://www.google.com/url?q=http://www.awin1.com/awclick.php?gid%3D303079%26mid%3D7168%26awinaffid%3D142295%26linkid%3D612961%26clickref%3D&amp;sa=D&amp;ust=1574897674918000&amp;usg=AFQjCNG2NjsMA8caoAYZi2f9RGuD9OhJ8A" TargetMode="External"/><Relationship Id="rId85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8000&amp;usg=AFQjCNGH8fg6VT7X2bAfJFPSMBZ5bd9fKw" TargetMode="External"/><Relationship Id="rId1042" Type="http://schemas.openxmlformats.org/officeDocument/2006/relationships/hyperlink" Target="https://www.google.com/url?q=https://bestbuy.7tiv.net/XRqxa&amp;sa=D&amp;ust=1574897675074000&amp;usg=AFQjCNF2XVraGXzBSWqdg7Eif0ZMosLA5A" TargetMode="External"/><Relationship Id="rId1487" Type="http://schemas.openxmlformats.org/officeDocument/2006/relationships/hyperlink" Target="https://www.google.com/url?q=https://bestbuy.7tiv.net/XRqxa&amp;sa=D&amp;ust=1574897675147000&amp;usg=AFQjCNHlCRKxNA2mDgr1dD1EuXPhnCLL8A" TargetMode="External"/><Relationship Id="rId1694" Type="http://schemas.openxmlformats.org/officeDocument/2006/relationships/hyperlink" Target="https://www.google.com/url?q=https://bestbuy.7tiv.net/XRqxa&amp;sa=D&amp;ust=1574897675181000&amp;usg=AFQjCNEhKUoA8gks8tIS3yS4Mj3ycU0HbA" TargetMode="External"/><Relationship Id="rId2300" Type="http://schemas.openxmlformats.org/officeDocument/2006/relationships/hyperlink" Target="https://www.google.com/url?q=https://bestbuy.7tiv.net/XRqxa&amp;sa=D&amp;ust=1574897674888000&amp;usg=AFQjCNHxE5HgQoPWMeXmiuGSJzvxPFgL3g" TargetMode="External"/><Relationship Id="rId2538" Type="http://schemas.openxmlformats.org/officeDocument/2006/relationships/hyperlink" Target="https://www.google.com/url?q=https://lenovo.7eer.net/c/12116/218864/3808&amp;sa=D&amp;ust=1574897674926000&amp;usg=AFQjCNEOb7dNZ_w3WRuMamS9dIRFhs2q-g" TargetMode="External"/><Relationship Id="rId2745" Type="http://schemas.openxmlformats.org/officeDocument/2006/relationships/hyperlink" Target="https://www.google.com/url?q=https://bestbuy.7tiv.net/XRqxa&amp;sa=D&amp;ust=1574897674957000&amp;usg=AFQjCNGCpyWZs-r0Ltb0HQscF2jf2w-0aQ" TargetMode="External"/><Relationship Id="rId2952" Type="http://schemas.openxmlformats.org/officeDocument/2006/relationships/hyperlink" Target="https://www.google.com/url?q=https://goto.target.com/c/12116/81938/2092&amp;sa=D&amp;ust=1574897675043000&amp;usg=AFQjCNGUBFyylFcQZ8qbtxdKG01XYF978A" TargetMode="External"/><Relationship Id="rId717" Type="http://schemas.openxmlformats.org/officeDocument/2006/relationships/hyperlink" Target="https://www.google.com/url?q=http://www.tkqlhce.com/click-3278587-13840810&amp;sa=D&amp;ust=1574897674962000&amp;usg=AFQjCNHNUOe1PZwWSV7A9A1ZvsyKOfxFKA" TargetMode="External"/><Relationship Id="rId924" Type="http://schemas.openxmlformats.org/officeDocument/2006/relationships/hyperlink" Target="https://www.google.com/url?q=https://bestbuy.7tiv.net/XRqxa&amp;sa=D&amp;ust=1574897675053000&amp;usg=AFQjCNHIQcEp9vZpyzWuDp5Ze8t5U4fgrA" TargetMode="External"/><Relationship Id="rId1347" Type="http://schemas.openxmlformats.org/officeDocument/2006/relationships/hyperlink" Target="https://www.google.com/url?q=http://www.dpbolvw.net/click-3278587-11998324&amp;sa=D&amp;ust=1574897675125000&amp;usg=AFQjCNGCr0fa6eneQnG2cg3pv0o8Jv9ElA" TargetMode="External"/><Relationship Id="rId1554" Type="http://schemas.openxmlformats.org/officeDocument/2006/relationships/hyperlink" Target="https://www.google.com/url?q=https://bestbuy.7tiv.net/XRqxa&amp;sa=D&amp;ust=1574897675158000&amp;usg=AFQjCNFFAdiAGFmdT9LaFPwHZUbVqKsv4g" TargetMode="External"/><Relationship Id="rId1761" Type="http://schemas.openxmlformats.org/officeDocument/2006/relationships/hyperlink" Target="https://www.google.com/url?q=https://bestbuy.7tiv.net/XRqxa&amp;sa=D&amp;ust=1574897675193000&amp;usg=AFQjCNFRa2-wLAJ9hig11N7nUsJTw91Smw" TargetMode="External"/><Relationship Id="rId1999" Type="http://schemas.openxmlformats.org/officeDocument/2006/relationships/hyperlink" Target="https://www.google.com/url?q=https://bestbuy.7tiv.net/XRqxa&amp;sa=D&amp;ust=1574897675230000&amp;usg=AFQjCNHbkcQjwe7PSmBHo_H2vv8TDxyg4g" TargetMode="External"/><Relationship Id="rId2605" Type="http://schemas.openxmlformats.org/officeDocument/2006/relationships/hyperlink" Target="https://www.google.com/url?q=https://lenovo.7eer.net/c/12116/218864/3808&amp;sa=D&amp;ust=1574897674936000&amp;usg=AFQjCNGkDtl2qzo_Vgwxt8w2GgNqdRZbrQ" TargetMode="External"/><Relationship Id="rId2812" Type="http://schemas.openxmlformats.org/officeDocument/2006/relationships/hyperlink" Target="https://www.google.com/url?q=https://bestbuy.7tiv.net/XRqxa&amp;sa=D&amp;ust=1574897674967000&amp;usg=AFQjCNFza8L7H3RBthZnwrJ9YfSC7OdNkA" TargetMode="External"/><Relationship Id="rId405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9000&amp;usg=AFQjCNEPEUk3useccEXGZm6cp6n4MnnhKQ" TargetMode="External"/><Relationship Id="rId53" Type="http://schemas.openxmlformats.org/officeDocument/2006/relationships/hyperlink" Target="https://www.google.com/url?q=http://www.tkqlhce.com/click-3278587-13840810&amp;sa=D&amp;ust=1574897674860000&amp;usg=AFQjCNH-zjB3eEknHpLuFkY4DLfFPBEMfg" TargetMode="External"/><Relationship Id="rId1207" Type="http://schemas.openxmlformats.org/officeDocument/2006/relationships/hyperlink" Target="https://www.google.com/url?q=http://www.dpbolvw.net/click-3278587-11998324&amp;sa=D&amp;ust=1574897675102000&amp;usg=AFQjCNFydlqP2OhegdZAoYNXt9l1aHkuxg" TargetMode="External"/><Relationship Id="rId1414" Type="http://schemas.openxmlformats.org/officeDocument/2006/relationships/hyperlink" Target="https://www.google.com/url?q=https://bestbuy.7tiv.net/XRqxa&amp;sa=D&amp;ust=1574897675134000&amp;usg=AFQjCNELKp50hwKtgXwCAWM_X0XS5gL-fw" TargetMode="External"/><Relationship Id="rId162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9000&amp;usg=AFQjCNE7DQOPyNLpYsPdPltZ6yH90Hpnfw" TargetMode="External"/><Relationship Id="rId1859" Type="http://schemas.openxmlformats.org/officeDocument/2006/relationships/hyperlink" Target="https://www.google.com/url?q=https://bestbuy.7tiv.net/XRqxa&amp;sa=D&amp;ust=1574897675209000&amp;usg=AFQjCNEnSaM8f1kVOBuVz2-Z6a0QQDL1Ng" TargetMode="External"/><Relationship Id="rId3074" Type="http://schemas.openxmlformats.org/officeDocument/2006/relationships/hyperlink" Target="https://www.google.com/url?q=http://www.tkqlhce.com/click-3278587-13840810&amp;sa=D&amp;ust=1574897675068000&amp;usg=AFQjCNG8vBt_cYDTHmNB3yTRx0syj1tKYg" TargetMode="External"/><Relationship Id="rId1719" Type="http://schemas.openxmlformats.org/officeDocument/2006/relationships/hyperlink" Target="https://www.google.com/url?q=https://bestbuy.7tiv.net/XRqxa&amp;sa=D&amp;ust=1574897675186000&amp;usg=AFQjCNHrNYQGbWAije7LsS8iR86HZX15Kw" TargetMode="External"/><Relationship Id="rId192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9000&amp;usg=AFQjCNFnxYr132zjXAGpuFVUfH6q0AD2sA" TargetMode="External"/><Relationship Id="rId3281" Type="http://schemas.openxmlformats.org/officeDocument/2006/relationships/hyperlink" Target="https://www.google.com/url?q=https://acehardware.dttq.net/oWRLW&amp;sa=D&amp;ust=1574897675103000&amp;usg=AFQjCNHf0ktMf-Cd92fT9Mqu0dFvmHaSlA" TargetMode="External"/><Relationship Id="rId3379" Type="http://schemas.openxmlformats.org/officeDocument/2006/relationships/hyperlink" Target="https://www.google.com/url?q=http://www.pntrs.com/t/Sj9FSkpEP0VEQ0JFP0VLS0RC&amp;sa=D&amp;ust=1574897675119000&amp;usg=AFQjCNGa8XsNRxM8KN1pEOB4briWgzNhgA" TargetMode="External"/><Relationship Id="rId3586" Type="http://schemas.openxmlformats.org/officeDocument/2006/relationships/hyperlink" Target="https://www.google.com/url?q=http://www.dpbolvw.net/click-3278587-11998324&amp;sa=D&amp;ust=1574897675153000&amp;usg=AFQjCNFhiDE4cL3D2NgTC_fIEBB1wtXuXQ" TargetMode="External"/><Relationship Id="rId3793" Type="http://schemas.openxmlformats.org/officeDocument/2006/relationships/hyperlink" Target="https://www.google.com/url?q=https://bestbuy.7tiv.net/XRqxa&amp;sa=D&amp;ust=1574897675187000&amp;usg=AFQjCNHLBKCgrEGUpkMqEZyy_KyQtgM8FQ" TargetMode="External"/><Relationship Id="rId209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4000&amp;usg=AFQjCNEzHkj0Q3YTNyWVDtt31kcAEzMdEg" TargetMode="External"/><Relationship Id="rId2188" Type="http://schemas.openxmlformats.org/officeDocument/2006/relationships/hyperlink" Target="https://www.google.com/url?q=http://www.pntrs.com/t/Sj9FSkpEP0VEQ0JFP0VLS0RC&amp;sa=D&amp;ust=1574897674872000&amp;usg=AFQjCNGl35P8o84lvgFo1-r2Y10tIYkSpQ" TargetMode="External"/><Relationship Id="rId2395" Type="http://schemas.openxmlformats.org/officeDocument/2006/relationships/hyperlink" Target="https://www.google.com/url?q=https://lenovo.7eer.net/c/12116/218864/3808&amp;sa=D&amp;ust=1574897674904000&amp;usg=AFQjCNFdlt3InWjQiUwVswAz41SKVPVL_g" TargetMode="External"/><Relationship Id="rId3141" Type="http://schemas.openxmlformats.org/officeDocument/2006/relationships/hyperlink" Target="https://www.google.com/url?q=https://bestbuy.7tiv.net/XRqxa&amp;sa=D&amp;ust=1574897675079000&amp;usg=AFQjCNGwO66ZTnpYcNn1zdbqc9INLZI68Q" TargetMode="External"/><Relationship Id="rId3239" Type="http://schemas.openxmlformats.org/officeDocument/2006/relationships/hyperlink" Target="https://www.google.com/url?q=http://www.dpbolvw.net/click-3278587-11998324&amp;sa=D&amp;ust=1574897675095000&amp;usg=AFQjCNF_QlhQA4WDLKSBh2aZ4WmBUBF5FA" TargetMode="External"/><Relationship Id="rId344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9000&amp;usg=AFQjCNGxGDh2y_gieB6j7b7Xi7I7-e_6fA" TargetMode="External"/><Relationship Id="rId367" Type="http://schemas.openxmlformats.org/officeDocument/2006/relationships/hyperlink" Target="https://www.google.com/url?q=http://www.jdoqocy.com/click-3278587-13365058&amp;sa=D&amp;ust=1574897674910000&amp;usg=AFQjCNErUBBMQjxCzHlvtypcyYlmBKxXAA" TargetMode="External"/><Relationship Id="rId574" Type="http://schemas.openxmlformats.org/officeDocument/2006/relationships/hyperlink" Target="https://www.google.com/url?q=http://www.anrdoezrs.net/click-3278587-11272891&amp;sa=D&amp;ust=1574897674942000&amp;usg=AFQjCNE0-3q2xydjKhvQA9KPXRaLapPMwA" TargetMode="External"/><Relationship Id="rId2048" Type="http://schemas.openxmlformats.org/officeDocument/2006/relationships/hyperlink" Target="https://www.amazon.com/s?k=" TargetMode="External"/><Relationship Id="rId2255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3001" Type="http://schemas.openxmlformats.org/officeDocument/2006/relationships/hyperlink" Target="https://www.google.com/url?q=https://goto.target.com/c/12116/81938/2092&amp;sa=D&amp;ust=1574897675055000&amp;usg=AFQjCNEXaQDb6gMvQ1JubfhmTqDqJkXALQ" TargetMode="External"/><Relationship Id="rId365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4000&amp;usg=AFQjCNEkruLWe2PRdGVd_3qj8N-5HUdu_Q" TargetMode="External"/><Relationship Id="rId3860" Type="http://schemas.openxmlformats.org/officeDocument/2006/relationships/hyperlink" Target="https://www.google.com/url?q=https://bestbuy.7tiv.net/XRqxa&amp;sa=D&amp;ust=1574897675198000&amp;usg=AFQjCNGNXZCLZpZozmZMQR9fYr84w4PISA" TargetMode="External"/><Relationship Id="rId3958" Type="http://schemas.openxmlformats.org/officeDocument/2006/relationships/hyperlink" Target="https://www.google.com/url?q=https://bestbuy.7tiv.net/XRqxa&amp;sa=D&amp;ust=1574897675214000&amp;usg=AFQjCNF-L0f493bHorEClymPYTCzeYorow" TargetMode="External"/><Relationship Id="rId227" Type="http://schemas.openxmlformats.org/officeDocument/2006/relationships/hyperlink" Target="https://www.google.com/url?q=https://bestbuy.7tiv.net/XRqxa&amp;sa=D&amp;ust=1574897674886000&amp;usg=AFQjCNGCU1Mwck_IuPlz5d065Ok7R8D9gw" TargetMode="External"/><Relationship Id="rId781" Type="http://schemas.openxmlformats.org/officeDocument/2006/relationships/hyperlink" Target="https://www.google.com/url?q=http://www.jdoqocy.com/click-3278587-12289246&amp;sa=D&amp;ust=1574897675023000&amp;usg=AFQjCNHTn_Coe_uMTVrirsnk8aC4nUwfdg" TargetMode="External"/><Relationship Id="rId879" Type="http://schemas.openxmlformats.org/officeDocument/2006/relationships/hyperlink" Target="https://www.google.com/url?q=http://www.tkqlhce.com/click-3278587-13840810&amp;sa=D&amp;ust=1574897675042000&amp;usg=AFQjCNFJ56XTJHDfV6GJSnfasJO6vK9XwQ" TargetMode="External"/><Relationship Id="rId2462" Type="http://schemas.openxmlformats.org/officeDocument/2006/relationships/hyperlink" Target="https://www.google.com/url?q=http://www.anrdoezrs.net/click-3278587-11272891&amp;sa=D&amp;ust=1574897674915000&amp;usg=AFQjCNE9_2iSk-zPwXuAO3Vtdcp0O_07WA" TargetMode="External"/><Relationship Id="rId2767" Type="http://schemas.openxmlformats.org/officeDocument/2006/relationships/hyperlink" Target="https://www.google.com/url?q=http://www.anrdoezrs.net/click-3278587-11272891&amp;sa=D&amp;ust=1574897674959000&amp;usg=AFQjCNF4fLtl52iajq5zbLkLsJStPsW2gQ" TargetMode="External"/><Relationship Id="rId3306" Type="http://schemas.openxmlformats.org/officeDocument/2006/relationships/hyperlink" Target="https://www.google.com/url?q=https://kohls.sjv.io/c/12116/362118/5349&amp;sa=D&amp;ust=1574897675107000&amp;usg=AFQjCNEmrWGkWX274SBD4_eJSos02cv83g" TargetMode="External"/><Relationship Id="rId3513" Type="http://schemas.openxmlformats.org/officeDocument/2006/relationships/hyperlink" Target="https://www.google.com/url?q=https://bestbuy.7tiv.net/XRqxa&amp;sa=D&amp;ust=1574897675140000&amp;usg=AFQjCNGtDwsbnCA1XndK3baNkpV7LDGLpQ" TargetMode="External"/><Relationship Id="rId372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3000&amp;usg=AFQjCNGrbcq77PFc-cvNRPucywS4RK0tbw" TargetMode="External"/><Relationship Id="rId434" Type="http://schemas.openxmlformats.org/officeDocument/2006/relationships/hyperlink" Target="https://www.google.com/url?q=https://lenovo.7eer.net/c/12116/218864/3808&amp;sa=D&amp;ust=1574897674921000&amp;usg=AFQjCNFLKjYwkoptq6bbNDWuKMP0XpP6pA" TargetMode="External"/><Relationship Id="rId641" Type="http://schemas.openxmlformats.org/officeDocument/2006/relationships/hyperlink" Target="https://www.google.com/url?q=https://lenovo.7eer.net/c/12116/218864/3808&amp;sa=D&amp;ust=1574897674952000&amp;usg=AFQjCNF_2Vfpk_1B7Y2l1yBOuSdxFVPC0A" TargetMode="External"/><Relationship Id="rId739" Type="http://schemas.openxmlformats.org/officeDocument/2006/relationships/hyperlink" Target="https://www.google.com/url?q=https://bestbuy.7tiv.net/XRqxa&amp;sa=D&amp;ust=1574897674966000&amp;usg=AFQjCNEzGpImXNNPVYBr8y1bXauWNWb-0A" TargetMode="External"/><Relationship Id="rId1064" Type="http://schemas.openxmlformats.org/officeDocument/2006/relationships/hyperlink" Target="https://www.google.com/url?q=http://www.pntrs.com/t/Sj9FSkpEP0VEQ0JFP0VLS0RC&amp;sa=D&amp;ust=1574897675077000&amp;usg=AFQjCNHjjGNT_c7j8uW-JZHuzmY4WJYqCQ" TargetMode="External"/><Relationship Id="rId1271" Type="http://schemas.openxmlformats.org/officeDocument/2006/relationships/hyperlink" Target="https://www.google.com/url?q=http://www.tkqlhce.com/click-3278587-13840810&amp;sa=D&amp;ust=1574897675113000&amp;usg=AFQjCNFWYihEyxZKnrLcGOgOw9QxnGOuYw" TargetMode="External"/><Relationship Id="rId1369" Type="http://schemas.openxmlformats.org/officeDocument/2006/relationships/hyperlink" Target="https://www.google.com/url?q=https://bestbuy.7tiv.net/XRqxa&amp;sa=D&amp;ust=1574897675128000&amp;usg=AFQjCNEbG-z0QPW6hZFW-liC2rjArjybFQ" TargetMode="External"/><Relationship Id="rId1576" Type="http://schemas.openxmlformats.org/officeDocument/2006/relationships/hyperlink" Target="https://www.google.com/url?q=https://bestbuy.7tiv.net/XRqxa&amp;sa=D&amp;ust=1574897675162000&amp;usg=AFQjCNFyfrFl10P672AJyJa55i-agapJ4Q" TargetMode="External"/><Relationship Id="rId2115" Type="http://schemas.openxmlformats.org/officeDocument/2006/relationships/hyperlink" Target="https://www.google.com/url?q=http://www.tkqlhce.com/click-3278587-13840810&amp;sa=D&amp;ust=1574897674859000&amp;usg=AFQjCNEhTTyrTTG64gomys0ygwtyw15xOA" TargetMode="External"/><Relationship Id="rId2322" Type="http://schemas.openxmlformats.org/officeDocument/2006/relationships/hyperlink" Target="https://www.google.com/url?q=https://click.linksynergy.com/fs-bin/click?id%3DCY3NkS*Y9qw%26offerid%3D608787.26%26type%3D3%26subid%3D0&amp;sa=D&amp;ust=1574897674891000&amp;usg=AFQjCNHcvzyoLTBLbiO4gXmQy2ZQfy9A8w" TargetMode="External"/><Relationship Id="rId2974" Type="http://schemas.openxmlformats.org/officeDocument/2006/relationships/hyperlink" Target="https://www.google.com/url?q=http://www.tkqlhce.com/click-3278587-13840810&amp;sa=D&amp;ust=1574897675048000&amp;usg=AFQjCNG3Y_Fa-5FB1cjcgMOaatcajs0Otw" TargetMode="External"/><Relationship Id="rId3818" Type="http://schemas.openxmlformats.org/officeDocument/2006/relationships/hyperlink" Target="https://www.google.com/url?q=https://bestbuy.7tiv.net/XRqxa&amp;sa=D&amp;ust=1574897675191000&amp;usg=AFQjCNG-JO5BX2e45u3QfEBIYQ0SJYk3RA" TargetMode="External"/><Relationship Id="rId501" Type="http://schemas.openxmlformats.org/officeDocument/2006/relationships/hyperlink" Target="https://www.google.com/url?q=http://www.anrdoezrs.net/click-3278587-11272891&amp;sa=D&amp;ust=1574897674930000&amp;usg=AFQjCNEUmcltmuDqt6fiLpZdNO4HrbBZ5A" TargetMode="External"/><Relationship Id="rId946" Type="http://schemas.openxmlformats.org/officeDocument/2006/relationships/hyperlink" Target="https://www.google.com/url?q=https://click.linksynergy.com/fs-bin/click?id%3DCY3NkS*Y9qw%26offerid%3D608787.26%26type%3D3%26subid%3D0&amp;sa=D&amp;ust=1574897675057000&amp;usg=AFQjCNGDg5WgCmN_gD2vWLQvfc8q-86TTA" TargetMode="External"/><Relationship Id="rId1131" Type="http://schemas.openxmlformats.org/officeDocument/2006/relationships/hyperlink" Target="https://www.google.com/url?q=https://bestbuy.7tiv.net/XRqxa&amp;sa=D&amp;ust=1574897675088000&amp;usg=AFQjCNGKd1yz5PYK1ZKu4cIYbF1x99KcRg" TargetMode="External"/><Relationship Id="rId1229" Type="http://schemas.openxmlformats.org/officeDocument/2006/relationships/hyperlink" Target="https://www.google.com/url?q=http://www.dpbolvw.net/click-3278587-11998324&amp;sa=D&amp;ust=1574897675106000&amp;usg=AFQjCNEwrKf7rc6iC2XuWgwc95x-2lk4WA" TargetMode="External"/><Relationship Id="rId178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6000&amp;usg=AFQjCNEVIRh9yOFp5YAXCMtZztAw9jOh7Q" TargetMode="External"/><Relationship Id="rId1990" Type="http://schemas.openxmlformats.org/officeDocument/2006/relationships/hyperlink" Target="https://www.google.com/url?q=https://bestbuy.7tiv.net/XRqxa&amp;sa=D&amp;ust=1574897675229000&amp;usg=AFQjCNGuOIp6HEqpF2mw1o-5dRcgqiKMgg" TargetMode="External"/><Relationship Id="rId2627" Type="http://schemas.openxmlformats.org/officeDocument/2006/relationships/hyperlink" Target="https://www.google.com/url?q=http://www.jdoqocy.com/click-3278587-13365058&amp;sa=D&amp;ust=1574897674939000&amp;usg=AFQjCNHJ0iUmObWibEoPSsAiDWSGqht85Q" TargetMode="External"/><Relationship Id="rId2834" Type="http://schemas.openxmlformats.org/officeDocument/2006/relationships/hyperlink" Target="https://www.google.com/url?q=https://bestbuy.7tiv.net/XRqxa&amp;sa=D&amp;ust=1574897675021000&amp;usg=AFQjCNHU7QwlzcEeUC7dYHmUQ-5c2oj3Bg" TargetMode="External"/><Relationship Id="rId75" Type="http://schemas.openxmlformats.org/officeDocument/2006/relationships/hyperlink" Target="https://www.google.com/url?q=https://kohls.sjv.io/c/12116/362118/5349&amp;sa=D&amp;ust=1574897674864000&amp;usg=AFQjCNHpymFy8_Fw083ocjULXmgkmQh6XQ" TargetMode="External"/><Relationship Id="rId806" Type="http://schemas.openxmlformats.org/officeDocument/2006/relationships/hyperlink" Target="https://www.google.com/url?q=http://www.pntrs.com/t/Sj9FSkpEP0VEQ0JFP0VLS0RC&amp;sa=D&amp;ust=1574897675028000&amp;usg=AFQjCNGr_k_qTkn3XHta_0IXU5awy9DBCA" TargetMode="External"/><Relationship Id="rId1436" Type="http://schemas.openxmlformats.org/officeDocument/2006/relationships/hyperlink" Target="https://www.google.com/url?q=https://kohls.sjv.io/c/12116/362118/5349&amp;sa=D&amp;ust=1574897675138000&amp;usg=AFQjCNG8DDtCFhli3Ue35j25ibLII47oqw" TargetMode="External"/><Relationship Id="rId1643" Type="http://schemas.openxmlformats.org/officeDocument/2006/relationships/hyperlink" Target="https://www.google.com/url?q=https://bestbuy.7tiv.net/XRqxa&amp;sa=D&amp;ust=1574897675172000&amp;usg=AFQjCNFZLOQFaoUzzBV9fuN9c6bwUXKBdQ" TargetMode="External"/><Relationship Id="rId1850" Type="http://schemas.openxmlformats.org/officeDocument/2006/relationships/hyperlink" Target="https://www.google.com/url?q=https://bestbuy.7tiv.net/XRqxa&amp;sa=D&amp;ust=1574897675207000&amp;usg=AFQjCNFTkQgZmm5UV7xYPYTINfPg9U8y9Q" TargetMode="External"/><Relationship Id="rId2901" Type="http://schemas.openxmlformats.org/officeDocument/2006/relationships/hyperlink" Target="https://www.google.com/url?q=http://www.pntrs.com/t/Sj9FSkpEP0VEQ0JFP0VLS0RC&amp;sa=D&amp;ust=1574897675033000&amp;usg=AFQjCNFpm0ON0c1GSlCv0o2Pkqhl1D6-JQ" TargetMode="External"/><Relationship Id="rId3096" Type="http://schemas.openxmlformats.org/officeDocument/2006/relationships/hyperlink" Target="https://www.google.com/url?q=http://www.dpbolvw.net/click-3278587-12520119&amp;sa=D&amp;ust=1574897675071000&amp;usg=AFQjCNHvwtUi6025EknS32HZioMvz8MCug" TargetMode="External"/><Relationship Id="rId1503" Type="http://schemas.openxmlformats.org/officeDocument/2006/relationships/hyperlink" Target="https://www.google.com/url?q=http://www.tkqlhce.com/click-3278587-13861312&amp;sa=D&amp;ust=1574897675150000&amp;usg=AFQjCNEBYl8xfOw_B_tsJBYj9kisN_Rd-A" TargetMode="External"/><Relationship Id="rId171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4000&amp;usg=AFQjCNHF0rlbdCV7W42tUKdGSikiCOk3kQ" TargetMode="External"/><Relationship Id="rId1948" Type="http://schemas.openxmlformats.org/officeDocument/2006/relationships/hyperlink" Target="https://www.google.com/url?q=https://bestbuy.7tiv.net/XRqxa&amp;sa=D&amp;ust=1574897675222000&amp;usg=AFQjCNFjTIEzr-K7kvxqnHmU22fBTyBfGA" TargetMode="External"/><Relationship Id="rId3163" Type="http://schemas.openxmlformats.org/officeDocument/2006/relationships/hyperlink" Target="https://www.google.com/url?q=https://bestbuy.7tiv.net/XRqxa&amp;sa=D&amp;ust=1574897675082000&amp;usg=AFQjCNGzkIgf4jIlDdqEy-GokI3MzuvEEw" TargetMode="External"/><Relationship Id="rId337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8000&amp;usg=AFQjCNEsfNhTiHWsz56BRrc1VbvMs8inSA" TargetMode="External"/><Relationship Id="rId4007" Type="http://schemas.openxmlformats.org/officeDocument/2006/relationships/hyperlink" Target="https://www.google.com/url?q=https://bestbuy.7tiv.net/XRqxa&amp;sa=D&amp;ust=1574897675221000&amp;usg=AFQjCNEDJCIkA_MHD_IgoGO0YtrAe5d-lw" TargetMode="External"/><Relationship Id="rId291" Type="http://schemas.openxmlformats.org/officeDocument/2006/relationships/hyperlink" Target="https://www.google.com/url?q=http://www.awin1.com/awclick.php?gid%3D303079%26mid%3D7168%26awinaffid%3D142295%26linkid%3D612961%26clickref%3D&amp;sa=D&amp;ust=1574897674897000&amp;usg=AFQjCNFaG8_ZRCja_qSU7tKfgb0GQyp1sQ" TargetMode="External"/><Relationship Id="rId1808" Type="http://schemas.openxmlformats.org/officeDocument/2006/relationships/hyperlink" Target="https://www.google.com/url?q=https://goto.target.com/c/12116/81938/2092&amp;sa=D&amp;ust=1574897675201000&amp;usg=AFQjCNGG5U56L-FfHQY7M-Xo4IJm2hRWPg" TargetMode="External"/><Relationship Id="rId3023" Type="http://schemas.openxmlformats.org/officeDocument/2006/relationships/hyperlink" Target="https://www.google.com/url?q=http://www.pntrs.com/t/Sj9FSkpEP0VEQ0JFP0VLS0RC&amp;sa=D&amp;ust=1574897675059000&amp;usg=AFQjCNFRHvfzHyjhCS9rymZFfMUhzXPvDg" TargetMode="External"/><Relationship Id="rId346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32000&amp;usg=AFQjCNG29DiVrKs1spJa-QS18jbtNyiV9g" TargetMode="External"/><Relationship Id="rId3675" Type="http://schemas.openxmlformats.org/officeDocument/2006/relationships/hyperlink" Target="https://www.google.com/url?q=https://goto.target.com/c/12116/81938/2092&amp;sa=D&amp;ust=1574897675167000&amp;usg=AFQjCNHBKP657fY8VgqP54VTHtUvHxMWiA" TargetMode="External"/><Relationship Id="rId3882" Type="http://schemas.openxmlformats.org/officeDocument/2006/relationships/hyperlink" Target="https://www.google.com/url?q=https://bestbuy.7tiv.net/XRqxa&amp;sa=D&amp;ust=1574897675202000&amp;usg=AFQjCNHKKzLxtKLH70m9lZv-OyPznPOwZw" TargetMode="External"/><Relationship Id="rId151" Type="http://schemas.openxmlformats.org/officeDocument/2006/relationships/hyperlink" Target="https://www.google.com/url?q=http://www.pntrs.com/t/Sj9FSkpEP0VEQ0JFP0VLS0RC&amp;sa=D&amp;ust=1574897674876000&amp;usg=AFQjCNFm9rSLrOL0JUlw7BstzCkKjaHvxw" TargetMode="External"/><Relationship Id="rId389" Type="http://schemas.openxmlformats.org/officeDocument/2006/relationships/hyperlink" Target="https://www.google.com/url?q=http://www.awin1.com/awclick.php?gid%3D303079%26mid%3D7168%26awinaffid%3D142295%26linkid%3D612961%26clickref%3D&amp;sa=D&amp;ust=1574897674914000&amp;usg=AFQjCNEytbrYRaFrVqj5UO4DM4iJAVnY0Q" TargetMode="External"/><Relationship Id="rId596" Type="http://schemas.openxmlformats.org/officeDocument/2006/relationships/hyperlink" Target="https://www.google.com/url?q=http://www.dpbolvw.net/click-3278587-10870266&amp;sa=D&amp;ust=1574897674946000&amp;usg=AFQjCNE0jvkCLzBHMWx0hxye0oPrB-kpCA" TargetMode="External"/><Relationship Id="rId2277" Type="http://schemas.openxmlformats.org/officeDocument/2006/relationships/hyperlink" Target="https://www.google.com/url?q=https://lenovo.7eer.net/c/12116/218864/3808&amp;sa=D&amp;ust=1574897674884000&amp;usg=AFQjCNGdDdP5TxLZyRObfzXBsFkm0grflQ" TargetMode="External"/><Relationship Id="rId2484" Type="http://schemas.openxmlformats.org/officeDocument/2006/relationships/hyperlink" Target="https://www.google.com/url?q=http://www.awin1.com/awclick.php?gid%3D303079%26mid%3D7168%26awinaffid%3D142295%26linkid%3D612961%26clickref%3D&amp;sa=D&amp;ust=1574897674919000&amp;usg=AFQjCNGYHBNSaVEbHtU_E3wen9IJZbD-4A" TargetMode="External"/><Relationship Id="rId2691" Type="http://schemas.openxmlformats.org/officeDocument/2006/relationships/hyperlink" Target="https://www.google.com/url?q=http://www.awin1.com/awclick.php?gid%3D303079%26mid%3D7168%26awinaffid%3D142295%26linkid%3D612961%26clickref%3D&amp;sa=D&amp;ust=1574897674949000&amp;usg=AFQjCNF1sgRyLEi8u91bFwPzyZXUylmCaw" TargetMode="External"/><Relationship Id="rId3230" Type="http://schemas.openxmlformats.org/officeDocument/2006/relationships/hyperlink" Target="https://www.google.com/url?q=https://bestbuy.7tiv.net/XRqxa&amp;sa=D&amp;ust=1574897675093000&amp;usg=AFQjCNEQOYn6oM9gngtXtsBi9mbCFcaXsg" TargetMode="External"/><Relationship Id="rId3328" Type="http://schemas.openxmlformats.org/officeDocument/2006/relationships/hyperlink" Target="https://www.google.com/url?q=https://bestbuy.7tiv.net/XRqxa&amp;sa=D&amp;ust=1574897675112000&amp;usg=AFQjCNHhc6eOOGhkPMeRmN8NLu2n0QOE3g" TargetMode="External"/><Relationship Id="rId3535" Type="http://schemas.openxmlformats.org/officeDocument/2006/relationships/hyperlink" Target="https://www.google.com/url?q=https://bestbuy.7tiv.net/XRqxa&amp;sa=D&amp;ust=1574897675144000&amp;usg=AFQjCNGr_M9oTNtj3BP2K7QS_K85KW-42Q" TargetMode="External"/><Relationship Id="rId3742" Type="http://schemas.openxmlformats.org/officeDocument/2006/relationships/hyperlink" Target="https://www.google.com/url?q=https://bestbuy.7tiv.net/XRqxa&amp;sa=D&amp;ust=1574897675177000&amp;usg=AFQjCNGLk6EGXAJYKw4vMIbNlrRGXeYW6Q" TargetMode="External"/><Relationship Id="rId24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90000&amp;usg=AFQjCNEtu5jodfX3tiYXgjiXPS8usoBOqQ" TargetMode="External"/><Relationship Id="rId456" Type="http://schemas.openxmlformats.org/officeDocument/2006/relationships/hyperlink" Target="https://www.google.com/url?q=https://lenovo.7eer.net/c/12116/218864/3808&amp;sa=D&amp;ust=1574897674924000&amp;usg=AFQjCNG7yoIFri0RC18f05EaKd-OfFgt2A" TargetMode="External"/><Relationship Id="rId663" Type="http://schemas.openxmlformats.org/officeDocument/2006/relationships/hyperlink" Target="https://www.google.com/url?q=http://www.anrdoezrs.net/click-3278587-11272891&amp;sa=D&amp;ust=1574897674954000&amp;usg=AFQjCNEUDnj3zLPgAlsoxNr6FPvgGOnCSg" TargetMode="External"/><Relationship Id="rId870" Type="http://schemas.openxmlformats.org/officeDocument/2006/relationships/hyperlink" Target="https://www.google.com/url?q=https://goto.target.com/c/12116/81938/2092&amp;sa=D&amp;ust=1574897675041000&amp;usg=AFQjCNHGmOrlvdU6zOjXhfroasiDF_NeZA" TargetMode="External"/><Relationship Id="rId108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81000&amp;usg=AFQjCNEpUssFlYnuqd1siDR1W2mIWvHbxQ" TargetMode="External"/><Relationship Id="rId1293" Type="http://schemas.openxmlformats.org/officeDocument/2006/relationships/hyperlink" Target="https://www.google.com/url?q=http://www.dpbolvw.net/click-3278587-11998324&amp;sa=D&amp;ust=1574897675117000&amp;usg=AFQjCNGwLjhqwKR_rKDMMUuN6rAZcUzKUw" TargetMode="External"/><Relationship Id="rId2137" Type="http://schemas.openxmlformats.org/officeDocument/2006/relationships/hyperlink" Target="https://www.google.com/url?q=https://goto.target.com/c/12116/81938/2092&amp;sa=D&amp;ust=1574897674863000&amp;usg=AFQjCNHc9skRk-mZKxjjquO0_uHlrTctrg" TargetMode="External"/><Relationship Id="rId2344" Type="http://schemas.openxmlformats.org/officeDocument/2006/relationships/hyperlink" Target="https://www.google.com/url?q=http://www.awin1.com/awclick.php?gid%3D303079%26mid%3D7168%26awinaffid%3D142295%26linkid%3D612961%26clickref%3D&amp;sa=D&amp;ust=1574897674895000&amp;usg=AFQjCNEaOHsBMAk6RD1BZUyxlCtAh1qqng" TargetMode="External"/><Relationship Id="rId2551" Type="http://schemas.openxmlformats.org/officeDocument/2006/relationships/hyperlink" Target="https://www.google.com/url?q=http://www.tkqlhce.com/click-3278587-13840810&amp;sa=D&amp;ust=1574897674928000&amp;usg=AFQjCNHugSKUUTC1bhfOErTbRTWpxRAJrQ" TargetMode="External"/><Relationship Id="rId278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3000&amp;usg=AFQjCNFpc5Wkq9cTfbkBNZiAm-afd3U5-A" TargetMode="External"/><Relationship Id="rId2996" Type="http://schemas.openxmlformats.org/officeDocument/2006/relationships/hyperlink" Target="https://www.google.com/url?q=http://www.tkqlhce.com/click-3278587-13840810&amp;sa=D&amp;ust=1574897675053000&amp;usg=AFQjCNEzJcZjorO88Ga3ifCHPrYFU3k6Bg" TargetMode="External"/><Relationship Id="rId109" Type="http://schemas.openxmlformats.org/officeDocument/2006/relationships/hyperlink" Target="https://www.google.com/url?q=https://goto.target.com/c/12116/81938/2092&amp;sa=D&amp;ust=1574897674870000&amp;usg=AFQjCNGhJTnbYD-6pgGfKPE_QvcoDbmKAQ" TargetMode="External"/><Relationship Id="rId316" Type="http://schemas.openxmlformats.org/officeDocument/2006/relationships/hyperlink" Target="https://www.google.com/url?q=http://www.anrdoezrs.net/click-3278587-11272891&amp;sa=D&amp;ust=1574897674902000&amp;usg=AFQjCNHpDKI7eCAuEe16ZyEm2v3MzIqOQQ" TargetMode="External"/><Relationship Id="rId523" Type="http://schemas.openxmlformats.org/officeDocument/2006/relationships/hyperlink" Target="https://www.google.com/url?q=http://www.awin1.com/awclick.php?gid%3D303079%26mid%3D7168%26awinaffid%3D142295%26linkid%3D612961%26clickref%3D&amp;sa=D&amp;ust=1574897674934000&amp;usg=AFQjCNHcAM_bAfoSvuu4gg_lavK3jdWdhg" TargetMode="External"/><Relationship Id="rId968" Type="http://schemas.openxmlformats.org/officeDocument/2006/relationships/hyperlink" Target="https://www.google.com/url?q=https://bestbuy.7tiv.net/XRqxa&amp;sa=D&amp;ust=1574897675061000&amp;usg=AFQjCNE_FxvVb92D79nsPr3FwkBTjjPjDg" TargetMode="External"/><Relationship Id="rId1153" Type="http://schemas.openxmlformats.org/officeDocument/2006/relationships/hyperlink" Target="https://www.google.com/url?q=http://www.dpbolvw.net/click-3278587-11998324&amp;sa=D&amp;ust=1574897675091000&amp;usg=AFQjCNHW7X1tNUQOpa3nJ7gk-x9h6FAPIg" TargetMode="External"/><Relationship Id="rId1598" Type="http://schemas.openxmlformats.org/officeDocument/2006/relationships/hyperlink" Target="https://www.google.com/url?q=https://bestbuy.7tiv.net/XRqxa&amp;sa=D&amp;ust=1574897675166000&amp;usg=AFQjCNEXJDKDACCXPnJQJ50ITwiULksX9w" TargetMode="External"/><Relationship Id="rId2204" Type="http://schemas.openxmlformats.org/officeDocument/2006/relationships/hyperlink" Target="https://www.google.com/url?q=https://bestbuy.7tiv.net/XRqxa&amp;sa=D&amp;ust=1574897674874000&amp;usg=AFQjCNFnM59HH3FjiUyhR4B0oz6sOYLl0A" TargetMode="External"/><Relationship Id="rId2649" Type="http://schemas.openxmlformats.org/officeDocument/2006/relationships/hyperlink" Target="https://www.google.com/url?q=https://goto.target.com/c/12116/81938/2092&amp;sa=D&amp;ust=1574897674943000&amp;usg=AFQjCNFBAP8Fof4AApYbqUircfz2cTTozA" TargetMode="External"/><Relationship Id="rId2856" Type="http://schemas.openxmlformats.org/officeDocument/2006/relationships/hyperlink" Target="https://www.google.com/url?q=http://www.anrdoezrs.net/click-3278587-13484679&amp;sa=D&amp;ust=1574897675025000&amp;usg=AFQjCNECAk-4CLZKAyQQ8q9lrPMfb_sXKA" TargetMode="External"/><Relationship Id="rId3602" Type="http://schemas.openxmlformats.org/officeDocument/2006/relationships/hyperlink" Target="https://www.google.com/url?q=http://www.tkqlhce.com/click-3278587-13840810&amp;sa=D&amp;ust=1574897675156000&amp;usg=AFQjCNGDQW_oLM8fepuTG1S1V4C8asamOw" TargetMode="External"/><Relationship Id="rId3907" Type="http://schemas.openxmlformats.org/officeDocument/2006/relationships/hyperlink" Target="https://www.google.com/url?q=https://bestbuy.7tiv.net/XRqxa&amp;sa=D&amp;ust=1574897675206000&amp;usg=AFQjCNEj-02la0CcosqAgeNRupx6F-bmHQ" TargetMode="External"/><Relationship Id="rId97" Type="http://schemas.openxmlformats.org/officeDocument/2006/relationships/hyperlink" Target="https://www.google.com/url?q=http://www.pntrs.com/t/Sj9FSkpEP0VEQ0JFP0VLS0RC&amp;sa=D&amp;ust=1574897674868000&amp;usg=AFQjCNH-E2Go7pri7VzGQBmXNLqSIidmoQ" TargetMode="External"/><Relationship Id="rId730" Type="http://schemas.openxmlformats.org/officeDocument/2006/relationships/hyperlink" Target="https://www.google.com/url?q=https://click.linksynergy.com/fs-bin/click?id%3DCY3NkS*Y9qw%26offerid%3D557044.100312033%26type%3D3%26subid%3D0&amp;sa=D&amp;ust=1574897674964000&amp;usg=AFQjCNE2XvOGe4S8v5Q4UAsWXs-LuH98nQ" TargetMode="External"/><Relationship Id="rId828" Type="http://schemas.openxmlformats.org/officeDocument/2006/relationships/hyperlink" Target="https://www.google.com/url?q=https://goto.target.com/c/12116/81938/2092&amp;sa=D&amp;ust=1574897675032000&amp;usg=AFQjCNEJNyctFkhhV6Av3dUwSAZf9PopLw" TargetMode="External"/><Relationship Id="rId101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8000&amp;usg=AFQjCNFCYZHl8J3qJAyOp_iJZfBUvrKG2w" TargetMode="External"/><Relationship Id="rId1360" Type="http://schemas.openxmlformats.org/officeDocument/2006/relationships/hyperlink" Target="https://www.google.com/url?q=https://acehardware.dttq.net/oWRLW&amp;sa=D&amp;ust=1574897675126000&amp;usg=AFQjCNFAKheh5RFuqRDqvkN8dp3BAhyFyA" TargetMode="External"/><Relationship Id="rId1458" Type="http://schemas.openxmlformats.org/officeDocument/2006/relationships/hyperlink" Target="https://www.google.com/url?q=http://www.tkqlhce.com/click-3278587-13840810&amp;sa=D&amp;ust=1574897675142000&amp;usg=AFQjCNFykTHpO00BTXCkm8pX0O2Dpq7eNQ" TargetMode="External"/><Relationship Id="rId1665" Type="http://schemas.openxmlformats.org/officeDocument/2006/relationships/hyperlink" Target="https://www.google.com/url?q=https://bestbuy.7tiv.net/XRqxa&amp;sa=D&amp;ust=1574897675175000&amp;usg=AFQjCNEcI_zvkjdnyTDrq6gJlCquPs1hYg" TargetMode="External"/><Relationship Id="rId1872" Type="http://schemas.openxmlformats.org/officeDocument/2006/relationships/hyperlink" Target="https://www.google.com/url?q=https://bestbuy.7tiv.net/XRqxa&amp;sa=D&amp;ust=1574897675211000&amp;usg=AFQjCNF4smyJqJVwUn91Xb5XX3lef2oZfA" TargetMode="External"/><Relationship Id="rId2411" Type="http://schemas.openxmlformats.org/officeDocument/2006/relationships/hyperlink" Target="https://www.google.com/url?q=http://www.jdoqocy.com/click-3278587-13365058&amp;sa=D&amp;ust=1574897674907000&amp;usg=AFQjCNFBWrJo46j836uFV1TnvVWZfKmOBQ" TargetMode="External"/><Relationship Id="rId2509" Type="http://schemas.openxmlformats.org/officeDocument/2006/relationships/hyperlink" Target="https://www.google.com/url?q=https://lenovo.7eer.net/c/12116/218864/3808&amp;sa=D&amp;ust=1574897674923000&amp;usg=AFQjCNEJxn5AIOeDmv4QFoQm9u1JPOozBA" TargetMode="External"/><Relationship Id="rId2716" Type="http://schemas.openxmlformats.org/officeDocument/2006/relationships/hyperlink" Target="https://www.google.com/url?q=http://www.anrdoezrs.net/click-3278587-11272891&amp;sa=D&amp;ust=1574897674953000&amp;usg=AFQjCNEva8srQXSavmUMANCxTC34Dda7VA" TargetMode="External"/><Relationship Id="rId4071" Type="http://schemas.openxmlformats.org/officeDocument/2006/relationships/hyperlink" Target="https://www.google.com/url?q=https://bestbuy.7tiv.net/XRqxa&amp;sa=D&amp;ust=1574897675231000&amp;usg=AFQjCNHATyFduxyVWZg2auxkf9YMFHQCWw" TargetMode="External"/><Relationship Id="rId1220" Type="http://schemas.openxmlformats.org/officeDocument/2006/relationships/hyperlink" Target="https://www.google.com/url?q=https://bestbuy.7tiv.net/XRqxa&amp;sa=D&amp;ust=1574897675104000&amp;usg=AFQjCNFX5xFYkSwWMkr3Gb5gQr5IJgFzxA" TargetMode="External"/><Relationship Id="rId1318" Type="http://schemas.openxmlformats.org/officeDocument/2006/relationships/hyperlink" Target="https://www.google.com/url?q=http://www.pntrs.com/t/Sj9FSkpEP0VEQ0JFP0VLS0RC&amp;sa=D&amp;ust=1574897675120000&amp;usg=AFQjCNHBiEZ0T1QesGYnXkIICzAupxnxYA" TargetMode="External"/><Relationship Id="rId1525" Type="http://schemas.openxmlformats.org/officeDocument/2006/relationships/hyperlink" Target="https://www.google.com/url?q=https://kohls.sjv.io/c/12116/362118/5349&amp;sa=D&amp;ust=1574897675153000&amp;usg=AFQjCNE4xEGxfGN0fD8XwVZUmxILvM3tqQ" TargetMode="External"/><Relationship Id="rId292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8000&amp;usg=AFQjCNGH8fg6VT7X2bAfJFPSMBZ5bd9fKw" TargetMode="External"/><Relationship Id="rId173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8000&amp;usg=AFQjCNEhisGKaGQPINHhYR49UhglNk42tw" TargetMode="External"/><Relationship Id="rId3185" Type="http://schemas.openxmlformats.org/officeDocument/2006/relationships/hyperlink" Target="https://www.google.com/url?q=https://kohls.sjv.io/c/12116/362118/5349&amp;sa=D&amp;ust=1574897675086000&amp;usg=AFQjCNGIzU3vHWgM6Tmn3PwAmRdq5LPk8A" TargetMode="External"/><Relationship Id="rId3392" Type="http://schemas.openxmlformats.org/officeDocument/2006/relationships/hyperlink" Target="https://www.google.com/url?q=https://bestbuy.7tiv.net/XRqxa&amp;sa=D&amp;ust=1574897675121000&amp;usg=AFQjCNHb81JuNQST0Mo4wFWtAYapGq7bUA" TargetMode="External"/><Relationship Id="rId4029" Type="http://schemas.openxmlformats.org/officeDocument/2006/relationships/hyperlink" Target="https://www.google.com/url?q=https://goto.target.com/c/12116/81938/2092&amp;sa=D&amp;ust=1574897675224000&amp;usg=AFQjCNEOzqxd0toHvJ8nMDzz_ZC7fM5bDw" TargetMode="External"/><Relationship Id="rId2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5000&amp;usg=AFQjCNG_h--s9azHnRUB_pqX9KvXfIEyUw" TargetMode="External"/><Relationship Id="rId2299" Type="http://schemas.openxmlformats.org/officeDocument/2006/relationships/hyperlink" Target="https://www.google.com/url?q=https://bestbuy.7tiv.net/XRqxa&amp;sa=D&amp;ust=1574897674887000&amp;usg=AFQjCNH3mKnmet-829z_wCafHN8SnY34HA" TargetMode="External"/><Relationship Id="rId3045" Type="http://schemas.openxmlformats.org/officeDocument/2006/relationships/hyperlink" Target="https://www.google.com/url?q=https://bestbuy.7tiv.net/XRqxa&amp;sa=D&amp;ust=1574897675062000&amp;usg=AFQjCNH8TkKSc_vWC5s1LjK8A_cxPNeOKg" TargetMode="External"/><Relationship Id="rId3252" Type="http://schemas.openxmlformats.org/officeDocument/2006/relationships/hyperlink" Target="https://www.google.com/url?q=https://bestbuy.7tiv.net/XRqxa&amp;sa=D&amp;ust=1574897675097000&amp;usg=AFQjCNEy0U65p3aRGxGIQ63raGVZzx7ieQ" TargetMode="External"/><Relationship Id="rId369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0000&amp;usg=AFQjCNFpHFkVkmYcI6BiEqZFBi8iLLtvKA" TargetMode="External"/><Relationship Id="rId17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79000&amp;usg=AFQjCNF1dD6829QqxLETPAVkjQY1YtZUCA" TargetMode="External"/><Relationship Id="rId38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13000&amp;usg=AFQjCNGKx5zqi199XUvBax9jz2eMbCTnJg" TargetMode="External"/><Relationship Id="rId2061" Type="http://schemas.openxmlformats.org/officeDocument/2006/relationships/hyperlink" Target="https://www.amazon.com/s?k=" TargetMode="External"/><Relationship Id="rId3112" Type="http://schemas.openxmlformats.org/officeDocument/2006/relationships/hyperlink" Target="https://www.google.com/url?q=https://goto.target.com/c/12116/81938/2092&amp;sa=D&amp;ust=1574897675074000&amp;usg=AFQjCNFpIAAnOSeKe5o1MqyOO-DaHVi0ug" TargetMode="External"/><Relationship Id="rId3557" Type="http://schemas.openxmlformats.org/officeDocument/2006/relationships/hyperlink" Target="https://www.google.com/url?q=https://bestbuy.7tiv.net/XRqxa&amp;sa=D&amp;ust=1574897675148000&amp;usg=AFQjCNEg5_YcAlI4GRYXA4ZQAO6JC5Sq2g" TargetMode="External"/><Relationship Id="rId376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2000&amp;usg=AFQjCNHirJRwI9gUQdaxr78ABgmrOOSBKQ" TargetMode="External"/><Relationship Id="rId3971" Type="http://schemas.openxmlformats.org/officeDocument/2006/relationships/hyperlink" Target="https://www.google.com/url?q=https://bestbuy.7tiv.net/XRqxa&amp;sa=D&amp;ust=1574897675216000&amp;usg=AFQjCNGrJ-t2aNLzTYZNZoWz3uUMlflNfg" TargetMode="External"/><Relationship Id="rId240" Type="http://schemas.openxmlformats.org/officeDocument/2006/relationships/hyperlink" Target="https://www.google.com/url?q=https://kohls.sjv.io/c/12116/362118/5349&amp;sa=D&amp;ust=1574897674888000&amp;usg=AFQjCNHahseFQYuzUK44-VvhJABt8L6EwQ" TargetMode="External"/><Relationship Id="rId478" Type="http://schemas.openxmlformats.org/officeDocument/2006/relationships/hyperlink" Target="https://www.google.com/url?q=https://lenovo.7eer.net/c/12116/218864/3808&amp;sa=D&amp;ust=1574897674927000&amp;usg=AFQjCNEUx39E7g2ZSI5-HYcSFqbGeudtTA" TargetMode="External"/><Relationship Id="rId685" Type="http://schemas.openxmlformats.org/officeDocument/2006/relationships/hyperlink" Target="https://www.google.com/url?q=http://www.tkqlhce.com/click-3278587-13840810&amp;sa=D&amp;ust=1574897674958000&amp;usg=AFQjCNGyxY09V9JdUs3oiz6oF7ZnAtl6Eg" TargetMode="External"/><Relationship Id="rId892" Type="http://schemas.openxmlformats.org/officeDocument/2006/relationships/hyperlink" Target="https://www.google.com/url?q=http://www.tkqlhce.com/click-3278587-13840810&amp;sa=D&amp;ust=1574897675045000&amp;usg=AFQjCNGyNy1QEystEZAJ5PEpVHu4sgDW5w" TargetMode="External"/><Relationship Id="rId2159" Type="http://schemas.openxmlformats.org/officeDocument/2006/relationships/hyperlink" Target="https://www.google.com/url?q=http://www.jdoqocy.com/click-3278587-13365058&amp;sa=D&amp;ust=1574897674867000&amp;usg=AFQjCNG9CuVcl_iAWkthM3eckLwyMxAfqg" TargetMode="External"/><Relationship Id="rId2366" Type="http://schemas.openxmlformats.org/officeDocument/2006/relationships/hyperlink" Target="https://www.google.com/url?q=https://bestbuy.7tiv.net/XRqxa&amp;sa=D&amp;ust=1574897674899000&amp;usg=AFQjCNGVnWjdEuRioEQQTQSxVYztsUcslw" TargetMode="External"/><Relationship Id="rId2573" Type="http://schemas.openxmlformats.org/officeDocument/2006/relationships/hyperlink" Target="https://www.google.com/url?q=http://www.jdoqocy.com/click-3278587-13365058&amp;sa=D&amp;ust=1574897674931000&amp;usg=AFQjCNGRfUMi01OR9elcR1AppIg86PZwVQ" TargetMode="External"/><Relationship Id="rId2780" Type="http://schemas.openxmlformats.org/officeDocument/2006/relationships/hyperlink" Target="https://www.google.com/url?q=http://www.anrdoezrs.net/click-3278587-11272891&amp;sa=D&amp;ust=1574897674961000&amp;usg=AFQjCNFpn9SW402UjvvDKBdaVzdZOQ1ERQ" TargetMode="External"/><Relationship Id="rId341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5000&amp;usg=AFQjCNGIZESfktGqAGs3xQMb87UlOmIRaA" TargetMode="External"/><Relationship Id="rId3624" Type="http://schemas.openxmlformats.org/officeDocument/2006/relationships/hyperlink" Target="https://www.google.com/url?q=https://bestbuy.7tiv.net/XRqxa&amp;sa=D&amp;ust=1574897675159000&amp;usg=AFQjCNESKHd_PBgJr8T6KBLvK9pwnpREug" TargetMode="External"/><Relationship Id="rId3831" Type="http://schemas.openxmlformats.org/officeDocument/2006/relationships/hyperlink" Target="https://www.google.com/url?q=https://goto.target.com/c/12116/81938/2092&amp;sa=D&amp;ust=1574897675193000&amp;usg=AFQjCNGSc_Ipph8ThCNcVZY-lhUclw8AFg" TargetMode="External"/><Relationship Id="rId100" Type="http://schemas.openxmlformats.org/officeDocument/2006/relationships/hyperlink" Target="https://www.google.com/url?q=https://goto.target.com/c/12116/81938/2092&amp;sa=D&amp;ust=1574897674869000&amp;usg=AFQjCNHGXImvuGe6rS7_8GSNLdIqJaaKKA" TargetMode="External"/><Relationship Id="rId338" Type="http://schemas.openxmlformats.org/officeDocument/2006/relationships/hyperlink" Target="https://www.google.com/url?q=http://www.jdoqocy.com/click-3278587-13365058&amp;sa=D&amp;ust=1574897674906000&amp;usg=AFQjCNHBjVtV3X7X0MW7Ookr4JAuSdP80w" TargetMode="External"/><Relationship Id="rId545" Type="http://schemas.openxmlformats.org/officeDocument/2006/relationships/hyperlink" Target="https://www.google.com/url?q=https://lenovo.7eer.net/c/12116/218864/3808&amp;sa=D&amp;ust=1574897674937000&amp;usg=AFQjCNE7r7othylbgauUBjyNrIhMISdXmQ" TargetMode="External"/><Relationship Id="rId752" Type="http://schemas.openxmlformats.org/officeDocument/2006/relationships/hyperlink" Target="https://www.google.com/url?q=https://bestbuy.7tiv.net/XRqxa&amp;sa=D&amp;ust=1574897674968000&amp;usg=AFQjCNF2WZv15xzkI5qgsv2ttyW0b5P_HQ" TargetMode="External"/><Relationship Id="rId1175" Type="http://schemas.openxmlformats.org/officeDocument/2006/relationships/hyperlink" Target="https://www.google.com/url?q=https://goto.target.com/c/12116/81938/2092&amp;sa=D&amp;ust=1574897675095000&amp;usg=AFQjCNE0HMd-F_xR5-QlzRgyur4LqCEhbA" TargetMode="External"/><Relationship Id="rId1382" Type="http://schemas.openxmlformats.org/officeDocument/2006/relationships/hyperlink" Target="https://www.google.com/url?q=http://www.tkqlhce.com/click-3278587-13840810&amp;sa=D&amp;ust=1574897675130000&amp;usg=AFQjCNG58gay5AVYwtFnfdn4hZtLAvp-0A" TargetMode="External"/><Relationship Id="rId201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4000&amp;usg=AFQjCNFdr_qOWZGgVq_f0gVkw4_YnRrdDQ" TargetMode="External"/><Relationship Id="rId2226" Type="http://schemas.openxmlformats.org/officeDocument/2006/relationships/hyperlink" Target="https://www.google.com/url?q=https://bestbuy.7tiv.net/XRqxa&amp;sa=D&amp;ust=1574897674877000&amp;usg=AFQjCNF-xXTdBjCl6Vf0kMAOLyJEYe02wg" TargetMode="External"/><Relationship Id="rId2433" Type="http://schemas.openxmlformats.org/officeDocument/2006/relationships/hyperlink" Target="https://www.google.com/url?q=http://www.tkqlhce.com/click-3278587-13840810&amp;sa=D&amp;ust=1574897674910000&amp;usg=AFQjCNHwdyYkucu0hDgVrV890tj1FX1q7g" TargetMode="External"/><Relationship Id="rId2640" Type="http://schemas.openxmlformats.org/officeDocument/2006/relationships/hyperlink" Target="https://www.google.com/url?q=https://bestbuy.7tiv.net/XRqxa&amp;sa=D&amp;ust=1574897674941000&amp;usg=AFQjCNGu-sSXO2msVevOJ0JngOxUCRRCNg" TargetMode="External"/><Relationship Id="rId2878" Type="http://schemas.openxmlformats.org/officeDocument/2006/relationships/hyperlink" Target="https://www.google.com/url?q=https://bestbuy.7tiv.net/XRqxa&amp;sa=D&amp;ust=1574897675029000&amp;usg=AFQjCNHSm9SSttycSGReL7Uc8k4zxZhi3Q" TargetMode="External"/><Relationship Id="rId3929" Type="http://schemas.openxmlformats.org/officeDocument/2006/relationships/hyperlink" Target="https://www.google.com/url?q=https://goto.target.com/c/12116/81938/2092&amp;sa=D&amp;ust=1574897675210000&amp;usg=AFQjCNEZPd_tP3UZkYk1T1qSCzWQJs4yww" TargetMode="External"/><Relationship Id="rId4093" Type="http://schemas.openxmlformats.org/officeDocument/2006/relationships/hyperlink" Target="https://www.google.com/url?q=https://bestbuy.7tiv.net/XRqxa&amp;sa=D&amp;ust=1574897675235000&amp;usg=AFQjCNEg-5NMab_Kf8Rnab_VkZFgnrdZ4A" TargetMode="External"/><Relationship Id="rId405" Type="http://schemas.openxmlformats.org/officeDocument/2006/relationships/hyperlink" Target="https://www.google.com/url?q=http://www.awin1.com/awclick.php?gid%3D303079%26mid%3D7168%26awinaffid%3D142295%26linkid%3D612961%26clickref%3D&amp;sa=D&amp;ust=1574897674917000&amp;usg=AFQjCNGZ0NT1CCNFfcJgQe5e8A0RjP60vw" TargetMode="External"/><Relationship Id="rId612" Type="http://schemas.openxmlformats.org/officeDocument/2006/relationships/hyperlink" Target="https://www.google.com/url?q=http://www.awin1.com/awclick.php?gid%3D303079%26mid%3D7168%26awinaffid%3D142295%26linkid%3D612961%26clickref%3D&amp;sa=D&amp;ust=1574897674948000&amp;usg=AFQjCNE9tmKVqP7mwKJlyEIccDQZGhdsrQ" TargetMode="External"/><Relationship Id="rId1035" Type="http://schemas.openxmlformats.org/officeDocument/2006/relationships/hyperlink" Target="https://www.google.com/url?q=http://www.jdoqocy.com/click-3278587-13365058&amp;sa=D&amp;ust=1574897675073000&amp;usg=AFQjCNGMvGaBsLgszpGa5zoHnK4q3BbieQ" TargetMode="External"/><Relationship Id="rId1242" Type="http://schemas.openxmlformats.org/officeDocument/2006/relationships/hyperlink" Target="https://www.google.com/url?q=http://www.pntrs.com/t/Sj9FSkpEP0VEQ0JFP0VLS0RC&amp;sa=D&amp;ust=1574897675109000&amp;usg=AFQjCNGPLfWnoTv-_Uo6BYnag8Y4vlwGqQ" TargetMode="External"/><Relationship Id="rId168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0000&amp;usg=AFQjCNHsOE4PUlfzT-pQs1xPQmECJAWa_w" TargetMode="External"/><Relationship Id="rId1894" Type="http://schemas.openxmlformats.org/officeDocument/2006/relationships/hyperlink" Target="https://www.google.com/url?q=https://bestbuy.7tiv.net/XRqxa&amp;sa=D&amp;ust=1574897675214000&amp;usg=AFQjCNF-L0f493bHorEClymPYTCzeYorow" TargetMode="External"/><Relationship Id="rId2500" Type="http://schemas.openxmlformats.org/officeDocument/2006/relationships/hyperlink" Target="https://www.google.com/url?q=https://lenovo.7eer.net/c/12116/218864/3808&amp;sa=D&amp;ust=1574897674921000&amp;usg=AFQjCNFLKjYwkoptq6bbNDWuKMP0XpP6pA" TargetMode="External"/><Relationship Id="rId2738" Type="http://schemas.openxmlformats.org/officeDocument/2006/relationships/hyperlink" Target="https://www.google.com/url?q=http://www.anrdoezrs.net/click-3278587-11272891&amp;sa=D&amp;ust=1574897674956000&amp;usg=AFQjCNFO_InuVSJoBbgttJzHDVM0f7SoNA" TargetMode="External"/><Relationship Id="rId294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42000&amp;usg=AFQjCNFvZyjYsfB0Gcl-kIdyiHv0vwpomQ" TargetMode="External"/><Relationship Id="rId917" Type="http://schemas.openxmlformats.org/officeDocument/2006/relationships/hyperlink" Target="https://www.google.com/url?q=http://www.tkqlhce.com/click-3278587-13840810&amp;sa=D&amp;ust=1574897675051000&amp;usg=AFQjCNE8o10oXpA_wzzSSt2R6JdwivyMFA" TargetMode="External"/><Relationship Id="rId1102" Type="http://schemas.openxmlformats.org/officeDocument/2006/relationships/hyperlink" Target="https://www.google.com/url?q=http://www.jdoqocy.com/click-3278587-13365058&amp;sa=D&amp;ust=1574897675083000&amp;usg=AFQjCNFmXCR3Wwlx0OxT1MAO97GhWSqi4g" TargetMode="External"/><Relationship Id="rId154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7000&amp;usg=AFQjCNG85JQfy8arYgr6jTTrGg1pkBWRhg" TargetMode="External"/><Relationship Id="rId175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1000&amp;usg=AFQjCNHE_KlF9G9KH564GNHddyp0N_WP3w" TargetMode="External"/><Relationship Id="rId1961" Type="http://schemas.openxmlformats.org/officeDocument/2006/relationships/hyperlink" Target="https://www.google.com/url?q=https://bestbuy.7tiv.net/XRqxa&amp;sa=D&amp;ust=1574897675224000&amp;usg=AFQjCNF7vDWQC1wiN4X5Oo_72akIzUtSIg" TargetMode="External"/><Relationship Id="rId280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6000&amp;usg=AFQjCNHpeqfyGzWkCL30yH8oks6CSe-stw" TargetMode="External"/><Relationship Id="rId4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8000&amp;usg=AFQjCNHXXMGjs1D3jN9rW7snpKXQAj3yjQ" TargetMode="External"/><Relationship Id="rId1407" Type="http://schemas.openxmlformats.org/officeDocument/2006/relationships/hyperlink" Target="https://www.google.com/url?q=https://bestbuy.7tiv.net/XRqxa&amp;sa=D&amp;ust=1574897675133000&amp;usg=AFQjCNGBrrV3WXhzz603JGfg0IsGb9Fnzg" TargetMode="External"/><Relationship Id="rId1614" Type="http://schemas.openxmlformats.org/officeDocument/2006/relationships/hyperlink" Target="https://www.google.com/url?q=https://bestbuy.7tiv.net/XRqxa&amp;sa=D&amp;ust=1574897675167000&amp;usg=AFQjCNH7FvAg2m8lHgGfvV_uFyC1FZzzDg" TargetMode="External"/><Relationship Id="rId182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3000&amp;usg=AFQjCNHiHdiG4zIx-kqGTbj2SmG3QbTlVQ" TargetMode="External"/><Relationship Id="rId306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6000&amp;usg=AFQjCNFD217bE96ByaSa77a1_k3DVSao9g" TargetMode="External"/><Relationship Id="rId3274" Type="http://schemas.openxmlformats.org/officeDocument/2006/relationships/hyperlink" Target="https://www.google.com/url?q=http://www.dpbolvw.net/click-3278587-11998324&amp;sa=D&amp;ust=1574897675102000&amp;usg=AFQjCNFydlqP2OhegdZAoYNXt9l1aHkuxg" TargetMode="External"/><Relationship Id="rId402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3000&amp;usg=AFQjCNFtw2G8dm2adsfccudAu8s8Uqn-0A" TargetMode="External"/><Relationship Id="rId195" Type="http://schemas.openxmlformats.org/officeDocument/2006/relationships/hyperlink" Target="https://www.google.com/url?q=http://www.jdoqocy.com/click-3278587-13365058&amp;sa=D&amp;ust=1574897674882000&amp;usg=AFQjCNGGLs8m39HSIyT765J2rgy0DOWqCQ" TargetMode="External"/><Relationship Id="rId1919" Type="http://schemas.openxmlformats.org/officeDocument/2006/relationships/hyperlink" Target="https://www.google.com/url?q=https://bestbuy.7tiv.net/XRqxa&amp;sa=D&amp;ust=1574897675218000&amp;usg=AFQjCNHkcqt-cWbodxCiEN8eBfC-oa-SeA" TargetMode="External"/><Relationship Id="rId3481" Type="http://schemas.openxmlformats.org/officeDocument/2006/relationships/hyperlink" Target="https://www.google.com/url?q=https://bestbuy.7tiv.net/XRqxa&amp;sa=D&amp;ust=1574897675134000&amp;usg=AFQjCNELKp50hwKtgXwCAWM_X0XS5gL-fw" TargetMode="External"/><Relationship Id="rId3579" Type="http://schemas.openxmlformats.org/officeDocument/2006/relationships/hyperlink" Target="https://www.google.com/url?q=https://bestbuy.7tiv.net/XRqxa&amp;sa=D&amp;ust=1574897675152000&amp;usg=AFQjCNGB8lwr37nEAu4aXmYUTVC2vC4roA" TargetMode="External"/><Relationship Id="rId3786" Type="http://schemas.openxmlformats.org/officeDocument/2006/relationships/hyperlink" Target="https://www.google.com/url?q=https://bestbuy.7tiv.net/XRqxa&amp;sa=D&amp;ust=1574897675186000&amp;usg=AFQjCNHrNYQGbWAije7LsS8iR86HZX15Kw" TargetMode="External"/><Relationship Id="rId2083" Type="http://schemas.openxmlformats.org/officeDocument/2006/relationships/hyperlink" Target="https://www.google.com/url?q=https://bestbuy.7tiv.net/XRqxa&amp;sa=D&amp;ust=1574897674852000&amp;usg=AFQjCNEygywZjVuR7lO31Ng9E03-9TiDCg" TargetMode="External"/><Relationship Id="rId2290" Type="http://schemas.openxmlformats.org/officeDocument/2006/relationships/hyperlink" Target="https://www.google.com/url?q=http://www.anrdoezrs.net/click-3278587-11272891&amp;sa=D&amp;ust=1574897674886000&amp;usg=AFQjCNFvPI2dvYDYNa2qhzBViMMfp2lblQ" TargetMode="External"/><Relationship Id="rId2388" Type="http://schemas.openxmlformats.org/officeDocument/2006/relationships/hyperlink" Target="https://www.google.com/url?q=https://bestbuy.7tiv.net/XRqxa&amp;sa=D&amp;ust=1574897674903000&amp;usg=AFQjCNGTChnz-SHYOI_xcIaGD1qers4cCg" TargetMode="External"/><Relationship Id="rId2595" Type="http://schemas.openxmlformats.org/officeDocument/2006/relationships/hyperlink" Target="https://www.google.com/url?q=http://www.tkqlhce.com/click-3278587-13840810&amp;sa=D&amp;ust=1574897674935000&amp;usg=AFQjCNH5uiNvegZWgXa9tj4INmfWT6S8mQ" TargetMode="External"/><Relationship Id="rId3134" Type="http://schemas.openxmlformats.org/officeDocument/2006/relationships/hyperlink" Target="https://www.google.com/url?q=http://www.harborfreight.com&amp;sa=D&amp;ust=1574897675077000&amp;usg=AFQjCNGof-8eKnWqXJQBiJuc5h8GE1DZwQ" TargetMode="External"/><Relationship Id="rId3341" Type="http://schemas.openxmlformats.org/officeDocument/2006/relationships/hyperlink" Target="https://www.google.com/url?q=https://bestbuy.7tiv.net/XRqxa&amp;sa=D&amp;ust=1574897675113000&amp;usg=AFQjCNFJ7a9_skphX4rAQckxLeuv-C0kcA" TargetMode="External"/><Relationship Id="rId3439" Type="http://schemas.openxmlformats.org/officeDocument/2006/relationships/hyperlink" Target="https://www.google.com/url?q=https://bestbuy.7tiv.net/XRqxa&amp;sa=D&amp;ust=1574897675128000&amp;usg=AFQjCNEbG-z0QPW6hZFW-liC2rjArjybFQ" TargetMode="External"/><Relationship Id="rId399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9000&amp;usg=AFQjCNFnxYr132zjXAGpuFVUfH6q0AD2sA" TargetMode="External"/><Relationship Id="rId262" Type="http://schemas.openxmlformats.org/officeDocument/2006/relationships/hyperlink" Target="https://www.google.com/url?q=https://bestbuy.7tiv.net/XRqxa&amp;sa=D&amp;ust=1574897674892000&amp;usg=AFQjCNEN_SynwCRjmyb9ghacusRFUEY-Mw" TargetMode="External"/><Relationship Id="rId567" Type="http://schemas.openxmlformats.org/officeDocument/2006/relationships/hyperlink" Target="https://www.google.com/url?q=http://www.pntrs.com/t/Sj9FSkpEP0VEQ0JFP0VLS0RC&amp;sa=D&amp;ust=1574897674940000&amp;usg=AFQjCNHUuSTp3PjKlPRkJvQAHmGFYfJWLw" TargetMode="External"/><Relationship Id="rId1197" Type="http://schemas.openxmlformats.org/officeDocument/2006/relationships/hyperlink" Target="https://www.google.com/url?q=http://www.tkqlhce.com/click-3278587-13861312&amp;sa=D&amp;ust=1574897675099000&amp;usg=AFQjCNHD53qZDU7PFUUprdgPQAIo4q4jRA" TargetMode="External"/><Relationship Id="rId2150" Type="http://schemas.openxmlformats.org/officeDocument/2006/relationships/hyperlink" Target="https://www.google.com/url?q=https://goto.target.com/c/12116/81938/2092&amp;sa=D&amp;ust=1574897674865000&amp;usg=AFQjCNFMVxu00mY3pLvpodt1sOCyfLTIug" TargetMode="External"/><Relationship Id="rId2248" Type="http://schemas.openxmlformats.org/officeDocument/2006/relationships/hyperlink" Target="https://www.google.com/url?q=http://www.pntrs.com/t/Sj9FSkpEP0VEQ0JFP0VLS0RC&amp;sa=D&amp;ust=1574897674880000&amp;usg=AFQjCNFhPMpZ-qR5jKOSai7G9kVM9sporg" TargetMode="External"/><Relationship Id="rId3201" Type="http://schemas.openxmlformats.org/officeDocument/2006/relationships/hyperlink" Target="https://www.google.com/url?q=http://www.pntrs.com/t/S0BMS0pDQEZFRENGQERDTExIQw&amp;sa=D&amp;ust=1574897675089000&amp;usg=AFQjCNFCUmZaSGBR7l94mF2-OhjrzAO3dg" TargetMode="External"/><Relationship Id="rId364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2000&amp;usg=AFQjCNH8-re0dycHHsiZLrh3nUAwo1c6Cw" TargetMode="External"/><Relationship Id="rId3853" Type="http://schemas.openxmlformats.org/officeDocument/2006/relationships/hyperlink" Target="https://www.google.com/url?q=https://bestbuy.7tiv.net/XRqxa&amp;sa=D&amp;ust=1574897675197000&amp;usg=AFQjCNEWt6kSkJ_J25poPL3WX5VayEgLzQ" TargetMode="External"/><Relationship Id="rId122" Type="http://schemas.openxmlformats.org/officeDocument/2006/relationships/hyperlink" Target="https://www.google.com/url?q=https://kohls.sjv.io/c/12116/362118/5349&amp;sa=D&amp;ust=1574897674872000&amp;usg=AFQjCNFi5xW5RC_99gT2yxWxeiZVQLtCpw" TargetMode="External"/><Relationship Id="rId774" Type="http://schemas.openxmlformats.org/officeDocument/2006/relationships/hyperlink" Target="https://www.google.com/url?q=https://bestbuy.7tiv.net/XRqxa&amp;sa=D&amp;ust=1574897675023000&amp;usg=AFQjCNFTjogB8qPIYAZ6aK3_hH6Ky0GHHw" TargetMode="External"/><Relationship Id="rId981" Type="http://schemas.openxmlformats.org/officeDocument/2006/relationships/hyperlink" Target="https://www.google.com/url?q=https://bestbuy.7tiv.net/XRqxa&amp;sa=D&amp;ust=1574897675063000&amp;usg=AFQjCNFmLNJHvaAYH5AkEsUzIlrR3nZs0A" TargetMode="External"/><Relationship Id="rId1057" Type="http://schemas.openxmlformats.org/officeDocument/2006/relationships/hyperlink" Target="https://www.google.com/url?q=https://goto.target.com/c/12116/81938/2092&amp;sa=D&amp;ust=1574897675076000&amp;usg=AFQjCNEeQg0uQNTE75IdCt3GfIM47YmaXg" TargetMode="External"/><Relationship Id="rId201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2000&amp;usg=AFQjCNG1Lfdx9fBOYuwIohit-6yk0-FZKQ" TargetMode="External"/><Relationship Id="rId2455" Type="http://schemas.openxmlformats.org/officeDocument/2006/relationships/hyperlink" Target="https://www.google.com/url?q=http://www.awin1.com/awclick.php?gid%3D303079%26mid%3D7168%26awinaffid%3D142295%26linkid%3D612961%26clickref%3D&amp;sa=D&amp;ust=1574897674914000&amp;usg=AFQjCNEytbrYRaFrVqj5UO4DM4iJAVnY0Q" TargetMode="External"/><Relationship Id="rId2662" Type="http://schemas.openxmlformats.org/officeDocument/2006/relationships/hyperlink" Target="https://www.google.com/url?q=http://www.jdoqocy.com/click-3278587-13365058&amp;sa=D&amp;ust=1574897674946000&amp;usg=AFQjCNFquCQgxhKT1fouxFiIugolrzguYA" TargetMode="External"/><Relationship Id="rId3506" Type="http://schemas.openxmlformats.org/officeDocument/2006/relationships/hyperlink" Target="https://www.google.com/url?q=http://www.pntrs.com/t/Sj9FSkpEP0VEQ0JFP0VLS0RC&amp;sa=D&amp;ust=1574897675139000&amp;usg=AFQjCNG0ZVvVWbwOI3SprIZdvcRgOLiUQQ" TargetMode="External"/><Relationship Id="rId3713" Type="http://schemas.openxmlformats.org/officeDocument/2006/relationships/hyperlink" Target="https://www.google.com/url?q=https://bestbuy.7tiv.net/XRqxa&amp;sa=D&amp;ust=1574897675172000&amp;usg=AFQjCNFZLOQFaoUzzBV9fuN9c6bwUXKBdQ" TargetMode="External"/><Relationship Id="rId392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8000&amp;usg=AFQjCNG5pSsgBaWHV4QQAaILh7iKMPqADA" TargetMode="External"/><Relationship Id="rId427" Type="http://schemas.openxmlformats.org/officeDocument/2006/relationships/hyperlink" Target="https://www.google.com/url?q=https://lenovo.7eer.net/c/12116/218864/3808&amp;sa=D&amp;ust=1574897674920000&amp;usg=AFQjCNHi2VxJ6dihm7kxYHF_WhDZPHr8Ag" TargetMode="External"/><Relationship Id="rId634" Type="http://schemas.openxmlformats.org/officeDocument/2006/relationships/hyperlink" Target="https://www.google.com/url?q=https://bestbuy.7tiv.net/XRqxa&amp;sa=D&amp;ust=1574897674951000&amp;usg=AFQjCNGh-ZMqakeVTS51YNntMGiL7GsjaQ" TargetMode="External"/><Relationship Id="rId841" Type="http://schemas.openxmlformats.org/officeDocument/2006/relationships/hyperlink" Target="https://www.google.com/url?q=https://click.linksynergy.com/fs-bin/click?id%3DCY3NkS*Y9qw%26offerid%3D608787.26%26type%3D3%26subid%3D0&amp;sa=D&amp;ust=1574897675034000&amp;usg=AFQjCNF4HnXESUNQTYOgAJVxr7oSpSn5TQ" TargetMode="External"/><Relationship Id="rId1264" Type="http://schemas.openxmlformats.org/officeDocument/2006/relationships/hyperlink" Target="https://www.google.com/url?q=http://www.dpbolvw.net/click-3278587-11998324&amp;sa=D&amp;ust=1574897675112000&amp;usg=AFQjCNFo0-Pumbd_HzwHamwvBr1jHmonxg" TargetMode="External"/><Relationship Id="rId1471" Type="http://schemas.openxmlformats.org/officeDocument/2006/relationships/hyperlink" Target="https://www.google.com/url?q=https://bestbuy.7tiv.net/XRqxa&amp;sa=D&amp;ust=1574897675144000&amp;usg=AFQjCNGr_M9oTNtj3BP2K7QS_K85KW-42Q" TargetMode="External"/><Relationship Id="rId1569" Type="http://schemas.openxmlformats.org/officeDocument/2006/relationships/hyperlink" Target="https://www.google.com/url?q=https://bestbuy.7tiv.net/XRqxa&amp;sa=D&amp;ust=1574897675161000&amp;usg=AFQjCNFlsVXyktyHnNsinfeQ5rGSFQGv5A" TargetMode="External"/><Relationship Id="rId2108" Type="http://schemas.openxmlformats.org/officeDocument/2006/relationships/hyperlink" Target="https://www.google.com/url?q=https://bestbuy.7tiv.net/XRqxa&amp;sa=D&amp;ust=1574897674857000&amp;usg=AFQjCNHVpu0k90LsS8U0WvDqG5D2R9o5Hw" TargetMode="External"/><Relationship Id="rId2315" Type="http://schemas.openxmlformats.org/officeDocument/2006/relationships/hyperlink" Target="https://www.google.com/url?q=http://www.anrdoezrs.net/click-3278587-11272891&amp;sa=D&amp;ust=1574897674890000&amp;usg=AFQjCNHN5rSqyUSYRuyou8spSiHxlFfJPQ" TargetMode="External"/><Relationship Id="rId2522" Type="http://schemas.openxmlformats.org/officeDocument/2006/relationships/hyperlink" Target="https://www.google.com/url?q=https://lenovo.7eer.net/c/12116/218864/3808&amp;sa=D&amp;ust=1574897674924000&amp;usg=AFQjCNG7yoIFri0RC18f05EaKd-OfFgt2A" TargetMode="External"/><Relationship Id="rId2967" Type="http://schemas.openxmlformats.org/officeDocument/2006/relationships/hyperlink" Target="https://www.google.com/url?q=https://goto.target.com/c/12116/81938/2092&amp;sa=D&amp;ust=1574897675047000&amp;usg=AFQjCNHP7hCB4u_ht-VbGKRvks4nzTPglQ" TargetMode="External"/><Relationship Id="rId701" Type="http://schemas.openxmlformats.org/officeDocument/2006/relationships/hyperlink" Target="https://www.google.com/url?q=https://goto.target.com/c/12116/81938/2092&amp;sa=D&amp;ust=1574897674959000&amp;usg=AFQjCNG5xxNG6zidV19GrSJwaSRpUbA-Fg" TargetMode="External"/><Relationship Id="rId939" Type="http://schemas.openxmlformats.org/officeDocument/2006/relationships/hyperlink" Target="https://www.google.com/url?q=https://bestbuy.7tiv.net/XRqxa&amp;sa=D&amp;ust=1574897675056000&amp;usg=AFQjCNH9o00xptqmzJY7bH_Vx4Hw3395FQ" TargetMode="External"/><Relationship Id="rId112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87000&amp;usg=AFQjCNHMgKz24yQLtk6TR66scblnZV2AKw" TargetMode="External"/><Relationship Id="rId133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2000&amp;usg=AFQjCNHGOvYKCN4dGTLL0kvHbzeLzn9XHg" TargetMode="External"/><Relationship Id="rId177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5000&amp;usg=AFQjCNEzvQz3P8Gl9SeGCysPJNovXfCnsA" TargetMode="External"/><Relationship Id="rId1983" Type="http://schemas.openxmlformats.org/officeDocument/2006/relationships/hyperlink" Target="https://www.google.com/url?q=https://bestbuy.7tiv.net/XRqxa&amp;sa=D&amp;ust=1574897675228000&amp;usg=AFQjCNFuwFjA6sgnbnsn03LMXNEAe7u-4g" TargetMode="External"/><Relationship Id="rId2827" Type="http://schemas.openxmlformats.org/officeDocument/2006/relationships/hyperlink" Target="https://www.google.com/url?q=http://www.tkqlhce.com/click-3278587-13840810&amp;sa=D&amp;ust=1574897675020000&amp;usg=AFQjCNFRqcSXdQWnH10VpoBmT2z7Vxn1pQ" TargetMode="External"/><Relationship Id="rId404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6000&amp;usg=AFQjCNFT9WA2cE09W6ThmCw3Vbr8xpzSbQ" TargetMode="External"/><Relationship Id="rId68" Type="http://schemas.openxmlformats.org/officeDocument/2006/relationships/hyperlink" Target="https://www.google.com/url?q=https://bestbuy.7tiv.net/XRqxa&amp;sa=D&amp;ust=1574897674863000&amp;usg=AFQjCNFN_MZg0czYyQubupPzty1B3MAf_A" TargetMode="External"/><Relationship Id="rId1429" Type="http://schemas.openxmlformats.org/officeDocument/2006/relationships/hyperlink" Target="https://www.google.com/url?q=http://www.tkqlhce.com/click-3278587-13861312&amp;sa=D&amp;ust=1574897675137000&amp;usg=AFQjCNE5uZm92dUp-JCn1xmw7hIMY8oz_Q" TargetMode="External"/><Relationship Id="rId1636" Type="http://schemas.openxmlformats.org/officeDocument/2006/relationships/hyperlink" Target="https://www.google.com/url?q=https://bestbuy.7tiv.net/XRqxa&amp;sa=D&amp;ust=1574897675171000&amp;usg=AFQjCNHkNO-lfvRiqjFmv7FB_7AA6B_WIw" TargetMode="External"/><Relationship Id="rId1843" Type="http://schemas.openxmlformats.org/officeDocument/2006/relationships/hyperlink" Target="https://www.google.com/url?q=https://bestbuy.7tiv.net/XRqxa&amp;sa=D&amp;ust=1574897675207000&amp;usg=AFQjCNFTkQgZmm5UV7xYPYTINfPg9U8y9Q" TargetMode="External"/><Relationship Id="rId3089" Type="http://schemas.openxmlformats.org/officeDocument/2006/relationships/hyperlink" Target="https://www.google.com/url?q=http://www.harborfreight.com&amp;sa=D&amp;ust=1574897675071000&amp;usg=AFQjCNHHRjqKF0CS1mCL4ZTz33WL6b2xKg" TargetMode="External"/><Relationship Id="rId3296" Type="http://schemas.openxmlformats.org/officeDocument/2006/relationships/hyperlink" Target="https://www.google.com/url?q=http://www.dpbolvw.net/click-3278587-11998324&amp;sa=D&amp;ust=1574897675106000&amp;usg=AFQjCNEwrKf7rc6iC2XuWgwc95x-2lk4WA" TargetMode="External"/><Relationship Id="rId170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4000&amp;usg=AFQjCNHF0rlbdCV7W42tUKdGSikiCOk3kQ" TargetMode="External"/><Relationship Id="rId1910" Type="http://schemas.openxmlformats.org/officeDocument/2006/relationships/hyperlink" Target="https://www.google.com/url?q=https://bestbuy.7tiv.net/XRqxa&amp;sa=D&amp;ust=1574897675216000&amp;usg=AFQjCNGrJ-t2aNLzTYZNZoWz3uUMlflNfg" TargetMode="External"/><Relationship Id="rId3156" Type="http://schemas.openxmlformats.org/officeDocument/2006/relationships/hyperlink" Target="https://www.google.com/url?q=https://bestbuy.7tiv.net/XRqxa&amp;sa=D&amp;ust=1574897675081000&amp;usg=AFQjCNFsJDNRgQpvKkth6y0oYRQrFx4Itg" TargetMode="External"/><Relationship Id="rId3363" Type="http://schemas.openxmlformats.org/officeDocument/2006/relationships/hyperlink" Target="https://www.google.com/url?q=https://bestbuy.7tiv.net/XRqxa&amp;sa=D&amp;ust=1574897675117000&amp;usg=AFQjCNEINHRh-dgcFx-70q7N5ZynwJgjLA" TargetMode="External"/><Relationship Id="rId284" Type="http://schemas.openxmlformats.org/officeDocument/2006/relationships/hyperlink" Target="https://www.google.com/url?q=https://bestbuy.7tiv.net/XRqxa&amp;sa=D&amp;ust=1574897674896000&amp;usg=AFQjCNGDcDTvrVS05vCMGA73EZFB94xRMQ" TargetMode="External"/><Relationship Id="rId491" Type="http://schemas.openxmlformats.org/officeDocument/2006/relationships/hyperlink" Target="https://www.google.com/url?q=http://www.awin1.com/awclick.php?gid%3D303079%26mid%3D7168%26awinaffid%3D142295%26linkid%3D612961%26clickref%3D&amp;sa=D&amp;ust=1574897674929000&amp;usg=AFQjCNH17UFzOnGumGZoYga9AGr5svYnVQ" TargetMode="External"/><Relationship Id="rId2172" Type="http://schemas.openxmlformats.org/officeDocument/2006/relationships/hyperlink" Target="https://www.google.com/url?q=https://click.linksynergy.com/fs-bin/click?id%3DCY3NkS*Y9qw%26offerid%3D557044.100312033%26type%3D3%26subid%3D0&amp;sa=D&amp;ust=1574897674870000&amp;usg=AFQjCNG9x6FSJ_7PTLEHSXE9Vw8KCL56JQ" TargetMode="External"/><Relationship Id="rId3016" Type="http://schemas.openxmlformats.org/officeDocument/2006/relationships/hyperlink" Target="https://www.google.com/url?q=http://www.tkqlhce.com/click-3278587-13840810&amp;sa=D&amp;ust=1574897675058000&amp;usg=AFQjCNF6f6aRAp-GC3edY2G_WdFtnne2qw" TargetMode="External"/><Relationship Id="rId3223" Type="http://schemas.openxmlformats.org/officeDocument/2006/relationships/hyperlink" Target="https://www.google.com/url?q=https://bestbuy.7tiv.net/XRqxa&amp;sa=D&amp;ust=1574897675092000&amp;usg=AFQjCNGhwca8zDGPV_4hDXNFCT2WfxzUBA" TargetMode="External"/><Relationship Id="rId3570" Type="http://schemas.openxmlformats.org/officeDocument/2006/relationships/hyperlink" Target="https://www.google.com/url?q=http://www.tkqlhce.com/click-3278587-13861312&amp;sa=D&amp;ust=1574897675150000&amp;usg=AFQjCNEBYl8xfOw_B_tsJBYj9kisN_Rd-A" TargetMode="External"/><Relationship Id="rId366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6000&amp;usg=AFQjCNHg0L3RPuJc6Q0-9Ktx-EKf9U_kGg" TargetMode="External"/><Relationship Id="rId3875" Type="http://schemas.openxmlformats.org/officeDocument/2006/relationships/hyperlink" Target="https://www.google.com/url?q=https://goto.target.com/c/12116/81938/2092&amp;sa=D&amp;ust=1574897675201000&amp;usg=AFQjCNGG5U56L-FfHQY7M-Xo4IJm2hRWPg" TargetMode="External"/><Relationship Id="rId144" Type="http://schemas.openxmlformats.org/officeDocument/2006/relationships/hyperlink" Target="https://www.google.com/url?q=http://www.pntrs.com/t/Sj9FSkpEP0VEQ0JFP0VLS0RC&amp;sa=D&amp;ust=1574897674875000&amp;usg=AFQjCNF0jQ2qSFcPe8-_tEIUqJfaOFxN2Q" TargetMode="External"/><Relationship Id="rId589" Type="http://schemas.openxmlformats.org/officeDocument/2006/relationships/hyperlink" Target="https://www.google.com/url?q=https://bestbuy.7tiv.net/XRqxa&amp;sa=D&amp;ust=1574897674944000&amp;usg=AFQjCNHs9fGhlySqTS_quJgtF4f4YCY--A" TargetMode="External"/><Relationship Id="rId796" Type="http://schemas.openxmlformats.org/officeDocument/2006/relationships/hyperlink" Target="https://www.google.com/url?q=https://bestbuy.7tiv.net/XRqxa&amp;sa=D&amp;ust=1574897675026000&amp;usg=AFQjCNGlO9gd0uj9ofbjxbOrlJgNZV4Ptw" TargetMode="External"/><Relationship Id="rId2477" Type="http://schemas.openxmlformats.org/officeDocument/2006/relationships/hyperlink" Target="https://www.google.com/url?q=https://goto.target.com/c/12116/81938/2092&amp;sa=D&amp;ust=1574897674918000&amp;usg=AFQjCNFUpKMLKZOC_KOmpp8A2hLtqbEb2Q" TargetMode="External"/><Relationship Id="rId2684" Type="http://schemas.openxmlformats.org/officeDocument/2006/relationships/hyperlink" Target="https://www.google.com/url?q=http://www.awin1.com/awclick.php?gid%3D303079%26mid%3D7168%26awinaffid%3D142295%26linkid%3D612961%26clickref%3D&amp;sa=D&amp;ust=1574897674948000&amp;usg=AFQjCNE9tmKVqP7mwKJlyEIccDQZGhdsrQ" TargetMode="External"/><Relationship Id="rId3430" Type="http://schemas.openxmlformats.org/officeDocument/2006/relationships/hyperlink" Target="https://www.google.com/url?q=http://www.tkqlhce.com/click-3278587-13840810&amp;sa=D&amp;ust=1574897675127000&amp;usg=AFQjCNHb7Mc0Zxctv5Mkac5j0IsVK7fssA" TargetMode="External"/><Relationship Id="rId3528" Type="http://schemas.openxmlformats.org/officeDocument/2006/relationships/hyperlink" Target="https://www.google.com/url?q=http://www.tkqlhce.com/click-3278587-13840810&amp;sa=D&amp;ust=1574897675143000&amp;usg=AFQjCNHzSApWi3WnxiMJWNE5o0cqzK9RIw" TargetMode="External"/><Relationship Id="rId3735" Type="http://schemas.openxmlformats.org/officeDocument/2006/relationships/hyperlink" Target="https://www.google.com/url?q=https://bestbuy.7tiv.net/XRqxa&amp;sa=D&amp;ust=1574897675176000&amp;usg=AFQjCNGW9SwLcKr-1q0eekFBAT8dIAg-ww" TargetMode="External"/><Relationship Id="rId351" Type="http://schemas.openxmlformats.org/officeDocument/2006/relationships/hyperlink" Target="https://www.google.com/url?q=http://www.jdoqocy.com/click-3278587-13365058&amp;sa=D&amp;ust=1574897674908000&amp;usg=AFQjCNGJ1ZVmOcEA83fARR2miSmsCd9XBg" TargetMode="External"/><Relationship Id="rId449" Type="http://schemas.openxmlformats.org/officeDocument/2006/relationships/hyperlink" Target="https://www.google.com/url?q=https://lenovo.7eer.net/c/12116/218864/3808&amp;sa=D&amp;ust=1574897674923000&amp;usg=AFQjCNEJxn5AIOeDmv4QFoQm9u1JPOozBA" TargetMode="External"/><Relationship Id="rId656" Type="http://schemas.openxmlformats.org/officeDocument/2006/relationships/hyperlink" Target="https://www.google.com/url?q=https://bestbuy.7tiv.net/XRqxa&amp;sa=D&amp;ust=1574897674954000&amp;usg=AFQjCNFg1eeD9vjWojShbyf0-F2fURW9gQ" TargetMode="External"/><Relationship Id="rId863" Type="http://schemas.openxmlformats.org/officeDocument/2006/relationships/hyperlink" Target="https://www.google.com/url?q=http://www.jdoqocy.com/click-3278587-12289246&amp;sa=D&amp;ust=1574897675039000&amp;usg=AFQjCNFmrlC1kryjxAHnCKfmKeVZJ8MkFg" TargetMode="External"/><Relationship Id="rId1079" Type="http://schemas.openxmlformats.org/officeDocument/2006/relationships/hyperlink" Target="https://www.google.com/url?q=https://kohls.sjv.io/c/12116/362118/5349&amp;sa=D&amp;ust=1574897675079000&amp;usg=AFQjCNEieuy0uKdM-boib_q537Ewxz2AAw" TargetMode="External"/><Relationship Id="rId1286" Type="http://schemas.openxmlformats.org/officeDocument/2006/relationships/hyperlink" Target="https://www.google.com/url?q=http://www.jdoqocy.com/click-3278587-13365058&amp;sa=D&amp;ust=1574897675115000&amp;usg=AFQjCNHeIX9zj9y8nO99ZbRyhLkIfecSQw" TargetMode="External"/><Relationship Id="rId1493" Type="http://schemas.openxmlformats.org/officeDocument/2006/relationships/hyperlink" Target="https://www.google.com/url?q=https://goto.target.com/c/12116/81938/2092&amp;sa=D&amp;ust=1574897675149000&amp;usg=AFQjCNEAIY7jtIo4v30XZMmqTGtHGFsLug" TargetMode="External"/><Relationship Id="rId203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6000&amp;usg=AFQjCNHN0FMrOldnNgdYyk_aazVVlJhQRQ" TargetMode="External"/><Relationship Id="rId2337" Type="http://schemas.openxmlformats.org/officeDocument/2006/relationships/hyperlink" Target="https://www.google.com/url?q=http://www.dpbolvw.net/click-3278587-10870266&amp;sa=D&amp;ust=1574897674894000&amp;usg=AFQjCNE8RV1RvmwGG5RG6y83hcrYaIKCow" TargetMode="External"/><Relationship Id="rId2544" Type="http://schemas.openxmlformats.org/officeDocument/2006/relationships/hyperlink" Target="https://www.google.com/url?q=https://lenovo.7eer.net/c/12116/218864/3808&amp;sa=D&amp;ust=1574897674927000&amp;usg=AFQjCNEUx39E7g2ZSI5-HYcSFqbGeudtTA" TargetMode="External"/><Relationship Id="rId2891" Type="http://schemas.openxmlformats.org/officeDocument/2006/relationships/hyperlink" Target="https://www.google.com/url?q=https://click.linksynergy.com/fs-bin/click?id%3DCY3NkS*Y9qw%26offerid%3D608787.26%26type%3D3%26subid%3D0&amp;sa=D&amp;ust=1574897675031000&amp;usg=AFQjCNEELX0Rb52t8m9adG_BktaaK1YUaQ" TargetMode="External"/><Relationship Id="rId2989" Type="http://schemas.openxmlformats.org/officeDocument/2006/relationships/hyperlink" Target="https://www.google.com/url?q=https://click.linksynergy.com/fs-bin/click?id%3DCY3NkS*Y9qw%26offerid%3D608787.26%26type%3D3%26subid%3D0&amp;sa=D&amp;ust=1574897675053000&amp;usg=AFQjCNHAUfUjg4TKyKZbJ2kib6STfcTynQ" TargetMode="External"/><Relationship Id="rId3942" Type="http://schemas.openxmlformats.org/officeDocument/2006/relationships/hyperlink" Target="https://www.google.com/url?q=https://bestbuy.7tiv.net/XRqxa&amp;sa=D&amp;ust=1574897675211000&amp;usg=AFQjCNF4smyJqJVwUn91Xb5XX3lef2oZfA" TargetMode="External"/><Relationship Id="rId211" Type="http://schemas.openxmlformats.org/officeDocument/2006/relationships/hyperlink" Target="https://www.google.com/url?q=https://lenovo.7eer.net/c/12116/218864/3808&amp;sa=D&amp;ust=1574897674884000&amp;usg=AFQjCNGdDdP5TxLZyRObfzXBsFkm0grflQ" TargetMode="External"/><Relationship Id="rId309" Type="http://schemas.openxmlformats.org/officeDocument/2006/relationships/hyperlink" Target="https://www.google.com/url?q=https://lenovo.7eer.net/c/12116/218864/3808&amp;sa=D&amp;ust=1574897674901000&amp;usg=AFQjCNGp2CmjbuOKFQ4IiEWC5FT91UWyzw" TargetMode="External"/><Relationship Id="rId516" Type="http://schemas.openxmlformats.org/officeDocument/2006/relationships/hyperlink" Target="https://www.google.com/url?q=http://www.tkqlhce.com/click-3278587-13840810&amp;sa=D&amp;ust=1574897674933000&amp;usg=AFQjCNFfCdXWtA0Z_-7A-FdTU6hagbFwaw" TargetMode="External"/><Relationship Id="rId1146" Type="http://schemas.openxmlformats.org/officeDocument/2006/relationships/hyperlink" Target="https://www.google.com/url?q=https://bestbuy.7tiv.net/XRqxa&amp;sa=D&amp;ust=1574897675091000&amp;usg=AFQjCNF18e3ahiW8h8AQ6_FJzQvfSL9Cvg" TargetMode="External"/><Relationship Id="rId1798" Type="http://schemas.openxmlformats.org/officeDocument/2006/relationships/hyperlink" Target="https://www.google.com/url?q=https://bestbuy.7tiv.net/XRqxa&amp;sa=D&amp;ust=1574897675199000&amp;usg=AFQjCNG6uDQFZxe3Z5ANN08jYfDSrdh9dQ" TargetMode="External"/><Relationship Id="rId2751" Type="http://schemas.openxmlformats.org/officeDocument/2006/relationships/hyperlink" Target="https://www.google.com/url?q=https://bestbuy.7tiv.net/XRqxa&amp;sa=D&amp;ust=1574897674957000&amp;usg=AFQjCNGCpyWZs-r0Ltb0HQscF2jf2w-0aQ" TargetMode="External"/><Relationship Id="rId2849" Type="http://schemas.openxmlformats.org/officeDocument/2006/relationships/hyperlink" Target="https://www.google.com/url?q=https://bestbuy.7tiv.net/XRqxa&amp;sa=D&amp;ust=1574897675024000&amp;usg=AFQjCNEAvDvD9bvnksXnrJtKmaDpL1ilvQ" TargetMode="External"/><Relationship Id="rId3802" Type="http://schemas.openxmlformats.org/officeDocument/2006/relationships/hyperlink" Target="https://www.google.com/url?q=https://bestbuy.7tiv.net/XRqxa&amp;sa=D&amp;ust=1574897675188000&amp;usg=AFQjCNH_AGkNnYnE4399GwiW3USJRHQ3JQ" TargetMode="External"/><Relationship Id="rId72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3000&amp;usg=AFQjCNFpc5Wkq9cTfbkBNZiAm-afd3U5-A" TargetMode="External"/><Relationship Id="rId930" Type="http://schemas.openxmlformats.org/officeDocument/2006/relationships/hyperlink" Target="https://www.google.com/url?q=https://bestbuy.7tiv.net/XRqxa&amp;sa=D&amp;ust=1574897675054000&amp;usg=AFQjCNFfeTnSXBhvAccOoIFijfAUKwPxXQ" TargetMode="External"/><Relationship Id="rId1006" Type="http://schemas.openxmlformats.org/officeDocument/2006/relationships/hyperlink" Target="https://www.google.com/url?q=https://bestbuy.7tiv.net/XRqxa&amp;sa=D&amp;ust=1574897675068000&amp;usg=AFQjCNFZizuON_DsNgOrfLTJbBl8O8KerQ" TargetMode="External"/><Relationship Id="rId1353" Type="http://schemas.openxmlformats.org/officeDocument/2006/relationships/hyperlink" Target="https://www.google.com/url?q=https://goto.target.com/c/12116/81938/2092&amp;sa=D&amp;ust=1574897675125000&amp;usg=AFQjCNHrECJHIBO4mrtbhNVh59lIqr-AQg" TargetMode="External"/><Relationship Id="rId156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9000&amp;usg=AFQjCNG1Wk8pFmOrT_lAuLm_hzMsVxOPhw" TargetMode="External"/><Relationship Id="rId165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4000&amp;usg=AFQjCNFEqSpxisDtpruFcIWgFtO2ADzxbA" TargetMode="External"/><Relationship Id="rId1865" Type="http://schemas.openxmlformats.org/officeDocument/2006/relationships/hyperlink" Target="https://www.google.com/url?q=https://bestbuy.7tiv.net/XRqxa&amp;sa=D&amp;ust=1574897675210000&amp;usg=AFQjCNEqgiiEaX7CIy2gCaQbzA5OouK9KQ" TargetMode="External"/><Relationship Id="rId2404" Type="http://schemas.openxmlformats.org/officeDocument/2006/relationships/hyperlink" Target="https://www.google.com/url?q=https://bestbuy.7tiv.net/XRqxa&amp;sa=D&amp;ust=1574897674905000&amp;usg=AFQjCNE5tdL5iaf0G2fZBKcyNNlY936pJw" TargetMode="External"/><Relationship Id="rId2611" Type="http://schemas.openxmlformats.org/officeDocument/2006/relationships/hyperlink" Target="https://www.google.com/url?q=https://lenovo.7eer.net/c/12116/218864/3808&amp;sa=D&amp;ust=1574897674937000&amp;usg=AFQjCNE7r7othylbgauUBjyNrIhMISdXmQ" TargetMode="External"/><Relationship Id="rId2709" Type="http://schemas.openxmlformats.org/officeDocument/2006/relationships/hyperlink" Target="https://www.google.com/url?q=https://lenovo.7eer.net/c/12116/218864/3808&amp;sa=D&amp;ust=1574897674952000&amp;usg=AFQjCNF_2Vfpk_1B7Y2l1yBOuSdxFVPC0A" TargetMode="External"/><Relationship Id="rId406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0000&amp;usg=AFQjCNGFJp8T1c1shEhZOqxVPUlPnNqa8Q" TargetMode="External"/><Relationship Id="rId1213" Type="http://schemas.openxmlformats.org/officeDocument/2006/relationships/hyperlink" Target="https://www.google.com/url?q=https://kohls.sjv.io/c/12116/362118/5349&amp;sa=D&amp;ust=1574897675103000&amp;usg=AFQjCNEPwqxLgLhZfdt2V4aOdcQIS6Uo9Q" TargetMode="External"/><Relationship Id="rId1420" Type="http://schemas.openxmlformats.org/officeDocument/2006/relationships/hyperlink" Target="https://www.google.com/url?q=https://bestbuy.7tiv.net/XRqxa&amp;sa=D&amp;ust=1574897675135000&amp;usg=AFQjCNGvo1vXu7Y0GXUB1ZbWmjwrDQcUJA" TargetMode="External"/><Relationship Id="rId1518" Type="http://schemas.openxmlformats.org/officeDocument/2006/relationships/hyperlink" Target="https://www.google.com/url?q=http://www.dpbolvw.net/click-3278587-11998324&amp;sa=D&amp;ust=1574897675153000&amp;usg=AFQjCNFhiDE4cL3D2NgTC_fIEBB1wtXuXQ" TargetMode="External"/><Relationship Id="rId2916" Type="http://schemas.openxmlformats.org/officeDocument/2006/relationships/hyperlink" Target="https://www.google.com/url?q=http://www.tkqlhce.com/click-3278587-13840810&amp;sa=D&amp;ust=1574897675036000&amp;usg=AFQjCNHtZAShSzFsCSWjQas8OYOkRpsRRQ" TargetMode="External"/><Relationship Id="rId308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8000&amp;usg=AFQjCNFCYZHl8J3qJAyOp_iJZfBUvrKG2w" TargetMode="External"/><Relationship Id="rId1725" Type="http://schemas.openxmlformats.org/officeDocument/2006/relationships/hyperlink" Target="https://www.google.com/url?q=https://bestbuy.7tiv.net/XRqxa&amp;sa=D&amp;ust=1574897675187000&amp;usg=AFQjCNHLBKCgrEGUpkMqEZyy_KyQtgM8FQ" TargetMode="External"/><Relationship Id="rId193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0000&amp;usg=AFQjCNHJm6Q8HNNZx258mjvJ6IkFpMPERw" TargetMode="External"/><Relationship Id="rId3178" Type="http://schemas.openxmlformats.org/officeDocument/2006/relationships/hyperlink" Target="https://www.google.com/url?q=https://bestbuy.7tiv.net/XRqxa&amp;sa=D&amp;ust=1574897675085000&amp;usg=AFQjCNGYsVgiad8ox--T9Fj-JachIt2-lg" TargetMode="External"/><Relationship Id="rId3385" Type="http://schemas.openxmlformats.org/officeDocument/2006/relationships/hyperlink" Target="https://www.google.com/url?q=http://www.pntrs.com/t/Sj9FSkpEP0VEQ0JFP0VLS0RC&amp;sa=D&amp;ust=1574897675120000&amp;usg=AFQjCNHBiEZ0T1QesGYnXkIICzAupxnxYA" TargetMode="External"/><Relationship Id="rId3592" Type="http://schemas.openxmlformats.org/officeDocument/2006/relationships/hyperlink" Target="https://www.google.com/url?q=https://kohls.sjv.io/c/12116/362118/5349&amp;sa=D&amp;ust=1574897675153000&amp;usg=AFQjCNE4xEGxfGN0fD8XwVZUmxILvM3tqQ" TargetMode="External"/><Relationship Id="rId17" Type="http://schemas.openxmlformats.org/officeDocument/2006/relationships/hyperlink" Target="https://www.google.com/url?q=http://www.tkqlhce.com/click-3278587-13840810&amp;sa=D&amp;ust=1574897674852000&amp;usg=AFQjCNEl00LSsFJNlnttJb2QNHVqoyAcag" TargetMode="External"/><Relationship Id="rId2194" Type="http://schemas.openxmlformats.org/officeDocument/2006/relationships/hyperlink" Target="https://www.google.com/url?q=https://click.linksynergy.com/fs-bin/click?id%3DCY3NkS*Y9qw%26offerid%3D557044.100312033%26type%3D3%26subid%3D0&amp;sa=D&amp;ust=1574897674873000&amp;usg=AFQjCNHCz2PceFLvz2x0GN0k110Auf6BlA" TargetMode="External"/><Relationship Id="rId3038" Type="http://schemas.openxmlformats.org/officeDocument/2006/relationships/hyperlink" Target="https://www.google.com/url?q=https://bestbuy.7tiv.net/XRqxa&amp;sa=D&amp;ust=1574897675061000&amp;usg=AFQjCNE_FxvVb92D79nsPr3FwkBTjjPjDg" TargetMode="External"/><Relationship Id="rId3245" Type="http://schemas.openxmlformats.org/officeDocument/2006/relationships/hyperlink" Target="https://www.google.com/url?q=https://kohls.sjv.io/c/12116/362118/5349&amp;sa=D&amp;ust=1574897675096000&amp;usg=AFQjCNF325vCI2OPgas5LJHgSmbiZK9VUw" TargetMode="External"/><Relationship Id="rId3452" Type="http://schemas.openxmlformats.org/officeDocument/2006/relationships/hyperlink" Target="https://www.google.com/url?q=https://bestbuy.7tiv.net/XRqxa&amp;sa=D&amp;ust=1574897675130000&amp;usg=AFQjCNHFqLTF6VFwDI6s6Q3RtnTd-XMpOg" TargetMode="External"/><Relationship Id="rId3897" Type="http://schemas.openxmlformats.org/officeDocument/2006/relationships/hyperlink" Target="https://www.google.com/url?q=http://www.pntrs.com/t/Sj9FSkpEP0VEQ0JFP0VLS0RC&amp;sa=D&amp;ust=1574897675204000&amp;usg=AFQjCNFMRnLpe4BgA2oBwBfjePTQXOwb2Q" TargetMode="External"/><Relationship Id="rId166" Type="http://schemas.openxmlformats.org/officeDocument/2006/relationships/hyperlink" Target="https://www.google.com/url?q=https://bestbuy.7tiv.net/XRqxa&amp;sa=D&amp;ust=1574897674878000&amp;usg=AFQjCNH6vlEFa4AXUxcJzUHry5wjDGTjZA" TargetMode="External"/><Relationship Id="rId373" Type="http://schemas.openxmlformats.org/officeDocument/2006/relationships/hyperlink" Target="https://www.google.com/url?q=http://www.tkqlhce.com/click-3278587-13840810&amp;sa=D&amp;ust=1574897674912000&amp;usg=AFQjCNFrr_TAQJMcMPWctt6MBGU_PGkeYg" TargetMode="External"/><Relationship Id="rId580" Type="http://schemas.openxmlformats.org/officeDocument/2006/relationships/hyperlink" Target="https://www.google.com/url?q=https://bestbuy.7tiv.net/XRqxa&amp;sa=D&amp;ust=1574897674943000&amp;usg=AFQjCNGL_sLaTHBfjTmeGjB8egsDHzKXEg" TargetMode="External"/><Relationship Id="rId2054" Type="http://schemas.openxmlformats.org/officeDocument/2006/relationships/hyperlink" Target="https://www.amazon.com/s?k=" TargetMode="External"/><Relationship Id="rId2261" Type="http://schemas.openxmlformats.org/officeDocument/2006/relationships/hyperlink" Target="https://www.google.com/url?q=http://www.dpbolvw.net/click-3278587-10870266&amp;sa=D&amp;ust=1574897674882000&amp;usg=AFQjCNHggr66CcFHC1j3jUi2F1k5Egzcsw" TargetMode="External"/><Relationship Id="rId2499" Type="http://schemas.openxmlformats.org/officeDocument/2006/relationships/hyperlink" Target="https://www.google.com/url?q=https://lenovo.7eer.net/c/12116/218864/3808&amp;sa=D&amp;ust=1574897674921000&amp;usg=AFQjCNFLKjYwkoptq6bbNDWuKMP0XpP6pA" TargetMode="External"/><Relationship Id="rId3105" Type="http://schemas.openxmlformats.org/officeDocument/2006/relationships/hyperlink" Target="https://www.google.com/url?q=http://www.jdoqocy.com/click-3278587-12289246&amp;sa=D&amp;ust=1574897675074000&amp;usg=AFQjCNHq4xT0ObSTAkTQeOZ1x7yhCAOo_w" TargetMode="External"/><Relationship Id="rId3312" Type="http://schemas.openxmlformats.org/officeDocument/2006/relationships/hyperlink" Target="https://www.google.com/url?q=https://bestbuy.7tiv.net/XRqxa&amp;sa=D&amp;ust=1574897675110000&amp;usg=AFQjCNHbqHCEJ0O6MyiBaDKVrmrUXmXk1g" TargetMode="External"/><Relationship Id="rId375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1000&amp;usg=AFQjCNFpaL25DHtFmQrkl4fbBPQ14JlNaw" TargetMode="External"/><Relationship Id="rId3964" Type="http://schemas.openxmlformats.org/officeDocument/2006/relationships/hyperlink" Target="https://www.google.com/url?q=https://bestbuy.7tiv.net/XRqxa&amp;sa=D&amp;ust=1574897675215000&amp;usg=AFQjCNHV_mfF5tRaFAA50YDwnmhBYsb8wA" TargetMode="External"/><Relationship Id="rId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49000&amp;usg=AFQjCNFN_HD684KW5VOmP17eS7HOQq9jrQ" TargetMode="External"/><Relationship Id="rId233" Type="http://schemas.openxmlformats.org/officeDocument/2006/relationships/hyperlink" Target="https://www.google.com/url?q=https://bestbuy.7tiv.net/XRqxa&amp;sa=D&amp;ust=1574897674888000&amp;usg=AFQjCNHxE5HgQoPWMeXmiuGSJzvxPFgL3g" TargetMode="External"/><Relationship Id="rId440" Type="http://schemas.openxmlformats.org/officeDocument/2006/relationships/hyperlink" Target="https://www.google.com/url?q=http://www.tkqlhce.com/click-3278587-13840810&amp;sa=D&amp;ust=1574897674922000&amp;usg=AFQjCNEV6Fmou5LwE1rENXjEpjWnAjsKKg" TargetMode="External"/><Relationship Id="rId678" Type="http://schemas.openxmlformats.org/officeDocument/2006/relationships/hyperlink" Target="https://www.google.com/url?q=https://bestbuy.7tiv.net/XRqxa&amp;sa=D&amp;ust=1574897674957000&amp;usg=AFQjCNGCpyWZs-r0Ltb0HQscF2jf2w-0aQ" TargetMode="External"/><Relationship Id="rId885" Type="http://schemas.openxmlformats.org/officeDocument/2006/relationships/hyperlink" Target="https://www.google.com/url?q=https://goto.target.com/c/12116/81938/2092&amp;sa=D&amp;ust=1574897675043000&amp;usg=AFQjCNGUBFyylFcQZ8qbtxdKG01XYF978A" TargetMode="External"/><Relationship Id="rId1070" Type="http://schemas.openxmlformats.org/officeDocument/2006/relationships/hyperlink" Target="https://www.google.com/url?q=http://www.anrdoezrs.net/click-3278587-13484679&amp;sa=D&amp;ust=1574897675078000&amp;usg=AFQjCNFbgTuNqBfwhJzyKtE_YVMOYccxjg" TargetMode="External"/><Relationship Id="rId2121" Type="http://schemas.openxmlformats.org/officeDocument/2006/relationships/hyperlink" Target="https://www.google.com/url?q=http://www.tkqlhce.com/click-3278587-13840810&amp;sa=D&amp;ust=1574897674860000&amp;usg=AFQjCNH-zjB3eEknHpLuFkY4DLfFPBEMfg" TargetMode="External"/><Relationship Id="rId2359" Type="http://schemas.openxmlformats.org/officeDocument/2006/relationships/hyperlink" Target="https://www.google.com/url?q=http://www.awin1.com/awclick.php?gid%3D303079%26mid%3D7168%26awinaffid%3D142295%26linkid%3D612961%26clickref%3D&amp;sa=D&amp;ust=1574897674898000&amp;usg=AFQjCNEPSVtSuVbsZ4fCkS_I0JdsA3a-cA" TargetMode="External"/><Relationship Id="rId2566" Type="http://schemas.openxmlformats.org/officeDocument/2006/relationships/hyperlink" Target="https://www.google.com/url?q=http://www.jdoqocy.com/click-3278587-13365058&amp;sa=D&amp;ust=1574897674930000&amp;usg=AFQjCNHTVsLD5yQoBxT7QG1rbYrXG3ghBg" TargetMode="External"/><Relationship Id="rId277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1000&amp;usg=AFQjCNE8nD6U4IVtt-axvEoCptXu12ZuCg" TargetMode="External"/><Relationship Id="rId2980" Type="http://schemas.openxmlformats.org/officeDocument/2006/relationships/hyperlink" Target="https://www.google.com/url?q=http://www.pntrs.com/t/Sj9FSkpEP0VEQ0JFP0VLS0RC&amp;sa=D&amp;ust=1574897675050000&amp;usg=AFQjCNGmO-mf5Lr8UfLIrRrHyOtdapfHJg" TargetMode="External"/><Relationship Id="rId3617" Type="http://schemas.openxmlformats.org/officeDocument/2006/relationships/hyperlink" Target="https://www.google.com/url?q=http://www.dpbolvw.net/click-3278587-11998324&amp;sa=D&amp;ust=1574897675158000&amp;usg=AFQjCNGEsKczcgt-cOA8RN-0CZolrTpvOg" TargetMode="External"/><Relationship Id="rId3824" Type="http://schemas.openxmlformats.org/officeDocument/2006/relationships/hyperlink" Target="https://www.google.com/url?q=https://bestbuy.7tiv.net/XRqxa&amp;sa=D&amp;ust=1574897675192000&amp;usg=AFQjCNHvfVtdTXQiIbTgmTQQv_FKb_MYzA" TargetMode="External"/><Relationship Id="rId300" Type="http://schemas.openxmlformats.org/officeDocument/2006/relationships/hyperlink" Target="https://www.google.com/url?q=https://lenovo.7eer.net/c/12116/218864/3808&amp;sa=D&amp;ust=1574897674899000&amp;usg=AFQjCNFuFnlMg-sdF14oEFkK8-t5-ewTWQ" TargetMode="External"/><Relationship Id="rId538" Type="http://schemas.openxmlformats.org/officeDocument/2006/relationships/hyperlink" Target="https://www.google.com/url?q=https://lenovo.7eer.net/c/12116/218864/3808&amp;sa=D&amp;ust=1574897674936000&amp;usg=AFQjCNGkDtl2qzo_Vgwxt8w2GgNqdRZbrQ" TargetMode="External"/><Relationship Id="rId745" Type="http://schemas.openxmlformats.org/officeDocument/2006/relationships/hyperlink" Target="https://www.google.com/url?q=https://bestbuy.7tiv.net/XRqxa&amp;sa=D&amp;ust=1574897674967000&amp;usg=AFQjCNFza8L7H3RBthZnwrJ9YfSC7OdNkA" TargetMode="External"/><Relationship Id="rId952" Type="http://schemas.openxmlformats.org/officeDocument/2006/relationships/hyperlink" Target="https://www.google.com/url?q=http://www.tkqlhce.com/click-3278587-13840810&amp;sa=D&amp;ust=1574897675058000&amp;usg=AFQjCNF6f6aRAp-GC3edY2G_WdFtnne2qw" TargetMode="External"/><Relationship Id="rId1168" Type="http://schemas.openxmlformats.org/officeDocument/2006/relationships/hyperlink" Target="https://www.google.com/url?q=https://goto.target.com/c/12116/81938/2092&amp;sa=D&amp;ust=1574897675094000&amp;usg=AFQjCNEUZRN5TqJCM740FXZ8ssZrzL4ToQ" TargetMode="External"/><Relationship Id="rId137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8000&amp;usg=AFQjCNEYv3mvULKllanlzWPxJGyYQBMbXQ" TargetMode="External"/><Relationship Id="rId1582" Type="http://schemas.openxmlformats.org/officeDocument/2006/relationships/hyperlink" Target="https://www.google.com/url?q=https://goto.target.com/c/12116/81938/2092&amp;sa=D&amp;ust=1574897675163000&amp;usg=AFQjCNHfXJi7Cc30z0SNiek0Wl27b8ApXA" TargetMode="External"/><Relationship Id="rId2219" Type="http://schemas.openxmlformats.org/officeDocument/2006/relationships/hyperlink" Target="https://www.google.com/url?q=https://bestbuy.7tiv.net/XRqxa&amp;sa=D&amp;ust=1574897674876000&amp;usg=AFQjCNHRL53dHP9rpxiE6JKpcWEI6d9bHQ" TargetMode="External"/><Relationship Id="rId2426" Type="http://schemas.openxmlformats.org/officeDocument/2006/relationships/hyperlink" Target="https://www.google.com/url?q=http://www.jdoqocy.com/click-3278587-13365058&amp;sa=D&amp;ust=1574897674909000&amp;usg=AFQjCNEH5icw5XLVQTGfCy_abWb0nTxIrw" TargetMode="External"/><Relationship Id="rId2633" Type="http://schemas.openxmlformats.org/officeDocument/2006/relationships/hyperlink" Target="https://www.google.com/url?q=http://www.anrdoezrs.net/click-3278587-11272891&amp;sa=D&amp;ust=1574897674940000&amp;usg=AFQjCNGHzZ-uFmSCqoy24toCHe6vZl2hgA" TargetMode="External"/><Relationship Id="rId408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4000&amp;usg=AFQjCNFdr_qOWZGgVq_f0gVkw4_YnRrdDQ" TargetMode="External"/><Relationship Id="rId81" Type="http://schemas.openxmlformats.org/officeDocument/2006/relationships/hyperlink" Target="https://www.google.com/url?q=https://kohls.sjv.io/c/12116/362118/5349&amp;sa=D&amp;ust=1574897674865000&amp;usg=AFQjCNE0vZsVaawuYDI3lEhMTHcR2kUA4A" TargetMode="External"/><Relationship Id="rId605" Type="http://schemas.openxmlformats.org/officeDocument/2006/relationships/hyperlink" Target="https://www.google.com/url?q=https://bestbuy.7tiv.net/XRqxa&amp;sa=D&amp;ust=1574897674947000&amp;usg=AFQjCNHqyQfgWgzHSXNcdRM-drjJ2VMhSw" TargetMode="External"/><Relationship Id="rId812" Type="http://schemas.openxmlformats.org/officeDocument/2006/relationships/hyperlink" Target="https://www.google.com/url?q=https://bestbuy.7tiv.net/XRqxa&amp;sa=D&amp;ust=1574897675029000&amp;usg=AFQjCNHSm9SSttycSGReL7Uc8k4zxZhi3Q" TargetMode="External"/><Relationship Id="rId1028" Type="http://schemas.openxmlformats.org/officeDocument/2006/relationships/hyperlink" Target="https://www.google.com/url?q=http://www.anrdoezrs.net/click-3278587-11272891&amp;sa=D&amp;ust=1574897675071000&amp;usg=AFQjCNFNCknnbk-AJG5wRBb1W5Sqxplmrg" TargetMode="External"/><Relationship Id="rId1235" Type="http://schemas.openxmlformats.org/officeDocument/2006/relationships/hyperlink" Target="https://www.google.com/url?q=https://bestbuy.7tiv.net/XRqxa&amp;sa=D&amp;ust=1574897675106000&amp;usg=AFQjCNHndhWVmca8x1HNQcYSa6nThvbscg" TargetMode="External"/><Relationship Id="rId1442" Type="http://schemas.openxmlformats.org/officeDocument/2006/relationships/hyperlink" Target="https://www.google.com/url?q=https://goto.target.com/c/12116/81938/2092&amp;sa=D&amp;ust=1574897675139000&amp;usg=AFQjCNFJ_L9aRbgu3AeXgE20vTLLFPs0Fg" TargetMode="External"/><Relationship Id="rId1887" Type="http://schemas.openxmlformats.org/officeDocument/2006/relationships/hyperlink" Target="https://www.google.com/url?q=https://bestbuy.7tiv.net/XRqxa&amp;sa=D&amp;ust=1574897675213000&amp;usg=AFQjCNF2DyNeoa5-4qCYpOrTZdx-oAkBTw" TargetMode="External"/><Relationship Id="rId2840" Type="http://schemas.openxmlformats.org/officeDocument/2006/relationships/hyperlink" Target="https://www.google.com/url?q=https://bestbuy.7tiv.net/XRqxa&amp;sa=D&amp;ust=1574897675022000&amp;usg=AFQjCNG75n4abhbZLeFkn7WxvW6sui2DDQ" TargetMode="External"/><Relationship Id="rId2938" Type="http://schemas.openxmlformats.org/officeDocument/2006/relationships/hyperlink" Target="https://www.google.com/url?q=http://www.pntrs.com/t/Sj9FSkpEP0VEQ0JFP0VLS0RC&amp;sa=D&amp;ust=1574897675041000&amp;usg=AFQjCNGNEHOMGEvcT684d9xN5G8gP3G_PQ" TargetMode="External"/><Relationship Id="rId130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8000&amp;usg=AFQjCNEsfNhTiHWsz56BRrc1VbvMs8inSA" TargetMode="External"/><Relationship Id="rId1747" Type="http://schemas.openxmlformats.org/officeDocument/2006/relationships/hyperlink" Target="https://www.google.com/url?q=https://bestbuy.7tiv.net/XRqxa&amp;sa=D&amp;ust=1574897675190000&amp;usg=AFQjCNE8kiXTIjpFbS5KGV4j4MRLAt38eg" TargetMode="External"/><Relationship Id="rId195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3000&amp;usg=AFQjCNFtw2G8dm2adsfccudAu8s8Uqn-0A" TargetMode="External"/><Relationship Id="rId2700" Type="http://schemas.openxmlformats.org/officeDocument/2006/relationships/hyperlink" Target="https://www.google.com/url?q=https://bestbuy.7tiv.net/XRqxa&amp;sa=D&amp;ust=1574897674951000&amp;usg=AFQjCNGh-ZMqakeVTS51YNntMGiL7GsjaQ" TargetMode="External"/><Relationship Id="rId3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7000&amp;usg=AFQjCNH39K3xztwerv8h1u2Y5w6MQn8rYg" TargetMode="External"/><Relationship Id="rId1607" Type="http://schemas.openxmlformats.org/officeDocument/2006/relationships/hyperlink" Target="https://www.google.com/url?q=https://bestbuy.7tiv.net/XRqxa&amp;sa=D&amp;ust=1574897675167000&amp;usg=AFQjCNH7FvAg2m8lHgGfvV_uFyC1FZzzDg" TargetMode="External"/><Relationship Id="rId1814" Type="http://schemas.openxmlformats.org/officeDocument/2006/relationships/hyperlink" Target="https://www.google.com/url?q=https://goto.target.com/c/12116/81938/2092&amp;sa=D&amp;ust=1574897675202000&amp;usg=AFQjCNFQekXSqxNFzjcfm_gBtK304Au76g" TargetMode="External"/><Relationship Id="rId3267" Type="http://schemas.openxmlformats.org/officeDocument/2006/relationships/hyperlink" Target="https://www.google.com/url?q=http://www.anrdoezrs.net/click-3278587-12334153&amp;sa=D&amp;ust=1574897675100000&amp;usg=AFQjCNEDThfXZ1wKQ71M-dt1Ww3K7i1oRw" TargetMode="External"/><Relationship Id="rId401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2000&amp;usg=AFQjCNGDRMOa5joYw7rgzcowrMX9TnCNAw" TargetMode="External"/><Relationship Id="rId188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395" Type="http://schemas.openxmlformats.org/officeDocument/2006/relationships/hyperlink" Target="https://www.google.com/url?q=http://www.anrdoezrs.net/click-3278587-11272891&amp;sa=D&amp;ust=1574897674915000&amp;usg=AFQjCNE9_2iSk-zPwXuAO3Vtdcp0O_07WA" TargetMode="External"/><Relationship Id="rId2076" Type="http://schemas.openxmlformats.org/officeDocument/2006/relationships/hyperlink" Target="https://www.google.com/url?q=https://goto.target.com/c/12116/81938/2092&amp;sa=D&amp;ust=1574897674851000&amp;usg=AFQjCNEJaYvrzWE6RNzcVdeIvz034IIWjg" TargetMode="External"/><Relationship Id="rId3474" Type="http://schemas.openxmlformats.org/officeDocument/2006/relationships/hyperlink" Target="https://www.google.com/url?q=https://bestbuy.7tiv.net/XRqxa&amp;sa=D&amp;ust=1574897675133000&amp;usg=AFQjCNGBrrV3WXhzz603JGfg0IsGb9Fnzg" TargetMode="External"/><Relationship Id="rId3681" Type="http://schemas.openxmlformats.org/officeDocument/2006/relationships/hyperlink" Target="https://www.google.com/url?q=https://bestbuy.7tiv.net/XRqxa&amp;sa=D&amp;ust=1574897675167000&amp;usg=AFQjCNH7FvAg2m8lHgGfvV_uFyC1FZzzDg" TargetMode="External"/><Relationship Id="rId3779" Type="http://schemas.openxmlformats.org/officeDocument/2006/relationships/hyperlink" Target="https://www.google.com/url?q=https://bestbuy.7tiv.net/XRqxa&amp;sa=D&amp;ust=1574897675185000&amp;usg=AFQjCNELbj-Uu8SrBGR2AYmlw0lCMHZnsg" TargetMode="External"/><Relationship Id="rId2283" Type="http://schemas.openxmlformats.org/officeDocument/2006/relationships/hyperlink" Target="https://www.google.com/url?q=http://www.pntrs.com/t/Sj9FSkpEP0VEQ0JFP0VLS0RC&amp;sa=D&amp;ust=1574897674885000&amp;usg=AFQjCNEMO9KZiodoO_d5nVJ9yGGZmOpq7g" TargetMode="External"/><Relationship Id="rId2490" Type="http://schemas.openxmlformats.org/officeDocument/2006/relationships/hyperlink" Target="https://www.google.com/url?q=http://www.awin1.com/awclick.php?gid%3D303079%26mid%3D7168%26awinaffid%3D142295%26linkid%3D612961%26clickref%3D&amp;sa=D&amp;ust=1574897674920000&amp;usg=AFQjCNHUTJ0N0VNnNz8Dpg_6pAnOnTkl1g" TargetMode="External"/><Relationship Id="rId2588" Type="http://schemas.openxmlformats.org/officeDocument/2006/relationships/hyperlink" Target="https://www.google.com/url?q=http://www.awin1.com/awclick.php?gid%3D303079%26mid%3D7168%26awinaffid%3D142295%26linkid%3D612961%26clickref%3D&amp;sa=D&amp;ust=1574897674934000&amp;usg=AFQjCNHcAM_bAfoSvuu4gg_lavK3jdWdhg" TargetMode="External"/><Relationship Id="rId312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76000&amp;usg=AFQjCNG14-Cq9cIl0PaQsqKK8qpmnNCQhA" TargetMode="External"/><Relationship Id="rId3334" Type="http://schemas.openxmlformats.org/officeDocument/2006/relationships/hyperlink" Target="https://www.google.com/url?q=https://bestbuy.7tiv.net/XRqxa&amp;sa=D&amp;ust=1574897675113000&amp;usg=AFQjCNFJ7a9_skphX4rAQckxLeuv-C0kcA" TargetMode="External"/><Relationship Id="rId3541" Type="http://schemas.openxmlformats.org/officeDocument/2006/relationships/hyperlink" Target="https://www.google.com/url?q=https://bestbuy.7tiv.net/XRqxa&amp;sa=D&amp;ust=1574897675145000&amp;usg=AFQjCNHOKoc3fzJ51rnpaBXtSsINoBCnUA" TargetMode="External"/><Relationship Id="rId3986" Type="http://schemas.openxmlformats.org/officeDocument/2006/relationships/hyperlink" Target="https://www.google.com/url?q=https://bestbuy.7tiv.net/XRqxa&amp;sa=D&amp;ust=1574897675218000&amp;usg=AFQjCNHkcqt-cWbodxCiEN8eBfC-oa-SeA" TargetMode="External"/><Relationship Id="rId255" Type="http://schemas.openxmlformats.org/officeDocument/2006/relationships/hyperlink" Target="https://www.google.com/url?q=https://click.linksynergy.com/fs-bin/click?id%3DCY3NkS*Y9qw%26offerid%3D608787.26%26type%3D3%26subid%3D0&amp;sa=D&amp;ust=1574897674891000&amp;usg=AFQjCNHcvzyoLTBLbiO4gXmQy2ZQfy9A8w" TargetMode="External"/><Relationship Id="rId462" Type="http://schemas.openxmlformats.org/officeDocument/2006/relationships/hyperlink" Target="https://www.google.com/url?q=https://lenovo.7eer.net/c/12116/218864/3808&amp;sa=D&amp;ust=1574897674925000&amp;usg=AFQjCNGI-fZJS0_0SZP784py1YGvRReGSA" TargetMode="External"/><Relationship Id="rId1092" Type="http://schemas.openxmlformats.org/officeDocument/2006/relationships/hyperlink" Target="https://www.google.com/url?q=http://www.pntrs.com/t/Sj9FSkpEP0VEQ0JFP0VLS0RC&amp;sa=D&amp;ust=1574897675081000&amp;usg=AFQjCNGipQrdH3s6Eyvr4exacgeWl6bQsw" TargetMode="External"/><Relationship Id="rId1397" Type="http://schemas.openxmlformats.org/officeDocument/2006/relationships/hyperlink" Target="https://www.google.com/url?q=https://bestbuy.7tiv.net/XRqxa&amp;sa=D&amp;ust=1574897675131000&amp;usg=AFQjCNF_g_DxyjaMbOPh8b8KklrfD-3e8A" TargetMode="External"/><Relationship Id="rId2143" Type="http://schemas.openxmlformats.org/officeDocument/2006/relationships/hyperlink" Target="https://www.google.com/url?q=http://www.tkqlhce.com/click-3278587-13840810&amp;sa=D&amp;ust=1574897674864000&amp;usg=AFQjCNH3P2zCxt2SBdwr6_JgpMYtWVMrdA" TargetMode="External"/><Relationship Id="rId2350" Type="http://schemas.openxmlformats.org/officeDocument/2006/relationships/hyperlink" Target="https://www.google.com/url?q=http://www.anrdoezrs.net/click-3278587-11272891&amp;sa=D&amp;ust=1574897674896000&amp;usg=AFQjCNEf0JRjoV3pHhhMOsFRR2A5pYZZuw" TargetMode="External"/><Relationship Id="rId2795" Type="http://schemas.openxmlformats.org/officeDocument/2006/relationships/hyperlink" Target="https://www.google.com/url?q=https://goto.target.com/c/12116/81938/2092&amp;sa=D&amp;ust=1574897674964000&amp;usg=AFQjCNH3Qji0uiMUXzmpv7K4UeMic97gWQ" TargetMode="External"/><Relationship Id="rId3401" Type="http://schemas.openxmlformats.org/officeDocument/2006/relationships/hyperlink" Target="https://www.google.com/url?q=http://www.anrdoezrs.net/click-3278587-11272891&amp;sa=D&amp;ust=1574897675123000&amp;usg=AFQjCNHgRzKsoRp8uPACqsqsm0BJvDDbNg" TargetMode="External"/><Relationship Id="rId3639" Type="http://schemas.openxmlformats.org/officeDocument/2006/relationships/hyperlink" Target="https://www.google.com/url?q=https://bestbuy.7tiv.net/XRqxa&amp;sa=D&amp;ust=1574897675162000&amp;usg=AFQjCNFyfrFl10P672AJyJa55i-agapJ4Q" TargetMode="External"/><Relationship Id="rId3846" Type="http://schemas.openxmlformats.org/officeDocument/2006/relationships/hyperlink" Target="https://www.google.com/url?q=https://bestbuy.7tiv.net/XRqxa&amp;sa=D&amp;ust=1574897675196000&amp;usg=AFQjCNEQ4yvltYEN0YVr1PcL1CyIbfhYMQ" TargetMode="External"/><Relationship Id="rId115" Type="http://schemas.openxmlformats.org/officeDocument/2006/relationships/hyperlink" Target="https://www.google.com/url?q=https://bestbuy.7tiv.net/XRqxa&amp;sa=D&amp;ust=1574897674871000&amp;usg=AFQjCNFwT-ZVa_BGMYWFUhJA1PUNcgty4A" TargetMode="External"/><Relationship Id="rId322" Type="http://schemas.openxmlformats.org/officeDocument/2006/relationships/hyperlink" Target="https://www.google.com/url?q=http://www.awin1.com/awclick.php?gid%3D303079%26mid%3D7168%26awinaffid%3D142295%26linkid%3D612961%26clickref%3D&amp;sa=D&amp;ust=1574897674903000&amp;usg=AFQjCNFcrwdddDqtue4smJ0Sz4E3vXBwxA" TargetMode="External"/><Relationship Id="rId767" Type="http://schemas.openxmlformats.org/officeDocument/2006/relationships/hyperlink" Target="https://www.google.com/url?q=https://bestbuy.7tiv.net/XRqxa&amp;sa=D&amp;ust=1574897675021000&amp;usg=AFQjCNHU7QwlzcEeUC7dYHmUQ-5c2oj3Bg" TargetMode="External"/><Relationship Id="rId974" Type="http://schemas.openxmlformats.org/officeDocument/2006/relationships/hyperlink" Target="https://www.google.com/url?q=https://bestbuy.7tiv.net/XRqxa&amp;sa=D&amp;ust=1574897675062000&amp;usg=AFQjCNH8TkKSc_vWC5s1LjK8A_cxPNeOKg" TargetMode="External"/><Relationship Id="rId2003" Type="http://schemas.openxmlformats.org/officeDocument/2006/relationships/hyperlink" Target="https://www.google.com/url?q=https://bestbuy.7tiv.net/XRqxa&amp;sa=D&amp;ust=1574897675231000&amp;usg=AFQjCNHATyFduxyVWZg2auxkf9YMFHQCWw" TargetMode="External"/><Relationship Id="rId2210" Type="http://schemas.openxmlformats.org/officeDocument/2006/relationships/hyperlink" Target="https://www.google.com/url?q=https://bestbuy.7tiv.net/XRqxa&amp;sa=D&amp;ust=1574897674875000&amp;usg=AFQjCNEOq0fmOYHwX0W6vkx6RCQe-Y-GcQ" TargetMode="External"/><Relationship Id="rId2448" Type="http://schemas.openxmlformats.org/officeDocument/2006/relationships/hyperlink" Target="https://www.google.com/url?q=https://click.linksynergy.com/fs-bin/click?id%3DCY3NkS*Y9qw%26offerid%3D608787.26%26type%3D3%26subid%3D0&amp;sa=D&amp;ust=1574897674913000&amp;usg=AFQjCNHeOxD_JwuuXNpkf4LQzC28URM-ww" TargetMode="External"/><Relationship Id="rId2655" Type="http://schemas.openxmlformats.org/officeDocument/2006/relationships/hyperlink" Target="https://www.google.com/url?q=https://bestbuy.7tiv.net/XRqxa&amp;sa=D&amp;ust=1574897674944000&amp;usg=AFQjCNHs9fGhlySqTS_quJgtF4f4YCY--A" TargetMode="External"/><Relationship Id="rId2862" Type="http://schemas.openxmlformats.org/officeDocument/2006/relationships/hyperlink" Target="https://www.google.com/url?q=http://www.anrdoezrs.net/click-3278587-12334153&amp;sa=D&amp;ust=1574897675026000&amp;usg=AFQjCNG990tvHsH6oIb4R3WszjN9KTPsAw" TargetMode="External"/><Relationship Id="rId3706" Type="http://schemas.openxmlformats.org/officeDocument/2006/relationships/hyperlink" Target="https://www.google.com/url?q=https://goto.target.com/c/12116/81938/2092&amp;sa=D&amp;ust=1574897675171000&amp;usg=AFQjCNHrPgSRxwlU2jQJtmUWEpy0HRR7cQ" TargetMode="External"/><Relationship Id="rId3913" Type="http://schemas.openxmlformats.org/officeDocument/2006/relationships/hyperlink" Target="https://www.google.com/url?q=https://bestbuy.7tiv.net/XRqxa&amp;sa=D&amp;ust=1574897675207000&amp;usg=AFQjCNFTkQgZmm5UV7xYPYTINfPg9U8y9Q" TargetMode="External"/><Relationship Id="rId627" Type="http://schemas.openxmlformats.org/officeDocument/2006/relationships/hyperlink" Target="https://www.google.com/url?q=http://www.anrdoezrs.net/click-3278587-11272891&amp;sa=D&amp;ust=1574897674950000&amp;usg=AFQjCNEIkxyW6bmau9YcBPAMeBBgXMavvg" TargetMode="External"/><Relationship Id="rId834" Type="http://schemas.openxmlformats.org/officeDocument/2006/relationships/hyperlink" Target="https://www.google.com/url?q=http://www.pntrs.com/t/Sj9FSkpEP0VEQ0JFP0VLS0RC&amp;sa=D&amp;ust=1574897675033000&amp;usg=AFQjCNFpm0ON0c1GSlCv0o2Pkqhl1D6-JQ" TargetMode="External"/><Relationship Id="rId1257" Type="http://schemas.openxmlformats.org/officeDocument/2006/relationships/hyperlink" Target="https://www.google.com/url?q=https://bestbuy.7tiv.net/XRqxa&amp;sa=D&amp;ust=1574897675112000&amp;usg=AFQjCNHhc6eOOGhkPMeRmN8NLu2n0QOE3g" TargetMode="External"/><Relationship Id="rId1464" Type="http://schemas.openxmlformats.org/officeDocument/2006/relationships/hyperlink" Target="https://www.google.com/url?q=https://bestbuy.7tiv.net/XRqxa&amp;sa=D&amp;ust=1574897675143000&amp;usg=AFQjCNGMo4n_Jpl3cXTrjNVqPUAWH-W-HQ" TargetMode="External"/><Relationship Id="rId1671" Type="http://schemas.openxmlformats.org/officeDocument/2006/relationships/hyperlink" Target="https://www.google.com/url?q=https://bestbuy.7tiv.net/XRqxa&amp;sa=D&amp;ust=1574897675177000&amp;usg=AFQjCNGLk6EGXAJYKw4vMIbNlrRGXeYW6Q" TargetMode="External"/><Relationship Id="rId2308" Type="http://schemas.openxmlformats.org/officeDocument/2006/relationships/hyperlink" Target="https://www.google.com/url?q=http://www.anrdoezrs.net/click-3278587-11272891&amp;sa=D&amp;ust=1574897674888000&amp;usg=AFQjCNHaEwFbL1ybk2dv5LiV7ReXKm915A" TargetMode="External"/><Relationship Id="rId2515" Type="http://schemas.openxmlformats.org/officeDocument/2006/relationships/hyperlink" Target="https://www.google.com/url?q=https://lenovo.7eer.net/c/12116/218864/3808&amp;sa=D&amp;ust=1574897674923000&amp;usg=AFQjCNEJxn5AIOeDmv4QFoQm9u1JPOozBA" TargetMode="External"/><Relationship Id="rId2722" Type="http://schemas.openxmlformats.org/officeDocument/2006/relationships/hyperlink" Target="https://www.google.com/url?q=https://bestbuy.7tiv.net/XRqxa&amp;sa=D&amp;ust=1574897674954000&amp;usg=AFQjCNFg1eeD9vjWojShbyf0-F2fURW9gQ" TargetMode="External"/><Relationship Id="rId901" Type="http://schemas.openxmlformats.org/officeDocument/2006/relationships/hyperlink" Target="https://www.google.com/url?q=http://www.pntrs.com/t/Sj9FSkpEP0VEQ0JFP0VLS0RC&amp;sa=D&amp;ust=1574897675047000&amp;usg=AFQjCNF5KuZ0TmxrB_c0z9JeXXTFVr60Tw" TargetMode="External"/><Relationship Id="rId1117" Type="http://schemas.openxmlformats.org/officeDocument/2006/relationships/hyperlink" Target="https://www.google.com/url?q=https://kohls.sjv.io/c/12116/362118/5349&amp;sa=D&amp;ust=1574897675085000&amp;usg=AFQjCNGerr3TzCRZPE5koyeLurB5fcrbwA" TargetMode="External"/><Relationship Id="rId132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1000&amp;usg=AFQjCNGIpfbZV2ZCN1Kv97pfTJnvFXkwZQ" TargetMode="External"/><Relationship Id="rId1531" Type="http://schemas.openxmlformats.org/officeDocument/2006/relationships/hyperlink" Target="https://www.google.com/url?q=https://bestbuy.7tiv.net/XRqxa&amp;sa=D&amp;ust=1574897675155000&amp;usg=AFQjCNG_wksMPu690PFcV0DmfIYvDa8jjQ" TargetMode="External"/><Relationship Id="rId1769" Type="http://schemas.openxmlformats.org/officeDocument/2006/relationships/hyperlink" Target="https://www.google.com/url?q=https://bestbuy.7tiv.net/XRqxa&amp;sa=D&amp;ust=1574897675194000&amp;usg=AFQjCNGIkrAOIhkOT1b7BodXYGR78WzcUw" TargetMode="External"/><Relationship Id="rId1976" Type="http://schemas.openxmlformats.org/officeDocument/2006/relationships/hyperlink" Target="https://www.google.com/url?q=https://bestbuy.7tiv.net/XRqxa&amp;sa=D&amp;ust=1574897675226000&amp;usg=AFQjCNHIOQzWJH8u-KVHg9YCc-rqAFFAsw" TargetMode="External"/><Relationship Id="rId319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87000&amp;usg=AFQjCNHMgKz24yQLtk6TR66scblnZV2AKw" TargetMode="External"/><Relationship Id="rId4035" Type="http://schemas.openxmlformats.org/officeDocument/2006/relationships/hyperlink" Target="https://www.google.com/url?q=https://bestbuy.7tiv.net/XRqxa&amp;sa=D&amp;ust=1574897675225000&amp;usg=AFQjCNGg-jHmnZRSGsOSGfgPGZcu2ne7yg" TargetMode="External"/><Relationship Id="rId30" Type="http://schemas.openxmlformats.org/officeDocument/2006/relationships/hyperlink" Target="https://www.google.com/url?q=https://goto.target.com/c/12116/81938/2092&amp;sa=D&amp;ust=1574897674855000&amp;usg=AFQjCNEl2fX_IkDM_qpQgBsni7Ftpcr8Sg" TargetMode="External"/><Relationship Id="rId1629" Type="http://schemas.openxmlformats.org/officeDocument/2006/relationships/hyperlink" Target="https://www.google.com/url?q=https://bestbuy.7tiv.net/XRqxa&amp;sa=D&amp;ust=1574897675170000&amp;usg=AFQjCNE79Q3Fp2Nl-LtxVtH9P2gYXgc5TQ" TargetMode="External"/><Relationship Id="rId1836" Type="http://schemas.openxmlformats.org/officeDocument/2006/relationships/hyperlink" Target="https://www.google.com/url?q=https://goto.target.com/c/12116/81938/2092&amp;sa=D&amp;ust=1574897675205000&amp;usg=AFQjCNGnj4CL-lnWJRVuVAperTkMdseWBg" TargetMode="External"/><Relationship Id="rId3289" Type="http://schemas.openxmlformats.org/officeDocument/2006/relationships/hyperlink" Target="https://www.google.com/url?q=https://bestbuy.7tiv.net/XRqxa&amp;sa=D&amp;ust=1574897675104000&amp;usg=AFQjCNFX5xFYkSwWMkr3Gb5gQr5IJgFzxA" TargetMode="External"/><Relationship Id="rId3496" Type="http://schemas.openxmlformats.org/officeDocument/2006/relationships/hyperlink" Target="https://www.google.com/url?q=http://www.tkqlhce.com/click-3278587-13861312&amp;sa=D&amp;ust=1574897675137000&amp;usg=AFQjCNE5uZm92dUp-JCn1xmw7hIMY8oz_Q" TargetMode="External"/><Relationship Id="rId1903" Type="http://schemas.openxmlformats.org/officeDocument/2006/relationships/hyperlink" Target="https://www.google.com/url?q=https://goto.target.com/c/12116/81938/2092&amp;sa=D&amp;ust=1574897675216000&amp;usg=AFQjCNHlvD55JvzFV4hsCR6NTw-wpZsVOg" TargetMode="External"/><Relationship Id="rId2098" Type="http://schemas.openxmlformats.org/officeDocument/2006/relationships/hyperlink" Target="https://www.google.com/url?q=https://bestbuy.7tiv.net/XRqxa&amp;sa=D&amp;ust=1574897674855000&amp;usg=AFQjCNFfIk8r2eB4sbnAW87WvGV0EMoweg" TargetMode="External"/><Relationship Id="rId305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4000&amp;usg=AFQjCNGqb6Sg9jP4uDXBhqan5y-C4uJXRw" TargetMode="External"/><Relationship Id="rId314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80000&amp;usg=AFQjCNHSRGj95ih6zRBgtDcldqSJwVQ3UA" TargetMode="External"/><Relationship Id="rId3356" Type="http://schemas.openxmlformats.org/officeDocument/2006/relationships/hyperlink" Target="https://www.google.com/url?q=http://www.pntrs.com/t/Sj9FSkpEP0VEQ0JFP0VLS0RC&amp;sa=D&amp;ust=1574897675116000&amp;usg=AFQjCNHE7qZ_yilpaBohZbiD7SThHXr60Q" TargetMode="External"/><Relationship Id="rId3563" Type="http://schemas.openxmlformats.org/officeDocument/2006/relationships/hyperlink" Target="https://www.google.com/url?q=https://goto.target.com/c/12116/81938/2092&amp;sa=D&amp;ust=1574897675149000&amp;usg=AFQjCNEAIY7jtIo4v30XZMmqTGtHGFsLug" TargetMode="External"/><Relationship Id="rId4102" Type="http://schemas.openxmlformats.org/officeDocument/2006/relationships/hyperlink" Target="https://www.google.com/url?q=http://www.pntrs.com/t/Sj9FSkpEP0VEQ0JFP0VLS0RC&amp;sa=D&amp;ust=1574897675425000&amp;usg=AFQjCNEjXd9IXK7bc1VWGX5XZWcDA8eMRQ" TargetMode="External"/><Relationship Id="rId277" Type="http://schemas.openxmlformats.org/officeDocument/2006/relationships/hyperlink" Target="https://www.google.com/url?q=http://www.awin1.com/awclick.php?gid%3D303079%26mid%3D7168%26awinaffid%3D142295%26linkid%3D612961%26clickref%3D&amp;sa=D&amp;ust=1574897674895000&amp;usg=AFQjCNEaOHsBMAk6RD1BZUyxlCtAh1qqng" TargetMode="External"/><Relationship Id="rId484" Type="http://schemas.openxmlformats.org/officeDocument/2006/relationships/hyperlink" Target="https://www.google.com/url?q=http://www.tkqlhce.com/click-3278587-13840810&amp;sa=D&amp;ust=1574897674928000&amp;usg=AFQjCNHugSKUUTC1bhfOErTbRTWpxRAJrQ" TargetMode="External"/><Relationship Id="rId2165" Type="http://schemas.openxmlformats.org/officeDocument/2006/relationships/hyperlink" Target="https://www.google.com/url?q=https://kohls.sjv.io/c/12116/362118/5349&amp;sa=D&amp;ust=1574897674868000&amp;usg=AFQjCNF9TebrPqont5kbXcwLPBcurNZfnA" TargetMode="External"/><Relationship Id="rId3009" Type="http://schemas.openxmlformats.org/officeDocument/2006/relationships/hyperlink" Target="https://www.google.com/url?q=http://www.tkqlhce.com/click-3278587-13840810&amp;sa=D&amp;ust=1574897675056000&amp;usg=AFQjCNHuNfjDfvfGZYfdP3Nub-yXuLgvuw" TargetMode="External"/><Relationship Id="rId3216" Type="http://schemas.openxmlformats.org/officeDocument/2006/relationships/hyperlink" Target="https://www.google.com/url?q=http://www.dpbolvw.net/click-3278587-11998324&amp;sa=D&amp;ust=1574897675091000&amp;usg=AFQjCNHW7X1tNUQOpa3nJ7gk-x9h6FAPIg" TargetMode="External"/><Relationship Id="rId377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4000&amp;usg=AFQjCNHF0rlbdCV7W42tUKdGSikiCOk3kQ" TargetMode="External"/><Relationship Id="rId3868" Type="http://schemas.openxmlformats.org/officeDocument/2006/relationships/hyperlink" Target="https://www.google.com/url?q=https://bestbuy.7tiv.net/XRqxa&amp;sa=D&amp;ust=1574897675199000&amp;usg=AFQjCNG6uDQFZxe3Z5ANN08jYfDSrdh9dQ" TargetMode="External"/><Relationship Id="rId137" Type="http://schemas.openxmlformats.org/officeDocument/2006/relationships/hyperlink" Target="https://www.google.com/url?q=https://bestbuy.7tiv.net/XRqxa&amp;sa=D&amp;ust=1574897674874000&amp;usg=AFQjCNFnM59HH3FjiUyhR4B0oz6sOYLl0A" TargetMode="External"/><Relationship Id="rId344" Type="http://schemas.openxmlformats.org/officeDocument/2006/relationships/hyperlink" Target="https://www.google.com/url?q=http://www.jdoqocy.com/click-3278587-13365058&amp;sa=D&amp;ust=1574897674907000&amp;usg=AFQjCNFBWrJo46j836uFV1TnvVWZfKmOBQ" TargetMode="External"/><Relationship Id="rId69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58000&amp;usg=AFQjCNE0TD53BvJyUkhdmL-nZc-02YGl7A" TargetMode="External"/><Relationship Id="rId789" Type="http://schemas.openxmlformats.org/officeDocument/2006/relationships/hyperlink" Target="https://www.google.com/url?q=http://www.anrdoezrs.net/click-3278587-13484679&amp;sa=D&amp;ust=1574897675025000&amp;usg=AFQjCNECAk-4CLZKAyQQ8q9lrPMfb_sXKA" TargetMode="External"/><Relationship Id="rId996" Type="http://schemas.openxmlformats.org/officeDocument/2006/relationships/hyperlink" Target="https://www.google.com/url?q=http://www.tkqlhce.com/click-3278587-13840810&amp;sa=D&amp;ust=1574897675065000&amp;usg=AFQjCNHnG4HiCyN7Z8FzlbpNovQ_hijTAA" TargetMode="External"/><Relationship Id="rId2025" Type="http://schemas.openxmlformats.org/officeDocument/2006/relationships/hyperlink" Target="https://www.google.com/url?q=https://goto.target.com/c/12116/81938/2092&amp;sa=D&amp;ust=1574897675235000&amp;usg=AFQjCNF5s1H1sLFe3EFQ8Xv7X8tVIbc9ZA" TargetMode="External"/><Relationship Id="rId2372" Type="http://schemas.openxmlformats.org/officeDocument/2006/relationships/hyperlink" Target="https://www.google.com/url?q=https://lenovo.7eer.net/c/12116/218864/3808&amp;sa=D&amp;ust=1574897674900000&amp;usg=AFQjCNEcOmahEnuf6rIut3gRxNzLJbsVsw" TargetMode="External"/><Relationship Id="rId2677" Type="http://schemas.openxmlformats.org/officeDocument/2006/relationships/hyperlink" Target="https://www.google.com/url?q=http://www.awin1.com/awclick.php?gid%3D303079%26mid%3D7168%26awinaffid%3D142295%26linkid%3D612961%26clickref%3D&amp;sa=D&amp;ust=1574897674948000&amp;usg=AFQjCNE9tmKVqP7mwKJlyEIccDQZGhdsrQ" TargetMode="External"/><Relationship Id="rId2884" Type="http://schemas.openxmlformats.org/officeDocument/2006/relationships/hyperlink" Target="https://www.google.com/url?q=http://www.pntrs.com/t/Sj9FSkpEP0VEQ0JFP0VLS0RC&amp;sa=D&amp;ust=1574897675030000&amp;usg=AFQjCNFJXH7J2hjBpR6TcabUWd0SJeGIJg" TargetMode="External"/><Relationship Id="rId3423" Type="http://schemas.openxmlformats.org/officeDocument/2006/relationships/hyperlink" Target="https://www.google.com/url?q=http://www.jdoqocy.com/click-3278587-12289246&amp;sa=D&amp;ust=1574897675126000&amp;usg=AFQjCNFz6oMKHzvAki4aIMScWi-WJ7RfaA" TargetMode="External"/><Relationship Id="rId3630" Type="http://schemas.openxmlformats.org/officeDocument/2006/relationships/hyperlink" Target="https://www.google.com/url?q=https://bestbuy.7tiv.net/XRqxa&amp;sa=D&amp;ust=1574897675160000&amp;usg=AFQjCNEhlpIz9QpYQCvztYfkQabXe73Agg" TargetMode="External"/><Relationship Id="rId372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5000&amp;usg=AFQjCNGaHjmYQmZHOfhvcgZyyVPcafN-zQ" TargetMode="External"/><Relationship Id="rId551" Type="http://schemas.openxmlformats.org/officeDocument/2006/relationships/hyperlink" Target="https://www.google.com/url?q=https://bestbuy.7tiv.net/XRqxa&amp;sa=D&amp;ust=1574897674937000&amp;usg=AFQjCNHSluWOI6CCsGtf0cUFCp6kpFqDww" TargetMode="External"/><Relationship Id="rId649" Type="http://schemas.openxmlformats.org/officeDocument/2006/relationships/hyperlink" Target="https://www.google.com/url?q=http://www.anrdoezrs.net/click-3278587-11272891&amp;sa=D&amp;ust=1574897674953000&amp;usg=AFQjCNEva8srQXSavmUMANCxTC34Dda7VA" TargetMode="External"/><Relationship Id="rId85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8000&amp;usg=AFQjCNGH8fg6VT7X2bAfJFPSMBZ5bd9fKw" TargetMode="External"/><Relationship Id="rId1181" Type="http://schemas.openxmlformats.org/officeDocument/2006/relationships/hyperlink" Target="https://www.google.com/url?q=http://www.jdoqocy.com/click-3278587-12289246&amp;sa=D&amp;ust=1574897675096000&amp;usg=AFQjCNGq7EWE46Ea1xDFUjoLInKCutE12w" TargetMode="External"/><Relationship Id="rId1279" Type="http://schemas.openxmlformats.org/officeDocument/2006/relationships/hyperlink" Target="https://www.google.com/url?q=https://bestbuy.7tiv.net/XRqxa&amp;sa=D&amp;ust=1574897675115000&amp;usg=AFQjCNEjr0Soyz6r_0jqNH7oDP6MVY-mUA" TargetMode="External"/><Relationship Id="rId1486" Type="http://schemas.openxmlformats.org/officeDocument/2006/relationships/hyperlink" Target="https://www.google.com/url?q=https://bestbuy.7tiv.net/XRqxa&amp;sa=D&amp;ust=1574897675147000&amp;usg=AFQjCNHlCRKxNA2mDgr1dD1EuXPhnCLL8A" TargetMode="External"/><Relationship Id="rId2232" Type="http://schemas.openxmlformats.org/officeDocument/2006/relationships/hyperlink" Target="https://www.google.com/url?q=https://goto.target.com/c/12116/81938/2092&amp;sa=D&amp;ust=1574897674878000&amp;usg=AFQjCNF8JFxeMgqSynyKuzMXxthZLnfENA" TargetMode="External"/><Relationship Id="rId2537" Type="http://schemas.openxmlformats.org/officeDocument/2006/relationships/hyperlink" Target="https://www.google.com/url?q=https://lenovo.7eer.net/c/12116/218864/3808&amp;sa=D&amp;ust=1574897674926000&amp;usg=AFQjCNEOb7dNZ_w3WRuMamS9dIRFhs2q-g" TargetMode="External"/><Relationship Id="rId393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1000&amp;usg=AFQjCNFOM1LIDmXMRL79dUH5hfLAd530WA" TargetMode="External"/><Relationship Id="rId204" Type="http://schemas.openxmlformats.org/officeDocument/2006/relationships/hyperlink" Target="https://www.google.com/url?q=https://bestbuy.7tiv.net/XRqxa&amp;sa=D&amp;ust=1574897674883000&amp;usg=AFQjCNFnJ8WSlnozICIGgRUczm0723rekQ" TargetMode="External"/><Relationship Id="rId411" Type="http://schemas.openxmlformats.org/officeDocument/2006/relationships/hyperlink" Target="https://www.google.com/url?q=http://www.awin1.com/awclick.php?gid%3D303079%26mid%3D7168%26awinaffid%3D142295%26linkid%3D612961%26clickref%3D&amp;sa=D&amp;ust=1574897674918000&amp;usg=AFQjCNG2NjsMA8caoAYZi2f9RGuD9OhJ8A" TargetMode="External"/><Relationship Id="rId509" Type="http://schemas.openxmlformats.org/officeDocument/2006/relationships/hyperlink" Target="https://www.google.com/url?q=https://bestbuy.7tiv.net/XRqxa&amp;sa=D&amp;ust=1574897674932000&amp;usg=AFQjCNE0RMNmVOm7l_za_FHRKyTAf-VX4A" TargetMode="External"/><Relationship Id="rId1041" Type="http://schemas.openxmlformats.org/officeDocument/2006/relationships/hyperlink" Target="https://www.google.com/url?q=http://www.dpbolvw.net/click-3278587-11998324&amp;sa=D&amp;ust=1574897675074000&amp;usg=AFQjCNFIph8o20fNVGl3KrcIrzCb_Yy1CQ" TargetMode="External"/><Relationship Id="rId1139" Type="http://schemas.openxmlformats.org/officeDocument/2006/relationships/hyperlink" Target="https://www.google.com/url?q=http://www.anrdoezrs.net/click-3278587-11272891&amp;sa=D&amp;ust=1574897675090000&amp;usg=AFQjCNHWiaOtWzcyWOwqWoDvblkYHrVywA" TargetMode="External"/><Relationship Id="rId1346" Type="http://schemas.openxmlformats.org/officeDocument/2006/relationships/hyperlink" Target="https://www.google.com/url?q=http://www.dpbolvw.net/click-3278587-11998324&amp;sa=D&amp;ust=1574897675124000&amp;usg=AFQjCNGPhwTPOuQygMakZvkieUTqu8mD_w" TargetMode="External"/><Relationship Id="rId1693" Type="http://schemas.openxmlformats.org/officeDocument/2006/relationships/hyperlink" Target="https://www.google.com/url?q=https://goto.target.com/c/12116/81938/2092&amp;sa=D&amp;ust=1574897675181000&amp;usg=AFQjCNFlc5tu252DgyyY-31HO2Pfav-m-A" TargetMode="External"/><Relationship Id="rId1998" Type="http://schemas.openxmlformats.org/officeDocument/2006/relationships/hyperlink" Target="https://www.google.com/url?q=https://bestbuy.7tiv.net/XRqxa&amp;sa=D&amp;ust=1574897675230000&amp;usg=AFQjCNHbkcQjwe7PSmBHo_H2vv8TDxyg4g" TargetMode="External"/><Relationship Id="rId2744" Type="http://schemas.openxmlformats.org/officeDocument/2006/relationships/hyperlink" Target="https://www.google.com/url?q=https://bestbuy.7tiv.net/XRqxa&amp;sa=D&amp;ust=1574897674956000&amp;usg=AFQjCNHNr1afI7W4HVKnJB4BykFK98itkw" TargetMode="External"/><Relationship Id="rId2951" Type="http://schemas.openxmlformats.org/officeDocument/2006/relationships/hyperlink" Target="https://www.google.com/url?q=https://bestbuy.7tiv.net/XRqxa&amp;sa=D&amp;ust=1574897675043000&amp;usg=AFQjCNG_PBLoayl-VJCj1p39hHKNVFDlqg" TargetMode="External"/><Relationship Id="rId716" Type="http://schemas.openxmlformats.org/officeDocument/2006/relationships/hyperlink" Target="https://www.google.com/url?q=https://bestbuy.7tiv.net/XRqxa&amp;sa=D&amp;ust=1574897674962000&amp;usg=AFQjCNGhjhiq135ZWnSmfd9B6Og_MfKMUg" TargetMode="External"/><Relationship Id="rId923" Type="http://schemas.openxmlformats.org/officeDocument/2006/relationships/hyperlink" Target="https://www.google.com/url?q=https://bestbuy.7tiv.net/XRqxa&amp;sa=D&amp;ust=1574897675053000&amp;usg=AFQjCNHIQcEp9vZpyzWuDp5Ze8t5U4fgrA" TargetMode="External"/><Relationship Id="rId1553" Type="http://schemas.openxmlformats.org/officeDocument/2006/relationships/hyperlink" Target="https://www.google.com/url?q=https://goto.target.com/c/12116/81938/2092&amp;sa=D&amp;ust=1574897675158000&amp;usg=AFQjCNFbciT7XuoanjphmX1k9cj9WQuJ3Q" TargetMode="External"/><Relationship Id="rId176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3000&amp;usg=AFQjCNHUH6wGd35kmERL3rtYnCYXfDO15g" TargetMode="External"/><Relationship Id="rId1858" Type="http://schemas.openxmlformats.org/officeDocument/2006/relationships/hyperlink" Target="https://www.google.com/url?q=https://bestbuy.7tiv.net/XRqxa&amp;sa=D&amp;ust=1574897675209000&amp;usg=AFQjCNEnSaM8f1kVOBuVz2-Z6a0QQDL1Ng" TargetMode="External"/><Relationship Id="rId2604" Type="http://schemas.openxmlformats.org/officeDocument/2006/relationships/hyperlink" Target="https://www.google.com/url?q=https://lenovo.7eer.net/c/12116/218864/3808&amp;sa=D&amp;ust=1574897674936000&amp;usg=AFQjCNGkDtl2qzo_Vgwxt8w2GgNqdRZbrQ" TargetMode="External"/><Relationship Id="rId2811" Type="http://schemas.openxmlformats.org/officeDocument/2006/relationships/hyperlink" Target="https://www.google.com/url?q=https://bestbuy.7tiv.net/XRqxa&amp;sa=D&amp;ust=1574897674967000&amp;usg=AFQjCNFza8L7H3RBthZnwrJ9YfSC7OdNkA" TargetMode="External"/><Relationship Id="rId4057" Type="http://schemas.openxmlformats.org/officeDocument/2006/relationships/hyperlink" Target="https://www.google.com/url?q=https://bestbuy.7tiv.net/XRqxa&amp;sa=D&amp;ust=1574897675229000&amp;usg=AFQjCNGuOIp6HEqpF2mw1o-5dRcgqiKMgg" TargetMode="External"/><Relationship Id="rId52" Type="http://schemas.openxmlformats.org/officeDocument/2006/relationships/hyperlink" Target="https://www.google.com/url?q=http://www.tkqlhce.com/click-3278587-13840810&amp;sa=D&amp;ust=1574897674860000&amp;usg=AFQjCNH-zjB3eEknHpLuFkY4DLfFPBEMfg" TargetMode="External"/><Relationship Id="rId1206" Type="http://schemas.openxmlformats.org/officeDocument/2006/relationships/hyperlink" Target="https://www.google.com/url?q=http://www.dpbolvw.net/click-3278587-11998324&amp;sa=D&amp;ust=1574897675101000&amp;usg=AFQjCNG7HxcJO16ed4hRcu6S2Gps3vJKog" TargetMode="External"/><Relationship Id="rId1413" Type="http://schemas.openxmlformats.org/officeDocument/2006/relationships/hyperlink" Target="https://www.google.com/url?q=https://goto.target.com/c/12116/81938/2092&amp;sa=D&amp;ust=1574897675134000&amp;usg=AFQjCNGdS6YLzpVCGsvC0KIeJAWXG5Kazw" TargetMode="External"/><Relationship Id="rId1620" Type="http://schemas.openxmlformats.org/officeDocument/2006/relationships/hyperlink" Target="https://www.google.com/url?q=https://bestbuy.7tiv.net/XRqxa&amp;sa=D&amp;ust=1574897675169000&amp;usg=AFQjCNEYbQP6HGLdQhF_XFMJFMdfcOaWTA" TargetMode="External"/><Relationship Id="rId2909" Type="http://schemas.openxmlformats.org/officeDocument/2006/relationships/hyperlink" Target="https://www.google.com/url?q=http://www.tkqlhce.com/click-3278587-13840810&amp;sa=D&amp;ust=1574897675034000&amp;usg=AFQjCNEenZaopJTf5dOq1kFmh7WjkZf01A" TargetMode="External"/><Relationship Id="rId3073" Type="http://schemas.openxmlformats.org/officeDocument/2006/relationships/hyperlink" Target="https://www.google.com/url?q=https://bestbuy.7tiv.net/XRqxa&amp;sa=D&amp;ust=1574897675068000&amp;usg=AFQjCNFZizuON_DsNgOrfLTJbBl8O8KerQ" TargetMode="External"/><Relationship Id="rId3280" Type="http://schemas.openxmlformats.org/officeDocument/2006/relationships/hyperlink" Target="https://www.google.com/url?q=https://kohls.sjv.io/c/12116/362118/5349&amp;sa=D&amp;ust=1574897675103000&amp;usg=AFQjCNEPwqxLgLhZfdt2V4aOdcQIS6Uo9Q" TargetMode="External"/><Relationship Id="rId1718" Type="http://schemas.openxmlformats.org/officeDocument/2006/relationships/hyperlink" Target="https://www.google.com/url?q=https://bestbuy.7tiv.net/XRqxa&amp;sa=D&amp;ust=1574897675186000&amp;usg=AFQjCNHrNYQGbWAije7LsS8iR86HZX15Kw" TargetMode="External"/><Relationship Id="rId192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9000&amp;usg=AFQjCNFnxYr132zjXAGpuFVUfH6q0AD2sA" TargetMode="External"/><Relationship Id="rId3140" Type="http://schemas.openxmlformats.org/officeDocument/2006/relationships/hyperlink" Target="https://www.google.com/url?q=https://bestbuy.7tiv.net/XRqxa&amp;sa=D&amp;ust=1574897675078000&amp;usg=AFQjCNGibMzL2tKjnPmy4N4Zo81tjHCipg" TargetMode="External"/><Relationship Id="rId3378" Type="http://schemas.openxmlformats.org/officeDocument/2006/relationships/hyperlink" Target="https://www.google.com/url?q=https://click.linksynergy.com/fs-bin/click?id%3DCY3NkS*Y9qw%26offerid%3D608787.26%26type%3D3%26subid%3D0&amp;sa=D&amp;ust=1574897675119000&amp;usg=AFQjCNFMY99DOkb2b8ySUrDOQMWaILEIWw" TargetMode="External"/><Relationship Id="rId3585" Type="http://schemas.openxmlformats.org/officeDocument/2006/relationships/hyperlink" Target="https://www.google.com/url?q=http://www.dpbolvw.net/click-3278587-11998324&amp;sa=D&amp;ust=1574897675153000&amp;usg=AFQjCNFhiDE4cL3D2NgTC_fIEBB1wtXuXQ" TargetMode="External"/><Relationship Id="rId3792" Type="http://schemas.openxmlformats.org/officeDocument/2006/relationships/hyperlink" Target="https://www.google.com/url?q=https://bestbuy.7tiv.net/XRqxa&amp;sa=D&amp;ust=1574897675187000&amp;usg=AFQjCNHLBKCgrEGUpkMqEZyy_KyQtgM8FQ" TargetMode="External"/><Relationship Id="rId299" Type="http://schemas.openxmlformats.org/officeDocument/2006/relationships/hyperlink" Target="https://www.google.com/url?q=https://bestbuy.7tiv.net/XRqxa&amp;sa=D&amp;ust=1574897674899000&amp;usg=AFQjCNGVnWjdEuRioEQQTQSxVYztsUcslw" TargetMode="External"/><Relationship Id="rId2187" Type="http://schemas.openxmlformats.org/officeDocument/2006/relationships/hyperlink" Target="https://www.google.com/url?q=http://www.pntrs.com/t/Sj9FSkpEP0VEQ0JFP0VLS0RC&amp;sa=D&amp;ust=1574897674871000&amp;usg=AFQjCNEVPrru4pJt0pu6DbN-OG9bGen5fw" TargetMode="External"/><Relationship Id="rId2394" Type="http://schemas.openxmlformats.org/officeDocument/2006/relationships/hyperlink" Target="https://www.google.com/url?q=https://bestbuy.7tiv.net/XRqxa&amp;sa=D&amp;ust=1574897674904000&amp;usg=AFQjCNHohpojz7pjGne5sjlpU-gHB1oJjw" TargetMode="External"/><Relationship Id="rId3238" Type="http://schemas.openxmlformats.org/officeDocument/2006/relationships/hyperlink" Target="https://www.google.com/url?q=https://bestbuy.7tiv.net/XRqxa&amp;sa=D&amp;ust=1574897675095000&amp;usg=AFQjCNGATzfxnZZa_rRqRkATp9A-myC6nA" TargetMode="External"/><Relationship Id="rId3445" Type="http://schemas.openxmlformats.org/officeDocument/2006/relationships/hyperlink" Target="https://www.google.com/url?q=https://bestbuy.7tiv.net/XRqxa&amp;sa=D&amp;ust=1574897675129000&amp;usg=AFQjCNH08Um0oJisfV9woY6U5gaYFPbmWA" TargetMode="External"/><Relationship Id="rId3652" Type="http://schemas.openxmlformats.org/officeDocument/2006/relationships/hyperlink" Target="https://www.google.com/url?q=https://goto.target.com/c/12116/81938/2092&amp;sa=D&amp;ust=1574897675164000&amp;usg=AFQjCNHUeC4-5qGVkzy3bkuzjCJAtXAClQ" TargetMode="External"/><Relationship Id="rId159" Type="http://schemas.openxmlformats.org/officeDocument/2006/relationships/hyperlink" Target="https://www.google.com/url?q=https://bestbuy.7tiv.net/XRqxa&amp;sa=D&amp;ust=1574897674877000&amp;usg=AFQjCNF-xXTdBjCl6Vf0kMAOLyJEYe02wg" TargetMode="External"/><Relationship Id="rId366" Type="http://schemas.openxmlformats.org/officeDocument/2006/relationships/hyperlink" Target="https://www.google.com/url?q=http://www.tkqlhce.com/click-3278587-13840810&amp;sa=D&amp;ust=1574897674910000&amp;usg=AFQjCNHwdyYkucu0hDgVrV890tj1FX1q7g" TargetMode="External"/><Relationship Id="rId573" Type="http://schemas.openxmlformats.org/officeDocument/2006/relationships/hyperlink" Target="https://www.google.com/url?q=https://bestbuy.7tiv.net/XRqxa&amp;sa=D&amp;ust=1574897674941000&amp;usg=AFQjCNGu-sSXO2msVevOJ0JngOxUCRRCNg" TargetMode="External"/><Relationship Id="rId780" Type="http://schemas.openxmlformats.org/officeDocument/2006/relationships/hyperlink" Target="https://www.google.com/url?q=https://bestbuy.7tiv.net/XRqxa&amp;sa=D&amp;ust=1574897675023000&amp;usg=AFQjCNFTjogB8qPIYAZ6aK3_hH6Ky0GHHw" TargetMode="External"/><Relationship Id="rId2047" Type="http://schemas.openxmlformats.org/officeDocument/2006/relationships/hyperlink" Target="https://www.amazon.com/s?k=" TargetMode="External"/><Relationship Id="rId2254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2461" Type="http://schemas.openxmlformats.org/officeDocument/2006/relationships/hyperlink" Target="https://www.google.com/url?q=http://www.awin1.com/awclick.php?gid%3D303079%26mid%3D7168%26awinaffid%3D142295%26linkid%3D612961%26clickref%3D&amp;sa=D&amp;ust=1574897674915000&amp;usg=AFQjCNEPlKKraSZ01B5ZWTHBJHZ815Uh7A" TargetMode="External"/><Relationship Id="rId2699" Type="http://schemas.openxmlformats.org/officeDocument/2006/relationships/hyperlink" Target="https://www.google.com/url?q=https://bestbuy.7tiv.net/XRqxa&amp;sa=D&amp;ust=1574897674951000&amp;usg=AFQjCNGh-ZMqakeVTS51YNntMGiL7GsjaQ" TargetMode="External"/><Relationship Id="rId3000" Type="http://schemas.openxmlformats.org/officeDocument/2006/relationships/hyperlink" Target="https://www.google.com/url?q=https://bestbuy.7tiv.net/XRqxa&amp;sa=D&amp;ust=1574897675055000&amp;usg=AFQjCNHaNGH7AHMOnTGwlQmGtJZonlH2ag" TargetMode="External"/><Relationship Id="rId3305" Type="http://schemas.openxmlformats.org/officeDocument/2006/relationships/hyperlink" Target="https://www.google.com/url?q=https://goto.target.com/c/12116/81938/2092&amp;sa=D&amp;ust=1574897675107000&amp;usg=AFQjCNF_W62KE0eB1nvMyJ_Lj5WEmn-Dkw" TargetMode="External"/><Relationship Id="rId3512" Type="http://schemas.openxmlformats.org/officeDocument/2006/relationships/hyperlink" Target="https://www.google.com/url?q=http://www.dpbolvw.net/click-3278587-11998324&amp;sa=D&amp;ust=1574897675140000&amp;usg=AFQjCNH6llDRD4MW6Bck_4u_4gq8FFtY5A" TargetMode="External"/><Relationship Id="rId3957" Type="http://schemas.openxmlformats.org/officeDocument/2006/relationships/hyperlink" Target="https://www.google.com/url?q=https://bestbuy.7tiv.net/XRqxa&amp;sa=D&amp;ust=1574897675214000&amp;usg=AFQjCNF-L0f493bHorEClymPYTCzeYorow" TargetMode="External"/><Relationship Id="rId226" Type="http://schemas.openxmlformats.org/officeDocument/2006/relationships/hyperlink" Target="https://www.google.com/url?q=http://www.tkqlhce.com/click-3278587-13840810&amp;sa=D&amp;ust=1574897674886000&amp;usg=AFQjCNFkCgayI9cHUzg8t9OrtFz1Zyo2OQ" TargetMode="External"/><Relationship Id="rId433" Type="http://schemas.openxmlformats.org/officeDocument/2006/relationships/hyperlink" Target="https://www.google.com/url?q=https://lenovo.7eer.net/c/12116/218864/3808&amp;sa=D&amp;ust=1574897674921000&amp;usg=AFQjCNFLKjYwkoptq6bbNDWuKMP0XpP6pA" TargetMode="External"/><Relationship Id="rId87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42000&amp;usg=AFQjCNFvZyjYsfB0Gcl-kIdyiHv0vwpomQ" TargetMode="External"/><Relationship Id="rId1063" Type="http://schemas.openxmlformats.org/officeDocument/2006/relationships/hyperlink" Target="https://www.google.com/url?q=https://bestbuy.7tiv.net/XRqxa&amp;sa=D&amp;ust=1574897675077000&amp;usg=AFQjCNGAJCX8-gRaaigIX7B4gvKg_Kqs_Q" TargetMode="External"/><Relationship Id="rId127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3000&amp;usg=AFQjCNFXqM1kauPh9I9smQkQm2fWo7PmKg" TargetMode="External"/><Relationship Id="rId2114" Type="http://schemas.openxmlformats.org/officeDocument/2006/relationships/hyperlink" Target="https://www.google.com/url?q=http://www.tkqlhce.com/click-3278587-13840810&amp;sa=D&amp;ust=1574897674858000&amp;usg=AFQjCNEjGoTUkusGsCwJ-jqI6qmEeXMexA" TargetMode="External"/><Relationship Id="rId2559" Type="http://schemas.openxmlformats.org/officeDocument/2006/relationships/hyperlink" Target="https://www.google.com/url?q=http://www.pntrs.com/t/Sj9FSkpEP0VEQ0JFP0VLS0RC&amp;sa=D&amp;ust=1574897674929000&amp;usg=AFQjCNGZFjOpSijYJUdsSkmXiTZTIJMG_A" TargetMode="External"/><Relationship Id="rId2766" Type="http://schemas.openxmlformats.org/officeDocument/2006/relationships/hyperlink" Target="https://www.google.com/url?q=http://www.dpbolvw.net/click-3278587-11998324&amp;sa=D&amp;ust=1574897674959000&amp;usg=AFQjCNHbqCjrI3UZ7TsMLdIAdap794NCpQ" TargetMode="External"/><Relationship Id="rId2973" Type="http://schemas.openxmlformats.org/officeDocument/2006/relationships/hyperlink" Target="https://www.google.com/url?q=http://www.tkqlhce.com/click-3278587-13840810&amp;sa=D&amp;ust=1574897675048000&amp;usg=AFQjCNG3Y_Fa-5FB1cjcgMOaatcajs0Otw" TargetMode="External"/><Relationship Id="rId3817" Type="http://schemas.openxmlformats.org/officeDocument/2006/relationships/hyperlink" Target="https://www.google.com/url?q=http://www.anrdoezrs.net/click-3278587-12334153&amp;sa=D&amp;ust=1574897675191000&amp;usg=AFQjCNHR8Q4FA473kzuO18zyKlqzd-4-qw" TargetMode="External"/><Relationship Id="rId640" Type="http://schemas.openxmlformats.org/officeDocument/2006/relationships/hyperlink" Target="https://www.google.com/url?q=https://lenovo.7eer.net/c/12116/218864/3808&amp;sa=D&amp;ust=1574897674952000&amp;usg=AFQjCNF_2Vfpk_1B7Y2l1yBOuSdxFVPC0A" TargetMode="External"/><Relationship Id="rId73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6000&amp;usg=AFQjCNHpeqfyGzWkCL30yH8oks6CSe-stw" TargetMode="External"/><Relationship Id="rId945" Type="http://schemas.openxmlformats.org/officeDocument/2006/relationships/hyperlink" Target="https://www.google.com/url?q=http://www.tkqlhce.com/click-3278587-13840810&amp;sa=D&amp;ust=1574897675057000&amp;usg=AFQjCNEWA5_M5IBtegz48w0g-5290Msggg" TargetMode="External"/><Relationship Id="rId1368" Type="http://schemas.openxmlformats.org/officeDocument/2006/relationships/hyperlink" Target="https://www.google.com/url?q=https://bestbuy.7tiv.net/XRqxa&amp;sa=D&amp;ust=1574897675127000&amp;usg=AFQjCNF4HIQW41Wb-W61BU8AHHHWHcqr5w" TargetMode="External"/><Relationship Id="rId1575" Type="http://schemas.openxmlformats.org/officeDocument/2006/relationships/hyperlink" Target="https://www.google.com/url?q=https://bestbuy.7tiv.net/XRqxa&amp;sa=D&amp;ust=1574897675162000&amp;usg=AFQjCNFyfrFl10P672AJyJa55i-agapJ4Q" TargetMode="External"/><Relationship Id="rId1782" Type="http://schemas.openxmlformats.org/officeDocument/2006/relationships/hyperlink" Target="https://www.google.com/url?q=https://goto.target.com/c/12116/81938/2092&amp;sa=D&amp;ust=1574897675196000&amp;usg=AFQjCNHmjKr52VJeVQaCTfxIhHsUcSGvFg" TargetMode="External"/><Relationship Id="rId232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91000&amp;usg=AFQjCNEoOLGUe-dpDomoKCoVee0VqtAgHQ" TargetMode="External"/><Relationship Id="rId2419" Type="http://schemas.openxmlformats.org/officeDocument/2006/relationships/hyperlink" Target="https://www.google.com/url?q=http://www.tkqlhce.com/click-3278587-13840810&amp;sa=D&amp;ust=1574897674908000&amp;usg=AFQjCNFC-7PFvjwOGX3RD8TrHZ3Wr6Db0w" TargetMode="External"/><Relationship Id="rId2626" Type="http://schemas.openxmlformats.org/officeDocument/2006/relationships/hyperlink" Target="https://www.google.com/url?q=https://bestbuy.7tiv.net/XRqxa&amp;sa=D&amp;ust=1574897674939000&amp;usg=AFQjCNGRSoI6eun-uNYg6znKk8ikgYUbpw" TargetMode="External"/><Relationship Id="rId2833" Type="http://schemas.openxmlformats.org/officeDocument/2006/relationships/hyperlink" Target="https://www.google.com/url?q=https://bestbuy.7tiv.net/XRqxa&amp;sa=D&amp;ust=1574897675021000&amp;usg=AFQjCNHU7QwlzcEeUC7dYHmUQ-5c2oj3Bg" TargetMode="External"/><Relationship Id="rId4079" Type="http://schemas.openxmlformats.org/officeDocument/2006/relationships/hyperlink" Target="https://www.google.com/url?q=https://kohls.sjv.io/c/12116/362118/5349&amp;sa=D&amp;ust=1574897675233000&amp;usg=AFQjCNHt0oH3AVIPKHWuGf9ipUW8MidBQA" TargetMode="External"/><Relationship Id="rId74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500" Type="http://schemas.openxmlformats.org/officeDocument/2006/relationships/hyperlink" Target="https://www.google.com/url?q=http://www.pntrs.com/t/Sj9FSkpEP0VEQ0JFP0VLS0RC&amp;sa=D&amp;ust=1574897674930000&amp;usg=AFQjCNEITN2ltWTAwF67xA-KjMBG5-JN7w" TargetMode="External"/><Relationship Id="rId805" Type="http://schemas.openxmlformats.org/officeDocument/2006/relationships/hyperlink" Target="https://www.google.com/url?q=https://goto.target.com/c/12116/81938/2092&amp;sa=D&amp;ust=1574897675027000&amp;usg=AFQjCNHo0Vw3gpFb8BBM3iYR_IZ87BmiXg" TargetMode="External"/><Relationship Id="rId1130" Type="http://schemas.openxmlformats.org/officeDocument/2006/relationships/hyperlink" Target="https://www.google.com/url?q=https://bestbuy.7tiv.net/XRqxa&amp;sa=D&amp;ust=1574897675088000&amp;usg=AFQjCNGKd1yz5PYK1ZKu4cIYbF1x99KcRg" TargetMode="External"/><Relationship Id="rId1228" Type="http://schemas.openxmlformats.org/officeDocument/2006/relationships/hyperlink" Target="https://www.google.com/url?q=http://www.tkqlhce.com/click-3278587-13840810&amp;sa=D&amp;ust=1574897675105000&amp;usg=AFQjCNEcfvewk1Kykm4Lh6dg2JtVIQtU7w" TargetMode="External"/><Relationship Id="rId1435" Type="http://schemas.openxmlformats.org/officeDocument/2006/relationships/hyperlink" Target="https://www.google.com/url?q=https://bestbuy.7tiv.net/XRqxa&amp;sa=D&amp;ust=1574897675138000&amp;usg=AFQjCNG6STtCiaigSwNNH-QyBxUW1Mry3Q" TargetMode="External"/><Relationship Id="rId1642" Type="http://schemas.openxmlformats.org/officeDocument/2006/relationships/hyperlink" Target="https://www.google.com/url?q=https://bestbuy.7tiv.net/XRqxa&amp;sa=D&amp;ust=1574897675172000&amp;usg=AFQjCNFZLOQFaoUzzBV9fuN9c6bwUXKBdQ" TargetMode="External"/><Relationship Id="rId1947" Type="http://schemas.openxmlformats.org/officeDocument/2006/relationships/hyperlink" Target="https://www.google.com/url?q=https://bestbuy.7tiv.net/XRqxa&amp;sa=D&amp;ust=1574897675222000&amp;usg=AFQjCNFjTIEzr-K7kvxqnHmU22fBTyBfGA" TargetMode="External"/><Relationship Id="rId2900" Type="http://schemas.openxmlformats.org/officeDocument/2006/relationships/hyperlink" Target="https://www.google.com/url?q=https://goto.target.com/c/12116/81938/2092&amp;sa=D&amp;ust=1574897675032000&amp;usg=AFQjCNEJNyctFkhhV6Av3dUwSAZf9PopLw" TargetMode="External"/><Relationship Id="rId3095" Type="http://schemas.openxmlformats.org/officeDocument/2006/relationships/hyperlink" Target="https://www.google.com/url?q=http://www.anrdoezrs.net/click-3278587-11272891&amp;sa=D&amp;ust=1574897675071000&amp;usg=AFQjCNFNCknnbk-AJG5wRBb1W5Sqxplmrg" TargetMode="External"/><Relationship Id="rId1502" Type="http://schemas.openxmlformats.org/officeDocument/2006/relationships/hyperlink" Target="https://www.google.com/url?q=http://www.anrdoezrs.net/click-3278587-11272891&amp;sa=D&amp;ust=1574897675150000&amp;usg=AFQjCNHWsj7MC12TJn3FKdqtzBlMqLKzTA" TargetMode="External"/><Relationship Id="rId180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0000&amp;usg=AFQjCNFE8CjtxYB4hm8pjLpLtc-zflvCZQ" TargetMode="External"/><Relationship Id="rId3162" Type="http://schemas.openxmlformats.org/officeDocument/2006/relationships/hyperlink" Target="https://www.google.com/url?q=https://bestbuy.7tiv.net/XRqxa&amp;sa=D&amp;ust=1574897675082000&amp;usg=AFQjCNGzkIgf4jIlDdqEy-GokI3MzuvEEw" TargetMode="External"/><Relationship Id="rId400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1000&amp;usg=AFQjCNHmTcgN9sZCTPJoSTDmPhCYmP9vMw" TargetMode="External"/><Relationship Id="rId290" Type="http://schemas.openxmlformats.org/officeDocument/2006/relationships/hyperlink" Target="https://www.google.com/url?q=http://www.awin1.com/awclick.php?gid%3D303079%26mid%3D7168%26awinaffid%3D142295%26linkid%3D612961%26clickref%3D&amp;sa=D&amp;ust=1574897674897000&amp;usg=AFQjCNFaG8_ZRCja_qSU7tKfgb0GQyp1sQ" TargetMode="External"/><Relationship Id="rId388" Type="http://schemas.openxmlformats.org/officeDocument/2006/relationships/hyperlink" Target="https://www.google.com/url?q=http://www.awin1.com/awclick.php?gid%3D303079%26mid%3D7168%26awinaffid%3D142295%26linkid%3D612961%26clickref%3D&amp;sa=D&amp;ust=1574897674914000&amp;usg=AFQjCNEytbrYRaFrVqj5UO4DM4iJAVnY0Q" TargetMode="External"/><Relationship Id="rId2069" Type="http://schemas.openxmlformats.org/officeDocument/2006/relationships/hyperlink" Target="https://www.google.com/url?q=https://bestbuy.7tiv.net/XRqxa&amp;sa=D&amp;ust=1574897674849000&amp;usg=AFQjCNHViPKxvOB0l4s2hP3mF6KboJwW6g" TargetMode="External"/><Relationship Id="rId3022" Type="http://schemas.openxmlformats.org/officeDocument/2006/relationships/hyperlink" Target="https://www.google.com/url?q=http://www.tkqlhce.com/click-3278587-13840810&amp;sa=D&amp;ust=1574897675059000&amp;usg=AFQjCNH0NpkopVvSoiOa3hxFoZzIIHzHEg" TargetMode="External"/><Relationship Id="rId3467" Type="http://schemas.openxmlformats.org/officeDocument/2006/relationships/hyperlink" Target="https://www.google.com/url?q=https://bestbuy.7tiv.net/XRqxa&amp;sa=D&amp;ust=1574897675132000&amp;usg=AFQjCNHJ6euXU5SadMmvvAWamJP--3cypA" TargetMode="External"/><Relationship Id="rId3674" Type="http://schemas.openxmlformats.org/officeDocument/2006/relationships/hyperlink" Target="https://www.google.com/url?q=https://bestbuy.7tiv.net/XRqxa&amp;sa=D&amp;ust=1574897675167000&amp;usg=AFQjCNH7FvAg2m8lHgGfvV_uFyC1FZzzDg" TargetMode="External"/><Relationship Id="rId3881" Type="http://schemas.openxmlformats.org/officeDocument/2006/relationships/hyperlink" Target="https://www.google.com/url?q=https://goto.target.com/c/12116/81938/2092&amp;sa=D&amp;ust=1574897675202000&amp;usg=AFQjCNFQekXSqxNFzjcfm_gBtK304Au76g" TargetMode="External"/><Relationship Id="rId150" Type="http://schemas.openxmlformats.org/officeDocument/2006/relationships/hyperlink" Target="https://www.google.com/url?q=https://goto.target.com/c/12116/81938/2092&amp;sa=D&amp;ust=1574897674876000&amp;usg=AFQjCNGmwYLnTbBjx8FGjYN6bazglPI2-A" TargetMode="External"/><Relationship Id="rId595" Type="http://schemas.openxmlformats.org/officeDocument/2006/relationships/hyperlink" Target="https://www.google.com/url?q=http://www.jdoqocy.com/click-3278587-13365058&amp;sa=D&amp;ust=1574897674946000&amp;usg=AFQjCNFquCQgxhKT1fouxFiIugolrzguYA" TargetMode="External"/><Relationship Id="rId2276" Type="http://schemas.openxmlformats.org/officeDocument/2006/relationships/hyperlink" Target="https://www.google.com/url?q=https://bestbuy.7tiv.net/XRqxa&amp;sa=D&amp;ust=1574897674884000&amp;usg=AFQjCNHVFCGaVeDI1fFd7pTINjkwCTKHtg" TargetMode="External"/><Relationship Id="rId2483" Type="http://schemas.openxmlformats.org/officeDocument/2006/relationships/hyperlink" Target="https://www.google.com/url?q=http://www.awin1.com/awclick.php?gid%3D303079%26mid%3D7168%26awinaffid%3D142295%26linkid%3D612961%26clickref%3D&amp;sa=D&amp;ust=1574897674918000&amp;usg=AFQjCNG2NjsMA8caoAYZi2f9RGuD9OhJ8A" TargetMode="External"/><Relationship Id="rId2690" Type="http://schemas.openxmlformats.org/officeDocument/2006/relationships/hyperlink" Target="https://www.google.com/url?q=http://www.awin1.com/awclick.php?gid%3D303079%26mid%3D7168%26awinaffid%3D142295%26linkid%3D612961%26clickref%3D&amp;sa=D&amp;ust=1574897674949000&amp;usg=AFQjCNF1sgRyLEi8u91bFwPzyZXUylmCaw" TargetMode="External"/><Relationship Id="rId332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2000&amp;usg=AFQjCNHo3mwFy_A0TpEiDWd3vosTnPLx9w" TargetMode="External"/><Relationship Id="rId3534" Type="http://schemas.openxmlformats.org/officeDocument/2006/relationships/hyperlink" Target="https://www.google.com/url?q=http://www.pntrs.com/t/S0BMS0pDQEZFRENGQERDTExIQw&amp;sa=D&amp;ust=1574897675143000&amp;usg=AFQjCNHk4dcSa9ippaaQk9pwgVcd0DaNGA" TargetMode="External"/><Relationship Id="rId3741" Type="http://schemas.openxmlformats.org/officeDocument/2006/relationships/hyperlink" Target="https://www.google.com/url?q=https://bestbuy.7tiv.net/XRqxa&amp;sa=D&amp;ust=1574897675177000&amp;usg=AFQjCNGLk6EGXAJYKw4vMIbNlrRGXeYW6Q" TargetMode="External"/><Relationship Id="rId397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7000&amp;usg=AFQjCNFQw-fvDcCWewwxqRHJU-05fGZNzA" TargetMode="External"/><Relationship Id="rId248" Type="http://schemas.openxmlformats.org/officeDocument/2006/relationships/hyperlink" Target="https://www.google.com/url?q=http://www.anrdoezrs.net/click-3278587-11272891&amp;sa=D&amp;ust=1574897674890000&amp;usg=AFQjCNHN5rSqyUSYRuyou8spSiHxlFfJPQ" TargetMode="External"/><Relationship Id="rId455" Type="http://schemas.openxmlformats.org/officeDocument/2006/relationships/hyperlink" Target="https://www.google.com/url?q=https://lenovo.7eer.net/c/12116/218864/3808&amp;sa=D&amp;ust=1574897674924000&amp;usg=AFQjCNG7yoIFri0RC18f05EaKd-OfFgt2A" TargetMode="External"/><Relationship Id="rId662" Type="http://schemas.openxmlformats.org/officeDocument/2006/relationships/hyperlink" Target="https://www.google.com/url?q=http://www.anrdoezrs.net/click-3278587-11272891&amp;sa=D&amp;ust=1574897674954000&amp;usg=AFQjCNEUDnj3zLPgAlsoxNr6FPvgGOnCSg" TargetMode="External"/><Relationship Id="rId1085" Type="http://schemas.openxmlformats.org/officeDocument/2006/relationships/hyperlink" Target="https://www.google.com/url?q=https://bestbuy.7tiv.net/XRqxa&amp;sa=D&amp;ust=1574897675080000&amp;usg=AFQjCNGe1ZKgNBPsIMx2UbaeCw5TRPiAGQ" TargetMode="External"/><Relationship Id="rId1292" Type="http://schemas.openxmlformats.org/officeDocument/2006/relationships/hyperlink" Target="https://www.google.com/url?q=https://bestbuy.7tiv.net/XRqxa&amp;sa=D&amp;ust=1574897675116000&amp;usg=AFQjCNGtaH7QyMhOU7GXWi_JNalKH0ZuGw" TargetMode="External"/><Relationship Id="rId2136" Type="http://schemas.openxmlformats.org/officeDocument/2006/relationships/hyperlink" Target="https://www.google.com/url?q=https://kohls.sjv.io/c/12116/362118/5349&amp;sa=D&amp;ust=1574897674863000&amp;usg=AFQjCNHujykawf6utgGnnRE2vokXELwwpw" TargetMode="External"/><Relationship Id="rId2343" Type="http://schemas.openxmlformats.org/officeDocument/2006/relationships/hyperlink" Target="https://www.google.com/url?q=http://www.awin1.com/awclick.php?gid%3D303079%26mid%3D7168%26awinaffid%3D142295%26linkid%3D612961%26clickref%3D&amp;sa=D&amp;ust=1574897674894000&amp;usg=AFQjCNHqzjFUOGiOznPgRB3R6s1rvqhXeQ" TargetMode="External"/><Relationship Id="rId2550" Type="http://schemas.openxmlformats.org/officeDocument/2006/relationships/hyperlink" Target="https://www.google.com/url?q=https://lenovo.7eer.net/c/12116/218864/3808&amp;sa=D&amp;ust=1574897674928000&amp;usg=AFQjCNFkZ-ztxY9ZZByYZJlMQYG-zLpHTg" TargetMode="External"/><Relationship Id="rId2788" Type="http://schemas.openxmlformats.org/officeDocument/2006/relationships/hyperlink" Target="https://www.google.com/url?q=https://bestbuy.7tiv.net/XRqxa&amp;sa=D&amp;ust=1574897674963000&amp;usg=AFQjCNEsL5kdMAHrAmfSmNzje6DG70-7Yg" TargetMode="External"/><Relationship Id="rId2995" Type="http://schemas.openxmlformats.org/officeDocument/2006/relationships/hyperlink" Target="https://www.google.com/url?q=https://bestbuy.7tiv.net/XRqxa&amp;sa=D&amp;ust=1574897675053000&amp;usg=AFQjCNHIQcEp9vZpyzWuDp5Ze8t5U4fgrA" TargetMode="External"/><Relationship Id="rId3601" Type="http://schemas.openxmlformats.org/officeDocument/2006/relationships/hyperlink" Target="https://www.google.com/url?q=http://www.tkqlhce.com/click-3278587-13840810&amp;sa=D&amp;ust=1574897675155000&amp;usg=AFQjCNF4HOftFvwngWNhFl13669U94CD_A" TargetMode="External"/><Relationship Id="rId383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4000&amp;usg=AFQjCNEqn-J_eJ8HMWAeluUSlIZnnFlcug" TargetMode="External"/><Relationship Id="rId108" Type="http://schemas.openxmlformats.org/officeDocument/2006/relationships/hyperlink" Target="https://www.google.com/url?q=https://click.linksynergy.com/fs-bin/click?id%3DCY3NkS*Y9qw%26offerid%3D557044.100312033%26type%3D3%26subid%3D0&amp;sa=D&amp;ust=1574897674870000&amp;usg=AFQjCNG9x6FSJ_7PTLEHSXE9Vw8KCL56JQ" TargetMode="External"/><Relationship Id="rId315" Type="http://schemas.openxmlformats.org/officeDocument/2006/relationships/hyperlink" Target="https://www.google.com/url?q=http://www.awin1.com/awclick.php?gid%3D303079%26mid%3D7168%26awinaffid%3D142295%26linkid%3D612961%26clickref%3D&amp;sa=D&amp;ust=1574897674902000&amp;usg=AFQjCNFVEBHmsuqhMnI6Tr-Jsmw-Jvw01Q" TargetMode="External"/><Relationship Id="rId522" Type="http://schemas.openxmlformats.org/officeDocument/2006/relationships/hyperlink" Target="https://www.google.com/url?q=https://bestbuy.7tiv.net/XRqxa&amp;sa=D&amp;ust=1574897674934000&amp;usg=AFQjCNEjz1cgJYtXQJL5puJnvTyxLTcVtQ" TargetMode="External"/><Relationship Id="rId967" Type="http://schemas.openxmlformats.org/officeDocument/2006/relationships/hyperlink" Target="https://www.google.com/url?q=https://goto.target.com/c/12116/81938/2092&amp;sa=D&amp;ust=1574897675061000&amp;usg=AFQjCNHSgCynZS8ms9i3UkcjrL5_5MtVcw" TargetMode="External"/><Relationship Id="rId1152" Type="http://schemas.openxmlformats.org/officeDocument/2006/relationships/hyperlink" Target="https://www.google.com/url?q=http://www.dpbolvw.net/click-3278587-11998324&amp;sa=D&amp;ust=1574897675091000&amp;usg=AFQjCNHW7X1tNUQOpa3nJ7gk-x9h6FAPIg" TargetMode="External"/><Relationship Id="rId1597" Type="http://schemas.openxmlformats.org/officeDocument/2006/relationships/hyperlink" Target="https://www.google.com/url?q=https://bestbuy.7tiv.net/XRqxa&amp;sa=D&amp;ust=1574897675166000&amp;usg=AFQjCNEXJDKDACCXPnJQJ50ITwiULksX9w" TargetMode="External"/><Relationship Id="rId2203" Type="http://schemas.openxmlformats.org/officeDocument/2006/relationships/hyperlink" Target="https://www.google.com/url?q=http://www.tkqlhce.com/click-3278587-13840810&amp;sa=D&amp;ust=1574897674874000&amp;usg=AFQjCNEY50K8nbk6i5PEE5Kowca4hchZaQ" TargetMode="External"/><Relationship Id="rId2410" Type="http://schemas.openxmlformats.org/officeDocument/2006/relationships/hyperlink" Target="https://www.google.com/url?q=http://www.jdoqocy.com/click-3278587-13365058&amp;sa=D&amp;ust=1574897674907000&amp;usg=AFQjCNFBWrJo46j836uFV1TnvVWZfKmOBQ" TargetMode="External"/><Relationship Id="rId2648" Type="http://schemas.openxmlformats.org/officeDocument/2006/relationships/hyperlink" Target="https://www.google.com/url?q=http://www.anrdoezrs.net/click-3278587-11272891&amp;sa=D&amp;ust=1574897674943000&amp;usg=AFQjCNHkC1gOKdR10908K7_qqf7GRpwD9A" TargetMode="External"/><Relationship Id="rId2855" Type="http://schemas.openxmlformats.org/officeDocument/2006/relationships/hyperlink" Target="https://www.google.com/url?q=https://bestbuy.7tiv.net/XRqxa&amp;sa=D&amp;ust=1574897675024000&amp;usg=AFQjCNEAvDvD9bvnksXnrJtKmaDpL1ilvQ" TargetMode="External"/><Relationship Id="rId390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5000&amp;usg=AFQjCNH69oXYRB23qQau1TOaK3yvhnsbEQ" TargetMode="External"/><Relationship Id="rId96" Type="http://schemas.openxmlformats.org/officeDocument/2006/relationships/hyperlink" Target="https://www.google.com/url?q=http://www.tkqlhce.com/click-3278587-13840810&amp;sa=D&amp;ust=1574897674868000&amp;usg=AFQjCNFT31c0PLMfpi62SjfMi7UbQycFHg" TargetMode="External"/><Relationship Id="rId827" Type="http://schemas.openxmlformats.org/officeDocument/2006/relationships/hyperlink" Target="https://www.google.com/url?q=http://www.pntrs.com/t/Sj9FSkpEP0VEQ0JFP0VLS0RC&amp;sa=D&amp;ust=1574897675032000&amp;usg=AFQjCNGX4T_hPT4gF4l3iydSQvgcIdAgnA" TargetMode="External"/><Relationship Id="rId101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8000&amp;usg=AFQjCNFCYZHl8J3qJAyOp_iJZfBUvrKG2w" TargetMode="External"/><Relationship Id="rId1457" Type="http://schemas.openxmlformats.org/officeDocument/2006/relationships/hyperlink" Target="https://www.google.com/url?q=https://click.linksynergy.com/fs-bin/click?id%3DCY3NkS*Y9qw%26offerid%3D608787.26%26type%3D3%26subid%3D0&amp;sa=D&amp;ust=1574897675142000&amp;usg=AFQjCNFSEJS0wePOJg66vJTRFQV61jVmdQ" TargetMode="External"/><Relationship Id="rId1664" Type="http://schemas.openxmlformats.org/officeDocument/2006/relationships/hyperlink" Target="https://www.google.com/url?q=https://bestbuy.7tiv.net/XRqxa&amp;sa=D&amp;ust=1574897675175000&amp;usg=AFQjCNEcI_zvkjdnyTDrq6gJlCquPs1hYg" TargetMode="External"/><Relationship Id="rId1871" Type="http://schemas.openxmlformats.org/officeDocument/2006/relationships/hyperlink" Target="https://www.google.com/url?q=https://goto.target.com/c/12116/81938/2092&amp;sa=D&amp;ust=1574897675211000&amp;usg=AFQjCNEEXRw3ZTZCoivFc6EaP5JXMCG9MQ" TargetMode="External"/><Relationship Id="rId2508" Type="http://schemas.openxmlformats.org/officeDocument/2006/relationships/hyperlink" Target="https://www.google.com/url?q=http://www.anrdoezrs.net/click-3278587-11272891&amp;sa=D&amp;ust=1574897674922000&amp;usg=AFQjCNEDbO4sf1aeRsO3XOhyixzPtTNLJg" TargetMode="External"/><Relationship Id="rId2715" Type="http://schemas.openxmlformats.org/officeDocument/2006/relationships/hyperlink" Target="https://www.google.com/url?q=https://lenovo.7eer.net/c/12116/218864/3808&amp;sa=D&amp;ust=1574897674953000&amp;usg=AFQjCNHtdu2UQe5-BjpO4wDXdyEqcPlykQ" TargetMode="External"/><Relationship Id="rId292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7000&amp;usg=AFQjCNEpLJnGJgUkrlHlW1i8hslI0zJ2SQ" TargetMode="External"/><Relationship Id="rId4070" Type="http://schemas.openxmlformats.org/officeDocument/2006/relationships/hyperlink" Target="https://www.google.com/url?q=https://bestbuy.7tiv.net/XRqxa&amp;sa=D&amp;ust=1574897675231000&amp;usg=AFQjCNHATyFduxyVWZg2auxkf9YMFHQCWw" TargetMode="External"/><Relationship Id="rId1317" Type="http://schemas.openxmlformats.org/officeDocument/2006/relationships/hyperlink" Target="https://www.google.com/url?q=http://www.pntrs.com/t/Sj9FSkpEP0VEQ0JFP0VLS0RC&amp;sa=D&amp;ust=1574897675120000&amp;usg=AFQjCNHBiEZ0T1QesGYnXkIICzAupxnxYA" TargetMode="External"/><Relationship Id="rId1524" Type="http://schemas.openxmlformats.org/officeDocument/2006/relationships/hyperlink" Target="https://www.google.com/url?q=http://www.jdoqocy.com/click-3278587-12289246&amp;sa=D&amp;ust=1574897675153000&amp;usg=AFQjCNGO5c9oR3I6t89NBxHL2ix2YIUjyA" TargetMode="External"/><Relationship Id="rId173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8000&amp;usg=AFQjCNEhisGKaGQPINHhYR49UhglNk42tw" TargetMode="External"/><Relationship Id="rId1969" Type="http://schemas.openxmlformats.org/officeDocument/2006/relationships/hyperlink" Target="https://www.google.com/url?q=https://bestbuy.7tiv.net/XRqxa&amp;sa=D&amp;ust=1574897675225000&amp;usg=AFQjCNGg-jHmnZRSGsOSGfgPGZcu2ne7yg" TargetMode="External"/><Relationship Id="rId3184" Type="http://schemas.openxmlformats.org/officeDocument/2006/relationships/hyperlink" Target="https://www.google.com/url?q=https://kohls.sjv.io/c/12116/362118/5349&amp;sa=D&amp;ust=1574897675085000&amp;usg=AFQjCNGerr3TzCRZPE5koyeLurB5fcrbwA" TargetMode="External"/><Relationship Id="rId4028" Type="http://schemas.openxmlformats.org/officeDocument/2006/relationships/hyperlink" Target="https://www.google.com/url?q=https://bestbuy.7tiv.net/XRqxa&amp;sa=D&amp;ust=1574897675224000&amp;usg=AFQjCNF7vDWQC1wiN4X5Oo_72akIzUtSIg" TargetMode="External"/><Relationship Id="rId2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4000&amp;usg=AFQjCNEzHkj0Q3YTNyWVDtt31kcAEzMdEg" TargetMode="External"/><Relationship Id="rId1829" Type="http://schemas.openxmlformats.org/officeDocument/2006/relationships/hyperlink" Target="https://www.google.com/url?q=https://bestbuy.7tiv.net/XRqxa&amp;sa=D&amp;ust=1574897675204000&amp;usg=AFQjCNGnez1onAZUhdS5z4x5AWKV-mNdgw" TargetMode="External"/><Relationship Id="rId339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1000&amp;usg=AFQjCNGIpfbZV2ZCN1Kv97pfTJnvFXkwZQ" TargetMode="External"/><Relationship Id="rId3489" Type="http://schemas.openxmlformats.org/officeDocument/2006/relationships/hyperlink" Target="https://www.google.com/url?q=https://bestbuy.7tiv.net/XRqxa&amp;sa=D&amp;ust=1574897675136000&amp;usg=AFQjCNG3u2jIvhEMVO-6g7CK4IbddZ6QhQ" TargetMode="External"/><Relationship Id="rId3696" Type="http://schemas.openxmlformats.org/officeDocument/2006/relationships/hyperlink" Target="https://www.google.com/url?q=https://bestbuy.7tiv.net/XRqxa&amp;sa=D&amp;ust=1574897675170000&amp;usg=AFQjCNE79Q3Fp2Nl-LtxVtH9P2gYXgc5TQ" TargetMode="External"/><Relationship Id="rId2298" Type="http://schemas.openxmlformats.org/officeDocument/2006/relationships/hyperlink" Target="https://www.google.com/url?q=http://www.anrdoezrs.net/click-3278587-11272891&amp;sa=D&amp;ust=1574897674887000&amp;usg=AFQjCNHO2GfpyiGRvP1LTL-JeoczFl4nMw" TargetMode="External"/><Relationship Id="rId3044" Type="http://schemas.openxmlformats.org/officeDocument/2006/relationships/hyperlink" Target="https://www.google.com/url?q=https://bestbuy.7tiv.net/XRqxa&amp;sa=D&amp;ust=1574897675062000&amp;usg=AFQjCNH8TkKSc_vWC5s1LjK8A_cxPNeOKg" TargetMode="External"/><Relationship Id="rId3251" Type="http://schemas.openxmlformats.org/officeDocument/2006/relationships/hyperlink" Target="https://www.google.com/url?q=https://kohls.sjv.io/c/12116/362118/5349&amp;sa=D&amp;ust=1574897675096000&amp;usg=AFQjCNF325vCI2OPgas5LJHgSmbiZK9VUw" TargetMode="External"/><Relationship Id="rId334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5000&amp;usg=AFQjCNHivq1_unRelOsooa4joLKaoAkv7w" TargetMode="External"/><Relationship Id="rId3556" Type="http://schemas.openxmlformats.org/officeDocument/2006/relationships/hyperlink" Target="https://www.google.com/url?q=https://bestbuy.7tiv.net/XRqxa&amp;sa=D&amp;ust=1574897675148000&amp;usg=AFQjCNEg5_YcAlI4GRYXA4ZQAO6JC5Sq2g" TargetMode="External"/><Relationship Id="rId17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79000&amp;usg=AFQjCNF1dD6829QqxLETPAVkjQY1YtZUCA" TargetMode="External"/><Relationship Id="rId477" Type="http://schemas.openxmlformats.org/officeDocument/2006/relationships/hyperlink" Target="https://www.google.com/url?q=https://lenovo.7eer.net/c/12116/218864/3808&amp;sa=D&amp;ust=1574897674927000&amp;usg=AFQjCNEUx39E7g2ZSI5-HYcSFqbGeudtTA" TargetMode="External"/><Relationship Id="rId684" Type="http://schemas.openxmlformats.org/officeDocument/2006/relationships/hyperlink" Target="https://www.google.com/url?q=https://bestbuy.7tiv.net/XRqxa&amp;sa=D&amp;ust=1574897674957000&amp;usg=AFQjCNGCpyWZs-r0Ltb0HQscF2jf2w-0aQ" TargetMode="External"/><Relationship Id="rId2060" Type="http://schemas.openxmlformats.org/officeDocument/2006/relationships/hyperlink" Target="https://www.amazon.com/s?k=" TargetMode="External"/><Relationship Id="rId2158" Type="http://schemas.openxmlformats.org/officeDocument/2006/relationships/hyperlink" Target="https://www.google.com/url?q=https://goto.target.com/c/12116/81938/2092&amp;sa=D&amp;ust=1574897674867000&amp;usg=AFQjCNHdghV0aTmZ05c0Jgg7XtqiIlGl1Q" TargetMode="External"/><Relationship Id="rId2365" Type="http://schemas.openxmlformats.org/officeDocument/2006/relationships/hyperlink" Target="https://www.google.com/url?q=http://www.anrdoezrs.net/click-3278587-11272891&amp;sa=D&amp;ust=1574897674899000&amp;usg=AFQjCNF8-Ir1kxn_VKJJb934Hto6UgC9rw" TargetMode="External"/><Relationship Id="rId3111" Type="http://schemas.openxmlformats.org/officeDocument/2006/relationships/hyperlink" Target="https://www.google.com/url?q=https://bestbuy.7tiv.net/XRqxa&amp;sa=D&amp;ust=1574897675074000&amp;usg=AFQjCNF2XVraGXzBSWqdg7Eif0ZMosLA5A" TargetMode="External"/><Relationship Id="rId3209" Type="http://schemas.openxmlformats.org/officeDocument/2006/relationships/hyperlink" Target="https://www.google.com/url?q=https://bestbuy.7tiv.net/XRqxa&amp;sa=D&amp;ust=1574897675090000&amp;usg=AFQjCNEEWJsYaVp_6Wal63IizJMOP_7s6A" TargetMode="External"/><Relationship Id="rId3763" Type="http://schemas.openxmlformats.org/officeDocument/2006/relationships/hyperlink" Target="https://www.google.com/url?q=https://goto.target.com/c/12116/81938/2092&amp;sa=D&amp;ust=1574897675182000&amp;usg=AFQjCNF5oCYfo1Z8Xo132GWJeNxNVbTedw" TargetMode="External"/><Relationship Id="rId3970" Type="http://schemas.openxmlformats.org/officeDocument/2006/relationships/hyperlink" Target="https://www.google.com/url?q=https://goto.target.com/c/12116/81938/2092&amp;sa=D&amp;ust=1574897675216000&amp;usg=AFQjCNHlvD55JvzFV4hsCR6NTw-wpZsVOg" TargetMode="External"/><Relationship Id="rId337" Type="http://schemas.openxmlformats.org/officeDocument/2006/relationships/hyperlink" Target="https://www.google.com/url?q=https://bestbuy.7tiv.net/XRqxa&amp;sa=D&amp;ust=1574897674905000&amp;usg=AFQjCNE5tdL5iaf0G2fZBKcyNNlY936pJw" TargetMode="External"/><Relationship Id="rId891" Type="http://schemas.openxmlformats.org/officeDocument/2006/relationships/hyperlink" Target="https://www.google.com/url?q=http://www.tkqlhce.com/click-3278587-13840810&amp;sa=D&amp;ust=1574897675045000&amp;usg=AFQjCNGyNy1QEystEZAJ5PEpVHu4sgDW5w" TargetMode="External"/><Relationship Id="rId989" Type="http://schemas.openxmlformats.org/officeDocument/2006/relationships/hyperlink" Target="https://www.google.com/url?q=https://bestbuy.7tiv.net/XRqxa&amp;sa=D&amp;ust=1574897675064000&amp;usg=AFQjCNFcUtqq8pIX8vam72iIqm7XsaMHPA" TargetMode="External"/><Relationship Id="rId2018" Type="http://schemas.openxmlformats.org/officeDocument/2006/relationships/hyperlink" Target="https://www.google.com/url?q=https://bestbuy.7tiv.net/XRqxa&amp;sa=D&amp;ust=1574897675234000&amp;usg=AFQjCNECUOTPlvbYovhCQMwcuyhFk15K9A" TargetMode="External"/><Relationship Id="rId2572" Type="http://schemas.openxmlformats.org/officeDocument/2006/relationships/hyperlink" Target="https://www.google.com/url?q=http://www.tkqlhce.com/click-3278587-13840810&amp;sa=D&amp;ust=1574897674931000&amp;usg=AFQjCNEGd8a_-i7IleTwu8n1ZrSCwf955g" TargetMode="External"/><Relationship Id="rId2877" Type="http://schemas.openxmlformats.org/officeDocument/2006/relationships/hyperlink" Target="https://www.google.com/url?q=http://www.pntrs.com/t/Sj9FSkpEP0VEQ0JFP0VLS0RC&amp;sa=D&amp;ust=1574897675029000&amp;usg=AFQjCNGnGSTA5zDur71_UF_i1Ukaq4tSgA" TargetMode="External"/><Relationship Id="rId341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5000&amp;usg=AFQjCNGIZESfktGqAGs3xQMb87UlOmIRaA" TargetMode="External"/><Relationship Id="rId362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9000&amp;usg=AFQjCNG1Wk8pFmOrT_lAuLm_hzMsVxOPhw" TargetMode="External"/><Relationship Id="rId3830" Type="http://schemas.openxmlformats.org/officeDocument/2006/relationships/hyperlink" Target="https://www.google.com/url?q=https://goto.target.com/c/12116/81938/2092&amp;sa=D&amp;ust=1574897675193000&amp;usg=AFQjCNGSc_Ipph8ThCNcVZY-lhUclw8AFg" TargetMode="External"/><Relationship Id="rId544" Type="http://schemas.openxmlformats.org/officeDocument/2006/relationships/hyperlink" Target="https://www.google.com/url?q=https://lenovo.7eer.net/c/12116/218864/3808&amp;sa=D&amp;ust=1574897674937000&amp;usg=AFQjCNE7r7othylbgauUBjyNrIhMISdXmQ" TargetMode="External"/><Relationship Id="rId751" Type="http://schemas.openxmlformats.org/officeDocument/2006/relationships/hyperlink" Target="https://www.google.com/url?q=https://bestbuy.7tiv.net/XRqxa&amp;sa=D&amp;ust=1574897674968000&amp;usg=AFQjCNF2WZv15xzkI5qgsv2ttyW0b5P_HQ" TargetMode="External"/><Relationship Id="rId849" Type="http://schemas.openxmlformats.org/officeDocument/2006/relationships/hyperlink" Target="https://www.google.com/url?q=http://www.tkqlhce.com/click-3278587-13840810&amp;sa=D&amp;ust=1574897675036000&amp;usg=AFQjCNHtZAShSzFsCSWjQas8OYOkRpsRRQ" TargetMode="External"/><Relationship Id="rId1174" Type="http://schemas.openxmlformats.org/officeDocument/2006/relationships/hyperlink" Target="https://www.google.com/url?q=https://kohls.sjv.io/c/12116/362118/5349&amp;sa=D&amp;ust=1574897675095000&amp;usg=AFQjCNG_70SCz9cDMT447E7voFFGhfKqSg" TargetMode="External"/><Relationship Id="rId1381" Type="http://schemas.openxmlformats.org/officeDocument/2006/relationships/hyperlink" Target="https://www.google.com/url?q=http://www.tkqlhce.com/click-3278587-13840810&amp;sa=D&amp;ust=1574897675129000&amp;usg=AFQjCNFYiAXB-Qkk1tNvtQpDH2rcWmeRAg" TargetMode="External"/><Relationship Id="rId1479" Type="http://schemas.openxmlformats.org/officeDocument/2006/relationships/hyperlink" Target="https://www.google.com/url?q=https://bestbuy.7tiv.net/XRqxa&amp;sa=D&amp;ust=1574897675146000&amp;usg=AFQjCNFiPetv-18ZQibpCObaXEpLKIk8fQ" TargetMode="External"/><Relationship Id="rId1686" Type="http://schemas.openxmlformats.org/officeDocument/2006/relationships/hyperlink" Target="https://www.google.com/url?q=https://bestbuy.7tiv.net/XRqxa&amp;sa=D&amp;ust=1574897675179000&amp;usg=AFQjCNFLMvH0b6HFVVU7uh824dMqECy2Gg" TargetMode="External"/><Relationship Id="rId2225" Type="http://schemas.openxmlformats.org/officeDocument/2006/relationships/hyperlink" Target="https://www.google.com/url?q=https://bestbuy.7tiv.net/XRqxa&amp;sa=D&amp;ust=1574897674877000&amp;usg=AFQjCNF-xXTdBjCl6Vf0kMAOLyJEYe02wg" TargetMode="External"/><Relationship Id="rId2432" Type="http://schemas.openxmlformats.org/officeDocument/2006/relationships/hyperlink" Target="https://www.google.com/url?q=http://www.tkqlhce.com/click-3278587-13840810&amp;sa=D&amp;ust=1574897674910000&amp;usg=AFQjCNHwdyYkucu0hDgVrV890tj1FX1q7g" TargetMode="External"/><Relationship Id="rId3928" Type="http://schemas.openxmlformats.org/officeDocument/2006/relationships/hyperlink" Target="https://www.google.com/url?q=https://bestbuy.7tiv.net/XRqxa&amp;sa=D&amp;ust=1574897675210000&amp;usg=AFQjCNEqgiiEaX7CIy2gCaQbzA5OouK9KQ" TargetMode="External"/><Relationship Id="rId4092" Type="http://schemas.openxmlformats.org/officeDocument/2006/relationships/hyperlink" Target="https://www.google.com/url?q=https://goto.target.com/c/12116/81938/2092&amp;sa=D&amp;ust=1574897675235000&amp;usg=AFQjCNF5s1H1sLFe3EFQ8Xv7X8tVIbc9ZA" TargetMode="External"/><Relationship Id="rId404" Type="http://schemas.openxmlformats.org/officeDocument/2006/relationships/hyperlink" Target="https://www.google.com/url?q=http://www.awin1.com/awclick.php?gid%3D303079%26mid%3D7168%26awinaffid%3D142295%26linkid%3D612961%26clickref%3D&amp;sa=D&amp;ust=1574897674917000&amp;usg=AFQjCNGZ0NT1CCNFfcJgQe5e8A0RjP60vw" TargetMode="External"/><Relationship Id="rId611" Type="http://schemas.openxmlformats.org/officeDocument/2006/relationships/hyperlink" Target="https://www.google.com/url?q=http://www.awin1.com/awclick.php?gid%3D303079%26mid%3D7168%26awinaffid%3D142295%26linkid%3D612961%26clickref%3D&amp;sa=D&amp;ust=1574897674948000&amp;usg=AFQjCNE9tmKVqP7mwKJlyEIccDQZGhdsrQ" TargetMode="External"/><Relationship Id="rId1034" Type="http://schemas.openxmlformats.org/officeDocument/2006/relationships/hyperlink" Target="https://www.google.com/url?q=https://kohls.sjv.io/c/12116/362118/5349&amp;sa=D&amp;ust=1574897675073000&amp;usg=AFQjCNHO2TsTt8xu8qynOetMI28EixMQ1g" TargetMode="External"/><Relationship Id="rId1241" Type="http://schemas.openxmlformats.org/officeDocument/2006/relationships/hyperlink" Target="https://www.google.com/url?q=https://bestbuy.7tiv.net/XRqxa&amp;sa=D&amp;ust=1574897675109000&amp;usg=AFQjCNGN0yC66bKEVC_SvtnQQxxQe8tb-w" TargetMode="External"/><Relationship Id="rId1339" Type="http://schemas.openxmlformats.org/officeDocument/2006/relationships/hyperlink" Target="https://www.google.com/url?q=https://bestbuy.7tiv.net/XRqxa&amp;sa=D&amp;ust=1574897675123000&amp;usg=AFQjCNFLIcJLdGn4PVhIaFzB89TjZF_Q7Q" TargetMode="External"/><Relationship Id="rId189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4000&amp;usg=AFQjCNHgmq1cKSpkexJMNpiC5i4OLvyMHQ" TargetMode="External"/><Relationship Id="rId2737" Type="http://schemas.openxmlformats.org/officeDocument/2006/relationships/hyperlink" Target="https://www.google.com/url?q=http://www.anrdoezrs.net/click-3278587-11272891&amp;sa=D&amp;ust=1574897674956000&amp;usg=AFQjCNFO_InuVSJoBbgttJzHDVM0f7SoNA" TargetMode="External"/><Relationship Id="rId2944" Type="http://schemas.openxmlformats.org/officeDocument/2006/relationships/hyperlink" Target="https://www.google.com/url?q=http://www.pntrs.com/t/Sj9FSkpEP0VEQ0JFP0VLS0RC&amp;sa=D&amp;ust=1574897675042000&amp;usg=AFQjCNEhYIGLOL3K7JGkxYVzQ5T6gCKmAA" TargetMode="External"/><Relationship Id="rId709" Type="http://schemas.openxmlformats.org/officeDocument/2006/relationships/hyperlink" Target="https://www.google.com/url?q=http://www.pntrs.com/t/Sj9FSkpEP0VEQ0JFP0VLS0RC&amp;sa=D&amp;ust=1574897674961000&amp;usg=AFQjCNFiziOI4kTpOjWy3m8P1YHuFuihGg" TargetMode="External"/><Relationship Id="rId916" Type="http://schemas.openxmlformats.org/officeDocument/2006/relationships/hyperlink" Target="https://www.google.com/url?q=http://www.pntrs.com/t/Sj9FSkpEP0VEQ0JFP0VLS0RC&amp;sa=D&amp;ust=1574897675051000&amp;usg=AFQjCNEDJIOp0Qj52yzkfilca-Cm2AbW2g" TargetMode="External"/><Relationship Id="rId1101" Type="http://schemas.openxmlformats.org/officeDocument/2006/relationships/hyperlink" Target="https://www.google.com/url?q=https://goto.target.com/c/12116/81938/2092&amp;sa=D&amp;ust=1574897675082000&amp;usg=AFQjCNHkSkNgr4nM4lxcSI4HMAZ3WA38Lg" TargetMode="External"/><Relationship Id="rId1546" Type="http://schemas.openxmlformats.org/officeDocument/2006/relationships/hyperlink" Target="https://www.google.com/url?q=http://www.jdoqocy.com/click-3278587-12289246&amp;sa=D&amp;ust=1574897675157000&amp;usg=AFQjCNFEpUwxDfF_gMy0n74YmahzYocBDA" TargetMode="External"/><Relationship Id="rId1753" Type="http://schemas.openxmlformats.org/officeDocument/2006/relationships/hyperlink" Target="https://www.google.com/url?q=https://bestbuy.7tiv.net/XRqxa&amp;sa=D&amp;ust=1574897675191000&amp;usg=AFQjCNG-JO5BX2e45u3QfEBIYQ0SJYk3RA" TargetMode="External"/><Relationship Id="rId1960" Type="http://schemas.openxmlformats.org/officeDocument/2006/relationships/hyperlink" Target="https://www.google.com/url?q=https://bestbuy.7tiv.net/XRqxa&amp;sa=D&amp;ust=1574897675224000&amp;usg=AFQjCNF7vDWQC1wiN4X5Oo_72akIzUtSIg" TargetMode="External"/><Relationship Id="rId2804" Type="http://schemas.openxmlformats.org/officeDocument/2006/relationships/hyperlink" Target="https://www.google.com/url?q=https://bestbuy.7tiv.net/XRqxa&amp;sa=D&amp;ust=1574897674966000&amp;usg=AFQjCNEzGpImXNNPVYBr8y1bXauWNWb-0A" TargetMode="External"/><Relationship Id="rId45" Type="http://schemas.openxmlformats.org/officeDocument/2006/relationships/hyperlink" Target="https://www.google.com/url?q=https://goto.target.com/c/12116/81938/2092&amp;sa=D&amp;ust=1574897674858000&amp;usg=AFQjCNG0mVqZ7VvOGrz29pOFJaqX8GMq4Q" TargetMode="External"/><Relationship Id="rId1406" Type="http://schemas.openxmlformats.org/officeDocument/2006/relationships/hyperlink" Target="https://www.google.com/url?q=https://bestbuy.7tiv.net/XRqxa&amp;sa=D&amp;ust=1574897675132000&amp;usg=AFQjCNHJ6euXU5SadMmvvAWamJP--3cypA" TargetMode="External"/><Relationship Id="rId161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7000&amp;usg=AFQjCNE6TrCykgWpwcBJinir4P8bo84K5g" TargetMode="External"/><Relationship Id="rId1820" Type="http://schemas.openxmlformats.org/officeDocument/2006/relationships/hyperlink" Target="https://www.google.com/url?q=https://bestbuy.7tiv.net/XRqxa&amp;sa=D&amp;ust=1574897675203000&amp;usg=AFQjCNGkMpou0wMrBdqPZYIt6EjR9FsUeg" TargetMode="External"/><Relationship Id="rId3066" Type="http://schemas.openxmlformats.org/officeDocument/2006/relationships/hyperlink" Target="https://www.google.com/url?q=https://goto.target.com/c/12116/81938/2092&amp;sa=D&amp;ust=1574897675066000&amp;usg=AFQjCNHUTPFzYuXDSzZDHUWFlwu_tfelDA" TargetMode="External"/><Relationship Id="rId3273" Type="http://schemas.openxmlformats.org/officeDocument/2006/relationships/hyperlink" Target="https://www.google.com/url?q=http://www.dpbolvw.net/click-3278587-11998324&amp;sa=D&amp;ust=1574897675101000&amp;usg=AFQjCNG7HxcJO16ed4hRcu6S2Gps3vJKog" TargetMode="External"/><Relationship Id="rId3480" Type="http://schemas.openxmlformats.org/officeDocument/2006/relationships/hyperlink" Target="https://www.google.com/url?q=https://goto.target.com/c/12116/81938/2092&amp;sa=D&amp;ust=1574897675134000&amp;usg=AFQjCNGdS6YLzpVCGsvC0KIeJAWXG5Kazw" TargetMode="External"/><Relationship Id="rId194" Type="http://schemas.openxmlformats.org/officeDocument/2006/relationships/hyperlink" Target="https://www.google.com/url?q=http://www.dpbolvw.net/click-3278587-10870266&amp;sa=D&amp;ust=1574897674882000&amp;usg=AFQjCNHggr66CcFHC1j3jUi2F1k5Egzcsw" TargetMode="External"/><Relationship Id="rId1918" Type="http://schemas.openxmlformats.org/officeDocument/2006/relationships/hyperlink" Target="https://www.google.com/url?q=https://goto.target.com/c/12116/81938/2092&amp;sa=D&amp;ust=1574897675218000&amp;usg=AFQjCNFXuEc0SzhLfp46SJoTSB4_EyNLfg" TargetMode="External"/><Relationship Id="rId2082" Type="http://schemas.openxmlformats.org/officeDocument/2006/relationships/hyperlink" Target="https://www.google.com/url?q=http://www.tkqlhce.com/click-3278587-13840810&amp;sa=D&amp;ust=1574897674852000&amp;usg=AFQjCNEl00LSsFJNlnttJb2QNHVqoyAcag" TargetMode="External"/><Relationship Id="rId3133" Type="http://schemas.openxmlformats.org/officeDocument/2006/relationships/hyperlink" Target="https://www.google.com/url?q=http://www.harborfreight.com&amp;sa=D&amp;ust=1574897675077000&amp;usg=AFQjCNGof-8eKnWqXJQBiJuc5h8GE1DZwQ" TargetMode="External"/><Relationship Id="rId3578" Type="http://schemas.openxmlformats.org/officeDocument/2006/relationships/hyperlink" Target="https://www.google.com/url?q=http://www.tkqlhce.com/click-3278587-13840810&amp;sa=D&amp;ust=1574897675152000&amp;usg=AFQjCNFC22OBCMZPSx7jb_xQtT2oh6pWVA" TargetMode="External"/><Relationship Id="rId3785" Type="http://schemas.openxmlformats.org/officeDocument/2006/relationships/hyperlink" Target="https://www.google.com/url?q=https://bestbuy.7tiv.net/XRqxa&amp;sa=D&amp;ust=1574897675186000&amp;usg=AFQjCNHrNYQGbWAije7LsS8iR86HZX15Kw" TargetMode="External"/><Relationship Id="rId399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9000&amp;usg=AFQjCNFnxYr132zjXAGpuFVUfH6q0AD2sA" TargetMode="External"/><Relationship Id="rId261" Type="http://schemas.openxmlformats.org/officeDocument/2006/relationships/hyperlink" Target="https://www.google.com/url?q=https://bestbuy.7tiv.net/XRqxa&amp;sa=D&amp;ust=1574897674892000&amp;usg=AFQjCNEN_SynwCRjmyb9ghacusRFUEY-Mw" TargetMode="External"/><Relationship Id="rId499" Type="http://schemas.openxmlformats.org/officeDocument/2006/relationships/hyperlink" Target="https://www.google.com/url?q=http://www.jdoqocy.com/click-3278587-13365058&amp;sa=D&amp;ust=1574897674930000&amp;usg=AFQjCNHTVsLD5yQoBxT7QG1rbYrXG3ghBg" TargetMode="External"/><Relationship Id="rId2387" Type="http://schemas.openxmlformats.org/officeDocument/2006/relationships/hyperlink" Target="https://www.google.com/url?q=http://www.awin1.com/awclick.php?gid%3D303079%26mid%3D7168%26awinaffid%3D142295%26linkid%3D612961%26clickref%3D&amp;sa=D&amp;ust=1574897674903000&amp;usg=AFQjCNFcrwdddDqtue4smJ0Sz4E3vXBwxA" TargetMode="External"/><Relationship Id="rId2594" Type="http://schemas.openxmlformats.org/officeDocument/2006/relationships/hyperlink" Target="https://www.google.com/url?q=http://www.tkqlhce.com/click-3278587-13840810&amp;sa=D&amp;ust=1574897674934000&amp;usg=AFQjCNHn3Ck2MiLSv3IQ_B54-R-TV9AJ7A" TargetMode="External"/><Relationship Id="rId3340" Type="http://schemas.openxmlformats.org/officeDocument/2006/relationships/hyperlink" Target="https://www.google.com/url?q=https://lenovo.7eer.net/c/12116/218864/3808&amp;sa=D&amp;ust=1574897675113000&amp;usg=AFQjCNGD47C8XYyjv60gzsBTBCsyu8bm9Q" TargetMode="External"/><Relationship Id="rId3438" Type="http://schemas.openxmlformats.org/officeDocument/2006/relationships/hyperlink" Target="https://www.google.com/url?q=https://goto.target.com/c/12116/81938/2092&amp;sa=D&amp;ust=1574897675128000&amp;usg=AFQjCNFfQfjzpof1hsYBEfFJxS2zyAcVRw" TargetMode="External"/><Relationship Id="rId364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2000&amp;usg=AFQjCNH8-re0dycHHsiZLrh3nUAwo1c6Cw" TargetMode="External"/><Relationship Id="rId385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6000&amp;usg=AFQjCNEVIRh9yOFp5YAXCMtZztAw9jOh7Q" TargetMode="External"/><Relationship Id="rId359" Type="http://schemas.openxmlformats.org/officeDocument/2006/relationships/hyperlink" Target="https://www.google.com/url?q=http://www.jdoqocy.com/click-3278587-13365058&amp;sa=D&amp;ust=1574897674909000&amp;usg=AFQjCNEH5icw5XLVQTGfCy_abWb0nTxIrw" TargetMode="External"/><Relationship Id="rId566" Type="http://schemas.openxmlformats.org/officeDocument/2006/relationships/hyperlink" Target="https://www.google.com/url?q=http://www.anrdoezrs.net/click-3278587-11272891&amp;sa=D&amp;ust=1574897674940000&amp;usg=AFQjCNGHzZ-uFmSCqoy24toCHe6vZl2hgA" TargetMode="External"/><Relationship Id="rId773" Type="http://schemas.openxmlformats.org/officeDocument/2006/relationships/hyperlink" Target="https://www.google.com/url?q=https://bestbuy.7tiv.net/XRqxa&amp;sa=D&amp;ust=1574897675022000&amp;usg=AFQjCNG75n4abhbZLeFkn7WxvW6sui2DDQ" TargetMode="External"/><Relationship Id="rId119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99000&amp;usg=AFQjCNGs7LhU8NbzL5CqgpYNmNgh03WvqA" TargetMode="External"/><Relationship Id="rId2247" Type="http://schemas.openxmlformats.org/officeDocument/2006/relationships/hyperlink" Target="https://www.google.com/url?q=http://www.pntrs.com/t/Sj9FSkpEP0VEQ0JFP0VLS0RC&amp;sa=D&amp;ust=1574897674880000&amp;usg=AFQjCNFhPMpZ-qR5jKOSai7G9kVM9sporg" TargetMode="External"/><Relationship Id="rId2454" Type="http://schemas.openxmlformats.org/officeDocument/2006/relationships/hyperlink" Target="https://www.google.com/url?q=https://bestbuy.7tiv.net/XRqxa&amp;sa=D&amp;ust=1574897674914000&amp;usg=AFQjCNEkdahDFqM0Od5ZsHLn8G5I4ybTAw" TargetMode="External"/><Relationship Id="rId2899" Type="http://schemas.openxmlformats.org/officeDocument/2006/relationships/hyperlink" Target="https://www.google.com/url?q=http://www.pntrs.com/t/Sj9FSkpEP0VEQ0JFP0VLS0RC&amp;sa=D&amp;ust=1574897675032000&amp;usg=AFQjCNGX4T_hPT4gF4l3iydSQvgcIdAgnA" TargetMode="External"/><Relationship Id="rId3200" Type="http://schemas.openxmlformats.org/officeDocument/2006/relationships/hyperlink" Target="https://www.google.com/url?q=http://www.pntrs.com/t/S0BMS0pDQEZFRENGQERDTExIQw&amp;sa=D&amp;ust=1574897675089000&amp;usg=AFQjCNFCUmZaSGBR7l94mF2-OhjrzAO3dg" TargetMode="External"/><Relationship Id="rId350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38000&amp;usg=AFQjCNFujDEkG_mxWY9Wp9OE2h-oM7eGBw" TargetMode="External"/><Relationship Id="rId121" Type="http://schemas.openxmlformats.org/officeDocument/2006/relationships/hyperlink" Target="https://www.google.com/url?q=http://www.pntrs.com/t/Sj9FSkpEP0VEQ0JFP0VLS0RC&amp;sa=D&amp;ust=1574897674872000&amp;usg=AFQjCNGl35P8o84lvgFo1-r2Y10tIYkSpQ" TargetMode="External"/><Relationship Id="rId219" Type="http://schemas.openxmlformats.org/officeDocument/2006/relationships/hyperlink" Target="https://www.google.com/url?q=http://www.anrdoezrs.net/click-3278587-11272891&amp;sa=D&amp;ust=1574897674885000&amp;usg=AFQjCNGzAsQn17Zho799FG-7pWs-cezexg" TargetMode="External"/><Relationship Id="rId426" Type="http://schemas.openxmlformats.org/officeDocument/2006/relationships/hyperlink" Target="https://www.google.com/url?q=https://lenovo.7eer.net/c/12116/218864/3808&amp;sa=D&amp;ust=1574897674920000&amp;usg=AFQjCNHi2VxJ6dihm7kxYHF_WhDZPHr8Ag" TargetMode="External"/><Relationship Id="rId633" Type="http://schemas.openxmlformats.org/officeDocument/2006/relationships/hyperlink" Target="https://www.google.com/url?q=https://bestbuy.7tiv.net/XRqxa&amp;sa=D&amp;ust=1574897674951000&amp;usg=AFQjCNGh-ZMqakeVTS51YNntMGiL7GsjaQ" TargetMode="External"/><Relationship Id="rId980" Type="http://schemas.openxmlformats.org/officeDocument/2006/relationships/hyperlink" Target="https://www.google.com/url?q=https://bestbuy.7tiv.net/XRqxa&amp;sa=D&amp;ust=1574897675063000&amp;usg=AFQjCNFmLNJHvaAYH5AkEsUzIlrR3nZs0A" TargetMode="External"/><Relationship Id="rId1056" Type="http://schemas.openxmlformats.org/officeDocument/2006/relationships/hyperlink" Target="https://www.google.com/url?q=http://www.pntrs.com/t/Sj9FSkpEP0VEQ0JFP0VLS0RC&amp;sa=D&amp;ust=1574897675076000&amp;usg=AFQjCNE0lXC17YVpEnvKxhmLf63ZlScEmg" TargetMode="External"/><Relationship Id="rId1263" Type="http://schemas.openxmlformats.org/officeDocument/2006/relationships/hyperlink" Target="https://www.google.com/url?q=http://www.dpbolvw.net/click-3278587-11998324&amp;sa=D&amp;ust=1574897675112000&amp;usg=AFQjCNFo0-Pumbd_HzwHamwvBr1jHmonxg" TargetMode="External"/><Relationship Id="rId2107" Type="http://schemas.openxmlformats.org/officeDocument/2006/relationships/hyperlink" Target="https://www.google.com/url?q=https://bestbuy.7tiv.net/XRqxa&amp;sa=D&amp;ust=1574897674857000&amp;usg=AFQjCNHVpu0k90LsS8U0WvDqG5D2R9o5Hw" TargetMode="External"/><Relationship Id="rId2314" Type="http://schemas.openxmlformats.org/officeDocument/2006/relationships/hyperlink" Target="https://www.google.com/url?q=http://www.anrdoezrs.net/click-3278587-11272891&amp;sa=D&amp;ust=1574897674890000&amp;usg=AFQjCNHN5rSqyUSYRuyou8spSiHxlFfJPQ" TargetMode="External"/><Relationship Id="rId2661" Type="http://schemas.openxmlformats.org/officeDocument/2006/relationships/hyperlink" Target="https://www.google.com/url?q=https://goto.target.com/c/12116/81938/2092&amp;sa=D&amp;ust=1574897674946000&amp;usg=AFQjCNHK6S2TRrgFqVwicdkKgyaMg9Xz2A" TargetMode="External"/><Relationship Id="rId275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58000&amp;usg=AFQjCNE0TD53BvJyUkhdmL-nZc-02YGl7A" TargetMode="External"/><Relationship Id="rId2966" Type="http://schemas.openxmlformats.org/officeDocument/2006/relationships/hyperlink" Target="https://www.google.com/url?q=https://bestbuy.7tiv.net/XRqxa&amp;sa=D&amp;ust=1574897675046000&amp;usg=AFQjCNHRvHxslF-Xq7W4h4zNskUSVo2s1w" TargetMode="External"/><Relationship Id="rId371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2000&amp;usg=AFQjCNGQObbNQc2JLZVT3_yPvjVyd9CLAQ" TargetMode="External"/><Relationship Id="rId840" Type="http://schemas.openxmlformats.org/officeDocument/2006/relationships/hyperlink" Target="https://www.google.com/url?q=https://goto.target.com/c/12116/81938/2092&amp;sa=D&amp;ust=1574897675034000&amp;usg=AFQjCNF89t_WOALvhorKeHBf2_6bESaQhQ" TargetMode="External"/><Relationship Id="rId938" Type="http://schemas.openxmlformats.org/officeDocument/2006/relationships/hyperlink" Target="https://www.google.com/url?q=https://goto.target.com/c/12116/81938/2092&amp;sa=D&amp;ust=1574897675055000&amp;usg=AFQjCNEXaQDb6gMvQ1JubfhmTqDqJkXALQ" TargetMode="External"/><Relationship Id="rId1470" Type="http://schemas.openxmlformats.org/officeDocument/2006/relationships/hyperlink" Target="https://www.google.com/url?q=https://goto.target.com/c/12116/81938/2092&amp;sa=D&amp;ust=1574897675144000&amp;usg=AFQjCNEmKoQM63U7fs9rUZtohyQ0k9jKFQ" TargetMode="External"/><Relationship Id="rId1568" Type="http://schemas.openxmlformats.org/officeDocument/2006/relationships/hyperlink" Target="https://www.google.com/url?q=https://goto.target.com/c/12116/81938/2092&amp;sa=D&amp;ust=1574897675161000&amp;usg=AFQjCNGvEEaGJm-tAUZs3rvbpl0FdVDHew" TargetMode="External"/><Relationship Id="rId1775" Type="http://schemas.openxmlformats.org/officeDocument/2006/relationships/hyperlink" Target="https://www.google.com/url?q=https://bestbuy.7tiv.net/XRqxa&amp;sa=D&amp;ust=1574897675195000&amp;usg=AFQjCNGekKh2Uvq4Xhp9O7HfvvxPkOW9SA" TargetMode="External"/><Relationship Id="rId2521" Type="http://schemas.openxmlformats.org/officeDocument/2006/relationships/hyperlink" Target="https://www.google.com/url?q=http://www.tkqlhce.com/click-3278587-13840810&amp;sa=D&amp;ust=1574897674924000&amp;usg=AFQjCNGVod_Wi2uEyozTSG56uoDi8mUmtw" TargetMode="External"/><Relationship Id="rId2619" Type="http://schemas.openxmlformats.org/officeDocument/2006/relationships/hyperlink" Target="https://www.google.com/url?q=https://bestbuy.7tiv.net/XRqxa&amp;sa=D&amp;ust=1574897674938000&amp;usg=AFQjCNE9EyWai374hoIr8Sk0DgEa0IFOLw" TargetMode="External"/><Relationship Id="rId2826" Type="http://schemas.openxmlformats.org/officeDocument/2006/relationships/hyperlink" Target="https://www.google.com/url?q=https://goto.target.com/c/12116/81938/2092&amp;sa=D&amp;ust=1574897675020000&amp;usg=AFQjCNF8dhzDGb54N0tMRUCaCXyDTqjXBA" TargetMode="External"/><Relationship Id="rId67" Type="http://schemas.openxmlformats.org/officeDocument/2006/relationships/hyperlink" Target="https://www.google.com/url?q=https://bestbuy.7tiv.net/XRqxa&amp;sa=D&amp;ust=1574897674862000&amp;usg=AFQjCNErBxKvCD_3cypgycCBwYXLz2hESA" TargetMode="External"/><Relationship Id="rId700" Type="http://schemas.openxmlformats.org/officeDocument/2006/relationships/hyperlink" Target="https://www.google.com/url?q=http://www.anrdoezrs.net/click-3278587-11272891&amp;sa=D&amp;ust=1574897674959000&amp;usg=AFQjCNF4fLtl52iajq5zbLkLsJStPsW2gQ" TargetMode="External"/><Relationship Id="rId1123" Type="http://schemas.openxmlformats.org/officeDocument/2006/relationships/hyperlink" Target="https://www.google.com/url?q=https://bestbuy.7tiv.net/XRqxa&amp;sa=D&amp;ust=1574897675087000&amp;usg=AFQjCNFx_PSLuEgCIMrKhSCa94iZ0rzcKA" TargetMode="External"/><Relationship Id="rId1330" Type="http://schemas.openxmlformats.org/officeDocument/2006/relationships/hyperlink" Target="https://www.google.com/url?q=https://bestbuy.7tiv.net/XRqxa&amp;sa=D&amp;ust=1574897675122000&amp;usg=AFQjCNG_YXuguDIc5BWZDAulGTksBl6J6Q" TargetMode="External"/><Relationship Id="rId1428" Type="http://schemas.openxmlformats.org/officeDocument/2006/relationships/hyperlink" Target="https://www.google.com/url?q=http://www.tkqlhce.com/click-3278587-13861312&amp;sa=D&amp;ust=1574897675136000&amp;usg=AFQjCNEs6gVL1UHLZ9PE_zj9C3gFS1nFNg" TargetMode="External"/><Relationship Id="rId1635" Type="http://schemas.openxmlformats.org/officeDocument/2006/relationships/hyperlink" Target="https://www.google.com/url?q=https://bestbuy.7tiv.net/XRqxa&amp;sa=D&amp;ust=1574897675171000&amp;usg=AFQjCNHkNO-lfvRiqjFmv7FB_7AA6B_WIw" TargetMode="External"/><Relationship Id="rId1982" Type="http://schemas.openxmlformats.org/officeDocument/2006/relationships/hyperlink" Target="https://www.google.com/url?q=https://bestbuy.7tiv.net/XRqxa&amp;sa=D&amp;ust=1574897675228000&amp;usg=AFQjCNFuwFjA6sgnbnsn03LMXNEAe7u-4g" TargetMode="External"/><Relationship Id="rId3088" Type="http://schemas.openxmlformats.org/officeDocument/2006/relationships/hyperlink" Target="https://www.google.com/url?q=http://www.harborfreight.com&amp;sa=D&amp;ust=1574897675070000&amp;usg=AFQjCNGTS1oBnP8QZWAPQ3t68BhniiE6hw" TargetMode="External"/><Relationship Id="rId404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6000&amp;usg=AFQjCNFT9WA2cE09W6ThmCw3Vbr8xpzSbQ" TargetMode="External"/><Relationship Id="rId1842" Type="http://schemas.openxmlformats.org/officeDocument/2006/relationships/hyperlink" Target="https://www.google.com/url?q=https://bestbuy.7tiv.net/XRqxa&amp;sa=D&amp;ust=1574897675207000&amp;usg=AFQjCNFTkQgZmm5UV7xYPYTINfPg9U8y9Q" TargetMode="External"/><Relationship Id="rId3295" Type="http://schemas.openxmlformats.org/officeDocument/2006/relationships/hyperlink" Target="https://www.google.com/url?q=http://www.tkqlhce.com/click-3278587-13840810&amp;sa=D&amp;ust=1574897675105000&amp;usg=AFQjCNEcfvewk1Kykm4Lh6dg2JtVIQtU7w" TargetMode="External"/><Relationship Id="rId1702" Type="http://schemas.openxmlformats.org/officeDocument/2006/relationships/hyperlink" Target="https://www.google.com/url?q=https://bestbuy.7tiv.net/XRqxa&amp;sa=D&amp;ust=1574897675183000&amp;usg=AFQjCNFMPzdhxAGmIlByUeKAB0UaJ8TVQQ" TargetMode="External"/><Relationship Id="rId3155" Type="http://schemas.openxmlformats.org/officeDocument/2006/relationships/hyperlink" Target="https://www.google.com/url?q=https://click.linksynergy.com/fs-bin/click?id%3DCY3NkS*Y9qw%26offerid%3D557044.100312033%26type%3D3%26subid%3D0&amp;sa=D&amp;ust=1574897675081000&amp;usg=AFQjCNFgEUumiNrvzZa8aEZ_Oi7BhNKKJg" TargetMode="External"/><Relationship Id="rId3362" Type="http://schemas.openxmlformats.org/officeDocument/2006/relationships/hyperlink" Target="https://www.google.com/url?q=https://bestbuy.7tiv.net/XRqxa&amp;sa=D&amp;ust=1574897675117000&amp;usg=AFQjCNEINHRh-dgcFx-70q7N5ZynwJgjLA" TargetMode="External"/><Relationship Id="rId283" Type="http://schemas.openxmlformats.org/officeDocument/2006/relationships/hyperlink" Target="https://www.google.com/url?q=http://www.anrdoezrs.net/click-3278587-11272891&amp;sa=D&amp;ust=1574897674896000&amp;usg=AFQjCNEf0JRjoV3pHhhMOsFRR2A5pYZZuw" TargetMode="External"/><Relationship Id="rId490" Type="http://schemas.openxmlformats.org/officeDocument/2006/relationships/hyperlink" Target="https://www.google.com/url?q=http://www.awin1.com/awclick.php?gid%3D303079%26mid%3D7168%26awinaffid%3D142295%26linkid%3D612961%26clickref%3D&amp;sa=D&amp;ust=1574897674929000&amp;usg=AFQjCNH17UFzOnGumGZoYga9AGr5svYnVQ" TargetMode="External"/><Relationship Id="rId2171" Type="http://schemas.openxmlformats.org/officeDocument/2006/relationships/hyperlink" Target="https://www.google.com/url?q=https://bestbuy.7tiv.net/XRqxa&amp;sa=D&amp;ust=1574897674870000&amp;usg=AFQjCNEy7UvDlh3pS5klOWHXbEek0wF6sA" TargetMode="External"/><Relationship Id="rId301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58000&amp;usg=AFQjCNE2XaHZyQ_d0NCRH1sVU50w0L-mvQ" TargetMode="External"/><Relationship Id="rId3222" Type="http://schemas.openxmlformats.org/officeDocument/2006/relationships/hyperlink" Target="https://www.google.com/url?q=https://bestbuy.7tiv.net/XRqxa&amp;sa=D&amp;ust=1574897675092000&amp;usg=AFQjCNGhwca8zDGPV_4hDXNFCT2WfxzUBA" TargetMode="External"/><Relationship Id="rId3667" Type="http://schemas.openxmlformats.org/officeDocument/2006/relationships/hyperlink" Target="https://www.google.com/url?q=https://bestbuy.7tiv.net/XRqxa&amp;sa=D&amp;ust=1574897675166000&amp;usg=AFQjCNEXJDKDACCXPnJQJ50ITwiULksX9w" TargetMode="External"/><Relationship Id="rId387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0000&amp;usg=AFQjCNFE8CjtxYB4hm8pjLpLtc-zflvCZQ" TargetMode="External"/><Relationship Id="rId143" Type="http://schemas.openxmlformats.org/officeDocument/2006/relationships/hyperlink" Target="https://www.google.com/url?q=https://bestbuy.7tiv.net/XRqxa&amp;sa=D&amp;ust=1574897674875000&amp;usg=AFQjCNEOq0fmOYHwX0W6vkx6RCQe-Y-GcQ" TargetMode="External"/><Relationship Id="rId350" Type="http://schemas.openxmlformats.org/officeDocument/2006/relationships/hyperlink" Target="https://www.google.com/url?q=http://www.jdoqocy.com/click-3278587-13365058&amp;sa=D&amp;ust=1574897674908000&amp;usg=AFQjCNGJ1ZVmOcEA83fARR2miSmsCd9XBg" TargetMode="External"/><Relationship Id="rId588" Type="http://schemas.openxmlformats.org/officeDocument/2006/relationships/hyperlink" Target="https://www.google.com/url?q=https://bestbuy.7tiv.net/XRqxa&amp;sa=D&amp;ust=1574897674944000&amp;usg=AFQjCNHs9fGhlySqTS_quJgtF4f4YCY--A" TargetMode="External"/><Relationship Id="rId795" Type="http://schemas.openxmlformats.org/officeDocument/2006/relationships/hyperlink" Target="https://www.google.com/url?q=http://www.anrdoezrs.net/click-3278587-12334153&amp;sa=D&amp;ust=1574897675026000&amp;usg=AFQjCNG990tvHsH6oIb4R3WszjN9KTPsAw" TargetMode="External"/><Relationship Id="rId2031" Type="http://schemas.openxmlformats.org/officeDocument/2006/relationships/hyperlink" Target="https://www.google.com/url?q=https://goto.target.com/c/12116/81938/2092&amp;sa=D&amp;ust=1574897675236000&amp;usg=AFQjCNHAhluWU0cXONt6bU-2vReJEpp9DQ" TargetMode="External"/><Relationship Id="rId2269" Type="http://schemas.openxmlformats.org/officeDocument/2006/relationships/hyperlink" Target="https://www.google.com/url?q=http://www.awin1.com/awclick.php?gid%3D303079%26mid%3D7168%26awinaffid%3D142295%26linkid%3D612961%26clickref%3D&amp;sa=D&amp;ust=1574897674883000&amp;usg=AFQjCNGJ5j-9U3n_hN7ss3nRhiTPeygktQ" TargetMode="External"/><Relationship Id="rId2476" Type="http://schemas.openxmlformats.org/officeDocument/2006/relationships/hyperlink" Target="https://www.google.com/url?q=http://www.tkqlhce.com/click-3278587-13840810&amp;sa=D&amp;ust=1574897674918000&amp;usg=AFQjCNFgpvrR0fLwql9uYfDl9O9NnH5OVg" TargetMode="External"/><Relationship Id="rId2683" Type="http://schemas.openxmlformats.org/officeDocument/2006/relationships/hyperlink" Target="https://www.google.com/url?q=http://www.awin1.com/awclick.php?gid%3D303079%26mid%3D7168%26awinaffid%3D142295%26linkid%3D612961%26clickref%3D&amp;sa=D&amp;ust=1574897674948000&amp;usg=AFQjCNE9tmKVqP7mwKJlyEIccDQZGhdsrQ" TargetMode="External"/><Relationship Id="rId2890" Type="http://schemas.openxmlformats.org/officeDocument/2006/relationships/hyperlink" Target="https://www.google.com/url?q=https://goto.target.com/c/12116/81938/2092&amp;sa=D&amp;ust=1574897675030000&amp;usg=AFQjCNGT3Fq0Y-jH1pfQyy4As4k4Kyof6Q" TargetMode="External"/><Relationship Id="rId3527" Type="http://schemas.openxmlformats.org/officeDocument/2006/relationships/hyperlink" Target="https://www.google.com/url?q=http://www.tkqlhce.com/click-3278587-13840810&amp;sa=D&amp;ust=1574897675142000&amp;usg=AFQjCNFykTHpO00BTXCkm8pX0O2Dpq7eNQ" TargetMode="External"/><Relationship Id="rId373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5000&amp;usg=AFQjCNGaHjmYQmZHOfhvcgZyyVPcafN-zQ" TargetMode="External"/><Relationship Id="rId394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1000&amp;usg=AFQjCNFOM1LIDmXMRL79dUH5hfLAd530WA" TargetMode="External"/><Relationship Id="rId9" Type="http://schemas.openxmlformats.org/officeDocument/2006/relationships/hyperlink" Target="https://www.google.com/url?q=https://goto.target.com/c/12116/81938/2092&amp;sa=D&amp;ust=1574897674851000&amp;usg=AFQjCNEJaYvrzWE6RNzcVdeIvz034IIWjg" TargetMode="External"/><Relationship Id="rId210" Type="http://schemas.openxmlformats.org/officeDocument/2006/relationships/hyperlink" Target="https://www.google.com/url?q=https://lenovo.7eer.net/c/12116/218864/3808&amp;sa=D&amp;ust=1574897674884000&amp;usg=AFQjCNGdDdP5TxLZyRObfzXBsFkm0grflQ" TargetMode="External"/><Relationship Id="rId448" Type="http://schemas.openxmlformats.org/officeDocument/2006/relationships/hyperlink" Target="https://www.google.com/url?q=https://lenovo.7eer.net/c/12116/218864/3808&amp;sa=D&amp;ust=1574897674923000&amp;usg=AFQjCNEJxn5AIOeDmv4QFoQm9u1JPOozBA" TargetMode="External"/><Relationship Id="rId655" Type="http://schemas.openxmlformats.org/officeDocument/2006/relationships/hyperlink" Target="https://www.google.com/url?q=https://bestbuy.7tiv.net/XRqxa&amp;sa=D&amp;ust=1574897674954000&amp;usg=AFQjCNFg1eeD9vjWojShbyf0-F2fURW9gQ" TargetMode="External"/><Relationship Id="rId86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9000&amp;usg=AFQjCNEqLq_Ua_H1c1W6aCDd0j2oMS5-gA" TargetMode="External"/><Relationship Id="rId1078" Type="http://schemas.openxmlformats.org/officeDocument/2006/relationships/hyperlink" Target="https://www.google.com/url?q=https://bestbuy.7tiv.net/XRqxa&amp;sa=D&amp;ust=1574897675079000&amp;usg=AFQjCNGwO66ZTnpYcNn1zdbqc9INLZI68Q" TargetMode="External"/><Relationship Id="rId1285" Type="http://schemas.openxmlformats.org/officeDocument/2006/relationships/hyperlink" Target="https://www.google.com/url?q=http://www.harborfreight.com&amp;sa=D&amp;ust=1574897675115000&amp;usg=AFQjCNHRc5RCxZrZwOE07mKDdu09eZxPOA" TargetMode="External"/><Relationship Id="rId1492" Type="http://schemas.openxmlformats.org/officeDocument/2006/relationships/hyperlink" Target="https://www.google.com/url?q=http://www.pntrs.com/t/Sj9FSkpEP0VEQ0JFP0VLS0RC&amp;sa=D&amp;ust=1574897675149000&amp;usg=AFQjCNFYyhUJOPXBbBQK1DBym2vpMICpEA" TargetMode="External"/><Relationship Id="rId2129" Type="http://schemas.openxmlformats.org/officeDocument/2006/relationships/hyperlink" Target="https://www.google.com/url?q=https://bestbuy.7tiv.net/XRqxa&amp;sa=D&amp;ust=1574897674861000&amp;usg=AFQjCNEoEOF-wltDbSPDoVXAhjw09BkE3A" TargetMode="External"/><Relationship Id="rId2336" Type="http://schemas.openxmlformats.org/officeDocument/2006/relationships/hyperlink" Target="https://www.google.com/url?q=http://www.dpbolvw.net/click-3278587-10870266&amp;sa=D&amp;ust=1574897674893000&amp;usg=AFQjCNFRMOB344C-kj_Dp_oFwL0Q4RWWBQ" TargetMode="External"/><Relationship Id="rId2543" Type="http://schemas.openxmlformats.org/officeDocument/2006/relationships/hyperlink" Target="https://www.google.com/url?q=https://lenovo.7eer.net/c/12116/218864/3808&amp;sa=D&amp;ust=1574897674927000&amp;usg=AFQjCNEUx39E7g2ZSI5-HYcSFqbGeudtTA" TargetMode="External"/><Relationship Id="rId2750" Type="http://schemas.openxmlformats.org/officeDocument/2006/relationships/hyperlink" Target="https://www.google.com/url?q=http://www.tkqlhce.com/click-3278587-13840810&amp;sa=D&amp;ust=1574897674957000&amp;usg=AFQjCNFMZsFlqE6isFp4B7h3Se9oTfmpZw" TargetMode="External"/><Relationship Id="rId2988" Type="http://schemas.openxmlformats.org/officeDocument/2006/relationships/hyperlink" Target="https://www.google.com/url?q=https://click.linksynergy.com/fs-bin/click?id%3DCY3NkS*Y9qw%26offerid%3D608787.26%26type%3D3%26subid%3D0&amp;sa=D&amp;ust=1574897675052000&amp;usg=AFQjCNEaTnwg2l3Owv2XlVLjgAAKsNN62A" TargetMode="External"/><Relationship Id="rId3801" Type="http://schemas.openxmlformats.org/officeDocument/2006/relationships/hyperlink" Target="https://www.google.com/url?q=http://www.pntrs.com/t/Sj9FSkpEP0VEQ0JFP0VLS0RC&amp;sa=D&amp;ust=1574897675188000&amp;usg=AFQjCNF5VAiLLK3wLc2jSjECjrp48XTarg" TargetMode="External"/><Relationship Id="rId308" Type="http://schemas.openxmlformats.org/officeDocument/2006/relationships/hyperlink" Target="https://www.google.com/url?q=https://lenovo.7eer.net/c/12116/218864/3808&amp;sa=D&amp;ust=1574897674900000&amp;usg=AFQjCNEcOmahEnuf6rIut3gRxNzLJbsVsw" TargetMode="External"/><Relationship Id="rId515" Type="http://schemas.openxmlformats.org/officeDocument/2006/relationships/hyperlink" Target="https://www.google.com/url?q=http://www.anrdoezrs.net/click-3278587-11272891&amp;sa=D&amp;ust=1574897674933000&amp;usg=AFQjCNHm4gXVsKeyOt4KZj40SYXyszDxlw" TargetMode="External"/><Relationship Id="rId72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3000&amp;usg=AFQjCNFpc5Wkq9cTfbkBNZiAm-afd3U5-A" TargetMode="External"/><Relationship Id="rId1145" Type="http://schemas.openxmlformats.org/officeDocument/2006/relationships/hyperlink" Target="https://www.google.com/url?q=http://www.pntrs.com/t/Sj9FSkpEP0VEQ0JFP0VLS0RC&amp;sa=D&amp;ust=1574897675091000&amp;usg=AFQjCNH94qnJQ1WzcV1HO6NPsVNxnT71Og" TargetMode="External"/><Relationship Id="rId1352" Type="http://schemas.openxmlformats.org/officeDocument/2006/relationships/hyperlink" Target="https://www.google.com/url?q=https://goto.target.com/c/12116/81938/2092&amp;sa=D&amp;ust=1574897675125000&amp;usg=AFQjCNHrECJHIBO4mrtbhNVh59lIqr-AQg" TargetMode="External"/><Relationship Id="rId1797" Type="http://schemas.openxmlformats.org/officeDocument/2006/relationships/hyperlink" Target="https://www.google.com/url?q=https://bestbuy.7tiv.net/XRqxa&amp;sa=D&amp;ust=1574897675199000&amp;usg=AFQjCNG6uDQFZxe3Z5ANN08jYfDSrdh9dQ" TargetMode="External"/><Relationship Id="rId240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05000&amp;usg=AFQjCNEmJKL1dNgIH_6_UjzlH9CtCDor5A" TargetMode="External"/><Relationship Id="rId2848" Type="http://schemas.openxmlformats.org/officeDocument/2006/relationships/hyperlink" Target="https://www.google.com/url?q=http://www.jdoqocy.com/click-3278587-12289246&amp;sa=D&amp;ust=1574897675023000&amp;usg=AFQjCNHTn_Coe_uMTVrirsnk8aC4nUwfdg" TargetMode="External"/><Relationship Id="rId89" Type="http://schemas.openxmlformats.org/officeDocument/2006/relationships/hyperlink" Target="https://www.google.com/url?q=https://click.linksynergy.com/fs-bin/click?id%3DCY3NkS*Y9qw%26offerid%3D557044.100312033%26type%3D3%26subid%3D0&amp;sa=D&amp;ust=1574897674867000&amp;usg=AFQjCNE3MjbLNsRiWcZ2DGmJBD3EvGxrWQ" TargetMode="External"/><Relationship Id="rId1005" Type="http://schemas.openxmlformats.org/officeDocument/2006/relationships/hyperlink" Target="https://www.google.com/url?q=http://www.tkqlhce.com/click-3278587-13840810&amp;sa=D&amp;ust=1574897675067000&amp;usg=AFQjCNGkDTbsLH26B7-l9JjzR4_o7w8idw" TargetMode="External"/><Relationship Id="rId1212" Type="http://schemas.openxmlformats.org/officeDocument/2006/relationships/hyperlink" Target="https://www.google.com/url?q=https://kohls.sjv.io/c/12116/362118/5349&amp;sa=D&amp;ust=1574897675102000&amp;usg=AFQjCNHHxxIgCA0y_zebem5ews_EQJOasw" TargetMode="External"/><Relationship Id="rId165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4000&amp;usg=AFQjCNFEqSpxisDtpruFcIWgFtO2ADzxbA" TargetMode="External"/><Relationship Id="rId186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0000&amp;usg=AFQjCNFi3R-ttlGMbYKYayQNJsZ4yXbsdA" TargetMode="External"/><Relationship Id="rId2610" Type="http://schemas.openxmlformats.org/officeDocument/2006/relationships/hyperlink" Target="https://www.google.com/url?q=https://lenovo.7eer.net/c/12116/218864/3808&amp;sa=D&amp;ust=1574897674937000&amp;usg=AFQjCNE7r7othylbgauUBjyNrIhMISdXmQ" TargetMode="External"/><Relationship Id="rId2708" Type="http://schemas.openxmlformats.org/officeDocument/2006/relationships/hyperlink" Target="https://www.google.com/url?q=https://lenovo.7eer.net/c/12116/218864/3808&amp;sa=D&amp;ust=1574897674952000&amp;usg=AFQjCNF_2Vfpk_1B7Y2l1yBOuSdxFVPC0A" TargetMode="External"/><Relationship Id="rId2915" Type="http://schemas.openxmlformats.org/officeDocument/2006/relationships/hyperlink" Target="https://www.google.com/url?q=http://www.tkqlhce.com/click-3278587-13840810&amp;sa=D&amp;ust=1574897675035000&amp;usg=AFQjCNEqwv_aojbD175yZFu1kNXAWW9E2g" TargetMode="External"/><Relationship Id="rId4063" Type="http://schemas.openxmlformats.org/officeDocument/2006/relationships/hyperlink" Target="https://www.google.com/url?q=https://bestbuy.7tiv.net/XRqxa&amp;sa=D&amp;ust=1574897675230000&amp;usg=AFQjCNHbkcQjwe7PSmBHo_H2vv8TDxyg4g" TargetMode="External"/><Relationship Id="rId1517" Type="http://schemas.openxmlformats.org/officeDocument/2006/relationships/hyperlink" Target="https://www.google.com/url?q=https://goto.target.com/c/12116/81938/2092&amp;sa=D&amp;ust=1574897675153000&amp;usg=AFQjCNFkD7yNh9XsjGUF4lvCknN1RFYV8w" TargetMode="External"/><Relationship Id="rId1724" Type="http://schemas.openxmlformats.org/officeDocument/2006/relationships/hyperlink" Target="https://www.google.com/url?q=https://bestbuy.7tiv.net/XRqxa&amp;sa=D&amp;ust=1574897675187000&amp;usg=AFQjCNHLBKCgrEGUpkMqEZyy_KyQtgM8FQ" TargetMode="External"/><Relationship Id="rId3177" Type="http://schemas.openxmlformats.org/officeDocument/2006/relationships/hyperlink" Target="https://www.google.com/url?q=https://bestbuy.7tiv.net/XRqxa&amp;sa=D&amp;ust=1574897675084000&amp;usg=AFQjCNFH0inIMzSRvn8GYr3gF2hE8fmpWw" TargetMode="External"/><Relationship Id="rId16" Type="http://schemas.openxmlformats.org/officeDocument/2006/relationships/hyperlink" Target="https://www.google.com/url?q=https://bestbuy.7tiv.net/XRqxa&amp;sa=D&amp;ust=1574897674852000&amp;usg=AFQjCNEygywZjVuR7lO31Ng9E03-9TiDCg" TargetMode="External"/><Relationship Id="rId193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0000&amp;usg=AFQjCNHJm6Q8HNNZx258mjvJ6IkFpMPERw" TargetMode="External"/><Relationship Id="rId3037" Type="http://schemas.openxmlformats.org/officeDocument/2006/relationships/hyperlink" Target="https://www.google.com/url?q=https://bestbuy.7tiv.net/XRqxa&amp;sa=D&amp;ust=1574897675061000&amp;usg=AFQjCNE_FxvVb92D79nsPr3FwkBTjjPjDg" TargetMode="External"/><Relationship Id="rId3384" Type="http://schemas.openxmlformats.org/officeDocument/2006/relationships/hyperlink" Target="https://www.google.com/url?q=http://www.pntrs.com/t/Sj9FSkpEP0VEQ0JFP0VLS0RC&amp;sa=D&amp;ust=1574897675120000&amp;usg=AFQjCNHBiEZ0T1QesGYnXkIICzAupxnxYA" TargetMode="External"/><Relationship Id="rId3591" Type="http://schemas.openxmlformats.org/officeDocument/2006/relationships/hyperlink" Target="https://www.google.com/url?q=http://www.jdoqocy.com/click-3278587-12289246&amp;sa=D&amp;ust=1574897675153000&amp;usg=AFQjCNGO5c9oR3I6t89NBxHL2ix2YIUjyA" TargetMode="External"/><Relationship Id="rId3689" Type="http://schemas.openxmlformats.org/officeDocument/2006/relationships/hyperlink" Target="https://www.google.com/url?q=https://bestbuy.7tiv.net/XRqxa&amp;sa=D&amp;ust=1574897675169000&amp;usg=AFQjCNEYbQP6HGLdQhF_XFMJFMdfcOaWTA" TargetMode="External"/><Relationship Id="rId3896" Type="http://schemas.openxmlformats.org/officeDocument/2006/relationships/hyperlink" Target="https://www.google.com/url?q=https://bestbuy.7tiv.net/XRqxa&amp;sa=D&amp;ust=1574897675204000&amp;usg=AFQjCNGnez1onAZUhdS5z4x5AWKV-mNdgw" TargetMode="External"/><Relationship Id="rId2193" Type="http://schemas.openxmlformats.org/officeDocument/2006/relationships/hyperlink" Target="https://www.google.com/url?q=http://www.jdoqocy.com/click-3278587-12289246&amp;sa=D&amp;ust=1574897674873000&amp;usg=AFQjCNF7olhhYcRmo9zv3EzGqx8NxbCpQw" TargetMode="External"/><Relationship Id="rId2498" Type="http://schemas.openxmlformats.org/officeDocument/2006/relationships/hyperlink" Target="https://www.google.com/url?q=http://www.anrdoezrs.net/click-3278587-11272891&amp;sa=D&amp;ust=1574897674921000&amp;usg=AFQjCNFzNeH2Sw4yyGznhTKNJ7628tRa7Q" TargetMode="External"/><Relationship Id="rId3244" Type="http://schemas.openxmlformats.org/officeDocument/2006/relationships/hyperlink" Target="https://www.google.com/url?q=https://bestbuy.7tiv.net/XRqxa&amp;sa=D&amp;ust=1574897675096000&amp;usg=AFQjCNFgBhS_zPzHHNpnFFGXCb-m6RkLmw" TargetMode="External"/><Relationship Id="rId3451" Type="http://schemas.openxmlformats.org/officeDocument/2006/relationships/hyperlink" Target="https://www.google.com/url?q=https://bestbuy.7tiv.net/XRqxa&amp;sa=D&amp;ust=1574897675130000&amp;usg=AFQjCNHFqLTF6VFwDI6s6Q3RtnTd-XMpOg" TargetMode="External"/><Relationship Id="rId3549" Type="http://schemas.openxmlformats.org/officeDocument/2006/relationships/hyperlink" Target="https://www.google.com/url?q=https://goto.target.com/c/12116/81938/2092&amp;sa=D&amp;ust=1574897675147000&amp;usg=AFQjCNHuumW3LIpMs6QXqpTEBoGMh31NAQ" TargetMode="External"/><Relationship Id="rId165" Type="http://schemas.openxmlformats.org/officeDocument/2006/relationships/hyperlink" Target="https://www.google.com/url?q=https://goto.target.com/c/12116/81938/2092&amp;sa=D&amp;ust=1574897674878000&amp;usg=AFQjCNF8JFxeMgqSynyKuzMXxthZLnfENA" TargetMode="External"/><Relationship Id="rId372" Type="http://schemas.openxmlformats.org/officeDocument/2006/relationships/hyperlink" Target="https://www.google.com/url?q=http://www.tkqlhce.com/click-3278587-13840810&amp;sa=D&amp;ust=1574897674912000&amp;usg=AFQjCNFrr_TAQJMcMPWctt6MBGU_PGkeYg" TargetMode="External"/><Relationship Id="rId677" Type="http://schemas.openxmlformats.org/officeDocument/2006/relationships/hyperlink" Target="https://www.google.com/url?q=https://bestbuy.7tiv.net/XRqxa&amp;sa=D&amp;ust=1574897674956000&amp;usg=AFQjCNHNr1afI7W4HVKnJB4BykFK98itkw" TargetMode="External"/><Relationship Id="rId2053" Type="http://schemas.openxmlformats.org/officeDocument/2006/relationships/hyperlink" Target="https://www.amazon.com/s?k=" TargetMode="External"/><Relationship Id="rId2260" Type="http://schemas.openxmlformats.org/officeDocument/2006/relationships/hyperlink" Target="https://www.google.com/url?q=https://bestbuy.7tiv.net/XRqxa&amp;sa=D&amp;ust=1574897674882000&amp;usg=AFQjCNEu6DG4acG97mjr_Mrek0EmcdGzmQ" TargetMode="External"/><Relationship Id="rId2358" Type="http://schemas.openxmlformats.org/officeDocument/2006/relationships/hyperlink" Target="https://www.google.com/url?q=http://www.awin1.com/awclick.php?gid%3D303079%26mid%3D7168%26awinaffid%3D142295%26linkid%3D612961%26clickref%3D&amp;sa=D&amp;ust=1574897674897000&amp;usg=AFQjCNFaG8_ZRCja_qSU7tKfgb0GQyp1sQ" TargetMode="External"/><Relationship Id="rId3104" Type="http://schemas.openxmlformats.org/officeDocument/2006/relationships/hyperlink" Target="https://www.google.com/url?q=https://bestbuy.7tiv.net/XRqxa&amp;sa=D&amp;ust=1574897675073000&amp;usg=AFQjCNEDQ_0mxaWWaSXaKO-NEYuy1MT5gQ" TargetMode="External"/><Relationship Id="rId3311" Type="http://schemas.openxmlformats.org/officeDocument/2006/relationships/hyperlink" Target="https://www.google.com/url?q=https://bestbuy.7tiv.net/XRqxa&amp;sa=D&amp;ust=1574897675109000&amp;usg=AFQjCNGN0yC66bKEVC_SvtnQQxxQe8tb-w" TargetMode="External"/><Relationship Id="rId3756" Type="http://schemas.openxmlformats.org/officeDocument/2006/relationships/hyperlink" Target="https://www.google.com/url?q=https://goto.target.com/c/12116/81938/2092&amp;sa=D&amp;ust=1574897675181000&amp;usg=AFQjCNFlc5tu252DgyyY-31HO2Pfav-m-A" TargetMode="External"/><Relationship Id="rId3963" Type="http://schemas.openxmlformats.org/officeDocument/2006/relationships/hyperlink" Target="https://www.google.com/url?q=https://bestbuy.7tiv.net/XRqxa&amp;sa=D&amp;ust=1574897675215000&amp;usg=AFQjCNHV_mfF5tRaFAA50YDwnmhBYsb8wA" TargetMode="External"/><Relationship Id="rId232" Type="http://schemas.openxmlformats.org/officeDocument/2006/relationships/hyperlink" Target="https://www.google.com/url?q=https://bestbuy.7tiv.net/XRqxa&amp;sa=D&amp;ust=1574897674887000&amp;usg=AFQjCNH3mKnmet-829z_wCafHN8SnY34HA" TargetMode="External"/><Relationship Id="rId884" Type="http://schemas.openxmlformats.org/officeDocument/2006/relationships/hyperlink" Target="https://www.google.com/url?q=https://bestbuy.7tiv.net/XRqxa&amp;sa=D&amp;ust=1574897675043000&amp;usg=AFQjCNG_PBLoayl-VJCj1p39hHKNVFDlqg" TargetMode="External"/><Relationship Id="rId2120" Type="http://schemas.openxmlformats.org/officeDocument/2006/relationships/hyperlink" Target="https://www.google.com/url?q=http://www.tkqlhce.com/click-3278587-13840810&amp;sa=D&amp;ust=1574897674860000&amp;usg=AFQjCNH-zjB3eEknHpLuFkY4DLfFPBEMfg" TargetMode="External"/><Relationship Id="rId2565" Type="http://schemas.openxmlformats.org/officeDocument/2006/relationships/hyperlink" Target="https://www.google.com/url?q=http://www.jdoqocy.com/click-3278587-13365058&amp;sa=D&amp;ust=1574897674930000&amp;usg=AFQjCNHTVsLD5yQoBxT7QG1rbYrXG3ghBg" TargetMode="External"/><Relationship Id="rId2772" Type="http://schemas.openxmlformats.org/officeDocument/2006/relationships/hyperlink" Target="https://www.google.com/url?q=https://goto.target.com/c/12116/81938/2092&amp;sa=D&amp;ust=1574897674960000&amp;usg=AFQjCNEKQKbg_wpmHIyWz-R1LjQ_lsNn-A" TargetMode="External"/><Relationship Id="rId340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3000&amp;usg=AFQjCNETIxJ6FjvURRaGzRHB3FVFC0TQSw" TargetMode="External"/><Relationship Id="rId3616" Type="http://schemas.openxmlformats.org/officeDocument/2006/relationships/hyperlink" Target="https://www.google.com/url?q=http://www.dpbolvw.net/click-3278587-11998324&amp;sa=D&amp;ust=1574897675158000&amp;usg=AFQjCNGEsKczcgt-cOA8RN-0CZolrTpvOg" TargetMode="External"/><Relationship Id="rId382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2000&amp;usg=AFQjCNE2MtfNVMWY_H-9hVS8WeDR442ftQ" TargetMode="External"/><Relationship Id="rId537" Type="http://schemas.openxmlformats.org/officeDocument/2006/relationships/hyperlink" Target="https://www.google.com/url?q=https://lenovo.7eer.net/c/12116/218864/3808&amp;sa=D&amp;ust=1574897674936000&amp;usg=AFQjCNGkDtl2qzo_Vgwxt8w2GgNqdRZbrQ" TargetMode="External"/><Relationship Id="rId744" Type="http://schemas.openxmlformats.org/officeDocument/2006/relationships/hyperlink" Target="https://www.google.com/url?q=https://bestbuy.7tiv.net/XRqxa&amp;sa=D&amp;ust=1574897674967000&amp;usg=AFQjCNFza8L7H3RBthZnwrJ9YfSC7OdNkA" TargetMode="External"/><Relationship Id="rId951" Type="http://schemas.openxmlformats.org/officeDocument/2006/relationships/hyperlink" Target="https://www.google.com/url?q=http://www.tkqlhce.com/click-3278587-13840810&amp;sa=D&amp;ust=1574897675058000&amp;usg=AFQjCNF6f6aRAp-GC3edY2G_WdFtnne2qw" TargetMode="External"/><Relationship Id="rId1167" Type="http://schemas.openxmlformats.org/officeDocument/2006/relationships/hyperlink" Target="https://www.google.com/url?q=http://www.tkqlhce.com/click-3278587-12453372&amp;sa=D&amp;ust=1574897675094000&amp;usg=AFQjCNGVy1jF2yDTHjKZ4TMD2ix7a5FhSw" TargetMode="External"/><Relationship Id="rId1374" Type="http://schemas.openxmlformats.org/officeDocument/2006/relationships/hyperlink" Target="https://www.google.com/url?q=https://goto.target.com/c/12116/81938/2092&amp;sa=D&amp;ust=1574897675128000&amp;usg=AFQjCNFfQfjzpof1hsYBEfFJxS2zyAcVRw" TargetMode="External"/><Relationship Id="rId1581" Type="http://schemas.openxmlformats.org/officeDocument/2006/relationships/hyperlink" Target="https://www.google.com/url?q=https://goto.target.com/c/12116/81938/2092&amp;sa=D&amp;ust=1574897675163000&amp;usg=AFQjCNHfXJi7Cc30z0SNiek0Wl27b8ApXA" TargetMode="External"/><Relationship Id="rId167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8000&amp;usg=AFQjCNHCVc5cS5Z4LCshJNqrzHDR0J6iHQ" TargetMode="External"/><Relationship Id="rId2218" Type="http://schemas.openxmlformats.org/officeDocument/2006/relationships/hyperlink" Target="https://www.google.com/url?q=http://www.pntrs.com/t/Sj9FSkpEP0VEQ0JFP0VLS0RC&amp;sa=D&amp;ust=1574897674876000&amp;usg=AFQjCNFm9rSLrOL0JUlw7BstzCkKjaHvxw" TargetMode="External"/><Relationship Id="rId2425" Type="http://schemas.openxmlformats.org/officeDocument/2006/relationships/hyperlink" Target="https://www.google.com/url?q=http://www.dpbolvw.net/click-3278587-10870266&amp;sa=D&amp;ust=1574897674909000&amp;usg=AFQjCNE87Slgg7OnIbfysWHpWeVM-LBT6g" TargetMode="External"/><Relationship Id="rId2632" Type="http://schemas.openxmlformats.org/officeDocument/2006/relationships/hyperlink" Target="https://www.google.com/url?q=http://www.awin1.com/awclick.php?gid%3D303079%26mid%3D7168%26awinaffid%3D142295%26linkid%3D612961%26clickref%3D&amp;sa=D&amp;ust=1574897674940000&amp;usg=AFQjCNEFANKKqidKqHGPtUqdtmPZsxeg6Q" TargetMode="External"/><Relationship Id="rId4085" Type="http://schemas.openxmlformats.org/officeDocument/2006/relationships/hyperlink" Target="https://www.google.com/url?q=https://bestbuy.7tiv.net/XRqxa&amp;sa=D&amp;ust=1574897675234000&amp;usg=AFQjCNECUOTPlvbYovhCQMwcuyhFk15K9A" TargetMode="External"/><Relationship Id="rId80" Type="http://schemas.openxmlformats.org/officeDocument/2006/relationships/hyperlink" Target="https://www.google.com/url?q=http://www.jdoqocy.com/click-3278587-12289246&amp;sa=D&amp;ust=1574897674865000&amp;usg=AFQjCNEjDD27eczHfVykuCgZSFU_-t6gxg" TargetMode="External"/><Relationship Id="rId604" Type="http://schemas.openxmlformats.org/officeDocument/2006/relationships/hyperlink" Target="https://www.google.com/url?q=https://bestbuy.7tiv.net/XRqxa&amp;sa=D&amp;ust=1574897674947000&amp;usg=AFQjCNHqyQfgWgzHSXNcdRM-drjJ2VMhSw" TargetMode="External"/><Relationship Id="rId811" Type="http://schemas.openxmlformats.org/officeDocument/2006/relationships/hyperlink" Target="https://www.google.com/url?q=https://bestbuy.7tiv.net/XRqxa&amp;sa=D&amp;ust=1574897675029000&amp;usg=AFQjCNHSm9SSttycSGReL7Uc8k4zxZhi3Q" TargetMode="External"/><Relationship Id="rId1027" Type="http://schemas.openxmlformats.org/officeDocument/2006/relationships/hyperlink" Target="https://www.google.com/url?q=http://www.anrdoezrs.net/click-3278587-11272891&amp;sa=D&amp;ust=1574897675071000&amp;usg=AFQjCNFNCknnbk-AJG5wRBb1W5Sqxplmrg" TargetMode="External"/><Relationship Id="rId1234" Type="http://schemas.openxmlformats.org/officeDocument/2006/relationships/hyperlink" Target="https://www.google.com/url?q=https://lenovo.7eer.net/c/12116/218864/3808&amp;sa=D&amp;ust=1574897675106000&amp;usg=AFQjCNG8IgcZ0_eJ9QcQI83cyA-nZc_UkA" TargetMode="External"/><Relationship Id="rId1441" Type="http://schemas.openxmlformats.org/officeDocument/2006/relationships/hyperlink" Target="https://www.google.com/url?q=https://goto.target.com/c/12116/81938/2092&amp;sa=D&amp;ust=1574897675139000&amp;usg=AFQjCNFJ_L9aRbgu3AeXgE20vTLLFPs0Fg" TargetMode="External"/><Relationship Id="rId188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3000&amp;usg=AFQjCNHVPJTEoxayRtuAcCQUkXoE4F1rsA" TargetMode="External"/><Relationship Id="rId2937" Type="http://schemas.openxmlformats.org/officeDocument/2006/relationships/hyperlink" Target="https://www.google.com/url?q=https://goto.target.com/c/12116/81938/2092&amp;sa=D&amp;ust=1574897675041000&amp;usg=AFQjCNHGmOrlvdU6zOjXhfroasiDF_NeZA" TargetMode="External"/><Relationship Id="rId909" Type="http://schemas.openxmlformats.org/officeDocument/2006/relationships/hyperlink" Target="https://www.google.com/url?q=https://bestbuy.7tiv.net/XRqxa&amp;sa=D&amp;ust=1574897675049000&amp;usg=AFQjCNG3QkAQvwZq5V7Qbjkgh4VSLgVmGg" TargetMode="External"/><Relationship Id="rId1301" Type="http://schemas.openxmlformats.org/officeDocument/2006/relationships/hyperlink" Target="https://www.google.com/url?q=https://bestbuy.7tiv.net/XRqxa&amp;sa=D&amp;ust=1574897675118000&amp;usg=AFQjCNGMSIb0EyxCj35hsXmDcD1aVw8XVw" TargetMode="External"/><Relationship Id="rId1539" Type="http://schemas.openxmlformats.org/officeDocument/2006/relationships/hyperlink" Target="https://www.google.com/url?q=https://bestbuy.7tiv.net/XRqxa&amp;sa=D&amp;ust=1574897675156000&amp;usg=AFQjCNHandJ7Qhqkpxko5jDvIc0bBdOueg" TargetMode="External"/><Relationship Id="rId1746" Type="http://schemas.openxmlformats.org/officeDocument/2006/relationships/hyperlink" Target="https://www.google.com/url?q=https://bestbuy.7tiv.net/XRqxa&amp;sa=D&amp;ust=1574897675190000&amp;usg=AFQjCNE8kiXTIjpFbS5KGV4j4MRLAt38eg" TargetMode="External"/><Relationship Id="rId195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3000&amp;usg=AFQjCNFtw2G8dm2adsfccudAu8s8Uqn-0A" TargetMode="External"/><Relationship Id="rId3199" Type="http://schemas.openxmlformats.org/officeDocument/2006/relationships/hyperlink" Target="https://www.google.com/url?q=https://bestbuy.7tiv.net/XRqxa&amp;sa=D&amp;ust=1574897675088000&amp;usg=AFQjCNGKd1yz5PYK1ZKu4cIYbF1x99KcRg" TargetMode="External"/><Relationship Id="rId3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7000&amp;usg=AFQjCNH39K3xztwerv8h1u2Y5w6MQn8rYg" TargetMode="External"/><Relationship Id="rId1606" Type="http://schemas.openxmlformats.org/officeDocument/2006/relationships/hyperlink" Target="https://www.google.com/url?q=https://bestbuy.7tiv.net/XRqxa&amp;sa=D&amp;ust=1574897675167000&amp;usg=AFQjCNH7FvAg2m8lHgGfvV_uFyC1FZzzDg" TargetMode="External"/><Relationship Id="rId1813" Type="http://schemas.openxmlformats.org/officeDocument/2006/relationships/hyperlink" Target="https://www.google.com/url?q=https://goto.target.com/c/12116/81938/2092&amp;sa=D&amp;ust=1574897675202000&amp;usg=AFQjCNFQekXSqxNFzjcfm_gBtK304Au76g" TargetMode="External"/><Relationship Id="rId3059" Type="http://schemas.openxmlformats.org/officeDocument/2006/relationships/hyperlink" Target="https://www.google.com/url?q=https://bestbuy.7tiv.net/XRqxa&amp;sa=D&amp;ust=1574897675065000&amp;usg=AFQjCNEae_GXAHPrKReL79fWlfOyE032Ew" TargetMode="External"/><Relationship Id="rId3266" Type="http://schemas.openxmlformats.org/officeDocument/2006/relationships/hyperlink" Target="https://www.google.com/url?q=https://bestbuy.7tiv.net/XRqxa&amp;sa=D&amp;ust=1574897675100000&amp;usg=AFQjCNFn95-OvLTWeuEu53vLo2GMrtGllQ" TargetMode="External"/><Relationship Id="rId3473" Type="http://schemas.openxmlformats.org/officeDocument/2006/relationships/hyperlink" Target="https://www.google.com/url?q=https://bestbuy.7tiv.net/XRqxa&amp;sa=D&amp;ust=1574897675132000&amp;usg=AFQjCNHJ6euXU5SadMmvvAWamJP--3cypA" TargetMode="External"/><Relationship Id="rId401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2000&amp;usg=AFQjCNGDRMOa5joYw7rgzcowrMX9TnCNAw" TargetMode="External"/><Relationship Id="rId187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394" Type="http://schemas.openxmlformats.org/officeDocument/2006/relationships/hyperlink" Target="https://www.google.com/url?q=http://www.awin1.com/awclick.php?gid%3D303079%26mid%3D7168%26awinaffid%3D142295%26linkid%3D612961%26clickref%3D&amp;sa=D&amp;ust=1574897674915000&amp;usg=AFQjCNEPlKKraSZ01B5ZWTHBJHZ815Uh7A" TargetMode="External"/><Relationship Id="rId2075" Type="http://schemas.openxmlformats.org/officeDocument/2006/relationships/hyperlink" Target="https://www.google.com/url?q=https://bestbuy.7tiv.net/XRqxa&amp;sa=D&amp;ust=1574897674851000&amp;usg=AFQjCNHXNm7JGqe6SNu2wxAyUhYVxYHXeQ" TargetMode="External"/><Relationship Id="rId2282" Type="http://schemas.openxmlformats.org/officeDocument/2006/relationships/hyperlink" Target="https://www.google.com/url?q=http://www.pntrs.com/t/Sj9FSkpEP0VEQ0JFP0VLS0RC&amp;sa=D&amp;ust=1574897674885000&amp;usg=AFQjCNEMO9KZiodoO_d5nVJ9yGGZmOpq7g" TargetMode="External"/><Relationship Id="rId3126" Type="http://schemas.openxmlformats.org/officeDocument/2006/relationships/hyperlink" Target="https://www.google.com/url?q=https://bestbuy.7tiv.net/XRqxa&amp;sa=D&amp;ust=1574897675076000&amp;usg=AFQjCNG-GYBgTTr3nrAfoGmy-y74uBIKCA" TargetMode="External"/><Relationship Id="rId368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7000&amp;usg=AFQjCNE6TrCykgWpwcBJinir4P8bo84K5g" TargetMode="External"/><Relationship Id="rId3778" Type="http://schemas.openxmlformats.org/officeDocument/2006/relationships/hyperlink" Target="https://www.google.com/url?q=https://goto.target.com/c/12116/81938/2092&amp;sa=D&amp;ust=1574897675185000&amp;usg=AFQjCNEUX_belvZ0F3YwRkOBT6SxEN5oBA" TargetMode="External"/><Relationship Id="rId3985" Type="http://schemas.openxmlformats.org/officeDocument/2006/relationships/hyperlink" Target="https://www.google.com/url?q=https://goto.target.com/c/12116/81938/2092&amp;sa=D&amp;ust=1574897675218000&amp;usg=AFQjCNFXuEc0SzhLfp46SJoTSB4_EyNLfg" TargetMode="External"/><Relationship Id="rId25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91000&amp;usg=AFQjCNEoOLGUe-dpDomoKCoVee0VqtAgHQ" TargetMode="External"/><Relationship Id="rId699" Type="http://schemas.openxmlformats.org/officeDocument/2006/relationships/hyperlink" Target="https://www.google.com/url?q=http://www.dpbolvw.net/click-3278587-11998324&amp;sa=D&amp;ust=1574897674959000&amp;usg=AFQjCNHbqCjrI3UZ7TsMLdIAdap794NCpQ" TargetMode="External"/><Relationship Id="rId1091" Type="http://schemas.openxmlformats.org/officeDocument/2006/relationships/hyperlink" Target="https://www.google.com/url?q=http://www.tkqlhce.com/click-3278587-13840810&amp;sa=D&amp;ust=1574897675081000&amp;usg=AFQjCNF4ecpxNtYdqDfPlsz34De_xwUdLw" TargetMode="External"/><Relationship Id="rId2587" Type="http://schemas.openxmlformats.org/officeDocument/2006/relationships/hyperlink" Target="https://www.google.com/url?q=https://bestbuy.7tiv.net/XRqxa&amp;sa=D&amp;ust=1574897674933000&amp;usg=AFQjCNE20pXCTGmHonTA6qbGDaGPPPj9Sg" TargetMode="External"/><Relationship Id="rId2794" Type="http://schemas.openxmlformats.org/officeDocument/2006/relationships/hyperlink" Target="https://www.google.com/url?q=https://bestbuy.7tiv.net/XRqxa&amp;sa=D&amp;ust=1574897674964000&amp;usg=AFQjCNEoWuD7FUB6asB3j_EvMkBRcVhjsQ" TargetMode="External"/><Relationship Id="rId3333" Type="http://schemas.openxmlformats.org/officeDocument/2006/relationships/hyperlink" Target="https://www.google.com/url?q=https://bestbuy.7tiv.net/XRqxa&amp;sa=D&amp;ust=1574897675113000&amp;usg=AFQjCNFJ7a9_skphX4rAQckxLeuv-C0kcA" TargetMode="External"/><Relationship Id="rId3540" Type="http://schemas.openxmlformats.org/officeDocument/2006/relationships/hyperlink" Target="https://www.google.com/url?q=https://bestbuy.7tiv.net/XRqxa&amp;sa=D&amp;ust=1574897675145000&amp;usg=AFQjCNHOKoc3fzJ51rnpaBXtSsINoBCnUA" TargetMode="External"/><Relationship Id="rId363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1000&amp;usg=AFQjCNGaODp_n8BbDEaKm-Kbpm1eMJjzVg" TargetMode="External"/><Relationship Id="rId384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5000&amp;usg=AFQjCNEzvQz3P8Gl9SeGCysPJNovXfCnsA" TargetMode="External"/><Relationship Id="rId114" Type="http://schemas.openxmlformats.org/officeDocument/2006/relationships/hyperlink" Target="https://www.google.com/url?q=https://bestbuy.7tiv.net/XRqxa&amp;sa=D&amp;ust=1574897674871000&amp;usg=AFQjCNFwT-ZVa_BGMYWFUhJA1PUNcgty4A" TargetMode="External"/><Relationship Id="rId461" Type="http://schemas.openxmlformats.org/officeDocument/2006/relationships/hyperlink" Target="https://www.google.com/url?q=https://lenovo.7eer.net/c/12116/218864/3808&amp;sa=D&amp;ust=1574897674925000&amp;usg=AFQjCNGI-fZJS0_0SZP784py1YGvRReGSA" TargetMode="External"/><Relationship Id="rId559" Type="http://schemas.openxmlformats.org/officeDocument/2006/relationships/hyperlink" Target="https://www.google.com/url?q=https://bestbuy.7tiv.net/XRqxa&amp;sa=D&amp;ust=1574897674939000&amp;usg=AFQjCNGRSoI6eun-uNYg6znKk8ikgYUbpw" TargetMode="External"/><Relationship Id="rId766" Type="http://schemas.openxmlformats.org/officeDocument/2006/relationships/hyperlink" Target="https://www.google.com/url?q=https://bestbuy.7tiv.net/XRqxa&amp;sa=D&amp;ust=1574897675021000&amp;usg=AFQjCNHU7QwlzcEeUC7dYHmUQ-5c2oj3Bg" TargetMode="External"/><Relationship Id="rId1189" Type="http://schemas.openxmlformats.org/officeDocument/2006/relationships/hyperlink" Target="https://www.google.com/url?q=https://kohls.sjv.io/c/12116/362118/5349&amp;sa=D&amp;ust=1574897675097000&amp;usg=AFQjCNEjeFGULfwNMmpaiaZcloxVt0DC-w" TargetMode="External"/><Relationship Id="rId1396" Type="http://schemas.openxmlformats.org/officeDocument/2006/relationships/hyperlink" Target="https://www.google.com/url?q=https://bestbuy.7tiv.net/XRqxa&amp;sa=D&amp;ust=1574897675131000&amp;usg=AFQjCNF_g_DxyjaMbOPh8b8KklrfD-3e8A" TargetMode="External"/><Relationship Id="rId2142" Type="http://schemas.openxmlformats.org/officeDocument/2006/relationships/hyperlink" Target="https://www.google.com/url?q=https://kohls.sjv.io/c/12116/362118/5349&amp;sa=D&amp;ust=1574897674864000&amp;usg=AFQjCNHpymFy8_Fw083ocjULXmgkmQh6XQ" TargetMode="External"/><Relationship Id="rId244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13000&amp;usg=AFQjCNGKx5zqi199XUvBax9jz2eMbCTnJg" TargetMode="External"/><Relationship Id="rId3400" Type="http://schemas.openxmlformats.org/officeDocument/2006/relationships/hyperlink" Target="https://www.google.com/url?q=https://bestbuy.7tiv.net/XRqxa&amp;sa=D&amp;ust=1574897675122000&amp;usg=AFQjCNG_YXuguDIc5BWZDAulGTksBl6J6Q" TargetMode="External"/><Relationship Id="rId321" Type="http://schemas.openxmlformats.org/officeDocument/2006/relationships/hyperlink" Target="https://www.google.com/url?q=https://bestbuy.7tiv.net/XRqxa&amp;sa=D&amp;ust=1574897674903000&amp;usg=AFQjCNGTChnz-SHYOI_xcIaGD1qers4cCg" TargetMode="External"/><Relationship Id="rId419" Type="http://schemas.openxmlformats.org/officeDocument/2006/relationships/hyperlink" Target="https://www.google.com/url?q=http://www.awin1.com/awclick.php?gid%3D303079%26mid%3D7168%26awinaffid%3D142295%26linkid%3D612961%26clickref%3D&amp;sa=D&amp;ust=1574897674919000&amp;usg=AFQjCNGYHBNSaVEbHtU_E3wen9IJZbD-4A" TargetMode="External"/><Relationship Id="rId626" Type="http://schemas.openxmlformats.org/officeDocument/2006/relationships/hyperlink" Target="https://www.google.com/url?q=http://www.anrdoezrs.net/click-3278587-11272891&amp;sa=D&amp;ust=1574897674950000&amp;usg=AFQjCNEIkxyW6bmau9YcBPAMeBBgXMavvg" TargetMode="External"/><Relationship Id="rId97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2000&amp;usg=AFQjCNFhgtQyRgx_zLygCvdAzBIVdd9xrg" TargetMode="External"/><Relationship Id="rId1049" Type="http://schemas.openxmlformats.org/officeDocument/2006/relationships/hyperlink" Target="https://www.google.com/url?q=https://goto.target.com/c/12116/81938/2092&amp;sa=D&amp;ust=1574897675075000&amp;usg=AFQjCNEiWig-gqAjJxsmwETYQYwhRmqC_Q" TargetMode="External"/><Relationship Id="rId1256" Type="http://schemas.openxmlformats.org/officeDocument/2006/relationships/hyperlink" Target="https://www.google.com/url?q=https://bestbuy.7tiv.net/XRqxa&amp;sa=D&amp;ust=1574897675111000&amp;usg=AFQjCNE-jXQDpbgrS3RLA188f2QNMyyQrA" TargetMode="External"/><Relationship Id="rId200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1000&amp;usg=AFQjCNEuvUMm-tJ30Ik-Kr5m-XgUBLIVEg" TargetMode="External"/><Relationship Id="rId2307" Type="http://schemas.openxmlformats.org/officeDocument/2006/relationships/hyperlink" Target="https://www.google.com/url?q=https://kohls.sjv.io/c/12116/362118/5349&amp;sa=D&amp;ust=1574897674888000&amp;usg=AFQjCNHahseFQYuzUK44-VvhJABt8L6EwQ" TargetMode="External"/><Relationship Id="rId2654" Type="http://schemas.openxmlformats.org/officeDocument/2006/relationships/hyperlink" Target="https://www.google.com/url?q=https://goto.target.com/c/12116/81938/2092&amp;sa=D&amp;ust=1574897674944000&amp;usg=AFQjCNGCMbZBgJOdCOVVg4P9609sLf1c2g" TargetMode="External"/><Relationship Id="rId2861" Type="http://schemas.openxmlformats.org/officeDocument/2006/relationships/hyperlink" Target="https://www.google.com/url?q=https://goto.target.com/c/12116/81938/2092&amp;sa=D&amp;ust=1574897675026000&amp;usg=AFQjCNF-mJXtDJgCbV5wgXRQ_ni27yWw7Q" TargetMode="External"/><Relationship Id="rId2959" Type="http://schemas.openxmlformats.org/officeDocument/2006/relationships/hyperlink" Target="https://www.google.com/url?q=http://www.tkqlhce.com/click-3278587-13840810&amp;sa=D&amp;ust=1574897675045000&amp;usg=AFQjCNGyNy1QEystEZAJ5PEpVHu4sgDW5w" TargetMode="External"/><Relationship Id="rId3705" Type="http://schemas.openxmlformats.org/officeDocument/2006/relationships/hyperlink" Target="https://www.google.com/url?q=https://bestbuy.7tiv.net/XRqxa&amp;sa=D&amp;ust=1574897675171000&amp;usg=AFQjCNHkNO-lfvRiqjFmv7FB_7AA6B_WIw" TargetMode="External"/><Relationship Id="rId3912" Type="http://schemas.openxmlformats.org/officeDocument/2006/relationships/hyperlink" Target="https://www.google.com/url?q=https://bestbuy.7tiv.net/XRqxa&amp;sa=D&amp;ust=1574897675207000&amp;usg=AFQjCNFTkQgZmm5UV7xYPYTINfPg9U8y9Q" TargetMode="External"/><Relationship Id="rId833" Type="http://schemas.openxmlformats.org/officeDocument/2006/relationships/hyperlink" Target="https://www.google.com/url?q=https://goto.target.com/c/12116/81938/2092&amp;sa=D&amp;ust=1574897675032000&amp;usg=AFQjCNEJNyctFkhhV6Av3dUwSAZf9PopLw" TargetMode="External"/><Relationship Id="rId1116" Type="http://schemas.openxmlformats.org/officeDocument/2006/relationships/hyperlink" Target="https://www.google.com/url?q=https://bestbuy.7tiv.net/XRqxa&amp;sa=D&amp;ust=1574897675085000&amp;usg=AFQjCNGYsVgiad8ox--T9Fj-JachIt2-lg" TargetMode="External"/><Relationship Id="rId1463" Type="http://schemas.openxmlformats.org/officeDocument/2006/relationships/hyperlink" Target="https://www.google.com/url?q=https://bestbuy.7tiv.net/XRqxa&amp;sa=D&amp;ust=1574897675143000&amp;usg=AFQjCNGMo4n_Jpl3cXTrjNVqPUAWH-W-HQ" TargetMode="External"/><Relationship Id="rId167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7000&amp;usg=AFQjCNHs0_eEu0Vixrg6wTiK3Yf1KWVJJA" TargetMode="External"/><Relationship Id="rId1768" Type="http://schemas.openxmlformats.org/officeDocument/2006/relationships/hyperlink" Target="https://www.google.com/url?q=https://bestbuy.7tiv.net/XRqxa&amp;sa=D&amp;ust=1574897675194000&amp;usg=AFQjCNGIkrAOIhkOT1b7BodXYGR78WzcUw" TargetMode="External"/><Relationship Id="rId2514" Type="http://schemas.openxmlformats.org/officeDocument/2006/relationships/hyperlink" Target="https://www.google.com/url?q=http://www.anrdoezrs.net/click-3278587-11272891&amp;sa=D&amp;ust=1574897674923000&amp;usg=AFQjCNGOuR5I6G3NpWUDO7otsHLdVCXn6A" TargetMode="External"/><Relationship Id="rId2721" Type="http://schemas.openxmlformats.org/officeDocument/2006/relationships/hyperlink" Target="https://www.google.com/url?q=https://bestbuy.7tiv.net/XRqxa&amp;sa=D&amp;ust=1574897674954000&amp;usg=AFQjCNFg1eeD9vjWojShbyf0-F2fURW9gQ" TargetMode="External"/><Relationship Id="rId2819" Type="http://schemas.openxmlformats.org/officeDocument/2006/relationships/hyperlink" Target="https://www.google.com/url?q=https://bestbuy.7tiv.net/XRqxa&amp;sa=D&amp;ust=1574897674968000&amp;usg=AFQjCNF2WZv15xzkI5qgsv2ttyW0b5P_HQ" TargetMode="External"/><Relationship Id="rId900" Type="http://schemas.openxmlformats.org/officeDocument/2006/relationships/hyperlink" Target="https://www.google.com/url?q=https://goto.target.com/c/12116/81938/2092&amp;sa=D&amp;ust=1574897675047000&amp;usg=AFQjCNHP7hCB4u_ht-VbGKRvks4nzTPglQ" TargetMode="External"/><Relationship Id="rId132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1000&amp;usg=AFQjCNGIpfbZV2ZCN1Kv97pfTJnvFXkwZQ" TargetMode="External"/><Relationship Id="rId1530" Type="http://schemas.openxmlformats.org/officeDocument/2006/relationships/hyperlink" Target="https://www.google.com/url?q=https://bestbuy.7tiv.net/XRqxa&amp;sa=D&amp;ust=1574897675155000&amp;usg=AFQjCNG_wksMPu690PFcV0DmfIYvDa8jjQ" TargetMode="External"/><Relationship Id="rId1628" Type="http://schemas.openxmlformats.org/officeDocument/2006/relationships/hyperlink" Target="https://www.google.com/url?q=https://bestbuy.7tiv.net/XRqxa&amp;sa=D&amp;ust=1574897675169000&amp;usg=AFQjCNEYbQP6HGLdQhF_XFMJFMdfcOaWTA" TargetMode="External"/><Relationship Id="rId197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6000&amp;usg=AFQjCNFT9WA2cE09W6ThmCw3Vbr8xpzSbQ" TargetMode="External"/><Relationship Id="rId3190" Type="http://schemas.openxmlformats.org/officeDocument/2006/relationships/hyperlink" Target="https://www.google.com/url?q=https://bestbuy.7tiv.net/XRqxa&amp;sa=D&amp;ust=1574897675087000&amp;usg=AFQjCNFx_PSLuEgCIMrKhSCa94iZ0rzcKA" TargetMode="External"/><Relationship Id="rId4034" Type="http://schemas.openxmlformats.org/officeDocument/2006/relationships/hyperlink" Target="https://www.google.com/url?q=https://bestbuy.7tiv.net/XRqxa&amp;sa=D&amp;ust=1574897675225000&amp;usg=AFQjCNGg-jHmnZRSGsOSGfgPGZcu2ne7yg" TargetMode="External"/><Relationship Id="rId1835" Type="http://schemas.openxmlformats.org/officeDocument/2006/relationships/hyperlink" Target="https://www.google.com/url?q=https://bestbuy.7tiv.net/XRqxa&amp;sa=D&amp;ust=1574897675205000&amp;usg=AFQjCNF2meaxo9rTgZaw4sxEpvdkqvRYEw" TargetMode="External"/><Relationship Id="rId3050" Type="http://schemas.openxmlformats.org/officeDocument/2006/relationships/hyperlink" Target="https://www.google.com/url?q=https://bestbuy.7tiv.net/XRqxa&amp;sa=D&amp;ust=1574897675063000&amp;usg=AFQjCNFmLNJHvaAYH5AkEsUzIlrR3nZs0A" TargetMode="External"/><Relationship Id="rId3288" Type="http://schemas.openxmlformats.org/officeDocument/2006/relationships/hyperlink" Target="https://www.google.com/url?q=https://bestbuy.7tiv.net/XRqxa&amp;sa=D&amp;ust=1574897675104000&amp;usg=AFQjCNFX5xFYkSwWMkr3Gb5gQr5IJgFzxA" TargetMode="External"/><Relationship Id="rId3495" Type="http://schemas.openxmlformats.org/officeDocument/2006/relationships/hyperlink" Target="https://www.google.com/url?q=http://www.tkqlhce.com/click-3278587-13861312&amp;sa=D&amp;ust=1574897675136000&amp;usg=AFQjCNEs6gVL1UHLZ9PE_zj9C3gFS1nFNg" TargetMode="External"/><Relationship Id="rId410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6000&amp;usg=AFQjCNHN0FMrOldnNgdYyk_aazVVlJhQRQ" TargetMode="External"/><Relationship Id="rId1902" Type="http://schemas.openxmlformats.org/officeDocument/2006/relationships/hyperlink" Target="https://www.google.com/url?q=https://bestbuy.7tiv.net/XRqxa&amp;sa=D&amp;ust=1574897675215000&amp;usg=AFQjCNHV_mfF5tRaFAA50YDwnmhBYsb8wA" TargetMode="External"/><Relationship Id="rId2097" Type="http://schemas.openxmlformats.org/officeDocument/2006/relationships/hyperlink" Target="https://www.google.com/url?q=https://goto.target.com/c/12116/81938/2092&amp;sa=D&amp;ust=1574897674855000&amp;usg=AFQjCNEl2fX_IkDM_qpQgBsni7Ftpcr8Sg" TargetMode="External"/><Relationship Id="rId3148" Type="http://schemas.openxmlformats.org/officeDocument/2006/relationships/hyperlink" Target="https://www.google.com/url?q=https://goto.target.com/c/12116/81938/2092&amp;sa=D&amp;ust=1574897675080000&amp;usg=AFQjCNHfO8-itNX_aJbk1eDxMRgfOeeeVA" TargetMode="External"/><Relationship Id="rId3355" Type="http://schemas.openxmlformats.org/officeDocument/2006/relationships/hyperlink" Target="https://www.google.com/url?q=http://www.pntrs.com/t/Sj9FSkpEP0VEQ0JFP0VLS0RC&amp;sa=D&amp;ust=1574897675116000&amp;usg=AFQjCNHE7qZ_yilpaBohZbiD7SThHXr60Q" TargetMode="External"/><Relationship Id="rId3562" Type="http://schemas.openxmlformats.org/officeDocument/2006/relationships/hyperlink" Target="https://www.google.com/url?q=https://goto.target.com/c/12116/81938/2092&amp;sa=D&amp;ust=1574897675149000&amp;usg=AFQjCNEAIY7jtIo4v30XZMmqTGtHGFsLug" TargetMode="External"/><Relationship Id="rId276" Type="http://schemas.openxmlformats.org/officeDocument/2006/relationships/hyperlink" Target="https://www.google.com/url?q=http://www.awin1.com/awclick.php?gid%3D303079%26mid%3D7168%26awinaffid%3D142295%26linkid%3D612961%26clickref%3D&amp;sa=D&amp;ust=1574897674894000&amp;usg=AFQjCNHqzjFUOGiOznPgRB3R6s1rvqhXeQ" TargetMode="External"/><Relationship Id="rId483" Type="http://schemas.openxmlformats.org/officeDocument/2006/relationships/hyperlink" Target="https://www.google.com/url?q=https://lenovo.7eer.net/c/12116/218864/3808&amp;sa=D&amp;ust=1574897674928000&amp;usg=AFQjCNFkZ-ztxY9ZZByYZJlMQYG-zLpHTg" TargetMode="External"/><Relationship Id="rId690" Type="http://schemas.openxmlformats.org/officeDocument/2006/relationships/hyperlink" Target="https://www.google.com/url?q=http://www.awin1.com/awclick.php?gid%3D303079%26mid%3D7168%26awinaffid%3D142295%26linkid%3D612961%26clickref%3D&amp;sa=D&amp;ust=1574897674958000&amp;usg=AFQjCNGhQGPuuJHA4XfOhoFxXIWOFnuFxA" TargetMode="External"/><Relationship Id="rId2164" Type="http://schemas.openxmlformats.org/officeDocument/2006/relationships/hyperlink" Target="https://www.google.com/url?q=http://www.pntrs.com/t/Sj9FSkpEP0VEQ0JFP0VLS0RC&amp;sa=D&amp;ust=1574897674868000&amp;usg=AFQjCNH-E2Go7pri7VzGQBmXNLqSIidmoQ" TargetMode="External"/><Relationship Id="rId2371" Type="http://schemas.openxmlformats.org/officeDocument/2006/relationships/hyperlink" Target="https://www.google.com/url?q=https://lenovo.7eer.net/c/12116/218864/3808&amp;sa=D&amp;ust=1574897674900000&amp;usg=AFQjCNEcOmahEnuf6rIut3gRxNzLJbsVsw" TargetMode="External"/><Relationship Id="rId3008" Type="http://schemas.openxmlformats.org/officeDocument/2006/relationships/hyperlink" Target="https://www.google.com/url?q=https://bestbuy.7tiv.net/XRqxa&amp;sa=D&amp;ust=1574897675056000&amp;usg=AFQjCNH9o00xptqmzJY7bH_Vx4Hw3395FQ" TargetMode="External"/><Relationship Id="rId3215" Type="http://schemas.openxmlformats.org/officeDocument/2006/relationships/hyperlink" Target="https://www.google.com/url?q=http://www.dpbolvw.net/click-3278587-11998324&amp;sa=D&amp;ust=1574897675091000&amp;usg=AFQjCNHW7X1tNUQOpa3nJ7gk-x9h6FAPIg" TargetMode="External"/><Relationship Id="rId3422" Type="http://schemas.openxmlformats.org/officeDocument/2006/relationships/hyperlink" Target="https://www.google.com/url?q=http://www.pntrs.com/t/Sj9FSkpEP0VEQ0JFP0VLS0RC&amp;sa=D&amp;ust=1574897675125000&amp;usg=AFQjCNEVJDGEdpUizyJyEOqxMks15t9shw" TargetMode="External"/><Relationship Id="rId3867" Type="http://schemas.openxmlformats.org/officeDocument/2006/relationships/hyperlink" Target="https://www.google.com/url?q=https://goto.target.com/c/12116/81938/2092&amp;sa=D&amp;ust=1574897675199000&amp;usg=AFQjCNEZdtkCwWCJpJZttkh_CAK-DOwb9w" TargetMode="External"/><Relationship Id="rId136" Type="http://schemas.openxmlformats.org/officeDocument/2006/relationships/hyperlink" Target="https://www.google.com/url?q=http://www.tkqlhce.com/click-3278587-13840810&amp;sa=D&amp;ust=1574897674874000&amp;usg=AFQjCNEY50K8nbk6i5PEE5Kowca4hchZaQ" TargetMode="External"/><Relationship Id="rId343" Type="http://schemas.openxmlformats.org/officeDocument/2006/relationships/hyperlink" Target="https://www.google.com/url?q=http://www.jdoqocy.com/click-3278587-13365058&amp;sa=D&amp;ust=1574897674907000&amp;usg=AFQjCNFBWrJo46j836uFV1TnvVWZfKmOBQ" TargetMode="External"/><Relationship Id="rId550" Type="http://schemas.openxmlformats.org/officeDocument/2006/relationships/hyperlink" Target="https://www.google.com/url?q=http://www.tkqlhce.com/click-3278587-13840810&amp;sa=D&amp;ust=1574897674937000&amp;usg=AFQjCNFjGn4TaSJ_I9q27dBACmAsUMQxZw" TargetMode="External"/><Relationship Id="rId788" Type="http://schemas.openxmlformats.org/officeDocument/2006/relationships/hyperlink" Target="https://www.google.com/url?q=https://bestbuy.7tiv.net/XRqxa&amp;sa=D&amp;ust=1574897675024000&amp;usg=AFQjCNEAvDvD9bvnksXnrJtKmaDpL1ilvQ" TargetMode="External"/><Relationship Id="rId995" Type="http://schemas.openxmlformats.org/officeDocument/2006/relationships/hyperlink" Target="https://www.google.com/url?q=https://bestbuy.7tiv.net/XRqxa&amp;sa=D&amp;ust=1574897675065000&amp;usg=AFQjCNEae_GXAHPrKReL79fWlfOyE032Ew" TargetMode="External"/><Relationship Id="rId1180" Type="http://schemas.openxmlformats.org/officeDocument/2006/relationships/hyperlink" Target="https://www.google.com/url?q=http://www.tkqlhce.com/click-3278587-13840810&amp;sa=D&amp;ust=1574897675096000&amp;usg=AFQjCNHa84Kj9VJXRRkZ0CAUlhI66EiYHw" TargetMode="External"/><Relationship Id="rId202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5000&amp;usg=AFQjCNG8gQAW4xWdN9FoHerTmmP8MAxXSw" TargetMode="External"/><Relationship Id="rId2231" Type="http://schemas.openxmlformats.org/officeDocument/2006/relationships/hyperlink" Target="https://www.google.com/url?q=https://bestbuy.7tiv.net/XRqxa&amp;sa=D&amp;ust=1574897674878000&amp;usg=AFQjCNH6vlEFa4AXUxcJzUHry5wjDGTjZA" TargetMode="External"/><Relationship Id="rId2469" Type="http://schemas.openxmlformats.org/officeDocument/2006/relationships/hyperlink" Target="https://www.google.com/url?q=http://www.awin1.com/awclick.php?gid%3D303079%26mid%3D7168%26awinaffid%3D142295%26linkid%3D612961%26clickref%3D&amp;sa=D&amp;ust=1574897674916000&amp;usg=AFQjCNH3RjQEJKRoLYnVlr0ZrE162SDmUA" TargetMode="External"/><Relationship Id="rId2676" Type="http://schemas.openxmlformats.org/officeDocument/2006/relationships/hyperlink" Target="https://www.google.com/url?q=http://www.awin1.com/awclick.php?gid%3D303079%26mid%3D7168%26awinaffid%3D142295%26linkid%3D612961%26clickref%3D&amp;sa=D&amp;ust=1574897674947000&amp;usg=AFQjCNGhOHdjAPQ3J9fRmMkVWlsfVZiD2w" TargetMode="External"/><Relationship Id="rId288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0000&amp;usg=AFQjCNHlxlADT6VjUd3b-oMIY9X31DlXbg" TargetMode="External"/><Relationship Id="rId3727" Type="http://schemas.openxmlformats.org/officeDocument/2006/relationships/hyperlink" Target="https://www.google.com/url?q=https://bestbuy.7tiv.net/XRqxa&amp;sa=D&amp;ust=1574897675175000&amp;usg=AFQjCNEcI_zvkjdnyTDrq6gJlCquPs1hYg" TargetMode="External"/><Relationship Id="rId3934" Type="http://schemas.openxmlformats.org/officeDocument/2006/relationships/hyperlink" Target="https://www.google.com/url?q=https://bestbuy.7tiv.net/XRqxa&amp;sa=D&amp;ust=1574897675210000&amp;usg=AFQjCNEqgiiEaX7CIy2gCaQbzA5OouK9KQ" TargetMode="External"/><Relationship Id="rId203" Type="http://schemas.openxmlformats.org/officeDocument/2006/relationships/hyperlink" Target="https://www.google.com/url?q=http://www.awin1.com/awclick.php?gid%3D303079%26mid%3D7168%26awinaffid%3D142295%26linkid%3D612961%26clickref%3D&amp;sa=D&amp;ust=1574897674883000&amp;usg=AFQjCNGJ5j-9U3n_hN7ss3nRhiTPeygktQ" TargetMode="External"/><Relationship Id="rId648" Type="http://schemas.openxmlformats.org/officeDocument/2006/relationships/hyperlink" Target="https://www.google.com/url?q=https://lenovo.7eer.net/c/12116/218864/3808&amp;sa=D&amp;ust=1574897674953000&amp;usg=AFQjCNHtdu2UQe5-BjpO4wDXdyEqcPlykQ" TargetMode="External"/><Relationship Id="rId85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7000&amp;usg=AFQjCNEpLJnGJgUkrlHlW1i8hslI0zJ2SQ" TargetMode="External"/><Relationship Id="rId1040" Type="http://schemas.openxmlformats.org/officeDocument/2006/relationships/hyperlink" Target="https://www.google.com/url?q=https://goto.target.com/c/12116/81938/2092&amp;sa=D&amp;ust=1574897675074000&amp;usg=AFQjCNFpIAAnOSeKe5o1MqyOO-DaHVi0ug" TargetMode="External"/><Relationship Id="rId1278" Type="http://schemas.openxmlformats.org/officeDocument/2006/relationships/hyperlink" Target="https://www.google.com/url?q=https://bestbuy.7tiv.net/XRqxa&amp;sa=D&amp;ust=1574897675115000&amp;usg=AFQjCNEjr0Soyz6r_0jqNH7oDP6MVY-mUA" TargetMode="External"/><Relationship Id="rId1485" Type="http://schemas.openxmlformats.org/officeDocument/2006/relationships/hyperlink" Target="https://www.google.com/url?q=http://www.tkqlhce.com/click-3278587-13840810&amp;sa=D&amp;ust=1574897675147000&amp;usg=AFQjCNFgmNUXp678beJYT-tRlrB2qd_-Lw" TargetMode="External"/><Relationship Id="rId1692" Type="http://schemas.openxmlformats.org/officeDocument/2006/relationships/hyperlink" Target="https://www.google.com/url?q=https://bestbuy.7tiv.net/XRqxa&amp;sa=D&amp;ust=1574897675181000&amp;usg=AFQjCNEhKUoA8gks8tIS3yS4Mj3ycU0HbA" TargetMode="External"/><Relationship Id="rId2329" Type="http://schemas.openxmlformats.org/officeDocument/2006/relationships/hyperlink" Target="https://www.google.com/url?q=https://bestbuy.7tiv.net/XRqxa&amp;sa=D&amp;ust=1574897674892000&amp;usg=AFQjCNEN_SynwCRjmyb9ghacusRFUEY-Mw" TargetMode="External"/><Relationship Id="rId2536" Type="http://schemas.openxmlformats.org/officeDocument/2006/relationships/hyperlink" Target="https://www.google.com/url?q=https://lenovo.7eer.net/c/12116/218864/3808&amp;sa=D&amp;ust=1574897674926000&amp;usg=AFQjCNEOb7dNZ_w3WRuMamS9dIRFhs2q-g" TargetMode="External"/><Relationship Id="rId2743" Type="http://schemas.openxmlformats.org/officeDocument/2006/relationships/hyperlink" Target="https://www.google.com/url?q=http://www.anrdoezrs.net/click-3278587-11272891&amp;sa=D&amp;ust=1574897674956000&amp;usg=AFQjCNFO_InuVSJoBbgttJzHDVM0f7SoNA" TargetMode="External"/><Relationship Id="rId410" Type="http://schemas.openxmlformats.org/officeDocument/2006/relationships/hyperlink" Target="https://www.google.com/url?q=https://goto.target.com/c/12116/81938/2092&amp;sa=D&amp;ust=1574897674918000&amp;usg=AFQjCNFUpKMLKZOC_KOmpp8A2hLtqbEb2Q" TargetMode="External"/><Relationship Id="rId508" Type="http://schemas.openxmlformats.org/officeDocument/2006/relationships/hyperlink" Target="https://www.google.com/url?q=http://www.awin1.com/awclick.php?gid%3D303079%26mid%3D7168%26awinaffid%3D142295%26linkid%3D612961%26clickref%3D&amp;sa=D&amp;ust=1574897674932000&amp;usg=AFQjCNE1sxmJb_MLvttr190JY6IkLRuccA" TargetMode="External"/><Relationship Id="rId715" Type="http://schemas.openxmlformats.org/officeDocument/2006/relationships/hyperlink" Target="https://www.google.com/url?q=https://bestbuy.7tiv.net/XRqxa&amp;sa=D&amp;ust=1574897674962000&amp;usg=AFQjCNGhjhiq135ZWnSmfd9B6Og_MfKMUg" TargetMode="External"/><Relationship Id="rId922" Type="http://schemas.openxmlformats.org/officeDocument/2006/relationships/hyperlink" Target="https://www.google.com/url?q=https://click.linksynergy.com/fs-bin/click?id%3DCY3NkS*Y9qw%26offerid%3D608787.26%26type%3D3%26subid%3D0&amp;sa=D&amp;ust=1574897675053000&amp;usg=AFQjCNHAUfUjg4TKyKZbJ2kib6STfcTynQ" TargetMode="External"/><Relationship Id="rId1138" Type="http://schemas.openxmlformats.org/officeDocument/2006/relationships/hyperlink" Target="https://www.google.com/url?q=http://www.anrdoezrs.net/click-3278587-11272891&amp;sa=D&amp;ust=1574897675090000&amp;usg=AFQjCNHWiaOtWzcyWOwqWoDvblkYHrVywA" TargetMode="External"/><Relationship Id="rId1345" Type="http://schemas.openxmlformats.org/officeDocument/2006/relationships/hyperlink" Target="https://www.google.com/url?q=http://www.jdoqocy.com/click-3278587-12894798&amp;sa=D&amp;ust=1574897675124000&amp;usg=AFQjCNHpZi6ypTH0Z0y80wfFNkLw2MCmPw" TargetMode="External"/><Relationship Id="rId1552" Type="http://schemas.openxmlformats.org/officeDocument/2006/relationships/hyperlink" Target="https://www.google.com/url?q=https://bestbuy.7tiv.net/XRqxa&amp;sa=D&amp;ust=1574897675158000&amp;usg=AFQjCNFFAdiAGFmdT9LaFPwHZUbVqKsv4g" TargetMode="External"/><Relationship Id="rId199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0000&amp;usg=AFQjCNGFJp8T1c1shEhZOqxVPUlPnNqa8Q" TargetMode="External"/><Relationship Id="rId2603" Type="http://schemas.openxmlformats.org/officeDocument/2006/relationships/hyperlink" Target="https://www.google.com/url?q=https://lenovo.7eer.net/c/12116/218864/3808&amp;sa=D&amp;ust=1574897674935000&amp;usg=AFQjCNFaAubdFN1MAlB1AJMWaa8F1YHUyw" TargetMode="External"/><Relationship Id="rId2950" Type="http://schemas.openxmlformats.org/officeDocument/2006/relationships/hyperlink" Target="https://www.google.com/url?q=http://www.pntrs.com/t/Sj9FSkpEP0VEQ0JFP0VLS0RC&amp;sa=D&amp;ust=1574897675043000&amp;usg=AFQjCNGnbAgSDaFui3a4JMoOORCb93TaFA" TargetMode="External"/><Relationship Id="rId4056" Type="http://schemas.openxmlformats.org/officeDocument/2006/relationships/hyperlink" Target="https://www.google.com/url?q=https://bestbuy.7tiv.net/XRqxa&amp;sa=D&amp;ust=1574897675229000&amp;usg=AFQjCNGuOIp6HEqpF2mw1o-5dRcgqiKMgg" TargetMode="External"/><Relationship Id="rId1205" Type="http://schemas.openxmlformats.org/officeDocument/2006/relationships/hyperlink" Target="https://www.google.com/url?q=http://www.awin1.com/awclick.php?gid%3D303079%26mid%3D7168%26awinaffid%3D142295%26linkid%3D612961%26clickref%3D&amp;sa=D&amp;ust=1574897675101000&amp;usg=AFQjCNFYoEfT9rR9eumwS2wXw7DOeXid0w" TargetMode="External"/><Relationship Id="rId1857" Type="http://schemas.openxmlformats.org/officeDocument/2006/relationships/hyperlink" Target="https://www.google.com/url?q=https://bestbuy.7tiv.net/XRqxa&amp;sa=D&amp;ust=1574897675208000&amp;usg=AFQjCNEjY7n__2nqEvHMjODK7JBB-PR7ng" TargetMode="External"/><Relationship Id="rId2810" Type="http://schemas.openxmlformats.org/officeDocument/2006/relationships/hyperlink" Target="https://www.google.com/url?q=https://bestbuy.7tiv.net/XRqxa&amp;sa=D&amp;ust=1574897674967000&amp;usg=AFQjCNFza8L7H3RBthZnwrJ9YfSC7OdNkA" TargetMode="External"/><Relationship Id="rId2908" Type="http://schemas.openxmlformats.org/officeDocument/2006/relationships/hyperlink" Target="https://www.google.com/url?q=https://click.linksynergy.com/fs-bin/click?id%3DCY3NkS*Y9qw%26offerid%3D608787.26%26type%3D3%26subid%3D0&amp;sa=D&amp;ust=1574897675034000&amp;usg=AFQjCNF4HnXESUNQTYOgAJVxr7oSpSn5TQ" TargetMode="External"/><Relationship Id="rId51" Type="http://schemas.openxmlformats.org/officeDocument/2006/relationships/hyperlink" Target="https://www.google.com/url?q=https://bestbuy.7tiv.net/XRqxa&amp;sa=D&amp;ust=1574897674860000&amp;usg=AFQjCNHlwaN8dQRCjoDdFWwz-I4wYAQrBg" TargetMode="External"/><Relationship Id="rId1412" Type="http://schemas.openxmlformats.org/officeDocument/2006/relationships/hyperlink" Target="https://www.google.com/url?q=https://bestbuy.7tiv.net/XRqxa&amp;sa=D&amp;ust=1574897675133000&amp;usg=AFQjCNGBrrV3WXhzz603JGfg0IsGb9Fnzg" TargetMode="External"/><Relationship Id="rId1717" Type="http://schemas.openxmlformats.org/officeDocument/2006/relationships/hyperlink" Target="https://www.google.com/url?q=https://goto.target.com/c/12116/81938/2092&amp;sa=D&amp;ust=1574897675185000&amp;usg=AFQjCNEUX_belvZ0F3YwRkOBT6SxEN5oBA" TargetMode="External"/><Relationship Id="rId192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9000&amp;usg=AFQjCNFnxYr132zjXAGpuFVUfH6q0AD2sA" TargetMode="External"/><Relationship Id="rId3072" Type="http://schemas.openxmlformats.org/officeDocument/2006/relationships/hyperlink" Target="https://www.google.com/url?q=http://www.tkqlhce.com/click-3278587-13840810&amp;sa=D&amp;ust=1574897675067000&amp;usg=AFQjCNGkDTbsLH26B7-l9JjzR4_o7w8idw" TargetMode="External"/><Relationship Id="rId3377" Type="http://schemas.openxmlformats.org/officeDocument/2006/relationships/hyperlink" Target="https://www.google.com/url?q=http://www.pntrs.com/t/Sj9FSkpEP0VEQ0JFP0VLS0RC&amp;sa=D&amp;ust=1574897675119000&amp;usg=AFQjCNGa8XsNRxM8KN1pEOB4briWgzNhgA" TargetMode="External"/><Relationship Id="rId298" Type="http://schemas.openxmlformats.org/officeDocument/2006/relationships/hyperlink" Target="https://www.google.com/url?q=http://www.anrdoezrs.net/click-3278587-11272891&amp;sa=D&amp;ust=1574897674899000&amp;usg=AFQjCNF8-Ir1kxn_VKJJb934Hto6UgC9rw" TargetMode="External"/><Relationship Id="rId3584" Type="http://schemas.openxmlformats.org/officeDocument/2006/relationships/hyperlink" Target="https://www.google.com/url?q=https://goto.target.com/c/12116/81938/2092&amp;sa=D&amp;ust=1574897675153000&amp;usg=AFQjCNFkD7yNh9XsjGUF4lvCknN1RFYV8w" TargetMode="External"/><Relationship Id="rId3791" Type="http://schemas.openxmlformats.org/officeDocument/2006/relationships/hyperlink" Target="https://www.google.com/url?q=https://bestbuy.7tiv.net/XRqxa&amp;sa=D&amp;ust=1574897675187000&amp;usg=AFQjCNHLBKCgrEGUpkMqEZyy_KyQtgM8FQ" TargetMode="External"/><Relationship Id="rId388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3000&amp;usg=AFQjCNHiHdiG4zIx-kqGTbj2SmG3QbTlVQ" TargetMode="External"/><Relationship Id="rId158" Type="http://schemas.openxmlformats.org/officeDocument/2006/relationships/hyperlink" Target="https://www.google.com/url?q=https://bestbuy.7tiv.net/XRqxa&amp;sa=D&amp;ust=1574897674877000&amp;usg=AFQjCNF-xXTdBjCl6Vf0kMAOLyJEYe02wg" TargetMode="External"/><Relationship Id="rId2186" Type="http://schemas.openxmlformats.org/officeDocument/2006/relationships/hyperlink" Target="https://www.google.com/url?q=https://goto.target.com/c/12116/81938/2092&amp;sa=D&amp;ust=1574897674871000&amp;usg=AFQjCNFbKvMwp4cmgUU8LoX-xmTQONn5tg" TargetMode="External"/><Relationship Id="rId2393" Type="http://schemas.openxmlformats.org/officeDocument/2006/relationships/hyperlink" Target="https://www.google.com/url?q=http://www.pntrs.com/t/Sj9FSkpEP0VEQ0JFP0VLS0RC&amp;sa=D&amp;ust=1574897674904000&amp;usg=AFQjCNH2pV9ggiMJUznzMxRCk_ejTGrJuQ" TargetMode="External"/><Relationship Id="rId2698" Type="http://schemas.openxmlformats.org/officeDocument/2006/relationships/hyperlink" Target="https://www.google.com/url?q=https://bestbuy.7tiv.net/XRqxa&amp;sa=D&amp;ust=1574897674951000&amp;usg=AFQjCNGh-ZMqakeVTS51YNntMGiL7GsjaQ" TargetMode="External"/><Relationship Id="rId3237" Type="http://schemas.openxmlformats.org/officeDocument/2006/relationships/hyperlink" Target="https://www.google.com/url?q=http://www.jdoqocy.com/click-3278587-13365058&amp;sa=D&amp;ust=1574897675094000&amp;usg=AFQjCNHDgGMNBJaO6SSC4oUuaIU59lx0cw" TargetMode="External"/><Relationship Id="rId3444" Type="http://schemas.openxmlformats.org/officeDocument/2006/relationships/hyperlink" Target="https://www.google.com/url?q=https://goto.target.com/c/12116/81938/2092&amp;sa=D&amp;ust=1574897675128000&amp;usg=AFQjCNFfQfjzpof1hsYBEfFJxS2zyAcVRw" TargetMode="External"/><Relationship Id="rId365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3000&amp;usg=AFQjCNFJ9bWupTbOT0OWgdPWQ4cHayVWFg" TargetMode="External"/><Relationship Id="rId365" Type="http://schemas.openxmlformats.org/officeDocument/2006/relationships/hyperlink" Target="https://www.google.com/url?q=http://www.tkqlhce.com/click-3278587-13840810&amp;sa=D&amp;ust=1574897674910000&amp;usg=AFQjCNHwdyYkucu0hDgVrV890tj1FX1q7g" TargetMode="External"/><Relationship Id="rId572" Type="http://schemas.openxmlformats.org/officeDocument/2006/relationships/hyperlink" Target="https://www.google.com/url?q=https://bestbuy.7tiv.net/XRqxa&amp;sa=D&amp;ust=1574897674941000&amp;usg=AFQjCNGu-sSXO2msVevOJ0JngOxUCRRCNg" TargetMode="External"/><Relationship Id="rId2046" Type="http://schemas.openxmlformats.org/officeDocument/2006/relationships/hyperlink" Target="https://www.amazon.com/s?k=" TargetMode="External"/><Relationship Id="rId2253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2460" Type="http://schemas.openxmlformats.org/officeDocument/2006/relationships/hyperlink" Target="https://www.google.com/url?q=http://www.awin1.com/awclick.php?gid%3D303079%26mid%3D7168%26awinaffid%3D142295%26linkid%3D612961%26clickref%3D&amp;sa=D&amp;ust=1574897674915000&amp;usg=AFQjCNEPlKKraSZ01B5ZWTHBJHZ815Uh7A" TargetMode="External"/><Relationship Id="rId3304" Type="http://schemas.openxmlformats.org/officeDocument/2006/relationships/hyperlink" Target="https://www.google.com/url?q=http://www.jdoqocy.com/click-3278587-13365058&amp;sa=D&amp;ust=1574897675107000&amp;usg=AFQjCNHVwKgtIZBT5IKyravOHa6WxPQJPw" TargetMode="External"/><Relationship Id="rId3511" Type="http://schemas.openxmlformats.org/officeDocument/2006/relationships/hyperlink" Target="https://www.google.com/url?q=http://www.dpbolvw.net/click-3278587-11998324&amp;sa=D&amp;ust=1574897675139000&amp;usg=AFQjCNF6NRHZojUBVvDN0Fo6BFjsFZVIOA" TargetMode="External"/><Relationship Id="rId3749" Type="http://schemas.openxmlformats.org/officeDocument/2006/relationships/hyperlink" Target="https://www.google.com/url?q=https://kohls.sjv.io/c/12116/362118/5349&amp;sa=D&amp;ust=1574897675179000&amp;usg=AFQjCNGH5Btdy_blSBgFaskg9dXyuzeLJQ" TargetMode="External"/><Relationship Id="rId3956" Type="http://schemas.openxmlformats.org/officeDocument/2006/relationships/hyperlink" Target="https://www.google.com/url?q=https://bestbuy.7tiv.net/XRqxa&amp;sa=D&amp;ust=1574897675214000&amp;usg=AFQjCNF-L0f493bHorEClymPYTCzeYorow" TargetMode="External"/><Relationship Id="rId225" Type="http://schemas.openxmlformats.org/officeDocument/2006/relationships/hyperlink" Target="https://www.google.com/url?q=http://www.pntrs.com/t/Sj9FSkpEP0VEQ0JFP0VLS0RC&amp;sa=D&amp;ust=1574897674886000&amp;usg=AFQjCNH_LOcL_aONauSTvgy-80gU1skxsQ" TargetMode="External"/><Relationship Id="rId432" Type="http://schemas.openxmlformats.org/officeDocument/2006/relationships/hyperlink" Target="https://www.google.com/url?q=https://lenovo.7eer.net/c/12116/218864/3808&amp;sa=D&amp;ust=1574897674921000&amp;usg=AFQjCNFLKjYwkoptq6bbNDWuKMP0XpP6pA" TargetMode="External"/><Relationship Id="rId877" Type="http://schemas.openxmlformats.org/officeDocument/2006/relationships/hyperlink" Target="https://www.google.com/url?q=http://www.pntrs.com/t/Sj9FSkpEP0VEQ0JFP0VLS0RC&amp;sa=D&amp;ust=1574897675042000&amp;usg=AFQjCNEhYIGLOL3K7JGkxYVzQ5T6gCKmAA" TargetMode="External"/><Relationship Id="rId1062" Type="http://schemas.openxmlformats.org/officeDocument/2006/relationships/hyperlink" Target="https://www.google.com/url?q=http://www.tkqlhce.com/click-3278587-13840810&amp;sa=D&amp;ust=1574897675077000&amp;usg=AFQjCNEX8-oLfr-ER3hj9pAUznzX4wl3Fw" TargetMode="External"/><Relationship Id="rId211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8000&amp;usg=AFQjCNHXXMGjs1D3jN9rW7snpKXQAj3yjQ" TargetMode="External"/><Relationship Id="rId2320" Type="http://schemas.openxmlformats.org/officeDocument/2006/relationships/hyperlink" Target="https://www.google.com/url?q=https://bestbuy.7tiv.net/XRqxa&amp;sa=D&amp;ust=1574897674891000&amp;usg=AFQjCNEyFFQjslai9OYZgF7u6KWkTf6ejw" TargetMode="External"/><Relationship Id="rId2558" Type="http://schemas.openxmlformats.org/officeDocument/2006/relationships/hyperlink" Target="https://www.google.com/url?q=http://www.awin1.com/awclick.php?gid%3D303079%26mid%3D7168%26awinaffid%3D142295%26linkid%3D612961%26clickref%3D&amp;sa=D&amp;ust=1574897674929000&amp;usg=AFQjCNH17UFzOnGumGZoYga9AGr5svYnVQ" TargetMode="External"/><Relationship Id="rId2765" Type="http://schemas.openxmlformats.org/officeDocument/2006/relationships/hyperlink" Target="https://www.google.com/url?q=https://kohls.sjv.io/c/12116/362118/5349&amp;sa=D&amp;ust=1574897674959000&amp;usg=AFQjCNFo7lVbiVYtuT3An-uh-FCBGMaffg" TargetMode="External"/><Relationship Id="rId2972" Type="http://schemas.openxmlformats.org/officeDocument/2006/relationships/hyperlink" Target="https://www.google.com/url?q=http://www.pntrs.com/t/Sj9FSkpEP0VEQ0JFP0VLS0RC&amp;sa=D&amp;ust=1574897675048000&amp;usg=AFQjCNEoxgcchQTNRIBOohMBJGZ2Supa7w" TargetMode="External"/><Relationship Id="rId3609" Type="http://schemas.openxmlformats.org/officeDocument/2006/relationships/hyperlink" Target="https://www.google.com/url?q=http://www.tkqlhce.com/click-3278587-13840810&amp;sa=D&amp;ust=1574897675156000&amp;usg=AFQjCNGDQW_oLM8fepuTG1S1V4C8asamOw" TargetMode="External"/><Relationship Id="rId381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1000&amp;usg=AFQjCNHE_KlF9G9KH564GNHddyp0N_WP3w" TargetMode="External"/><Relationship Id="rId737" Type="http://schemas.openxmlformats.org/officeDocument/2006/relationships/hyperlink" Target="https://www.google.com/url?q=https://bestbuy.7tiv.net/XRqxa&amp;sa=D&amp;ust=1574897674966000&amp;usg=AFQjCNEzGpImXNNPVYBr8y1bXauWNWb-0A" TargetMode="External"/><Relationship Id="rId944" Type="http://schemas.openxmlformats.org/officeDocument/2006/relationships/hyperlink" Target="https://www.google.com/url?q=https://click.linksynergy.com/fs-bin/click?id%3DCY3NkS*Y9qw%26offerid%3D608787.26%26type%3D3%26subid%3D0&amp;sa=D&amp;ust=1574897675056000&amp;usg=AFQjCNF8VyC-Dq_mZADDFxeZdFJpiS5XPw" TargetMode="External"/><Relationship Id="rId1367" Type="http://schemas.openxmlformats.org/officeDocument/2006/relationships/hyperlink" Target="https://www.google.com/url?q=https://bestbuy.7tiv.net/XRqxa&amp;sa=D&amp;ust=1574897675127000&amp;usg=AFQjCNF4HIQW41Wb-W61BU8AHHHWHcqr5w" TargetMode="External"/><Relationship Id="rId1574" Type="http://schemas.openxmlformats.org/officeDocument/2006/relationships/hyperlink" Target="https://www.google.com/url?q=https://bestbuy.7tiv.net/XRqxa&amp;sa=D&amp;ust=1574897675162000&amp;usg=AFQjCNFyfrFl10P672AJyJa55i-agapJ4Q" TargetMode="External"/><Relationship Id="rId1781" Type="http://schemas.openxmlformats.org/officeDocument/2006/relationships/hyperlink" Target="https://www.google.com/url?q=https://bestbuy.7tiv.net/XRqxa&amp;sa=D&amp;ust=1574897675196000&amp;usg=AFQjCNEQ4yvltYEN0YVr1PcL1CyIbfhYMQ" TargetMode="External"/><Relationship Id="rId2418" Type="http://schemas.openxmlformats.org/officeDocument/2006/relationships/hyperlink" Target="https://www.google.com/url?q=http://www.jdoqocy.com/click-3278587-13365058&amp;sa=D&amp;ust=1574897674908000&amp;usg=AFQjCNGJ1ZVmOcEA83fARR2miSmsCd9XBg" TargetMode="External"/><Relationship Id="rId2625" Type="http://schemas.openxmlformats.org/officeDocument/2006/relationships/hyperlink" Target="https://www.google.com/url?q=https://bestbuy.7tiv.net/XRqxa&amp;sa=D&amp;ust=1574897674939000&amp;usg=AFQjCNGRSoI6eun-uNYg6znKk8ikgYUbpw" TargetMode="External"/><Relationship Id="rId2832" Type="http://schemas.openxmlformats.org/officeDocument/2006/relationships/hyperlink" Target="https://www.google.com/url?q=https://bestbuy.7tiv.net/XRqxa&amp;sa=D&amp;ust=1574897675021000&amp;usg=AFQjCNHU7QwlzcEeUC7dYHmUQ-5c2oj3Bg" TargetMode="External"/><Relationship Id="rId407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2000&amp;usg=AFQjCNG1Lfdx9fBOYuwIohit-6yk0-FZKQ" TargetMode="External"/><Relationship Id="rId73" Type="http://schemas.openxmlformats.org/officeDocument/2006/relationships/hyperlink" Target="https://www.google.com/url?q=https://bestbuy.7tiv.net/XRqxa&amp;sa=D&amp;ust=1574897674864000&amp;usg=AFQjCNGsbymhVEBVKh6wHX75JgnVNIf4WQ" TargetMode="External"/><Relationship Id="rId804" Type="http://schemas.openxmlformats.org/officeDocument/2006/relationships/hyperlink" Target="https://www.google.com/url?q=http://www.dpbolvw.net/click-3278587-11998324&amp;sa=D&amp;ust=1574897675027000&amp;usg=AFQjCNHRJ1lgqOKBQiMq8xxTMkhqJrFPLg" TargetMode="External"/><Relationship Id="rId1227" Type="http://schemas.openxmlformats.org/officeDocument/2006/relationships/hyperlink" Target="https://www.google.com/url?q=https://bestbuy.7tiv.net/XRqxa&amp;sa=D&amp;ust=1574897675105000&amp;usg=AFQjCNEgUaBpfOGstpLoStajQNoQ1yovVQ" TargetMode="External"/><Relationship Id="rId1434" Type="http://schemas.openxmlformats.org/officeDocument/2006/relationships/hyperlink" Target="https://www.google.com/url?q=http://www.tkqlhce.com/click-3278587-13861312&amp;sa=D&amp;ust=1574897675137000&amp;usg=AFQjCNE5uZm92dUp-JCn1xmw7hIMY8oz_Q" TargetMode="External"/><Relationship Id="rId164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2000&amp;usg=AFQjCNGQObbNQc2JLZVT3_yPvjVyd9CLAQ" TargetMode="External"/><Relationship Id="rId1879" Type="http://schemas.openxmlformats.org/officeDocument/2006/relationships/hyperlink" Target="https://www.google.com/url?q=https://bestbuy.7tiv.net/XRqxa&amp;sa=D&amp;ust=1574897675212000&amp;usg=AFQjCNGEOd0c7cRe5b3iUhJG01a8AsE8pw" TargetMode="External"/><Relationship Id="rId3094" Type="http://schemas.openxmlformats.org/officeDocument/2006/relationships/hyperlink" Target="https://www.google.com/url?q=http://www.anrdoezrs.net/click-3278587-11272891&amp;sa=D&amp;ust=1574897675071000&amp;usg=AFQjCNFNCknnbk-AJG5wRBb1W5Sqxplmrg" TargetMode="External"/><Relationship Id="rId1501" Type="http://schemas.openxmlformats.org/officeDocument/2006/relationships/hyperlink" Target="https://www.google.com/url?q=http://www.jdoqocy.com/click-3278587-12289246&amp;sa=D&amp;ust=1574897675150000&amp;usg=AFQjCNFM9pGIRGXq8hgw0b4j3zwtL-QxWA" TargetMode="External"/><Relationship Id="rId1739" Type="http://schemas.openxmlformats.org/officeDocument/2006/relationships/hyperlink" Target="https://www.google.com/url?q=https://bestbuy.7tiv.net/XRqxa&amp;sa=D&amp;ust=1574897675189000&amp;usg=AFQjCNFzWg2RVZukqvuIht8ehcyz3UVNzQ" TargetMode="External"/><Relationship Id="rId194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2000&amp;usg=AFQjCNGDRMOa5joYw7rgzcowrMX9TnCNAw" TargetMode="External"/><Relationship Id="rId3399" Type="http://schemas.openxmlformats.org/officeDocument/2006/relationships/hyperlink" Target="https://www.google.com/url?q=https://bestbuy.7tiv.net/XRqxa&amp;sa=D&amp;ust=1574897675122000&amp;usg=AFQjCNG_YXuguDIc5BWZDAulGTksBl6J6Q" TargetMode="External"/><Relationship Id="rId4005" Type="http://schemas.openxmlformats.org/officeDocument/2006/relationships/hyperlink" Target="https://www.google.com/url?q=https://bestbuy.7tiv.net/XRqxa&amp;sa=D&amp;ust=1574897675221000&amp;usg=AFQjCNEDJCIkA_MHD_IgoGO0YtrAe5d-lw" TargetMode="External"/><Relationship Id="rId1806" Type="http://schemas.openxmlformats.org/officeDocument/2006/relationships/hyperlink" Target="https://www.google.com/url?q=https://bestbuy.7tiv.net/XRqxa&amp;sa=D&amp;ust=1574897675200000&amp;usg=AFQjCNHreESW9X8Zmp_rVLTn8Gw7_rhbLw" TargetMode="External"/><Relationship Id="rId3161" Type="http://schemas.openxmlformats.org/officeDocument/2006/relationships/hyperlink" Target="https://www.google.com/url?q=https://bestbuy.7tiv.net/XRqxa&amp;sa=D&amp;ust=1574897675082000&amp;usg=AFQjCNGzkIgf4jIlDdqEy-GokI3MzuvEEw" TargetMode="External"/><Relationship Id="rId3259" Type="http://schemas.openxmlformats.org/officeDocument/2006/relationships/hyperlink" Target="https://www.google.com/url?q=http://www.dpbolvw.net/click-3278587-11998324&amp;sa=D&amp;ust=1574897675098000&amp;usg=AFQjCNFiXzkbLKroQ9ZutM8Otz0snsWpwg" TargetMode="External"/><Relationship Id="rId3466" Type="http://schemas.openxmlformats.org/officeDocument/2006/relationships/hyperlink" Target="https://www.google.com/url?q=https://bestbuy.7tiv.net/XRqxa&amp;sa=D&amp;ust=1574897675132000&amp;usg=AFQjCNHJ6euXU5SadMmvvAWamJP--3cypA" TargetMode="External"/><Relationship Id="rId387" Type="http://schemas.openxmlformats.org/officeDocument/2006/relationships/hyperlink" Target="https://www.google.com/url?q=https://bestbuy.7tiv.net/XRqxa&amp;sa=D&amp;ust=1574897674914000&amp;usg=AFQjCNEkdahDFqM0Od5ZsHLn8G5I4ybTAw" TargetMode="External"/><Relationship Id="rId594" Type="http://schemas.openxmlformats.org/officeDocument/2006/relationships/hyperlink" Target="https://www.google.com/url?q=https://goto.target.com/c/12116/81938/2092&amp;sa=D&amp;ust=1574897674946000&amp;usg=AFQjCNHK6S2TRrgFqVwicdkKgyaMg9Xz2A" TargetMode="External"/><Relationship Id="rId206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49000&amp;usg=AFQjCNFN_HD684KW5VOmP17eS7HOQq9jrQ" TargetMode="External"/><Relationship Id="rId2275" Type="http://schemas.openxmlformats.org/officeDocument/2006/relationships/hyperlink" Target="https://www.google.com/url?q=http://www.awin1.com/awclick.php?gid%3D303079%26mid%3D7168%26awinaffid%3D142295%26linkid%3D612961%26clickref%3D&amp;sa=D&amp;ust=1574897674884000&amp;usg=AFQjCNGO6NJmQW4XB0Uonvk00DjfEopAgw" TargetMode="External"/><Relationship Id="rId3021" Type="http://schemas.openxmlformats.org/officeDocument/2006/relationships/hyperlink" Target="https://www.google.com/url?q=http://www.tkqlhce.com/click-3278587-13840810&amp;sa=D&amp;ust=1574897675059000&amp;usg=AFQjCNH0NpkopVvSoiOa3hxFoZzIIHzHEg" TargetMode="External"/><Relationship Id="rId3119" Type="http://schemas.openxmlformats.org/officeDocument/2006/relationships/hyperlink" Target="https://www.google.com/url?q=http://www.dpbolvw.net/click-3278587-11998324&amp;sa=D&amp;ust=1574897675076000&amp;usg=AFQjCNFjK8D3YvxXNgQ4TRGUVxIlSqUnVg" TargetMode="External"/><Relationship Id="rId3326" Type="http://schemas.openxmlformats.org/officeDocument/2006/relationships/hyperlink" Target="https://www.google.com/url?q=https://kohls.sjv.io/c/12116/362118/5349&amp;sa=D&amp;ust=1574897675112000&amp;usg=AFQjCNFYkRZKRxkw-cp6o859OVZF98-Hag" TargetMode="External"/><Relationship Id="rId3673" Type="http://schemas.openxmlformats.org/officeDocument/2006/relationships/hyperlink" Target="https://www.google.com/url?q=https://bestbuy.7tiv.net/XRqxa&amp;sa=D&amp;ust=1574897675167000&amp;usg=AFQjCNH7FvAg2m8lHgGfvV_uFyC1FZzzDg" TargetMode="External"/><Relationship Id="rId3880" Type="http://schemas.openxmlformats.org/officeDocument/2006/relationships/hyperlink" Target="https://www.google.com/url?q=https://goto.target.com/c/12116/81938/2092&amp;sa=D&amp;ust=1574897675202000&amp;usg=AFQjCNFQekXSqxNFzjcfm_gBtK304Au76g" TargetMode="External"/><Relationship Id="rId397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6000&amp;usg=AFQjCNGZVknq45lI9q5EsZtCr_T7RAnZEQ" TargetMode="External"/><Relationship Id="rId247" Type="http://schemas.openxmlformats.org/officeDocument/2006/relationships/hyperlink" Target="https://www.google.com/url?q=http://www.anrdoezrs.net/click-3278587-11272891&amp;sa=D&amp;ust=1574897674890000&amp;usg=AFQjCNHN5rSqyUSYRuyou8spSiHxlFfJPQ" TargetMode="External"/><Relationship Id="rId899" Type="http://schemas.openxmlformats.org/officeDocument/2006/relationships/hyperlink" Target="https://www.google.com/url?q=https://bestbuy.7tiv.net/XRqxa&amp;sa=D&amp;ust=1574897675046000&amp;usg=AFQjCNHRvHxslF-Xq7W4h4zNskUSVo2s1w" TargetMode="External"/><Relationship Id="rId1084" Type="http://schemas.openxmlformats.org/officeDocument/2006/relationships/hyperlink" Target="https://www.google.com/url?q=https://kohls.sjv.io/c/12116/362118/5349&amp;sa=D&amp;ust=1574897675080000&amp;usg=AFQjCNHwu3ZXq6pbEhixmleptV8HrhnQkw" TargetMode="External"/><Relationship Id="rId2482" Type="http://schemas.openxmlformats.org/officeDocument/2006/relationships/hyperlink" Target="https://www.google.com/url?q=http://www.awin1.com/awclick.php?gid%3D303079%26mid%3D7168%26awinaffid%3D142295%26linkid%3D612961%26clickref%3D&amp;sa=D&amp;ust=1574897674918000&amp;usg=AFQjCNG2NjsMA8caoAYZi2f9RGuD9OhJ8A" TargetMode="External"/><Relationship Id="rId2787" Type="http://schemas.openxmlformats.org/officeDocument/2006/relationships/hyperlink" Target="https://www.google.com/url?q=https://bestbuy.7tiv.net/XRqxa&amp;sa=D&amp;ust=1574897674963000&amp;usg=AFQjCNEsL5kdMAHrAmfSmNzje6DG70-7Yg" TargetMode="External"/><Relationship Id="rId3533" Type="http://schemas.openxmlformats.org/officeDocument/2006/relationships/hyperlink" Target="https://www.google.com/url?q=https://bestbuy.7tiv.net/XRqxa&amp;sa=D&amp;ust=1574897675143000&amp;usg=AFQjCNGMo4n_Jpl3cXTrjNVqPUAWH-W-HQ" TargetMode="External"/><Relationship Id="rId3740" Type="http://schemas.openxmlformats.org/officeDocument/2006/relationships/hyperlink" Target="https://www.google.com/url?q=https://bestbuy.7tiv.net/XRqxa&amp;sa=D&amp;ust=1574897675177000&amp;usg=AFQjCNGLk6EGXAJYKw4vMIbNlrRGXeYW6Q" TargetMode="External"/><Relationship Id="rId383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4000&amp;usg=AFQjCNEqn-J_eJ8HMWAeluUSlIZnnFlcug" TargetMode="External"/><Relationship Id="rId107" Type="http://schemas.openxmlformats.org/officeDocument/2006/relationships/hyperlink" Target="https://www.google.com/url?q=https://bestbuy.7tiv.net/XRqxa&amp;sa=D&amp;ust=1574897674870000&amp;usg=AFQjCNEy7UvDlh3pS5klOWHXbEek0wF6sA" TargetMode="External"/><Relationship Id="rId454" Type="http://schemas.openxmlformats.org/officeDocument/2006/relationships/hyperlink" Target="https://www.google.com/url?q=http://www.tkqlhce.com/click-3278587-13840810&amp;sa=D&amp;ust=1574897674924000&amp;usg=AFQjCNGVod_Wi2uEyozTSG56uoDi8mUmtw" TargetMode="External"/><Relationship Id="rId661" Type="http://schemas.openxmlformats.org/officeDocument/2006/relationships/hyperlink" Target="https://www.google.com/url?q=https://lenovo.7eer.net/c/12116/218864/3808&amp;sa=D&amp;ust=1574897674954000&amp;usg=AFQjCNF0S6ML4iKosQ3tR9_uugPUtIQQoA" TargetMode="External"/><Relationship Id="rId759" Type="http://schemas.openxmlformats.org/officeDocument/2006/relationships/hyperlink" Target="https://www.google.com/url?q=https://goto.target.com/c/12116/81938/2092&amp;sa=D&amp;ust=1574897675020000&amp;usg=AFQjCNF8dhzDGb54N0tMRUCaCXyDTqjXBA" TargetMode="External"/><Relationship Id="rId966" Type="http://schemas.openxmlformats.org/officeDocument/2006/relationships/hyperlink" Target="https://www.google.com/url?q=https://bestbuy.7tiv.net/XRqxa&amp;sa=D&amp;ust=1574897675061000&amp;usg=AFQjCNE_FxvVb92D79nsPr3FwkBTjjPjDg" TargetMode="External"/><Relationship Id="rId1291" Type="http://schemas.openxmlformats.org/officeDocument/2006/relationships/hyperlink" Target="https://www.google.com/url?q=https://bestbuy.7tiv.net/XRqxa&amp;sa=D&amp;ust=1574897675116000&amp;usg=AFQjCNGtaH7QyMhOU7GXWi_JNalKH0ZuGw" TargetMode="External"/><Relationship Id="rId1389" Type="http://schemas.openxmlformats.org/officeDocument/2006/relationships/hyperlink" Target="https://www.google.com/url?q=http://www.pntrs.com/t/Sj9FSkpEP0VEQ0JFP0VLS0RC&amp;sa=D&amp;ust=1574897675130000&amp;usg=AFQjCNFKs5PMOb0sQueAKPuORO_F37IdVA" TargetMode="External"/><Relationship Id="rId1596" Type="http://schemas.openxmlformats.org/officeDocument/2006/relationships/hyperlink" Target="https://www.google.com/url?q=https://bestbuy.7tiv.net/XRqxa&amp;sa=D&amp;ust=1574897675165000&amp;usg=AFQjCNG4egF1lNFPmX4I9DCbyn8owwKi9Q" TargetMode="External"/><Relationship Id="rId2135" Type="http://schemas.openxmlformats.org/officeDocument/2006/relationships/hyperlink" Target="https://www.google.com/url?q=https://bestbuy.7tiv.net/XRqxa&amp;sa=D&amp;ust=1574897674863000&amp;usg=AFQjCNFN_MZg0czYyQubupPzty1B3MAf_A" TargetMode="External"/><Relationship Id="rId2342" Type="http://schemas.openxmlformats.org/officeDocument/2006/relationships/hyperlink" Target="https://www.google.com/url?q=http://www.awin1.com/awclick.php?gid%3D303079%26mid%3D7168%26awinaffid%3D142295%26linkid%3D612961%26clickref%3D&amp;sa=D&amp;ust=1574897674894000&amp;usg=AFQjCNHqzjFUOGiOznPgRB3R6s1rvqhXeQ" TargetMode="External"/><Relationship Id="rId2647" Type="http://schemas.openxmlformats.org/officeDocument/2006/relationships/hyperlink" Target="https://www.google.com/url?q=https://bestbuy.7tiv.net/XRqxa&amp;sa=D&amp;ust=1574897674943000&amp;usg=AFQjCNGL_sLaTHBfjTmeGjB8egsDHzKXEg" TargetMode="External"/><Relationship Id="rId2994" Type="http://schemas.openxmlformats.org/officeDocument/2006/relationships/hyperlink" Target="https://www.google.com/url?q=https://bestbuy.7tiv.net/XRqxa&amp;sa=D&amp;ust=1574897675053000&amp;usg=AFQjCNHIQcEp9vZpyzWuDp5Ze8t5U4fgrA" TargetMode="External"/><Relationship Id="rId360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5000&amp;usg=AFQjCNHz8V7z2gEq2hj8F2ZmmIKwfuToKg" TargetMode="External"/><Relationship Id="rId314" Type="http://schemas.openxmlformats.org/officeDocument/2006/relationships/hyperlink" Target="https://www.google.com/url?q=http://www.tkqlhce.com/click-3278587-13840810&amp;sa=D&amp;ust=1574897674902000&amp;usg=AFQjCNGQnm-nxccaCzZx_clXvZCdbnNDaw" TargetMode="External"/><Relationship Id="rId521" Type="http://schemas.openxmlformats.org/officeDocument/2006/relationships/hyperlink" Target="https://www.google.com/url?q=http://www.awin1.com/awclick.php?gid%3D303079%26mid%3D7168%26awinaffid%3D142295%26linkid%3D612961%26clickref%3D&amp;sa=D&amp;ust=1574897674934000&amp;usg=AFQjCNHcAM_bAfoSvuu4gg_lavK3jdWdhg" TargetMode="External"/><Relationship Id="rId619" Type="http://schemas.openxmlformats.org/officeDocument/2006/relationships/hyperlink" Target="https://www.google.com/url?q=http://www.awin1.com/awclick.php?gid%3D303079%26mid%3D7168%26awinaffid%3D142295%26linkid%3D612961%26clickref%3D&amp;sa=D&amp;ust=1574897674949000&amp;usg=AFQjCNF1sgRyLEi8u91bFwPzyZXUylmCaw" TargetMode="External"/><Relationship Id="rId1151" Type="http://schemas.openxmlformats.org/officeDocument/2006/relationships/hyperlink" Target="https://www.google.com/url?q=http://www.dpbolvw.net/click-3278587-11998324&amp;sa=D&amp;ust=1574897675091000&amp;usg=AFQjCNHW7X1tNUQOpa3nJ7gk-x9h6FAPIg" TargetMode="External"/><Relationship Id="rId1249" Type="http://schemas.openxmlformats.org/officeDocument/2006/relationships/hyperlink" Target="https://www.google.com/url?q=https://kohls.sjv.io/c/12116/362118/5349&amp;sa=D&amp;ust=1574897675110000&amp;usg=AFQjCNFYOoiA7Eddo2U3rXuEQX7UTbwYvA" TargetMode="External"/><Relationship Id="rId2202" Type="http://schemas.openxmlformats.org/officeDocument/2006/relationships/hyperlink" Target="https://www.google.com/url?q=http://www.tkqlhce.com/click-3278587-13840810&amp;sa=D&amp;ust=1574897674874000&amp;usg=AFQjCNEY50K8nbk6i5PEE5Kowca4hchZaQ" TargetMode="External"/><Relationship Id="rId2854" Type="http://schemas.openxmlformats.org/officeDocument/2006/relationships/hyperlink" Target="https://www.google.com/url?q=https://kohls.sjv.io/c/12116/362118/5349&amp;sa=D&amp;ust=1574897675024000&amp;usg=AFQjCNF3KTYhwHmoSM7v4y9gxuz2gt69-Q" TargetMode="External"/><Relationship Id="rId3905" Type="http://schemas.openxmlformats.org/officeDocument/2006/relationships/hyperlink" Target="https://www.google.com/url?q=https://bestbuy.7tiv.net/XRqxa&amp;sa=D&amp;ust=1574897675205000&amp;usg=AFQjCNF2meaxo9rTgZaw4sxEpvdkqvRYEw" TargetMode="External"/><Relationship Id="rId95" Type="http://schemas.openxmlformats.org/officeDocument/2006/relationships/hyperlink" Target="https://www.google.com/url?q=http://www.tkqlhce.com/click-3278587-13840810&amp;sa=D&amp;ust=1574897674868000&amp;usg=AFQjCNFT31c0PLMfpi62SjfMi7UbQycFHg" TargetMode="External"/><Relationship Id="rId826" Type="http://schemas.openxmlformats.org/officeDocument/2006/relationships/hyperlink" Target="https://www.google.com/url?q=https://bestbuy.7tiv.net/XRqxa&amp;sa=D&amp;ust=1574897675031000&amp;usg=AFQjCNF77Gzna7O5iWpC2n_hRXQt7SuqDA" TargetMode="External"/><Relationship Id="rId1011" Type="http://schemas.openxmlformats.org/officeDocument/2006/relationships/hyperlink" Target="https://www.google.com/url?q=https://bestbuy.7tiv.net/XRqxa&amp;sa=D&amp;ust=1574897675068000&amp;usg=AFQjCNFZizuON_DsNgOrfLTJbBl8O8KerQ" TargetMode="External"/><Relationship Id="rId1109" Type="http://schemas.openxmlformats.org/officeDocument/2006/relationships/hyperlink" Target="https://www.google.com/url?q=http://www.anrdoezrs.net/click-3278587-11272891&amp;sa=D&amp;ust=1574897675084000&amp;usg=AFQjCNGEZXo0VKqBo2vk-NW4HDKya722Bw" TargetMode="External"/><Relationship Id="rId1456" Type="http://schemas.openxmlformats.org/officeDocument/2006/relationships/hyperlink" Target="https://www.google.com/url?q=https://bestbuy.7tiv.net/XRqxa&amp;sa=D&amp;ust=1574897675142000&amp;usg=AFQjCNGEeqMgDbQytEwL1M8jqUiRmbByaQ" TargetMode="External"/><Relationship Id="rId166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5000&amp;usg=AFQjCNGaHjmYQmZHOfhvcgZyyVPcafN-zQ" TargetMode="External"/><Relationship Id="rId187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1000&amp;usg=AFQjCNFOM1LIDmXMRL79dUH5hfLAd530WA" TargetMode="External"/><Relationship Id="rId1968" Type="http://schemas.openxmlformats.org/officeDocument/2006/relationships/hyperlink" Target="https://www.google.com/url?q=https://bestbuy.7tiv.net/XRqxa&amp;sa=D&amp;ust=1574897675225000&amp;usg=AFQjCNGg-jHmnZRSGsOSGfgPGZcu2ne7yg" TargetMode="External"/><Relationship Id="rId2507" Type="http://schemas.openxmlformats.org/officeDocument/2006/relationships/hyperlink" Target="https://www.google.com/url?q=http://www.tkqlhce.com/click-3278587-13840810&amp;sa=D&amp;ust=1574897674922000&amp;usg=AFQjCNEV6Fmou5LwE1rENXjEpjWnAjsKKg" TargetMode="External"/><Relationship Id="rId2714" Type="http://schemas.openxmlformats.org/officeDocument/2006/relationships/hyperlink" Target="https://www.google.com/url?q=https://lenovo.7eer.net/c/12116/218864/3808&amp;sa=D&amp;ust=1574897674952000&amp;usg=AFQjCNF_2Vfpk_1B7Y2l1yBOuSdxFVPC0A" TargetMode="External"/><Relationship Id="rId2921" Type="http://schemas.openxmlformats.org/officeDocument/2006/relationships/hyperlink" Target="https://www.google.com/url?q=http://www.pntrs.com/t/Sj9FSkpEP0VEQ0JFP0VLS0RC&amp;sa=D&amp;ust=1574897675037000&amp;usg=AFQjCNEb7d_l5Gcl0yhlFLt2o55SQzUTeg" TargetMode="External"/><Relationship Id="rId1316" Type="http://schemas.openxmlformats.org/officeDocument/2006/relationships/hyperlink" Target="https://www.google.com/url?q=https://bestbuy.7tiv.net/XRqxa&amp;sa=D&amp;ust=1574897675120000&amp;usg=AFQjCNHw-q4m6k-IWSgqB9FKaafE2Kj1xw" TargetMode="External"/><Relationship Id="rId1523" Type="http://schemas.openxmlformats.org/officeDocument/2006/relationships/hyperlink" Target="https://www.google.com/url?q=https://kohls.sjv.io/c/12116/362118/5349&amp;sa=D&amp;ust=1574897675153000&amp;usg=AFQjCNE4xEGxfGN0fD8XwVZUmxILvM3tqQ" TargetMode="External"/><Relationship Id="rId1730" Type="http://schemas.openxmlformats.org/officeDocument/2006/relationships/hyperlink" Target="https://www.google.com/url?q=https://bestbuy.7tiv.net/XRqxa&amp;sa=D&amp;ust=1574897675188000&amp;usg=AFQjCNH_AGkNnYnE4399GwiW3USJRHQ3JQ" TargetMode="External"/><Relationship Id="rId3183" Type="http://schemas.openxmlformats.org/officeDocument/2006/relationships/hyperlink" Target="https://www.google.com/url?q=https://bestbuy.7tiv.net/XRqxa&amp;sa=D&amp;ust=1574897675085000&amp;usg=AFQjCNGYsVgiad8ox--T9Fj-JachIt2-lg" TargetMode="External"/><Relationship Id="rId339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1000&amp;usg=AFQjCNGIpfbZV2ZCN1Kv97pfTJnvFXkwZQ" TargetMode="External"/><Relationship Id="rId4027" Type="http://schemas.openxmlformats.org/officeDocument/2006/relationships/hyperlink" Target="https://www.google.com/url?q=https://bestbuy.7tiv.net/XRqxa&amp;sa=D&amp;ust=1574897675224000&amp;usg=AFQjCNF7vDWQC1wiN4X5Oo_72akIzUtSIg" TargetMode="External"/><Relationship Id="rId2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4000&amp;usg=AFQjCNEzHkj0Q3YTNyWVDtt31kcAEzMdEg" TargetMode="External"/><Relationship Id="rId182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4000&amp;usg=AFQjCNFLLKrnd_edvtGbWFtVVmnm1SAdpg" TargetMode="External"/><Relationship Id="rId304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2000&amp;usg=AFQjCNFhgtQyRgx_zLygCvdAzBIVdd9xrg" TargetMode="External"/><Relationship Id="rId3250" Type="http://schemas.openxmlformats.org/officeDocument/2006/relationships/hyperlink" Target="https://www.google.com/url?q=https://click.linksynergy.com/fs-bin/click?id%3DCY3NkS*Y9qw%26offerid%3D608787.26%26type%3D3%26subid%3D0&amp;sa=D&amp;ust=1574897675096000&amp;usg=AFQjCNH9Gex_QhHxNX1ObHvRjAjEFNwbxw" TargetMode="External"/><Relationship Id="rId3488" Type="http://schemas.openxmlformats.org/officeDocument/2006/relationships/hyperlink" Target="https://www.google.com/url?q=https://bestbuy.7tiv.net/XRqxa&amp;sa=D&amp;ust=1574897675135000&amp;usg=AFQjCNGvo1vXu7Y0GXUB1ZbWmjwrDQcUJA" TargetMode="External"/><Relationship Id="rId3695" Type="http://schemas.openxmlformats.org/officeDocument/2006/relationships/hyperlink" Target="https://www.google.com/url?q=https://bestbuy.7tiv.net/XRqxa&amp;sa=D&amp;ust=1574897675169000&amp;usg=AFQjCNEYbQP6HGLdQhF_XFMJFMdfcOaWTA" TargetMode="External"/><Relationship Id="rId171" Type="http://schemas.openxmlformats.org/officeDocument/2006/relationships/hyperlink" Target="https://www.google.com/url?q=https://lenovo.7eer.net/c/12116/218864/3808&amp;sa=D&amp;ust=1574897674879000&amp;usg=AFQjCNEXB_Yqg3tthdwOu9LGHBI4GKaAuw" TargetMode="External"/><Relationship Id="rId2297" Type="http://schemas.openxmlformats.org/officeDocument/2006/relationships/hyperlink" Target="https://www.google.com/url?q=http://www.pntrs.com/t/Sj9FSkpEP0VEQ0JFP0VLS0RC&amp;sa=D&amp;ust=1574897674887000&amp;usg=AFQjCNHBIm0Sv0l1caIKYXtXamAHuqV4Cg" TargetMode="External"/><Relationship Id="rId3348" Type="http://schemas.openxmlformats.org/officeDocument/2006/relationships/hyperlink" Target="https://www.google.com/url?q=http://www.pntrs.com/t/Sj9FSkpEP0VEQ0JFP0VLS0RC&amp;sa=D&amp;ust=1574897675115000&amp;usg=AFQjCNGJFuMCJRKVLPZzj9xS9h4q5C3TzA" TargetMode="External"/><Relationship Id="rId3555" Type="http://schemas.openxmlformats.org/officeDocument/2006/relationships/hyperlink" Target="https://www.google.com/url?q=https://bestbuy.7tiv.net/XRqxa&amp;sa=D&amp;ust=1574897675147000&amp;usg=AFQjCNHlCRKxNA2mDgr1dD1EuXPhnCLL8A" TargetMode="External"/><Relationship Id="rId376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2000&amp;usg=AFQjCNHirJRwI9gUQdaxr78ABgmrOOSBKQ" TargetMode="External"/><Relationship Id="rId269" Type="http://schemas.openxmlformats.org/officeDocument/2006/relationships/hyperlink" Target="https://www.google.com/url?q=http://www.dpbolvw.net/click-3278587-10870266&amp;sa=D&amp;ust=1574897674893000&amp;usg=AFQjCNFRMOB344C-kj_Dp_oFwL0Q4RWWBQ" TargetMode="External"/><Relationship Id="rId476" Type="http://schemas.openxmlformats.org/officeDocument/2006/relationships/hyperlink" Target="https://www.google.com/url?q=https://lenovo.7eer.net/c/12116/218864/3808&amp;sa=D&amp;ust=1574897674927000&amp;usg=AFQjCNEUx39E7g2ZSI5-HYcSFqbGeudtTA" TargetMode="External"/><Relationship Id="rId683" Type="http://schemas.openxmlformats.org/officeDocument/2006/relationships/hyperlink" Target="https://www.google.com/url?q=http://www.tkqlhce.com/click-3278587-13840810&amp;sa=D&amp;ust=1574897674957000&amp;usg=AFQjCNFMZsFlqE6isFp4B7h3Se9oTfmpZw" TargetMode="External"/><Relationship Id="rId89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45000&amp;usg=AFQjCNFO8t2AzZIJoHglWqrP-bbq7ADWhA" TargetMode="External"/><Relationship Id="rId2157" Type="http://schemas.openxmlformats.org/officeDocument/2006/relationships/hyperlink" Target="https://www.google.com/url?q=https://bestbuy.7tiv.net/XRqxa&amp;sa=D&amp;ust=1574897674867000&amp;usg=AFQjCNFl643FkBeeBrllN3bH6G9pzLAnzA" TargetMode="External"/><Relationship Id="rId2364" Type="http://schemas.openxmlformats.org/officeDocument/2006/relationships/hyperlink" Target="https://www.google.com/url?q=https://bestbuy.7tiv.net/XRqxa&amp;sa=D&amp;ust=1574897674899000&amp;usg=AFQjCNGVnWjdEuRioEQQTQSxVYztsUcslw" TargetMode="External"/><Relationship Id="rId2571" Type="http://schemas.openxmlformats.org/officeDocument/2006/relationships/hyperlink" Target="https://www.google.com/url?q=http://www.tkqlhce.com/click-3278587-13840810&amp;sa=D&amp;ust=1574897674931000&amp;usg=AFQjCNEGd8a_-i7IleTwu8n1ZrSCwf955g" TargetMode="External"/><Relationship Id="rId3110" Type="http://schemas.openxmlformats.org/officeDocument/2006/relationships/hyperlink" Target="https://www.google.com/url?q=https://kohls.sjv.io/c/12116/362118/5349&amp;sa=D&amp;ust=1574897675074000&amp;usg=AFQjCNEJrPkB3ixn7X3xfLOVvJW6jPMc3w" TargetMode="External"/><Relationship Id="rId3208" Type="http://schemas.openxmlformats.org/officeDocument/2006/relationships/hyperlink" Target="https://www.google.com/url?q=http://www.anrdoezrs.net/click-3278587-12334153&amp;sa=D&amp;ust=1574897675090000&amp;usg=AFQjCNHj7xq4T74JqnqMxmrlbotodPcDzQ" TargetMode="External"/><Relationship Id="rId341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5000&amp;usg=AFQjCNGIZESfktGqAGs3xQMb87UlOmIRaA" TargetMode="External"/><Relationship Id="rId129" Type="http://schemas.openxmlformats.org/officeDocument/2006/relationships/hyperlink" Target="https://www.google.com/url?q=https://kohls.sjv.io/c/12116/362118/5349&amp;sa=D&amp;ust=1574897674873000&amp;usg=AFQjCNHQfwQAMQ6Es3m85maNYU1KYJHN-g" TargetMode="External"/><Relationship Id="rId33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05000&amp;usg=AFQjCNEmJKL1dNgIH_6_UjzlH9CtCDor5A" TargetMode="External"/><Relationship Id="rId543" Type="http://schemas.openxmlformats.org/officeDocument/2006/relationships/hyperlink" Target="https://www.google.com/url?q=https://lenovo.7eer.net/c/12116/218864/3808&amp;sa=D&amp;ust=1574897674937000&amp;usg=AFQjCNE7r7othylbgauUBjyNrIhMISdXmQ" TargetMode="External"/><Relationship Id="rId988" Type="http://schemas.openxmlformats.org/officeDocument/2006/relationships/hyperlink" Target="https://www.google.com/url?q=https://bestbuy.7tiv.net/XRqxa&amp;sa=D&amp;ust=1574897675064000&amp;usg=AFQjCNFcUtqq8pIX8vam72iIqm7XsaMHPA" TargetMode="External"/><Relationship Id="rId1173" Type="http://schemas.openxmlformats.org/officeDocument/2006/relationships/hyperlink" Target="https://www.google.com/url?q=http://www.dpbolvw.net/click-3278587-11998324&amp;sa=D&amp;ust=1574897675095000&amp;usg=AFQjCNF_QlhQA4WDLKSBh2aZ4WmBUBF5FA" TargetMode="External"/><Relationship Id="rId1380" Type="http://schemas.openxmlformats.org/officeDocument/2006/relationships/hyperlink" Target="https://www.google.com/url?q=https://bestbuy.7tiv.net/XRqxa&amp;sa=D&amp;ust=1574897675129000&amp;usg=AFQjCNH08Um0oJisfV9woY6U5gaYFPbmWA" TargetMode="External"/><Relationship Id="rId201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4000&amp;usg=AFQjCNFdr_qOWZGgVq_f0gVkw4_YnRrdDQ" TargetMode="External"/><Relationship Id="rId2224" Type="http://schemas.openxmlformats.org/officeDocument/2006/relationships/hyperlink" Target="https://www.google.com/url?q=https://goto.target.com/c/12116/81938/2092&amp;sa=D&amp;ust=1574897674877000&amp;usg=AFQjCNEjpc8GtTYhhqL8hNiR7OsF5n5_MA" TargetMode="External"/><Relationship Id="rId2669" Type="http://schemas.openxmlformats.org/officeDocument/2006/relationships/hyperlink" Target="https://www.google.com/url?q=https://bestbuy.7tiv.net/XRqxa&amp;sa=D&amp;ust=1574897674946000&amp;usg=AFQjCNEtu5fLpompJGF_rBICpIm6sucfnw" TargetMode="External"/><Relationship Id="rId2876" Type="http://schemas.openxmlformats.org/officeDocument/2006/relationships/hyperlink" Target="https://www.google.com/url?q=https://bestbuy.7tiv.net/XRqxa&amp;sa=D&amp;ust=1574897675029000&amp;usg=AFQjCNHSm9SSttycSGReL7Uc8k4zxZhi3Q" TargetMode="External"/><Relationship Id="rId362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8000&amp;usg=AFQjCNGqfkg5aeyllwl_py_0AwafFUEHzA" TargetMode="External"/><Relationship Id="rId3927" Type="http://schemas.openxmlformats.org/officeDocument/2006/relationships/hyperlink" Target="https://www.google.com/url?q=https://bestbuy.7tiv.net/XRqxa&amp;sa=D&amp;ust=1574897675209000&amp;usg=AFQjCNEnSaM8f1kVOBuVz2-Z6a0QQDL1Ng" TargetMode="External"/><Relationship Id="rId403" Type="http://schemas.openxmlformats.org/officeDocument/2006/relationships/hyperlink" Target="https://www.google.com/url?q=http://www.awin1.com/awclick.php?gid%3D303079%26mid%3D7168%26awinaffid%3D142295%26linkid%3D612961%26clickref%3D&amp;sa=D&amp;ust=1574897674917000&amp;usg=AFQjCNGZ0NT1CCNFfcJgQe5e8A0RjP60vw" TargetMode="External"/><Relationship Id="rId750" Type="http://schemas.openxmlformats.org/officeDocument/2006/relationships/hyperlink" Target="https://www.google.com/url?q=https://bestbuy.7tiv.net/XRqxa&amp;sa=D&amp;ust=1574897674968000&amp;usg=AFQjCNF2WZv15xzkI5qgsv2ttyW0b5P_HQ" TargetMode="External"/><Relationship Id="rId848" Type="http://schemas.openxmlformats.org/officeDocument/2006/relationships/hyperlink" Target="https://www.google.com/url?q=http://www.tkqlhce.com/click-3278587-13840810&amp;sa=D&amp;ust=1574897675035000&amp;usg=AFQjCNEqwv_aojbD175yZFu1kNXAWW9E2g" TargetMode="External"/><Relationship Id="rId1033" Type="http://schemas.openxmlformats.org/officeDocument/2006/relationships/hyperlink" Target="https://www.google.com/url?q=https://bestbuy.7tiv.net/XRqxa&amp;sa=D&amp;ust=1574897675073000&amp;usg=AFQjCNEDQ_0mxaWWaSXaKO-NEYuy1MT5gQ" TargetMode="External"/><Relationship Id="rId1478" Type="http://schemas.openxmlformats.org/officeDocument/2006/relationships/hyperlink" Target="https://www.google.com/url?q=https://kohls.sjv.io/c/12116/362118/5349&amp;sa=D&amp;ust=1574897675146000&amp;usg=AFQjCNGyMj-H3pWYHcMg8FNXPpUjX0Hf2g" TargetMode="External"/><Relationship Id="rId1685" Type="http://schemas.openxmlformats.org/officeDocument/2006/relationships/hyperlink" Target="https://www.google.com/url?q=https://bestbuy.7tiv.net/XRqxa&amp;sa=D&amp;ust=1574897675179000&amp;usg=AFQjCNFLMvH0b6HFVVU7uh824dMqECy2Gg" TargetMode="External"/><Relationship Id="rId189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4000&amp;usg=AFQjCNHgmq1cKSpkexJMNpiC5i4OLvyMHQ" TargetMode="External"/><Relationship Id="rId2431" Type="http://schemas.openxmlformats.org/officeDocument/2006/relationships/hyperlink" Target="https://www.google.com/url?q=http://www.jdoqocy.com/click-3278587-13365058&amp;sa=D&amp;ust=1574897674910000&amp;usg=AFQjCNErUBBMQjxCzHlvtypcyYlmBKxXAA" TargetMode="External"/><Relationship Id="rId2529" Type="http://schemas.openxmlformats.org/officeDocument/2006/relationships/hyperlink" Target="https://www.google.com/url?q=https://lenovo.7eer.net/c/12116/218864/3808&amp;sa=D&amp;ust=1574897674925000&amp;usg=AFQjCNGI-fZJS0_0SZP784py1YGvRReGSA" TargetMode="External"/><Relationship Id="rId2736" Type="http://schemas.openxmlformats.org/officeDocument/2006/relationships/hyperlink" Target="https://www.google.com/url?q=http://www.anrdoezrs.net/click-3278587-11272891&amp;sa=D&amp;ust=1574897674956000&amp;usg=AFQjCNFO_InuVSJoBbgttJzHDVM0f7SoNA" TargetMode="External"/><Relationship Id="rId409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5000&amp;usg=AFQjCNG8gQAW4xWdN9FoHerTmmP8MAxXSw" TargetMode="External"/><Relationship Id="rId610" Type="http://schemas.openxmlformats.org/officeDocument/2006/relationships/hyperlink" Target="https://www.google.com/url?q=http://www.awin1.com/awclick.php?gid%3D303079%26mid%3D7168%26awinaffid%3D142295%26linkid%3D612961%26clickref%3D&amp;sa=D&amp;ust=1574897674948000&amp;usg=AFQjCNE9tmKVqP7mwKJlyEIccDQZGhdsrQ" TargetMode="External"/><Relationship Id="rId708" Type="http://schemas.openxmlformats.org/officeDocument/2006/relationships/hyperlink" Target="https://www.google.com/url?q=http://www.anrdoezrs.net/click-3278587-11272891&amp;sa=D&amp;ust=1574897674961000&amp;usg=AFQjCNFpn9SW402UjvvDKBdaVzdZOQ1ERQ" TargetMode="External"/><Relationship Id="rId915" Type="http://schemas.openxmlformats.org/officeDocument/2006/relationships/hyperlink" Target="https://www.google.com/url?q=http://www.pntrs.com/t/Sj9FSkpEP0VEQ0JFP0VLS0RC&amp;sa=D&amp;ust=1574897675050000&amp;usg=AFQjCNGmO-mf5Lr8UfLIrRrHyOtdapfHJg" TargetMode="External"/><Relationship Id="rId1240" Type="http://schemas.openxmlformats.org/officeDocument/2006/relationships/hyperlink" Target="https://www.google.com/url?q=https://bestbuy.7tiv.net/XRqxa&amp;sa=D&amp;ust=1574897675107000&amp;usg=AFQjCNFBExiL59OqO4XUM5fC37W3m43sww" TargetMode="External"/><Relationship Id="rId1338" Type="http://schemas.openxmlformats.org/officeDocument/2006/relationships/hyperlink" Target="https://www.google.com/url?q=https://click.linksynergy.com/fs-bin/click?id%3DCY3NkS*Y9qw%26offerid%3D557044.100312033%26type%3D3%26subid%3D0&amp;sa=D&amp;ust=1574897675123000&amp;usg=AFQjCNHKYk0_HbEajjJ6F58QbR2x_xd-bw" TargetMode="External"/><Relationship Id="rId1545" Type="http://schemas.openxmlformats.org/officeDocument/2006/relationships/hyperlink" Target="https://www.google.com/url?q=http://www.jdoqocy.com/click-3278587-12289246&amp;sa=D&amp;ust=1574897675157000&amp;usg=AFQjCNFEpUwxDfF_gMy0n74YmahzYocBDA" TargetMode="External"/><Relationship Id="rId2943" Type="http://schemas.openxmlformats.org/officeDocument/2006/relationships/hyperlink" Target="https://www.google.com/url?q=https://goto.target.com/c/12116/81938/2092&amp;sa=D&amp;ust=1574897675042000&amp;usg=AFQjCNGk8rj4puks1zrYQoLwUMnru3cRTg" TargetMode="External"/><Relationship Id="rId4049" Type="http://schemas.openxmlformats.org/officeDocument/2006/relationships/hyperlink" Target="https://www.google.com/url?q=https://bestbuy.7tiv.net/XRqxa&amp;sa=D&amp;ust=1574897675228000&amp;usg=AFQjCNFuwFjA6sgnbnsn03LMXNEAe7u-4g" TargetMode="External"/><Relationship Id="rId1100" Type="http://schemas.openxmlformats.org/officeDocument/2006/relationships/hyperlink" Target="https://www.google.com/url?q=https://click.linksynergy.com/fs-bin/click?id%3DCY3NkS*Y9qw%26offerid%3D608787.26%26type%3D3%26subid%3D0&amp;sa=D&amp;ust=1574897675082000&amp;usg=AFQjCNFliHw9SWW_NLW0pVnaGqTSwuIC_Q" TargetMode="External"/><Relationship Id="rId1405" Type="http://schemas.openxmlformats.org/officeDocument/2006/relationships/hyperlink" Target="https://www.google.com/url?q=https://bestbuy.7tiv.net/XRqxa&amp;sa=D&amp;ust=1574897675132000&amp;usg=AFQjCNHJ6euXU5SadMmvvAWamJP--3cypA" TargetMode="External"/><Relationship Id="rId1752" Type="http://schemas.openxmlformats.org/officeDocument/2006/relationships/hyperlink" Target="https://www.google.com/url?q=https://goto.target.com/c/12116/81938/2092&amp;sa=D&amp;ust=1574897675191000&amp;usg=AFQjCNHl3C-FUvRAnfQDIHLIpkf2W-jP3Q" TargetMode="External"/><Relationship Id="rId2803" Type="http://schemas.openxmlformats.org/officeDocument/2006/relationships/hyperlink" Target="https://www.google.com/url?q=https://goto.target.com/c/12116/81938/2092&amp;sa=D&amp;ust=1574897674965000&amp;usg=AFQjCNGRz8TsHPoQrVeLix3Qq6ju9q4L3A" TargetMode="External"/><Relationship Id="rId44" Type="http://schemas.openxmlformats.org/officeDocument/2006/relationships/hyperlink" Target="https://www.google.com/url?q=https://goto.target.com/c/12116/81938/2092&amp;sa=D&amp;ust=1574897674858000&amp;usg=AFQjCNG0mVqZ7VvOGrz29pOFJaqX8GMq4Q" TargetMode="External"/><Relationship Id="rId1612" Type="http://schemas.openxmlformats.org/officeDocument/2006/relationships/hyperlink" Target="https://www.google.com/url?q=https://bestbuy.7tiv.net/XRqxa&amp;sa=D&amp;ust=1574897675167000&amp;usg=AFQjCNH7FvAg2m8lHgGfvV_uFyC1FZzzDg" TargetMode="External"/><Relationship Id="rId191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8000&amp;usg=AFQjCNGuVXrpMChIHOF16V5gq0w6Rul7RQ" TargetMode="External"/><Relationship Id="rId3065" Type="http://schemas.openxmlformats.org/officeDocument/2006/relationships/hyperlink" Target="https://www.google.com/url?q=http://www.tkqlhce.com/click-3278587-13840810&amp;sa=D&amp;ust=1574897675066000&amp;usg=AFQjCNHosXRmoSMJI3Cz4seXWR_sK-bFaw" TargetMode="External"/><Relationship Id="rId3272" Type="http://schemas.openxmlformats.org/officeDocument/2006/relationships/hyperlink" Target="https://www.google.com/url?q=http://www.awin1.com/awclick.php?gid%3D303079%26mid%3D7168%26awinaffid%3D142295%26linkid%3D612961%26clickref%3D&amp;sa=D&amp;ust=1574897675101000&amp;usg=AFQjCNFYoEfT9rR9eumwS2wXw7DOeXid0w" TargetMode="External"/><Relationship Id="rId193" Type="http://schemas.openxmlformats.org/officeDocument/2006/relationships/hyperlink" Target="https://www.google.com/url?q=https://bestbuy.7tiv.net/XRqxa&amp;sa=D&amp;ust=1574897674882000&amp;usg=AFQjCNEu6DG4acG97mjr_Mrek0EmcdGzmQ" TargetMode="External"/><Relationship Id="rId498" Type="http://schemas.openxmlformats.org/officeDocument/2006/relationships/hyperlink" Target="https://www.google.com/url?q=http://www.jdoqocy.com/click-3278587-13365058&amp;sa=D&amp;ust=1574897674930000&amp;usg=AFQjCNHTVsLD5yQoBxT7QG1rbYrXG3ghBg" TargetMode="External"/><Relationship Id="rId2081" Type="http://schemas.openxmlformats.org/officeDocument/2006/relationships/hyperlink" Target="https://www.google.com/url?q=https://bestbuy.7tiv.net/XRqxa&amp;sa=D&amp;ust=1574897674852000&amp;usg=AFQjCNEygywZjVuR7lO31Ng9E03-9TiDCg" TargetMode="External"/><Relationship Id="rId2179" Type="http://schemas.openxmlformats.org/officeDocument/2006/relationships/hyperlink" Target="https://www.google.com/url?q=https://bestbuy.7tiv.net/XRqxa&amp;sa=D&amp;ust=1574897674871000&amp;usg=AFQjCNFwT-ZVa_BGMYWFUhJA1PUNcgty4A" TargetMode="External"/><Relationship Id="rId3132" Type="http://schemas.openxmlformats.org/officeDocument/2006/relationships/hyperlink" Target="https://www.google.com/url?q=https://bestbuy.7tiv.net/XRqxa&amp;sa=D&amp;ust=1574897675077000&amp;usg=AFQjCNGAJCX8-gRaaigIX7B4gvKg_Kqs_Q" TargetMode="External"/><Relationship Id="rId3577" Type="http://schemas.openxmlformats.org/officeDocument/2006/relationships/hyperlink" Target="https://www.google.com/url?q=http://www.tkqlhce.com/click-3278587-13840810&amp;sa=D&amp;ust=1574897675152000&amp;usg=AFQjCNFC22OBCMZPSx7jb_xQtT2oh6pWVA" TargetMode="External"/><Relationship Id="rId3784" Type="http://schemas.openxmlformats.org/officeDocument/2006/relationships/hyperlink" Target="https://www.google.com/url?q=https://goto.target.com/c/12116/81938/2092&amp;sa=D&amp;ust=1574897675185000&amp;usg=AFQjCNEUX_belvZ0F3YwRkOBT6SxEN5oBA" TargetMode="External"/><Relationship Id="rId399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9000&amp;usg=AFQjCNFnxYr132zjXAGpuFVUfH6q0AD2sA" TargetMode="External"/><Relationship Id="rId260" Type="http://schemas.openxmlformats.org/officeDocument/2006/relationships/hyperlink" Target="https://www.google.com/url?q=https://bestbuy.7tiv.net/XRqxa&amp;sa=D&amp;ust=1574897674892000&amp;usg=AFQjCNEN_SynwCRjmyb9ghacusRFUEY-Mw" TargetMode="External"/><Relationship Id="rId2386" Type="http://schemas.openxmlformats.org/officeDocument/2006/relationships/hyperlink" Target="https://www.google.com/url?q=http://www.awin1.com/awclick.php?gid%3D303079%26mid%3D7168%26awinaffid%3D142295%26linkid%3D612961%26clickref%3D&amp;sa=D&amp;ust=1574897674902000&amp;usg=AFQjCNFVEBHmsuqhMnI6Tr-Jsmw-Jvw01Q" TargetMode="External"/><Relationship Id="rId2593" Type="http://schemas.openxmlformats.org/officeDocument/2006/relationships/hyperlink" Target="https://www.google.com/url?q=https://bestbuy.7tiv.net/XRqxa&amp;sa=D&amp;ust=1574897674934000&amp;usg=AFQjCNEjz1cgJYtXQJL5puJnvTyxLTcVtQ" TargetMode="External"/><Relationship Id="rId3437" Type="http://schemas.openxmlformats.org/officeDocument/2006/relationships/hyperlink" Target="https://www.google.com/url?q=https://bestbuy.7tiv.net/XRqxa&amp;sa=D&amp;ust=1574897675128000&amp;usg=AFQjCNEbG-z0QPW6hZFW-liC2rjArjybFQ" TargetMode="External"/><Relationship Id="rId3644" Type="http://schemas.openxmlformats.org/officeDocument/2006/relationships/hyperlink" Target="https://www.google.com/url?q=https://bestbuy.7tiv.net/XRqxa&amp;sa=D&amp;ust=1574897675162000&amp;usg=AFQjCNFyfrFl10P672AJyJa55i-agapJ4Q" TargetMode="External"/><Relationship Id="rId3851" Type="http://schemas.openxmlformats.org/officeDocument/2006/relationships/hyperlink" Target="https://www.google.com/url?q=https://bestbuy.7tiv.net/XRqxa&amp;sa=D&amp;ust=1574897675196000&amp;usg=AFQjCNEQ4yvltYEN0YVr1PcL1CyIbfhYMQ" TargetMode="External"/><Relationship Id="rId120" Type="http://schemas.openxmlformats.org/officeDocument/2006/relationships/hyperlink" Target="https://www.google.com/url?q=http://www.pntrs.com/t/Sj9FSkpEP0VEQ0JFP0VLS0RC&amp;sa=D&amp;ust=1574897674871000&amp;usg=AFQjCNEVPrru4pJt0pu6DbN-OG9bGen5fw" TargetMode="External"/><Relationship Id="rId358" Type="http://schemas.openxmlformats.org/officeDocument/2006/relationships/hyperlink" Target="https://www.google.com/url?q=http://www.dpbolvw.net/click-3278587-10870266&amp;sa=D&amp;ust=1574897674909000&amp;usg=AFQjCNE87Slgg7OnIbfysWHpWeVM-LBT6g" TargetMode="External"/><Relationship Id="rId565" Type="http://schemas.openxmlformats.org/officeDocument/2006/relationships/hyperlink" Target="https://www.google.com/url?q=http://www.awin1.com/awclick.php?gid%3D303079%26mid%3D7168%26awinaffid%3D142295%26linkid%3D612961%26clickref%3D&amp;sa=D&amp;ust=1574897674940000&amp;usg=AFQjCNEFANKKqidKqHGPtUqdtmPZsxeg6Q" TargetMode="External"/><Relationship Id="rId772" Type="http://schemas.openxmlformats.org/officeDocument/2006/relationships/hyperlink" Target="https://www.google.com/url?q=https://bestbuy.7tiv.net/XRqxa&amp;sa=D&amp;ust=1574897675022000&amp;usg=AFQjCNG75n4abhbZLeFkn7WxvW6sui2DDQ" TargetMode="External"/><Relationship Id="rId1195" Type="http://schemas.openxmlformats.org/officeDocument/2006/relationships/hyperlink" Target="https://www.google.com/url?q=https://bestbuy.7tiv.net/XRqxa&amp;sa=D&amp;ust=1574897675099000&amp;usg=AFQjCNFd3z5FaL5puygwBMBv6rDywULC4w" TargetMode="External"/><Relationship Id="rId203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426000&amp;usg=AFQjCNEz6BVXTLNkIc5scSzGVmo9VBnPEg" TargetMode="External"/><Relationship Id="rId2246" Type="http://schemas.openxmlformats.org/officeDocument/2006/relationships/hyperlink" Target="https://www.google.com/url?q=http://www.tkqlhce.com/click-3278587-13840810&amp;sa=D&amp;ust=1574897674880000&amp;usg=AFQjCNHF8KEIntq88uj-SJhOn6dT7etFUA" TargetMode="External"/><Relationship Id="rId2453" Type="http://schemas.openxmlformats.org/officeDocument/2006/relationships/hyperlink" Target="https://www.google.com/url?q=https://click.linksynergy.com/fs-bin/click?id%3DCY3NkS*Y9qw%26offerid%3D608787.26%26type%3D3%26subid%3D0&amp;sa=D&amp;ust=1574897674914000&amp;usg=AFQjCNG9z9xy9UNAs2ouAala1Yi3N87Ayw" TargetMode="External"/><Relationship Id="rId2660" Type="http://schemas.openxmlformats.org/officeDocument/2006/relationships/hyperlink" Target="https://www.google.com/url?q=https://bestbuy.7tiv.net/XRqxa&amp;sa=D&amp;ust=1574897674945000&amp;usg=AFQjCNGGelzOHv3mbbRy79qllq1hBhu0Fw" TargetMode="External"/><Relationship Id="rId2898" Type="http://schemas.openxmlformats.org/officeDocument/2006/relationships/hyperlink" Target="https://www.google.com/url?q=http://www.tkqlhce.com/click-3278587-13840810&amp;sa=D&amp;ust=1574897675032000&amp;usg=AFQjCNEJAqJTa8CTpZMMV7eIAXjqa5qkRA" TargetMode="External"/><Relationship Id="rId3504" Type="http://schemas.openxmlformats.org/officeDocument/2006/relationships/hyperlink" Target="https://www.google.com/url?q=http://www.pntrs.com/t/Sj9FSkpEP0VEQ0JFP0VLS0RC&amp;sa=D&amp;ust=1574897675138000&amp;usg=AFQjCNFMpojQoP38fZ3cTHMWQpPMiu90lg" TargetMode="External"/><Relationship Id="rId3711" Type="http://schemas.openxmlformats.org/officeDocument/2006/relationships/hyperlink" Target="https://www.google.com/url?q=https://bestbuy.7tiv.net/XRqxa&amp;sa=D&amp;ust=1574897675172000&amp;usg=AFQjCNFZLOQFaoUzzBV9fuN9c6bwUXKBdQ" TargetMode="External"/><Relationship Id="rId3949" Type="http://schemas.openxmlformats.org/officeDocument/2006/relationships/hyperlink" Target="https://www.google.com/url?q=https://bestbuy.7tiv.net/XRqxa&amp;sa=D&amp;ust=1574897675213000&amp;usg=AFQjCNF2DyNeoa5-4qCYpOrTZdx-oAkBTw" TargetMode="External"/><Relationship Id="rId218" Type="http://schemas.openxmlformats.org/officeDocument/2006/relationships/hyperlink" Target="https://www.google.com/url?q=http://www.tkqlhce.com/click-3278587-13840810&amp;sa=D&amp;ust=1574897674885000&amp;usg=AFQjCNGMYOEXeY5mnTkz6N_QBgWVStldog" TargetMode="External"/><Relationship Id="rId425" Type="http://schemas.openxmlformats.org/officeDocument/2006/relationships/hyperlink" Target="https://www.google.com/url?q=https://lenovo.7eer.net/c/12116/218864/3808&amp;sa=D&amp;ust=1574897674920000&amp;usg=AFQjCNHi2VxJ6dihm7kxYHF_WhDZPHr8Ag" TargetMode="External"/><Relationship Id="rId632" Type="http://schemas.openxmlformats.org/officeDocument/2006/relationships/hyperlink" Target="https://www.google.com/url?q=https://bestbuy.7tiv.net/XRqxa&amp;sa=D&amp;ust=1574897674951000&amp;usg=AFQjCNGh-ZMqakeVTS51YNntMGiL7GsjaQ" TargetMode="External"/><Relationship Id="rId1055" Type="http://schemas.openxmlformats.org/officeDocument/2006/relationships/hyperlink" Target="https://www.google.com/url?q=http://www.jdoqocy.com/click-3278587-12289246&amp;sa=D&amp;ust=1574897675076000&amp;usg=AFQjCNF2ca9a0I88vrTuHOrt2ZNKd8bUpw" TargetMode="External"/><Relationship Id="rId1262" Type="http://schemas.openxmlformats.org/officeDocument/2006/relationships/hyperlink" Target="https://www.google.com/url?q=http://www.tkqlhce.com/click-3278587-13840810&amp;sa=D&amp;ust=1574897675112000&amp;usg=AFQjCNGJCrmlOKyKyOlvkxIAHAKSVG0quA" TargetMode="External"/><Relationship Id="rId210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7000&amp;usg=AFQjCNH39K3xztwerv8h1u2Y5w6MQn8rYg" TargetMode="External"/><Relationship Id="rId2313" Type="http://schemas.openxmlformats.org/officeDocument/2006/relationships/hyperlink" Target="https://www.google.com/url?q=http://www.pntrs.com/t/Sj9FSkpEP0VEQ0JFP0VLS0RC&amp;sa=D&amp;ust=1574897674889000&amp;usg=AFQjCNFp89x2UTITPIcSaED6VQZ7m7amgg" TargetMode="External"/><Relationship Id="rId2520" Type="http://schemas.openxmlformats.org/officeDocument/2006/relationships/hyperlink" Target="https://www.google.com/url?q=https://lenovo.7eer.net/c/12116/218864/3808&amp;sa=D&amp;ust=1574897674924000&amp;usg=AFQjCNG7yoIFri0RC18f05EaKd-OfFgt2A" TargetMode="External"/><Relationship Id="rId275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58000&amp;usg=AFQjCNE0TD53BvJyUkhdmL-nZc-02YGl7A" TargetMode="External"/><Relationship Id="rId2965" Type="http://schemas.openxmlformats.org/officeDocument/2006/relationships/hyperlink" Target="https://www.google.com/url?q=https://bestbuy.7tiv.net/XRqxa&amp;sa=D&amp;ust=1574897675046000&amp;usg=AFQjCNHRvHxslF-Xq7W4h4zNskUSVo2s1w" TargetMode="External"/><Relationship Id="rId3809" Type="http://schemas.openxmlformats.org/officeDocument/2006/relationships/hyperlink" Target="https://www.google.com/url?q=https://bestbuy.7tiv.net/XRqxa&amp;sa=D&amp;ust=1574897675190000&amp;usg=AFQjCNE8kiXTIjpFbS5KGV4j4MRLAt38eg" TargetMode="External"/><Relationship Id="rId937" Type="http://schemas.openxmlformats.org/officeDocument/2006/relationships/hyperlink" Target="https://www.google.com/url?q=https://goto.target.com/c/12116/81938/2092&amp;sa=D&amp;ust=1574897675055000&amp;usg=AFQjCNEXaQDb6gMvQ1JubfhmTqDqJkXALQ" TargetMode="External"/><Relationship Id="rId1122" Type="http://schemas.openxmlformats.org/officeDocument/2006/relationships/hyperlink" Target="https://www.google.com/url?q=https://bestbuy.7tiv.net/XRqxa&amp;sa=D&amp;ust=1574897675087000&amp;usg=AFQjCNFx_PSLuEgCIMrKhSCa94iZ0rzcKA" TargetMode="External"/><Relationship Id="rId156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1000&amp;usg=AFQjCNGaODp_n8BbDEaKm-Kbpm1eMJjzVg" TargetMode="External"/><Relationship Id="rId1774" Type="http://schemas.openxmlformats.org/officeDocument/2006/relationships/hyperlink" Target="https://www.google.com/url?q=https://bestbuy.7tiv.net/XRqxa&amp;sa=D&amp;ust=1574897675195000&amp;usg=AFQjCNGekKh2Uvq4Xhp9O7HfvvxPkOW9SA" TargetMode="External"/><Relationship Id="rId1981" Type="http://schemas.openxmlformats.org/officeDocument/2006/relationships/hyperlink" Target="https://www.google.com/url?q=https://bestbuy.7tiv.net/XRqxa&amp;sa=D&amp;ust=1574897675227000&amp;usg=AFQjCNH6BydxVNOpoIAQCVRnIcanpoK5Xg" TargetMode="External"/><Relationship Id="rId2618" Type="http://schemas.openxmlformats.org/officeDocument/2006/relationships/hyperlink" Target="https://www.google.com/url?q=https://bestbuy.7tiv.net/XRqxa&amp;sa=D&amp;ust=1574897674937000&amp;usg=AFQjCNHSluWOI6CCsGtf0cUFCp6kpFqDww" TargetMode="External"/><Relationship Id="rId2825" Type="http://schemas.openxmlformats.org/officeDocument/2006/relationships/hyperlink" Target="https://www.google.com/url?q=http://www.pntrs.com/t/Sj9FSkpEP0VEQ0JFP0VLS0RC&amp;sa=D&amp;ust=1574897675020000&amp;usg=AFQjCNHQpMSNHSO2l0SPjudt2dv8iN5LUw" TargetMode="External"/><Relationship Id="rId66" Type="http://schemas.openxmlformats.org/officeDocument/2006/relationships/hyperlink" Target="https://www.google.com/url?q=https://bestbuy.7tiv.net/XRqxa&amp;sa=D&amp;ust=1574897674862000&amp;usg=AFQjCNErBxKvCD_3cypgycCBwYXLz2hESA" TargetMode="External"/><Relationship Id="rId1427" Type="http://schemas.openxmlformats.org/officeDocument/2006/relationships/hyperlink" Target="https://www.google.com/url?q=http://www.tkqlhce.com/click-3278587-13861312&amp;sa=D&amp;ust=1574897675136000&amp;usg=AFQjCNEs6gVL1UHLZ9PE_zj9C3gFS1nFNg" TargetMode="External"/><Relationship Id="rId1634" Type="http://schemas.openxmlformats.org/officeDocument/2006/relationships/hyperlink" Target="https://www.google.com/url?q=https://bestbuy.7tiv.net/XRqxa&amp;sa=D&amp;ust=1574897675171000&amp;usg=AFQjCNHkNO-lfvRiqjFmv7FB_7AA6B_WIw" TargetMode="External"/><Relationship Id="rId1841" Type="http://schemas.openxmlformats.org/officeDocument/2006/relationships/hyperlink" Target="https://www.google.com/url?q=https://bestbuy.7tiv.net/XRqxa&amp;sa=D&amp;ust=1574897675206000&amp;usg=AFQjCNEj-02la0CcosqAgeNRupx6F-bmHQ" TargetMode="External"/><Relationship Id="rId3087" Type="http://schemas.openxmlformats.org/officeDocument/2006/relationships/hyperlink" Target="https://www.google.com/url?q=http://www.jdoqocy.com/click-3278587-13365058&amp;sa=D&amp;ust=1574897675070000&amp;usg=AFQjCNH7OIoaLGmJBnZ1WePffYd9uxY84Q" TargetMode="External"/><Relationship Id="rId3294" Type="http://schemas.openxmlformats.org/officeDocument/2006/relationships/hyperlink" Target="https://www.google.com/url?q=https://bestbuy.7tiv.net/XRqxa&amp;sa=D&amp;ust=1574897675105000&amp;usg=AFQjCNEgUaBpfOGstpLoStajQNoQ1yovVQ" TargetMode="External"/><Relationship Id="rId4040" Type="http://schemas.openxmlformats.org/officeDocument/2006/relationships/hyperlink" Target="https://www.google.com/url?q=https://bestbuy.7tiv.net/XRqxa&amp;sa=D&amp;ust=1574897675226000&amp;usg=AFQjCNHIOQzWJH8u-KVHg9YCc-rqAFFAsw" TargetMode="External"/><Relationship Id="rId193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1000&amp;usg=AFQjCNHmTcgN9sZCTPJoSTDmPhCYmP9vMw" TargetMode="External"/><Relationship Id="rId3599" Type="http://schemas.openxmlformats.org/officeDocument/2006/relationships/hyperlink" Target="https://www.google.com/url?q=https://bestbuy.7tiv.net/XRqxa&amp;sa=D&amp;ust=1574897675155000&amp;usg=AFQjCNG_wksMPu690PFcV0DmfIYvDa8jjQ" TargetMode="External"/><Relationship Id="rId170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3000&amp;usg=AFQjCNHNh7TpkObWWa8zjWXD90-nHt2-MA" TargetMode="External"/><Relationship Id="rId3154" Type="http://schemas.openxmlformats.org/officeDocument/2006/relationships/hyperlink" Target="https://www.google.com/url?q=https://bestbuy.7tiv.net/XRqxa&amp;sa=D&amp;ust=1574897675081000&amp;usg=AFQjCNFsJDNRgQpvKkth6y0oYRQrFx4Itg" TargetMode="External"/><Relationship Id="rId3361" Type="http://schemas.openxmlformats.org/officeDocument/2006/relationships/hyperlink" Target="https://www.google.com/url?q=https://bestbuy.7tiv.net/XRqxa&amp;sa=D&amp;ust=1574897675117000&amp;usg=AFQjCNEINHRh-dgcFx-70q7N5ZynwJgjLA" TargetMode="External"/><Relationship Id="rId3459" Type="http://schemas.openxmlformats.org/officeDocument/2006/relationships/hyperlink" Target="https://www.google.com/url?q=https://bestbuy.7tiv.net/XRqxa&amp;sa=D&amp;ust=1574897675131000&amp;usg=AFQjCNF_g_DxyjaMbOPh8b8KklrfD-3e8A" TargetMode="External"/><Relationship Id="rId3666" Type="http://schemas.openxmlformats.org/officeDocument/2006/relationships/hyperlink" Target="https://www.google.com/url?q=https://bestbuy.7tiv.net/XRqxa&amp;sa=D&amp;ust=1574897675166000&amp;usg=AFQjCNEXJDKDACCXPnJQJ50ITwiULksX9w" TargetMode="External"/><Relationship Id="rId282" Type="http://schemas.openxmlformats.org/officeDocument/2006/relationships/hyperlink" Target="https://www.google.com/url?q=http://www.awin1.com/awclick.php?gid%3D303079%26mid%3D7168%26awinaffid%3D142295%26linkid%3D612961%26clickref%3D&amp;sa=D&amp;ust=1574897674896000&amp;usg=AFQjCNGt5Ws-NMaHo2HwRPQH108nzsTPyA" TargetMode="External"/><Relationship Id="rId587" Type="http://schemas.openxmlformats.org/officeDocument/2006/relationships/hyperlink" Target="https://www.google.com/url?q=https://goto.target.com/c/12116/81938/2092&amp;sa=D&amp;ust=1574897674944000&amp;usg=AFQjCNGCMbZBgJOdCOVVg4P9609sLf1c2g" TargetMode="External"/><Relationship Id="rId217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69000&amp;usg=AFQjCNHg4xYGjen466YmlMfps_9LNCf0Tg" TargetMode="External"/><Relationship Id="rId2268" Type="http://schemas.openxmlformats.org/officeDocument/2006/relationships/hyperlink" Target="https://www.google.com/url?q=http://www.awin1.com/awclick.php?gid%3D303079%26mid%3D7168%26awinaffid%3D142295%26linkid%3D612961%26clickref%3D&amp;sa=D&amp;ust=1574897674883000&amp;usg=AFQjCNGJ5j-9U3n_hN7ss3nRhiTPeygktQ" TargetMode="External"/><Relationship Id="rId3014" Type="http://schemas.openxmlformats.org/officeDocument/2006/relationships/hyperlink" Target="https://www.google.com/url?q=http://www.jdoqocy.com/click-3278587-13365058&amp;sa=D&amp;ust=1574897675058000&amp;usg=AFQjCNE2CVKhnFUHiJDyIHy22mWxVNsFGw" TargetMode="External"/><Relationship Id="rId3221" Type="http://schemas.openxmlformats.org/officeDocument/2006/relationships/hyperlink" Target="https://www.google.com/url?q=https://bestbuy.7tiv.net/XRqxa&amp;sa=D&amp;ust=1574897675092000&amp;usg=AFQjCNGhwca8zDGPV_4hDXNFCT2WfxzUBA" TargetMode="External"/><Relationship Id="rId3319" Type="http://schemas.openxmlformats.org/officeDocument/2006/relationships/hyperlink" Target="https://www.google.com/url?q=https://bestbuy.7tiv.net/XRqxa&amp;sa=D&amp;ust=1574897675110000&amp;usg=AFQjCNHbqHCEJ0O6MyiBaDKVrmrUXmXk1g" TargetMode="External"/><Relationship Id="rId3873" Type="http://schemas.openxmlformats.org/officeDocument/2006/relationships/hyperlink" Target="https://www.google.com/url?q=https://bestbuy.7tiv.net/XRqxa&amp;sa=D&amp;ust=1574897675200000&amp;usg=AFQjCNHreESW9X8Zmp_rVLTn8Gw7_rhbLw" TargetMode="External"/><Relationship Id="rId8" Type="http://schemas.openxmlformats.org/officeDocument/2006/relationships/hyperlink" Target="https://www.google.com/url?q=https://bestbuy.7tiv.net/XRqxa&amp;sa=D&amp;ust=1574897674851000&amp;usg=AFQjCNHXNm7JGqe6SNu2wxAyUhYVxYHXeQ" TargetMode="External"/><Relationship Id="rId142" Type="http://schemas.openxmlformats.org/officeDocument/2006/relationships/hyperlink" Target="https://www.google.com/url?q=https://bestbuy.7tiv.net/XRqxa&amp;sa=D&amp;ust=1574897674875000&amp;usg=AFQjCNEOq0fmOYHwX0W6vkx6RCQe-Y-GcQ" TargetMode="External"/><Relationship Id="rId447" Type="http://schemas.openxmlformats.org/officeDocument/2006/relationships/hyperlink" Target="https://www.google.com/url?q=http://www.anrdoezrs.net/click-3278587-11272891&amp;sa=D&amp;ust=1574897674923000&amp;usg=AFQjCNGOuR5I6G3NpWUDO7otsHLdVCXn6A" TargetMode="External"/><Relationship Id="rId794" Type="http://schemas.openxmlformats.org/officeDocument/2006/relationships/hyperlink" Target="https://www.google.com/url?q=https://goto.target.com/c/12116/81938/2092&amp;sa=D&amp;ust=1574897675026000&amp;usg=AFQjCNF-mJXtDJgCbV5wgXRQ_ni27yWw7Q" TargetMode="External"/><Relationship Id="rId1077" Type="http://schemas.openxmlformats.org/officeDocument/2006/relationships/hyperlink" Target="https://www.google.com/url?q=https://kohls.sjv.io/c/12116/362118/5349&amp;sa=D&amp;ust=1574897675079000&amp;usg=AFQjCNEieuy0uKdM-boib_q537Ewxz2AAw" TargetMode="External"/><Relationship Id="rId2030" Type="http://schemas.openxmlformats.org/officeDocument/2006/relationships/hyperlink" Target="https://www.google.com/url?q=https://bestbuy.7tiv.net/XRqxa&amp;sa=D&amp;ust=1574897675236000&amp;usg=AFQjCNGwz8a-_3xYfZJCeA-fQeG6QPJuuw" TargetMode="External"/><Relationship Id="rId212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61000&amp;usg=AFQjCNHn5BqX-R3cB9sI9M5P8GS61Bu2uA" TargetMode="External"/><Relationship Id="rId2475" Type="http://schemas.openxmlformats.org/officeDocument/2006/relationships/hyperlink" Target="https://www.google.com/url?q=http://www.tkqlhce.com/click-3278587-13840810&amp;sa=D&amp;ust=1574897674918000&amp;usg=AFQjCNFgpvrR0fLwql9uYfDl9O9NnH5OVg" TargetMode="External"/><Relationship Id="rId2682" Type="http://schemas.openxmlformats.org/officeDocument/2006/relationships/hyperlink" Target="https://www.google.com/url?q=http://www.awin1.com/awclick.php?gid%3D303079%26mid%3D7168%26awinaffid%3D142295%26linkid%3D612961%26clickref%3D&amp;sa=D&amp;ust=1574897674948000&amp;usg=AFQjCNE9tmKVqP7mwKJlyEIccDQZGhdsrQ" TargetMode="External"/><Relationship Id="rId2987" Type="http://schemas.openxmlformats.org/officeDocument/2006/relationships/hyperlink" Target="https://www.google.com/url?q=http://www.pntrs.com/t/Sj9FSkpEP0VEQ0JFP0VLS0RC&amp;sa=D&amp;ust=1574897675052000&amp;usg=AFQjCNGpqiMAEMp-0MFhaMSp4FPsjcqo2g" TargetMode="External"/><Relationship Id="rId3526" Type="http://schemas.openxmlformats.org/officeDocument/2006/relationships/hyperlink" Target="https://www.google.com/url?q=https://bestbuy.7tiv.net/XRqxa&amp;sa=D&amp;ust=1574897675142000&amp;usg=AFQjCNGEeqMgDbQytEwL1M8jqUiRmbByaQ" TargetMode="External"/><Relationship Id="rId3733" Type="http://schemas.openxmlformats.org/officeDocument/2006/relationships/hyperlink" Target="https://www.google.com/url?q=https://bestbuy.7tiv.net/XRqxa&amp;sa=D&amp;ust=1574897675175000&amp;usg=AFQjCNEcI_zvkjdnyTDrq6gJlCquPs1hYg" TargetMode="External"/><Relationship Id="rId394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1000&amp;usg=AFQjCNFOM1LIDmXMRL79dUH5hfLAd530WA" TargetMode="External"/><Relationship Id="rId654" Type="http://schemas.openxmlformats.org/officeDocument/2006/relationships/hyperlink" Target="https://www.google.com/url?q=https://bestbuy.7tiv.net/XRqxa&amp;sa=D&amp;ust=1574897674954000&amp;usg=AFQjCNFg1eeD9vjWojShbyf0-F2fURW9gQ" TargetMode="External"/><Relationship Id="rId861" Type="http://schemas.openxmlformats.org/officeDocument/2006/relationships/hyperlink" Target="https://www.google.com/url?q=https://goto.target.com/c/12116/81938/2092&amp;sa=D&amp;ust=1574897675039000&amp;usg=AFQjCNFINnCrzUBgqyuQEJTagDcespy5mg" TargetMode="External"/><Relationship Id="rId959" Type="http://schemas.openxmlformats.org/officeDocument/2006/relationships/hyperlink" Target="https://www.google.com/url?q=https://bestbuy.7tiv.net/XRqxa&amp;sa=D&amp;ust=1574897675059000&amp;usg=AFQjCNHGdoLgWJUzWGYvAlE0JxGn2uaBGQ" TargetMode="External"/><Relationship Id="rId1284" Type="http://schemas.openxmlformats.org/officeDocument/2006/relationships/hyperlink" Target="https://www.google.com/url?q=https://bestbuy.7tiv.net/XRqxa&amp;sa=D&amp;ust=1574897675115000&amp;usg=AFQjCNEjr0Soyz6r_0jqNH7oDP6MVY-mUA" TargetMode="External"/><Relationship Id="rId1491" Type="http://schemas.openxmlformats.org/officeDocument/2006/relationships/hyperlink" Target="https://www.google.com/url?q=https://click.linksynergy.com/fs-bin/click?id%3DCY3NkS*Y9qw%26offerid%3D608787.26%26type%3D3%26subid%3D0&amp;sa=D&amp;ust=1574897675149000&amp;usg=AFQjCNGr2QIiDO7DUcHQIb6Robb_N6pPrQ" TargetMode="External"/><Relationship Id="rId1589" Type="http://schemas.openxmlformats.org/officeDocument/2006/relationships/hyperlink" Target="https://www.google.com/url?q=https://goto.target.com/c/12116/81938/2092&amp;sa=D&amp;ust=1574897675164000&amp;usg=AFQjCNHUeC4-5qGVkzy3bkuzjCJAtXAClQ" TargetMode="External"/><Relationship Id="rId2335" Type="http://schemas.openxmlformats.org/officeDocument/2006/relationships/hyperlink" Target="https://www.google.com/url?q=http://www.jdoqocy.com/click-3278587-13365058&amp;sa=D&amp;ust=1574897674893000&amp;usg=AFQjCNEAtMvM8K8rzWbfjMrZ1eWMRwJk4g" TargetMode="External"/><Relationship Id="rId2542" Type="http://schemas.openxmlformats.org/officeDocument/2006/relationships/hyperlink" Target="https://www.google.com/url?q=https://lenovo.7eer.net/c/12116/218864/3808&amp;sa=D&amp;ust=1574897674927000&amp;usg=AFQjCNEUx39E7g2ZSI5-HYcSFqbGeudtTA" TargetMode="External"/><Relationship Id="rId3800" Type="http://schemas.openxmlformats.org/officeDocument/2006/relationships/hyperlink" Target="https://www.google.com/url?q=https://goto.target.com/c/12116/81938/2092&amp;sa=D&amp;ust=1574897675188000&amp;usg=AFQjCNH76wGktMtceB7kU8taQ9JUANFjwg" TargetMode="External"/><Relationship Id="rId307" Type="http://schemas.openxmlformats.org/officeDocument/2006/relationships/hyperlink" Target="https://www.google.com/url?q=https://lenovo.7eer.net/c/12116/218864/3808&amp;sa=D&amp;ust=1574897674900000&amp;usg=AFQjCNEcOmahEnuf6rIut3gRxNzLJbsVsw" TargetMode="External"/><Relationship Id="rId514" Type="http://schemas.openxmlformats.org/officeDocument/2006/relationships/hyperlink" Target="https://www.google.com/url?q=http://www.tkqlhce.com/click-3278587-13840810&amp;sa=D&amp;ust=1574897674932000&amp;usg=AFQjCNF42riwMfhFhx4TJAgtnecYxKegtg" TargetMode="External"/><Relationship Id="rId721" Type="http://schemas.openxmlformats.org/officeDocument/2006/relationships/hyperlink" Target="https://www.google.com/url?q=https://bestbuy.7tiv.net/XRqxa&amp;sa=D&amp;ust=1574897674963000&amp;usg=AFQjCNEsL5kdMAHrAmfSmNzje6DG70-7Yg" TargetMode="External"/><Relationship Id="rId1144" Type="http://schemas.openxmlformats.org/officeDocument/2006/relationships/hyperlink" Target="https://www.google.com/url?q=http://www.pntrs.com/t/Sj9FSkpEP0VEQ0JFP0VLS0RC&amp;sa=D&amp;ust=1574897675090000&amp;usg=AFQjCNEA6lUsnbRWDrvteAg8MZBfWzZasQ" TargetMode="External"/><Relationship Id="rId135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5000&amp;usg=AFQjCNGIZESfktGqAGs3xQMb87UlOmIRaA" TargetMode="External"/><Relationship Id="rId1449" Type="http://schemas.openxmlformats.org/officeDocument/2006/relationships/hyperlink" Target="https://www.google.com/url?q=https://bestbuy.7tiv.net/XRqxa&amp;sa=D&amp;ust=1574897675140000&amp;usg=AFQjCNGtDwsbnCA1XndK3baNkpV7LDGLpQ" TargetMode="External"/><Relationship Id="rId1796" Type="http://schemas.openxmlformats.org/officeDocument/2006/relationships/hyperlink" Target="https://www.google.com/url?q=https://goto.target.com/c/12116/81938/2092&amp;sa=D&amp;ust=1574897675199000&amp;usg=AFQjCNEZdtkCwWCJpJZttkh_CAK-DOwb9w" TargetMode="External"/><Relationship Id="rId2402" Type="http://schemas.openxmlformats.org/officeDocument/2006/relationships/hyperlink" Target="https://www.google.com/url?q=https://bestbuy.7tiv.net/XRqxa&amp;sa=D&amp;ust=1574897674905000&amp;usg=AFQjCNE5tdL5iaf0G2fZBKcyNNlY936pJw" TargetMode="External"/><Relationship Id="rId2847" Type="http://schemas.openxmlformats.org/officeDocument/2006/relationships/hyperlink" Target="https://www.google.com/url?q=https://bestbuy.7tiv.net/XRqxa&amp;sa=D&amp;ust=1574897675023000&amp;usg=AFQjCNFTjogB8qPIYAZ6aK3_hH6Ky0GHHw" TargetMode="External"/><Relationship Id="rId4062" Type="http://schemas.openxmlformats.org/officeDocument/2006/relationships/hyperlink" Target="https://www.google.com/url?q=https://goto.target.com/c/12116/81938/2092&amp;sa=D&amp;ust=1574897675229000&amp;usg=AFQjCNErwhJhoQNt6yFAXpw_O7zNBUTzLA" TargetMode="External"/><Relationship Id="rId88" Type="http://schemas.openxmlformats.org/officeDocument/2006/relationships/hyperlink" Target="https://www.google.com/url?q=https://kohls.sjv.io/c/12116/362118/5349&amp;sa=D&amp;ust=1574897674867000&amp;usg=AFQjCNFpJDzwW4nsA7mpOHpmFpYL9QM1nw" TargetMode="External"/><Relationship Id="rId819" Type="http://schemas.openxmlformats.org/officeDocument/2006/relationships/hyperlink" Target="https://www.google.com/url?q=http://www.pntrs.com/t/Sj9FSkpEP0VEQ0JFP0VLS0RC&amp;sa=D&amp;ust=1574897675030000&amp;usg=AFQjCNFJXH7J2hjBpR6TcabUWd0SJeGIJg" TargetMode="External"/><Relationship Id="rId100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7000&amp;usg=AFQjCNErf7mwO_VMLOSsWPyuX9F5CcDn1g" TargetMode="External"/><Relationship Id="rId1211" Type="http://schemas.openxmlformats.org/officeDocument/2006/relationships/hyperlink" Target="https://www.google.com/url?q=https://kohls.sjv.io/c/12116/362118/5349&amp;sa=D&amp;ust=1574897675102000&amp;usg=AFQjCNHHxxIgCA0y_zebem5ews_EQJOasw" TargetMode="External"/><Relationship Id="rId165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4000&amp;usg=AFQjCNFEqSpxisDtpruFcIWgFtO2ADzxbA" TargetMode="External"/><Relationship Id="rId1863" Type="http://schemas.openxmlformats.org/officeDocument/2006/relationships/hyperlink" Target="https://www.google.com/url?q=https://bestbuy.7tiv.net/XRqxa&amp;sa=D&amp;ust=1574897675210000&amp;usg=AFQjCNEqgiiEaX7CIy2gCaQbzA5OouK9KQ" TargetMode="External"/><Relationship Id="rId2707" Type="http://schemas.openxmlformats.org/officeDocument/2006/relationships/hyperlink" Target="https://www.google.com/url?q=https://lenovo.7eer.net/c/12116/218864/3808&amp;sa=D&amp;ust=1574897674952000&amp;usg=AFQjCNF_2Vfpk_1B7Y2l1yBOuSdxFVPC0A" TargetMode="External"/><Relationship Id="rId2914" Type="http://schemas.openxmlformats.org/officeDocument/2006/relationships/hyperlink" Target="https://www.google.com/url?q=http://www.pntrs.com/t/Sj9FSkpEP0VEQ0JFP0VLS0RC&amp;sa=D&amp;ust=1574897675035000&amp;usg=AFQjCNEwsyB8YiIBwYQgueYHmT2cl9ipOg" TargetMode="External"/><Relationship Id="rId1309" Type="http://schemas.openxmlformats.org/officeDocument/2006/relationships/hyperlink" Target="https://www.google.com/url?q=http://www.pntrs.com/t/Sj9FSkpEP0VEQ0JFP0VLS0RC&amp;sa=D&amp;ust=1574897675118000&amp;usg=AFQjCNGZz9kWjOGFUoSFOnLz3fKY_07iYA" TargetMode="External"/><Relationship Id="rId1516" Type="http://schemas.openxmlformats.org/officeDocument/2006/relationships/hyperlink" Target="https://www.google.com/url?q=https://click.linksynergy.com/fs-bin/click?id%3DCY3NkS*Y9qw%26offerid%3D608787.26%26type%3D3%26subid%3D0&amp;sa=D&amp;ust=1574897675152000&amp;usg=AFQjCNHanSBmQJiztUoC4JdnURMZLrSHYg" TargetMode="External"/><Relationship Id="rId172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7000&amp;usg=AFQjCNGxAFJQtljb5iPf70zK_6boEqP3RQ" TargetMode="External"/><Relationship Id="rId1930" Type="http://schemas.openxmlformats.org/officeDocument/2006/relationships/hyperlink" Target="https://www.google.com/url?q=https://bestbuy.7tiv.net/XRqxa&amp;sa=D&amp;ust=1574897675220000&amp;usg=AFQjCNHGgSw7UCG7rOddimk42858ejI8Cw" TargetMode="External"/><Relationship Id="rId3176" Type="http://schemas.openxmlformats.org/officeDocument/2006/relationships/hyperlink" Target="https://www.google.com/url?q=http://www.anrdoezrs.net/click-3278587-11272891&amp;sa=D&amp;ust=1574897675084000&amp;usg=AFQjCNGEZXo0VKqBo2vk-NW4HDKya722Bw" TargetMode="External"/><Relationship Id="rId3383" Type="http://schemas.openxmlformats.org/officeDocument/2006/relationships/hyperlink" Target="https://www.google.com/url?q=https://bestbuy.7tiv.net/XRqxa&amp;sa=D&amp;ust=1574897675120000&amp;usg=AFQjCNHw-q4m6k-IWSgqB9FKaafE2Kj1xw" TargetMode="External"/><Relationship Id="rId3590" Type="http://schemas.openxmlformats.org/officeDocument/2006/relationships/hyperlink" Target="https://www.google.com/url?q=https://kohls.sjv.io/c/12116/362118/5349&amp;sa=D&amp;ust=1574897675153000&amp;usg=AFQjCNE4xEGxfGN0fD8XwVZUmxILvM3tqQ" TargetMode="External"/><Relationship Id="rId15" Type="http://schemas.openxmlformats.org/officeDocument/2006/relationships/hyperlink" Target="https://www.google.com/url?q=http://www.tkqlhce.com/click-3278587-13840810&amp;sa=D&amp;ust=1574897674852000&amp;usg=AFQjCNEl00LSsFJNlnttJb2QNHVqoyAcag" TargetMode="External"/><Relationship Id="rId2192" Type="http://schemas.openxmlformats.org/officeDocument/2006/relationships/hyperlink" Target="https://www.google.com/url?q=https://click.linksynergy.com/fs-bin/click?id%3DCY3NkS*Y9qw%26offerid%3D557044.100312033%26type%3D3%26subid%3D0&amp;sa=D&amp;ust=1574897674873000&amp;usg=AFQjCNHCz2PceFLvz2x0GN0k110Auf6BlA" TargetMode="External"/><Relationship Id="rId3036" Type="http://schemas.openxmlformats.org/officeDocument/2006/relationships/hyperlink" Target="https://www.google.com/url?q=https://bestbuy.7tiv.net/XRqxa&amp;sa=D&amp;ust=1574897675061000&amp;usg=AFQjCNE_FxvVb92D79nsPr3FwkBTjjPjDg" TargetMode="External"/><Relationship Id="rId3243" Type="http://schemas.openxmlformats.org/officeDocument/2006/relationships/hyperlink" Target="https://www.google.com/url?q=http://www.jdoqocy.com/click-3278587-13365058&amp;sa=D&amp;ust=1574897675095000&amp;usg=AFQjCNHjSq2xUz1Uhif8g4-jUkf738oqZQ" TargetMode="External"/><Relationship Id="rId368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9000&amp;usg=AFQjCNE7DQOPyNLpYsPdPltZ6yH90Hpnfw" TargetMode="External"/><Relationship Id="rId389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4000&amp;usg=AFQjCNFLLKrnd_edvtGbWFtVVmnm1SAdpg" TargetMode="External"/><Relationship Id="rId164" Type="http://schemas.openxmlformats.org/officeDocument/2006/relationships/hyperlink" Target="https://www.google.com/url?q=https://bestbuy.7tiv.net/XRqxa&amp;sa=D&amp;ust=1574897674878000&amp;usg=AFQjCNH6vlEFa4AXUxcJzUHry5wjDGTjZA" TargetMode="External"/><Relationship Id="rId371" Type="http://schemas.openxmlformats.org/officeDocument/2006/relationships/hyperlink" Target="https://www.google.com/url?q=http://www.anrdoezrs.net/click-3278587-11272891&amp;sa=D&amp;ust=1574897674911000&amp;usg=AFQjCNESnQpf8jTNYBDjrF9_n8u9PEQfZQ" TargetMode="External"/><Relationship Id="rId2052" Type="http://schemas.openxmlformats.org/officeDocument/2006/relationships/hyperlink" Target="https://www.amazon.com/s?k=" TargetMode="External"/><Relationship Id="rId2497" Type="http://schemas.openxmlformats.org/officeDocument/2006/relationships/hyperlink" Target="https://www.google.com/url?q=https://lenovo.7eer.net/c/12116/218864/3808&amp;sa=D&amp;ust=1574897674921000&amp;usg=AFQjCNFLKjYwkoptq6bbNDWuKMP0XpP6pA" TargetMode="External"/><Relationship Id="rId3450" Type="http://schemas.openxmlformats.org/officeDocument/2006/relationships/hyperlink" Target="https://www.google.com/url?q=https://bestbuy.7tiv.net/XRqxa&amp;sa=D&amp;ust=1574897675130000&amp;usg=AFQjCNHFqLTF6VFwDI6s6Q3RtnTd-XMpOg" TargetMode="External"/><Relationship Id="rId3548" Type="http://schemas.openxmlformats.org/officeDocument/2006/relationships/hyperlink" Target="https://www.google.com/url?q=https://bestbuy.7tiv.net/XRqxa&amp;sa=D&amp;ust=1574897675146000&amp;usg=AFQjCNFiPetv-18ZQibpCObaXEpLKIk8fQ" TargetMode="External"/><Relationship Id="rId3755" Type="http://schemas.openxmlformats.org/officeDocument/2006/relationships/hyperlink" Target="https://www.google.com/url?q=https://goto.target.com/c/12116/81938/2092&amp;sa=D&amp;ust=1574897675180000&amp;usg=AFQjCNGJOG57MnXGQVUMwF2-d7abxXo9sw" TargetMode="External"/><Relationship Id="rId469" Type="http://schemas.openxmlformats.org/officeDocument/2006/relationships/hyperlink" Target="https://www.google.com/url?q=https://lenovo.7eer.net/c/12116/218864/3808&amp;sa=D&amp;ust=1574897674926000&amp;usg=AFQjCNEOb7dNZ_w3WRuMamS9dIRFhs2q-g" TargetMode="External"/><Relationship Id="rId676" Type="http://schemas.openxmlformats.org/officeDocument/2006/relationships/hyperlink" Target="https://www.google.com/url?q=http://www.anrdoezrs.net/click-3278587-11272891&amp;sa=D&amp;ust=1574897674956000&amp;usg=AFQjCNFO_InuVSJoBbgttJzHDVM0f7SoNA" TargetMode="External"/><Relationship Id="rId883" Type="http://schemas.openxmlformats.org/officeDocument/2006/relationships/hyperlink" Target="https://www.google.com/url?q=http://www.pntrs.com/t/Sj9FSkpEP0VEQ0JFP0VLS0RC&amp;sa=D&amp;ust=1574897675043000&amp;usg=AFQjCNGnbAgSDaFui3a4JMoOORCb93TaFA" TargetMode="External"/><Relationship Id="rId1099" Type="http://schemas.openxmlformats.org/officeDocument/2006/relationships/hyperlink" Target="https://www.google.com/url?q=http://www.pntrs.com/t/Sj9FSkpEP0VEQ0JFP0VLS0RC&amp;sa=D&amp;ust=1574897675082000&amp;usg=AFQjCNHmZwJSWfzX1ZobWc0__5FU9HxyIA" TargetMode="External"/><Relationship Id="rId2357" Type="http://schemas.openxmlformats.org/officeDocument/2006/relationships/hyperlink" Target="https://www.google.com/url?q=http://www.awin1.com/awclick.php?gid%3D303079%26mid%3D7168%26awinaffid%3D142295%26linkid%3D612961%26clickref%3D&amp;sa=D&amp;ust=1574897674897000&amp;usg=AFQjCNFaG8_ZRCja_qSU7tKfgb0GQyp1sQ" TargetMode="External"/><Relationship Id="rId2564" Type="http://schemas.openxmlformats.org/officeDocument/2006/relationships/hyperlink" Target="https://www.google.com/url?q=https://bestbuy.7tiv.net/XRqxa&amp;sa=D&amp;ust=1574897674930000&amp;usg=AFQjCNEpQjBqP3A77n98Fu-0RBtAj5wgyA" TargetMode="External"/><Relationship Id="rId3103" Type="http://schemas.openxmlformats.org/officeDocument/2006/relationships/hyperlink" Target="https://www.google.com/url?q=https://goto.target.com/c/12116/81938/2092&amp;sa=D&amp;ust=1574897675073000&amp;usg=AFQjCNEEuWIkLCPr8wThsa8KLAy-bbiVUA" TargetMode="External"/><Relationship Id="rId331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09000&amp;usg=AFQjCNE7Whu-XquH9Kbj8FsfI_ylcVEO9A" TargetMode="External"/><Relationship Id="rId3408" Type="http://schemas.openxmlformats.org/officeDocument/2006/relationships/hyperlink" Target="https://www.google.com/url?q=https://click.linksynergy.com/fs-bin/click?id%3DCY3NkS*Y9qw%26offerid%3D557044.100312033%26type%3D3%26subid%3D0&amp;sa=D&amp;ust=1574897675123000&amp;usg=AFQjCNHKYk0_HbEajjJ6F58QbR2x_xd-bw" TargetMode="External"/><Relationship Id="rId3615" Type="http://schemas.openxmlformats.org/officeDocument/2006/relationships/hyperlink" Target="https://www.google.com/url?q=https://bestbuy.7tiv.net/XRqxa&amp;sa=D&amp;ust=1574897675157000&amp;usg=AFQjCNF4qFsFQi2QtB3fwz5eL9nQxoRAYA" TargetMode="External"/><Relationship Id="rId3962" Type="http://schemas.openxmlformats.org/officeDocument/2006/relationships/hyperlink" Target="https://www.google.com/url?q=https://goto.target.com/c/12116/81938/2092&amp;sa=D&amp;ust=1574897675214000&amp;usg=AFQjCNGuJvOqIStI6MAXy5dR-2N2nTnt8g" TargetMode="External"/><Relationship Id="rId231" Type="http://schemas.openxmlformats.org/officeDocument/2006/relationships/hyperlink" Target="https://www.google.com/url?q=http://www.anrdoezrs.net/click-3278587-11272891&amp;sa=D&amp;ust=1574897674887000&amp;usg=AFQjCNHO2GfpyiGRvP1LTL-JeoczFl4nMw" TargetMode="External"/><Relationship Id="rId32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04000&amp;usg=AFQjCNF-8ERgpR8Nk3XNMbvXms_UGyA5DQ" TargetMode="External"/><Relationship Id="rId536" Type="http://schemas.openxmlformats.org/officeDocument/2006/relationships/hyperlink" Target="https://www.google.com/url?q=https://lenovo.7eer.net/c/12116/218864/3808&amp;sa=D&amp;ust=1574897674935000&amp;usg=AFQjCNFaAubdFN1MAlB1AJMWaa8F1YHUyw" TargetMode="External"/><Relationship Id="rId1166" Type="http://schemas.openxmlformats.org/officeDocument/2006/relationships/hyperlink" Target="https://www.google.com/url?q=http://www.tkqlhce.com/click-3278587-12453372&amp;sa=D&amp;ust=1574897675094000&amp;usg=AFQjCNGVy1jF2yDTHjKZ4TMD2ix7a5FhSw" TargetMode="External"/><Relationship Id="rId1373" Type="http://schemas.openxmlformats.org/officeDocument/2006/relationships/hyperlink" Target="https://www.google.com/url?q=https://bestbuy.7tiv.net/XRqxa&amp;sa=D&amp;ust=1574897675128000&amp;usg=AFQjCNEbG-z0QPW6hZFW-liC2rjArjybFQ" TargetMode="External"/><Relationship Id="rId2217" Type="http://schemas.openxmlformats.org/officeDocument/2006/relationships/hyperlink" Target="https://www.google.com/url?q=https://goto.target.com/c/12116/81938/2092&amp;sa=D&amp;ust=1574897674876000&amp;usg=AFQjCNGmwYLnTbBjx8FGjYN6bazglPI2-A" TargetMode="External"/><Relationship Id="rId2771" Type="http://schemas.openxmlformats.org/officeDocument/2006/relationships/hyperlink" Target="https://www.google.com/url?q=https://goto.target.com/c/12116/81938/2092&amp;sa=D&amp;ust=1574897674960000&amp;usg=AFQjCNEKQKbg_wpmHIyWz-R1LjQ_lsNn-A" TargetMode="External"/><Relationship Id="rId2869" Type="http://schemas.openxmlformats.org/officeDocument/2006/relationships/hyperlink" Target="https://www.google.com/url?q=https://bestbuy.7tiv.net/XRqxa&amp;sa=D&amp;ust=1574897675027000&amp;usg=AFQjCNGztALZC5NbtM4M6ovp7eHIF3TK7A" TargetMode="External"/><Relationship Id="rId3822" Type="http://schemas.openxmlformats.org/officeDocument/2006/relationships/hyperlink" Target="https://www.google.com/url?q=https://bestbuy.7tiv.net/XRqxa&amp;sa=D&amp;ust=1574897675192000&amp;usg=AFQjCNHvfVtdTXQiIbTgmTQQv_FKb_MYzA" TargetMode="External"/><Relationship Id="rId743" Type="http://schemas.openxmlformats.org/officeDocument/2006/relationships/hyperlink" Target="https://www.google.com/url?q=https://bestbuy.7tiv.net/XRqxa&amp;sa=D&amp;ust=1574897674967000&amp;usg=AFQjCNFza8L7H3RBthZnwrJ9YfSC7OdNkA" TargetMode="External"/><Relationship Id="rId950" Type="http://schemas.openxmlformats.org/officeDocument/2006/relationships/hyperlink" Target="https://www.google.com/url?q=https://click.linksynergy.com/fs-bin/click?id%3DCY3NkS*Y9qw%26offerid%3D608787.26%26type%3D3%26subid%3D0&amp;sa=D&amp;ust=1574897675058000&amp;usg=AFQjCNGsWwMLtubEcR9xaDOuCgAfb9K-WA" TargetMode="External"/><Relationship Id="rId1026" Type="http://schemas.openxmlformats.org/officeDocument/2006/relationships/hyperlink" Target="https://www.google.com/url?q=http://www.tkqlhce.com/click-3278587-13861312&amp;sa=D&amp;ust=1574897675071000&amp;usg=AFQjCNG1OX3k5gZ2HJrW5ycPy_GT1x81Eg" TargetMode="External"/><Relationship Id="rId1580" Type="http://schemas.openxmlformats.org/officeDocument/2006/relationships/hyperlink" Target="https://www.google.com/url?q=https://bestbuy.7tiv.net/XRqxa&amp;sa=D&amp;ust=1574897675163000&amp;usg=AFQjCNHkUkRd94dMAzom0c2O0tWr_IDETw" TargetMode="External"/><Relationship Id="rId1678" Type="http://schemas.openxmlformats.org/officeDocument/2006/relationships/hyperlink" Target="https://www.google.com/url?q=https://bestbuy.7tiv.net/XRqxa&amp;sa=D&amp;ust=1574897675178000&amp;usg=AFQjCNFQC0tXaDKenoyu-MS8pvDfMrBkkg" TargetMode="External"/><Relationship Id="rId188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3000&amp;usg=AFQjCNHVPJTEoxayRtuAcCQUkXoE4F1rsA" TargetMode="External"/><Relationship Id="rId2424" Type="http://schemas.openxmlformats.org/officeDocument/2006/relationships/hyperlink" Target="https://www.google.com/url?q=http://www.jdoqocy.com/click-3278587-13365058&amp;sa=D&amp;ust=1574897674909000&amp;usg=AFQjCNEH5icw5XLVQTGfCy_abWb0nTxIrw" TargetMode="External"/><Relationship Id="rId2631" Type="http://schemas.openxmlformats.org/officeDocument/2006/relationships/hyperlink" Target="https://www.google.com/url?q=http://www.awin1.com/awclick.php?gid%3D303079%26mid%3D7168%26awinaffid%3D142295%26linkid%3D612961%26clickref%3D&amp;sa=D&amp;ust=1574897674939000&amp;usg=AFQjCNGg7F6mUXiQfLneZzIGitLX0gU28g" TargetMode="External"/><Relationship Id="rId2729" Type="http://schemas.openxmlformats.org/officeDocument/2006/relationships/hyperlink" Target="https://www.google.com/url?q=http://www.anrdoezrs.net/click-3278587-11272891&amp;sa=D&amp;ust=1574897674954000&amp;usg=AFQjCNEUDnj3zLPgAlsoxNr6FPvgGOnCSg" TargetMode="External"/><Relationship Id="rId2936" Type="http://schemas.openxmlformats.org/officeDocument/2006/relationships/hyperlink" Target="https://www.google.com/url?q=https://bestbuy.7tiv.net/XRqxa&amp;sa=D&amp;ust=1574897675040000&amp;usg=AFQjCNFlvgSnfEPsgm1gsgOsmmBgj7ZlVQ" TargetMode="External"/><Relationship Id="rId408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4000&amp;usg=AFQjCNFdr_qOWZGgVq_f0gVkw4_YnRrdDQ" TargetMode="External"/><Relationship Id="rId603" Type="http://schemas.openxmlformats.org/officeDocument/2006/relationships/hyperlink" Target="https://www.google.com/url?q=https://bestbuy.7tiv.net/XRqxa&amp;sa=D&amp;ust=1574897674946000&amp;usg=AFQjCNEtu5fLpompJGF_rBICpIm6sucfnw" TargetMode="External"/><Relationship Id="rId810" Type="http://schemas.openxmlformats.org/officeDocument/2006/relationships/hyperlink" Target="https://www.google.com/url?q=http://www.pntrs.com/t/Sj9FSkpEP0VEQ0JFP0VLS0RC&amp;sa=D&amp;ust=1574897675029000&amp;usg=AFQjCNGnGSTA5zDur71_UF_i1Ukaq4tSgA" TargetMode="External"/><Relationship Id="rId908" Type="http://schemas.openxmlformats.org/officeDocument/2006/relationships/hyperlink" Target="https://www.google.com/url?q=https://bestbuy.7tiv.net/XRqxa&amp;sa=D&amp;ust=1574897675049000&amp;usg=AFQjCNG3QkAQvwZq5V7Qbjkgh4VSLgVmGg" TargetMode="External"/><Relationship Id="rId1233" Type="http://schemas.openxmlformats.org/officeDocument/2006/relationships/hyperlink" Target="https://www.google.com/url?q=https://bestbuy.7tiv.net/XRqxa&amp;sa=D&amp;ust=1574897675106000&amp;usg=AFQjCNHndhWVmca8x1HNQcYSa6nThvbscg" TargetMode="External"/><Relationship Id="rId1440" Type="http://schemas.openxmlformats.org/officeDocument/2006/relationships/hyperlink" Target="https://www.google.com/url?q=http://www.tkqlhce.com/click-3278587-13861312&amp;sa=D&amp;ust=1574897675139000&amp;usg=AFQjCNEc8dFfjiCdFmnMs4mqa5YsS2kCtA" TargetMode="External"/><Relationship Id="rId1538" Type="http://schemas.openxmlformats.org/officeDocument/2006/relationships/hyperlink" Target="https://www.google.com/url?q=http://www.jdoqocy.com/click-3278587-13365058&amp;sa=D&amp;ust=1574897675156000&amp;usg=AFQjCNHpFUrt2Z4kasIywKPavI3fTVRirg" TargetMode="External"/><Relationship Id="rId1300" Type="http://schemas.openxmlformats.org/officeDocument/2006/relationships/hyperlink" Target="https://www.google.com/url?q=http://www.pntrs.com/t/Sj9FSkpEP0VEQ0JFP0VLS0RC&amp;sa=D&amp;ust=1574897675117000&amp;usg=AFQjCNEdb3goME3lHJ1TpcZNagk0o1Y_bg" TargetMode="External"/><Relationship Id="rId174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0000&amp;usg=AFQjCNFZ9OvDLKNJwWkR0cCNTXhxdqMC6Q" TargetMode="External"/><Relationship Id="rId195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3000&amp;usg=AFQjCNFtw2G8dm2adsfccudAu8s8Uqn-0A" TargetMode="External"/><Relationship Id="rId3198" Type="http://schemas.openxmlformats.org/officeDocument/2006/relationships/hyperlink" Target="https://www.google.com/url?q=https://bestbuy.7tiv.net/XRqxa&amp;sa=D&amp;ust=1574897675088000&amp;usg=AFQjCNGKd1yz5PYK1ZKu4cIYbF1x99KcRg" TargetMode="External"/><Relationship Id="rId4011" Type="http://schemas.openxmlformats.org/officeDocument/2006/relationships/hyperlink" Target="https://www.google.com/url?q=https://bestbuy.7tiv.net/XRqxa&amp;sa=D&amp;ust=1574897675221000&amp;usg=AFQjCNEDJCIkA_MHD_IgoGO0YtrAe5d-lw" TargetMode="External"/><Relationship Id="rId3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7000&amp;usg=AFQjCNH39K3xztwerv8h1u2Y5w6MQn8rYg" TargetMode="External"/><Relationship Id="rId1605" Type="http://schemas.openxmlformats.org/officeDocument/2006/relationships/hyperlink" Target="https://www.google.com/url?q=https://bestbuy.7tiv.net/XRqxa&amp;sa=D&amp;ust=1574897675166000&amp;usg=AFQjCNEXJDKDACCXPnJQJ50ITwiULksX9w" TargetMode="External"/><Relationship Id="rId1812" Type="http://schemas.openxmlformats.org/officeDocument/2006/relationships/hyperlink" Target="https://www.google.com/url?q=https://goto.target.com/c/12116/81938/2092&amp;sa=D&amp;ust=1574897675202000&amp;usg=AFQjCNFQekXSqxNFzjcfm_gBtK304Au76g" TargetMode="External"/><Relationship Id="rId3058" Type="http://schemas.openxmlformats.org/officeDocument/2006/relationships/hyperlink" Target="https://www.google.com/url?q=https://goto.target.com/c/12116/81938/2092&amp;sa=D&amp;ust=1574897675065000&amp;usg=AFQjCNHSav-gom-Msx6MmKduRzDwVb_H2g" TargetMode="External"/><Relationship Id="rId3265" Type="http://schemas.openxmlformats.org/officeDocument/2006/relationships/hyperlink" Target="https://www.google.com/url?q=http://www.tkqlhce.com/click-3278587-13861312&amp;sa=D&amp;ust=1574897675099000&amp;usg=AFQjCNHD53qZDU7PFUUprdgPQAIo4q4jRA" TargetMode="External"/><Relationship Id="rId3472" Type="http://schemas.openxmlformats.org/officeDocument/2006/relationships/hyperlink" Target="https://www.google.com/url?q=https://bestbuy.7tiv.net/XRqxa&amp;sa=D&amp;ust=1574897675132000&amp;usg=AFQjCNHJ6euXU5SadMmvvAWamJP--3cypA" TargetMode="External"/><Relationship Id="rId4109" Type="http://schemas.openxmlformats.org/officeDocument/2006/relationships/hyperlink" Target="https://www.google.com/url?q=https://bestbuy.7tiv.net/XRqxa&amp;sa=D&amp;ust=1574897675427000&amp;usg=AFQjCNF1GYNYcrT0TQzv89_b0HUYlxjOIA" TargetMode="External"/><Relationship Id="rId186" Type="http://schemas.openxmlformats.org/officeDocument/2006/relationships/hyperlink" Target="https://www.google.com/url?q=http://www.anrdoezrs.net/click-3278587-11272891&amp;sa=D&amp;ust=1574897674881000&amp;usg=AFQjCNEco2ACwHM46t4FGcR0oexD6aY-RQ" TargetMode="External"/><Relationship Id="rId393" Type="http://schemas.openxmlformats.org/officeDocument/2006/relationships/hyperlink" Target="https://www.google.com/url?q=http://www.awin1.com/awclick.php?gid%3D303079%26mid%3D7168%26awinaffid%3D142295%26linkid%3D612961%26clickref%3D&amp;sa=D&amp;ust=1574897674915000&amp;usg=AFQjCNEPlKKraSZ01B5ZWTHBJHZ815Uh7A" TargetMode="External"/><Relationship Id="rId2074" Type="http://schemas.openxmlformats.org/officeDocument/2006/relationships/hyperlink" Target="https://www.google.com/url?q=https://bestbuy.7tiv.net/XRqxa&amp;sa=D&amp;ust=1574897674850000&amp;usg=AFQjCNEOgJLdFZ2m3waeYWrulGNksIFimA" TargetMode="External"/><Relationship Id="rId2281" Type="http://schemas.openxmlformats.org/officeDocument/2006/relationships/hyperlink" Target="https://www.google.com/url?q=https://lenovo.7eer.net/c/12116/218864/3808&amp;sa=D&amp;ust=1574897674885000&amp;usg=AFQjCNHkN6VLqv9K_LKET1vxhybLxdmMiQ" TargetMode="External"/><Relationship Id="rId312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76000&amp;usg=AFQjCNG14-Cq9cIl0PaQsqKK8qpmnNCQhA" TargetMode="External"/><Relationship Id="rId3332" Type="http://schemas.openxmlformats.org/officeDocument/2006/relationships/hyperlink" Target="https://www.google.com/url?q=https://bestbuy.7tiv.net/XRqxa&amp;sa=D&amp;ust=1574897675113000&amp;usg=AFQjCNFJ7a9_skphX4rAQckxLeuv-C0kcA" TargetMode="External"/><Relationship Id="rId377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4000&amp;usg=AFQjCNHF0rlbdCV7W42tUKdGSikiCOk3kQ" TargetMode="External"/><Relationship Id="rId398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8000&amp;usg=AFQjCNGuVXrpMChIHOF16V5gq0w6Rul7RQ" TargetMode="External"/><Relationship Id="rId253" Type="http://schemas.openxmlformats.org/officeDocument/2006/relationships/hyperlink" Target="https://www.google.com/url?q=https://bestbuy.7tiv.net/XRqxa&amp;sa=D&amp;ust=1574897674891000&amp;usg=AFQjCNEyFFQjslai9OYZgF7u6KWkTf6ejw" TargetMode="External"/><Relationship Id="rId460" Type="http://schemas.openxmlformats.org/officeDocument/2006/relationships/hyperlink" Target="https://www.google.com/url?q=https://lenovo.7eer.net/c/12116/218864/3808&amp;sa=D&amp;ust=1574897674925000&amp;usg=AFQjCNGI-fZJS0_0SZP784py1YGvRReGSA" TargetMode="External"/><Relationship Id="rId698" Type="http://schemas.openxmlformats.org/officeDocument/2006/relationships/hyperlink" Target="https://www.google.com/url?q=https://kohls.sjv.io/c/12116/362118/5349&amp;sa=D&amp;ust=1574897674959000&amp;usg=AFQjCNFo7lVbiVYtuT3An-uh-FCBGMaffg" TargetMode="External"/><Relationship Id="rId1090" Type="http://schemas.openxmlformats.org/officeDocument/2006/relationships/hyperlink" Target="https://www.google.com/url?q=http://www.awin1.com/awclick.php?gid%3D303079%26mid%3D7168%26awinaffid%3D142295%26linkid%3D612961%26clickref%3D&amp;sa=D&amp;ust=1574897675081000&amp;usg=AFQjCNFtEqWftqkfYKWrBXxZSNpCD4nOhw" TargetMode="External"/><Relationship Id="rId2141" Type="http://schemas.openxmlformats.org/officeDocument/2006/relationships/hyperlink" Target="https://www.google.com/url?q=http://www.pntrs.com/t/Sj9FSkpEP0VEQ0JFP0VLS0RC&amp;sa=D&amp;ust=1574897674864000&amp;usg=AFQjCNEqSvR8VQgcMGGzWBohPoHEGTfWww" TargetMode="External"/><Relationship Id="rId2379" Type="http://schemas.openxmlformats.org/officeDocument/2006/relationships/hyperlink" Target="https://www.google.com/url?q=http://www.awin1.com/awclick.php?gid%3D303079%26mid%3D7168%26awinaffid%3D142295%26linkid%3D612961%26clickref%3D&amp;sa=D&amp;ust=1574897674901000&amp;usg=AFQjCNGkFAv_TK_B2BGnGCYuzks8I4TBUA" TargetMode="External"/><Relationship Id="rId2586" Type="http://schemas.openxmlformats.org/officeDocument/2006/relationships/hyperlink" Target="https://www.google.com/url?q=http://www.pntrs.com/t/Sj9FSkpEP0VEQ0JFP0VLS0RC&amp;sa=D&amp;ust=1574897674933000&amp;usg=AFQjCNE39eUIoXz3egK0l95Gh7ZdtSsLYg" TargetMode="External"/><Relationship Id="rId2793" Type="http://schemas.openxmlformats.org/officeDocument/2006/relationships/hyperlink" Target="https://www.google.com/url?q=http://www.anrdoezrs.net/click-3278587-12334153&amp;sa=D&amp;ust=1574897674963000&amp;usg=AFQjCNHLBqHtFzjmZuBWD5MUzoe2KrYCPQ" TargetMode="External"/><Relationship Id="rId3637" Type="http://schemas.openxmlformats.org/officeDocument/2006/relationships/hyperlink" Target="https://www.google.com/url?q=https://bestbuy.7tiv.net/XRqxa&amp;sa=D&amp;ust=1574897675161000&amp;usg=AFQjCNFlsVXyktyHnNsinfeQ5rGSFQGv5A" TargetMode="External"/><Relationship Id="rId3844" Type="http://schemas.openxmlformats.org/officeDocument/2006/relationships/hyperlink" Target="https://www.google.com/url?q=https://bestbuy.7tiv.net/XRqxa&amp;sa=D&amp;ust=1574897675195000&amp;usg=AFQjCNGekKh2Uvq4Xhp9O7HfvvxPkOW9SA" TargetMode="External"/><Relationship Id="rId113" Type="http://schemas.openxmlformats.org/officeDocument/2006/relationships/hyperlink" Target="https://www.google.com/url?q=https://bestbuy.7tiv.net/XRqxa&amp;sa=D&amp;ust=1574897674871000&amp;usg=AFQjCNFwT-ZVa_BGMYWFUhJA1PUNcgty4A" TargetMode="External"/><Relationship Id="rId320" Type="http://schemas.openxmlformats.org/officeDocument/2006/relationships/hyperlink" Target="https://www.google.com/url?q=http://www.awin1.com/awclick.php?gid%3D303079%26mid%3D7168%26awinaffid%3D142295%26linkid%3D612961%26clickref%3D&amp;sa=D&amp;ust=1574897674903000&amp;usg=AFQjCNFcrwdddDqtue4smJ0Sz4E3vXBwxA" TargetMode="External"/><Relationship Id="rId558" Type="http://schemas.openxmlformats.org/officeDocument/2006/relationships/hyperlink" Target="https://www.google.com/url?q=https://bestbuy.7tiv.net/XRqxa&amp;sa=D&amp;ust=1574897674939000&amp;usg=AFQjCNGRSoI6eun-uNYg6znKk8ikgYUbpw" TargetMode="External"/><Relationship Id="rId765" Type="http://schemas.openxmlformats.org/officeDocument/2006/relationships/hyperlink" Target="https://www.google.com/url?q=https://bestbuy.7tiv.net/XRqxa&amp;sa=D&amp;ust=1574897675021000&amp;usg=AFQjCNHU7QwlzcEeUC7dYHmUQ-5c2oj3Bg" TargetMode="External"/><Relationship Id="rId972" Type="http://schemas.openxmlformats.org/officeDocument/2006/relationships/hyperlink" Target="https://www.google.com/url?q=https://bestbuy.7tiv.net/XRqxa&amp;sa=D&amp;ust=1574897675061000&amp;usg=AFQjCNE_FxvVb92D79nsPr3FwkBTjjPjDg" TargetMode="External"/><Relationship Id="rId1188" Type="http://schemas.openxmlformats.org/officeDocument/2006/relationships/hyperlink" Target="https://www.google.com/url?q=http://www.jdoqocy.com/click-3278587-13365058&amp;sa=D&amp;ust=1574897675097000&amp;usg=AFQjCNETuO8zbaZfzZ-m2__aowqP6-UijQ" TargetMode="External"/><Relationship Id="rId1395" Type="http://schemas.openxmlformats.org/officeDocument/2006/relationships/hyperlink" Target="https://www.google.com/url?q=https://bestbuy.7tiv.net/XRqxa&amp;sa=D&amp;ust=1574897675131000&amp;usg=AFQjCNF_g_DxyjaMbOPh8b8KklrfD-3e8A" TargetMode="External"/><Relationship Id="rId2001" Type="http://schemas.openxmlformats.org/officeDocument/2006/relationships/hyperlink" Target="https://www.google.com/url?q=https://goto.target.com/c/12116/81938/2092&amp;sa=D&amp;ust=1574897675231000&amp;usg=AFQjCNHnW31xTqJwe-uIVEAVfyMsht7T3g" TargetMode="External"/><Relationship Id="rId223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79000&amp;usg=AFQjCNF1dD6829QqxLETPAVkjQY1YtZUCA" TargetMode="External"/><Relationship Id="rId244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12000&amp;usg=AFQjCNHWpaBX47thMKtVGUv6fYBKlyMOtw" TargetMode="External"/><Relationship Id="rId2653" Type="http://schemas.openxmlformats.org/officeDocument/2006/relationships/hyperlink" Target="https://www.google.com/url?q=https://bestbuy.7tiv.net/XRqxa&amp;sa=D&amp;ust=1574897674944000&amp;usg=AFQjCNHs9fGhlySqTS_quJgtF4f4YCY--A" TargetMode="External"/><Relationship Id="rId2860" Type="http://schemas.openxmlformats.org/officeDocument/2006/relationships/hyperlink" Target="https://www.google.com/url?q=https://bestbuy.7tiv.net/XRqxa&amp;sa=D&amp;ust=1574897675026000&amp;usg=AFQjCNGlO9gd0uj9ofbjxbOrlJgNZV4Ptw" TargetMode="External"/><Relationship Id="rId3704" Type="http://schemas.openxmlformats.org/officeDocument/2006/relationships/hyperlink" Target="https://www.google.com/url?q=https://bestbuy.7tiv.net/XRqxa&amp;sa=D&amp;ust=1574897675171000&amp;usg=AFQjCNHkNO-lfvRiqjFmv7FB_7AA6B_WIw" TargetMode="External"/><Relationship Id="rId418" Type="http://schemas.openxmlformats.org/officeDocument/2006/relationships/hyperlink" Target="https://www.google.com/url?q=http://www.awin1.com/awclick.php?gid%3D303079%26mid%3D7168%26awinaffid%3D142295%26linkid%3D612961%26clickref%3D&amp;sa=D&amp;ust=1574897674919000&amp;usg=AFQjCNGYHBNSaVEbHtU_E3wen9IJZbD-4A" TargetMode="External"/><Relationship Id="rId625" Type="http://schemas.openxmlformats.org/officeDocument/2006/relationships/hyperlink" Target="https://www.google.com/url?q=https://bestbuy.7tiv.net/XRqxa&amp;sa=D&amp;ust=1574897674950000&amp;usg=AFQjCNGtOesDJWDf4_Io2GZ2X57Zj6ALkg" TargetMode="External"/><Relationship Id="rId832" Type="http://schemas.openxmlformats.org/officeDocument/2006/relationships/hyperlink" Target="https://www.google.com/url?q=http://www.pntrs.com/t/Sj9FSkpEP0VEQ0JFP0VLS0RC&amp;sa=D&amp;ust=1574897675032000&amp;usg=AFQjCNGX4T_hPT4gF4l3iydSQvgcIdAgnA" TargetMode="External"/><Relationship Id="rId1048" Type="http://schemas.openxmlformats.org/officeDocument/2006/relationships/hyperlink" Target="https://www.google.com/url?q=http://www.jdoqocy.com/click-3278587-12289246&amp;sa=D&amp;ust=1574897675075000&amp;usg=AFQjCNHRwp0gbVsemJoG7pyy65R39jZwQA" TargetMode="External"/><Relationship Id="rId1255" Type="http://schemas.openxmlformats.org/officeDocument/2006/relationships/hyperlink" Target="https://www.google.com/url?q=https://bestbuy.7tiv.net/XRqxa&amp;sa=D&amp;ust=1574897675111000&amp;usg=AFQjCNE-jXQDpbgrS3RLA188f2QNMyyQrA" TargetMode="External"/><Relationship Id="rId1462" Type="http://schemas.openxmlformats.org/officeDocument/2006/relationships/hyperlink" Target="https://www.google.com/url?q=https://bestbuy.7tiv.net/XRqxa&amp;sa=D&amp;ust=1574897675143000&amp;usg=AFQjCNGMo4n_Jpl3cXTrjNVqPUAWH-W-HQ" TargetMode="External"/><Relationship Id="rId2306" Type="http://schemas.openxmlformats.org/officeDocument/2006/relationships/hyperlink" Target="https://www.google.com/url?q=https://bestbuy.7tiv.net/XRqxa&amp;sa=D&amp;ust=1574897674888000&amp;usg=AFQjCNHxE5HgQoPWMeXmiuGSJzvxPFgL3g" TargetMode="External"/><Relationship Id="rId2513" Type="http://schemas.openxmlformats.org/officeDocument/2006/relationships/hyperlink" Target="https://www.google.com/url?q=https://lenovo.7eer.net/c/12116/218864/3808&amp;sa=D&amp;ust=1574897674923000&amp;usg=AFQjCNEJxn5AIOeDmv4QFoQm9u1JPOozBA" TargetMode="External"/><Relationship Id="rId2958" Type="http://schemas.openxmlformats.org/officeDocument/2006/relationships/hyperlink" Target="https://www.google.com/url?q=http://www.tkqlhce.com/click-3278587-13840810&amp;sa=D&amp;ust=1574897675045000&amp;usg=AFQjCNGyNy1QEystEZAJ5PEpVHu4sgDW5w" TargetMode="External"/><Relationship Id="rId3911" Type="http://schemas.openxmlformats.org/officeDocument/2006/relationships/hyperlink" Target="https://www.google.com/url?q=https://bestbuy.7tiv.net/XRqxa&amp;sa=D&amp;ust=1574897675207000&amp;usg=AFQjCNFTkQgZmm5UV7xYPYTINfPg9U8y9Q" TargetMode="External"/><Relationship Id="rId1115" Type="http://schemas.openxmlformats.org/officeDocument/2006/relationships/hyperlink" Target="https://www.google.com/url?q=https://kohls.sjv.io/c/12116/362118/5349&amp;sa=D&amp;ust=1574897675085000&amp;usg=AFQjCNGerr3TzCRZPE5koyeLurB5fcrbwA" TargetMode="External"/><Relationship Id="rId132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1000&amp;usg=AFQjCNGIpfbZV2ZCN1Kv97pfTJnvFXkwZQ" TargetMode="External"/><Relationship Id="rId1767" Type="http://schemas.openxmlformats.org/officeDocument/2006/relationships/hyperlink" Target="https://www.google.com/url?q=https://bestbuy.7tiv.net/XRqxa&amp;sa=D&amp;ust=1574897675194000&amp;usg=AFQjCNGIkrAOIhkOT1b7BodXYGR78WzcUw" TargetMode="External"/><Relationship Id="rId197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6000&amp;usg=AFQjCNFT9WA2cE09W6ThmCw3Vbr8xpzSbQ" TargetMode="External"/><Relationship Id="rId2720" Type="http://schemas.openxmlformats.org/officeDocument/2006/relationships/hyperlink" Target="https://www.google.com/url?q=https://click.linksynergy.com/fs-bin/click?id%3DCY3NkS*Y9qw%26offerid%3D608787.26%26type%3D3%26subid%3D0&amp;sa=D&amp;ust=1574897674954000&amp;usg=AFQjCNFni6LQcTwAG2zvPk2uvzinTEccuQ" TargetMode="External"/><Relationship Id="rId2818" Type="http://schemas.openxmlformats.org/officeDocument/2006/relationships/hyperlink" Target="https://www.google.com/url?q=https://bestbuy.7tiv.net/XRqxa&amp;sa=D&amp;ust=1574897674968000&amp;usg=AFQjCNF2WZv15xzkI5qgsv2ttyW0b5P_HQ" TargetMode="External"/><Relationship Id="rId59" Type="http://schemas.openxmlformats.org/officeDocument/2006/relationships/hyperlink" Target="https://www.google.com/url?q=https://goto.target.com/c/12116/81938/2092&amp;sa=D&amp;ust=1574897674861000&amp;usg=AFQjCNESQJ9dsDfEKiVUCBDKrVx87VL-Rg" TargetMode="External"/><Relationship Id="rId1627" Type="http://schemas.openxmlformats.org/officeDocument/2006/relationships/hyperlink" Target="https://www.google.com/url?q=https://bestbuy.7tiv.net/XRqxa&amp;sa=D&amp;ust=1574897675169000&amp;usg=AFQjCNEYbQP6HGLdQhF_XFMJFMdfcOaWTA" TargetMode="External"/><Relationship Id="rId1834" Type="http://schemas.openxmlformats.org/officeDocument/2006/relationships/hyperlink" Target="https://www.google.com/url?q=https://bestbuy.7tiv.net/XRqxa&amp;sa=D&amp;ust=1574897675205000&amp;usg=AFQjCNF2meaxo9rTgZaw4sxEpvdkqvRYEw" TargetMode="External"/><Relationship Id="rId3287" Type="http://schemas.openxmlformats.org/officeDocument/2006/relationships/hyperlink" Target="https://www.google.com/url?q=https://bestbuy.7tiv.net/XRqxa&amp;sa=D&amp;ust=1574897675104000&amp;usg=AFQjCNFX5xFYkSwWMkr3Gb5gQr5IJgFzxA" TargetMode="External"/><Relationship Id="rId403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5000&amp;usg=AFQjCNFbC5AH2SENXMkVDWEdd82LS_B5JQ" TargetMode="External"/><Relationship Id="rId2096" Type="http://schemas.openxmlformats.org/officeDocument/2006/relationships/hyperlink" Target="https://www.google.com/url?q=https://bestbuy.7tiv.net/XRqxa&amp;sa=D&amp;ust=1574897674855000&amp;usg=AFQjCNFfIk8r2eB4sbnAW87WvGV0EMoweg" TargetMode="External"/><Relationship Id="rId3494" Type="http://schemas.openxmlformats.org/officeDocument/2006/relationships/hyperlink" Target="https://www.google.com/url?q=http://www.tkqlhce.com/click-3278587-13861312&amp;sa=D&amp;ust=1574897675136000&amp;usg=AFQjCNEs6gVL1UHLZ9PE_zj9C3gFS1nFNg" TargetMode="External"/><Relationship Id="rId379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8000&amp;usg=AFQjCNEhisGKaGQPINHhYR49UhglNk42tw" TargetMode="External"/><Relationship Id="rId4100" Type="http://schemas.openxmlformats.org/officeDocument/2006/relationships/hyperlink" Target="https://www.google.com/url?q=https://bestbuy.7tiv.net/XRqxa&amp;sa=D&amp;ust=1574897675236000&amp;usg=AFQjCNGwz8a-_3xYfZJCeA-fQeG6QPJuuw" TargetMode="External"/><Relationship Id="rId190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5000&amp;usg=AFQjCNFZk2THsE3uGzK-X6EtP9_rzZBStw" TargetMode="External"/><Relationship Id="rId3147" Type="http://schemas.openxmlformats.org/officeDocument/2006/relationships/hyperlink" Target="https://www.google.com/url?q=https://bestbuy.7tiv.net/XRqxa&amp;sa=D&amp;ust=1574897675079000&amp;usg=AFQjCNGwO66ZTnpYcNn1zdbqc9INLZI68Q" TargetMode="External"/><Relationship Id="rId3354" Type="http://schemas.openxmlformats.org/officeDocument/2006/relationships/hyperlink" Target="https://www.google.com/url?q=http://www.dpbolvw.net/click-3278587-10870266&amp;sa=D&amp;ust=1574897675116000&amp;usg=AFQjCNGD_K5dSGTdorR5OHTzJTocQJzTIQ" TargetMode="External"/><Relationship Id="rId3561" Type="http://schemas.openxmlformats.org/officeDocument/2006/relationships/hyperlink" Target="https://www.google.com/url?q=https://bestbuy.7tiv.net/XRqxa&amp;sa=D&amp;ust=1574897675149000&amp;usg=AFQjCNGvlZqcBOtBy7R72roS0ZpDtqqkXg" TargetMode="External"/><Relationship Id="rId365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5000&amp;usg=AFQjCNHqR_swzzVjHjPMvUVyAP2JR6YefQ" TargetMode="External"/><Relationship Id="rId275" Type="http://schemas.openxmlformats.org/officeDocument/2006/relationships/hyperlink" Target="https://www.google.com/url?q=http://www.awin1.com/awclick.php?gid%3D303079%26mid%3D7168%26awinaffid%3D142295%26linkid%3D612961%26clickref%3D&amp;sa=D&amp;ust=1574897674894000&amp;usg=AFQjCNHqzjFUOGiOznPgRB3R6s1rvqhXeQ" TargetMode="External"/><Relationship Id="rId482" Type="http://schemas.openxmlformats.org/officeDocument/2006/relationships/hyperlink" Target="https://www.google.com/url?q=https://lenovo.7eer.net/c/12116/218864/3808&amp;sa=D&amp;ust=1574897674927000&amp;usg=AFQjCNEUx39E7g2ZSI5-HYcSFqbGeudtTA" TargetMode="External"/><Relationship Id="rId2163" Type="http://schemas.openxmlformats.org/officeDocument/2006/relationships/hyperlink" Target="https://www.google.com/url?q=http://www.tkqlhce.com/click-3278587-13840810&amp;sa=D&amp;ust=1574897674868000&amp;usg=AFQjCNFT31c0PLMfpi62SjfMi7UbQycFHg" TargetMode="External"/><Relationship Id="rId2370" Type="http://schemas.openxmlformats.org/officeDocument/2006/relationships/hyperlink" Target="https://www.google.com/url?q=https://lenovo.7eer.net/c/12116/218864/3808&amp;sa=D&amp;ust=1574897674900000&amp;usg=AFQjCNEcOmahEnuf6rIut3gRxNzLJbsVsw" TargetMode="External"/><Relationship Id="rId3007" Type="http://schemas.openxmlformats.org/officeDocument/2006/relationships/hyperlink" Target="https://www.google.com/url?q=https://goto.target.com/c/12116/81938/2092&amp;sa=D&amp;ust=1574897675056000&amp;usg=AFQjCNEMWJI85TUcgy2e78uQ3nKI5sRcZQ" TargetMode="External"/><Relationship Id="rId3214" Type="http://schemas.openxmlformats.org/officeDocument/2006/relationships/hyperlink" Target="https://www.google.com/url?q=http://www.dpbolvw.net/click-3278587-11998324&amp;sa=D&amp;ust=1574897675091000&amp;usg=AFQjCNHW7X1tNUQOpa3nJ7gk-x9h6FAPIg" TargetMode="External"/><Relationship Id="rId3421" Type="http://schemas.openxmlformats.org/officeDocument/2006/relationships/hyperlink" Target="https://www.google.com/url?q=http://www.pntrs.com/t/Sj9FSkpEP0VEQ0JFP0VLS0RC&amp;sa=D&amp;ust=1574897675125000&amp;usg=AFQjCNEVJDGEdpUizyJyEOqxMks15t9shw" TargetMode="External"/><Relationship Id="rId386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9000&amp;usg=AFQjCNHbmzs1-yQlG6jFkq5uivAJXyfx9w" TargetMode="External"/><Relationship Id="rId135" Type="http://schemas.openxmlformats.org/officeDocument/2006/relationships/hyperlink" Target="https://www.google.com/url?q=http://www.tkqlhce.com/click-3278587-13840810&amp;sa=D&amp;ust=1574897674874000&amp;usg=AFQjCNEY50K8nbk6i5PEE5Kowca4hchZaQ" TargetMode="External"/><Relationship Id="rId342" Type="http://schemas.openxmlformats.org/officeDocument/2006/relationships/hyperlink" Target="https://www.google.com/url?q=http://www.jdoqocy.com/click-3278587-13365058&amp;sa=D&amp;ust=1574897674907000&amp;usg=AFQjCNFBWrJo46j836uFV1TnvVWZfKmOBQ" TargetMode="External"/><Relationship Id="rId787" Type="http://schemas.openxmlformats.org/officeDocument/2006/relationships/hyperlink" Target="https://www.google.com/url?q=https://kohls.sjv.io/c/12116/362118/5349&amp;sa=D&amp;ust=1574897675024000&amp;usg=AFQjCNF3KTYhwHmoSM7v4y9gxuz2gt69-Q" TargetMode="External"/><Relationship Id="rId994" Type="http://schemas.openxmlformats.org/officeDocument/2006/relationships/hyperlink" Target="https://www.google.com/url?q=https://bestbuy.7tiv.net/XRqxa&amp;sa=D&amp;ust=1574897675065000&amp;usg=AFQjCNEae_GXAHPrKReL79fWlfOyE032Ew" TargetMode="External"/><Relationship Id="rId2023" Type="http://schemas.openxmlformats.org/officeDocument/2006/relationships/hyperlink" Target="https://www.google.com/url?q=https://goto.target.com/c/12116/81938/2092&amp;sa=D&amp;ust=1574897675235000&amp;usg=AFQjCNF5s1H1sLFe3EFQ8Xv7X8tVIbc9ZA" TargetMode="External"/><Relationship Id="rId2230" Type="http://schemas.openxmlformats.org/officeDocument/2006/relationships/hyperlink" Target="https://www.google.com/url?q=http://www.jdoqocy.com/click-3278587-12289246&amp;sa=D&amp;ust=1574897674878000&amp;usg=AFQjCNHIpK6fcoMLJglhCGqvuWw6STE0hw" TargetMode="External"/><Relationship Id="rId2468" Type="http://schemas.openxmlformats.org/officeDocument/2006/relationships/hyperlink" Target="https://www.google.com/url?q=http://www.awin1.com/awclick.php?gid%3D303079%26mid%3D7168%26awinaffid%3D142295%26linkid%3D612961%26clickref%3D&amp;sa=D&amp;ust=1574897674916000&amp;usg=AFQjCNH3RjQEJKRoLYnVlr0ZrE162SDmUA" TargetMode="External"/><Relationship Id="rId2675" Type="http://schemas.openxmlformats.org/officeDocument/2006/relationships/hyperlink" Target="https://www.google.com/url?q=http://www.awin1.com/awclick.php?gid%3D303079%26mid%3D7168%26awinaffid%3D142295%26linkid%3D612961%26clickref%3D&amp;sa=D&amp;ust=1574897674947000&amp;usg=AFQjCNGhOHdjAPQ3J9fRmMkVWlsfVZiD2w" TargetMode="External"/><Relationship Id="rId288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29000&amp;usg=AFQjCNGM5ofu73ikCncbY35SnJtWQQ2cMQ" TargetMode="External"/><Relationship Id="rId3519" Type="http://schemas.openxmlformats.org/officeDocument/2006/relationships/hyperlink" Target="https://www.google.com/url?q=https://kohls.sjv.io/c/12116/362118/5349&amp;sa=D&amp;ust=1574897675141000&amp;usg=AFQjCNHiZeL-5Lot8IR2EIFP2tvuGymjMw" TargetMode="External"/><Relationship Id="rId3726" Type="http://schemas.openxmlformats.org/officeDocument/2006/relationships/hyperlink" Target="https://www.google.com/url?q=https://bestbuy.7tiv.net/XRqxa&amp;sa=D&amp;ust=1574897675174000&amp;usg=AFQjCNEL_JdhR6ioRzvqKHfIzBGqIn3LSA" TargetMode="External"/><Relationship Id="rId3933" Type="http://schemas.openxmlformats.org/officeDocument/2006/relationships/hyperlink" Target="https://www.google.com/url?q=https://bestbuy.7tiv.net/XRqxa&amp;sa=D&amp;ust=1574897675210000&amp;usg=AFQjCNEqgiiEaX7CIy2gCaQbzA5OouK9KQ" TargetMode="External"/><Relationship Id="rId202" Type="http://schemas.openxmlformats.org/officeDocument/2006/relationships/hyperlink" Target="https://www.google.com/url?q=http://www.awin1.com/awclick.php?gid%3D303079%26mid%3D7168%26awinaffid%3D142295%26linkid%3D612961%26clickref%3D&amp;sa=D&amp;ust=1574897674883000&amp;usg=AFQjCNGJ5j-9U3n_hN7ss3nRhiTPeygktQ" TargetMode="External"/><Relationship Id="rId647" Type="http://schemas.openxmlformats.org/officeDocument/2006/relationships/hyperlink" Target="https://www.google.com/url?q=https://lenovo.7eer.net/c/12116/218864/3808&amp;sa=D&amp;ust=1574897674952000&amp;usg=AFQjCNF_2Vfpk_1B7Y2l1yBOuSdxFVPC0A" TargetMode="External"/><Relationship Id="rId854" Type="http://schemas.openxmlformats.org/officeDocument/2006/relationships/hyperlink" Target="https://www.google.com/url?q=http://www.pntrs.com/t/Sj9FSkpEP0VEQ0JFP0VLS0RC&amp;sa=D&amp;ust=1574897675037000&amp;usg=AFQjCNEb7d_l5Gcl0yhlFLt2o55SQzUTeg" TargetMode="External"/><Relationship Id="rId127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4000&amp;usg=AFQjCNG4CeJ25-zl18Rs-fbb6LuZqB12SA" TargetMode="External"/><Relationship Id="rId1484" Type="http://schemas.openxmlformats.org/officeDocument/2006/relationships/hyperlink" Target="https://www.google.com/url?q=http://www.pntrs.com/t/Sj9FSkpEP0VEQ0JFP0VLS0RC&amp;sa=D&amp;ust=1574897675147000&amp;usg=AFQjCNG87djM2XjRgWI8NdSTgOfFWr-AcQ" TargetMode="External"/><Relationship Id="rId169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1000&amp;usg=AFQjCNFpaL25DHtFmQrkl4fbBPQ14JlNaw" TargetMode="External"/><Relationship Id="rId2328" Type="http://schemas.openxmlformats.org/officeDocument/2006/relationships/hyperlink" Target="https://www.google.com/url?q=https://bestbuy.7tiv.net/XRqxa&amp;sa=D&amp;ust=1574897674892000&amp;usg=AFQjCNEN_SynwCRjmyb9ghacusRFUEY-Mw" TargetMode="External"/><Relationship Id="rId2535" Type="http://schemas.openxmlformats.org/officeDocument/2006/relationships/hyperlink" Target="https://www.google.com/url?q=https://lenovo.7eer.net/c/12116/218864/3808&amp;sa=D&amp;ust=1574897674926000&amp;usg=AFQjCNEOb7dNZ_w3WRuMamS9dIRFhs2q-g" TargetMode="External"/><Relationship Id="rId2742" Type="http://schemas.openxmlformats.org/officeDocument/2006/relationships/hyperlink" Target="https://www.google.com/url?q=http://www.anrdoezrs.net/click-3278587-11272891&amp;sa=D&amp;ust=1574897674956000&amp;usg=AFQjCNFO_InuVSJoBbgttJzHDVM0f7SoNA" TargetMode="External"/><Relationship Id="rId507" Type="http://schemas.openxmlformats.org/officeDocument/2006/relationships/hyperlink" Target="https://www.google.com/url?q=https://bestbuy.7tiv.net/XRqxa&amp;sa=D&amp;ust=1574897674931000&amp;usg=AFQjCNG6COI4YVtAGgDvSlcwm7P2HPT02g" TargetMode="External"/><Relationship Id="rId714" Type="http://schemas.openxmlformats.org/officeDocument/2006/relationships/hyperlink" Target="https://www.google.com/url?q=http://www.anrdoezrs.net/click-3278587-11272891&amp;sa=D&amp;ust=1574897674962000&amp;usg=AFQjCNFw438-QTJbUTMJz3c9GKAmE65N6Q" TargetMode="External"/><Relationship Id="rId921" Type="http://schemas.openxmlformats.org/officeDocument/2006/relationships/hyperlink" Target="https://www.google.com/url?q=https://click.linksynergy.com/fs-bin/click?id%3DCY3NkS*Y9qw%26offerid%3D608787.26%26type%3D3%26subid%3D0&amp;sa=D&amp;ust=1574897675052000&amp;usg=AFQjCNEaTnwg2l3Owv2XlVLjgAAKsNN62A" TargetMode="External"/><Relationship Id="rId1137" Type="http://schemas.openxmlformats.org/officeDocument/2006/relationships/hyperlink" Target="https://www.google.com/url?q=http://www.pntrs.com/t/Sj9FSkpEP0VEQ0JFP0VLS0RC&amp;sa=D&amp;ust=1574897675090000&amp;usg=AFQjCNEA6lUsnbRWDrvteAg8MZBfWzZasQ" TargetMode="External"/><Relationship Id="rId1344" Type="http://schemas.openxmlformats.org/officeDocument/2006/relationships/hyperlink" Target="https://www.google.com/url?q=http://www.jdoqocy.com/click-3278587-12894798&amp;sa=D&amp;ust=1574897675124000&amp;usg=AFQjCNHpZi6ypTH0Z0y80wfFNkLw2MCmPw" TargetMode="External"/><Relationship Id="rId1551" Type="http://schemas.openxmlformats.org/officeDocument/2006/relationships/hyperlink" Target="https://www.google.com/url?q=https://click.linksynergy.com/fs-bin/click?id%3DCY3NkS*Y9qw%26offerid%3D608787.26%26type%3D3%26subid%3D0&amp;sa=D&amp;ust=1574897675158000&amp;usg=AFQjCNESk0Il63ucppqHoJDgyIStvGD2hQ" TargetMode="External"/><Relationship Id="rId178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7000&amp;usg=AFQjCNF1EeDCvUIExlfyK9LsK_8Zb1Fmog" TargetMode="External"/><Relationship Id="rId1996" Type="http://schemas.openxmlformats.org/officeDocument/2006/relationships/hyperlink" Target="https://www.google.com/url?q=https://bestbuy.7tiv.net/XRqxa&amp;sa=D&amp;ust=1574897675230000&amp;usg=AFQjCNHbkcQjwe7PSmBHo_H2vv8TDxyg4g" TargetMode="External"/><Relationship Id="rId2602" Type="http://schemas.openxmlformats.org/officeDocument/2006/relationships/hyperlink" Target="https://www.google.com/url?q=https://lenovo.7eer.net/c/12116/218864/3808&amp;sa=D&amp;ust=1574897674935000&amp;usg=AFQjCNFaAubdFN1MAlB1AJMWaa8F1YHUyw" TargetMode="External"/><Relationship Id="rId4055" Type="http://schemas.openxmlformats.org/officeDocument/2006/relationships/hyperlink" Target="https://www.google.com/url?q=https://bestbuy.7tiv.net/XRqxa&amp;sa=D&amp;ust=1574897675229000&amp;usg=AFQjCNGuOIp6HEqpF2mw1o-5dRcgqiKMgg" TargetMode="External"/><Relationship Id="rId50" Type="http://schemas.openxmlformats.org/officeDocument/2006/relationships/hyperlink" Target="https://www.google.com/url?q=http://www.tkqlhce.com/click-3278587-13840810&amp;sa=D&amp;ust=1574897674860000&amp;usg=AFQjCNH-zjB3eEknHpLuFkY4DLfFPBEMfg" TargetMode="External"/><Relationship Id="rId1204" Type="http://schemas.openxmlformats.org/officeDocument/2006/relationships/hyperlink" Target="https://www.google.com/url?q=http://www.awin1.com/awclick.php?gid%3D303079%26mid%3D7168%26awinaffid%3D142295%26linkid%3D612961%26clickref%3D&amp;sa=D&amp;ust=1574897675100000&amp;usg=AFQjCNEqnvvulrnBOnIYNCcZRF8Z3f2CAQ" TargetMode="External"/><Relationship Id="rId1411" Type="http://schemas.openxmlformats.org/officeDocument/2006/relationships/hyperlink" Target="https://www.google.com/url?q=http://www.dpbolvw.net/click-3278587-11998324&amp;sa=D&amp;ust=1574897675133000&amp;usg=AFQjCNFfIB5NA40MhD3ve9AwADpon2FNGg" TargetMode="External"/><Relationship Id="rId1649" Type="http://schemas.openxmlformats.org/officeDocument/2006/relationships/hyperlink" Target="https://www.google.com/url?q=https://bestbuy.7tiv.net/XRqxa&amp;sa=D&amp;ust=1574897675173000&amp;usg=AFQjCNFTpmAKhq_T7IvlxJB6lkk4WpZagQ" TargetMode="External"/><Relationship Id="rId185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8000&amp;usg=AFQjCNG5pSsgBaWHV4QQAaILh7iKMPqADA" TargetMode="External"/><Relationship Id="rId2907" Type="http://schemas.openxmlformats.org/officeDocument/2006/relationships/hyperlink" Target="https://www.google.com/url?q=https://goto.target.com/c/12116/81938/2092&amp;sa=D&amp;ust=1574897675034000&amp;usg=AFQjCNF89t_WOALvhorKeHBf2_6bESaQhQ" TargetMode="External"/><Relationship Id="rId307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7000&amp;usg=AFQjCNErf7mwO_VMLOSsWPyuX9F5CcDn1g" TargetMode="External"/><Relationship Id="rId1509" Type="http://schemas.openxmlformats.org/officeDocument/2006/relationships/hyperlink" Target="https://www.google.com/url?q=http://www.tkqlhce.com/click-3278587-13840810&amp;sa=D&amp;ust=1574897675152000&amp;usg=AFQjCNFC22OBCMZPSx7jb_xQtT2oh6pWVA" TargetMode="External"/><Relationship Id="rId1716" Type="http://schemas.openxmlformats.org/officeDocument/2006/relationships/hyperlink" Target="https://www.google.com/url?q=http://www.pntrs.com/t/Sj9FSkpEP0VEQ0JFP0VLS0RC&amp;sa=D&amp;ust=1574897675185000&amp;usg=AFQjCNGozASxodBAdqPMd1tkA09yIHykKg" TargetMode="External"/><Relationship Id="rId1923" Type="http://schemas.openxmlformats.org/officeDocument/2006/relationships/hyperlink" Target="https://www.google.com/url?q=https://goto.target.com/c/12116/81938/2092&amp;sa=D&amp;ust=1574897675218000&amp;usg=AFQjCNFXuEc0SzhLfp46SJoTSB4_EyNLfg" TargetMode="External"/><Relationship Id="rId3169" Type="http://schemas.openxmlformats.org/officeDocument/2006/relationships/hyperlink" Target="https://www.google.com/url?q=http://www.jdoqocy.com/click-3278587-13365058&amp;sa=D&amp;ust=1574897675083000&amp;usg=AFQjCNFmXCR3Wwlx0OxT1MAO97GhWSqi4g" TargetMode="External"/><Relationship Id="rId3376" Type="http://schemas.openxmlformats.org/officeDocument/2006/relationships/hyperlink" Target="https://www.google.com/url?q=http://www.pntrs.com/t/Sj9FSkpEP0VEQ0JFP0VLS0RC&amp;sa=D&amp;ust=1574897675118000&amp;usg=AFQjCNGZz9kWjOGFUoSFOnLz3fKY_07iYA" TargetMode="External"/><Relationship Id="rId3583" Type="http://schemas.openxmlformats.org/officeDocument/2006/relationships/hyperlink" Target="https://www.google.com/url?q=https://click.linksynergy.com/fs-bin/click?id%3DCY3NkS*Y9qw%26offerid%3D608787.26%26type%3D3%26subid%3D0&amp;sa=D&amp;ust=1574897675152000&amp;usg=AFQjCNHanSBmQJiztUoC4JdnURMZLrSHYg" TargetMode="External"/><Relationship Id="rId297" Type="http://schemas.openxmlformats.org/officeDocument/2006/relationships/hyperlink" Target="https://www.google.com/url?q=https://bestbuy.7tiv.net/XRqxa&amp;sa=D&amp;ust=1574897674899000&amp;usg=AFQjCNGVnWjdEuRioEQQTQSxVYztsUcslw" TargetMode="External"/><Relationship Id="rId2185" Type="http://schemas.openxmlformats.org/officeDocument/2006/relationships/hyperlink" Target="https://www.google.com/url?q=http://www.pntrs.com/t/Sj9FSkpEP0VEQ0JFP0VLS0RC&amp;sa=D&amp;ust=1574897674871000&amp;usg=AFQjCNEVPrru4pJt0pu6DbN-OG9bGen5fw" TargetMode="External"/><Relationship Id="rId2392" Type="http://schemas.openxmlformats.org/officeDocument/2006/relationships/hyperlink" Target="https://www.google.com/url?q=http://www.awin1.com/awclick.php?gid%3D303079%26mid%3D7168%26awinaffid%3D142295%26linkid%3D612961%26clickref%3D&amp;sa=D&amp;ust=1574897674904000&amp;usg=AFQjCNG0KKlKJxnbhHYack_n-L10YOMxYQ" TargetMode="External"/><Relationship Id="rId3029" Type="http://schemas.openxmlformats.org/officeDocument/2006/relationships/hyperlink" Target="https://www.google.com/url?q=https://goto.target.com/c/12116/81938/2092&amp;sa=D&amp;ust=1574897675060000&amp;usg=AFQjCNGu_FXX8uPZWlmlnC4ErPDP5qXG-Q" TargetMode="External"/><Relationship Id="rId3236" Type="http://schemas.openxmlformats.org/officeDocument/2006/relationships/hyperlink" Target="https://www.google.com/url?q=https://goto.target.com/c/12116/81938/2092&amp;sa=D&amp;ust=1574897675094000&amp;usg=AFQjCNEUZRN5TqJCM740FXZ8ssZrzL4ToQ" TargetMode="External"/><Relationship Id="rId379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7000&amp;usg=AFQjCNGxAFJQtljb5iPf70zK_6boEqP3RQ" TargetMode="External"/><Relationship Id="rId388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3000&amp;usg=AFQjCNHiHdiG4zIx-kqGTbj2SmG3QbTlVQ" TargetMode="External"/><Relationship Id="rId157" Type="http://schemas.openxmlformats.org/officeDocument/2006/relationships/hyperlink" Target="https://www.google.com/url?q=https://goto.target.com/c/12116/81938/2092&amp;sa=D&amp;ust=1574897674877000&amp;usg=AFQjCNEjpc8GtTYhhqL8hNiR7OsF5n5_MA" TargetMode="External"/><Relationship Id="rId364" Type="http://schemas.openxmlformats.org/officeDocument/2006/relationships/hyperlink" Target="https://www.google.com/url?q=http://www.jdoqocy.com/click-3278587-13365058&amp;sa=D&amp;ust=1574897674910000&amp;usg=AFQjCNErUBBMQjxCzHlvtypcyYlmBKxXAA" TargetMode="External"/><Relationship Id="rId2045" Type="http://schemas.openxmlformats.org/officeDocument/2006/relationships/hyperlink" Target="https://www.amazon.com/s?k=" TargetMode="External"/><Relationship Id="rId2697" Type="http://schemas.openxmlformats.org/officeDocument/2006/relationships/hyperlink" Target="https://www.google.com/url?q=http://www.anrdoezrs.net/click-3278587-11272891&amp;sa=D&amp;ust=1574897674951000&amp;usg=AFQjCNGeBfcIR8buG-5vd5WgxMN4RNhrmg" TargetMode="External"/><Relationship Id="rId3443" Type="http://schemas.openxmlformats.org/officeDocument/2006/relationships/hyperlink" Target="https://www.google.com/url?q=http://www.pntrs.com/t/Sj9FSkpEP0VEQ0JFP0VLS0RC&amp;sa=D&amp;ust=1574897675128000&amp;usg=AFQjCNGU9yQsAh6GeU-V5fFlzzkvlb6q3g" TargetMode="External"/><Relationship Id="rId3650" Type="http://schemas.openxmlformats.org/officeDocument/2006/relationships/hyperlink" Target="https://www.google.com/url?q=https://bestbuy.7tiv.net/XRqxa&amp;sa=D&amp;ust=1574897675163000&amp;usg=AFQjCNHkUkRd94dMAzom0c2O0tWr_IDETw" TargetMode="External"/><Relationship Id="rId3748" Type="http://schemas.openxmlformats.org/officeDocument/2006/relationships/hyperlink" Target="https://www.google.com/url?q=https://bestbuy.7tiv.net/XRqxa&amp;sa=D&amp;ust=1574897675178000&amp;usg=AFQjCNFQC0tXaDKenoyu-MS8pvDfMrBkkg" TargetMode="External"/><Relationship Id="rId571" Type="http://schemas.openxmlformats.org/officeDocument/2006/relationships/hyperlink" Target="https://www.google.com/url?q=https://bestbuy.7tiv.net/XRqxa&amp;sa=D&amp;ust=1574897674941000&amp;usg=AFQjCNGu-sSXO2msVevOJ0JngOxUCRRCNg" TargetMode="External"/><Relationship Id="rId669" Type="http://schemas.openxmlformats.org/officeDocument/2006/relationships/hyperlink" Target="https://www.google.com/url?q=http://www.anrdoezrs.net/click-3278587-11272891&amp;sa=D&amp;ust=1574897674956000&amp;usg=AFQjCNFO_InuVSJoBbgttJzHDVM0f7SoNA" TargetMode="External"/><Relationship Id="rId876" Type="http://schemas.openxmlformats.org/officeDocument/2006/relationships/hyperlink" Target="https://www.google.com/url?q=https://goto.target.com/c/12116/81938/2092&amp;sa=D&amp;ust=1574897675042000&amp;usg=AFQjCNGk8rj4puks1zrYQoLwUMnru3cRTg" TargetMode="External"/><Relationship Id="rId1299" Type="http://schemas.openxmlformats.org/officeDocument/2006/relationships/hyperlink" Target="https://www.google.com/url?q=http://www.jdoqocy.com/click-3278587-12289246&amp;sa=D&amp;ust=1574897675117000&amp;usg=AFQjCNGUfgha-YG2rwZJjyY9axfUZ7tGFQ" TargetMode="External"/><Relationship Id="rId2252" Type="http://schemas.openxmlformats.org/officeDocument/2006/relationships/hyperlink" Target="https://www.google.com/url?q=http://www.jdoqocy.com/click-3278587-13365058&amp;sa=D&amp;ust=1574897674881000&amp;usg=AFQjCNF1pHFMWYiW9yXdKBLEiUpV5yedFw" TargetMode="External"/><Relationship Id="rId2557" Type="http://schemas.openxmlformats.org/officeDocument/2006/relationships/hyperlink" Target="https://www.google.com/url?q=http://www.awin1.com/awclick.php?gid%3D303079%26mid%3D7168%26awinaffid%3D142295%26linkid%3D612961%26clickref%3D&amp;sa=D&amp;ust=1574897674929000&amp;usg=AFQjCNH17UFzOnGumGZoYga9AGr5svYnVQ" TargetMode="External"/><Relationship Id="rId3303" Type="http://schemas.openxmlformats.org/officeDocument/2006/relationships/hyperlink" Target="https://www.google.com/url?q=https://bestbuy.7tiv.net/XRqxa&amp;sa=D&amp;ust=1574897675107000&amp;usg=AFQjCNFBExiL59OqO4XUM5fC37W3m43sww" TargetMode="External"/><Relationship Id="rId3510" Type="http://schemas.openxmlformats.org/officeDocument/2006/relationships/hyperlink" Target="https://www.google.com/url?q=https://bestbuy.7tiv.net/XRqxa&amp;sa=D&amp;ust=1574897675139000&amp;usg=AFQjCNGFUE-ph6H1VGKF_kpf_2pU-1XlaQ" TargetMode="External"/><Relationship Id="rId3608" Type="http://schemas.openxmlformats.org/officeDocument/2006/relationships/hyperlink" Target="https://www.google.com/url?q=https://bestbuy.7tiv.net/XRqxa&amp;sa=D&amp;ust=1574897675156000&amp;usg=AFQjCNHandJ7Qhqkpxko5jDvIc0bBdOueg" TargetMode="External"/><Relationship Id="rId395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3000&amp;usg=AFQjCNHVPJTEoxayRtuAcCQUkXoE4F1rsA" TargetMode="External"/><Relationship Id="rId22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86000&amp;usg=AFQjCNFfBx57dewqgfzVaqHRnZUXvdF2gw" TargetMode="External"/><Relationship Id="rId431" Type="http://schemas.openxmlformats.org/officeDocument/2006/relationships/hyperlink" Target="https://www.google.com/url?q=http://www.anrdoezrs.net/click-3278587-11272891&amp;sa=D&amp;ust=1574897674921000&amp;usg=AFQjCNFzNeH2Sw4yyGznhTKNJ7628tRa7Q" TargetMode="External"/><Relationship Id="rId529" Type="http://schemas.openxmlformats.org/officeDocument/2006/relationships/hyperlink" Target="https://www.google.com/url?q=http://www.anrdoezrs.net/click-3278587-11272891&amp;sa=D&amp;ust=1574897674935000&amp;usg=AFQjCNFp8mT_mpsOlHPQgL7W84n7ndgHWw" TargetMode="External"/><Relationship Id="rId736" Type="http://schemas.openxmlformats.org/officeDocument/2006/relationships/hyperlink" Target="https://www.google.com/url?q=https://goto.target.com/c/12116/81938/2092&amp;sa=D&amp;ust=1574897674965000&amp;usg=AFQjCNGRz8TsHPoQrVeLix3Qq6ju9q4L3A" TargetMode="External"/><Relationship Id="rId1061" Type="http://schemas.openxmlformats.org/officeDocument/2006/relationships/hyperlink" Target="https://www.google.com/url?q=https://bestbuy.7tiv.net/XRqxa&amp;sa=D&amp;ust=1574897675077000&amp;usg=AFQjCNGAJCX8-gRaaigIX7B4gvKg_Kqs_Q" TargetMode="External"/><Relationship Id="rId1159" Type="http://schemas.openxmlformats.org/officeDocument/2006/relationships/hyperlink" Target="https://www.google.com/url?q=http://www.tkqlhce.com/click-3278587-13840810&amp;sa=D&amp;ust=1574897675093000&amp;usg=AFQjCNFf7onGKvFgdhPLAm4KJiDsBjFTMg" TargetMode="External"/><Relationship Id="rId1366" Type="http://schemas.openxmlformats.org/officeDocument/2006/relationships/hyperlink" Target="https://www.google.com/url?q=https://bestbuy.7tiv.net/XRqxa&amp;sa=D&amp;ust=1574897675127000&amp;usg=AFQjCNF4HIQW41Wb-W61BU8AHHHWHcqr5w" TargetMode="External"/><Relationship Id="rId2112" Type="http://schemas.openxmlformats.org/officeDocument/2006/relationships/hyperlink" Target="https://www.google.com/url?q=https://goto.target.com/c/12116/81938/2092&amp;sa=D&amp;ust=1574897674858000&amp;usg=AFQjCNG0mVqZ7VvOGrz29pOFJaqX8GMq4Q" TargetMode="External"/><Relationship Id="rId2417" Type="http://schemas.openxmlformats.org/officeDocument/2006/relationships/hyperlink" Target="https://www.google.com/url?q=http://www.jdoqocy.com/click-3278587-13365058&amp;sa=D&amp;ust=1574897674908000&amp;usg=AFQjCNGJ1ZVmOcEA83fARR2miSmsCd9XBg" TargetMode="External"/><Relationship Id="rId2764" Type="http://schemas.openxmlformats.org/officeDocument/2006/relationships/hyperlink" Target="https://www.google.com/url?q=https://shareasale.com/r.cfm?b%3D1010181%26u%3D316239%26m%3D72046%26urllink%3D%26afftrack%3D&amp;sa=D&amp;ust=1574897674959000&amp;usg=AFQjCNHMlUm_zoQesGREeIWaLsPrT81wGQ" TargetMode="External"/><Relationship Id="rId2971" Type="http://schemas.openxmlformats.org/officeDocument/2006/relationships/hyperlink" Target="https://www.google.com/url?q=http://www.pntrs.com/t/Sj9FSkpEP0VEQ0JFP0VLS0RC&amp;sa=D&amp;ust=1574897675048000&amp;usg=AFQjCNEoxgcchQTNRIBOohMBJGZ2Supa7w" TargetMode="External"/><Relationship Id="rId3815" Type="http://schemas.openxmlformats.org/officeDocument/2006/relationships/hyperlink" Target="https://www.google.com/url?q=https://bestbuy.7tiv.net/XRqxa&amp;sa=D&amp;ust=1574897675191000&amp;usg=AFQjCNG-JO5BX2e45u3QfEBIYQ0SJYk3RA" TargetMode="External"/><Relationship Id="rId943" Type="http://schemas.openxmlformats.org/officeDocument/2006/relationships/hyperlink" Target="https://www.google.com/url?q=https://goto.target.com/c/12116/81938/2092&amp;sa=D&amp;ust=1574897675056000&amp;usg=AFQjCNEMWJI85TUcgy2e78uQ3nKI5sRcZQ" TargetMode="External"/><Relationship Id="rId1019" Type="http://schemas.openxmlformats.org/officeDocument/2006/relationships/hyperlink" Target="https://www.google.com/url?q=https://bestbuy.7tiv.net/XRqxa&amp;sa=D&amp;ust=1574897675070000&amp;usg=AFQjCNGX1V6hV0fTMK7ifQZ11l7nfNNpkA" TargetMode="External"/><Relationship Id="rId1573" Type="http://schemas.openxmlformats.org/officeDocument/2006/relationships/hyperlink" Target="https://www.google.com/url?q=https://goto.target.com/c/12116/81938/2092&amp;sa=D&amp;ust=1574897675162000&amp;usg=AFQjCNFymRkCpLnzdQbm-kuG4ENRVrqIKw" TargetMode="External"/><Relationship Id="rId178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6000&amp;usg=AFQjCNEVIRh9yOFp5YAXCMtZztAw9jOh7Q" TargetMode="External"/><Relationship Id="rId187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2000&amp;usg=AFQjCNHKfT_SIw8mGQJwbewMv3EN7N-7_Q" TargetMode="External"/><Relationship Id="rId2624" Type="http://schemas.openxmlformats.org/officeDocument/2006/relationships/hyperlink" Target="https://www.google.com/url?q=https://bestbuy.7tiv.net/XRqxa&amp;sa=D&amp;ust=1574897674939000&amp;usg=AFQjCNGRSoI6eun-uNYg6znKk8ikgYUbpw" TargetMode="External"/><Relationship Id="rId2831" Type="http://schemas.openxmlformats.org/officeDocument/2006/relationships/hyperlink" Target="https://www.google.com/url?q=https://bestbuy.7tiv.net/XRqxa&amp;sa=D&amp;ust=1574897675021000&amp;usg=AFQjCNHU7QwlzcEeUC7dYHmUQ-5c2oj3Bg" TargetMode="External"/><Relationship Id="rId292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9000&amp;usg=AFQjCNEqLq_Ua_H1c1W6aCDd0j2oMS5-gA" TargetMode="External"/><Relationship Id="rId407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2000&amp;usg=AFQjCNG1Lfdx9fBOYuwIohit-6yk0-FZKQ" TargetMode="External"/><Relationship Id="rId72" Type="http://schemas.openxmlformats.org/officeDocument/2006/relationships/hyperlink" Target="https://www.google.com/url?q=https://kohls.sjv.io/c/12116/362118/5349&amp;sa=D&amp;ust=1574897674863000&amp;usg=AFQjCNHujykawf6utgGnnRE2vokXELwwpw" TargetMode="External"/><Relationship Id="rId803" Type="http://schemas.openxmlformats.org/officeDocument/2006/relationships/hyperlink" Target="https://www.google.com/url?q=http://www.tkqlhce.com/click-3278587-13861312&amp;sa=D&amp;ust=1574897675027000&amp;usg=AFQjCNFhTkMKlmKUFmDGBbiUhNwpXNYVwQ" TargetMode="External"/><Relationship Id="rId1226" Type="http://schemas.openxmlformats.org/officeDocument/2006/relationships/hyperlink" Target="https://www.google.com/url?q=https://bestbuy.7tiv.net/XRqxa&amp;sa=D&amp;ust=1574897675105000&amp;usg=AFQjCNEgUaBpfOGstpLoStajQNoQ1yovVQ" TargetMode="External"/><Relationship Id="rId1433" Type="http://schemas.openxmlformats.org/officeDocument/2006/relationships/hyperlink" Target="https://www.google.com/url?q=http://www.tkqlhce.com/click-3278587-13861312&amp;sa=D&amp;ust=1574897675137000&amp;usg=AFQjCNE5uZm92dUp-JCn1xmw7hIMY8oz_Q" TargetMode="External"/><Relationship Id="rId1640" Type="http://schemas.openxmlformats.org/officeDocument/2006/relationships/hyperlink" Target="https://www.google.com/url?q=http://www.pntrs.com/t/Sj9FSkpEP0VEQ0JFP0VLS0RC&amp;sa=D&amp;ust=1574897675171000&amp;usg=AFQjCNGGsDRgayzpZJkPLp-FbFpIDGunng" TargetMode="External"/><Relationship Id="rId173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9000&amp;usg=AFQjCNEPGCqaF-u2tEP1bKfmC8yZaUNdWA" TargetMode="External"/><Relationship Id="rId3093" Type="http://schemas.openxmlformats.org/officeDocument/2006/relationships/hyperlink" Target="https://www.google.com/url?q=http://www.tkqlhce.com/click-3278587-13861312&amp;sa=D&amp;ust=1574897675071000&amp;usg=AFQjCNG1OX3k5gZ2HJrW5ycPy_GT1x81Eg" TargetMode="External"/><Relationship Id="rId1500" Type="http://schemas.openxmlformats.org/officeDocument/2006/relationships/hyperlink" Target="https://www.google.com/url?q=http://www.anrdoezrs.net/click-3278587-13484679&amp;sa=D&amp;ust=1574897675150000&amp;usg=AFQjCNGVn0md_mjumTqB9coF7RcytwsexQ" TargetMode="External"/><Relationship Id="rId194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2000&amp;usg=AFQjCNGDRMOa5joYw7rgzcowrMX9TnCNAw" TargetMode="External"/><Relationship Id="rId3160" Type="http://schemas.openxmlformats.org/officeDocument/2006/relationships/hyperlink" Target="https://www.google.com/url?q=https://bestbuy.7tiv.net/XRqxa&amp;sa=D&amp;ust=1574897675081000&amp;usg=AFQjCNFsJDNRgQpvKkth6y0oYRQrFx4Itg" TargetMode="External"/><Relationship Id="rId339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2000&amp;usg=AFQjCNHGOvYKCN4dGTLL0kvHbzeLzn9XHg" TargetMode="External"/><Relationship Id="rId4004" Type="http://schemas.openxmlformats.org/officeDocument/2006/relationships/hyperlink" Target="https://www.google.com/url?q=https://bestbuy.7tiv.net/XRqxa&amp;sa=D&amp;ust=1574897675221000&amp;usg=AFQjCNEDJCIkA_MHD_IgoGO0YtrAe5d-lw" TargetMode="External"/><Relationship Id="rId1805" Type="http://schemas.openxmlformats.org/officeDocument/2006/relationships/hyperlink" Target="https://www.google.com/url?q=https://bestbuy.7tiv.net/XRqxa&amp;sa=D&amp;ust=1574897675200000&amp;usg=AFQjCNHreESW9X8Zmp_rVLTn8Gw7_rhbLw" TargetMode="External"/><Relationship Id="rId3020" Type="http://schemas.openxmlformats.org/officeDocument/2006/relationships/hyperlink" Target="https://www.google.com/url?q=http://www.tkqlhce.com/click-3278587-13840810&amp;sa=D&amp;ust=1574897675058000&amp;usg=AFQjCNF6f6aRAp-GC3edY2G_WdFtnne2qw" TargetMode="External"/><Relationship Id="rId3258" Type="http://schemas.openxmlformats.org/officeDocument/2006/relationships/hyperlink" Target="https://www.google.com/url?q=http://www.dpbolvw.net/click-3278587-11998324&amp;sa=D&amp;ust=1574897675098000&amp;usg=AFQjCNFiXzkbLKroQ9ZutM8Otz0snsWpwg" TargetMode="External"/><Relationship Id="rId3465" Type="http://schemas.openxmlformats.org/officeDocument/2006/relationships/hyperlink" Target="https://www.google.com/url?q=https://bestbuy.7tiv.net/XRqxa&amp;sa=D&amp;ust=1574897675131000&amp;usg=AFQjCNF_g_DxyjaMbOPh8b8KklrfD-3e8A" TargetMode="External"/><Relationship Id="rId3672" Type="http://schemas.openxmlformats.org/officeDocument/2006/relationships/hyperlink" Target="https://www.google.com/url?q=https://bestbuy.7tiv.net/XRqxa&amp;sa=D&amp;ust=1574897675166000&amp;usg=AFQjCNEXJDKDACCXPnJQJ50ITwiULksX9w" TargetMode="External"/><Relationship Id="rId179" Type="http://schemas.openxmlformats.org/officeDocument/2006/relationships/hyperlink" Target="https://www.google.com/url?q=http://www.tkqlhce.com/click-3278587-13840810&amp;sa=D&amp;ust=1574897674880000&amp;usg=AFQjCNHF8KEIntq88uj-SJhOn6dT7etFUA" TargetMode="External"/><Relationship Id="rId386" Type="http://schemas.openxmlformats.org/officeDocument/2006/relationships/hyperlink" Target="https://www.google.com/url?q=https://click.linksynergy.com/fs-bin/click?id%3DCY3NkS*Y9qw%26offerid%3D608787.26%26type%3D3%26subid%3D0&amp;sa=D&amp;ust=1574897674914000&amp;usg=AFQjCNG9z9xy9UNAs2ouAala1Yi3N87Ayw" TargetMode="External"/><Relationship Id="rId593" Type="http://schemas.openxmlformats.org/officeDocument/2006/relationships/hyperlink" Target="https://www.google.com/url?q=https://bestbuy.7tiv.net/XRqxa&amp;sa=D&amp;ust=1574897674945000&amp;usg=AFQjCNGGelzOHv3mbbRy79qllq1hBhu0Fw" TargetMode="External"/><Relationship Id="rId2067" Type="http://schemas.openxmlformats.org/officeDocument/2006/relationships/hyperlink" Target="http://bit.ly/2L1uFeP" TargetMode="External"/><Relationship Id="rId2274" Type="http://schemas.openxmlformats.org/officeDocument/2006/relationships/hyperlink" Target="https://www.google.com/url?q=http://www.awin1.com/awclick.php?gid%3D303079%26mid%3D7168%26awinaffid%3D142295%26linkid%3D612961%26clickref%3D&amp;sa=D&amp;ust=1574897674884000&amp;usg=AFQjCNGO6NJmQW4XB0Uonvk00DjfEopAgw" TargetMode="External"/><Relationship Id="rId2481" Type="http://schemas.openxmlformats.org/officeDocument/2006/relationships/hyperlink" Target="https://www.google.com/url?q=http://www.awin1.com/awclick.php?gid%3D303079%26mid%3D7168%26awinaffid%3D142295%26linkid%3D612961%26clickref%3D&amp;sa=D&amp;ust=1574897674918000&amp;usg=AFQjCNG2NjsMA8caoAYZi2f9RGuD9OhJ8A" TargetMode="External"/><Relationship Id="rId3118" Type="http://schemas.openxmlformats.org/officeDocument/2006/relationships/hyperlink" Target="https://www.google.com/url?q=https://kohls.sjv.io/c/12116/362118/5349&amp;sa=D&amp;ust=1574897675075000&amp;usg=AFQjCNG_nT_oEYWgAuwGEoVK9CnyqDAnFg" TargetMode="External"/><Relationship Id="rId332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2000&amp;usg=AFQjCNHo3mwFy_A0TpEiDWd3vosTnPLx9w" TargetMode="External"/><Relationship Id="rId3532" Type="http://schemas.openxmlformats.org/officeDocument/2006/relationships/hyperlink" Target="https://www.google.com/url?q=https://bestbuy.7tiv.net/XRqxa&amp;sa=D&amp;ust=1574897675143000&amp;usg=AFQjCNGMo4n_Jpl3cXTrjNVqPUAWH-W-HQ" TargetMode="External"/><Relationship Id="rId3977" Type="http://schemas.openxmlformats.org/officeDocument/2006/relationships/hyperlink" Target="https://www.google.com/url?q=https://bestbuy.7tiv.net/XRqxa&amp;sa=D&amp;ust=1574897675216000&amp;usg=AFQjCNGrJ-t2aNLzTYZNZoWz3uUMlflNfg" TargetMode="External"/><Relationship Id="rId246" Type="http://schemas.openxmlformats.org/officeDocument/2006/relationships/hyperlink" Target="https://www.google.com/url?q=http://www.pntrs.com/t/Sj9FSkpEP0VEQ0JFP0VLS0RC&amp;sa=D&amp;ust=1574897674889000&amp;usg=AFQjCNFp89x2UTITPIcSaED6VQZ7m7amgg" TargetMode="External"/><Relationship Id="rId453" Type="http://schemas.openxmlformats.org/officeDocument/2006/relationships/hyperlink" Target="https://www.google.com/url?q=https://lenovo.7eer.net/c/12116/218864/3808&amp;sa=D&amp;ust=1574897674924000&amp;usg=AFQjCNG7yoIFri0RC18f05EaKd-OfFgt2A" TargetMode="External"/><Relationship Id="rId660" Type="http://schemas.openxmlformats.org/officeDocument/2006/relationships/hyperlink" Target="https://www.google.com/url?q=http://www.anrdoezrs.net/click-3278587-11272891&amp;sa=D&amp;ust=1574897674954000&amp;usg=AFQjCNEUDnj3zLPgAlsoxNr6FPvgGOnCSg" TargetMode="External"/><Relationship Id="rId898" Type="http://schemas.openxmlformats.org/officeDocument/2006/relationships/hyperlink" Target="https://www.google.com/url?q=https://bestbuy.7tiv.net/XRqxa&amp;sa=D&amp;ust=1574897675046000&amp;usg=AFQjCNHRvHxslF-Xq7W4h4zNskUSVo2s1w" TargetMode="External"/><Relationship Id="rId1083" Type="http://schemas.openxmlformats.org/officeDocument/2006/relationships/hyperlink" Target="https://www.google.com/url?q=https://goto.target.com/c/12116/81938/2092&amp;sa=D&amp;ust=1574897675080000&amp;usg=AFQjCNHfO8-itNX_aJbk1eDxMRgfOeeeVA" TargetMode="External"/><Relationship Id="rId1290" Type="http://schemas.openxmlformats.org/officeDocument/2006/relationships/hyperlink" Target="https://www.google.com/url?q=http://www.tkqlhce.com/click-3278587-13840810&amp;sa=D&amp;ust=1574897675116000&amp;usg=AFQjCNGerqLceUF1XmidjJzokCNGsGGfCA" TargetMode="External"/><Relationship Id="rId2134" Type="http://schemas.openxmlformats.org/officeDocument/2006/relationships/hyperlink" Target="https://www.google.com/url?q=https://bestbuy.7tiv.net/XRqxa&amp;sa=D&amp;ust=1574897674862000&amp;usg=AFQjCNErBxKvCD_3cypgycCBwYXLz2hESA" TargetMode="External"/><Relationship Id="rId2341" Type="http://schemas.openxmlformats.org/officeDocument/2006/relationships/hyperlink" Target="https://www.google.com/url?q=http://www.jdoqocy.com/click-3278587-13365058&amp;sa=D&amp;ust=1574897674894000&amp;usg=AFQjCNFno0fCSlveSy7258l5nCPg7s9z-w" TargetMode="External"/><Relationship Id="rId2579" Type="http://schemas.openxmlformats.org/officeDocument/2006/relationships/hyperlink" Target="https://www.google.com/url?q=http://www.awin1.com/awclick.php?gid%3D303079%26mid%3D7168%26awinaffid%3D142295%26linkid%3D612961%26clickref%3D&amp;sa=D&amp;ust=1574897674932000&amp;usg=AFQjCNE1sxmJb_MLvttr190JY6IkLRuccA" TargetMode="External"/><Relationship Id="rId2786" Type="http://schemas.openxmlformats.org/officeDocument/2006/relationships/hyperlink" Target="https://www.google.com/url?q=https://bestbuy.7tiv.net/XRqxa&amp;sa=D&amp;ust=1574897674963000&amp;usg=AFQjCNEsL5kdMAHrAmfSmNzje6DG70-7Yg" TargetMode="External"/><Relationship Id="rId2993" Type="http://schemas.openxmlformats.org/officeDocument/2006/relationships/hyperlink" Target="https://www.google.com/url?q=https://bestbuy.7tiv.net/XRqxa&amp;sa=D&amp;ust=1574897675053000&amp;usg=AFQjCNHIQcEp9vZpyzWuDp5Ze8t5U4fgrA" TargetMode="External"/><Relationship Id="rId3837" Type="http://schemas.openxmlformats.org/officeDocument/2006/relationships/hyperlink" Target="https://www.google.com/url?q=https://bestbuy.7tiv.net/XRqxa&amp;sa=D&amp;ust=1574897675194000&amp;usg=AFQjCNGIkrAOIhkOT1b7BodXYGR78WzcUw" TargetMode="External"/><Relationship Id="rId106" Type="http://schemas.openxmlformats.org/officeDocument/2006/relationships/hyperlink" Target="https://www.google.com/url?q=http://www.jdoqocy.com/click-3278587-12289246&amp;sa=D&amp;ust=1574897674870000&amp;usg=AFQjCNHp5t82hsT1nA5rHU9RyxqIn4TIrQ" TargetMode="External"/><Relationship Id="rId313" Type="http://schemas.openxmlformats.org/officeDocument/2006/relationships/hyperlink" Target="https://www.google.com/url?q=http://www.jdoqocy.com/click-3278587-13365058&amp;sa=D&amp;ust=1574897674902000&amp;usg=AFQjCNHcAC5PpVsBKQ1V22sClkr5gdH5Rw" TargetMode="External"/><Relationship Id="rId758" Type="http://schemas.openxmlformats.org/officeDocument/2006/relationships/hyperlink" Target="https://www.google.com/url?q=http://www.pntrs.com/t/Sj9FSkpEP0VEQ0JFP0VLS0RC&amp;sa=D&amp;ust=1574897675020000&amp;usg=AFQjCNHQpMSNHSO2l0SPjudt2dv8iN5LUw" TargetMode="External"/><Relationship Id="rId965" Type="http://schemas.openxmlformats.org/officeDocument/2006/relationships/hyperlink" Target="https://www.google.com/url?q=https://goto.target.com/c/12116/81938/2092&amp;sa=D&amp;ust=1574897675061000&amp;usg=AFQjCNHSgCynZS8ms9i3UkcjrL5_5MtVcw" TargetMode="External"/><Relationship Id="rId1150" Type="http://schemas.openxmlformats.org/officeDocument/2006/relationships/hyperlink" Target="https://www.google.com/url?q=http://www.dpbolvw.net/click-3278587-11998324&amp;sa=D&amp;ust=1574897675091000&amp;usg=AFQjCNHW7X1tNUQOpa3nJ7gk-x9h6FAPIg" TargetMode="External"/><Relationship Id="rId1388" Type="http://schemas.openxmlformats.org/officeDocument/2006/relationships/hyperlink" Target="https://www.google.com/url?q=https://bestbuy.7tiv.net/XRqxa&amp;sa=D&amp;ust=1574897675130000&amp;usg=AFQjCNHFqLTF6VFwDI6s6Q3RtnTd-XMpOg" TargetMode="External"/><Relationship Id="rId159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5000&amp;usg=AFQjCNHqR_swzzVjHjPMvUVyAP2JR6YefQ" TargetMode="External"/><Relationship Id="rId2439" Type="http://schemas.openxmlformats.org/officeDocument/2006/relationships/hyperlink" Target="https://www.google.com/url?q=http://www.tkqlhce.com/click-3278587-13840810&amp;sa=D&amp;ust=1574897674912000&amp;usg=AFQjCNFrr_TAQJMcMPWctt6MBGU_PGkeYg" TargetMode="External"/><Relationship Id="rId2646" Type="http://schemas.openxmlformats.org/officeDocument/2006/relationships/hyperlink" Target="https://www.google.com/url?q=https://bestbuy.7tiv.net/XRqxa&amp;sa=D&amp;ust=1574897674943000&amp;usg=AFQjCNGL_sLaTHBfjTmeGjB8egsDHzKXEg" TargetMode="External"/><Relationship Id="rId2853" Type="http://schemas.openxmlformats.org/officeDocument/2006/relationships/hyperlink" Target="https://www.google.com/url?q=https://goto.target.com/c/12116/81938/2092&amp;sa=D&amp;ust=1574897675024000&amp;usg=AFQjCNFKNfgqsAGBDhVbg3szz1vywFcrFA" TargetMode="External"/><Relationship Id="rId390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5000&amp;usg=AFQjCNH69oXYRB23qQau1TOaK3yvhnsbEQ" TargetMode="External"/><Relationship Id="rId409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6000&amp;usg=AFQjCNHN0FMrOldnNgdYyk_aazVVlJhQRQ" TargetMode="External"/><Relationship Id="rId94" Type="http://schemas.openxmlformats.org/officeDocument/2006/relationships/hyperlink" Target="https://www.google.com/url?q=https://click.linksynergy.com/fs-bin/click?id%3DCY3NkS*Y9qw%26offerid%3D608787.26%26type%3D3%26subid%3D0&amp;sa=D&amp;ust=1574897674868000&amp;usg=AFQjCNHz1OxGpBq7YLY8mhJqm0mn700EnA" TargetMode="External"/><Relationship Id="rId520" Type="http://schemas.openxmlformats.org/officeDocument/2006/relationships/hyperlink" Target="https://www.google.com/url?q=https://bestbuy.7tiv.net/XRqxa&amp;sa=D&amp;ust=1574897674933000&amp;usg=AFQjCNE20pXCTGmHonTA6qbGDaGPPPj9Sg" TargetMode="External"/><Relationship Id="rId618" Type="http://schemas.openxmlformats.org/officeDocument/2006/relationships/hyperlink" Target="https://www.google.com/url?q=http://www.awin1.com/awclick.php?gid%3D303079%26mid%3D7168%26awinaffid%3D142295%26linkid%3D612961%26clickref%3D&amp;sa=D&amp;ust=1574897674948000&amp;usg=AFQjCNE9tmKVqP7mwKJlyEIccDQZGhdsrQ" TargetMode="External"/><Relationship Id="rId825" Type="http://schemas.openxmlformats.org/officeDocument/2006/relationships/hyperlink" Target="https://www.google.com/url?q=http://www.pntrs.com/t/Sj9FSkpEP0VEQ0JFP0VLS0RC&amp;sa=D&amp;ust=1574897675031000&amp;usg=AFQjCNGMVA4QPImuF_243eupeO5BDWjSsQ" TargetMode="External"/><Relationship Id="rId1248" Type="http://schemas.openxmlformats.org/officeDocument/2006/relationships/hyperlink" Target="https://www.google.com/url?q=https://kohls.sjv.io/c/12116/362118/5349&amp;sa=D&amp;ust=1574897675110000&amp;usg=AFQjCNFYOoiA7Eddo2U3rXuEQX7UTbwYvA" TargetMode="External"/><Relationship Id="rId1455" Type="http://schemas.openxmlformats.org/officeDocument/2006/relationships/hyperlink" Target="https://www.google.com/url?q=https://bestbuy.7tiv.net/XRqxa&amp;sa=D&amp;ust=1574897675142000&amp;usg=AFQjCNGEeqMgDbQytEwL1M8jqUiRmbByaQ" TargetMode="External"/><Relationship Id="rId1662" Type="http://schemas.openxmlformats.org/officeDocument/2006/relationships/hyperlink" Target="https://www.google.com/url?q=https://goto.target.com/c/12116/81938/2092&amp;sa=D&amp;ust=1574897675175000&amp;usg=AFQjCNHyDT2r_k7l0RxcpTAcg-a_luH__A" TargetMode="External"/><Relationship Id="rId2201" Type="http://schemas.openxmlformats.org/officeDocument/2006/relationships/hyperlink" Target="https://www.google.com/url?q=http://www.tkqlhce.com/click-3278587-13861312&amp;sa=D&amp;ust=1574897674874000&amp;usg=AFQjCNEz9Y4iO04N8GGiXU4lCJu1J_I_rA" TargetMode="External"/><Relationship Id="rId2506" Type="http://schemas.openxmlformats.org/officeDocument/2006/relationships/hyperlink" Target="https://www.google.com/url?q=https://lenovo.7eer.net/c/12116/218864/3808&amp;sa=D&amp;ust=1574897674922000&amp;usg=AFQjCNHraQ0NSFckf7-RMN7hYOA_yz4f7Q" TargetMode="External"/><Relationship Id="rId101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8000&amp;usg=AFQjCNFCYZHl8J3qJAyOp_iJZfBUvrKG2w" TargetMode="External"/><Relationship Id="rId1108" Type="http://schemas.openxmlformats.org/officeDocument/2006/relationships/hyperlink" Target="https://www.google.com/url?q=http://www.tkqlhce.com/click-3278587-13861312&amp;sa=D&amp;ust=1574897675084000&amp;usg=AFQjCNGu-OgOaknSwvkLLjwQAbd18d2lIA" TargetMode="External"/><Relationship Id="rId131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0000&amp;usg=AFQjCNFyz8mUV7FDFKD6m0e1QmFlHFQ-Ew" TargetMode="External"/><Relationship Id="rId1967" Type="http://schemas.openxmlformats.org/officeDocument/2006/relationships/hyperlink" Target="https://www.google.com/url?q=https://bestbuy.7tiv.net/XRqxa&amp;sa=D&amp;ust=1574897675225000&amp;usg=AFQjCNGg-jHmnZRSGsOSGfgPGZcu2ne7yg" TargetMode="External"/><Relationship Id="rId2713" Type="http://schemas.openxmlformats.org/officeDocument/2006/relationships/hyperlink" Target="https://www.google.com/url?q=https://lenovo.7eer.net/c/12116/218864/3808&amp;sa=D&amp;ust=1574897674952000&amp;usg=AFQjCNF_2Vfpk_1B7Y2l1yBOuSdxFVPC0A" TargetMode="External"/><Relationship Id="rId2920" Type="http://schemas.openxmlformats.org/officeDocument/2006/relationships/hyperlink" Target="https://www.google.com/url?q=http://www.tkqlhce.com/click-3278587-13840810&amp;sa=D&amp;ust=1574897675037000&amp;usg=AFQjCNH7kzTsnqUMudJ9zttDpiGJRwfUqw" TargetMode="External"/><Relationship Id="rId1522" Type="http://schemas.openxmlformats.org/officeDocument/2006/relationships/hyperlink" Target="https://www.google.com/url?q=https://kohls.sjv.io/c/12116/362118/5349&amp;sa=D&amp;ust=1574897675153000&amp;usg=AFQjCNE4xEGxfGN0fD8XwVZUmxILvM3tqQ" TargetMode="External"/><Relationship Id="rId2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4000&amp;usg=AFQjCNEzHkj0Q3YTNyWVDtt31kcAEzMdEg" TargetMode="External"/><Relationship Id="rId208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4000&amp;usg=AFQjCNEzHkj0Q3YTNyWVDtt31kcAEzMdEg" TargetMode="External"/><Relationship Id="rId3487" Type="http://schemas.openxmlformats.org/officeDocument/2006/relationships/hyperlink" Target="https://www.google.com/url?q=https://bestbuy.7tiv.net/XRqxa&amp;sa=D&amp;ust=1574897675135000&amp;usg=AFQjCNGvo1vXu7Y0GXUB1ZbWmjwrDQcUJA" TargetMode="External"/><Relationship Id="rId3694" Type="http://schemas.openxmlformats.org/officeDocument/2006/relationships/hyperlink" Target="https://www.google.com/url?q=https://bestbuy.7tiv.net/XRqxa&amp;sa=D&amp;ust=1574897675169000&amp;usg=AFQjCNEYbQP6HGLdQhF_XFMJFMdfcOaWTA" TargetMode="External"/><Relationship Id="rId2296" Type="http://schemas.openxmlformats.org/officeDocument/2006/relationships/hyperlink" Target="https://www.google.com/url?q=http://www.tkqlhce.com/click-3278587-13840810&amp;sa=D&amp;ust=1574897674887000&amp;usg=AFQjCNEO7MZ0Oh9uvsl52ZOehdqHKUm8xA" TargetMode="External"/><Relationship Id="rId3347" Type="http://schemas.openxmlformats.org/officeDocument/2006/relationships/hyperlink" Target="https://www.google.com/url?q=https://bestbuy.7tiv.net/XRqxa&amp;sa=D&amp;ust=1574897675115000&amp;usg=AFQjCNEjr0Soyz6r_0jqNH7oDP6MVY-mUA" TargetMode="External"/><Relationship Id="rId3554" Type="http://schemas.openxmlformats.org/officeDocument/2006/relationships/hyperlink" Target="https://www.google.com/url?q=https://bestbuy.7tiv.net/XRqxa&amp;sa=D&amp;ust=1574897675147000&amp;usg=AFQjCNHlCRKxNA2mDgr1dD1EuXPhnCLL8A" TargetMode="External"/><Relationship Id="rId3761" Type="http://schemas.openxmlformats.org/officeDocument/2006/relationships/hyperlink" Target="https://www.google.com/url?q=https://bestbuy.7tiv.net/XRqxa&amp;sa=D&amp;ust=1574897675181000&amp;usg=AFQjCNEhKUoA8gks8tIS3yS4Mj3ycU0HbA" TargetMode="External"/><Relationship Id="rId268" Type="http://schemas.openxmlformats.org/officeDocument/2006/relationships/hyperlink" Target="https://www.google.com/url?q=http://www.jdoqocy.com/click-3278587-13365058&amp;sa=D&amp;ust=1574897674893000&amp;usg=AFQjCNEAtMvM8K8rzWbfjMrZ1eWMRwJk4g" TargetMode="External"/><Relationship Id="rId475" Type="http://schemas.openxmlformats.org/officeDocument/2006/relationships/hyperlink" Target="https://www.google.com/url?q=https://lenovo.7eer.net/c/12116/218864/3808&amp;sa=D&amp;ust=1574897674927000&amp;usg=AFQjCNEUx39E7g2ZSI5-HYcSFqbGeudtTA" TargetMode="External"/><Relationship Id="rId682" Type="http://schemas.openxmlformats.org/officeDocument/2006/relationships/hyperlink" Target="https://www.google.com/url?q=https://bestbuy.7tiv.net/XRqxa&amp;sa=D&amp;ust=1574897674957000&amp;usg=AFQjCNGCpyWZs-r0Ltb0HQscF2jf2w-0aQ" TargetMode="External"/><Relationship Id="rId2156" Type="http://schemas.openxmlformats.org/officeDocument/2006/relationships/hyperlink" Target="https://www.google.com/url?q=https://click.linksynergy.com/fs-bin/click?id%3DCY3NkS*Y9qw%26offerid%3D557044.100312033%26type%3D3%26subid%3D0&amp;sa=D&amp;ust=1574897674867000&amp;usg=AFQjCNE3MjbLNsRiWcZ2DGmJBD3EvGxrWQ" TargetMode="External"/><Relationship Id="rId2363" Type="http://schemas.openxmlformats.org/officeDocument/2006/relationships/hyperlink" Target="https://www.google.com/url?q=http://www.anrdoezrs.net/click-3278587-11272891&amp;sa=D&amp;ust=1574897674899000&amp;usg=AFQjCNF8-Ir1kxn_VKJJb934Hto6UgC9rw" TargetMode="External"/><Relationship Id="rId2570" Type="http://schemas.openxmlformats.org/officeDocument/2006/relationships/hyperlink" Target="https://www.google.com/url?q=https://bestbuy.7tiv.net/XRqxa&amp;sa=D&amp;ust=1574897674930000&amp;usg=AFQjCNEpQjBqP3A77n98Fu-0RBtAj5wgyA" TargetMode="External"/><Relationship Id="rId3207" Type="http://schemas.openxmlformats.org/officeDocument/2006/relationships/hyperlink" Target="https://www.google.com/url?q=http://www.anrdoezrs.net/click-3278587-11272891&amp;sa=D&amp;ust=1574897675090000&amp;usg=AFQjCNHWiaOtWzcyWOwqWoDvblkYHrVywA" TargetMode="External"/><Relationship Id="rId3414" Type="http://schemas.openxmlformats.org/officeDocument/2006/relationships/hyperlink" Target="https://www.google.com/url?q=http://www.dpbolvw.net/click-3278587-11998324&amp;sa=D&amp;ust=1574897675125000&amp;usg=AFQjCNGCr0fa6eneQnG2cg3pv0o8Jv9ElA" TargetMode="External"/><Relationship Id="rId3621" Type="http://schemas.openxmlformats.org/officeDocument/2006/relationships/hyperlink" Target="https://www.google.com/url?q=https://bestbuy.7tiv.net/XRqxa&amp;sa=D&amp;ust=1574897675158000&amp;usg=AFQjCNFFAdiAGFmdT9LaFPwHZUbVqKsv4g" TargetMode="External"/><Relationship Id="rId128" Type="http://schemas.openxmlformats.org/officeDocument/2006/relationships/hyperlink" Target="https://www.google.com/url?q=http://www.tkqlhce.com/click-3278587-13861312&amp;sa=D&amp;ust=1574897674873000&amp;usg=AFQjCNGoPDNMbf6WpNsNpNHshjZLNR9pbw" TargetMode="External"/><Relationship Id="rId335" Type="http://schemas.openxmlformats.org/officeDocument/2006/relationships/hyperlink" Target="https://www.google.com/url?q=https://bestbuy.7tiv.net/XRqxa&amp;sa=D&amp;ust=1574897674905000&amp;usg=AFQjCNE5tdL5iaf0G2fZBKcyNNlY936pJw" TargetMode="External"/><Relationship Id="rId542" Type="http://schemas.openxmlformats.org/officeDocument/2006/relationships/hyperlink" Target="https://www.google.com/url?q=https://lenovo.7eer.net/c/12116/218864/3808&amp;sa=D&amp;ust=1574897674937000&amp;usg=AFQjCNE7r7othylbgauUBjyNrIhMISdXmQ" TargetMode="External"/><Relationship Id="rId1172" Type="http://schemas.openxmlformats.org/officeDocument/2006/relationships/hyperlink" Target="https://www.google.com/url?q=http://www.dpbolvw.net/click-3278587-11998324&amp;sa=D&amp;ust=1574897675095000&amp;usg=AFQjCNF_QlhQA4WDLKSBh2aZ4WmBUBF5FA" TargetMode="External"/><Relationship Id="rId2016" Type="http://schemas.openxmlformats.org/officeDocument/2006/relationships/hyperlink" Target="https://www.google.com/url?q=https://bestbuy.7tiv.net/XRqxa&amp;sa=D&amp;ust=1574897675233000&amp;usg=AFQjCNGn4b5Qk_MTDzMNOVi2CZN5p94Caw" TargetMode="External"/><Relationship Id="rId2223" Type="http://schemas.openxmlformats.org/officeDocument/2006/relationships/hyperlink" Target="https://www.google.com/url?q=https://goto.target.com/c/12116/81938/2092&amp;sa=D&amp;ust=1574897674876000&amp;usg=AFQjCNGmwYLnTbBjx8FGjYN6bazglPI2-A" TargetMode="External"/><Relationship Id="rId2430" Type="http://schemas.openxmlformats.org/officeDocument/2006/relationships/hyperlink" Target="https://www.google.com/url?q=http://www.jdoqocy.com/click-3278587-13365058&amp;sa=D&amp;ust=1574897674910000&amp;usg=AFQjCNErUBBMQjxCzHlvtypcyYlmBKxXAA" TargetMode="External"/><Relationship Id="rId402" Type="http://schemas.openxmlformats.org/officeDocument/2006/relationships/hyperlink" Target="https://www.google.com/url?q=http://www.awin1.com/awclick.php?gid%3D303079%26mid%3D7168%26awinaffid%3D142295%26linkid%3D612961%26clickref%3D&amp;sa=D&amp;ust=1574897674916000&amp;usg=AFQjCNH3RjQEJKRoLYnVlr0ZrE162SDmUA" TargetMode="External"/><Relationship Id="rId1032" Type="http://schemas.openxmlformats.org/officeDocument/2006/relationships/hyperlink" Target="https://www.google.com/url?q=https://bestbuy.7tiv.net/XRqxa&amp;sa=D&amp;ust=1574897675073000&amp;usg=AFQjCNEDQ_0mxaWWaSXaKO-NEYuy1MT5gQ" TargetMode="External"/><Relationship Id="rId1989" Type="http://schemas.openxmlformats.org/officeDocument/2006/relationships/hyperlink" Target="https://www.google.com/url?q=https://bestbuy.7tiv.net/XRqxa&amp;sa=D&amp;ust=1574897675229000&amp;usg=AFQjCNGuOIp6HEqpF2mw1o-5dRcgqiKMgg" TargetMode="External"/><Relationship Id="rId4048" Type="http://schemas.openxmlformats.org/officeDocument/2006/relationships/hyperlink" Target="https://www.google.com/url?q=https://bestbuy.7tiv.net/XRqxa&amp;sa=D&amp;ust=1574897675227000&amp;usg=AFQjCNH6BydxVNOpoIAQCVRnIcanpoK5Xg" TargetMode="External"/><Relationship Id="rId184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7000&amp;usg=AFQjCNHL_HbjjZhwbD2UKSk-oadwjN4ewg" TargetMode="External"/><Relationship Id="rId306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5000&amp;usg=AFQjCNHFHCkdjX1RoBgOQO2iGHk_sQQ8Zg" TargetMode="External"/><Relationship Id="rId192" Type="http://schemas.openxmlformats.org/officeDocument/2006/relationships/hyperlink" Target="https://www.google.com/url?q=http://www.anrdoezrs.net/click-3278587-11272891&amp;sa=D&amp;ust=1574897674882000&amp;usg=AFQjCNGlCtYqfF2WvJMlPZL7yRP3RwSeFA" TargetMode="External"/><Relationship Id="rId170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4000&amp;usg=AFQjCNHF0rlbdCV7W42tUKdGSikiCOk3kQ" TargetMode="External"/><Relationship Id="rId1916" Type="http://schemas.openxmlformats.org/officeDocument/2006/relationships/hyperlink" Target="https://www.google.com/url?q=https://goto.target.com/c/12116/81938/2092&amp;sa=D&amp;ust=1574897675218000&amp;usg=AFQjCNFXuEc0SzhLfp46SJoTSB4_EyNLfg" TargetMode="External"/><Relationship Id="rId3271" Type="http://schemas.openxmlformats.org/officeDocument/2006/relationships/hyperlink" Target="https://www.google.com/url?q=http://www.awin1.com/awclick.php?gid%3D303079%26mid%3D7168%26awinaffid%3D142295%26linkid%3D612961%26clickref%3D&amp;sa=D&amp;ust=1574897675100000&amp;usg=AFQjCNEqnvvulrnBOnIYNCcZRF8Z3f2CAQ" TargetMode="External"/><Relationship Id="rId2080" Type="http://schemas.openxmlformats.org/officeDocument/2006/relationships/hyperlink" Target="https://www.google.com/url?q=https://goto.target.com/c/12116/81938/2092&amp;sa=D&amp;ust=1574897674852000&amp;usg=AFQjCNGBQODjlmuZIn5hJVe6LMhvh9mddQ" TargetMode="External"/><Relationship Id="rId3131" Type="http://schemas.openxmlformats.org/officeDocument/2006/relationships/hyperlink" Target="https://www.google.com/url?q=http://www.pntrs.com/t/Sj9FSkpEP0VEQ0JFP0VLS0RC&amp;sa=D&amp;ust=1574897675077000&amp;usg=AFQjCNHjjGNT_c7j8uW-JZHuzmY4WJYqCQ" TargetMode="External"/><Relationship Id="rId2897" Type="http://schemas.openxmlformats.org/officeDocument/2006/relationships/hyperlink" Target="https://www.google.com/url?q=http://www.tkqlhce.com/click-3278587-13840810&amp;sa=D&amp;ust=1574897675032000&amp;usg=AFQjCNEJAqJTa8CTpZMMV7eIAXjqa5qkRA" TargetMode="External"/><Relationship Id="rId3948" Type="http://schemas.openxmlformats.org/officeDocument/2006/relationships/hyperlink" Target="https://www.google.com/url?q=https://bestbuy.7tiv.net/XRqxa&amp;sa=D&amp;ust=1574897675213000&amp;usg=AFQjCNF2DyNeoa5-4qCYpOrTZdx-oAkBTw" TargetMode="External"/><Relationship Id="rId869" Type="http://schemas.openxmlformats.org/officeDocument/2006/relationships/hyperlink" Target="https://www.google.com/url?q=https://bestbuy.7tiv.net/XRqxa&amp;sa=D&amp;ust=1574897675040000&amp;usg=AFQjCNFlvgSnfEPsgm1gsgOsmmBgj7ZlVQ" TargetMode="External"/><Relationship Id="rId1499" Type="http://schemas.openxmlformats.org/officeDocument/2006/relationships/hyperlink" Target="https://www.google.com/url?q=https://bestbuy.7tiv.net/XRqxa&amp;sa=D&amp;ust=1574897675150000&amp;usg=AFQjCNEODhbNR9cRHIfq66PyF1WVJ0I3Qw" TargetMode="External"/><Relationship Id="rId729" Type="http://schemas.openxmlformats.org/officeDocument/2006/relationships/hyperlink" Target="https://www.google.com/url?q=https://goto.target.com/c/12116/81938/2092&amp;sa=D&amp;ust=1574897674964000&amp;usg=AFQjCNH3Qji0uiMUXzmpv7K4UeMic97gWQ" TargetMode="External"/><Relationship Id="rId1359" Type="http://schemas.openxmlformats.org/officeDocument/2006/relationships/hyperlink" Target="https://www.google.com/url?q=https://kohls.sjv.io/c/12116/362118/5349&amp;sa=D&amp;ust=1574897675126000&amp;usg=AFQjCNEvIxXLCB6cpoddw9NNdhSqB5_gdw" TargetMode="External"/><Relationship Id="rId2757" Type="http://schemas.openxmlformats.org/officeDocument/2006/relationships/hyperlink" Target="https://www.google.com/url?q=http://www.awin1.com/awclick.php?gid%3D303079%26mid%3D7168%26awinaffid%3D142295%26linkid%3D612961%26clickref%3D&amp;sa=D&amp;ust=1574897674958000&amp;usg=AFQjCNGhQGPuuJHA4XfOhoFxXIWOFnuFxA" TargetMode="External"/><Relationship Id="rId2964" Type="http://schemas.openxmlformats.org/officeDocument/2006/relationships/hyperlink" Target="https://www.google.com/url?q=https://bestbuy.7tiv.net/XRqxa&amp;sa=D&amp;ust=1574897675046000&amp;usg=AFQjCNHRvHxslF-Xq7W4h4zNskUSVo2s1w" TargetMode="External"/><Relationship Id="rId3808" Type="http://schemas.openxmlformats.org/officeDocument/2006/relationships/hyperlink" Target="https://www.google.com/url?q=https://goto.target.com/c/12116/81938/2092&amp;sa=D&amp;ust=1574897675190000&amp;usg=AFQjCNG8mMhmk6BDKYx4InOkDmoXZAfJ0w" TargetMode="External"/><Relationship Id="rId936" Type="http://schemas.openxmlformats.org/officeDocument/2006/relationships/hyperlink" Target="https://www.google.com/url?q=https://bestbuy.7tiv.net/XRqxa&amp;sa=D&amp;ust=1574897675055000&amp;usg=AFQjCNHaNGH7AHMOnTGwlQmGtJZonlH2ag" TargetMode="External"/><Relationship Id="rId1219" Type="http://schemas.openxmlformats.org/officeDocument/2006/relationships/hyperlink" Target="https://www.google.com/url?q=https://bestbuy.7tiv.net/XRqxa&amp;sa=D&amp;ust=1574897675103000&amp;usg=AFQjCNHjyKXG4TcBn5DWhiJsa-3ke9n9zw" TargetMode="External"/><Relationship Id="rId1566" Type="http://schemas.openxmlformats.org/officeDocument/2006/relationships/hyperlink" Target="https://www.google.com/url?q=http://www.pntrs.com/t/Sj9FSkpEP0VEQ0JFP0VLS0RC&amp;sa=D&amp;ust=1574897675161000&amp;usg=AFQjCNH-T9TQ0bltO-HeBfE-VWV1Y8mvPw" TargetMode="External"/><Relationship Id="rId1773" Type="http://schemas.openxmlformats.org/officeDocument/2006/relationships/hyperlink" Target="https://www.google.com/url?q=https://goto.target.com/c/12116/81938/2092&amp;sa=D&amp;ust=1574897675195000&amp;usg=AFQjCNGiY63SW_6_-ZEW9LtJq-0i5Y1rNg" TargetMode="External"/><Relationship Id="rId1980" Type="http://schemas.openxmlformats.org/officeDocument/2006/relationships/hyperlink" Target="https://www.google.com/url?q=https://bestbuy.7tiv.net/XRqxa&amp;sa=D&amp;ust=1574897675227000&amp;usg=AFQjCNH6BydxVNOpoIAQCVRnIcanpoK5Xg" TargetMode="External"/><Relationship Id="rId2617" Type="http://schemas.openxmlformats.org/officeDocument/2006/relationships/hyperlink" Target="https://www.google.com/url?q=http://www.tkqlhce.com/click-3278587-13840810&amp;sa=D&amp;ust=1574897674937000&amp;usg=AFQjCNFjGn4TaSJ_I9q27dBACmAsUMQxZw" TargetMode="External"/><Relationship Id="rId282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20000&amp;usg=AFQjCNHqOPhFadPwFejImzlrKv6Q347SVw" TargetMode="External"/><Relationship Id="rId65" Type="http://schemas.openxmlformats.org/officeDocument/2006/relationships/hyperlink" Target="https://www.google.com/url?q=https://bestbuy.7tiv.net/XRqxa&amp;sa=D&amp;ust=1574897674861000&amp;usg=AFQjCNEoEOF-wltDbSPDoVXAhjw09BkE3A" TargetMode="External"/><Relationship Id="rId1426" Type="http://schemas.openxmlformats.org/officeDocument/2006/relationships/hyperlink" Target="https://www.google.com/url?q=http://www.tkqlhce.com/click-3278587-13861312&amp;sa=D&amp;ust=1574897675136000&amp;usg=AFQjCNEs6gVL1UHLZ9PE_zj9C3gFS1nFNg" TargetMode="External"/><Relationship Id="rId163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0000&amp;usg=AFQjCNFpHFkVkmYcI6BiEqZFBi8iLLtvKA" TargetMode="External"/><Relationship Id="rId1840" Type="http://schemas.openxmlformats.org/officeDocument/2006/relationships/hyperlink" Target="https://www.google.com/url?q=https://bestbuy.7tiv.net/XRqxa&amp;sa=D&amp;ust=1574897675206000&amp;usg=AFQjCNEj-02la0CcosqAgeNRupx6F-bmHQ" TargetMode="External"/><Relationship Id="rId170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2000&amp;usg=AFQjCNHirJRwI9gUQdaxr78ABgmrOOSBKQ" TargetMode="External"/><Relationship Id="rId3598" Type="http://schemas.openxmlformats.org/officeDocument/2006/relationships/hyperlink" Target="https://www.google.com/url?q=https://bestbuy.7tiv.net/XRqxa&amp;sa=D&amp;ust=1574897675155000&amp;usg=AFQjCNG_wksMPu690PFcV0DmfIYvDa8jjQ" TargetMode="External"/><Relationship Id="rId3458" Type="http://schemas.openxmlformats.org/officeDocument/2006/relationships/hyperlink" Target="https://www.google.com/url?q=https://bestbuy.7tiv.net/XRqxa&amp;sa=D&amp;ust=1574897675130000&amp;usg=AFQjCNHFqLTF6VFwDI6s6Q3RtnTd-XMpOg" TargetMode="External"/><Relationship Id="rId3665" Type="http://schemas.openxmlformats.org/officeDocument/2006/relationships/hyperlink" Target="https://www.google.com/url?q=https://bestbuy.7tiv.net/XRqxa&amp;sa=D&amp;ust=1574897675166000&amp;usg=AFQjCNEXJDKDACCXPnJQJ50ITwiULksX9w" TargetMode="External"/><Relationship Id="rId3872" Type="http://schemas.openxmlformats.org/officeDocument/2006/relationships/hyperlink" Target="https://www.google.com/url?q=https://bestbuy.7tiv.net/XRqxa&amp;sa=D&amp;ust=1574897675200000&amp;usg=AFQjCNHreESW9X8Zmp_rVLTn8Gw7_rhbLw" TargetMode="External"/><Relationship Id="rId37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12000&amp;usg=AFQjCNHWpaBX47thMKtVGUv6fYBKlyMOtw" TargetMode="External"/><Relationship Id="rId586" Type="http://schemas.openxmlformats.org/officeDocument/2006/relationships/hyperlink" Target="https://www.google.com/url?q=https://bestbuy.7tiv.net/XRqxa&amp;sa=D&amp;ust=1574897674944000&amp;usg=AFQjCNHs9fGhlySqTS_quJgtF4f4YCY--A" TargetMode="External"/><Relationship Id="rId793" Type="http://schemas.openxmlformats.org/officeDocument/2006/relationships/hyperlink" Target="https://www.google.com/url?q=https://bestbuy.7tiv.net/XRqxa&amp;sa=D&amp;ust=1574897675026000&amp;usg=AFQjCNGlO9gd0uj9ofbjxbOrlJgNZV4Ptw" TargetMode="External"/><Relationship Id="rId2267" Type="http://schemas.openxmlformats.org/officeDocument/2006/relationships/hyperlink" Target="https://www.google.com/url?q=http://www.anrdoezrs.net/click-3278587-11272891&amp;sa=D&amp;ust=1574897674883000&amp;usg=AFQjCNFx_ECToQB4JLxnFYMPFEaUfYTRMg" TargetMode="External"/><Relationship Id="rId2474" Type="http://schemas.openxmlformats.org/officeDocument/2006/relationships/hyperlink" Target="https://www.google.com/url?q=http://www.tkqlhce.com/click-3278587-13840810&amp;sa=D&amp;ust=1574897674918000&amp;usg=AFQjCNFgpvrR0fLwql9uYfDl9O9NnH5OVg" TargetMode="External"/><Relationship Id="rId2681" Type="http://schemas.openxmlformats.org/officeDocument/2006/relationships/hyperlink" Target="https://www.google.com/url?q=http://www.awin1.com/awclick.php?gid%3D303079%26mid%3D7168%26awinaffid%3D142295%26linkid%3D612961%26clickref%3D&amp;sa=D&amp;ust=1574897674948000&amp;usg=AFQjCNE9tmKVqP7mwKJlyEIccDQZGhdsrQ" TargetMode="External"/><Relationship Id="rId3318" Type="http://schemas.openxmlformats.org/officeDocument/2006/relationships/hyperlink" Target="https://www.google.com/url?q=https://bestbuy.7tiv.net/XRqxa&amp;sa=D&amp;ust=1574897675110000&amp;usg=AFQjCNHbqHCEJ0O6MyiBaDKVrmrUXmXk1g" TargetMode="External"/><Relationship Id="rId3525" Type="http://schemas.openxmlformats.org/officeDocument/2006/relationships/hyperlink" Target="https://www.google.com/url?q=http://www.tkqlhce.com/click-3278587-13840810&amp;sa=D&amp;ust=1574897675142000&amp;usg=AFQjCNFykTHpO00BTXCkm8pX0O2Dpq7eNQ" TargetMode="External"/><Relationship Id="rId239" Type="http://schemas.openxmlformats.org/officeDocument/2006/relationships/hyperlink" Target="https://www.google.com/url?q=https://bestbuy.7tiv.net/XRqxa&amp;sa=D&amp;ust=1574897674888000&amp;usg=AFQjCNHxE5HgQoPWMeXmiuGSJzvxPFgL3g" TargetMode="External"/><Relationship Id="rId446" Type="http://schemas.openxmlformats.org/officeDocument/2006/relationships/hyperlink" Target="https://www.google.com/url?q=https://lenovo.7eer.net/c/12116/218864/3808&amp;sa=D&amp;ust=1574897674923000&amp;usg=AFQjCNEJxn5AIOeDmv4QFoQm9u1JPOozBA" TargetMode="External"/><Relationship Id="rId653" Type="http://schemas.openxmlformats.org/officeDocument/2006/relationships/hyperlink" Target="https://www.google.com/url?q=https://click.linksynergy.com/fs-bin/click?id%3DCY3NkS*Y9qw%26offerid%3D608787.26%26type%3D3%26subid%3D0&amp;sa=D&amp;ust=1574897674954000&amp;usg=AFQjCNFni6LQcTwAG2zvPk2uvzinTEccuQ" TargetMode="External"/><Relationship Id="rId1076" Type="http://schemas.openxmlformats.org/officeDocument/2006/relationships/hyperlink" Target="https://www.google.com/url?q=https://kohls.sjv.io/c/12116/362118/5349&amp;sa=D&amp;ust=1574897675079000&amp;usg=AFQjCNEieuy0uKdM-boib_q537Ewxz2AAw" TargetMode="External"/><Relationship Id="rId1283" Type="http://schemas.openxmlformats.org/officeDocument/2006/relationships/hyperlink" Target="https://www.google.com/url?q=https://bestbuy.7tiv.net/XRqxa&amp;sa=D&amp;ust=1574897675115000&amp;usg=AFQjCNEjr0Soyz6r_0jqNH7oDP6MVY-mUA" TargetMode="External"/><Relationship Id="rId1490" Type="http://schemas.openxmlformats.org/officeDocument/2006/relationships/hyperlink" Target="https://www.google.com/url?q=https://bestbuy.7tiv.net/XRqxa&amp;sa=D&amp;ust=1574897675148000&amp;usg=AFQjCNEg5_YcAlI4GRYXA4ZQAO6JC5Sq2g" TargetMode="External"/><Relationship Id="rId212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61000&amp;usg=AFQjCNHn5BqX-R3cB9sI9M5P8GS61Bu2uA" TargetMode="External"/><Relationship Id="rId2334" Type="http://schemas.openxmlformats.org/officeDocument/2006/relationships/hyperlink" Target="https://www.google.com/url?q=http://www.dpbolvw.net/click-3278587-10870266&amp;sa=D&amp;ust=1574897674893000&amp;usg=AFQjCNFRMOB344C-kj_Dp_oFwL0Q4RWWBQ" TargetMode="External"/><Relationship Id="rId3732" Type="http://schemas.openxmlformats.org/officeDocument/2006/relationships/hyperlink" Target="https://www.google.com/url?q=https://bestbuy.7tiv.net/XRqxa&amp;sa=D&amp;ust=1574897675175000&amp;usg=AFQjCNEcI_zvkjdnyTDrq6gJlCquPs1hYg" TargetMode="External"/><Relationship Id="rId306" Type="http://schemas.openxmlformats.org/officeDocument/2006/relationships/hyperlink" Target="https://www.google.com/url?q=https://lenovo.7eer.net/c/12116/218864/3808&amp;sa=D&amp;ust=1574897674900000&amp;usg=AFQjCNEcOmahEnuf6rIut3gRxNzLJbsVsw" TargetMode="External"/><Relationship Id="rId860" Type="http://schemas.openxmlformats.org/officeDocument/2006/relationships/hyperlink" Target="https://www.google.com/url?q=https://click.linksynergy.com/fs-bin/click?id%3DCY3NkS*Y9qw%26offerid%3D608787.26%26type%3D3%26subid%3D0&amp;sa=D&amp;ust=1574897675038000&amp;usg=AFQjCNFYiXT7F8ZOZTUiCrOS8IOTExk59g" TargetMode="External"/><Relationship Id="rId1143" Type="http://schemas.openxmlformats.org/officeDocument/2006/relationships/hyperlink" Target="https://www.google.com/url?q=http://www.dpbolvw.net/click-3278587-12520119&amp;sa=D&amp;ust=1574897675090000&amp;usg=AFQjCNEdLI9xJDwjHAhBNwbUzOcCs5syxg" TargetMode="External"/><Relationship Id="rId2541" Type="http://schemas.openxmlformats.org/officeDocument/2006/relationships/hyperlink" Target="https://www.google.com/url?q=https://lenovo.7eer.net/c/12116/218864/3808&amp;sa=D&amp;ust=1574897674927000&amp;usg=AFQjCNEUx39E7g2ZSI5-HYcSFqbGeudtTA" TargetMode="External"/><Relationship Id="rId513" Type="http://schemas.openxmlformats.org/officeDocument/2006/relationships/hyperlink" Target="https://www.google.com/url?q=http://www.awin1.com/awclick.php?gid%3D303079%26mid%3D7168%26awinaffid%3D142295%26linkid%3D612961%26clickref%3D&amp;sa=D&amp;ust=1574897674932000&amp;usg=AFQjCNE1sxmJb_MLvttr190JY6IkLRuccA" TargetMode="External"/><Relationship Id="rId720" Type="http://schemas.openxmlformats.org/officeDocument/2006/relationships/hyperlink" Target="https://www.google.com/url?q=https://bestbuy.7tiv.net/XRqxa&amp;sa=D&amp;ust=1574897674963000&amp;usg=AFQjCNEsL5kdMAHrAmfSmNzje6DG70-7Yg" TargetMode="External"/><Relationship Id="rId135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5000&amp;usg=AFQjCNGIZESfktGqAGs3xQMb87UlOmIRaA" TargetMode="External"/><Relationship Id="rId2401" Type="http://schemas.openxmlformats.org/officeDocument/2006/relationships/hyperlink" Target="https://www.google.com/url?q=https://bestbuy.7tiv.net/XRqxa&amp;sa=D&amp;ust=1574897674905000&amp;usg=AFQjCNE5tdL5iaf0G2fZBKcyNNlY936pJw" TargetMode="External"/><Relationship Id="rId1003" Type="http://schemas.openxmlformats.org/officeDocument/2006/relationships/hyperlink" Target="https://www.google.com/url?q=https://goto.target.com/c/12116/81938/2092&amp;sa=D&amp;ust=1574897675067000&amp;usg=AFQjCNG28OQeMJX-6XIJF3rvc8FQDrUKdA" TargetMode="External"/><Relationship Id="rId1210" Type="http://schemas.openxmlformats.org/officeDocument/2006/relationships/hyperlink" Target="https://www.google.com/url?q=http://www.anrdoezrs.net/click-3278587-13484679&amp;sa=D&amp;ust=1574897675102000&amp;usg=AFQjCNHAWycP9Roecik6ru7Z089t6D8NcA" TargetMode="External"/><Relationship Id="rId3175" Type="http://schemas.openxmlformats.org/officeDocument/2006/relationships/hyperlink" Target="https://www.google.com/url?q=http://www.tkqlhce.com/click-3278587-13861312&amp;sa=D&amp;ust=1574897675084000&amp;usg=AFQjCNGu-OgOaknSwvkLLjwQAbd18d2lIA" TargetMode="External"/><Relationship Id="rId338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0000&amp;usg=AFQjCNFyz8mUV7FDFKD6m0e1QmFlHFQ-Ew" TargetMode="External"/><Relationship Id="rId401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3000&amp;usg=AFQjCNFtw2G8dm2adsfccudAu8s8Uqn-0A" TargetMode="External"/><Relationship Id="rId2191" Type="http://schemas.openxmlformats.org/officeDocument/2006/relationships/hyperlink" Target="https://www.google.com/url?q=http://www.tkqlhce.com/click-3278587-13861312&amp;sa=D&amp;ust=1574897674873000&amp;usg=AFQjCNGoPDNMbf6WpNsNpNHshjZLNR9pbw" TargetMode="External"/><Relationship Id="rId3035" Type="http://schemas.openxmlformats.org/officeDocument/2006/relationships/hyperlink" Target="https://www.google.com/url?q=https://bestbuy.7tiv.net/XRqxa&amp;sa=D&amp;ust=1574897675061000&amp;usg=AFQjCNE_FxvVb92D79nsPr3FwkBTjjPjDg" TargetMode="External"/><Relationship Id="rId3242" Type="http://schemas.openxmlformats.org/officeDocument/2006/relationships/hyperlink" Target="https://www.google.com/url?q=https://goto.target.com/c/12116/81938/2092&amp;sa=D&amp;ust=1574897675095000&amp;usg=AFQjCNE0HMd-F_xR5-QlzRgyur4LqCEhbA" TargetMode="External"/><Relationship Id="rId163" Type="http://schemas.openxmlformats.org/officeDocument/2006/relationships/hyperlink" Target="https://www.google.com/url?q=http://www.jdoqocy.com/click-3278587-12289246&amp;sa=D&amp;ust=1574897674878000&amp;usg=AFQjCNHIpK6fcoMLJglhCGqvuWw6STE0hw" TargetMode="External"/><Relationship Id="rId370" Type="http://schemas.openxmlformats.org/officeDocument/2006/relationships/hyperlink" Target="https://www.google.com/url?q=http://www.anrdoezrs.net/click-3278587-11272891&amp;sa=D&amp;ust=1574897674911000&amp;usg=AFQjCNESnQpf8jTNYBDjrF9_n8u9PEQfZQ" TargetMode="External"/><Relationship Id="rId2051" Type="http://schemas.openxmlformats.org/officeDocument/2006/relationships/hyperlink" Target="https://www.amazon.com/s?k=" TargetMode="External"/><Relationship Id="rId3102" Type="http://schemas.openxmlformats.org/officeDocument/2006/relationships/hyperlink" Target="https://www.google.com/url?q=http://www.jdoqocy.com/click-3278587-13365058&amp;sa=D&amp;ust=1574897675073000&amp;usg=AFQjCNGMvGaBsLgszpGa5zoHnK4q3BbieQ" TargetMode="External"/><Relationship Id="rId230" Type="http://schemas.openxmlformats.org/officeDocument/2006/relationships/hyperlink" Target="https://www.google.com/url?q=http://www.pntrs.com/t/Sj9FSkpEP0VEQ0JFP0VLS0RC&amp;sa=D&amp;ust=1574897674887000&amp;usg=AFQjCNHBIm0Sv0l1caIKYXtXamAHuqV4Cg" TargetMode="External"/><Relationship Id="rId2868" Type="http://schemas.openxmlformats.org/officeDocument/2006/relationships/hyperlink" Target="https://www.google.com/url?q=https://bestbuy.7tiv.net/XRqxa&amp;sa=D&amp;ust=1574897675027000&amp;usg=AFQjCNGztALZC5NbtM4M6ovp7eHIF3TK7A" TargetMode="External"/><Relationship Id="rId3919" Type="http://schemas.openxmlformats.org/officeDocument/2006/relationships/hyperlink" Target="https://www.google.com/url?q=https://bestbuy.7tiv.net/XRqxa&amp;sa=D&amp;ust=1574897675208000&amp;usg=AFQjCNEjY7n__2nqEvHMjODK7JBB-PR7ng" TargetMode="External"/><Relationship Id="rId4083" Type="http://schemas.openxmlformats.org/officeDocument/2006/relationships/hyperlink" Target="https://www.google.com/url?q=https://bestbuy.7tiv.net/XRqxa&amp;sa=D&amp;ust=1574897675233000&amp;usg=AFQjCNGn4b5Qk_MTDzMNOVi2CZN5p94Caw" TargetMode="External"/><Relationship Id="rId1677" Type="http://schemas.openxmlformats.org/officeDocument/2006/relationships/hyperlink" Target="https://www.google.com/url?q=https://goto.target.com/c/12116/81938/2092&amp;sa=D&amp;ust=1574897675178000&amp;usg=AFQjCNHNUnjw5y_3gbsXEg3OyInjkgNKLQ" TargetMode="External"/><Relationship Id="rId1884" Type="http://schemas.openxmlformats.org/officeDocument/2006/relationships/hyperlink" Target="https://www.google.com/url?q=https://bestbuy.7tiv.net/XRqxa&amp;sa=D&amp;ust=1574897675213000&amp;usg=AFQjCNF2DyNeoa5-4qCYpOrTZdx-oAkBTw" TargetMode="External"/><Relationship Id="rId2728" Type="http://schemas.openxmlformats.org/officeDocument/2006/relationships/hyperlink" Target="https://www.google.com/url?q=https://lenovo.7eer.net/c/12116/218864/3808&amp;sa=D&amp;ust=1574897674954000&amp;usg=AFQjCNF0S6ML4iKosQ3tR9_uugPUtIQQoA" TargetMode="External"/><Relationship Id="rId2935" Type="http://schemas.openxmlformats.org/officeDocument/2006/relationships/hyperlink" Target="https://www.google.com/url?q=http://www.pntrs.com/t/Sj9FSkpEP0VEQ0JFP0VLS0RC&amp;sa=D&amp;ust=1574897675040000&amp;usg=AFQjCNHtElnMYg6vCIfKrOcA5As3L3WVCw" TargetMode="External"/><Relationship Id="rId907" Type="http://schemas.openxmlformats.org/officeDocument/2006/relationships/hyperlink" Target="https://www.google.com/url?q=http://www.tkqlhce.com/click-3278587-13840810&amp;sa=D&amp;ust=1574897675048000&amp;usg=AFQjCNG3Y_Fa-5FB1cjcgMOaatcajs0Otw" TargetMode="External"/><Relationship Id="rId1537" Type="http://schemas.openxmlformats.org/officeDocument/2006/relationships/hyperlink" Target="https://www.google.com/url?q=https://click.linksynergy.com/fs-bin/click?id%3DCY3NkS*Y9qw%26offerid%3D608787.26%26type%3D3%26subid%3D0&amp;sa=D&amp;ust=1574897675156000&amp;usg=AFQjCNHRyURWnvyxapTsBSQs25CVCPfUOw" TargetMode="External"/><Relationship Id="rId1744" Type="http://schemas.openxmlformats.org/officeDocument/2006/relationships/hyperlink" Target="https://www.google.com/url?q=https://bestbuy.7tiv.net/XRqxa&amp;sa=D&amp;ust=1574897675190000&amp;usg=AFQjCNE8kiXTIjpFbS5KGV4j4MRLAt38eg" TargetMode="External"/><Relationship Id="rId195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3000&amp;usg=AFQjCNFtw2G8dm2adsfccudAu8s8Uqn-0A" TargetMode="External"/><Relationship Id="rId3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6000&amp;usg=AFQjCNFDjiM51GZYuvTTU05sx3PY82RyMw" TargetMode="External"/><Relationship Id="rId1604" Type="http://schemas.openxmlformats.org/officeDocument/2006/relationships/hyperlink" Target="https://www.google.com/url?q=https://bestbuy.7tiv.net/XRqxa&amp;sa=D&amp;ust=1574897675166000&amp;usg=AFQjCNEXJDKDACCXPnJQJ50ITwiULksX9w" TargetMode="External"/><Relationship Id="rId4010" Type="http://schemas.openxmlformats.org/officeDocument/2006/relationships/hyperlink" Target="https://www.google.com/url?q=https://goto.target.com/c/12116/81938/2092&amp;sa=D&amp;ust=1574897675221000&amp;usg=AFQjCNHkBdsNrK02acL7zjSc0cdvA38Feg" TargetMode="External"/><Relationship Id="rId1811" Type="http://schemas.openxmlformats.org/officeDocument/2006/relationships/hyperlink" Target="https://www.google.com/url?q=https://bestbuy.7tiv.net/XRqxa&amp;sa=D&amp;ust=1574897675201000&amp;usg=AFQjCNEfeF2yuyCGHlPSy_JEo2G708Mw2A" TargetMode="External"/><Relationship Id="rId3569" Type="http://schemas.openxmlformats.org/officeDocument/2006/relationships/hyperlink" Target="https://www.google.com/url?q=http://www.anrdoezrs.net/click-3278587-11272891&amp;sa=D&amp;ust=1574897675150000&amp;usg=AFQjCNHWsj7MC12TJn3FKdqtzBlMqLKzTA" TargetMode="External"/><Relationship Id="rId697" Type="http://schemas.openxmlformats.org/officeDocument/2006/relationships/hyperlink" Target="https://www.google.com/url?q=https://shareasale.com/r.cfm?b%3D1010181%26u%3D316239%26m%3D72046%26urllink%3D%26afftrack%3D&amp;sa=D&amp;ust=1574897674959000&amp;usg=AFQjCNHMlUm_zoQesGREeIWaLsPrT81wGQ" TargetMode="External"/><Relationship Id="rId2378" Type="http://schemas.openxmlformats.org/officeDocument/2006/relationships/hyperlink" Target="https://www.google.com/url?q=http://www.awin1.com/awclick.php?gid%3D303079%26mid%3D7168%26awinaffid%3D142295%26linkid%3D612961%26clickref%3D&amp;sa=D&amp;ust=1574897674901000&amp;usg=AFQjCNGkFAv_TK_B2BGnGCYuzks8I4TBUA" TargetMode="External"/><Relationship Id="rId3429" Type="http://schemas.openxmlformats.org/officeDocument/2006/relationships/hyperlink" Target="https://www.google.com/url?q=https://goto.target.com/c/12116/81938/2092&amp;sa=D&amp;ust=1574897675127000&amp;usg=AFQjCNH7Q_-2Ecw-I9RUPIn0z9jq3KjIuQ" TargetMode="External"/><Relationship Id="rId377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4000&amp;usg=AFQjCNHF0rlbdCV7W42tUKdGSikiCOk3kQ" TargetMode="External"/><Relationship Id="rId3983" Type="http://schemas.openxmlformats.org/officeDocument/2006/relationships/hyperlink" Target="https://www.google.com/url?q=https://goto.target.com/c/12116/81938/2092&amp;sa=D&amp;ust=1574897675218000&amp;usg=AFQjCNFXuEc0SzhLfp46SJoTSB4_EyNLfg" TargetMode="External"/><Relationship Id="rId1187" Type="http://schemas.openxmlformats.org/officeDocument/2006/relationships/hyperlink" Target="https://www.google.com/url?q=http://www.dpbolvw.net/click-3278587-11998324&amp;sa=D&amp;ust=1574897675097000&amp;usg=AFQjCNFDxVBfmqSfJ76LOp3xzz2bopEIng" TargetMode="External"/><Relationship Id="rId2585" Type="http://schemas.openxmlformats.org/officeDocument/2006/relationships/hyperlink" Target="https://www.google.com/url?q=https://bestbuy.7tiv.net/XRqxa&amp;sa=D&amp;ust=1574897674933000&amp;usg=AFQjCNE20pXCTGmHonTA6qbGDaGPPPj9Sg" TargetMode="External"/><Relationship Id="rId2792" Type="http://schemas.openxmlformats.org/officeDocument/2006/relationships/hyperlink" Target="https://www.google.com/url?q=https://bestbuy.7tiv.net/XRqxa&amp;sa=D&amp;ust=1574897674963000&amp;usg=AFQjCNEsL5kdMAHrAmfSmNzje6DG70-7Yg" TargetMode="External"/><Relationship Id="rId3636" Type="http://schemas.openxmlformats.org/officeDocument/2006/relationships/hyperlink" Target="https://www.google.com/url?q=https://bestbuy.7tiv.net/XRqxa&amp;sa=D&amp;ust=1574897675161000&amp;usg=AFQjCNFlsVXyktyHnNsinfeQ5rGSFQGv5A" TargetMode="External"/><Relationship Id="rId384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5000&amp;usg=AFQjCNEzvQz3P8Gl9SeGCysPJNovXfCnsA" TargetMode="External"/><Relationship Id="rId557" Type="http://schemas.openxmlformats.org/officeDocument/2006/relationships/hyperlink" Target="https://www.google.com/url?q=https://bestbuy.7tiv.net/XRqxa&amp;sa=D&amp;ust=1574897674939000&amp;usg=AFQjCNGRSoI6eun-uNYg6znKk8ikgYUbpw" TargetMode="External"/><Relationship Id="rId764" Type="http://schemas.openxmlformats.org/officeDocument/2006/relationships/hyperlink" Target="https://www.google.com/url?q=https://bestbuy.7tiv.net/XRqxa&amp;sa=D&amp;ust=1574897675021000&amp;usg=AFQjCNHU7QwlzcEeUC7dYHmUQ-5c2oj3Bg" TargetMode="External"/><Relationship Id="rId971" Type="http://schemas.openxmlformats.org/officeDocument/2006/relationships/hyperlink" Target="https://www.google.com/url?q=https://bestbuy.7tiv.net/XRqxa&amp;sa=D&amp;ust=1574897675061000&amp;usg=AFQjCNE_FxvVb92D79nsPr3FwkBTjjPjDg" TargetMode="External"/><Relationship Id="rId1394" Type="http://schemas.openxmlformats.org/officeDocument/2006/relationships/hyperlink" Target="https://www.google.com/url?q=https://bestbuy.7tiv.net/XRqxa&amp;sa=D&amp;ust=1574897675131000&amp;usg=AFQjCNF_g_DxyjaMbOPh8b8KklrfD-3e8A" TargetMode="External"/><Relationship Id="rId2238" Type="http://schemas.openxmlformats.org/officeDocument/2006/relationships/hyperlink" Target="https://www.google.com/url?q=https://lenovo.7eer.net/c/12116/218864/3808&amp;sa=D&amp;ust=1574897674879000&amp;usg=AFQjCNEXB_Yqg3tthdwOu9LGHBI4GKaAuw" TargetMode="External"/><Relationship Id="rId2445" Type="http://schemas.openxmlformats.org/officeDocument/2006/relationships/hyperlink" Target="https://www.google.com/url?q=http://www.pntrs.com/t/Sj9FSkpEP0VEQ0JFP0VLS0RC&amp;sa=D&amp;ust=1574897674912000&amp;usg=AFQjCNGZkv4FLHPGrxapeMnZeXHqqrc0ow" TargetMode="External"/><Relationship Id="rId2652" Type="http://schemas.openxmlformats.org/officeDocument/2006/relationships/hyperlink" Target="https://www.google.com/url?q=https://bestbuy.7tiv.net/XRqxa&amp;sa=D&amp;ust=1574897674944000&amp;usg=AFQjCNHs9fGhlySqTS_quJgtF4f4YCY--A" TargetMode="External"/><Relationship Id="rId3703" Type="http://schemas.openxmlformats.org/officeDocument/2006/relationships/hyperlink" Target="https://www.google.com/url?q=https://bestbuy.7tiv.net/XRqxa&amp;sa=D&amp;ust=1574897675171000&amp;usg=AFQjCNHkNO-lfvRiqjFmv7FB_7AA6B_WIw" TargetMode="External"/><Relationship Id="rId3910" Type="http://schemas.openxmlformats.org/officeDocument/2006/relationships/hyperlink" Target="https://www.google.com/url?q=https://bestbuy.7tiv.net/XRqxa&amp;sa=D&amp;ust=1574897675207000&amp;usg=AFQjCNFTkQgZmm5UV7xYPYTINfPg9U8y9Q" TargetMode="External"/><Relationship Id="rId417" Type="http://schemas.openxmlformats.org/officeDocument/2006/relationships/hyperlink" Target="https://www.google.com/url?q=http://www.awin1.com/awclick.php?gid%3D303079%26mid%3D7168%26awinaffid%3D142295%26linkid%3D612961%26clickref%3D&amp;sa=D&amp;ust=1574897674919000&amp;usg=AFQjCNGYHBNSaVEbHtU_E3wen9IJZbD-4A" TargetMode="External"/><Relationship Id="rId624" Type="http://schemas.openxmlformats.org/officeDocument/2006/relationships/hyperlink" Target="https://www.google.com/url?q=http://www.awin1.com/awclick.php?gid%3D303079%26mid%3D7168%26awinaffid%3D142295%26linkid%3D612961%26clickref%3D&amp;sa=D&amp;ust=1574897674949000&amp;usg=AFQjCNF1sgRyLEi8u91bFwPzyZXUylmCaw" TargetMode="External"/><Relationship Id="rId831" Type="http://schemas.openxmlformats.org/officeDocument/2006/relationships/hyperlink" Target="https://www.google.com/url?q=http://www.tkqlhce.com/click-3278587-13840810&amp;sa=D&amp;ust=1574897675032000&amp;usg=AFQjCNEJAqJTa8CTpZMMV7eIAXjqa5qkRA" TargetMode="External"/><Relationship Id="rId1047" Type="http://schemas.openxmlformats.org/officeDocument/2006/relationships/hyperlink" Target="https://www.google.com/url?q=https://bestbuy.7tiv.net/XRqxa&amp;sa=D&amp;ust=1574897675074000&amp;usg=AFQjCNF2XVraGXzBSWqdg7Eif0ZMosLA5A" TargetMode="External"/><Relationship Id="rId1254" Type="http://schemas.openxmlformats.org/officeDocument/2006/relationships/hyperlink" Target="https://www.google.com/url?q=https://bestbuy.7tiv.net/XRqxa&amp;sa=D&amp;ust=1574897675111000&amp;usg=AFQjCNE-jXQDpbgrS3RLA188f2QNMyyQrA" TargetMode="External"/><Relationship Id="rId1461" Type="http://schemas.openxmlformats.org/officeDocument/2006/relationships/hyperlink" Target="https://www.google.com/url?q=http://www.tkqlhce.com/click-3278587-13840810&amp;sa=D&amp;ust=1574897675143000&amp;usg=AFQjCNHzSApWi3WnxiMJWNE5o0cqzK9RIw" TargetMode="External"/><Relationship Id="rId2305" Type="http://schemas.openxmlformats.org/officeDocument/2006/relationships/hyperlink" Target="https://www.google.com/url?q=http://www.anrdoezrs.net/click-3278587-11272891&amp;sa=D&amp;ust=1574897674888000&amp;usg=AFQjCNHaEwFbL1ybk2dv5LiV7ReXKm915A" TargetMode="External"/><Relationship Id="rId2512" Type="http://schemas.openxmlformats.org/officeDocument/2006/relationships/hyperlink" Target="https://www.google.com/url?q=https://lenovo.7eer.net/c/12116/218864/3808&amp;sa=D&amp;ust=1574897674923000&amp;usg=AFQjCNEJxn5AIOeDmv4QFoQm9u1JPOozBA" TargetMode="External"/><Relationship Id="rId1114" Type="http://schemas.openxmlformats.org/officeDocument/2006/relationships/hyperlink" Target="https://www.google.com/url?q=http://www.pntrs.com/t/Sj9FSkpEP0VEQ0JFP0VLS0RC&amp;sa=D&amp;ust=1574897675085000&amp;usg=AFQjCNFyrdtV08iKHQM7nYrj2e-P9usd4A" TargetMode="External"/><Relationship Id="rId132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1000&amp;usg=AFQjCNGIpfbZV2ZCN1Kv97pfTJnvFXkwZQ" TargetMode="External"/><Relationship Id="rId307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8000&amp;usg=AFQjCNFCYZHl8J3qJAyOp_iJZfBUvrKG2w" TargetMode="External"/><Relationship Id="rId3286" Type="http://schemas.openxmlformats.org/officeDocument/2006/relationships/hyperlink" Target="https://www.google.com/url?q=https://bestbuy.7tiv.net/XRqxa&amp;sa=D&amp;ust=1574897675103000&amp;usg=AFQjCNHjyKXG4TcBn5DWhiJsa-3ke9n9zw" TargetMode="External"/><Relationship Id="rId3493" Type="http://schemas.openxmlformats.org/officeDocument/2006/relationships/hyperlink" Target="https://www.google.com/url?q=http://www.tkqlhce.com/click-3278587-13861312&amp;sa=D&amp;ust=1574897675136000&amp;usg=AFQjCNEs6gVL1UHLZ9PE_zj9C3gFS1nFNg" TargetMode="External"/><Relationship Id="rId209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5000&amp;usg=AFQjCNG_h--s9azHnRUB_pqX9KvXfIEyUw" TargetMode="External"/><Relationship Id="rId3146" Type="http://schemas.openxmlformats.org/officeDocument/2006/relationships/hyperlink" Target="https://www.google.com/url?q=https://kohls.sjv.io/c/12116/362118/5349&amp;sa=D&amp;ust=1574897675079000&amp;usg=AFQjCNEieuy0uKdM-boib_q537Ewxz2AAw" TargetMode="External"/><Relationship Id="rId3353" Type="http://schemas.openxmlformats.org/officeDocument/2006/relationships/hyperlink" Target="https://www.google.com/url?q=http://www.jdoqocy.com/click-3278587-13365058&amp;sa=D&amp;ust=1574897675115000&amp;usg=AFQjCNHeIX9zj9y8nO99ZbRyhLkIfecSQw" TargetMode="External"/><Relationship Id="rId274" Type="http://schemas.openxmlformats.org/officeDocument/2006/relationships/hyperlink" Target="https://www.google.com/url?q=http://www.jdoqocy.com/click-3278587-13365058&amp;sa=D&amp;ust=1574897674894000&amp;usg=AFQjCNFno0fCSlveSy7258l5nCPg7s9z-w" TargetMode="External"/><Relationship Id="rId481" Type="http://schemas.openxmlformats.org/officeDocument/2006/relationships/hyperlink" Target="https://www.google.com/url?q=https://lenovo.7eer.net/c/12116/218864/3808&amp;sa=D&amp;ust=1574897674927000&amp;usg=AFQjCNEUx39E7g2ZSI5-HYcSFqbGeudtTA" TargetMode="External"/><Relationship Id="rId2162" Type="http://schemas.openxmlformats.org/officeDocument/2006/relationships/hyperlink" Target="https://www.google.com/url?q=http://www.tkqlhce.com/click-3278587-13840810&amp;sa=D&amp;ust=1574897674868000&amp;usg=AFQjCNFT31c0PLMfpi62SjfMi7UbQycFHg" TargetMode="External"/><Relationship Id="rId3006" Type="http://schemas.openxmlformats.org/officeDocument/2006/relationships/hyperlink" Target="https://www.google.com/url?q=https://bestbuy.7tiv.net/XRqxa&amp;sa=D&amp;ust=1574897675056000&amp;usg=AFQjCNH9o00xptqmzJY7bH_Vx4Hw3395FQ" TargetMode="External"/><Relationship Id="rId3560" Type="http://schemas.openxmlformats.org/officeDocument/2006/relationships/hyperlink" Target="https://www.google.com/url?q=https://goto.target.com/c/12116/81938/2092&amp;sa=D&amp;ust=1574897675149000&amp;usg=AFQjCNEAIY7jtIo4v30XZMmqTGtHGFsLug" TargetMode="External"/><Relationship Id="rId134" Type="http://schemas.openxmlformats.org/officeDocument/2006/relationships/hyperlink" Target="https://www.google.com/url?q=http://www.tkqlhce.com/click-3278587-13861312&amp;sa=D&amp;ust=1574897674874000&amp;usg=AFQjCNEz9Y4iO04N8GGiXU4lCJu1J_I_rA" TargetMode="External"/><Relationship Id="rId3213" Type="http://schemas.openxmlformats.org/officeDocument/2006/relationships/hyperlink" Target="https://www.google.com/url?q=https://bestbuy.7tiv.net/XRqxa&amp;sa=D&amp;ust=1574897675091000&amp;usg=AFQjCNF18e3ahiW8h8AQ6_FJzQvfSL9Cvg" TargetMode="External"/><Relationship Id="rId3420" Type="http://schemas.openxmlformats.org/officeDocument/2006/relationships/hyperlink" Target="https://www.google.com/url?q=https://goto.target.com/c/12116/81938/2092&amp;sa=D&amp;ust=1574897675125000&amp;usg=AFQjCNHrECJHIBO4mrtbhNVh59lIqr-AQg" TargetMode="External"/><Relationship Id="rId341" Type="http://schemas.openxmlformats.org/officeDocument/2006/relationships/hyperlink" Target="https://www.google.com/url?q=http://www.jdoqocy.com/click-3278587-13365058&amp;sa=D&amp;ust=1574897674907000&amp;usg=AFQjCNFBWrJo46j836uFV1TnvVWZfKmOBQ" TargetMode="External"/><Relationship Id="rId2022" Type="http://schemas.openxmlformats.org/officeDocument/2006/relationships/hyperlink" Target="https://www.google.com/url?q=https://bestbuy.7tiv.net/XRqxa&amp;sa=D&amp;ust=1574897675235000&amp;usg=AFQjCNEg-5NMab_Kf8Rnab_VkZFgnrdZ4A" TargetMode="External"/><Relationship Id="rId2979" Type="http://schemas.openxmlformats.org/officeDocument/2006/relationships/hyperlink" Target="https://www.google.com/url?q=https://bestbuy.7tiv.net/XRqxa&amp;sa=D&amp;ust=1574897675050000&amp;usg=AFQjCNGq2FFdSkqbUvUS_tEB6WpaQtKWww" TargetMode="External"/><Relationship Id="rId201" Type="http://schemas.openxmlformats.org/officeDocument/2006/relationships/hyperlink" Target="https://www.google.com/url?q=http://www.awin1.com/awclick.php?gid%3D303079%26mid%3D7168%26awinaffid%3D142295%26linkid%3D612961%26clickref%3D&amp;sa=D&amp;ust=1574897674883000&amp;usg=AFQjCNGJ5j-9U3n_hN7ss3nRhiTPeygktQ" TargetMode="External"/><Relationship Id="rId1788" Type="http://schemas.openxmlformats.org/officeDocument/2006/relationships/hyperlink" Target="https://www.google.com/url?q=https://goto.target.com/c/12116/81938/2092&amp;sa=D&amp;ust=1574897675197000&amp;usg=AFQjCNFvSf67vsOQhWssyqRFwPz8H-wZuQ" TargetMode="External"/><Relationship Id="rId1995" Type="http://schemas.openxmlformats.org/officeDocument/2006/relationships/hyperlink" Target="https://www.google.com/url?q=https://goto.target.com/c/12116/81938/2092&amp;sa=D&amp;ust=1574897675229000&amp;usg=AFQjCNErwhJhoQNt6yFAXpw_O7zNBUTzLA" TargetMode="External"/><Relationship Id="rId2839" Type="http://schemas.openxmlformats.org/officeDocument/2006/relationships/hyperlink" Target="https://www.google.com/url?q=https://bestbuy.7tiv.net/XRqxa&amp;sa=D&amp;ust=1574897675022000&amp;usg=AFQjCNG75n4abhbZLeFkn7WxvW6sui2DDQ" TargetMode="External"/><Relationship Id="rId1648" Type="http://schemas.openxmlformats.org/officeDocument/2006/relationships/hyperlink" Target="https://www.google.com/url?q=https://bestbuy.7tiv.net/XRqxa&amp;sa=D&amp;ust=1574897675172000&amp;usg=AFQjCNFZLOQFaoUzzBV9fuN9c6bwUXKBdQ" TargetMode="External"/><Relationship Id="rId4054" Type="http://schemas.openxmlformats.org/officeDocument/2006/relationships/hyperlink" Target="https://www.google.com/url?q=https://bestbuy.7tiv.net/XRqxa&amp;sa=D&amp;ust=1574897675228000&amp;usg=AFQjCNFuwFjA6sgnbnsn03LMXNEAe7u-4g" TargetMode="External"/><Relationship Id="rId150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1000&amp;usg=AFQjCNEwd3b9K6BC0qnsF3luGU_BEj1NvQ" TargetMode="External"/><Relationship Id="rId185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8000&amp;usg=AFQjCNG5pSsgBaWHV4QQAaILh7iKMPqADA" TargetMode="External"/><Relationship Id="rId2906" Type="http://schemas.openxmlformats.org/officeDocument/2006/relationships/hyperlink" Target="https://www.google.com/url?q=https://bestbuy.7tiv.net/XRqxa&amp;sa=D&amp;ust=1574897675034000&amp;usg=AFQjCNFdMEpGfDrkx7BmSzlQoBUFn9JHVw" TargetMode="External"/><Relationship Id="rId3070" Type="http://schemas.openxmlformats.org/officeDocument/2006/relationships/hyperlink" Target="https://www.google.com/url?q=https://goto.target.com/c/12116/81938/2092&amp;sa=D&amp;ust=1574897675067000&amp;usg=AFQjCNG28OQeMJX-6XIJF3rvc8FQDrUKdA" TargetMode="External"/><Relationship Id="rId1715" Type="http://schemas.openxmlformats.org/officeDocument/2006/relationships/hyperlink" Target="https://www.google.com/url?q=https://goto.target.com/c/12116/81938/2092&amp;sa=D&amp;ust=1574897675185000&amp;usg=AFQjCNEUX_belvZ0F3YwRkOBT6SxEN5oBA" TargetMode="External"/><Relationship Id="rId192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8000&amp;usg=AFQjCNGuVXrpMChIHOF16V5gq0w6Rul7RQ" TargetMode="External"/><Relationship Id="rId3887" Type="http://schemas.openxmlformats.org/officeDocument/2006/relationships/hyperlink" Target="https://www.google.com/url?q=https://bestbuy.7tiv.net/XRqxa&amp;sa=D&amp;ust=1574897675203000&amp;usg=AFQjCNGkMpou0wMrBdqPZYIt6EjR9FsUeg" TargetMode="External"/><Relationship Id="rId2489" Type="http://schemas.openxmlformats.org/officeDocument/2006/relationships/hyperlink" Target="https://www.google.com/url?q=http://www.anrdoezrs.net/click-3278587-11272891&amp;sa=D&amp;ust=1574897674920000&amp;usg=AFQjCNGxv-iFOWdSmJ4oBf15-UAXAEYP-g" TargetMode="External"/><Relationship Id="rId2696" Type="http://schemas.openxmlformats.org/officeDocument/2006/relationships/hyperlink" Target="https://www.google.com/url?q=http://www.anrdoezrs.net/click-3278587-11272891&amp;sa=D&amp;ust=1574897674951000&amp;usg=AFQjCNGeBfcIR8buG-5vd5WgxMN4RNhrmg" TargetMode="External"/><Relationship Id="rId374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8000&amp;usg=AFQjCNHCVc5cS5Z4LCshJNqrzHDR0J6iHQ" TargetMode="External"/><Relationship Id="rId3954" Type="http://schemas.openxmlformats.org/officeDocument/2006/relationships/hyperlink" Target="https://www.google.com/url?q=https://bestbuy.7tiv.net/XRqxa&amp;sa=D&amp;ust=1574897675213000&amp;usg=AFQjCNF2DyNeoa5-4qCYpOrTZdx-oAkBTw" TargetMode="External"/><Relationship Id="rId668" Type="http://schemas.openxmlformats.org/officeDocument/2006/relationships/hyperlink" Target="https://www.google.com/url?q=http://www.anrdoezrs.net/click-3278587-11272891&amp;sa=D&amp;ust=1574897674955000&amp;usg=AFQjCNEnZCotjPtmTR-PYjk4yoJaIN8ffw" TargetMode="External"/><Relationship Id="rId875" Type="http://schemas.openxmlformats.org/officeDocument/2006/relationships/hyperlink" Target="https://www.google.com/url?q=https://goto.target.com/c/12116/81938/2092&amp;sa=D&amp;ust=1574897675042000&amp;usg=AFQjCNGk8rj4puks1zrYQoLwUMnru3cRTg" TargetMode="External"/><Relationship Id="rId129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7000&amp;usg=AFQjCNH6Sf3nZ2QBfhJBecWvzw54LJ0TqA" TargetMode="External"/><Relationship Id="rId2349" Type="http://schemas.openxmlformats.org/officeDocument/2006/relationships/hyperlink" Target="https://www.google.com/url?q=http://www.awin1.com/awclick.php?gid%3D303079%26mid%3D7168%26awinaffid%3D142295%26linkid%3D612961%26clickref%3D&amp;sa=D&amp;ust=1574897674896000&amp;usg=AFQjCNGt5Ws-NMaHo2HwRPQH108nzsTPyA" TargetMode="External"/><Relationship Id="rId2556" Type="http://schemas.openxmlformats.org/officeDocument/2006/relationships/hyperlink" Target="https://www.google.com/url?q=http://www.awin1.com/awclick.php?gid%3D303079%26mid%3D7168%26awinaffid%3D142295%26linkid%3D612961%26clickref%3D&amp;sa=D&amp;ust=1574897674929000&amp;usg=AFQjCNH17UFzOnGumGZoYga9AGr5svYnVQ" TargetMode="External"/><Relationship Id="rId2763" Type="http://schemas.openxmlformats.org/officeDocument/2006/relationships/hyperlink" Target="https://www.google.com/url?q=https://kohls.sjv.io/c/12116/362118/5349&amp;sa=D&amp;ust=1574897674959000&amp;usg=AFQjCNFo7lVbiVYtuT3An-uh-FCBGMaffg" TargetMode="External"/><Relationship Id="rId2970" Type="http://schemas.openxmlformats.org/officeDocument/2006/relationships/hyperlink" Target="https://www.google.com/url?q=http://www.pntrs.com/t/Sj9FSkpEP0VEQ0JFP0VLS0RC&amp;sa=D&amp;ust=1574897675048000&amp;usg=AFQjCNEoxgcchQTNRIBOohMBJGZ2Supa7w" TargetMode="External"/><Relationship Id="rId3607" Type="http://schemas.openxmlformats.org/officeDocument/2006/relationships/hyperlink" Target="https://www.google.com/url?q=http://www.jdoqocy.com/click-3278587-12289246&amp;sa=D&amp;ust=1574897675156000&amp;usg=AFQjCNHMAnz-5Q-GLEw9t1pe-5ERwgMz8w" TargetMode="External"/><Relationship Id="rId3814" Type="http://schemas.openxmlformats.org/officeDocument/2006/relationships/hyperlink" Target="https://www.google.com/url?q=https://bestbuy.7tiv.net/XRqxa&amp;sa=D&amp;ust=1574897675190000&amp;usg=AFQjCNE8kiXTIjpFbS5KGV4j4MRLAt38eg" TargetMode="External"/><Relationship Id="rId528" Type="http://schemas.openxmlformats.org/officeDocument/2006/relationships/hyperlink" Target="https://www.google.com/url?q=http://www.tkqlhce.com/click-3278587-13840810&amp;sa=D&amp;ust=1574897674935000&amp;usg=AFQjCNH5uiNvegZWgXa9tj4INmfWT6S8mQ" TargetMode="External"/><Relationship Id="rId73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5000&amp;usg=AFQjCNG5y6ISg3u6qPM-f4tKy2rqf1q_Qg" TargetMode="External"/><Relationship Id="rId942" Type="http://schemas.openxmlformats.org/officeDocument/2006/relationships/hyperlink" Target="https://www.google.com/url?q=http://www.tkqlhce.com/click-3278587-13840810&amp;sa=D&amp;ust=1574897675056000&amp;usg=AFQjCNHuNfjDfvfGZYfdP3Nub-yXuLgvuw" TargetMode="External"/><Relationship Id="rId1158" Type="http://schemas.openxmlformats.org/officeDocument/2006/relationships/hyperlink" Target="https://www.google.com/url?q=https://bestbuy.7tiv.net/XRqxa&amp;sa=D&amp;ust=1574897675093000&amp;usg=AFQjCNEQOYn6oM9gngtXtsBi9mbCFcaXsg" TargetMode="External"/><Relationship Id="rId1365" Type="http://schemas.openxmlformats.org/officeDocument/2006/relationships/hyperlink" Target="https://www.google.com/url?q=https://bestbuy.7tiv.net/XRqxa&amp;sa=D&amp;ust=1574897675127000&amp;usg=AFQjCNF4HIQW41Wb-W61BU8AHHHWHcqr5w" TargetMode="External"/><Relationship Id="rId1572" Type="http://schemas.openxmlformats.org/officeDocument/2006/relationships/hyperlink" Target="https://www.google.com/url?q=https://bestbuy.7tiv.net/XRqxa&amp;sa=D&amp;ust=1574897675162000&amp;usg=AFQjCNFyfrFl10P672AJyJa55i-agapJ4Q" TargetMode="External"/><Relationship Id="rId2209" Type="http://schemas.openxmlformats.org/officeDocument/2006/relationships/hyperlink" Target="https://www.google.com/url?q=https://bestbuy.7tiv.net/XRqxa&amp;sa=D&amp;ust=1574897674875000&amp;usg=AFQjCNEOq0fmOYHwX0W6vkx6RCQe-Y-GcQ" TargetMode="External"/><Relationship Id="rId2416" Type="http://schemas.openxmlformats.org/officeDocument/2006/relationships/hyperlink" Target="https://www.google.com/url?q=https://bestbuy.7tiv.net/XRqxa&amp;sa=D&amp;ust=1574897674907000&amp;usg=AFQjCNFowx-nDNnFS3P6feQMO6NXZlHCeg" TargetMode="External"/><Relationship Id="rId2623" Type="http://schemas.openxmlformats.org/officeDocument/2006/relationships/hyperlink" Target="https://www.google.com/url?q=https://bestbuy.7tiv.net/XRqxa&amp;sa=D&amp;ust=1574897674938000&amp;usg=AFQjCNE9EyWai374hoIr8Sk0DgEa0IFOLw" TargetMode="External"/><Relationship Id="rId1018" Type="http://schemas.openxmlformats.org/officeDocument/2006/relationships/hyperlink" Target="https://www.google.com/url?q=http://www.pntrs.com/t/Sj9FSkpEP0VEQ0JFP0VLS0RC&amp;sa=D&amp;ust=1574897675070000&amp;usg=AFQjCNGxD_Acr3Y15E6Tr6-8hHHYnl48gA" TargetMode="External"/><Relationship Id="rId1225" Type="http://schemas.openxmlformats.org/officeDocument/2006/relationships/hyperlink" Target="https://www.google.com/url?q=http://www.pntrs.com/t/Sj9FSkpEP0VEQ0JFP0VLS0RC&amp;sa=D&amp;ust=1574897675104000&amp;usg=AFQjCNF7huLdi5Sf-ceLXU9lBZn0oSYAsg" TargetMode="External"/><Relationship Id="rId1432" Type="http://schemas.openxmlformats.org/officeDocument/2006/relationships/hyperlink" Target="https://www.google.com/url?q=https://kohls.sjv.io/c/12116/362118/5349&amp;sa=D&amp;ust=1574897675137000&amp;usg=AFQjCNEtXcbFzOGvUS2cZmdkjvtY39oWzw" TargetMode="External"/><Relationship Id="rId2830" Type="http://schemas.openxmlformats.org/officeDocument/2006/relationships/hyperlink" Target="https://www.google.com/url?q=http://www.pntrs.com/t/Sj9FSkpEP0VEQ0JFP0VLS0RC&amp;sa=D&amp;ust=1574897675020000&amp;usg=AFQjCNHQpMSNHSO2l0SPjudt2dv8iN5LUw" TargetMode="External"/><Relationship Id="rId71" Type="http://schemas.openxmlformats.org/officeDocument/2006/relationships/hyperlink" Target="https://www.google.com/url?q=https://bestbuy.7tiv.net/XRqxa&amp;sa=D&amp;ust=1574897674863000&amp;usg=AFQjCNFN_MZg0czYyQubupPzty1B3MAf_A" TargetMode="External"/><Relationship Id="rId802" Type="http://schemas.openxmlformats.org/officeDocument/2006/relationships/hyperlink" Target="https://www.google.com/url?q=https://bestbuy.7tiv.net/XRqxa&amp;sa=D&amp;ust=1574897675027000&amp;usg=AFQjCNGztALZC5NbtM4M6ovp7eHIF3TK7A" TargetMode="External"/><Relationship Id="rId3397" Type="http://schemas.openxmlformats.org/officeDocument/2006/relationships/hyperlink" Target="https://www.google.com/url?q=https://bestbuy.7tiv.net/XRqxa&amp;sa=D&amp;ust=1574897675122000&amp;usg=AFQjCNG_YXuguDIc5BWZDAulGTksBl6J6Q" TargetMode="External"/><Relationship Id="rId17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80000&amp;usg=AFQjCNHqXbkZD8Dvb_0z3lrPr1Ilfbsnrw" TargetMode="External"/><Relationship Id="rId3257" Type="http://schemas.openxmlformats.org/officeDocument/2006/relationships/hyperlink" Target="https://www.google.com/url?q=http://www.dpbolvw.net/click-3278587-11998324&amp;sa=D&amp;ust=1574897675098000&amp;usg=AFQjCNFiXzkbLKroQ9ZutM8Otz0snsWpwg" TargetMode="External"/><Relationship Id="rId3464" Type="http://schemas.openxmlformats.org/officeDocument/2006/relationships/hyperlink" Target="https://www.google.com/url?q=https://bestbuy.7tiv.net/XRqxa&amp;sa=D&amp;ust=1574897675131000&amp;usg=AFQjCNF_g_DxyjaMbOPh8b8KklrfD-3e8A" TargetMode="External"/><Relationship Id="rId3671" Type="http://schemas.openxmlformats.org/officeDocument/2006/relationships/hyperlink" Target="https://www.google.com/url?q=https://bestbuy.7tiv.net/XRqxa&amp;sa=D&amp;ust=1574897675166000&amp;usg=AFQjCNEXJDKDACCXPnJQJ50ITwiULksX9w" TargetMode="External"/><Relationship Id="rId38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13000&amp;usg=AFQjCNGKx5zqi199XUvBax9jz2eMbCTnJg" TargetMode="External"/><Relationship Id="rId592" Type="http://schemas.openxmlformats.org/officeDocument/2006/relationships/hyperlink" Target="https://www.google.com/url?q=https://bestbuy.7tiv.net/XRqxa&amp;sa=D&amp;ust=1574897674945000&amp;usg=AFQjCNGGelzOHv3mbbRy79qllq1hBhu0Fw" TargetMode="External"/><Relationship Id="rId2066" Type="http://schemas.openxmlformats.org/officeDocument/2006/relationships/hyperlink" Target="http://bit.ly/34uwMzb" TargetMode="External"/><Relationship Id="rId2273" Type="http://schemas.openxmlformats.org/officeDocument/2006/relationships/hyperlink" Target="https://www.google.com/url?q=https://bestbuy.7tiv.net/XRqxa&amp;sa=D&amp;ust=1574897674883000&amp;usg=AFQjCNFnJ8WSlnozICIGgRUczm0723rekQ" TargetMode="External"/><Relationship Id="rId248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18000&amp;usg=AFQjCNFil-uM6_OikhZ40wpHgJ-ISgD0Hw" TargetMode="External"/><Relationship Id="rId3117" Type="http://schemas.openxmlformats.org/officeDocument/2006/relationships/hyperlink" Target="https://www.google.com/url?q=http://www.jdoqocy.com/click-3278587-13365058&amp;sa=D&amp;ust=1574897675075000&amp;usg=AFQjCNGp1HdjFK0Ir5fWbwpJN7Uq3gsQXQ" TargetMode="External"/><Relationship Id="rId3324" Type="http://schemas.openxmlformats.org/officeDocument/2006/relationships/hyperlink" Target="https://www.google.com/url?q=https://bestbuy.7tiv.net/XRqxa&amp;sa=D&amp;ust=1574897675112000&amp;usg=AFQjCNHhc6eOOGhkPMeRmN8NLu2n0QOE3g" TargetMode="External"/><Relationship Id="rId3531" Type="http://schemas.openxmlformats.org/officeDocument/2006/relationships/hyperlink" Target="https://www.google.com/url?q=https://bestbuy.7tiv.net/XRqxa&amp;sa=D&amp;ust=1574897675143000&amp;usg=AFQjCNGMo4n_Jpl3cXTrjNVqPUAWH-W-HQ" TargetMode="External"/><Relationship Id="rId245" Type="http://schemas.openxmlformats.org/officeDocument/2006/relationships/hyperlink" Target="https://www.google.com/url?q=http://www.anrdoezrs.net/click-3278587-11272891&amp;sa=D&amp;ust=1574897674889000&amp;usg=AFQjCNGlj8IbJDXa5fS0HVp7OcsKfdPnyA" TargetMode="External"/><Relationship Id="rId452" Type="http://schemas.openxmlformats.org/officeDocument/2006/relationships/hyperlink" Target="https://www.google.com/url?q=https://lenovo.7eer.net/c/12116/218864/3808&amp;sa=D&amp;ust=1574897674924000&amp;usg=AFQjCNG7yoIFri0RC18f05EaKd-OfFgt2A" TargetMode="External"/><Relationship Id="rId108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80000&amp;usg=AFQjCNHSRGj95ih6zRBgtDcldqSJwVQ3UA" TargetMode="External"/><Relationship Id="rId2133" Type="http://schemas.openxmlformats.org/officeDocument/2006/relationships/hyperlink" Target="https://www.google.com/url?q=https://bestbuy.7tiv.net/XRqxa&amp;sa=D&amp;ust=1574897674862000&amp;usg=AFQjCNErBxKvCD_3cypgycCBwYXLz2hESA" TargetMode="External"/><Relationship Id="rId2340" Type="http://schemas.openxmlformats.org/officeDocument/2006/relationships/hyperlink" Target="https://www.google.com/url?q=http://www.dpbolvw.net/click-3278587-10870266&amp;sa=D&amp;ust=1574897674894000&amp;usg=AFQjCNE8RV1RvmwGG5RG6y83hcrYaIKCow" TargetMode="External"/><Relationship Id="rId105" Type="http://schemas.openxmlformats.org/officeDocument/2006/relationships/hyperlink" Target="https://www.google.com/url?q=https://click.linksynergy.com/fs-bin/click?id%3DCY3NkS*Y9qw%26offerid%3D557044.100312033%26type%3D3%26subid%3D0&amp;sa=D&amp;ust=1574897674870000&amp;usg=AFQjCNG9x6FSJ_7PTLEHSXE9Vw8KCL56JQ" TargetMode="External"/><Relationship Id="rId312" Type="http://schemas.openxmlformats.org/officeDocument/2006/relationships/hyperlink" Target="https://www.google.com/url?q=http://www.awin1.com/awclick.php?gid%3D303079%26mid%3D7168%26awinaffid%3D142295%26linkid%3D612961%26clickref%3D&amp;sa=D&amp;ust=1574897674901000&amp;usg=AFQjCNGkFAv_TK_B2BGnGCYuzks8I4TBUA" TargetMode="External"/><Relationship Id="rId2200" Type="http://schemas.openxmlformats.org/officeDocument/2006/relationships/hyperlink" Target="https://www.google.com/url?q=https://goto.target.com/c/12116/81938/2092&amp;sa=D&amp;ust=1574897674873000&amp;usg=AFQjCNF5yv_U7vbtyXF-kBH47f7cAWR9yw" TargetMode="External"/><Relationship Id="rId4098" Type="http://schemas.openxmlformats.org/officeDocument/2006/relationships/hyperlink" Target="https://www.google.com/url?q=https://goto.target.com/c/12116/81938/2092&amp;sa=D&amp;ust=1574897675236000&amp;usg=AFQjCNHAhluWU0cXONt6bU-2vReJEpp9DQ" TargetMode="External"/><Relationship Id="rId1899" Type="http://schemas.openxmlformats.org/officeDocument/2006/relationships/hyperlink" Target="https://www.google.com/url?q=https://bestbuy.7tiv.net/XRqxa&amp;sa=D&amp;ust=1574897675215000&amp;usg=AFQjCNHV_mfF5tRaFAA50YDwnmhBYsb8wA" TargetMode="External"/><Relationship Id="rId175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3000&amp;usg=AFQjCNHUH6wGd35kmERL3rtYnCYXfDO15g" TargetMode="External"/><Relationship Id="rId196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5000&amp;usg=AFQjCNFbC5AH2SENXMkVDWEdd82LS_B5JQ" TargetMode="External"/><Relationship Id="rId3181" Type="http://schemas.openxmlformats.org/officeDocument/2006/relationships/hyperlink" Target="https://www.google.com/url?q=http://www.pntrs.com/t/Sj9FSkpEP0VEQ0JFP0VLS0RC&amp;sa=D&amp;ust=1574897675085000&amp;usg=AFQjCNFyrdtV08iKHQM7nYrj2e-P9usd4A" TargetMode="External"/><Relationship Id="rId4025" Type="http://schemas.openxmlformats.org/officeDocument/2006/relationships/hyperlink" Target="https://www.google.com/url?q=https://goto.target.com/c/12116/81938/2092&amp;sa=D&amp;ust=1574897675223000&amp;usg=AFQjCNHa2R7wKVBrJklP41scf5KQLBskzw" TargetMode="External"/><Relationship Id="rId161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8000&amp;usg=AFQjCNHiWezoylEDzI0GZaKNzPo1Xv3-tA" TargetMode="External"/><Relationship Id="rId1826" Type="http://schemas.openxmlformats.org/officeDocument/2006/relationships/hyperlink" Target="https://www.google.com/url?q=https://bestbuy.7tiv.net/XRqxa&amp;sa=D&amp;ust=1574897675204000&amp;usg=AFQjCNGnez1onAZUhdS5z4x5AWKV-mNdgw" TargetMode="External"/><Relationship Id="rId3041" Type="http://schemas.openxmlformats.org/officeDocument/2006/relationships/hyperlink" Target="https://www.google.com/url?q=https://bestbuy.7tiv.net/XRqxa&amp;sa=D&amp;ust=1574897675062000&amp;usg=AFQjCNH8TkKSc_vWC5s1LjK8A_cxPNeOKg" TargetMode="External"/><Relationship Id="rId399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0000&amp;usg=AFQjCNHJm6Q8HNNZx258mjvJ6IkFpMPERw" TargetMode="External"/><Relationship Id="rId3858" Type="http://schemas.openxmlformats.org/officeDocument/2006/relationships/hyperlink" Target="https://www.google.com/url?q=https://goto.target.com/c/12116/81938/2092&amp;sa=D&amp;ust=1574897675198000&amp;usg=AFQjCNGeSXF-4KuK8ymBisVX-gY5qOO61g" TargetMode="External"/><Relationship Id="rId779" Type="http://schemas.openxmlformats.org/officeDocument/2006/relationships/hyperlink" Target="https://www.google.com/url?q=https://goto.target.com/c/12116/81938/2092&amp;sa=D&amp;ust=1574897675023000&amp;usg=AFQjCNG2zmsb5FIUpkVdq4T-0efG-kTCZQ" TargetMode="External"/><Relationship Id="rId986" Type="http://schemas.openxmlformats.org/officeDocument/2006/relationships/hyperlink" Target="https://www.google.com/url?q=https://bestbuy.7tiv.net/XRqxa&amp;sa=D&amp;ust=1574897675064000&amp;usg=AFQjCNFcUtqq8pIX8vam72iIqm7XsaMHPA" TargetMode="External"/><Relationship Id="rId2667" Type="http://schemas.openxmlformats.org/officeDocument/2006/relationships/hyperlink" Target="https://www.google.com/url?q=http://www.jdoqocy.com/click-3278587-13365058&amp;sa=D&amp;ust=1574897674946000&amp;usg=AFQjCNFquCQgxhKT1fouxFiIugolrzguYA" TargetMode="External"/><Relationship Id="rId3718" Type="http://schemas.openxmlformats.org/officeDocument/2006/relationships/hyperlink" Target="https://www.google.com/url?q=https://bestbuy.7tiv.net/XRqxa&amp;sa=D&amp;ust=1574897675173000&amp;usg=AFQjCNFTpmAKhq_T7IvlxJB6lkk4WpZagQ" TargetMode="External"/><Relationship Id="rId639" Type="http://schemas.openxmlformats.org/officeDocument/2006/relationships/hyperlink" Target="https://www.google.com/url?q=https://lenovo.7eer.net/c/12116/218864/3808&amp;sa=D&amp;ust=1574897674952000&amp;usg=AFQjCNF_2Vfpk_1B7Y2l1yBOuSdxFVPC0A" TargetMode="External"/><Relationship Id="rId1269" Type="http://schemas.openxmlformats.org/officeDocument/2006/relationships/hyperlink" Target="https://www.google.com/url?q=https://bestbuy.7tiv.net/XRqxa&amp;sa=D&amp;ust=1574897675113000&amp;usg=AFQjCNFJ7a9_skphX4rAQckxLeuv-C0kcA" TargetMode="External"/><Relationship Id="rId1476" Type="http://schemas.openxmlformats.org/officeDocument/2006/relationships/hyperlink" Target="https://www.google.com/url?q=https://kohls.sjv.io/c/12116/362118/5349&amp;sa=D&amp;ust=1574897675146000&amp;usg=AFQjCNGyMj-H3pWYHcMg8FNXPpUjX0Hf2g" TargetMode="External"/><Relationship Id="rId2874" Type="http://schemas.openxmlformats.org/officeDocument/2006/relationships/hyperlink" Target="https://www.google.com/url?q=https://bestbuy.7tiv.net/XRqxa&amp;sa=D&amp;ust=1574897675029000&amp;usg=AFQjCNHSm9SSttycSGReL7Uc8k4zxZhi3Q" TargetMode="External"/><Relationship Id="rId3925" Type="http://schemas.openxmlformats.org/officeDocument/2006/relationships/hyperlink" Target="https://www.google.com/url?q=https://bestbuy.7tiv.net/XRqxa&amp;sa=D&amp;ust=1574897675209000&amp;usg=AFQjCNEnSaM8f1kVOBuVz2-Z6a0QQDL1Ng" TargetMode="External"/><Relationship Id="rId846" Type="http://schemas.openxmlformats.org/officeDocument/2006/relationships/hyperlink" Target="https://www.google.com/url?q=http://www.pntrs.com/t/Sj9FSkpEP0VEQ0JFP0VLS0RC&amp;sa=D&amp;ust=1574897675035000&amp;usg=AFQjCNEwsyB8YiIBwYQgueYHmT2cl9ipOg" TargetMode="External"/><Relationship Id="rId1129" Type="http://schemas.openxmlformats.org/officeDocument/2006/relationships/hyperlink" Target="https://www.google.com/url?q=http://www.jdoqocy.com/click-3278587-13365058&amp;sa=D&amp;ust=1574897675088000&amp;usg=AFQjCNF6w4pF355_cm0WyfXMOSddIVNFcg" TargetMode="External"/><Relationship Id="rId168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9000&amp;usg=AFQjCNHykNIVj0I0Zs1041Q1S6HApIgA5g" TargetMode="External"/><Relationship Id="rId1890" Type="http://schemas.openxmlformats.org/officeDocument/2006/relationships/hyperlink" Target="https://www.google.com/url?q=https://bestbuy.7tiv.net/XRqxa&amp;sa=D&amp;ust=1574897675214000&amp;usg=AFQjCNF-L0f493bHorEClymPYTCzeYorow" TargetMode="External"/><Relationship Id="rId2527" Type="http://schemas.openxmlformats.org/officeDocument/2006/relationships/hyperlink" Target="https://www.google.com/url?q=https://lenovo.7eer.net/c/12116/218864/3808&amp;sa=D&amp;ust=1574897674925000&amp;usg=AFQjCNGI-fZJS0_0SZP784py1YGvRReGSA" TargetMode="External"/><Relationship Id="rId2734" Type="http://schemas.openxmlformats.org/officeDocument/2006/relationships/hyperlink" Target="https://www.google.com/url?q=http://www.anrdoezrs.net/click-3278587-11272891&amp;sa=D&amp;ust=1574897674955000&amp;usg=AFQjCNEnZCotjPtmTR-PYjk4yoJaIN8ffw" TargetMode="External"/><Relationship Id="rId2941" Type="http://schemas.openxmlformats.org/officeDocument/2006/relationships/hyperlink" Target="https://www.google.com/url?q=https://bestbuy.7tiv.net/XRqxa&amp;sa=D&amp;ust=1574897675041000&amp;usg=AFQjCNE_9Jh1dWinj_xyF_Op02lUgjo9bQ" TargetMode="External"/><Relationship Id="rId70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1000&amp;usg=AFQjCNE8nD6U4IVtt-axvEoCptXu12ZuCg" TargetMode="External"/><Relationship Id="rId913" Type="http://schemas.openxmlformats.org/officeDocument/2006/relationships/hyperlink" Target="https://www.google.com/url?q=http://www.pntrs.com/t/Sj9FSkpEP0VEQ0JFP0VLS0RC&amp;sa=D&amp;ust=1574897675050000&amp;usg=AFQjCNGmO-mf5Lr8UfLIrRrHyOtdapfHJg" TargetMode="External"/><Relationship Id="rId1336" Type="http://schemas.openxmlformats.org/officeDocument/2006/relationships/hyperlink" Target="https://www.google.com/url?q=http://www.anrdoezrs.net/click-3278587-11272891&amp;sa=D&amp;ust=1574897675123000&amp;usg=AFQjCNHgRzKsoRp8uPACqsqsm0BJvDDbNg" TargetMode="External"/><Relationship Id="rId1543" Type="http://schemas.openxmlformats.org/officeDocument/2006/relationships/hyperlink" Target="https://www.google.com/url?q=http://www.tkqlhce.com/click-3278587-13840810&amp;sa=D&amp;ust=1574897675156000&amp;usg=AFQjCNGDQW_oLM8fepuTG1S1V4C8asamOw" TargetMode="External"/><Relationship Id="rId1750" Type="http://schemas.openxmlformats.org/officeDocument/2006/relationships/hyperlink" Target="https://www.google.com/url?q=http://www.anrdoezrs.net/click-3278587-12334153&amp;sa=D&amp;ust=1574897675191000&amp;usg=AFQjCNHR8Q4FA473kzuO18zyKlqzd-4-qw" TargetMode="External"/><Relationship Id="rId2801" Type="http://schemas.openxmlformats.org/officeDocument/2006/relationships/hyperlink" Target="https://www.google.com/url?q=https://goto.target.com/c/12116/81938/2092&amp;sa=D&amp;ust=1574897674965000&amp;usg=AFQjCNGRz8TsHPoQrVeLix3Qq6ju9q4L3A" TargetMode="External"/><Relationship Id="rId4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8000&amp;usg=AFQjCNHXXMGjs1D3jN9rW7snpKXQAj3yjQ" TargetMode="External"/><Relationship Id="rId1403" Type="http://schemas.openxmlformats.org/officeDocument/2006/relationships/hyperlink" Target="https://www.google.com/url?q=https://bestbuy.7tiv.net/XRqxa&amp;sa=D&amp;ust=1574897675132000&amp;usg=AFQjCNHJ6euXU5SadMmvvAWamJP--3cypA" TargetMode="External"/><Relationship Id="rId1610" Type="http://schemas.openxmlformats.org/officeDocument/2006/relationships/hyperlink" Target="https://www.google.com/url?q=https://bestbuy.7tiv.net/XRqxa&amp;sa=D&amp;ust=1574897675167000&amp;usg=AFQjCNH7FvAg2m8lHgGfvV_uFyC1FZzzDg" TargetMode="External"/><Relationship Id="rId3368" Type="http://schemas.openxmlformats.org/officeDocument/2006/relationships/hyperlink" Target="https://www.google.com/url?q=https://bestbuy.7tiv.net/XRqxa&amp;sa=D&amp;ust=1574897675118000&amp;usg=AFQjCNGMSIb0EyxCj35hsXmDcD1aVw8XVw" TargetMode="External"/><Relationship Id="rId357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1000&amp;usg=AFQjCNEwd3b9K6BC0qnsF3luGU_BEj1NvQ" TargetMode="External"/><Relationship Id="rId3782" Type="http://schemas.openxmlformats.org/officeDocument/2006/relationships/hyperlink" Target="https://www.google.com/url?q=https://goto.target.com/c/12116/81938/2092&amp;sa=D&amp;ust=1574897675185000&amp;usg=AFQjCNEUX_belvZ0F3YwRkOBT6SxEN5oBA" TargetMode="External"/><Relationship Id="rId289" Type="http://schemas.openxmlformats.org/officeDocument/2006/relationships/hyperlink" Target="https://www.google.com/url?q=http://www.awin1.com/awclick.php?gid%3D303079%26mid%3D7168%26awinaffid%3D142295%26linkid%3D612961%26clickref%3D&amp;sa=D&amp;ust=1574897674897000&amp;usg=AFQjCNFaG8_ZRCja_qSU7tKfgb0GQyp1sQ" TargetMode="External"/><Relationship Id="rId496" Type="http://schemas.openxmlformats.org/officeDocument/2006/relationships/hyperlink" Target="https://www.google.com/url?q=http://www.pntrs.com/t/Sj9FSkpEP0VEQ0JFP0VLS0RC&amp;sa=D&amp;ust=1574897674930000&amp;usg=AFQjCNEITN2ltWTAwF67xA-KjMBG5-JN7w" TargetMode="External"/><Relationship Id="rId2177" Type="http://schemas.openxmlformats.org/officeDocument/2006/relationships/hyperlink" Target="https://www.google.com/url?q=https://bestbuy.7tiv.net/XRqxa&amp;sa=D&amp;ust=1574897674870000&amp;usg=AFQjCNEy7UvDlh3pS5klOWHXbEek0wF6sA" TargetMode="External"/><Relationship Id="rId2384" Type="http://schemas.openxmlformats.org/officeDocument/2006/relationships/hyperlink" Target="https://www.google.com/url?q=http://www.awin1.com/awclick.php?gid%3D303079%26mid%3D7168%26awinaffid%3D142295%26linkid%3D612961%26clickref%3D&amp;sa=D&amp;ust=1574897674902000&amp;usg=AFQjCNFVEBHmsuqhMnI6Tr-Jsmw-Jvw01Q" TargetMode="External"/><Relationship Id="rId2591" Type="http://schemas.openxmlformats.org/officeDocument/2006/relationships/hyperlink" Target="https://www.google.com/url?q=http://www.awin1.com/awclick.php?gid%3D303079%26mid%3D7168%26awinaffid%3D142295%26linkid%3D612961%26clickref%3D&amp;sa=D&amp;ust=1574897674934000&amp;usg=AFQjCNHcAM_bAfoSvuu4gg_lavK3jdWdhg" TargetMode="External"/><Relationship Id="rId322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93000&amp;usg=AFQjCNGwiEU_yGJmBTmn4LyTwpezZ0v1Fg" TargetMode="External"/><Relationship Id="rId3435" Type="http://schemas.openxmlformats.org/officeDocument/2006/relationships/hyperlink" Target="https://www.google.com/url?q=https://bestbuy.7tiv.net/XRqxa&amp;sa=D&amp;ust=1574897675127000&amp;usg=AFQjCNF4HIQW41Wb-W61BU8AHHHWHcqr5w" TargetMode="External"/><Relationship Id="rId3642" Type="http://schemas.openxmlformats.org/officeDocument/2006/relationships/hyperlink" Target="https://www.google.com/url?q=https://bestbuy.7tiv.net/XRqxa&amp;sa=D&amp;ust=1574897675162000&amp;usg=AFQjCNFyfrFl10P672AJyJa55i-agapJ4Q" TargetMode="External"/><Relationship Id="rId149" Type="http://schemas.openxmlformats.org/officeDocument/2006/relationships/hyperlink" Target="https://www.google.com/url?q=https://goto.target.com/c/12116/81938/2092&amp;sa=D&amp;ust=1574897674876000&amp;usg=AFQjCNGmwYLnTbBjx8FGjYN6bazglPI2-A" TargetMode="External"/><Relationship Id="rId356" Type="http://schemas.openxmlformats.org/officeDocument/2006/relationships/hyperlink" Target="https://www.google.com/url?q=http://www.dpbolvw.net/click-3278587-10870266&amp;sa=D&amp;ust=1574897674909000&amp;usg=AFQjCNE87Slgg7OnIbfysWHpWeVM-LBT6g" TargetMode="External"/><Relationship Id="rId563" Type="http://schemas.openxmlformats.org/officeDocument/2006/relationships/hyperlink" Target="https://www.google.com/url?q=http://www.anrdoezrs.net/click-3278587-11272891&amp;sa=D&amp;ust=1574897674939000&amp;usg=AFQjCNE9m1Ls6upae6WzOUdasjHmmFmpmQ" TargetMode="External"/><Relationship Id="rId770" Type="http://schemas.openxmlformats.org/officeDocument/2006/relationships/hyperlink" Target="https://www.google.com/url?q=https://bestbuy.7tiv.net/XRqxa&amp;sa=D&amp;ust=1574897675021000&amp;usg=AFQjCNHU7QwlzcEeUC7dYHmUQ-5c2oj3Bg" TargetMode="External"/><Relationship Id="rId1193" Type="http://schemas.openxmlformats.org/officeDocument/2006/relationships/hyperlink" Target="https://www.google.com/url?q=https://goto.target.com/c/12116/81938/2092&amp;sa=D&amp;ust=1574897675099000&amp;usg=AFQjCNGKhor4GXRWpoNCBUPH893kRngqOw" TargetMode="External"/><Relationship Id="rId2037" Type="http://schemas.openxmlformats.org/officeDocument/2006/relationships/hyperlink" Target="https://www.google.com/url?q=https://bestbuy.7tiv.net/XRqxa&amp;sa=D&amp;ust=1574897675426000&amp;usg=AFQjCNFbjE4VMN1MhMXzBRPWZaVzdxzz7w" TargetMode="External"/><Relationship Id="rId224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80000&amp;usg=AFQjCNHqXbkZD8Dvb_0z3lrPr1Ilfbsnrw" TargetMode="External"/><Relationship Id="rId2451" Type="http://schemas.openxmlformats.org/officeDocument/2006/relationships/hyperlink" Target="https://www.google.com/url?q=http://www.anrdoezrs.net/click-3278587-11272891&amp;sa=D&amp;ust=1574897674913000&amp;usg=AFQjCNHBDuHUs5X13-RA3PZLtH5oiX0ebQ" TargetMode="External"/><Relationship Id="rId216" Type="http://schemas.openxmlformats.org/officeDocument/2006/relationships/hyperlink" Target="https://www.google.com/url?q=http://www.pntrs.com/t/Sj9FSkpEP0VEQ0JFP0VLS0RC&amp;sa=D&amp;ust=1574897674885000&amp;usg=AFQjCNEMO9KZiodoO_d5nVJ9yGGZmOpq7g" TargetMode="External"/><Relationship Id="rId423" Type="http://schemas.openxmlformats.org/officeDocument/2006/relationships/hyperlink" Target="https://www.google.com/url?q=http://www.awin1.com/awclick.php?gid%3D303079%26mid%3D7168%26awinaffid%3D142295%26linkid%3D612961%26clickref%3D&amp;sa=D&amp;ust=1574897674920000&amp;usg=AFQjCNHUTJ0N0VNnNz8Dpg_6pAnOnTkl1g" TargetMode="External"/><Relationship Id="rId1053" Type="http://schemas.openxmlformats.org/officeDocument/2006/relationships/hyperlink" Target="https://www.google.com/url?q=https://bestbuy.7tiv.net/XRqxa&amp;sa=D&amp;ust=1574897675076000&amp;usg=AFQjCNG-GYBgTTr3nrAfoGmy-y74uBIKCA" TargetMode="External"/><Relationship Id="rId126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2000&amp;usg=AFQjCNHo3mwFy_A0TpEiDWd3vosTnPLx9w" TargetMode="External"/><Relationship Id="rId210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7000&amp;usg=AFQjCNH39K3xztwerv8h1u2Y5w6MQn8rYg" TargetMode="External"/><Relationship Id="rId3502" Type="http://schemas.openxmlformats.org/officeDocument/2006/relationships/hyperlink" Target="https://www.google.com/url?q=https://bestbuy.7tiv.net/XRqxa&amp;sa=D&amp;ust=1574897675138000&amp;usg=AFQjCNG6STtCiaigSwNNH-QyBxUW1Mry3Q" TargetMode="External"/><Relationship Id="rId630" Type="http://schemas.openxmlformats.org/officeDocument/2006/relationships/hyperlink" Target="https://www.google.com/url?q=http://www.anrdoezrs.net/click-3278587-11272891&amp;sa=D&amp;ust=1574897674951000&amp;usg=AFQjCNGeBfcIR8buG-5vd5WgxMN4RNhrmg" TargetMode="External"/><Relationship Id="rId2311" Type="http://schemas.openxmlformats.org/officeDocument/2006/relationships/hyperlink" Target="https://www.google.com/url?q=https://bestbuy.7tiv.net/XRqxa&amp;sa=D&amp;ust=1574897674889000&amp;usg=AFQjCNGQbG8avYXDpZYMu4hTrKbahuf69w" TargetMode="External"/><Relationship Id="rId406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1000&amp;usg=AFQjCNEuvUMm-tJ30Ik-Kr5m-XgUBLIVEg" TargetMode="External"/><Relationship Id="rId1120" Type="http://schemas.openxmlformats.org/officeDocument/2006/relationships/hyperlink" Target="https://www.google.com/url?q=http://www.harborfreight.com&amp;sa=D&amp;ust=1574897675087000&amp;usg=AFQjCNEBZv10l2VxxTF-CB8P2uf3GUN06w" TargetMode="External"/><Relationship Id="rId1937" Type="http://schemas.openxmlformats.org/officeDocument/2006/relationships/hyperlink" Target="https://www.google.com/url?q=https://bestbuy.7tiv.net/XRqxa&amp;sa=D&amp;ust=1574897675221000&amp;usg=AFQjCNEDJCIkA_MHD_IgoGO0YtrAe5d-lw" TargetMode="External"/><Relationship Id="rId3085" Type="http://schemas.openxmlformats.org/officeDocument/2006/relationships/hyperlink" Target="https://www.google.com/url?q=http://www.pntrs.com/t/Sj9FSkpEP0VEQ0JFP0VLS0RC&amp;sa=D&amp;ust=1574897675070000&amp;usg=AFQjCNGxD_Acr3Y15E6Tr6-8hHHYnl48gA" TargetMode="External"/><Relationship Id="rId3292" Type="http://schemas.openxmlformats.org/officeDocument/2006/relationships/hyperlink" Target="https://www.google.com/url?q=http://www.pntrs.com/t/Sj9FSkpEP0VEQ0JFP0VLS0RC&amp;sa=D&amp;ust=1574897675104000&amp;usg=AFQjCNF7huLdi5Sf-ceLXU9lBZn0oSYAsg" TargetMode="External"/><Relationship Id="rId3152" Type="http://schemas.openxmlformats.org/officeDocument/2006/relationships/hyperlink" Target="https://www.google.com/url?q=https://bestbuy.7tiv.net/XRqxa&amp;sa=D&amp;ust=1574897675080000&amp;usg=AFQjCNGe1ZKgNBPsIMx2UbaeCw5TRPiAGQ" TargetMode="External"/><Relationship Id="rId280" Type="http://schemas.openxmlformats.org/officeDocument/2006/relationships/hyperlink" Target="https://www.google.com/url?q=http://www.tkqlhce.com/click-3278587-13840810&amp;sa=D&amp;ust=1574897674895000&amp;usg=AFQjCNH5dRyY-q5Z8xlKlACm7HN0U2QgEQ" TargetMode="External"/><Relationship Id="rId3012" Type="http://schemas.openxmlformats.org/officeDocument/2006/relationships/hyperlink" Target="https://www.google.com/url?q=http://www.tkqlhce.com/click-3278587-13840810&amp;sa=D&amp;ust=1574897675057000&amp;usg=AFQjCNEWA5_M5IBtegz48w0g-5290Msggg" TargetMode="External"/><Relationship Id="rId140" Type="http://schemas.openxmlformats.org/officeDocument/2006/relationships/hyperlink" Target="https://www.google.com/url?q=https://bestbuy.7tiv.net/XRqxa&amp;sa=D&amp;ust=1574897674875000&amp;usg=AFQjCNEOq0fmOYHwX0W6vkx6RCQe-Y-GcQ" TargetMode="External"/><Relationship Id="rId3969" Type="http://schemas.openxmlformats.org/officeDocument/2006/relationships/hyperlink" Target="https://www.google.com/url?q=https://bestbuy.7tiv.net/XRqxa&amp;sa=D&amp;ust=1574897675215000&amp;usg=AFQjCNHV_mfF5tRaFAA50YDwnmhBYsb8wA" TargetMode="External"/><Relationship Id="rId6" Type="http://schemas.openxmlformats.org/officeDocument/2006/relationships/hyperlink" Target="https://www.google.com/url?q=https://goto.target.com/c/12116/81938/2092&amp;sa=D&amp;ust=1574897674850000&amp;usg=AFQjCNHoLGcKUmsAw75hnYMOreOkjuiy6A" TargetMode="External"/><Relationship Id="rId277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1000&amp;usg=AFQjCNE8nD6U4IVtt-axvEoCptXu12ZuCg" TargetMode="External"/><Relationship Id="rId2985" Type="http://schemas.openxmlformats.org/officeDocument/2006/relationships/hyperlink" Target="https://www.google.com/url?q=http://www.pntrs.com/t/Sj9FSkpEP0VEQ0JFP0VLS0RC&amp;sa=D&amp;ust=1574897675052000&amp;usg=AFQjCNGpqiMAEMp-0MFhaMSp4FPsjcqo2g" TargetMode="External"/><Relationship Id="rId3829" Type="http://schemas.openxmlformats.org/officeDocument/2006/relationships/hyperlink" Target="https://www.google.com/url?q=https://bestbuy.7tiv.net/XRqxa&amp;sa=D&amp;ust=1574897675193000&amp;usg=AFQjCNFRa2-wLAJ9hig11N7nUsJTw91Smw" TargetMode="External"/><Relationship Id="rId957" Type="http://schemas.openxmlformats.org/officeDocument/2006/relationships/hyperlink" Target="https://www.google.com/url?q=http://www.pntrs.com/t/Sj9FSkpEP0VEQ0JFP0VLS0RC&amp;sa=D&amp;ust=1574897675059000&amp;usg=AFQjCNFRHvfzHyjhCS9rymZFfMUhzXPvDg" TargetMode="External"/><Relationship Id="rId1587" Type="http://schemas.openxmlformats.org/officeDocument/2006/relationships/hyperlink" Target="https://www.google.com/url?q=https://bestbuy.7tiv.net/XRqxa&amp;sa=D&amp;ust=1574897675164000&amp;usg=AFQjCNEXTkygQs34tXik98WugSK8ltVLEw" TargetMode="External"/><Relationship Id="rId179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8000&amp;usg=AFQjCNFSSWkK5pn914u0Z8vaCmUQfmuP2Q" TargetMode="External"/><Relationship Id="rId2638" Type="http://schemas.openxmlformats.org/officeDocument/2006/relationships/hyperlink" Target="https://www.google.com/url?q=https://bestbuy.7tiv.net/XRqxa&amp;sa=D&amp;ust=1574897674941000&amp;usg=AFQjCNGu-sSXO2msVevOJ0JngOxUCRRCNg" TargetMode="External"/><Relationship Id="rId2845" Type="http://schemas.openxmlformats.org/officeDocument/2006/relationships/hyperlink" Target="https://www.google.com/url?q=https://bestbuy.7tiv.net/XRqxa&amp;sa=D&amp;ust=1574897675023000&amp;usg=AFQjCNFTjogB8qPIYAZ6aK3_hH6Ky0GHHw" TargetMode="External"/><Relationship Id="rId86" Type="http://schemas.openxmlformats.org/officeDocument/2006/relationships/hyperlink" Target="https://www.google.com/url?q=https://kohls.sjv.io/c/12116/362118/5349&amp;sa=D&amp;ust=1574897674866000&amp;usg=AFQjCNHqsvXNtRlTVXoekWSNkYOby9nhZw" TargetMode="External"/><Relationship Id="rId817" Type="http://schemas.openxmlformats.org/officeDocument/2006/relationships/hyperlink" Target="https://www.google.com/url?q=http://www.pntrs.com/t/Sj9FSkpEP0VEQ0JFP0VLS0RC&amp;sa=D&amp;ust=1574897675030000&amp;usg=AFQjCNFJXH7J2hjBpR6TcabUWd0SJeGIJg" TargetMode="External"/><Relationship Id="rId1447" Type="http://schemas.openxmlformats.org/officeDocument/2006/relationships/hyperlink" Target="https://www.google.com/url?q=https://goto.target.com/c/12116/81938/2092&amp;sa=D&amp;ust=1574897675140000&amp;usg=AFQjCNFE-tuxGZNplStVC5B7jfhjz9jhVg" TargetMode="External"/><Relationship Id="rId165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4000&amp;usg=AFQjCNFEqSpxisDtpruFcIWgFtO2ADzxbA" TargetMode="External"/><Relationship Id="rId1861" Type="http://schemas.openxmlformats.org/officeDocument/2006/relationships/hyperlink" Target="https://www.google.com/url?q=https://bestbuy.7tiv.net/XRqxa&amp;sa=D&amp;ust=1574897675210000&amp;usg=AFQjCNEqgiiEaX7CIy2gCaQbzA5OouK9KQ" TargetMode="External"/><Relationship Id="rId2705" Type="http://schemas.openxmlformats.org/officeDocument/2006/relationships/hyperlink" Target="https://www.google.com/url?q=https://lenovo.7eer.net/c/12116/218864/3808&amp;sa=D&amp;ust=1574897674951000&amp;usg=AFQjCNG8ala512mjOhsHM-AACFU2J27-5g" TargetMode="External"/><Relationship Id="rId2912" Type="http://schemas.openxmlformats.org/officeDocument/2006/relationships/hyperlink" Target="https://www.google.com/url?q=http://www.pntrs.com/t/Sj9FSkpEP0VEQ0JFP0VLS0RC&amp;sa=D&amp;ust=1574897675035000&amp;usg=AFQjCNEwsyB8YiIBwYQgueYHmT2cl9ipOg" TargetMode="External"/><Relationship Id="rId4060" Type="http://schemas.openxmlformats.org/officeDocument/2006/relationships/hyperlink" Target="https://www.google.com/url?q=https://goto.target.com/c/12116/81938/2092&amp;sa=D&amp;ust=1574897675229000&amp;usg=AFQjCNErwhJhoQNt6yFAXpw_O7zNBUTzLA" TargetMode="External"/><Relationship Id="rId130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8000&amp;usg=AFQjCNEsfNhTiHWsz56BRrc1VbvMs8inSA" TargetMode="External"/><Relationship Id="rId1514" Type="http://schemas.openxmlformats.org/officeDocument/2006/relationships/hyperlink" Target="https://www.google.com/url?q=https://goto.target.com/c/12116/81938/2092&amp;sa=D&amp;ust=1574897675152000&amp;usg=AFQjCNFp-ljJI6w6TL0nzfNMLtRZpiHxrQ" TargetMode="External"/><Relationship Id="rId172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6000&amp;usg=AFQjCNFEq8Bh0b5RkbU0uH2_W1HzJqRTqw" TargetMode="External"/><Relationship Id="rId13" Type="http://schemas.openxmlformats.org/officeDocument/2006/relationships/hyperlink" Target="https://www.google.com/url?q=https://goto.target.com/c/12116/81938/2092&amp;sa=D&amp;ust=1574897674852000&amp;usg=AFQjCNGBQODjlmuZIn5hJVe6LMhvh9mddQ" TargetMode="External"/><Relationship Id="rId3479" Type="http://schemas.openxmlformats.org/officeDocument/2006/relationships/hyperlink" Target="https://www.google.com/url?q=https://bestbuy.7tiv.net/XRqxa&amp;sa=D&amp;ust=1574897675133000&amp;usg=AFQjCNGBrrV3WXhzz603JGfg0IsGb9Fnzg" TargetMode="External"/><Relationship Id="rId3686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8000&amp;usg=AFQjCNHiWezoylEDzI0GZaKNzPo1Xv3-tA" TargetMode="External"/><Relationship Id="rId2288" Type="http://schemas.openxmlformats.org/officeDocument/2006/relationships/hyperlink" Target="https://www.google.com/url?q=http://www.tkqlhce.com/click-3278587-13840810&amp;sa=D&amp;ust=1574897674885000&amp;usg=AFQjCNGMYOEXeY5mnTkz6N_QBgWVStldog" TargetMode="External"/><Relationship Id="rId2495" Type="http://schemas.openxmlformats.org/officeDocument/2006/relationships/hyperlink" Target="https://www.google.com/url?q=https://bestbuy.7tiv.net/XRqxa&amp;sa=D&amp;ust=1574897674920000&amp;usg=AFQjCNHthDoTLcOgE5BnQ4IyMfnKRyFI0Q" TargetMode="External"/><Relationship Id="rId333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3000&amp;usg=AFQjCNFXqM1kauPh9I9smQkQm2fWo7PmKg" TargetMode="External"/><Relationship Id="rId3893" Type="http://schemas.openxmlformats.org/officeDocument/2006/relationships/hyperlink" Target="https://www.google.com/url?q=https://bestbuy.7tiv.net/XRqxa&amp;sa=D&amp;ust=1574897675204000&amp;usg=AFQjCNGnez1onAZUhdS5z4x5AWKV-mNdgw" TargetMode="External"/><Relationship Id="rId467" Type="http://schemas.openxmlformats.org/officeDocument/2006/relationships/hyperlink" Target="https://www.google.com/url?q=https://lenovo.7eer.net/c/12116/218864/3808&amp;sa=D&amp;ust=1574897674926000&amp;usg=AFQjCNEOb7dNZ_w3WRuMamS9dIRFhs2q-g" TargetMode="External"/><Relationship Id="rId109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82000&amp;usg=AFQjCNHNJWGUjeBM4u9p2HDdH9LygCgpMw" TargetMode="External"/><Relationship Id="rId2148" Type="http://schemas.openxmlformats.org/officeDocument/2006/relationships/hyperlink" Target="https://www.google.com/url?q=https://kohls.sjv.io/c/12116/362118/5349&amp;sa=D&amp;ust=1574897674865000&amp;usg=AFQjCNE0vZsVaawuYDI3lEhMTHcR2kUA4A" TargetMode="External"/><Relationship Id="rId3546" Type="http://schemas.openxmlformats.org/officeDocument/2006/relationships/hyperlink" Target="https://www.google.com/url?q=https://bestbuy.7tiv.net/XRqxa&amp;sa=D&amp;ust=1574897675146000&amp;usg=AFQjCNFiPetv-18ZQibpCObaXEpLKIk8fQ" TargetMode="External"/><Relationship Id="rId3753" Type="http://schemas.openxmlformats.org/officeDocument/2006/relationships/hyperlink" Target="https://www.google.com/url?q=https://bestbuy.7tiv.net/XRqxa&amp;sa=D&amp;ust=1574897675179000&amp;usg=AFQjCNFLMvH0b6HFVVU7uh824dMqECy2Gg" TargetMode="External"/><Relationship Id="rId396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4000&amp;usg=AFQjCNHgmq1cKSpkexJMNpiC5i4OLvyMHQ" TargetMode="External"/><Relationship Id="rId674" Type="http://schemas.openxmlformats.org/officeDocument/2006/relationships/hyperlink" Target="https://www.google.com/url?q=http://www.jdoqocy.com/click-3278587-13365058&amp;sa=D&amp;ust=1574897674956000&amp;usg=AFQjCNEIG8tkrQi5QHNFDlpF31UHgNIOgA" TargetMode="External"/><Relationship Id="rId881" Type="http://schemas.openxmlformats.org/officeDocument/2006/relationships/hyperlink" Target="https://www.google.com/url?q=https://bestbuy.7tiv.net/XRqxa&amp;sa=D&amp;ust=1574897675043000&amp;usg=AFQjCNG_PBLoayl-VJCj1p39hHKNVFDlqg" TargetMode="External"/><Relationship Id="rId2355" Type="http://schemas.openxmlformats.org/officeDocument/2006/relationships/hyperlink" Target="https://www.google.com/url?q=http://www.awin1.com/awclick.php?gid%3D303079%26mid%3D7168%26awinaffid%3D142295%26linkid%3D612961%26clickref%3D&amp;sa=D&amp;ust=1574897674897000&amp;usg=AFQjCNFaG8_ZRCja_qSU7tKfgb0GQyp1sQ" TargetMode="External"/><Relationship Id="rId256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29000&amp;usg=AFQjCNGdctI6RjISvzLnFzirqaXWwRrPoA" TargetMode="External"/><Relationship Id="rId3406" Type="http://schemas.openxmlformats.org/officeDocument/2006/relationships/hyperlink" Target="https://www.google.com/url?q=https://bestbuy.7tiv.net/XRqxa&amp;sa=D&amp;ust=1574897675123000&amp;usg=AFQjCNFLIcJLdGn4PVhIaFzB89TjZF_Q7Q" TargetMode="External"/><Relationship Id="rId3613" Type="http://schemas.openxmlformats.org/officeDocument/2006/relationships/hyperlink" Target="https://www.google.com/url?q=http://www.jdoqocy.com/click-3278587-12289246&amp;sa=D&amp;ust=1574897675157000&amp;usg=AFQjCNFEpUwxDfF_gMy0n74YmahzYocBDA" TargetMode="External"/><Relationship Id="rId3820" Type="http://schemas.openxmlformats.org/officeDocument/2006/relationships/hyperlink" Target="https://www.google.com/url?q=https://bestbuy.7tiv.net/XRqxa&amp;sa=D&amp;ust=1574897675191000&amp;usg=AFQjCNG-JO5BX2e45u3QfEBIYQ0SJYk3RA" TargetMode="External"/><Relationship Id="rId327" Type="http://schemas.openxmlformats.org/officeDocument/2006/relationships/hyperlink" Target="https://www.google.com/url?q=https://bestbuy.7tiv.net/XRqxa&amp;sa=D&amp;ust=1574897674904000&amp;usg=AFQjCNHohpojz7pjGne5sjlpU-gHB1oJjw" TargetMode="External"/><Relationship Id="rId534" Type="http://schemas.openxmlformats.org/officeDocument/2006/relationships/hyperlink" Target="https://www.google.com/url?q=https://lenovo.7eer.net/c/12116/218864/3808&amp;sa=D&amp;ust=1574897674935000&amp;usg=AFQjCNFaAubdFN1MAlB1AJMWaa8F1YHUyw" TargetMode="External"/><Relationship Id="rId741" Type="http://schemas.openxmlformats.org/officeDocument/2006/relationships/hyperlink" Target="https://www.google.com/url?q=http://www.anrdoezrs.net/click-3278587-11272891&amp;sa=D&amp;ust=1574897674966000&amp;usg=AFQjCNFkTnBJC_87STlxwTMzL7LrHOS24Q" TargetMode="External"/><Relationship Id="rId1164" Type="http://schemas.openxmlformats.org/officeDocument/2006/relationships/hyperlink" Target="https://www.google.com/url?q=https://goto.target.com/c/12116/81938/2092&amp;sa=D&amp;ust=1574897675093000&amp;usg=AFQjCNHPWgsGHfxUowt0lEUrOgoxfiomQw" TargetMode="External"/><Relationship Id="rId1371" Type="http://schemas.openxmlformats.org/officeDocument/2006/relationships/hyperlink" Target="https://www.google.com/url?q=https://goto.target.com/c/12116/81938/2092&amp;sa=D&amp;ust=1574897675128000&amp;usg=AFQjCNFfQfjzpof1hsYBEfFJxS2zyAcVRw" TargetMode="External"/><Relationship Id="rId2008" Type="http://schemas.openxmlformats.org/officeDocument/2006/relationships/hyperlink" Target="https://www.google.com/url?q=http://www.pntrs.com/t/Sj9FSkpEP0VEQ0JFP0VLS0RC&amp;sa=D&amp;ust=1574897675232000&amp;usg=AFQjCNFZSfj7Aeh1uTEECZBp58ClMWBNoA" TargetMode="External"/><Relationship Id="rId2215" Type="http://schemas.openxmlformats.org/officeDocument/2006/relationships/hyperlink" Target="https://www.google.com/url?q=https://kohls.sjv.io/c/12116/362118/5349&amp;sa=D&amp;ust=1574897674876000&amp;usg=AFQjCNErKyuLinkPTVW_nbh9jfiz-GmyBw" TargetMode="External"/><Relationship Id="rId2422" Type="http://schemas.openxmlformats.org/officeDocument/2006/relationships/hyperlink" Target="https://www.google.com/url?q=http://www.tkqlhce.com/click-3278587-13840810&amp;sa=D&amp;ust=1574897674909000&amp;usg=AFQjCNEyVc3XveAN9wWuy59KqWmRlBCdCg" TargetMode="External"/><Relationship Id="rId601" Type="http://schemas.openxmlformats.org/officeDocument/2006/relationships/hyperlink" Target="https://www.google.com/url?q=http://www.jdoqocy.com/click-3278587-13365058&amp;sa=D&amp;ust=1574897674946000&amp;usg=AFQjCNFquCQgxhKT1fouxFiIugolrzguYA" TargetMode="External"/><Relationship Id="rId1024" Type="http://schemas.openxmlformats.org/officeDocument/2006/relationships/hyperlink" Target="https://www.google.com/url?q=http://www.harborfreight.com&amp;sa=D&amp;ust=1574897675071000&amp;usg=AFQjCNHHRjqKF0CS1mCL4ZTz33WL6b2xKg" TargetMode="External"/><Relationship Id="rId1231" Type="http://schemas.openxmlformats.org/officeDocument/2006/relationships/hyperlink" Target="https://www.google.com/url?q=https://bestbuy.7tiv.net/XRqxa&amp;sa=D&amp;ust=1574897675106000&amp;usg=AFQjCNHndhWVmca8x1HNQcYSa6nThvbscg" TargetMode="External"/><Relationship Id="rId3196" Type="http://schemas.openxmlformats.org/officeDocument/2006/relationships/hyperlink" Target="https://www.google.com/url?q=http://www.jdoqocy.com/click-3278587-13365058&amp;sa=D&amp;ust=1574897675088000&amp;usg=AFQjCNF6w4pF355_cm0WyfXMOSddIVNFcg" TargetMode="External"/><Relationship Id="rId3056" Type="http://schemas.openxmlformats.org/officeDocument/2006/relationships/hyperlink" Target="https://www.google.com/url?q=https://bestbuy.7tiv.net/XRqxa&amp;sa=D&amp;ust=1574897675064000&amp;usg=AFQjCNFcUtqq8pIX8vam72iIqm7XsaMHPA" TargetMode="External"/><Relationship Id="rId326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99000&amp;usg=AFQjCNGs7LhU8NbzL5CqgpYNmNgh03WvqA" TargetMode="External"/><Relationship Id="rId3470" Type="http://schemas.openxmlformats.org/officeDocument/2006/relationships/hyperlink" Target="https://www.google.com/url?q=https://bestbuy.7tiv.net/XRqxa&amp;sa=D&amp;ust=1574897675132000&amp;usg=AFQjCNHJ6euXU5SadMmvvAWamJP--3cypA" TargetMode="External"/><Relationship Id="rId410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426000&amp;usg=AFQjCNEz6BVXTLNkIc5scSzGVmo9VBnPEg" TargetMode="External"/><Relationship Id="rId184" Type="http://schemas.openxmlformats.org/officeDocument/2006/relationships/hyperlink" Target="https://www.google.com/url?q=https://bestbuy.7tiv.net/XRqxa&amp;sa=D&amp;ust=1574897674880000&amp;usg=AFQjCNEREo4FrT51edutbpYmDv1CajsJcw" TargetMode="External"/><Relationship Id="rId391" Type="http://schemas.openxmlformats.org/officeDocument/2006/relationships/hyperlink" Target="https://www.google.com/url?q=http://www.awin1.com/awclick.php?gid%3D303079%26mid%3D7168%26awinaffid%3D142295%26linkid%3D612961%26clickref%3D&amp;sa=D&amp;ust=1574897674915000&amp;usg=AFQjCNEPlKKraSZ01B5ZWTHBJHZ815Uh7A" TargetMode="External"/><Relationship Id="rId1908" Type="http://schemas.openxmlformats.org/officeDocument/2006/relationships/hyperlink" Target="https://www.google.com/url?q=https://bestbuy.7tiv.net/XRqxa&amp;sa=D&amp;ust=1574897675216000&amp;usg=AFQjCNGrJ-t2aNLzTYZNZoWz3uUMlflNfg" TargetMode="External"/><Relationship Id="rId2072" Type="http://schemas.openxmlformats.org/officeDocument/2006/relationships/hyperlink" Target="https://www.google.com/url?q=https://bestbuy.7tiv.net/XRqxa&amp;sa=D&amp;ust=1574897674850000&amp;usg=AFQjCNEOgJLdFZ2m3waeYWrulGNksIFimA" TargetMode="External"/><Relationship Id="rId3123" Type="http://schemas.openxmlformats.org/officeDocument/2006/relationships/hyperlink" Target="https://www.google.com/url?q=http://www.pntrs.com/t/Sj9FSkpEP0VEQ0JFP0VLS0RC&amp;sa=D&amp;ust=1574897675076000&amp;usg=AFQjCNE0lXC17YVpEnvKxhmLf63ZlScEmg" TargetMode="External"/><Relationship Id="rId251" Type="http://schemas.openxmlformats.org/officeDocument/2006/relationships/hyperlink" Target="https://www.google.com/url?q=https://bestbuy.7tiv.net/XRqxa&amp;sa=D&amp;ust=1574897674890000&amp;usg=AFQjCNFwipxi1es9Zi7opXreY-zzv8lPlQ" TargetMode="External"/><Relationship Id="rId3330" Type="http://schemas.openxmlformats.org/officeDocument/2006/relationships/hyperlink" Target="https://www.google.com/url?q=http://www.dpbolvw.net/click-3278587-11998324&amp;sa=D&amp;ust=1574897675112000&amp;usg=AFQjCNFo0-Pumbd_HzwHamwvBr1jHmonxg" TargetMode="External"/><Relationship Id="rId2889" Type="http://schemas.openxmlformats.org/officeDocument/2006/relationships/hyperlink" Target="https://www.google.com/url?q=http://www.pntrs.com/t/Sj9FSkpEP0VEQ0JFP0VLS0RC&amp;sa=D&amp;ust=1574897675030000&amp;usg=AFQjCNFJXH7J2hjBpR6TcabUWd0SJeGIJg" TargetMode="External"/><Relationship Id="rId111" Type="http://schemas.openxmlformats.org/officeDocument/2006/relationships/hyperlink" Target="https://www.google.com/url?q=https://bestbuy.7tiv.net/XRqxa&amp;sa=D&amp;ust=1574897674871000&amp;usg=AFQjCNFwT-ZVa_BGMYWFUhJA1PUNcgty4A" TargetMode="External"/><Relationship Id="rId1698" Type="http://schemas.openxmlformats.org/officeDocument/2006/relationships/hyperlink" Target="https://www.google.com/url?q=https://bestbuy.7tiv.net/XRqxa&amp;sa=D&amp;ust=1574897675182000&amp;usg=AFQjCNEoTKrZDxqoFP7eFnvoLidrGdj7xw" TargetMode="External"/><Relationship Id="rId2749" Type="http://schemas.openxmlformats.org/officeDocument/2006/relationships/hyperlink" Target="https://www.google.com/url?q=https://bestbuy.7tiv.net/XRqxa&amp;sa=D&amp;ust=1574897674957000&amp;usg=AFQjCNGCpyWZs-r0Ltb0HQscF2jf2w-0aQ" TargetMode="External"/><Relationship Id="rId2956" Type="http://schemas.openxmlformats.org/officeDocument/2006/relationships/hyperlink" Target="https://www.google.com/url?q=http://www.pntrs.com/t/Sj9FSkpEP0VEQ0JFP0VLS0RC&amp;sa=D&amp;ust=1574897675044000&amp;usg=AFQjCNGq3Kt19XqEeoTRVX87snfN5vndlg" TargetMode="External"/><Relationship Id="rId928" Type="http://schemas.openxmlformats.org/officeDocument/2006/relationships/hyperlink" Target="https://www.google.com/url?q=https://bestbuy.7tiv.net/XRqxa&amp;sa=D&amp;ust=1574897675053000&amp;usg=AFQjCNHIQcEp9vZpyzWuDp5Ze8t5U4fgrA" TargetMode="External"/><Relationship Id="rId155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9000&amp;usg=AFQjCNG1Wk8pFmOrT_lAuLm_hzMsVxOPhw" TargetMode="External"/><Relationship Id="rId1765" Type="http://schemas.openxmlformats.org/officeDocument/2006/relationships/hyperlink" Target="https://www.google.com/url?q=https://bestbuy.7tiv.net/XRqxa&amp;sa=D&amp;ust=1574897675193000&amp;usg=AFQjCNFRa2-wLAJ9hig11N7nUsJTw91Smw" TargetMode="External"/><Relationship Id="rId2609" Type="http://schemas.openxmlformats.org/officeDocument/2006/relationships/hyperlink" Target="https://www.google.com/url?q=https://lenovo.7eer.net/c/12116/218864/3808&amp;sa=D&amp;ust=1574897674937000&amp;usg=AFQjCNE7r7othylbgauUBjyNrIhMISdXmQ" TargetMode="External"/><Relationship Id="rId57" Type="http://schemas.openxmlformats.org/officeDocument/2006/relationships/hyperlink" Target="https://www.google.com/url?q=https://bestbuy.7tiv.net/XRqxa&amp;sa=D&amp;ust=1574897674860000&amp;usg=AFQjCNHlwaN8dQRCjoDdFWwz-I4wYAQrBg" TargetMode="External"/><Relationship Id="rId1418" Type="http://schemas.openxmlformats.org/officeDocument/2006/relationships/hyperlink" Target="https://www.google.com/url?q=http://www.tkqlhce.com/click-3278587-13840810&amp;sa=D&amp;ust=1574897675135000&amp;usg=AFQjCNFLaH-Y4Q4e2FfrcJyZ6nXWwUuNMQ" TargetMode="External"/><Relationship Id="rId197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5000&amp;usg=AFQjCNFbC5AH2SENXMkVDWEdd82LS_B5JQ" TargetMode="External"/><Relationship Id="rId2816" Type="http://schemas.openxmlformats.org/officeDocument/2006/relationships/hyperlink" Target="https://www.google.com/url?q=http://www.pntrs.com/t/Sj9FSkpEP0VEQ0JFP0VLS0RC&amp;sa=D&amp;ust=1574897674968000&amp;usg=AFQjCNHcfGtLwIhMM7I2RmIg_LGkht1W9w" TargetMode="External"/><Relationship Id="rId403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4000&amp;usg=AFQjCNGu0N2dnzMMfncLPSoEm_wCb3eH2A" TargetMode="External"/><Relationship Id="rId1625" Type="http://schemas.openxmlformats.org/officeDocument/2006/relationships/hyperlink" Target="https://www.google.com/url?q=https://goto.target.com/c/12116/81938/2092&amp;sa=D&amp;ust=1574897675169000&amp;usg=AFQjCNFX3igV0JrAdCSh-y9MOFJPEcEHhA" TargetMode="External"/><Relationship Id="rId183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5000&amp;usg=AFQjCNH69oXYRB23qQau1TOaK3yvhnsbEQ" TargetMode="External"/><Relationship Id="rId3797" Type="http://schemas.openxmlformats.org/officeDocument/2006/relationships/hyperlink" Target="https://www.google.com/url?q=https://bestbuy.7tiv.net/XRqxa&amp;sa=D&amp;ust=1574897675188000&amp;usg=AFQjCNH_AGkNnYnE4399GwiW3USJRHQ3JQ" TargetMode="External"/><Relationship Id="rId2399" Type="http://schemas.openxmlformats.org/officeDocument/2006/relationships/hyperlink" Target="https://www.google.com/url?q=http://www.pntrs.com/t/Sj9FSkpEP0VEQ0JFP0VLS0RC&amp;sa=D&amp;ust=1574897674905000&amp;usg=AFQjCNG41qzpWHfSBJU3qlrgluEFFGpQTw" TargetMode="External"/><Relationship Id="rId365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4000&amp;usg=AFQjCNEkruLWe2PRdGVd_3qj8N-5HUdu_Q" TargetMode="External"/><Relationship Id="rId3864" Type="http://schemas.openxmlformats.org/officeDocument/2006/relationships/hyperlink" Target="https://www.google.com/url?q=https://bestbuy.7tiv.net/XRqxa&amp;sa=D&amp;ust=1574897675199000&amp;usg=AFQjCNG6uDQFZxe3Z5ANN08jYfDSrdh9dQ" TargetMode="External"/><Relationship Id="rId578" Type="http://schemas.openxmlformats.org/officeDocument/2006/relationships/hyperlink" Target="https://www.google.com/url?q=https://bestbuy.7tiv.net/XRqxa&amp;sa=D&amp;ust=1574897674943000&amp;usg=AFQjCNGL_sLaTHBfjTmeGjB8egsDHzKXEg" TargetMode="External"/><Relationship Id="rId78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24000&amp;usg=AFQjCNH-CXpJlTU632tcBQsiaufeh30WaQ" TargetMode="External"/><Relationship Id="rId992" Type="http://schemas.openxmlformats.org/officeDocument/2006/relationships/hyperlink" Target="https://www.google.com/url?q=https://bestbuy.7tiv.net/XRqxa&amp;sa=D&amp;ust=1574897675065000&amp;usg=AFQjCNEae_GXAHPrKReL79fWlfOyE032Ew" TargetMode="External"/><Relationship Id="rId2259" Type="http://schemas.openxmlformats.org/officeDocument/2006/relationships/hyperlink" Target="https://www.google.com/url?q=http://www.anrdoezrs.net/click-3278587-11272891&amp;sa=D&amp;ust=1574897674882000&amp;usg=AFQjCNGlCtYqfF2WvJMlPZL7yRP3RwSeFA" TargetMode="External"/><Relationship Id="rId2466" Type="http://schemas.openxmlformats.org/officeDocument/2006/relationships/hyperlink" Target="https://www.google.com/url?q=http://www.awin1.com/awclick.php?gid%3D303079%26mid%3D7168%26awinaffid%3D142295%26linkid%3D612961%26clickref%3D&amp;sa=D&amp;ust=1574897674916000&amp;usg=AFQjCNH3RjQEJKRoLYnVlr0ZrE162SDmUA" TargetMode="External"/><Relationship Id="rId2673" Type="http://schemas.openxmlformats.org/officeDocument/2006/relationships/hyperlink" Target="https://www.google.com/url?q=https://bestbuy.7tiv.net/XRqxa&amp;sa=D&amp;ust=1574897674947000&amp;usg=AFQjCNHqyQfgWgzHSXNcdRM-drjJ2VMhSw" TargetMode="External"/><Relationship Id="rId2880" Type="http://schemas.openxmlformats.org/officeDocument/2006/relationships/hyperlink" Target="https://www.google.com/url?q=https://bestbuy.7tiv.net/XRqxa&amp;sa=D&amp;ust=1574897675029000&amp;usg=AFQjCNHSm9SSttycSGReL7Uc8k4zxZhi3Q" TargetMode="External"/><Relationship Id="rId3517" Type="http://schemas.openxmlformats.org/officeDocument/2006/relationships/hyperlink" Target="https://www.google.com/url?q=https://kohls.sjv.io/c/12116/362118/5349&amp;sa=D&amp;ust=1574897675140000&amp;usg=AFQjCNEFcmn5gZgGGEn3GFfCJTA42gsxkg" TargetMode="External"/><Relationship Id="rId372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4000&amp;usg=AFQjCNFEqSpxisDtpruFcIWgFtO2ADzxbA" TargetMode="External"/><Relationship Id="rId393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0000&amp;usg=AFQjCNFi3R-ttlGMbYKYayQNJsZ4yXbsdA" TargetMode="External"/><Relationship Id="rId438" Type="http://schemas.openxmlformats.org/officeDocument/2006/relationships/hyperlink" Target="https://www.google.com/url?q=https://lenovo.7eer.net/c/12116/218864/3808&amp;sa=D&amp;ust=1574897674922000&amp;usg=AFQjCNHraQ0NSFckf7-RMN7hYOA_yz4f7Q" TargetMode="External"/><Relationship Id="rId645" Type="http://schemas.openxmlformats.org/officeDocument/2006/relationships/hyperlink" Target="https://www.google.com/url?q=https://lenovo.7eer.net/c/12116/218864/3808&amp;sa=D&amp;ust=1574897674952000&amp;usg=AFQjCNF_2Vfpk_1B7Y2l1yBOuSdxFVPC0A" TargetMode="External"/><Relationship Id="rId852" Type="http://schemas.openxmlformats.org/officeDocument/2006/relationships/hyperlink" Target="https://www.google.com/url?q=http://www.pntrs.com/t/Sj9FSkpEP0VEQ0JFP0VLS0RC&amp;sa=D&amp;ust=1574897675036000&amp;usg=AFQjCNGgPEDL7OW9EyDhTehMSasj3tZs0w" TargetMode="External"/><Relationship Id="rId1068" Type="http://schemas.openxmlformats.org/officeDocument/2006/relationships/hyperlink" Target="https://www.google.com/url?q=http://www.harborfreight.com&amp;sa=D&amp;ust=1574897675078000&amp;usg=AFQjCNH9s1Jto_8cxnpnThyNLcJ5p0q1Ew" TargetMode="External"/><Relationship Id="rId1275" Type="http://schemas.openxmlformats.org/officeDocument/2006/relationships/hyperlink" Target="https://www.google.com/url?q=https://lenovo.7eer.net/c/12116/218864/3808&amp;sa=D&amp;ust=1574897675114000&amp;usg=AFQjCNG4D2DBWAQbY0lvvKjVJiQayyxn6Q" TargetMode="External"/><Relationship Id="rId1482" Type="http://schemas.openxmlformats.org/officeDocument/2006/relationships/hyperlink" Target="https://www.google.com/url?q=https://goto.target.com/c/12116/81938/2092&amp;sa=D&amp;ust=1574897675147000&amp;usg=AFQjCNHuumW3LIpMs6QXqpTEBoGMh31NAQ" TargetMode="External"/><Relationship Id="rId2119" Type="http://schemas.openxmlformats.org/officeDocument/2006/relationships/hyperlink" Target="https://www.google.com/url?q=http://www.tkqlhce.com/click-3278587-13840810&amp;sa=D&amp;ust=1574897674860000&amp;usg=AFQjCNH-zjB3eEknHpLuFkY4DLfFPBEMfg" TargetMode="External"/><Relationship Id="rId2326" Type="http://schemas.openxmlformats.org/officeDocument/2006/relationships/hyperlink" Target="https://www.google.com/url?q=http://www.jdoqocy.com/click-3278587-13365058&amp;sa=D&amp;ust=1574897674892000&amp;usg=AFQjCNG6HI8RtqVc8xoPk-ounRz0ic797A" TargetMode="External"/><Relationship Id="rId2533" Type="http://schemas.openxmlformats.org/officeDocument/2006/relationships/hyperlink" Target="https://www.google.com/url?q=https://lenovo.7eer.net/c/12116/218864/3808&amp;sa=D&amp;ust=1574897674925000&amp;usg=AFQjCNGI-fZJS0_0SZP784py1YGvRReGSA" TargetMode="External"/><Relationship Id="rId2740" Type="http://schemas.openxmlformats.org/officeDocument/2006/relationships/hyperlink" Target="https://www.google.com/url?q=http://www.anrdoezrs.net/click-3278587-11272891&amp;sa=D&amp;ust=1574897674956000&amp;usg=AFQjCNFO_InuVSJoBbgttJzHDVM0f7SoNA" TargetMode="External"/><Relationship Id="rId505" Type="http://schemas.openxmlformats.org/officeDocument/2006/relationships/hyperlink" Target="https://www.google.com/url?q=http://www.tkqlhce.com/click-3278587-13840810&amp;sa=D&amp;ust=1574897674931000&amp;usg=AFQjCNEGd8a_-i7IleTwu8n1ZrSCwf955g" TargetMode="External"/><Relationship Id="rId712" Type="http://schemas.openxmlformats.org/officeDocument/2006/relationships/hyperlink" Target="https://www.google.com/url?q=http://www.anrdoezrs.net/click-3278587-11272891&amp;sa=D&amp;ust=1574897674961000&amp;usg=AFQjCNFpn9SW402UjvvDKBdaVzdZOQ1ERQ" TargetMode="External"/><Relationship Id="rId1135" Type="http://schemas.openxmlformats.org/officeDocument/2006/relationships/hyperlink" Target="https://www.google.com/url?q=http://www.jdoqocy.com/click-3278587-12894798&amp;sa=D&amp;ust=1574897675089000&amp;usg=AFQjCNH_MKtQ9fMRWUi7q1LKmA1C6iROiA" TargetMode="External"/><Relationship Id="rId134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3000&amp;usg=AFQjCNETIxJ6FjvURRaGzRHB3FVFC0TQSw" TargetMode="External"/><Relationship Id="rId1202" Type="http://schemas.openxmlformats.org/officeDocument/2006/relationships/hyperlink" Target="https://www.google.com/url?q=https://goto.target.com/c/12116/81938/2092&amp;sa=D&amp;ust=1574897675100000&amp;usg=AFQjCNHiClyC3Sgwjf0dsOESakYY8oxuRw" TargetMode="External"/><Relationship Id="rId2600" Type="http://schemas.openxmlformats.org/officeDocument/2006/relationships/hyperlink" Target="https://www.google.com/url?q=https://lenovo.7eer.net/c/12116/218864/3808&amp;sa=D&amp;ust=1574897674935000&amp;usg=AFQjCNFaAubdFN1MAlB1AJMWaa8F1YHUyw" TargetMode="External"/><Relationship Id="rId3167" Type="http://schemas.openxmlformats.org/officeDocument/2006/relationships/hyperlink" Target="https://www.google.com/url?q=https://click.linksynergy.com/fs-bin/click?id%3DCY3NkS*Y9qw%26offerid%3D608787.26%26type%3D3%26subid%3D0&amp;sa=D&amp;ust=1574897675082000&amp;usg=AFQjCNFliHw9SWW_NLW0pVnaGqTSwuIC_Q" TargetMode="External"/><Relationship Id="rId295" Type="http://schemas.openxmlformats.org/officeDocument/2006/relationships/hyperlink" Target="https://www.google.com/url?q=http://www.awin1.com/awclick.php?gid%3D303079%26mid%3D7168%26awinaffid%3D142295%26linkid%3D612961%26clickref%3D&amp;sa=D&amp;ust=1574897674899000&amp;usg=AFQjCNFRMWjZLZcUWL-FRReMJdTEJTyu6A" TargetMode="External"/><Relationship Id="rId337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8000&amp;usg=AFQjCNEsfNhTiHWsz56BRrc1VbvMs8inSA" TargetMode="External"/><Relationship Id="rId3581" Type="http://schemas.openxmlformats.org/officeDocument/2006/relationships/hyperlink" Target="https://www.google.com/url?q=https://goto.target.com/c/12116/81938/2092&amp;sa=D&amp;ust=1574897675152000&amp;usg=AFQjCNFp-ljJI6w6TL0nzfNMLtRZpiHxrQ" TargetMode="External"/><Relationship Id="rId2183" Type="http://schemas.openxmlformats.org/officeDocument/2006/relationships/hyperlink" Target="https://www.google.com/url?q=http://www.jdoqocy.com/click-3278587-12289246&amp;sa=D&amp;ust=1574897674871000&amp;usg=AFQjCNFkGOZD9M9JbWZn4GjBqln96uXp0w" TargetMode="External"/><Relationship Id="rId2390" Type="http://schemas.openxmlformats.org/officeDocument/2006/relationships/hyperlink" Target="https://www.google.com/url?q=https://bestbuy.7tiv.net/XRqxa&amp;sa=D&amp;ust=1574897674903000&amp;usg=AFQjCNGTChnz-SHYOI_xcIaGD1qers4cCg" TargetMode="External"/><Relationship Id="rId3027" Type="http://schemas.openxmlformats.org/officeDocument/2006/relationships/hyperlink" Target="https://www.google.com/url?q=https://bestbuy.7tiv.net/XRqxa&amp;sa=D&amp;ust=1574897675059000&amp;usg=AFQjCNHGdoLgWJUzWGYvAlE0JxGn2uaBGQ" TargetMode="External"/><Relationship Id="rId3234" Type="http://schemas.openxmlformats.org/officeDocument/2006/relationships/hyperlink" Target="https://www.google.com/url?q=http://www.tkqlhce.com/click-3278587-12453372&amp;sa=D&amp;ust=1574897675094000&amp;usg=AFQjCNGVy1jF2yDTHjKZ4TMD2ix7a5FhSw" TargetMode="External"/><Relationship Id="rId3441" Type="http://schemas.openxmlformats.org/officeDocument/2006/relationships/hyperlink" Target="https://www.google.com/url?q=https://goto.target.com/c/12116/81938/2092&amp;sa=D&amp;ust=1574897675128000&amp;usg=AFQjCNFfQfjzpof1hsYBEfFJxS2zyAcVRw" TargetMode="External"/><Relationship Id="rId155" Type="http://schemas.openxmlformats.org/officeDocument/2006/relationships/hyperlink" Target="https://www.google.com/url?q=https://goto.target.com/c/12116/81938/2092&amp;sa=D&amp;ust=1574897674876000&amp;usg=AFQjCNGmwYLnTbBjx8FGjYN6bazglPI2-A" TargetMode="External"/><Relationship Id="rId362" Type="http://schemas.openxmlformats.org/officeDocument/2006/relationships/hyperlink" Target="https://www.google.com/url?q=http://www.dpbolvw.net/click-3278587-10870266&amp;sa=D&amp;ust=1574897674910000&amp;usg=AFQjCNEixBLwSB_qI5nU2WQ-utIu8S4HTw" TargetMode="External"/><Relationship Id="rId2043" Type="http://schemas.openxmlformats.org/officeDocument/2006/relationships/hyperlink" Target="https://www.amazon.com/s?k=" TargetMode="External"/><Relationship Id="rId2250" Type="http://schemas.openxmlformats.org/officeDocument/2006/relationships/hyperlink" Target="https://www.google.com/url?q=http://www.tkqlhce.com/click-3278587-13840810&amp;sa=D&amp;ust=1574897674880000&amp;usg=AFQjCNHF8KEIntq88uj-SJhOn6dT7etFUA" TargetMode="External"/><Relationship Id="rId3301" Type="http://schemas.openxmlformats.org/officeDocument/2006/relationships/hyperlink" Target="https://www.google.com/url?q=https://lenovo.7eer.net/c/12116/218864/3808&amp;sa=D&amp;ust=1574897675106000&amp;usg=AFQjCNG8IgcZ0_eJ9QcQI83cyA-nZc_UkA" TargetMode="External"/><Relationship Id="rId222" Type="http://schemas.openxmlformats.org/officeDocument/2006/relationships/hyperlink" Target="https://www.google.com/url?q=http://www.anrdoezrs.net/click-3278587-11272891&amp;sa=D&amp;ust=1574897674886000&amp;usg=AFQjCNFvPI2dvYDYNa2qhzBViMMfp2lblQ" TargetMode="External"/><Relationship Id="rId211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8000&amp;usg=AFQjCNHXXMGjs1D3jN9rW7snpKXQAj3yjQ" TargetMode="External"/><Relationship Id="rId4075" Type="http://schemas.openxmlformats.org/officeDocument/2006/relationships/hyperlink" Target="https://www.google.com/url?q=http://www.pntrs.com/t/Sj9FSkpEP0VEQ0JFP0VLS0RC&amp;sa=D&amp;ust=1574897675232000&amp;usg=AFQjCNFZSfj7Aeh1uTEECZBp58ClMWBNoA" TargetMode="External"/><Relationship Id="rId1669" Type="http://schemas.openxmlformats.org/officeDocument/2006/relationships/hyperlink" Target="https://www.google.com/url?q=https://bestbuy.7tiv.net/XRqxa&amp;sa=D&amp;ust=1574897675176000&amp;usg=AFQjCNGW9SwLcKr-1q0eekFBAT8dIAg-ww" TargetMode="External"/><Relationship Id="rId1876" Type="http://schemas.openxmlformats.org/officeDocument/2006/relationships/hyperlink" Target="https://www.google.com/url?q=https://goto.target.com/c/12116/81938/2092&amp;sa=D&amp;ust=1574897675212000&amp;usg=AFQjCNGZiqkVNs1MitSmIB6EEbkUR64SmA" TargetMode="External"/><Relationship Id="rId2927" Type="http://schemas.openxmlformats.org/officeDocument/2006/relationships/hyperlink" Target="https://www.google.com/url?q=https://click.linksynergy.com/fs-bin/click?id%3DCY3NkS*Y9qw%26offerid%3D608787.26%26type%3D3%26subid%3D0&amp;sa=D&amp;ust=1574897675038000&amp;usg=AFQjCNFYiXT7F8ZOZTUiCrOS8IOTExk59g" TargetMode="External"/><Relationship Id="rId3091" Type="http://schemas.openxmlformats.org/officeDocument/2006/relationships/hyperlink" Target="https://www.google.com/url?q=http://www.harborfreight.com&amp;sa=D&amp;ust=1574897675071000&amp;usg=AFQjCNHHRjqKF0CS1mCL4ZTz33WL6b2xKg" TargetMode="External"/><Relationship Id="rId1529" Type="http://schemas.openxmlformats.org/officeDocument/2006/relationships/hyperlink" Target="https://www.google.com/url?q=http://www.tkqlhce.com/click-3278587-13861312&amp;sa=D&amp;ust=1574897675155000&amp;usg=AFQjCNF4Nz0JhoWc78FObSE5PEY4eW5tIA" TargetMode="External"/><Relationship Id="rId1736" Type="http://schemas.openxmlformats.org/officeDocument/2006/relationships/hyperlink" Target="https://www.google.com/url?q=https://goto.target.com/c/12116/81938/2092&amp;sa=D&amp;ust=1574897675188000&amp;usg=AFQjCNH76wGktMtceB7kU8taQ9JUANFjwg" TargetMode="External"/><Relationship Id="rId1943" Type="http://schemas.openxmlformats.org/officeDocument/2006/relationships/hyperlink" Target="https://www.google.com/url?q=https://goto.target.com/c/12116/81938/2092&amp;sa=D&amp;ust=1574897675221000&amp;usg=AFQjCNHkBdsNrK02acL7zjSc0cdvA38Feg" TargetMode="External"/><Relationship Id="rId2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5000&amp;usg=AFQjCNG_h--s9azHnRUB_pqX9KvXfIEyUw" TargetMode="External"/><Relationship Id="rId180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0000&amp;usg=AFQjCNFE8CjtxYB4hm8pjLpLtc-zflvCZQ" TargetMode="External"/><Relationship Id="rId4002" Type="http://schemas.openxmlformats.org/officeDocument/2006/relationships/hyperlink" Target="https://www.google.com/url?q=https://bestbuy.7tiv.net/XRqxa&amp;sa=D&amp;ust=1574897675220000&amp;usg=AFQjCNHGgSw7UCG7rOddimk42858ejI8Cw" TargetMode="External"/><Relationship Id="rId376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3000&amp;usg=AFQjCNHNh7TpkObWWa8zjWXD90-nHt2-MA" TargetMode="External"/><Relationship Id="rId3975" Type="http://schemas.openxmlformats.org/officeDocument/2006/relationships/hyperlink" Target="https://www.google.com/url?q=https://bestbuy.7tiv.net/XRqxa&amp;sa=D&amp;ust=1574897675216000&amp;usg=AFQjCNGrJ-t2aNLzTYZNZoWz3uUMlflNfg" TargetMode="External"/><Relationship Id="rId689" Type="http://schemas.openxmlformats.org/officeDocument/2006/relationships/hyperlink" Target="https://www.google.com/url?q=http://www.awin1.com/awclick.php?gid%3D303079%26mid%3D7168%26awinaffid%3D142295%26linkid%3D612961%26clickref%3D&amp;sa=D&amp;ust=1574897674958000&amp;usg=AFQjCNGhQGPuuJHA4XfOhoFxXIWOFnuFxA" TargetMode="External"/><Relationship Id="rId896" Type="http://schemas.openxmlformats.org/officeDocument/2006/relationships/hyperlink" Target="https://www.google.com/url?q=https://bestbuy.7tiv.net/XRqxa&amp;sa=D&amp;ust=1574897675046000&amp;usg=AFQjCNHRvHxslF-Xq7W4h4zNskUSVo2s1w" TargetMode="External"/><Relationship Id="rId2577" Type="http://schemas.openxmlformats.org/officeDocument/2006/relationships/hyperlink" Target="https://www.google.com/url?q=http://www.awin1.com/awclick.php?gid%3D303079%26mid%3D7168%26awinaffid%3D142295%26linkid%3D612961%26clickref%3D&amp;sa=D&amp;ust=1574897674932000&amp;usg=AFQjCNE1sxmJb_MLvttr190JY6IkLRuccA" TargetMode="External"/><Relationship Id="rId2784" Type="http://schemas.openxmlformats.org/officeDocument/2006/relationships/hyperlink" Target="https://www.google.com/url?q=http://www.tkqlhce.com/click-3278587-13840810&amp;sa=D&amp;ust=1574897674962000&amp;usg=AFQjCNHNUOe1PZwWSV7A9A1ZvsyKOfxFKA" TargetMode="External"/><Relationship Id="rId3628" Type="http://schemas.openxmlformats.org/officeDocument/2006/relationships/hyperlink" Target="https://www.google.com/url?q=https://goto.target.com/c/12116/81938/2092&amp;sa=D&amp;ust=1574897675159000&amp;usg=AFQjCNHj6UQ7w3AFEhKGxdg1AwltdqePUg" TargetMode="External"/><Relationship Id="rId549" Type="http://schemas.openxmlformats.org/officeDocument/2006/relationships/hyperlink" Target="https://www.google.com/url?q=https://lenovo.7eer.net/c/12116/218864/3808&amp;sa=D&amp;ust=1574897674937000&amp;usg=AFQjCNE7r7othylbgauUBjyNrIhMISdXmQ" TargetMode="External"/><Relationship Id="rId756" Type="http://schemas.openxmlformats.org/officeDocument/2006/relationships/hyperlink" Target="https://www.google.com/url?q=https://bestbuy.7tiv.net/XRqxa&amp;sa=D&amp;ust=1574897675020000&amp;usg=AFQjCNE9KsQkTqmu_33RKEEMx09SzutObw" TargetMode="External"/><Relationship Id="rId1179" Type="http://schemas.openxmlformats.org/officeDocument/2006/relationships/hyperlink" Target="https://www.google.com/url?q=https://goto.target.com/c/12116/81938/2092&amp;sa=D&amp;ust=1574897675096000&amp;usg=AFQjCNGmlC6YUKuAuqd0xt78voWLrxg6Ew" TargetMode="External"/><Relationship Id="rId1386" Type="http://schemas.openxmlformats.org/officeDocument/2006/relationships/hyperlink" Target="https://www.google.com/url?q=https://bestbuy.7tiv.net/XRqxa&amp;sa=D&amp;ust=1574897675130000&amp;usg=AFQjCNHFqLTF6VFwDI6s6Q3RtnTd-XMpOg" TargetMode="External"/><Relationship Id="rId1593" Type="http://schemas.openxmlformats.org/officeDocument/2006/relationships/hyperlink" Target="https://www.google.com/url?q=https://bestbuy.7tiv.net/XRqxa&amp;sa=D&amp;ust=1574897675165000&amp;usg=AFQjCNG4egF1lNFPmX4I9DCbyn8owwKi9Q" TargetMode="External"/><Relationship Id="rId2437" Type="http://schemas.openxmlformats.org/officeDocument/2006/relationships/hyperlink" Target="https://www.google.com/url?q=http://www.anrdoezrs.net/click-3278587-11272891&amp;sa=D&amp;ust=1574897674911000&amp;usg=AFQjCNESnQpf8jTNYBDjrF9_n8u9PEQfZQ" TargetMode="External"/><Relationship Id="rId2991" Type="http://schemas.openxmlformats.org/officeDocument/2006/relationships/hyperlink" Target="https://www.google.com/url?q=https://bestbuy.7tiv.net/XRqxa&amp;sa=D&amp;ust=1574897675053000&amp;usg=AFQjCNHIQcEp9vZpyzWuDp5Ze8t5U4fgrA" TargetMode="External"/><Relationship Id="rId3835" Type="http://schemas.openxmlformats.org/officeDocument/2006/relationships/hyperlink" Target="https://www.google.com/url?q=https://bestbuy.7tiv.net/XRqxa&amp;sa=D&amp;ust=1574897675194000&amp;usg=AFQjCNGIkrAOIhkOT1b7BodXYGR78WzcUw" TargetMode="External"/><Relationship Id="rId409" Type="http://schemas.openxmlformats.org/officeDocument/2006/relationships/hyperlink" Target="https://www.google.com/url?q=http://www.tkqlhce.com/click-3278587-13840810&amp;sa=D&amp;ust=1574897674918000&amp;usg=AFQjCNFgpvrR0fLwql9uYfDl9O9NnH5OVg" TargetMode="External"/><Relationship Id="rId963" Type="http://schemas.openxmlformats.org/officeDocument/2006/relationships/hyperlink" Target="https://www.google.com/url?q=https://goto.target.com/c/12116/81938/2092&amp;sa=D&amp;ust=1574897675060000&amp;usg=AFQjCNGu_FXX8uPZWlmlnC4ErPDP5qXG-Q" TargetMode="External"/><Relationship Id="rId1039" Type="http://schemas.openxmlformats.org/officeDocument/2006/relationships/hyperlink" Target="https://www.google.com/url?q=https://bestbuy.7tiv.net/XRqxa&amp;sa=D&amp;ust=1574897675074000&amp;usg=AFQjCNF2XVraGXzBSWqdg7Eif0ZMosLA5A" TargetMode="External"/><Relationship Id="rId1246" Type="http://schemas.openxmlformats.org/officeDocument/2006/relationships/hyperlink" Target="https://www.google.com/url?q=https://goto.target.com/c/12116/81938/2092&amp;sa=D&amp;ust=1574897675110000&amp;usg=AFQjCNH5LJjOIe93KA9UINfVXF-NkDXyqA" TargetMode="External"/><Relationship Id="rId2644" Type="http://schemas.openxmlformats.org/officeDocument/2006/relationships/hyperlink" Target="https://www.google.com/url?q=http://www.tkqlhce.com/click-3278587-13861312&amp;sa=D&amp;ust=1574897674942000&amp;usg=AFQjCNEjD6qncBmDaFFEsfL7-j7QAKlk3A" TargetMode="External"/><Relationship Id="rId2851" Type="http://schemas.openxmlformats.org/officeDocument/2006/relationships/hyperlink" Target="https://www.google.com/url?q=http://www.anrdoezrs.net/click-3278587-11272891&amp;sa=D&amp;ust=1574897675024000&amp;usg=AFQjCNH1IedmDKosjM0l_j9yLEHzgbdn4w" TargetMode="External"/><Relationship Id="rId3902" Type="http://schemas.openxmlformats.org/officeDocument/2006/relationships/hyperlink" Target="https://www.google.com/url?q=https://bestbuy.7tiv.net/XRqxa&amp;sa=D&amp;ust=1574897675205000&amp;usg=AFQjCNF2meaxo9rTgZaw4sxEpvdkqvRYEw" TargetMode="External"/><Relationship Id="rId92" Type="http://schemas.openxmlformats.org/officeDocument/2006/relationships/hyperlink" Target="https://www.google.com/url?q=http://www.jdoqocy.com/click-3278587-13365058&amp;sa=D&amp;ust=1574897674867000&amp;usg=AFQjCNG9CuVcl_iAWkthM3eckLwyMxAfqg" TargetMode="External"/><Relationship Id="rId616" Type="http://schemas.openxmlformats.org/officeDocument/2006/relationships/hyperlink" Target="https://www.google.com/url?q=http://www.awin1.com/awclick.php?gid%3D303079%26mid%3D7168%26awinaffid%3D142295%26linkid%3D612961%26clickref%3D&amp;sa=D&amp;ust=1574897674948000&amp;usg=AFQjCNE9tmKVqP7mwKJlyEIccDQZGhdsrQ" TargetMode="External"/><Relationship Id="rId823" Type="http://schemas.openxmlformats.org/officeDocument/2006/relationships/hyperlink" Target="https://www.google.com/url?q=https://goto.target.com/c/12116/81938/2092&amp;sa=D&amp;ust=1574897675030000&amp;usg=AFQjCNGT3Fq0Y-jH1pfQyy4As4k4Kyof6Q" TargetMode="External"/><Relationship Id="rId1453" Type="http://schemas.openxmlformats.org/officeDocument/2006/relationships/hyperlink" Target="https://www.google.com/url?q=https://kohls.sjv.io/c/12116/362118/5349&amp;sa=D&amp;ust=1574897675141000&amp;usg=AFQjCNHiZeL-5Lot8IR2EIFP2tvuGymjMw" TargetMode="External"/><Relationship Id="rId1660" Type="http://schemas.openxmlformats.org/officeDocument/2006/relationships/hyperlink" Target="https://www.google.com/url?q=https://bestbuy.7tiv.net/XRqxa&amp;sa=D&amp;ust=1574897675175000&amp;usg=AFQjCNEcI_zvkjdnyTDrq6gJlCquPs1hYg" TargetMode="External"/><Relationship Id="rId2504" Type="http://schemas.openxmlformats.org/officeDocument/2006/relationships/hyperlink" Target="https://www.google.com/url?q=https://lenovo.7eer.net/c/12116/218864/3808&amp;sa=D&amp;ust=1574897674922000&amp;usg=AFQjCNHraQ0NSFckf7-RMN7hYOA_yz4f7Q" TargetMode="External"/><Relationship Id="rId2711" Type="http://schemas.openxmlformats.org/officeDocument/2006/relationships/hyperlink" Target="https://www.google.com/url?q=https://lenovo.7eer.net/c/12116/218864/3808&amp;sa=D&amp;ust=1574897674952000&amp;usg=AFQjCNF_2Vfpk_1B7Y2l1yBOuSdxFVPC0A" TargetMode="External"/><Relationship Id="rId1106" Type="http://schemas.openxmlformats.org/officeDocument/2006/relationships/hyperlink" Target="https://www.google.com/url?q=http://www.tkqlhce.com/click-3278587-13861312&amp;sa=D&amp;ust=1574897675084000&amp;usg=AFQjCNGu-OgOaknSwvkLLjwQAbd18d2lIA" TargetMode="External"/><Relationship Id="rId1313" Type="http://schemas.openxmlformats.org/officeDocument/2006/relationships/hyperlink" Target="https://www.google.com/url?q=http://www.pntrs.com/t/Sj9FSkpEP0VEQ0JFP0VLS0RC&amp;sa=D&amp;ust=1574897675120000&amp;usg=AFQjCNHBiEZ0T1QesGYnXkIICzAupxnxYA" TargetMode="External"/><Relationship Id="rId1520" Type="http://schemas.openxmlformats.org/officeDocument/2006/relationships/hyperlink" Target="https://www.google.com/url?q=http://www.dpbolvw.net/click-3278587-11998324&amp;sa=D&amp;ust=1574897675153000&amp;usg=AFQjCNFhiDE4cL3D2NgTC_fIEBB1wtXuXQ" TargetMode="External"/><Relationship Id="rId3278" Type="http://schemas.openxmlformats.org/officeDocument/2006/relationships/hyperlink" Target="https://www.google.com/url?q=https://kohls.sjv.io/c/12116/362118/5349&amp;sa=D&amp;ust=1574897675102000&amp;usg=AFQjCNHHxxIgCA0y_zebem5ews_EQJOasw" TargetMode="External"/><Relationship Id="rId3485" Type="http://schemas.openxmlformats.org/officeDocument/2006/relationships/hyperlink" Target="https://www.google.com/url?q=http://www.tkqlhce.com/click-3278587-13840810&amp;sa=D&amp;ust=1574897675135000&amp;usg=AFQjCNFLaH-Y4Q4e2FfrcJyZ6nXWwUuNMQ" TargetMode="External"/><Relationship Id="rId3692" Type="http://schemas.openxmlformats.org/officeDocument/2006/relationships/hyperlink" Target="https://www.google.com/url?q=https://goto.target.com/c/12116/81938/2092&amp;sa=D&amp;ust=1574897675169000&amp;usg=AFQjCNFX3igV0JrAdCSh-y9MOFJPEcEHhA" TargetMode="External"/><Relationship Id="rId199" Type="http://schemas.openxmlformats.org/officeDocument/2006/relationships/hyperlink" Target="https://www.google.com/url?q=https://bestbuy.7tiv.net/XRqxa&amp;sa=D&amp;ust=1574897674883000&amp;usg=AFQjCNFnJ8WSlnozICIGgRUczm0723rekQ" TargetMode="External"/><Relationship Id="rId2087" Type="http://schemas.openxmlformats.org/officeDocument/2006/relationships/hyperlink" Target="https://www.google.com/url?q=https://goto.target.com/c/12116/81938/2092&amp;sa=D&amp;ust=1574897674853000&amp;usg=AFQjCNGWBXi2o-ExYSJXuaWvnw9uttqNaQ" TargetMode="External"/><Relationship Id="rId2294" Type="http://schemas.openxmlformats.org/officeDocument/2006/relationships/hyperlink" Target="https://www.google.com/url?q=https://bestbuy.7tiv.net/XRqxa&amp;sa=D&amp;ust=1574897674886000&amp;usg=AFQjCNGCU1Mwck_IuPlz5d065Ok7R8D9gw" TargetMode="External"/><Relationship Id="rId3138" Type="http://schemas.openxmlformats.org/officeDocument/2006/relationships/hyperlink" Target="https://www.google.com/url?q=http://www.pntrs.com/t/Sj9FSkpEP0VEQ0JFP0VLS0RC&amp;sa=D&amp;ust=1574897675078000&amp;usg=AFQjCNGfe5VOMM1NGOaNQWNHu6Sr22n9Rg" TargetMode="External"/><Relationship Id="rId3345" Type="http://schemas.openxmlformats.org/officeDocument/2006/relationships/hyperlink" Target="https://www.google.com/url?q=https://bestbuy.7tiv.net/XRqxa&amp;sa=D&amp;ust=1574897675115000&amp;usg=AFQjCNEjr0Soyz6r_0jqNH7oDP6MVY-mUA" TargetMode="External"/><Relationship Id="rId3552" Type="http://schemas.openxmlformats.org/officeDocument/2006/relationships/hyperlink" Target="https://www.google.com/url?q=http://www.tkqlhce.com/click-3278587-13840810&amp;sa=D&amp;ust=1574897675147000&amp;usg=AFQjCNFgmNUXp678beJYT-tRlrB2qd_-Lw" TargetMode="External"/><Relationship Id="rId266" Type="http://schemas.openxmlformats.org/officeDocument/2006/relationships/hyperlink" Target="https://www.google.com/url?q=http://www.jdoqocy.com/click-3278587-13365058&amp;sa=D&amp;ust=1574897674893000&amp;usg=AFQjCNEAtMvM8K8rzWbfjMrZ1eWMRwJk4g" TargetMode="External"/><Relationship Id="rId473" Type="http://schemas.openxmlformats.org/officeDocument/2006/relationships/hyperlink" Target="https://www.google.com/url?q=https://lenovo.7eer.net/c/12116/218864/3808&amp;sa=D&amp;ust=1574897674927000&amp;usg=AFQjCNEUx39E7g2ZSI5-HYcSFqbGeudtTA" TargetMode="External"/><Relationship Id="rId680" Type="http://schemas.openxmlformats.org/officeDocument/2006/relationships/hyperlink" Target="https://www.google.com/url?q=https://bestbuy.7tiv.net/XRqxa&amp;sa=D&amp;ust=1574897674957000&amp;usg=AFQjCNGCpyWZs-r0Ltb0HQscF2jf2w-0aQ" TargetMode="External"/><Relationship Id="rId2154" Type="http://schemas.openxmlformats.org/officeDocument/2006/relationships/hyperlink" Target="https://www.google.com/url?q=https://click.linksynergy.com/fs-bin/click?id%3DCY3NkS*Y9qw%26offerid%3D557044.100312033%26type%3D3%26subid%3D0&amp;sa=D&amp;ust=1574897674866000&amp;usg=AFQjCNH31TaUVMuMr4XnwSjaFq3Lwj0SIw" TargetMode="External"/><Relationship Id="rId2361" Type="http://schemas.openxmlformats.org/officeDocument/2006/relationships/hyperlink" Target="https://www.google.com/url?q=http://www.anrdoezrs.net/click-3278587-11272891&amp;sa=D&amp;ust=1574897674899000&amp;usg=AFQjCNF8-Ir1kxn_VKJJb934Hto6UgC9rw" TargetMode="External"/><Relationship Id="rId3205" Type="http://schemas.openxmlformats.org/officeDocument/2006/relationships/hyperlink" Target="https://www.google.com/url?q=http://www.anrdoezrs.net/click-3278587-11272891&amp;sa=D&amp;ust=1574897675090000&amp;usg=AFQjCNHWiaOtWzcyWOwqWoDvblkYHrVywA" TargetMode="External"/><Relationship Id="rId3412" Type="http://schemas.openxmlformats.org/officeDocument/2006/relationships/hyperlink" Target="https://www.google.com/url?q=http://www.jdoqocy.com/click-3278587-12894798&amp;sa=D&amp;ust=1574897675124000&amp;usg=AFQjCNHpZi6ypTH0Z0y80wfFNkLw2MCmPw" TargetMode="External"/><Relationship Id="rId126" Type="http://schemas.openxmlformats.org/officeDocument/2006/relationships/hyperlink" Target="https://www.google.com/url?q=http://www.jdoqocy.com/click-3278587-12289246&amp;sa=D&amp;ust=1574897674873000&amp;usg=AFQjCNF7olhhYcRmo9zv3EzGqx8NxbCpQw" TargetMode="External"/><Relationship Id="rId333" Type="http://schemas.openxmlformats.org/officeDocument/2006/relationships/hyperlink" Target="https://www.google.com/url?q=http://www.jdoqocy.com/click-3278587-13365058&amp;sa=D&amp;ust=1574897674905000&amp;usg=AFQjCNEXMM-sUPl5PoAMNWw_YfHB7S21Sw" TargetMode="External"/><Relationship Id="rId540" Type="http://schemas.openxmlformats.org/officeDocument/2006/relationships/hyperlink" Target="https://www.google.com/url?q=https://lenovo.7eer.net/c/12116/218864/3808&amp;sa=D&amp;ust=1574897674936000&amp;usg=AFQjCNGkDtl2qzo_Vgwxt8w2GgNqdRZbrQ" TargetMode="External"/><Relationship Id="rId1170" Type="http://schemas.openxmlformats.org/officeDocument/2006/relationships/hyperlink" Target="https://www.google.com/url?q=http://www.jdoqocy.com/click-3278587-13365058&amp;sa=D&amp;ust=1574897675094000&amp;usg=AFQjCNHDgGMNBJaO6SSC4oUuaIU59lx0cw" TargetMode="External"/><Relationship Id="rId2014" Type="http://schemas.openxmlformats.org/officeDocument/2006/relationships/hyperlink" Target="https://www.google.com/url?q=https://kohls.sjv.io/c/12116/362118/5349&amp;sa=D&amp;ust=1574897675233000&amp;usg=AFQjCNHt0oH3AVIPKHWuGf9ipUW8MidBQA" TargetMode="External"/><Relationship Id="rId2221" Type="http://schemas.openxmlformats.org/officeDocument/2006/relationships/hyperlink" Target="https://www.google.com/url?q=https://goto.target.com/c/12116/81938/2092&amp;sa=D&amp;ust=1574897674876000&amp;usg=AFQjCNGmwYLnTbBjx8FGjYN6bazglPI2-A" TargetMode="External"/><Relationship Id="rId1030" Type="http://schemas.openxmlformats.org/officeDocument/2006/relationships/hyperlink" Target="https://www.google.com/url?q=https://click.linksynergy.com/fs-bin/click?id%3DCY3NkS*Y9qw%26offerid%3D608787.26%26type%3D3%26subid%3D0&amp;sa=D&amp;ust=1574897675072000&amp;usg=AFQjCNG3eE6JIMEyD5hWsn5tXt1WST-BVg" TargetMode="External"/><Relationship Id="rId400" Type="http://schemas.openxmlformats.org/officeDocument/2006/relationships/hyperlink" Target="https://www.google.com/url?q=http://www.awin1.com/awclick.php?gid%3D303079%26mid%3D7168%26awinaffid%3D142295%26linkid%3D612961%26clickref%3D&amp;sa=D&amp;ust=1574897674916000&amp;usg=AFQjCNH3RjQEJKRoLYnVlr0ZrE162SDmUA" TargetMode="External"/><Relationship Id="rId1987" Type="http://schemas.openxmlformats.org/officeDocument/2006/relationships/hyperlink" Target="https://www.google.com/url?q=https://bestbuy.7tiv.net/XRqxa&amp;sa=D&amp;ust=1574897675228000&amp;usg=AFQjCNFuwFjA6sgnbnsn03LMXNEAe7u-4g" TargetMode="External"/><Relationship Id="rId1847" Type="http://schemas.openxmlformats.org/officeDocument/2006/relationships/hyperlink" Target="https://www.google.com/url?q=https://bestbuy.7tiv.net/XRqxa&amp;sa=D&amp;ust=1574897675207000&amp;usg=AFQjCNFTkQgZmm5UV7xYPYTINfPg9U8y9Q" TargetMode="External"/><Relationship Id="rId4046" Type="http://schemas.openxmlformats.org/officeDocument/2006/relationships/hyperlink" Target="https://www.google.com/url?q=https://bestbuy.7tiv.net/XRqxa&amp;sa=D&amp;ust=1574897675227000&amp;usg=AFQjCNH6BydxVNOpoIAQCVRnIcanpoK5Xg" TargetMode="External"/><Relationship Id="rId1707" Type="http://schemas.openxmlformats.org/officeDocument/2006/relationships/hyperlink" Target="https://www.google.com/url?q=http://www.pntrs.com/t/Sj9FSkpEP0VEQ0JFP0VLS0RC&amp;sa=D&amp;ust=1574897675184000&amp;usg=AFQjCNEQWBZjU0sJi3zYZSJVT0YudIRzCw" TargetMode="External"/><Relationship Id="rId3062" Type="http://schemas.openxmlformats.org/officeDocument/2006/relationships/hyperlink" Target="https://www.google.com/url?q=https://bestbuy.7tiv.net/XRqxa&amp;sa=D&amp;ust=1574897675065000&amp;usg=AFQjCNEae_GXAHPrKReL79fWlfOyE032Ew" TargetMode="External"/><Relationship Id="rId190" Type="http://schemas.openxmlformats.org/officeDocument/2006/relationships/hyperlink" Target="https://www.google.com/url?q=http://www.jdoqocy.com/click-3278587-13365058&amp;sa=D&amp;ust=1574897674881000&amp;usg=AFQjCNF1pHFMWYiW9yXdKBLEiUpV5yedFw" TargetMode="External"/><Relationship Id="rId191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7000&amp;usg=AFQjCNFQw-fvDcCWewwxqRHJU-05fGZNzA" TargetMode="External"/><Relationship Id="rId3879" Type="http://schemas.openxmlformats.org/officeDocument/2006/relationships/hyperlink" Target="https://www.google.com/url?q=https://goto.target.com/c/12116/81938/2092&amp;sa=D&amp;ust=1574897675202000&amp;usg=AFQjCNFQekXSqxNFzjcfm_gBtK304Au76g" TargetMode="External"/><Relationship Id="rId2688" Type="http://schemas.openxmlformats.org/officeDocument/2006/relationships/hyperlink" Target="https://www.google.com/url?q=http://www.awin1.com/awclick.php?gid%3D303079%26mid%3D7168%26awinaffid%3D142295%26linkid%3D612961%26clickref%3D&amp;sa=D&amp;ust=1574897674949000&amp;usg=AFQjCNF1sgRyLEi8u91bFwPzyZXUylmCaw" TargetMode="External"/><Relationship Id="rId2895" Type="http://schemas.openxmlformats.org/officeDocument/2006/relationships/hyperlink" Target="https://www.google.com/url?q=https://goto.target.com/c/12116/81938/2092&amp;sa=D&amp;ust=1574897675032000&amp;usg=AFQjCNEJNyctFkhhV6Av3dUwSAZf9PopLw" TargetMode="External"/><Relationship Id="rId3739" Type="http://schemas.openxmlformats.org/officeDocument/2006/relationships/hyperlink" Target="https://www.google.com/url?q=https://bestbuy.7tiv.net/XRqxa&amp;sa=D&amp;ust=1574897675177000&amp;usg=AFQjCNGLk6EGXAJYKw4vMIbNlrRGXeYW6Q" TargetMode="External"/><Relationship Id="rId3946" Type="http://schemas.openxmlformats.org/officeDocument/2006/relationships/hyperlink" Target="https://www.google.com/url?q=https://bestbuy.7tiv.net/XRqxa&amp;sa=D&amp;ust=1574897675212000&amp;usg=AFQjCNGEOd0c7cRe5b3iUhJG01a8AsE8pw" TargetMode="External"/><Relationship Id="rId867" Type="http://schemas.openxmlformats.org/officeDocument/2006/relationships/hyperlink" Target="https://www.google.com/url?q=https://bestbuy.7tiv.net/XRqxa&amp;sa=D&amp;ust=1574897675039000&amp;usg=AFQjCNGkzmspLCjJdHsWPEkxc7lMDKzgSQ" TargetMode="External"/><Relationship Id="rId1497" Type="http://schemas.openxmlformats.org/officeDocument/2006/relationships/hyperlink" Target="https://www.google.com/url?q=https://bestbuy.7tiv.net/XRqxa&amp;sa=D&amp;ust=1574897675149000&amp;usg=AFQjCNGvlZqcBOtBy7R72roS0ZpDtqqkXg" TargetMode="External"/><Relationship Id="rId2548" Type="http://schemas.openxmlformats.org/officeDocument/2006/relationships/hyperlink" Target="https://www.google.com/url?q=https://lenovo.7eer.net/c/12116/218864/3808&amp;sa=D&amp;ust=1574897674927000&amp;usg=AFQjCNEUx39E7g2ZSI5-HYcSFqbGeudtTA" TargetMode="External"/><Relationship Id="rId2755" Type="http://schemas.openxmlformats.org/officeDocument/2006/relationships/hyperlink" Target="https://www.google.com/url?q=http://www.awin1.com/awclick.php?gid%3D303079%26mid%3D7168%26awinaffid%3D142295%26linkid%3D612961%26clickref%3D&amp;sa=D&amp;ust=1574897674958000&amp;usg=AFQjCNGhQGPuuJHA4XfOhoFxXIWOFnuFxA" TargetMode="External"/><Relationship Id="rId2962" Type="http://schemas.openxmlformats.org/officeDocument/2006/relationships/hyperlink" Target="https://www.google.com/url?q=https://bestbuy.7tiv.net/XRqxa&amp;sa=D&amp;ust=1574897675046000&amp;usg=AFQjCNHRvHxslF-Xq7W4h4zNskUSVo2s1w" TargetMode="External"/><Relationship Id="rId3806" Type="http://schemas.openxmlformats.org/officeDocument/2006/relationships/hyperlink" Target="https://www.google.com/url?q=https://bestbuy.7tiv.net/XRqxa&amp;sa=D&amp;ust=1574897675189000&amp;usg=AFQjCNFzWg2RVZukqvuIht8ehcyz3UVNzQ" TargetMode="External"/><Relationship Id="rId727" Type="http://schemas.openxmlformats.org/officeDocument/2006/relationships/hyperlink" Target="https://www.google.com/url?q=https://bestbuy.7tiv.net/XRqxa&amp;sa=D&amp;ust=1574897674964000&amp;usg=AFQjCNEoWuD7FUB6asB3j_EvMkBRcVhjsQ" TargetMode="External"/><Relationship Id="rId934" Type="http://schemas.openxmlformats.org/officeDocument/2006/relationships/hyperlink" Target="https://www.google.com/url?q=https://goto.target.com/c/12116/81938/2092&amp;sa=D&amp;ust=1574897675055000&amp;usg=AFQjCNEXaQDb6gMvQ1JubfhmTqDqJkXALQ" TargetMode="External"/><Relationship Id="rId1357" Type="http://schemas.openxmlformats.org/officeDocument/2006/relationships/hyperlink" Target="https://www.google.com/url?q=https://bestbuy.7tiv.net/XRqxa&amp;sa=D&amp;ust=1574897675126000&amp;usg=AFQjCNEVmWDyf7wN-5cVZRhTO11yvnnVmg" TargetMode="External"/><Relationship Id="rId1564" Type="http://schemas.openxmlformats.org/officeDocument/2006/relationships/hyperlink" Target="https://www.google.com/url?q=https://bestbuy.7tiv.net/XRqxa&amp;sa=D&amp;ust=1574897675160000&amp;usg=AFQjCNEhlpIz9QpYQCvztYfkQabXe73Agg" TargetMode="External"/><Relationship Id="rId177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4000&amp;usg=AFQjCNEqn-J_eJ8HMWAeluUSlIZnnFlcug" TargetMode="External"/><Relationship Id="rId2408" Type="http://schemas.openxmlformats.org/officeDocument/2006/relationships/hyperlink" Target="https://www.google.com/url?q=http://www.jdoqocy.com/click-3278587-13365058&amp;sa=D&amp;ust=1574897674907000&amp;usg=AFQjCNFBWrJo46j836uFV1TnvVWZfKmOBQ" TargetMode="External"/><Relationship Id="rId2615" Type="http://schemas.openxmlformats.org/officeDocument/2006/relationships/hyperlink" Target="https://www.google.com/url?q=https://lenovo.7eer.net/c/12116/218864/3808&amp;sa=D&amp;ust=1574897674937000&amp;usg=AFQjCNE7r7othylbgauUBjyNrIhMISdXmQ" TargetMode="External"/><Relationship Id="rId2822" Type="http://schemas.openxmlformats.org/officeDocument/2006/relationships/hyperlink" Target="https://www.google.com/url?q=https://bestbuy.7tiv.net/XRqxa&amp;sa=D&amp;ust=1574897675019000&amp;usg=AFQjCNGCMT-xvxM-bsskYpF9XCcgHhy2rw" TargetMode="External"/><Relationship Id="rId63" Type="http://schemas.openxmlformats.org/officeDocument/2006/relationships/hyperlink" Target="https://www.google.com/url?q=https://goto.target.com/c/12116/81938/2092&amp;sa=D&amp;ust=1574897674861000&amp;usg=AFQjCNESQJ9dsDfEKiVUCBDKrVx87VL-Rg" TargetMode="External"/><Relationship Id="rId1217" Type="http://schemas.openxmlformats.org/officeDocument/2006/relationships/hyperlink" Target="https://www.google.com/url?q=http://www.dpbolvw.net/click-3278587-11998324&amp;sa=D&amp;ust=1574897675103000&amp;usg=AFQjCNEVDWf5wzf7j6yCiGf_6drrrSyNVA" TargetMode="External"/><Relationship Id="rId1424" Type="http://schemas.openxmlformats.org/officeDocument/2006/relationships/hyperlink" Target="https://www.google.com/url?q=http://www.anrdoezrs.net/click-3278587-12334153&amp;sa=D&amp;ust=1574897675136000&amp;usg=AFQjCNGbXbhZqnezFBcZytFjpOOPgvd3Gg" TargetMode="External"/><Relationship Id="rId1631" Type="http://schemas.openxmlformats.org/officeDocument/2006/relationships/hyperlink" Target="https://www.google.com/url?q=https://bestbuy.7tiv.net/XRqxa&amp;sa=D&amp;ust=1574897675170000&amp;usg=AFQjCNE79Q3Fp2Nl-LtxVtH9P2gYXgc5TQ" TargetMode="External"/><Relationship Id="rId338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1000&amp;usg=AFQjCNGIpfbZV2ZCN1Kv97pfTJnvFXkwZQ" TargetMode="External"/><Relationship Id="rId3596" Type="http://schemas.openxmlformats.org/officeDocument/2006/relationships/hyperlink" Target="https://www.google.com/url?q=http://www.tkqlhce.com/click-3278587-13861312&amp;sa=D&amp;ust=1574897675155000&amp;usg=AFQjCNF4Nz0JhoWc78FObSE5PEY4eW5tIA" TargetMode="External"/><Relationship Id="rId2198" Type="http://schemas.openxmlformats.org/officeDocument/2006/relationships/hyperlink" Target="https://www.google.com/url?q=https://bestbuy.7tiv.net/XRqxa&amp;sa=D&amp;ust=1574897674873000&amp;usg=AFQjCNFBbnqxkAzKUGrVKuZ00T79Z-Ithg" TargetMode="External"/><Relationship Id="rId3249" Type="http://schemas.openxmlformats.org/officeDocument/2006/relationships/hyperlink" Target="https://www.google.com/url?q=https://goto.target.com/c/12116/81938/2092&amp;sa=D&amp;ust=1574897675096000&amp;usg=AFQjCNGmlC6YUKuAuqd0xt78voWLrxg6Ew" TargetMode="External"/><Relationship Id="rId3456" Type="http://schemas.openxmlformats.org/officeDocument/2006/relationships/hyperlink" Target="https://www.google.com/url?q=http://www.pntrs.com/t/Sj9FSkpEP0VEQ0JFP0VLS0RC&amp;sa=D&amp;ust=1574897675130000&amp;usg=AFQjCNFKs5PMOb0sQueAKPuORO_F37IdVA" TargetMode="External"/><Relationship Id="rId377" Type="http://schemas.openxmlformats.org/officeDocument/2006/relationships/hyperlink" Target="https://www.google.com/url?q=http://www.pntrs.com/t/Sj9FSkpEP0VEQ0JFP0VLS0RC&amp;sa=D&amp;ust=1574897674912000&amp;usg=AFQjCNGZkv4FLHPGrxapeMnZeXHqqrc0ow" TargetMode="External"/><Relationship Id="rId58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43000&amp;usg=AFQjCNFZkxFvEXtJTq8NhI4Kb8LltDziIQ" TargetMode="External"/><Relationship Id="rId2058" Type="http://schemas.openxmlformats.org/officeDocument/2006/relationships/hyperlink" Target="https://www.amazon.com/s?k=" TargetMode="External"/><Relationship Id="rId2265" Type="http://schemas.openxmlformats.org/officeDocument/2006/relationships/hyperlink" Target="https://www.google.com/url?q=http://www.jdoqocy.com/click-3278587-13365058&amp;sa=D&amp;ust=1574897674883000&amp;usg=AFQjCNGmPENhcCjLwdLv6QEnYGYmum-ZgA" TargetMode="External"/><Relationship Id="rId3109" Type="http://schemas.openxmlformats.org/officeDocument/2006/relationships/hyperlink" Target="https://www.google.com/url?q=https://bestbuy.7tiv.net/XRqxa&amp;sa=D&amp;ust=1574897675074000&amp;usg=AFQjCNF2XVraGXzBSWqdg7Eif0ZMosLA5A" TargetMode="External"/><Relationship Id="rId3663" Type="http://schemas.openxmlformats.org/officeDocument/2006/relationships/hyperlink" Target="https://www.google.com/url?q=https://bestbuy.7tiv.net/XRqxa&amp;sa=D&amp;ust=1574897675165000&amp;usg=AFQjCNG4egF1lNFPmX4I9DCbyn8owwKi9Q" TargetMode="External"/><Relationship Id="rId387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0000&amp;usg=AFQjCNFE8CjtxYB4hm8pjLpLtc-zflvCZQ" TargetMode="External"/><Relationship Id="rId237" Type="http://schemas.openxmlformats.org/officeDocument/2006/relationships/hyperlink" Target="https://www.google.com/url?q=https://bestbuy.7tiv.net/XRqxa&amp;sa=D&amp;ust=1574897674888000&amp;usg=AFQjCNHxE5HgQoPWMeXmiuGSJzvxPFgL3g" TargetMode="External"/><Relationship Id="rId791" Type="http://schemas.openxmlformats.org/officeDocument/2006/relationships/hyperlink" Target="https://www.google.com/url?q=http://www.anrdoezrs.net/click-3278587-11272891&amp;sa=D&amp;ust=1574897675025000&amp;usg=AFQjCNEwC7aNtyzaADK4SHyMjHuVlKveQg" TargetMode="External"/><Relationship Id="rId1074" Type="http://schemas.openxmlformats.org/officeDocument/2006/relationships/hyperlink" Target="https://www.google.com/url?q=https://bestbuy.7tiv.net/XRqxa&amp;sa=D&amp;ust=1574897675079000&amp;usg=AFQjCNGwO66ZTnpYcNn1zdbqc9INLZI68Q" TargetMode="External"/><Relationship Id="rId2472" Type="http://schemas.openxmlformats.org/officeDocument/2006/relationships/hyperlink" Target="https://www.google.com/url?q=http://www.awin1.com/awclick.php?gid%3D303079%26mid%3D7168%26awinaffid%3D142295%26linkid%3D612961%26clickref%3D&amp;sa=D&amp;ust=1574897674917000&amp;usg=AFQjCNGZ0NT1CCNFfcJgQe5e8A0RjP60vw" TargetMode="External"/><Relationship Id="rId3316" Type="http://schemas.openxmlformats.org/officeDocument/2006/relationships/hyperlink" Target="https://www.google.com/url?q=https://kohls.sjv.io/c/12116/362118/5349&amp;sa=D&amp;ust=1574897675110000&amp;usg=AFQjCNFYOoiA7Eddo2U3rXuEQX7UTbwYvA" TargetMode="External"/><Relationship Id="rId3523" Type="http://schemas.openxmlformats.org/officeDocument/2006/relationships/hyperlink" Target="https://www.google.com/url?q=https://bestbuy.7tiv.net/XRqxa&amp;sa=D&amp;ust=1574897675142000&amp;usg=AFQjCNGEeqMgDbQytEwL1M8jqUiRmbByaQ" TargetMode="External"/><Relationship Id="rId373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5000&amp;usg=AFQjCNGaHjmYQmZHOfhvcgZyyVPcafN-zQ" TargetMode="External"/><Relationship Id="rId444" Type="http://schemas.openxmlformats.org/officeDocument/2006/relationships/hyperlink" Target="https://www.google.com/url?q=https://lenovo.7eer.net/c/12116/218864/3808&amp;sa=D&amp;ust=1574897674923000&amp;usg=AFQjCNEJxn5AIOeDmv4QFoQm9u1JPOozBA" TargetMode="External"/><Relationship Id="rId651" Type="http://schemas.openxmlformats.org/officeDocument/2006/relationships/hyperlink" Target="https://www.google.com/url?q=http://www.anrdoezrs.net/click-3278587-11272891&amp;sa=D&amp;ust=1574897674953000&amp;usg=AFQjCNEva8srQXSavmUMANCxTC34Dda7VA" TargetMode="External"/><Relationship Id="rId1281" Type="http://schemas.openxmlformats.org/officeDocument/2006/relationships/hyperlink" Target="https://www.google.com/url?q=http://www.pntrs.com/t/Sj9FSkpEP0VEQ0JFP0VLS0RC&amp;sa=D&amp;ust=1574897675115000&amp;usg=AFQjCNGJFuMCJRKVLPZzj9xS9h4q5C3TzA" TargetMode="External"/><Relationship Id="rId2125" Type="http://schemas.openxmlformats.org/officeDocument/2006/relationships/hyperlink" Target="https://www.google.com/url?q=https://goto.target.com/c/12116/81938/2092&amp;sa=D&amp;ust=1574897674861000&amp;usg=AFQjCNESQJ9dsDfEKiVUCBDKrVx87VL-Rg" TargetMode="External"/><Relationship Id="rId2332" Type="http://schemas.openxmlformats.org/officeDocument/2006/relationships/hyperlink" Target="https://www.google.com/url?q=http://www.jdoqocy.com/click-3278587-13365058&amp;sa=D&amp;ust=1574897674893000&amp;usg=AFQjCNEAtMvM8K8rzWbfjMrZ1eWMRwJk4g" TargetMode="External"/><Relationship Id="rId304" Type="http://schemas.openxmlformats.org/officeDocument/2006/relationships/hyperlink" Target="https://www.google.com/url?q=https://lenovo.7eer.net/c/12116/218864/3808&amp;sa=D&amp;ust=1574897674900000&amp;usg=AFQjCNEcOmahEnuf6rIut3gRxNzLJbsVsw" TargetMode="External"/><Relationship Id="rId511" Type="http://schemas.openxmlformats.org/officeDocument/2006/relationships/hyperlink" Target="https://www.google.com/url?q=http://www.awin1.com/awclick.php?gid%3D303079%26mid%3D7168%26awinaffid%3D142295%26linkid%3D612961%26clickref%3D&amp;sa=D&amp;ust=1574897674932000&amp;usg=AFQjCNE1sxmJb_MLvttr190JY6IkLRuccA" TargetMode="External"/><Relationship Id="rId1141" Type="http://schemas.openxmlformats.org/officeDocument/2006/relationships/hyperlink" Target="https://www.google.com/url?q=http://www.anrdoezrs.net/click-3278587-12334153&amp;sa=D&amp;ust=1574897675090000&amp;usg=AFQjCNHj7xq4T74JqnqMxmrlbotodPcDzQ" TargetMode="External"/><Relationship Id="rId1001" Type="http://schemas.openxmlformats.org/officeDocument/2006/relationships/hyperlink" Target="https://www.google.com/url?q=https://bestbuy.7tiv.net/XRqxa&amp;sa=D&amp;ust=1574897675067000&amp;usg=AFQjCNH0lFfHwHdJF8n8N5cKJlAOf_PgSg" TargetMode="External"/><Relationship Id="rId1958" Type="http://schemas.openxmlformats.org/officeDocument/2006/relationships/hyperlink" Target="https://www.google.com/url?q=https://goto.target.com/c/12116/81938/2092&amp;sa=D&amp;ust=1574897675223000&amp;usg=AFQjCNHa2R7wKVBrJklP41scf5KQLBskzw" TargetMode="External"/><Relationship Id="rId3173" Type="http://schemas.openxmlformats.org/officeDocument/2006/relationships/hyperlink" Target="https://www.google.com/url?q=http://www.tkqlhce.com/click-3278587-13861312&amp;sa=D&amp;ust=1574897675084000&amp;usg=AFQjCNGu-OgOaknSwvkLLjwQAbd18d2lIA" TargetMode="External"/><Relationship Id="rId3380" Type="http://schemas.openxmlformats.org/officeDocument/2006/relationships/hyperlink" Target="https://www.google.com/url?q=http://www.pntrs.com/t/Sj9FSkpEP0VEQ0JFP0VLS0RC&amp;sa=D&amp;ust=1574897675120000&amp;usg=AFQjCNHBiEZ0T1QesGYnXkIICzAupxnxYA" TargetMode="External"/><Relationship Id="rId401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3000&amp;usg=AFQjCNFtw2G8dm2adsfccudAu8s8Uqn-0A" TargetMode="External"/><Relationship Id="rId181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2000&amp;usg=AFQjCNH_C7xuNPnmbvoBh9bvn6hHIiGkmA" TargetMode="External"/><Relationship Id="rId3033" Type="http://schemas.openxmlformats.org/officeDocument/2006/relationships/hyperlink" Target="https://www.google.com/url?q=https://bestbuy.7tiv.net/XRqxa&amp;sa=D&amp;ust=1574897675061000&amp;usg=AFQjCNE_FxvVb92D79nsPr3FwkBTjjPjDg" TargetMode="External"/><Relationship Id="rId3240" Type="http://schemas.openxmlformats.org/officeDocument/2006/relationships/hyperlink" Target="https://www.google.com/url?q=http://www.dpbolvw.net/click-3278587-11998324&amp;sa=D&amp;ust=1574897675095000&amp;usg=AFQjCNF_QlhQA4WDLKSBh2aZ4WmBUBF5FA" TargetMode="External"/><Relationship Id="rId161" Type="http://schemas.openxmlformats.org/officeDocument/2006/relationships/hyperlink" Target="https://www.google.com/url?q=http://www.jdoqocy.com/click-3278587-12289246&amp;sa=D&amp;ust=1574897674877000&amp;usg=AFQjCNEShMjRgu2yk1w1jM5nnq6XIC6H4A" TargetMode="External"/><Relationship Id="rId2799" Type="http://schemas.openxmlformats.org/officeDocument/2006/relationships/hyperlink" Target="https://www.google.com/url?q=https://bestbuy.7tiv.net/XRqxa&amp;sa=D&amp;ust=1574897674964000&amp;usg=AFQjCNEoWuD7FUB6asB3j_EvMkBRcVhjsQ" TargetMode="External"/><Relationship Id="rId3100" Type="http://schemas.openxmlformats.org/officeDocument/2006/relationships/hyperlink" Target="https://www.google.com/url?q=https://bestbuy.7tiv.net/XRqxa&amp;sa=D&amp;ust=1574897675073000&amp;usg=AFQjCNEDQ_0mxaWWaSXaKO-NEYuy1MT5gQ" TargetMode="External"/><Relationship Id="rId978" Type="http://schemas.openxmlformats.org/officeDocument/2006/relationships/hyperlink" Target="https://www.google.com/url?q=https://bestbuy.7tiv.net/XRqxa&amp;sa=D&amp;ust=1574897675062000&amp;usg=AFQjCNH8TkKSc_vWC5s1LjK8A_cxPNeOKg" TargetMode="External"/><Relationship Id="rId2659" Type="http://schemas.openxmlformats.org/officeDocument/2006/relationships/hyperlink" Target="https://www.google.com/url?q=https://bestbuy.7tiv.net/XRqxa&amp;sa=D&amp;ust=1574897674945000&amp;usg=AFQjCNGGelzOHv3mbbRy79qllq1hBhu0Fw" TargetMode="External"/><Relationship Id="rId2866" Type="http://schemas.openxmlformats.org/officeDocument/2006/relationships/hyperlink" Target="https://www.google.com/url?q=https://click.linksynergy.com/deeplink?id%3DCY3NkS*Y9qw%26mid%3D24348%26murl%3Dhttps%253A%252F%252Fwww.gamestop.com%252F&amp;sa=D&amp;ust=1574897675027000&amp;usg=AFQjCNHdh_Zv69wb6AEgDXVHdu5x55HVIw" TargetMode="External"/><Relationship Id="rId3917" Type="http://schemas.openxmlformats.org/officeDocument/2006/relationships/hyperlink" Target="https://www.google.com/url?q=https://bestbuy.7tiv.net/XRqxa&amp;sa=D&amp;ust=1574897675207000&amp;usg=AFQjCNFTkQgZmm5UV7xYPYTINfPg9U8y9Q" TargetMode="External"/><Relationship Id="rId838" Type="http://schemas.openxmlformats.org/officeDocument/2006/relationships/hyperlink" Target="https://www.google.com/url?q=http://www.pntrs.com/t/Sj9FSkpEP0VEQ0JFP0VLS0RC&amp;sa=D&amp;ust=1574897675034000&amp;usg=AFQjCNEPNWGL-nCc1ybFhfKln9tN7Ub6nA" TargetMode="External"/><Relationship Id="rId1468" Type="http://schemas.openxmlformats.org/officeDocument/2006/relationships/hyperlink" Target="https://www.google.com/url?q=https://bestbuy.7tiv.net/XRqxa&amp;sa=D&amp;ust=1574897675144000&amp;usg=AFQjCNGr_M9oTNtj3BP2K7QS_K85KW-42Q" TargetMode="External"/><Relationship Id="rId1675" Type="http://schemas.openxmlformats.org/officeDocument/2006/relationships/hyperlink" Target="https://www.google.com/url?q=https://bestbuy.7tiv.net/XRqxa&amp;sa=D&amp;ust=1574897675177000&amp;usg=AFQjCNGLk6EGXAJYKw4vMIbNlrRGXeYW6Q" TargetMode="External"/><Relationship Id="rId1882" Type="http://schemas.openxmlformats.org/officeDocument/2006/relationships/hyperlink" Target="https://www.google.com/url?q=https://bestbuy.7tiv.net/XRqxa&amp;sa=D&amp;ust=1574897675213000&amp;usg=AFQjCNF2DyNeoa5-4qCYpOrTZdx-oAkBTw" TargetMode="External"/><Relationship Id="rId2519" Type="http://schemas.openxmlformats.org/officeDocument/2006/relationships/hyperlink" Target="https://www.google.com/url?q=https://lenovo.7eer.net/c/12116/218864/3808&amp;sa=D&amp;ust=1574897674924000&amp;usg=AFQjCNG7yoIFri0RC18f05EaKd-OfFgt2A" TargetMode="External"/><Relationship Id="rId2726" Type="http://schemas.openxmlformats.org/officeDocument/2006/relationships/hyperlink" Target="https://www.google.com/url?q=http://www.anrdoezrs.net/click-3278587-11272891&amp;sa=D&amp;ust=1574897674954000&amp;usg=AFQjCNEUDnj3zLPgAlsoxNr6FPvgGOnCSg" TargetMode="External"/><Relationship Id="rId4081" Type="http://schemas.openxmlformats.org/officeDocument/2006/relationships/hyperlink" Target="https://www.google.com/url?q=https://kohls.sjv.io/c/12116/362118/5349&amp;sa=D&amp;ust=1574897675233000&amp;usg=AFQjCNHt0oH3AVIPKHWuGf9ipUW8MidBQA" TargetMode="External"/><Relationship Id="rId1328" Type="http://schemas.openxmlformats.org/officeDocument/2006/relationships/hyperlink" Target="https://www.google.com/url?q=https://goto.target.com/c/12116/81938/2092&amp;sa=D&amp;ust=1574897675122000&amp;usg=AFQjCNHq_nBkEOcLDesS9_rL0NJKBv3Z-A" TargetMode="External"/><Relationship Id="rId1535" Type="http://schemas.openxmlformats.org/officeDocument/2006/relationships/hyperlink" Target="https://www.google.com/url?q=http://www.tkqlhce.com/click-3278587-13840810&amp;sa=D&amp;ust=1574897675156000&amp;usg=AFQjCNGDQW_oLM8fepuTG1S1V4C8asamOw" TargetMode="External"/><Relationship Id="rId293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9000&amp;usg=AFQjCNEqLq_Ua_H1c1W6aCDd0j2oMS5-gA" TargetMode="External"/><Relationship Id="rId905" Type="http://schemas.openxmlformats.org/officeDocument/2006/relationships/hyperlink" Target="https://www.google.com/url?q=http://www.pntrs.com/t/Sj9FSkpEP0VEQ0JFP0VLS0RC&amp;sa=D&amp;ust=1574897675048000&amp;usg=AFQjCNEoxgcchQTNRIBOohMBJGZ2Supa7w" TargetMode="External"/><Relationship Id="rId1742" Type="http://schemas.openxmlformats.org/officeDocument/2006/relationships/hyperlink" Target="https://www.google.com/url?q=https://bestbuy.7tiv.net/XRqxa&amp;sa=D&amp;ust=1574897675190000&amp;usg=AFQjCNE8kiXTIjpFbS5KGV4j4MRLAt38eg" TargetMode="External"/><Relationship Id="rId34" Type="http://schemas.openxmlformats.org/officeDocument/2006/relationships/hyperlink" Target="https://www.google.com/url?q=https://goto.target.com/c/12116/81938/2092&amp;sa=D&amp;ust=1574897674856000&amp;usg=AFQjCNGdKvnA_KIMT-Hqi-KHcWMzNHWdUQ" TargetMode="External"/><Relationship Id="rId1602" Type="http://schemas.openxmlformats.org/officeDocument/2006/relationships/hyperlink" Target="https://www.google.com/url?q=https://bestbuy.7tiv.net/XRqxa&amp;sa=D&amp;ust=1574897675166000&amp;usg=AFQjCNEXJDKDACCXPnJQJ50ITwiULksX9w" TargetMode="External"/><Relationship Id="rId3567" Type="http://schemas.openxmlformats.org/officeDocument/2006/relationships/hyperlink" Target="https://www.google.com/url?q=http://www.anrdoezrs.net/click-3278587-13484679&amp;sa=D&amp;ust=1574897675150000&amp;usg=AFQjCNGVn0md_mjumTqB9coF7RcytwsexQ" TargetMode="External"/><Relationship Id="rId3774" Type="http://schemas.openxmlformats.org/officeDocument/2006/relationships/hyperlink" Target="https://www.google.com/url?q=http://www.pntrs.com/t/Sj9FSkpEP0VEQ0JFP0VLS0RC&amp;sa=D&amp;ust=1574897675184000&amp;usg=AFQjCNEQWBZjU0sJi3zYZSJVT0YudIRzCw" TargetMode="External"/><Relationship Id="rId3981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7000&amp;usg=AFQjCNFQw-fvDcCWewwxqRHJU-05fGZNzA" TargetMode="External"/><Relationship Id="rId488" Type="http://schemas.openxmlformats.org/officeDocument/2006/relationships/hyperlink" Target="https://www.google.com/url?q=http://www.awin1.com/awclick.php?gid%3D303079%26mid%3D7168%26awinaffid%3D142295%26linkid%3D612961%26clickref%3D&amp;sa=D&amp;ust=1574897674928000&amp;usg=AFQjCNEtsZVq_qKTy64u2hV3oQvmp-8nPA" TargetMode="External"/><Relationship Id="rId695" Type="http://schemas.openxmlformats.org/officeDocument/2006/relationships/hyperlink" Target="https://www.google.com/url?q=https://acehardware.dttq.net/oWRLW&amp;sa=D&amp;ust=1574897674959000&amp;usg=AFQjCNEj_TAVqGRMIYH5S0laf-vF_xWzXQ" TargetMode="External"/><Relationship Id="rId2169" Type="http://schemas.openxmlformats.org/officeDocument/2006/relationships/hyperlink" Target="https://www.google.com/url?q=https://kohls.sjv.io/c/12116/362118/5349&amp;sa=D&amp;ust=1574897674869000&amp;usg=AFQjCNFc9326znRd0heHVdan5FVRM6VrOA" TargetMode="External"/><Relationship Id="rId2376" Type="http://schemas.openxmlformats.org/officeDocument/2006/relationships/hyperlink" Target="https://www.google.com/url?q=https://lenovo.7eer.net/c/12116/218864/3808&amp;sa=D&amp;ust=1574897674901000&amp;usg=AFQjCNGp2CmjbuOKFQ4IiEWC5FT91UWyzw" TargetMode="External"/><Relationship Id="rId2583" Type="http://schemas.openxmlformats.org/officeDocument/2006/relationships/hyperlink" Target="https://www.google.com/url?q=http://www.tkqlhce.com/click-3278587-13840810&amp;sa=D&amp;ust=1574897674933000&amp;usg=AFQjCNFfCdXWtA0Z_-7A-FdTU6hagbFwaw" TargetMode="External"/><Relationship Id="rId279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3000&amp;usg=AFQjCNFpc5Wkq9cTfbkBNZiAm-afd3U5-A" TargetMode="External"/><Relationship Id="rId3427" Type="http://schemas.openxmlformats.org/officeDocument/2006/relationships/hyperlink" Target="https://www.google.com/url?q=https://acehardware.dttq.net/oWRLW&amp;sa=D&amp;ust=1574897675126000&amp;usg=AFQjCNFAKheh5RFuqRDqvkN8dp3BAhyFyA" TargetMode="External"/><Relationship Id="rId363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1000&amp;usg=AFQjCNGaODp_n8BbDEaKm-Kbpm1eMJjzVg" TargetMode="External"/><Relationship Id="rId3841" Type="http://schemas.openxmlformats.org/officeDocument/2006/relationships/hyperlink" Target="https://www.google.com/url?q=https://bestbuy.7tiv.net/XRqxa&amp;sa=D&amp;ust=1574897675195000&amp;usg=AFQjCNGekKh2Uvq4Xhp9O7HfvvxPkOW9SA" TargetMode="External"/><Relationship Id="rId348" Type="http://schemas.openxmlformats.org/officeDocument/2006/relationships/hyperlink" Target="https://www.google.com/url?q=https://bestbuy.7tiv.net/XRqxa&amp;sa=D&amp;ust=1574897674907000&amp;usg=AFQjCNFowx-nDNnFS3P6feQMO6NXZlHCeg" TargetMode="External"/><Relationship Id="rId555" Type="http://schemas.openxmlformats.org/officeDocument/2006/relationships/hyperlink" Target="https://www.google.com/url?q=http://www.tkqlhce.com/click-3278587-13840810&amp;sa=D&amp;ust=1574897674938000&amp;usg=AFQjCNFePR7skbSg7JDej9LvNn4DCYuSFQ" TargetMode="External"/><Relationship Id="rId762" Type="http://schemas.openxmlformats.org/officeDocument/2006/relationships/hyperlink" Target="https://www.google.com/url?q=https://bestbuy.7tiv.net/XRqxa&amp;sa=D&amp;ust=1574897675020000&amp;usg=AFQjCNE9KsQkTqmu_33RKEEMx09SzutObw" TargetMode="External"/><Relationship Id="rId1185" Type="http://schemas.openxmlformats.org/officeDocument/2006/relationships/hyperlink" Target="https://www.google.com/url?q=https://bestbuy.7tiv.net/XRqxa&amp;sa=D&amp;ust=1574897675097000&amp;usg=AFQjCNEy0U65p3aRGxGIQ63raGVZzx7ieQ" TargetMode="External"/><Relationship Id="rId1392" Type="http://schemas.openxmlformats.org/officeDocument/2006/relationships/hyperlink" Target="https://www.google.com/url?q=https://bestbuy.7tiv.net/XRqxa&amp;sa=D&amp;ust=1574897675131000&amp;usg=AFQjCNF_g_DxyjaMbOPh8b8KklrfD-3e8A" TargetMode="External"/><Relationship Id="rId2029" Type="http://schemas.openxmlformats.org/officeDocument/2006/relationships/hyperlink" Target="https://www.google.com/url?q=https://bestbuy.7tiv.net/XRqxa&amp;sa=D&amp;ust=1574897675236000&amp;usg=AFQjCNGwz8a-_3xYfZJCeA-fQeG6QPJuuw" TargetMode="External"/><Relationship Id="rId2236" Type="http://schemas.openxmlformats.org/officeDocument/2006/relationships/hyperlink" Target="https://www.google.com/url?q=https://lenovo.7eer.net/c/12116/218864/3808&amp;sa=D&amp;ust=1574897674878000&amp;usg=AFQjCNHM_GbfCBiGSr0wW00Ob5gGqQTFmw" TargetMode="External"/><Relationship Id="rId2443" Type="http://schemas.openxmlformats.org/officeDocument/2006/relationships/hyperlink" Target="https://www.google.com/url?q=https://bestbuy.7tiv.net/XRqxa&amp;sa=D&amp;ust=1574897674912000&amp;usg=AFQjCNGOzUcOtuSun7YhGl-qCGhO6IGkjg" TargetMode="External"/><Relationship Id="rId265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43000&amp;usg=AFQjCNFZkxFvEXtJTq8NhI4Kb8LltDziIQ" TargetMode="External"/><Relationship Id="rId3701" Type="http://schemas.openxmlformats.org/officeDocument/2006/relationships/hyperlink" Target="https://www.google.com/url?q=https://bestbuy.7tiv.net/XRqxa&amp;sa=D&amp;ust=1574897675171000&amp;usg=AFQjCNHkNO-lfvRiqjFmv7FB_7AA6B_WIw" TargetMode="External"/><Relationship Id="rId208" Type="http://schemas.openxmlformats.org/officeDocument/2006/relationships/hyperlink" Target="https://www.google.com/url?q=http://www.awin1.com/awclick.php?gid%3D303079%26mid%3D7168%26awinaffid%3D142295%26linkid%3D612961%26clickref%3D&amp;sa=D&amp;ust=1574897674884000&amp;usg=AFQjCNGO6NJmQW4XB0Uonvk00DjfEopAgw" TargetMode="External"/><Relationship Id="rId415" Type="http://schemas.openxmlformats.org/officeDocument/2006/relationships/hyperlink" Target="https://www.google.com/url?q=http://www.awin1.com/awclick.php?gid%3D303079%26mid%3D7168%26awinaffid%3D142295%26linkid%3D612961%26clickref%3D&amp;sa=D&amp;ust=1574897674918000&amp;usg=AFQjCNG2NjsMA8caoAYZi2f9RGuD9OhJ8A" TargetMode="External"/><Relationship Id="rId622" Type="http://schemas.openxmlformats.org/officeDocument/2006/relationships/hyperlink" Target="https://www.google.com/url?q=http://www.awin1.com/awclick.php?gid%3D303079%26mid%3D7168%26awinaffid%3D142295%26linkid%3D612961%26clickref%3D&amp;sa=D&amp;ust=1574897674949000&amp;usg=AFQjCNF1sgRyLEi8u91bFwPzyZXUylmCaw" TargetMode="External"/><Relationship Id="rId1045" Type="http://schemas.openxmlformats.org/officeDocument/2006/relationships/hyperlink" Target="https://www.google.com/url?q=https://goto.target.com/c/12116/81938/2092&amp;sa=D&amp;ust=1574897675074000&amp;usg=AFQjCNFpIAAnOSeKe5o1MqyOO-DaHVi0ug" TargetMode="External"/><Relationship Id="rId1252" Type="http://schemas.openxmlformats.org/officeDocument/2006/relationships/hyperlink" Target="https://www.google.com/url?q=https://bestbuy.7tiv.net/XRqxa&amp;sa=D&amp;ust=1574897675110000&amp;usg=AFQjCNHbqHCEJ0O6MyiBaDKVrmrUXmXk1g" TargetMode="External"/><Relationship Id="rId230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88000&amp;usg=AFQjCNFnhK-IX9TyVTnMMP1xrj5o1GNUxg" TargetMode="External"/><Relationship Id="rId2510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23000&amp;usg=AFQjCNEFz3mZxuwf5kB-Tcon36IGuULz4A" TargetMode="External"/><Relationship Id="rId1112" Type="http://schemas.openxmlformats.org/officeDocument/2006/relationships/hyperlink" Target="https://www.google.com/url?q=https://kohls.sjv.io/c/12116/362118/5349&amp;sa=D&amp;ust=1574897675085000&amp;usg=AFQjCNGerr3TzCRZPE5koyeLurB5fcrbwA" TargetMode="External"/><Relationship Id="rId3077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8000&amp;usg=AFQjCNFCYZHl8J3qJAyOp_iJZfBUvrKG2w" TargetMode="External"/><Relationship Id="rId3284" Type="http://schemas.openxmlformats.org/officeDocument/2006/relationships/hyperlink" Target="https://www.google.com/url?q=http://www.dpbolvw.net/click-3278587-11998324&amp;sa=D&amp;ust=1574897675103000&amp;usg=AFQjCNEVDWf5wzf7j6yCiGf_6drrrSyNVA" TargetMode="External"/><Relationship Id="rId1929" Type="http://schemas.openxmlformats.org/officeDocument/2006/relationships/hyperlink" Target="https://www.google.com/url?q=http://www.anrdoezrs.net/click-3278587-12334153&amp;sa=D&amp;ust=1574897675219000&amp;usg=AFQjCNGMY66Bw6mlCQyKhHqShkNRIWrnZg" TargetMode="External"/><Relationship Id="rId2093" Type="http://schemas.openxmlformats.org/officeDocument/2006/relationships/hyperlink" Target="https://www.google.com/url?q=https://bestbuy.7tiv.net/XRqxa&amp;sa=D&amp;ust=1574897674855000&amp;usg=AFQjCNFfIk8r2eB4sbnAW87WvGV0EMoweg" TargetMode="External"/><Relationship Id="rId3491" Type="http://schemas.openxmlformats.org/officeDocument/2006/relationships/hyperlink" Target="https://www.google.com/url?q=http://www.anrdoezrs.net/click-3278587-12334153&amp;sa=D&amp;ust=1574897675136000&amp;usg=AFQjCNGbXbhZqnezFBcZytFjpOOPgvd3Gg" TargetMode="External"/><Relationship Id="rId3144" Type="http://schemas.openxmlformats.org/officeDocument/2006/relationships/hyperlink" Target="https://www.google.com/url?q=https://kohls.sjv.io/c/12116/362118/5349&amp;sa=D&amp;ust=1574897675079000&amp;usg=AFQjCNEieuy0uKdM-boib_q537Ewxz2AAw" TargetMode="External"/><Relationship Id="rId3351" Type="http://schemas.openxmlformats.org/officeDocument/2006/relationships/hyperlink" Target="https://www.google.com/url?q=https://bestbuy.7tiv.net/XRqxa&amp;sa=D&amp;ust=1574897675115000&amp;usg=AFQjCNEjr0Soyz6r_0jqNH7oDP6MVY-mUA" TargetMode="External"/><Relationship Id="rId272" Type="http://schemas.openxmlformats.org/officeDocument/2006/relationships/hyperlink" Target="https://www.google.com/url?q=http://www.dpbolvw.net/click-3278587-10870266&amp;sa=D&amp;ust=1574897674894000&amp;usg=AFQjCNE8RV1RvmwGG5RG6y83hcrYaIKCow" TargetMode="External"/><Relationship Id="rId2160" Type="http://schemas.openxmlformats.org/officeDocument/2006/relationships/hyperlink" Target="https://www.google.com/url?q=https://kohls.sjv.io/c/12116/362118/5349&amp;sa=D&amp;ust=1574897674867000&amp;usg=AFQjCNFpJDzwW4nsA7mpOHpmFpYL9QM1nw" TargetMode="External"/><Relationship Id="rId3004" Type="http://schemas.openxmlformats.org/officeDocument/2006/relationships/hyperlink" Target="https://www.google.com/url?q=https://goto.target.com/c/12116/81938/2092&amp;sa=D&amp;ust=1574897675055000&amp;usg=AFQjCNEXaQDb6gMvQ1JubfhmTqDqJkXALQ" TargetMode="External"/><Relationship Id="rId3211" Type="http://schemas.openxmlformats.org/officeDocument/2006/relationships/hyperlink" Target="https://www.google.com/url?q=http://www.pntrs.com/t/Sj9FSkpEP0VEQ0JFP0VLS0RC&amp;sa=D&amp;ust=1574897675090000&amp;usg=AFQjCNEA6lUsnbRWDrvteAg8MZBfWzZasQ" TargetMode="External"/><Relationship Id="rId132" Type="http://schemas.openxmlformats.org/officeDocument/2006/relationships/hyperlink" Target="https://www.google.com/url?q=http://www.tkqlhce.com/click-3278587-13861312&amp;sa=D&amp;ust=1574897674873000&amp;usg=AFQjCNGoPDNMbf6WpNsNpNHshjZLNR9pbw" TargetMode="External"/><Relationship Id="rId2020" Type="http://schemas.openxmlformats.org/officeDocument/2006/relationships/hyperlink" Target="https://www.google.com/url?q=https://goto.target.com/c/12116/81938/2092&amp;sa=D&amp;ust=1574897675234000&amp;usg=AFQjCNET086RDwR3bIJk5O8dtWK8Cl6_5A" TargetMode="External"/><Relationship Id="rId1579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2000&amp;usg=AFQjCNH8-re0dycHHsiZLrh3nUAwo1c6Cw" TargetMode="External"/><Relationship Id="rId2977" Type="http://schemas.openxmlformats.org/officeDocument/2006/relationships/hyperlink" Target="https://www.google.com/url?q=https://bestbuy.7tiv.net/XRqxa&amp;sa=D&amp;ust=1574897675049000&amp;usg=AFQjCNG3QkAQvwZq5V7Qbjkgh4VSLgVmGg" TargetMode="External"/><Relationship Id="rId949" Type="http://schemas.openxmlformats.org/officeDocument/2006/relationships/hyperlink" Target="https://www.google.com/url?q=http://www.tkqlhce.com/click-3278587-13840810&amp;sa=D&amp;ust=1574897675058000&amp;usg=AFQjCNF6f6aRAp-GC3edY2G_WdFtnne2qw" TargetMode="External"/><Relationship Id="rId1786" Type="http://schemas.openxmlformats.org/officeDocument/2006/relationships/hyperlink" Target="https://www.google.com/url?q=https://bestbuy.7tiv.net/XRqxa&amp;sa=D&amp;ust=1574897675197000&amp;usg=AFQjCNEWt6kSkJ_J25poPL3WX5VayEgLzQ" TargetMode="External"/><Relationship Id="rId1993" Type="http://schemas.openxmlformats.org/officeDocument/2006/relationships/hyperlink" Target="https://www.google.com/url?q=https://goto.target.com/c/12116/81938/2092&amp;sa=D&amp;ust=1574897675229000&amp;usg=AFQjCNErwhJhoQNt6yFAXpw_O7zNBUTzLA" TargetMode="External"/><Relationship Id="rId2837" Type="http://schemas.openxmlformats.org/officeDocument/2006/relationships/hyperlink" Target="https://www.google.com/url?q=https://bestbuy.7tiv.net/XRqxa&amp;sa=D&amp;ust=1574897675021000&amp;usg=AFQjCNHU7QwlzcEeUC7dYHmUQ-5c2oj3Bg" TargetMode="External"/><Relationship Id="rId405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8000&amp;usg=AFQjCNH7wO5GDMqwoMTwJIAYv7aPwaN96g" TargetMode="External"/><Relationship Id="rId78" Type="http://schemas.openxmlformats.org/officeDocument/2006/relationships/hyperlink" Target="https://www.google.com/url?q=https://bestbuy.7tiv.net/XRqxa&amp;sa=D&amp;ust=1574897674864000&amp;usg=AFQjCNGsbymhVEBVKh6wHX75JgnVNIf4WQ" TargetMode="External"/><Relationship Id="rId809" Type="http://schemas.openxmlformats.org/officeDocument/2006/relationships/hyperlink" Target="https://www.google.com/url?q=https://bestbuy.7tiv.net/XRqxa&amp;sa=D&amp;ust=1574897675029000&amp;usg=AFQjCNHSm9SSttycSGReL7Uc8k4zxZhi3Q" TargetMode="External"/><Relationship Id="rId1439" Type="http://schemas.openxmlformats.org/officeDocument/2006/relationships/hyperlink" Target="https://www.google.com/url?q=http://www.pntrs.com/t/Sj9FSkpEP0VEQ0JFP0VLS0RC&amp;sa=D&amp;ust=1574897675139000&amp;usg=AFQjCNG0ZVvVWbwOI3SprIZdvcRgOLiUQQ" TargetMode="External"/><Relationship Id="rId1646" Type="http://schemas.openxmlformats.org/officeDocument/2006/relationships/hyperlink" Target="https://www.google.com/url?q=https://bestbuy.7tiv.net/XRqxa&amp;sa=D&amp;ust=1574897675172000&amp;usg=AFQjCNFZLOQFaoUzzBV9fuN9c6bwUXKBdQ" TargetMode="External"/><Relationship Id="rId185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8000&amp;usg=AFQjCNG5pSsgBaWHV4QQAaILh7iKMPqADA" TargetMode="External"/><Relationship Id="rId2904" Type="http://schemas.openxmlformats.org/officeDocument/2006/relationships/hyperlink" Target="https://www.google.com/url?q=http://www.pntrs.com/t/Sj9FSkpEP0VEQ0JFP0VLS0RC&amp;sa=D&amp;ust=1574897675033000&amp;usg=AFQjCNFpm0ON0c1GSlCv0o2Pkqhl1D6-JQ" TargetMode="External"/><Relationship Id="rId1506" Type="http://schemas.openxmlformats.org/officeDocument/2006/relationships/hyperlink" Target="https://www.google.com/url?q=http://www.tkqlhce.com/click-3278587-13861312&amp;sa=D&amp;ust=1574897675151000&amp;usg=AFQjCNE1CJ4omrZYKqjCY4jq8bW7regDuw" TargetMode="External"/><Relationship Id="rId171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5000&amp;usg=AFQjCNGv-d1rdFi_lPOUDvrvv11nXJHQIw" TargetMode="External"/><Relationship Id="rId1920" Type="http://schemas.openxmlformats.org/officeDocument/2006/relationships/hyperlink" Target="https://www.google.com/url?q=https://bestbuy.7tiv.net/XRqxa&amp;sa=D&amp;ust=1574897675218000&amp;usg=AFQjCNHkcqt-cWbodxCiEN8eBfC-oa-SeA" TargetMode="External"/><Relationship Id="rId3678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7000&amp;usg=AFQjCNE6TrCykgWpwcBJinir4P8bo84K5g" TargetMode="External"/><Relationship Id="rId3885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2000&amp;usg=AFQjCNH_C7xuNPnmbvoBh9bvn6hHIiGkmA" TargetMode="External"/><Relationship Id="rId599" Type="http://schemas.openxmlformats.org/officeDocument/2006/relationships/hyperlink" Target="https://www.google.com/url?q=http://www.jdoqocy.com/click-3278587-13365058&amp;sa=D&amp;ust=1574897674946000&amp;usg=AFQjCNFquCQgxhKT1fouxFiIugolrzguYA" TargetMode="External"/><Relationship Id="rId2487" Type="http://schemas.openxmlformats.org/officeDocument/2006/relationships/hyperlink" Target="https://www.google.com/url?q=http://www.awin1.com/awclick.php?gid%3D303079%26mid%3D7168%26awinaffid%3D142295%26linkid%3D612961%26clickref%3D&amp;sa=D&amp;ust=1574897674919000&amp;usg=AFQjCNGYHBNSaVEbHtU_E3wen9IJZbD-4A" TargetMode="External"/><Relationship Id="rId2694" Type="http://schemas.openxmlformats.org/officeDocument/2006/relationships/hyperlink" Target="https://www.google.com/url?q=http://www.anrdoezrs.net/click-3278587-11272891&amp;sa=D&amp;ust=1574897674950000&amp;usg=AFQjCNEIkxyW6bmau9YcBPAMeBBgXMavvg" TargetMode="External"/><Relationship Id="rId3538" Type="http://schemas.openxmlformats.org/officeDocument/2006/relationships/hyperlink" Target="https://www.google.com/url?q=https://bestbuy.7tiv.net/XRqxa&amp;sa=D&amp;ust=1574897675144000&amp;usg=AFQjCNGr_M9oTNtj3BP2K7QS_K85KW-42Q" TargetMode="External"/><Relationship Id="rId3745" Type="http://schemas.openxmlformats.org/officeDocument/2006/relationships/hyperlink" Target="https://www.google.com/url?q=https://bestbuy.7tiv.net/XRqxa&amp;sa=D&amp;ust=1574897675178000&amp;usg=AFQjCNFQC0tXaDKenoyu-MS8pvDfMrBkkg" TargetMode="External"/><Relationship Id="rId459" Type="http://schemas.openxmlformats.org/officeDocument/2006/relationships/hyperlink" Target="https://www.google.com/url?q=https://lenovo.7eer.net/c/12116/218864/3808&amp;sa=D&amp;ust=1574897674925000&amp;usg=AFQjCNGI-fZJS0_0SZP784py1YGvRReGSA" TargetMode="External"/><Relationship Id="rId666" Type="http://schemas.openxmlformats.org/officeDocument/2006/relationships/hyperlink" Target="https://www.google.com/url?q=https://bestbuy.7tiv.net/XRqxa&amp;sa=D&amp;ust=1574897674955000&amp;usg=AFQjCNGxm55cW8H5lCRWoJmY51AyNmG-cw" TargetMode="External"/><Relationship Id="rId873" Type="http://schemas.openxmlformats.org/officeDocument/2006/relationships/hyperlink" Target="https://www.google.com/url?q=https://bestbuy.7tiv.net/XRqxa&amp;sa=D&amp;ust=1574897675041000&amp;usg=AFQjCNE_9Jh1dWinj_xyF_Op02lUgjo9bQ" TargetMode="External"/><Relationship Id="rId1089" Type="http://schemas.openxmlformats.org/officeDocument/2006/relationships/hyperlink" Target="https://www.google.com/url?q=https://bestbuy.7tiv.net/XRqxa&amp;sa=D&amp;ust=1574897675081000&amp;usg=AFQjCNFsJDNRgQpvKkth6y0oYRQrFx4Itg" TargetMode="External"/><Relationship Id="rId1296" Type="http://schemas.openxmlformats.org/officeDocument/2006/relationships/hyperlink" Target="https://www.google.com/url?q=https://bestbuy.7tiv.net/XRqxa&amp;sa=D&amp;ust=1574897675117000&amp;usg=AFQjCNEINHRh-dgcFx-70q7N5ZynwJgjLA" TargetMode="External"/><Relationship Id="rId2347" Type="http://schemas.openxmlformats.org/officeDocument/2006/relationships/hyperlink" Target="https://www.google.com/url?q=http://www.tkqlhce.com/click-3278587-13840810&amp;sa=D&amp;ust=1574897674895000&amp;usg=AFQjCNH5dRyY-q5Z8xlKlACm7HN0U2QgEQ" TargetMode="External"/><Relationship Id="rId2554" Type="http://schemas.openxmlformats.org/officeDocument/2006/relationships/hyperlink" Target="https://www.google.com/url?q=http://www.awin1.com/awclick.php?gid%3D303079%26mid%3D7168%26awinaffid%3D142295%26linkid%3D612961%26clickref%3D&amp;sa=D&amp;ust=1574897674928000&amp;usg=AFQjCNEtsZVq_qKTy64u2hV3oQvmp-8nPA" TargetMode="External"/><Relationship Id="rId395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3000&amp;usg=AFQjCNHVPJTEoxayRtuAcCQUkXoE4F1rsA" TargetMode="External"/><Relationship Id="rId319" Type="http://schemas.openxmlformats.org/officeDocument/2006/relationships/hyperlink" Target="https://www.google.com/url?q=http://www.awin1.com/awclick.php?gid%3D303079%26mid%3D7168%26awinaffid%3D142295%26linkid%3D612961%26clickref%3D&amp;sa=D&amp;ust=1574897674902000&amp;usg=AFQjCNFVEBHmsuqhMnI6Tr-Jsmw-Jvw01Q" TargetMode="External"/><Relationship Id="rId526" Type="http://schemas.openxmlformats.org/officeDocument/2006/relationships/hyperlink" Target="https://www.google.com/url?q=https://bestbuy.7tiv.net/XRqxa&amp;sa=D&amp;ust=1574897674934000&amp;usg=AFQjCNEjz1cgJYtXQJL5puJnvTyxLTcVtQ" TargetMode="External"/><Relationship Id="rId1156" Type="http://schemas.openxmlformats.org/officeDocument/2006/relationships/hyperlink" Target="https://www.google.com/url?q=https://bestbuy.7tiv.net/XRqxa&amp;sa=D&amp;ust=1574897675092000&amp;usg=AFQjCNGhwca8zDGPV_4hDXNFCT2WfxzUBA" TargetMode="External"/><Relationship Id="rId1363" Type="http://schemas.openxmlformats.org/officeDocument/2006/relationships/hyperlink" Target="https://www.google.com/url?q=http://www.tkqlhce.com/click-3278587-13840810&amp;sa=D&amp;ust=1574897675127000&amp;usg=AFQjCNHb7Mc0Zxctv5Mkac5j0IsVK7fssA" TargetMode="External"/><Relationship Id="rId2207" Type="http://schemas.openxmlformats.org/officeDocument/2006/relationships/hyperlink" Target="https://www.google.com/url?q=https://bestbuy.7tiv.net/XRqxa&amp;sa=D&amp;ust=1574897674875000&amp;usg=AFQjCNEOq0fmOYHwX0W6vkx6RCQe-Y-GcQ" TargetMode="External"/><Relationship Id="rId2761" Type="http://schemas.openxmlformats.org/officeDocument/2006/relationships/hyperlink" Target="https://www.google.com/url?q=https://bestbuy.7tiv.net/XRqxa&amp;sa=D&amp;ust=1574897674959000&amp;usg=AFQjCNE_ahp2d_MU7g_Y6IWyyzqiMrgFdA" TargetMode="External"/><Relationship Id="rId3605" Type="http://schemas.openxmlformats.org/officeDocument/2006/relationships/hyperlink" Target="https://www.google.com/url?q=http://www.jdoqocy.com/click-3278587-13365058&amp;sa=D&amp;ust=1574897675156000&amp;usg=AFQjCNHpFUrt2Z4kasIywKPavI3fTVRirg" TargetMode="External"/><Relationship Id="rId3812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0000&amp;usg=AFQjCNFZ9OvDLKNJwWkR0cCNTXhxdqMC6Q" TargetMode="External"/><Relationship Id="rId733" Type="http://schemas.openxmlformats.org/officeDocument/2006/relationships/hyperlink" Target="https://www.google.com/url?q=https://bestbuy.7tiv.net/XRqxa&amp;sa=D&amp;ust=1574897674964000&amp;usg=AFQjCNEoWuD7FUB6asB3j_EvMkBRcVhjsQ" TargetMode="External"/><Relationship Id="rId940" Type="http://schemas.openxmlformats.org/officeDocument/2006/relationships/hyperlink" Target="https://www.google.com/url?q=https://goto.target.com/c/12116/81938/2092&amp;sa=D&amp;ust=1574897675056000&amp;usg=AFQjCNEMWJI85TUcgy2e78uQ3nKI5sRcZQ" TargetMode="External"/><Relationship Id="rId1016" Type="http://schemas.openxmlformats.org/officeDocument/2006/relationships/hyperlink" Target="https://www.google.com/url?q=http://www.harborfreight.com&amp;sa=D&amp;ust=1574897675070000&amp;usg=AFQjCNGTS1oBnP8QZWAPQ3t68BhniiE6hw" TargetMode="External"/><Relationship Id="rId1570" Type="http://schemas.openxmlformats.org/officeDocument/2006/relationships/hyperlink" Target="https://www.google.com/url?q=https://bestbuy.7tiv.net/XRqxa&amp;sa=D&amp;ust=1574897675161000&amp;usg=AFQjCNFlsVXyktyHnNsinfeQ5rGSFQGv5A" TargetMode="External"/><Relationship Id="rId2414" Type="http://schemas.openxmlformats.org/officeDocument/2006/relationships/hyperlink" Target="https://www.google.com/url?q=http://www.tkqlhce.com/click-3278587-13840810&amp;sa=D&amp;ust=1574897674907000&amp;usg=AFQjCNHc2pqoVgjmx6aQXBXKV4hOJC5hVg" TargetMode="External"/><Relationship Id="rId2621" Type="http://schemas.openxmlformats.org/officeDocument/2006/relationships/hyperlink" Target="https://www.google.com/url?q=http://www.tkqlhce.com/click-3278587-13840810&amp;sa=D&amp;ust=1574897674938000&amp;usg=AFQjCNFePR7skbSg7JDej9LvNn4DCYuSFQ" TargetMode="External"/><Relationship Id="rId800" Type="http://schemas.openxmlformats.org/officeDocument/2006/relationships/hyperlink" Target="https://www.google.com/url?q=https://bestbuy.7tiv.net/XRqxa&amp;sa=D&amp;ust=1574897675027000&amp;usg=AFQjCNGztALZC5NbtM4M6ovp7eHIF3TK7A" TargetMode="External"/><Relationship Id="rId1223" Type="http://schemas.openxmlformats.org/officeDocument/2006/relationships/hyperlink" Target="https://www.google.com/url?q=https://bestbuy.7tiv.net/XRqxa&amp;sa=D&amp;ust=1574897675104000&amp;usg=AFQjCNFX5xFYkSwWMkr3Gb5gQr5IJgFzxA" TargetMode="External"/><Relationship Id="rId1430" Type="http://schemas.openxmlformats.org/officeDocument/2006/relationships/hyperlink" Target="https://www.google.com/url?q=http://www.tkqlhce.com/click-3278587-13861312&amp;sa=D&amp;ust=1574897675137000&amp;usg=AFQjCNE5uZm92dUp-JCn1xmw7hIMY8oz_Q" TargetMode="External"/><Relationship Id="rId3188" Type="http://schemas.openxmlformats.org/officeDocument/2006/relationships/hyperlink" Target="https://www.google.com/url?q=http://www.harborfreight.com&amp;sa=D&amp;ust=1574897675087000&amp;usg=AFQjCNEBZv10l2VxxTF-CB8P2uf3GUN06w" TargetMode="External"/><Relationship Id="rId3395" Type="http://schemas.openxmlformats.org/officeDocument/2006/relationships/hyperlink" Target="https://www.google.com/url?q=https://goto.target.com/c/12116/81938/2092&amp;sa=D&amp;ust=1574897675122000&amp;usg=AFQjCNHq_nBkEOcLDesS9_rL0NJKBv3Z-A" TargetMode="External"/><Relationship Id="rId3048" Type="http://schemas.openxmlformats.org/officeDocument/2006/relationships/hyperlink" Target="https://www.google.com/url?q=https://bestbuy.7tiv.net/XRqxa&amp;sa=D&amp;ust=1574897675063000&amp;usg=AFQjCNFmLNJHvaAYH5AkEsUzIlrR3nZs0A" TargetMode="External"/><Relationship Id="rId3255" Type="http://schemas.openxmlformats.org/officeDocument/2006/relationships/hyperlink" Target="https://www.google.com/url?q=http://www.jdoqocy.com/click-3278587-13365058&amp;sa=D&amp;ust=1574897675097000&amp;usg=AFQjCNETuO8zbaZfzZ-m2__aowqP6-UijQ" TargetMode="External"/><Relationship Id="rId3462" Type="http://schemas.openxmlformats.org/officeDocument/2006/relationships/hyperlink" Target="https://www.google.com/url?q=https://bestbuy.7tiv.net/XRqxa&amp;sa=D&amp;ust=1574897675131000&amp;usg=AFQjCNF_g_DxyjaMbOPh8b8KklrfD-3e8A" TargetMode="External"/><Relationship Id="rId176" Type="http://schemas.openxmlformats.org/officeDocument/2006/relationships/hyperlink" Target="https://www.google.com/url?q=https://goto.target.com/c/12116/81938/2092&amp;sa=D&amp;ust=1574897674880000&amp;usg=AFQjCNEsMWkBg_2-dnsqvAF_Jx4l1Ixd1g" TargetMode="External"/><Relationship Id="rId383" Type="http://schemas.openxmlformats.org/officeDocument/2006/relationships/hyperlink" Target="https://www.google.com/url?q=http://www.pntrs.com/t/Sj9FSkpEP0VEQ0JFP0VLS0RC&amp;sa=D&amp;ust=1574897674913000&amp;usg=AFQjCNHR7vB3lHrNnaqOdnFro13kwPKQhA" TargetMode="External"/><Relationship Id="rId590" Type="http://schemas.openxmlformats.org/officeDocument/2006/relationships/hyperlink" Target="https://www.google.com/url?q=http://www.anrdoezrs.net/click-3278587-12334153&amp;sa=D&amp;ust=1574897674944000&amp;usg=AFQjCNEFx2amJFymf4bCSVYpfv1eqlJkow" TargetMode="External"/><Relationship Id="rId2064" Type="http://schemas.openxmlformats.org/officeDocument/2006/relationships/hyperlink" Target="https://www.amazon.com/s?k=" TargetMode="External"/><Relationship Id="rId2271" Type="http://schemas.openxmlformats.org/officeDocument/2006/relationships/hyperlink" Target="https://www.google.com/url?q=https://bestbuy.7tiv.net/XRqxa&amp;sa=D&amp;ust=1574897674883000&amp;usg=AFQjCNFnJ8WSlnozICIGgRUczm0723rekQ" TargetMode="External"/><Relationship Id="rId3115" Type="http://schemas.openxmlformats.org/officeDocument/2006/relationships/hyperlink" Target="https://www.google.com/url?q=http://www.jdoqocy.com/click-3278587-12289246&amp;sa=D&amp;ust=1574897675075000&amp;usg=AFQjCNHRwp0gbVsemJoG7pyy65R39jZwQA" TargetMode="External"/><Relationship Id="rId3322" Type="http://schemas.openxmlformats.org/officeDocument/2006/relationships/hyperlink" Target="https://www.google.com/url?q=https://bestbuy.7tiv.net/XRqxa&amp;sa=D&amp;ust=1574897675111000&amp;usg=AFQjCNE-jXQDpbgrS3RLA188f2QNMyyQrA" TargetMode="External"/><Relationship Id="rId243" Type="http://schemas.openxmlformats.org/officeDocument/2006/relationships/hyperlink" Target="https://www.google.com/url?q=https://bestbuy.7tiv.net/XRqxa&amp;sa=D&amp;ust=1574897674889000&amp;usg=AFQjCNGQbG8avYXDpZYMu4hTrKbahuf69w" TargetMode="External"/><Relationship Id="rId450" Type="http://schemas.openxmlformats.org/officeDocument/2006/relationships/hyperlink" Target="https://www.google.com/url?q=http://www.tkqlhce.com/click-3278587-13840810&amp;sa=D&amp;ust=1574897674923000&amp;usg=AFQjCNEWcMCFu1eBztSU3IEPt7j_XCeZhw" TargetMode="External"/><Relationship Id="rId1080" Type="http://schemas.openxmlformats.org/officeDocument/2006/relationships/hyperlink" Target="https://www.google.com/url?q=https://bestbuy.7tiv.net/XRqxa&amp;sa=D&amp;ust=1574897675079000&amp;usg=AFQjCNGwO66ZTnpYcNn1zdbqc9INLZI68Q" TargetMode="External"/><Relationship Id="rId2131" Type="http://schemas.openxmlformats.org/officeDocument/2006/relationships/hyperlink" Target="https://www.google.com/url?q=https://goto.target.com/c/12116/81938/2092&amp;sa=D&amp;ust=1574897674861000&amp;usg=AFQjCNESQJ9dsDfEKiVUCBDKrVx87VL-Rg" TargetMode="External"/><Relationship Id="rId103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69000&amp;usg=AFQjCNHg4xYGjen466YmlMfps_9LNCf0Tg" TargetMode="External"/><Relationship Id="rId310" Type="http://schemas.openxmlformats.org/officeDocument/2006/relationships/hyperlink" Target="https://www.google.com/url?q=http://www.awin1.com/awclick.php?gid%3D303079%26mid%3D7168%26awinaffid%3D142295%26linkid%3D612961%26clickref%3D&amp;sa=D&amp;ust=1574897674901000&amp;usg=AFQjCNGkFAv_TK_B2BGnGCYuzks8I4TBUA" TargetMode="External"/><Relationship Id="rId4096" Type="http://schemas.openxmlformats.org/officeDocument/2006/relationships/hyperlink" Target="https://www.google.com/url?q=https://bestbuy.7tiv.net/XRqxa&amp;sa=D&amp;ust=1574897675236000&amp;usg=AFQjCNGwz8a-_3xYfZJCeA-fQeG6QPJuuw" TargetMode="External"/><Relationship Id="rId1897" Type="http://schemas.openxmlformats.org/officeDocument/2006/relationships/hyperlink" Target="https://www.google.com/url?q=https://bestbuy.7tiv.net/XRqxa&amp;sa=D&amp;ust=1574897675215000&amp;usg=AFQjCNHV_mfF5tRaFAA50YDwnmhBYsb8wA" TargetMode="External"/><Relationship Id="rId2948" Type="http://schemas.openxmlformats.org/officeDocument/2006/relationships/hyperlink" Target="https://www.google.com/url?q=https://bestbuy.7tiv.net/XRqxa&amp;sa=D&amp;ust=1574897675043000&amp;usg=AFQjCNG_PBLoayl-VJCj1p39hHKNVFDlqg" TargetMode="External"/><Relationship Id="rId1757" Type="http://schemas.openxmlformats.org/officeDocument/2006/relationships/hyperlink" Target="https://www.google.com/url?q=https://bestbuy.7tiv.net/XRqxa&amp;sa=D&amp;ust=1574897675192000&amp;usg=AFQjCNHvfVtdTXQiIbTgmTQQv_FKb_MYzA" TargetMode="External"/><Relationship Id="rId1964" Type="http://schemas.openxmlformats.org/officeDocument/2006/relationships/hyperlink" Target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4000&amp;usg=AFQjCNGu0N2dnzMMfncLPSoEm_wCb3eH2A" TargetMode="External"/><Relationship Id="rId2808" Type="http://schemas.openxmlformats.org/officeDocument/2006/relationships/hyperlink" Target="https://www.google.com/url?q=http://www.anrdoezrs.net/click-3278587-11272891&amp;sa=D&amp;ust=1574897674966000&amp;usg=AFQjCNFkTnBJC_87STlxwTMzL7LrHOS24Q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2141"/>
  <sheetViews>
    <sheetView tabSelected="1" view="pageBreakPreview" zoomScaleNormal="120" zoomScaleSheetLayoutView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Q13" sqref="Q13"/>
    </sheetView>
  </sheetViews>
  <sheetFormatPr defaultRowHeight="14.4" x14ac:dyDescent="0.3"/>
  <cols>
    <col min="1" max="1" width="3.88671875" style="34" bestFit="1" customWidth="1"/>
    <col min="2" max="2" width="54" style="34" customWidth="1"/>
    <col min="3" max="4" width="10.44140625" style="34" customWidth="1"/>
    <col min="5" max="5" width="9.5546875" style="34" customWidth="1"/>
  </cols>
  <sheetData>
    <row r="1" spans="1:5" ht="15" thickBot="1" x14ac:dyDescent="0.35">
      <c r="A1" s="2"/>
      <c r="B1" s="3" t="s">
        <v>4</v>
      </c>
      <c r="C1" s="3" t="s">
        <v>5</v>
      </c>
      <c r="D1" s="3" t="s">
        <v>6</v>
      </c>
      <c r="E1" s="3" t="s">
        <v>8773</v>
      </c>
    </row>
    <row r="2" spans="1:5" ht="15" thickBot="1" x14ac:dyDescent="0.35">
      <c r="A2" s="3">
        <v>1</v>
      </c>
      <c r="B2" s="28" t="s">
        <v>7</v>
      </c>
      <c r="C2" s="28" t="s">
        <v>8</v>
      </c>
      <c r="D2" s="28" t="s">
        <v>9</v>
      </c>
      <c r="E2" s="28" t="s">
        <v>2159</v>
      </c>
    </row>
    <row r="3" spans="1:5" ht="18" thickBot="1" x14ac:dyDescent="0.35">
      <c r="A3" s="3">
        <v>2</v>
      </c>
      <c r="B3" s="29" t="s">
        <v>0</v>
      </c>
      <c r="C3" s="35"/>
      <c r="D3" s="35"/>
      <c r="E3" s="35"/>
    </row>
    <row r="4" spans="1:5" ht="15" thickBot="1" x14ac:dyDescent="0.35">
      <c r="A4" s="3">
        <v>3</v>
      </c>
      <c r="B4" s="28" t="s">
        <v>10</v>
      </c>
      <c r="C4" s="30"/>
      <c r="D4" s="30"/>
      <c r="E4" s="30"/>
    </row>
    <row r="5" spans="1:5" ht="15" thickBot="1" x14ac:dyDescent="0.35">
      <c r="A5" s="3">
        <v>4</v>
      </c>
      <c r="B5" s="30" t="s">
        <v>11</v>
      </c>
      <c r="C5" s="36">
        <v>59</v>
      </c>
      <c r="D5" s="49" t="str">
        <f>HYPERLINK(Sheet2!I5,Sheet2!D5)</f>
        <v>Walmart</v>
      </c>
      <c r="E5" s="37" t="str">
        <f>HYPERLINK(Sheet2!N5,Sheet2!M5)</f>
        <v>Amazon</v>
      </c>
    </row>
    <row r="6" spans="1:5" ht="15" thickBot="1" x14ac:dyDescent="0.35">
      <c r="A6" s="3">
        <v>5</v>
      </c>
      <c r="B6" s="31"/>
      <c r="C6" s="38"/>
      <c r="D6" s="38"/>
      <c r="E6" s="38"/>
    </row>
    <row r="7" spans="1:5" ht="15" thickBot="1" x14ac:dyDescent="0.35">
      <c r="A7" s="3">
        <v>6</v>
      </c>
      <c r="B7" s="28" t="s">
        <v>13</v>
      </c>
      <c r="C7" s="30"/>
      <c r="D7" s="30"/>
      <c r="E7" s="30"/>
    </row>
    <row r="8" spans="1:5" ht="15" thickBot="1" x14ac:dyDescent="0.35">
      <c r="A8" s="3">
        <v>7</v>
      </c>
      <c r="B8" s="30" t="s">
        <v>14</v>
      </c>
      <c r="C8" s="36">
        <v>49.99</v>
      </c>
      <c r="D8" s="49" t="str">
        <f>HYPERLINK(Sheet2!I8,Sheet2!D8)</f>
        <v>Best Buy</v>
      </c>
      <c r="E8" s="37" t="str">
        <f>HYPERLINK(Sheet2!N8,Sheet2!M8)</f>
        <v>Amazon</v>
      </c>
    </row>
    <row r="9" spans="1:5" ht="15" thickBot="1" x14ac:dyDescent="0.35">
      <c r="A9" s="3">
        <v>8</v>
      </c>
      <c r="B9" s="30" t="s">
        <v>14</v>
      </c>
      <c r="C9" s="36">
        <v>49.99</v>
      </c>
      <c r="D9" s="49" t="str">
        <f>HYPERLINK(Sheet2!I9,Sheet2!D9)</f>
        <v>Best Buy</v>
      </c>
      <c r="E9" s="37" t="str">
        <f>HYPERLINK(Sheet2!N9,Sheet2!M9)</f>
        <v>Amazon</v>
      </c>
    </row>
    <row r="10" spans="1:5" ht="15" thickBot="1" x14ac:dyDescent="0.35">
      <c r="A10" s="3">
        <v>9</v>
      </c>
      <c r="B10" s="30" t="s">
        <v>17</v>
      </c>
      <c r="C10" s="36">
        <v>99.99</v>
      </c>
      <c r="D10" s="49" t="str">
        <f>HYPERLINK(Sheet2!I10,Sheet2!D10)</f>
        <v>Best Buy</v>
      </c>
      <c r="E10" s="37" t="str">
        <f>HYPERLINK(Sheet2!N10,Sheet2!M10)</f>
        <v>Amazon</v>
      </c>
    </row>
    <row r="11" spans="1:5" ht="27.6" thickBot="1" x14ac:dyDescent="0.35">
      <c r="A11" s="3">
        <v>10</v>
      </c>
      <c r="B11" s="30" t="s">
        <v>18</v>
      </c>
      <c r="C11" s="36">
        <v>149.99</v>
      </c>
      <c r="D11" s="49" t="str">
        <f>HYPERLINK(Sheet2!I11,Sheet2!D11)</f>
        <v>Best Buy</v>
      </c>
      <c r="E11" s="37" t="str">
        <f>HYPERLINK(Sheet2!N11,Sheet2!M11)</f>
        <v>Amazon</v>
      </c>
    </row>
    <row r="12" spans="1:5" ht="15" thickBot="1" x14ac:dyDescent="0.35">
      <c r="A12" s="3">
        <v>11</v>
      </c>
      <c r="B12" s="30" t="s">
        <v>19</v>
      </c>
      <c r="C12" s="36">
        <v>129.99</v>
      </c>
      <c r="D12" s="49" t="str">
        <f>HYPERLINK(Sheet2!I12,Sheet2!D12)</f>
        <v>Target</v>
      </c>
      <c r="E12" s="37" t="str">
        <f>HYPERLINK(Sheet2!N12,Sheet2!M12)</f>
        <v>Amazon</v>
      </c>
    </row>
    <row r="13" spans="1:5" ht="27.6" thickBot="1" x14ac:dyDescent="0.35">
      <c r="A13" s="3">
        <v>12</v>
      </c>
      <c r="B13" s="30" t="s">
        <v>21</v>
      </c>
      <c r="C13" s="36">
        <v>129.99</v>
      </c>
      <c r="D13" s="49" t="str">
        <f>HYPERLINK(Sheet2!I13,Sheet2!D13)</f>
        <v>Best Buy</v>
      </c>
      <c r="E13" s="37" t="str">
        <f>HYPERLINK(Sheet2!N13,Sheet2!M13)</f>
        <v>Amazon</v>
      </c>
    </row>
    <row r="14" spans="1:5" ht="27" thickBot="1" x14ac:dyDescent="0.35">
      <c r="A14" s="3">
        <v>13</v>
      </c>
      <c r="B14" s="32" t="s">
        <v>22</v>
      </c>
      <c r="C14" s="36">
        <v>199.99</v>
      </c>
      <c r="D14" s="49" t="str">
        <f>HYPERLINK("http://bit.ly/2OuA3Jj", Sheet2!D14)</f>
        <v>Best Buy</v>
      </c>
      <c r="E14" s="37" t="str">
        <f>HYPERLINK(Sheet2!N14,Sheet2!M14)</f>
        <v>Amazon</v>
      </c>
    </row>
    <row r="15" spans="1:5" ht="15" thickBot="1" x14ac:dyDescent="0.35">
      <c r="A15" s="3">
        <v>14</v>
      </c>
      <c r="B15" s="33"/>
      <c r="C15" s="38"/>
      <c r="D15" s="38"/>
      <c r="E15" s="38"/>
    </row>
    <row r="16" spans="1:5" ht="15" thickBot="1" x14ac:dyDescent="0.35">
      <c r="A16" s="3">
        <v>15</v>
      </c>
      <c r="B16" s="28" t="s">
        <v>23</v>
      </c>
      <c r="C16" s="30"/>
      <c r="D16" s="30"/>
      <c r="E16" s="30"/>
    </row>
    <row r="17" spans="1:5" ht="15" thickBot="1" x14ac:dyDescent="0.35">
      <c r="A17" s="3">
        <v>16</v>
      </c>
      <c r="B17" s="30" t="s">
        <v>24</v>
      </c>
      <c r="C17" s="36">
        <v>249.99</v>
      </c>
      <c r="D17" s="49" t="str">
        <f>HYPERLINK(Sheet2!I17,Sheet2!D17)</f>
        <v>Target</v>
      </c>
      <c r="E17" s="37" t="str">
        <f>HYPERLINK(Sheet2!N17,Sheet2!M17)</f>
        <v>Amazon</v>
      </c>
    </row>
    <row r="18" spans="1:5" ht="15" thickBot="1" x14ac:dyDescent="0.35">
      <c r="A18" s="3">
        <v>17</v>
      </c>
      <c r="B18" s="30" t="s">
        <v>25</v>
      </c>
      <c r="C18" s="30" t="s">
        <v>26</v>
      </c>
      <c r="D18" s="37" t="str">
        <f>HYPERLINK(Sheet2!G18,Sheet2!D18)</f>
        <v>Costco</v>
      </c>
      <c r="E18" s="37" t="str">
        <f>HYPERLINK(Sheet2!N18,Sheet2!M18)</f>
        <v>Amazon</v>
      </c>
    </row>
    <row r="19" spans="1:5" ht="15" thickBot="1" x14ac:dyDescent="0.35">
      <c r="A19" s="3">
        <v>18</v>
      </c>
      <c r="B19" s="30" t="s">
        <v>28</v>
      </c>
      <c r="C19" s="36">
        <v>144.99</v>
      </c>
      <c r="D19" s="49" t="str">
        <f>HYPERLINK(Sheet2!I19,Sheet2!D19)</f>
        <v>Target</v>
      </c>
      <c r="E19" s="37" t="str">
        <f>HYPERLINK(Sheet2!N19,Sheet2!M19)</f>
        <v>Amazon</v>
      </c>
    </row>
    <row r="20" spans="1:5" ht="15" thickBot="1" x14ac:dyDescent="0.35">
      <c r="A20" s="3">
        <v>19</v>
      </c>
      <c r="B20" s="30" t="s">
        <v>29</v>
      </c>
      <c r="C20" s="36">
        <v>129</v>
      </c>
      <c r="D20" s="49" t="str">
        <f>HYPERLINK(Sheet2!I20,Sheet2!D20)</f>
        <v>Walmart</v>
      </c>
      <c r="E20" s="37" t="str">
        <f>HYPERLINK(Sheet2!N20,Sheet2!M20)</f>
        <v>Amazon</v>
      </c>
    </row>
    <row r="21" spans="1:5" ht="15" thickBot="1" x14ac:dyDescent="0.35">
      <c r="A21" s="3">
        <v>20</v>
      </c>
      <c r="B21" s="30" t="s">
        <v>30</v>
      </c>
      <c r="C21" s="36">
        <v>169.99</v>
      </c>
      <c r="D21" s="49" t="str">
        <f>HYPERLINK(Sheet2!I21,Sheet2!D21)</f>
        <v>Target</v>
      </c>
      <c r="E21" s="37" t="str">
        <f>HYPERLINK(Sheet2!N21,Sheet2!M21)</f>
        <v>Amazon</v>
      </c>
    </row>
    <row r="22" spans="1:5" ht="15" thickBot="1" x14ac:dyDescent="0.35">
      <c r="A22" s="3">
        <v>21</v>
      </c>
      <c r="B22" s="30" t="s">
        <v>31</v>
      </c>
      <c r="C22" s="36">
        <v>199.99</v>
      </c>
      <c r="D22" s="49" t="str">
        <f>HYPERLINK(Sheet2!I22,Sheet2!D22)</f>
        <v>Best Buy</v>
      </c>
      <c r="E22" s="37" t="str">
        <f>HYPERLINK(Sheet2!N22,Sheet2!M22)</f>
        <v>Amazon</v>
      </c>
    </row>
    <row r="23" spans="1:5" ht="27.6" thickBot="1" x14ac:dyDescent="0.35">
      <c r="A23" s="3">
        <v>22</v>
      </c>
      <c r="B23" s="30" t="s">
        <v>32</v>
      </c>
      <c r="C23" s="30" t="s">
        <v>33</v>
      </c>
      <c r="D23" s="37" t="str">
        <f>HYPERLINK(Sheet2!G23,Sheet2!D23)</f>
        <v>Costco</v>
      </c>
      <c r="E23" s="37" t="str">
        <f>HYPERLINK(Sheet2!N23,Sheet2!M23)</f>
        <v>Amazon</v>
      </c>
    </row>
    <row r="24" spans="1:5" ht="27" thickBot="1" x14ac:dyDescent="0.35">
      <c r="A24" s="3">
        <v>23</v>
      </c>
      <c r="B24" s="32" t="s">
        <v>34</v>
      </c>
      <c r="C24" s="36">
        <v>1099.99</v>
      </c>
      <c r="D24" s="49" t="str">
        <f>HYPERLINK("http://bit.ly/2OuA3Jj", Sheet2!D24)</f>
        <v>Best Buy</v>
      </c>
      <c r="E24" s="37" t="str">
        <f>HYPERLINK(Sheet2!N24,Sheet2!M24)</f>
        <v>Amazon</v>
      </c>
    </row>
    <row r="25" spans="1:5" ht="27.6" thickBot="1" x14ac:dyDescent="0.35">
      <c r="A25" s="3">
        <v>24</v>
      </c>
      <c r="B25" s="30" t="s">
        <v>35</v>
      </c>
      <c r="C25" s="30" t="s">
        <v>36</v>
      </c>
      <c r="D25" s="37" t="str">
        <f>HYPERLINK(Sheet2!G25,Sheet2!D25)</f>
        <v>Costco</v>
      </c>
      <c r="E25" s="37" t="str">
        <f>HYPERLINK(Sheet2!N25,Sheet2!M25)</f>
        <v>Amazon</v>
      </c>
    </row>
    <row r="26" spans="1:5" ht="27" thickBot="1" x14ac:dyDescent="0.35">
      <c r="A26" s="3">
        <v>25</v>
      </c>
      <c r="B26" s="32" t="s">
        <v>37</v>
      </c>
      <c r="C26" s="36">
        <v>1599.99</v>
      </c>
      <c r="D26" s="49" t="str">
        <f>HYPERLINK("http://bit.ly/2OuA3Jj", Sheet2!D26)</f>
        <v>Best Buy</v>
      </c>
      <c r="E26" s="37" t="str">
        <f>HYPERLINK(Sheet2!N26,Sheet2!M26)</f>
        <v>Amazon</v>
      </c>
    </row>
    <row r="27" spans="1:5" ht="15" thickBot="1" x14ac:dyDescent="0.35">
      <c r="A27" s="3">
        <v>26</v>
      </c>
      <c r="B27" s="30" t="s">
        <v>38</v>
      </c>
      <c r="C27" s="30" t="s">
        <v>39</v>
      </c>
      <c r="D27" s="49" t="str">
        <f>HYPERLINK(Sheet2!I27,Sheet2!D27)</f>
        <v>Best Buy</v>
      </c>
      <c r="E27" s="37" t="str">
        <f>HYPERLINK(Sheet2!N27,Sheet2!M27)</f>
        <v>Amazon</v>
      </c>
    </row>
    <row r="28" spans="1:5" ht="27" thickBot="1" x14ac:dyDescent="0.35">
      <c r="A28" s="3">
        <v>27</v>
      </c>
      <c r="B28" s="30" t="s">
        <v>40</v>
      </c>
      <c r="C28" s="32" t="s">
        <v>41</v>
      </c>
      <c r="D28" s="49" t="str">
        <f>HYPERLINK(Sheet2!I28,Sheet2!D28)</f>
        <v>Target</v>
      </c>
      <c r="E28" s="37" t="str">
        <f>HYPERLINK(Sheet2!N28,Sheet2!M28)</f>
        <v>Amazon</v>
      </c>
    </row>
    <row r="29" spans="1:5" ht="15" thickBot="1" x14ac:dyDescent="0.35">
      <c r="A29" s="3">
        <v>29</v>
      </c>
      <c r="B29" s="30" t="s">
        <v>44</v>
      </c>
      <c r="C29" s="36">
        <v>249</v>
      </c>
      <c r="D29" s="49" t="str">
        <f>HYPERLINK(Sheet2!I29,Sheet2!D29)</f>
        <v>Walmart</v>
      </c>
      <c r="E29" s="37" t="str">
        <f>HYPERLINK(Sheet2!N29,Sheet2!M29)</f>
        <v>Amazon</v>
      </c>
    </row>
    <row r="30" spans="1:5" ht="15" thickBot="1" x14ac:dyDescent="0.35">
      <c r="A30" s="3">
        <v>31</v>
      </c>
      <c r="B30" s="30" t="s">
        <v>47</v>
      </c>
      <c r="C30" s="36">
        <v>599</v>
      </c>
      <c r="D30" s="49" t="str">
        <f>HYPERLINK(Sheet2!I30,Sheet2!D30)</f>
        <v>Walmart</v>
      </c>
      <c r="E30" s="37" t="str">
        <f>HYPERLINK(Sheet2!N30,Sheet2!M30)</f>
        <v>Amazon</v>
      </c>
    </row>
    <row r="31" spans="1:5" ht="15" thickBot="1" x14ac:dyDescent="0.35">
      <c r="A31" s="3">
        <v>32</v>
      </c>
      <c r="B31" s="30" t="s">
        <v>48</v>
      </c>
      <c r="C31" s="36">
        <v>599</v>
      </c>
      <c r="D31" s="49" t="str">
        <f>HYPERLINK(Sheet2!I31,Sheet2!D31)</f>
        <v>Walmart</v>
      </c>
      <c r="E31" s="37" t="str">
        <f>HYPERLINK(Sheet2!N31,Sheet2!M31)</f>
        <v>Amazon</v>
      </c>
    </row>
    <row r="32" spans="1:5" ht="15" thickBot="1" x14ac:dyDescent="0.35">
      <c r="A32" s="3">
        <v>33</v>
      </c>
      <c r="B32" s="30" t="s">
        <v>49</v>
      </c>
      <c r="C32" s="36">
        <v>599</v>
      </c>
      <c r="D32" s="49" t="str">
        <f>HYPERLINK(Sheet2!I32,Sheet2!D32)</f>
        <v>Walmart</v>
      </c>
      <c r="E32" s="37" t="str">
        <f>HYPERLINK(Sheet2!N32,Sheet2!M32)</f>
        <v>Amazon</v>
      </c>
    </row>
    <row r="33" spans="1:5" ht="15" thickBot="1" x14ac:dyDescent="0.35">
      <c r="A33" s="3">
        <v>34</v>
      </c>
      <c r="B33" s="30" t="s">
        <v>50</v>
      </c>
      <c r="C33" s="36">
        <v>599</v>
      </c>
      <c r="D33" s="49" t="str">
        <f>HYPERLINK(Sheet2!I33,Sheet2!D33)</f>
        <v>Walmart</v>
      </c>
      <c r="E33" s="37" t="str">
        <f>HYPERLINK(Sheet2!N33,Sheet2!M33)</f>
        <v>Amazon</v>
      </c>
    </row>
    <row r="34" spans="1:5" ht="27.6" thickBot="1" x14ac:dyDescent="0.35">
      <c r="A34" s="3">
        <v>35</v>
      </c>
      <c r="B34" s="30" t="s">
        <v>51</v>
      </c>
      <c r="C34" s="30" t="s">
        <v>52</v>
      </c>
      <c r="D34" s="49" t="str">
        <f>HYPERLINK(Sheet2!I34,Sheet2!D34)</f>
        <v>Best Buy</v>
      </c>
      <c r="E34" s="37" t="str">
        <f>HYPERLINK(Sheet2!N34,Sheet2!M34)</f>
        <v>Amazon</v>
      </c>
    </row>
    <row r="35" spans="1:5" ht="27.6" thickBot="1" x14ac:dyDescent="0.35">
      <c r="A35" s="3">
        <v>36</v>
      </c>
      <c r="B35" s="30" t="s">
        <v>53</v>
      </c>
      <c r="C35" s="30" t="s">
        <v>54</v>
      </c>
      <c r="D35" s="49" t="str">
        <f>HYPERLINK("http://bit.ly/2OuA3Jj", Sheet2!D35)</f>
        <v>Best Buy</v>
      </c>
      <c r="E35" s="37" t="str">
        <f>HYPERLINK(Sheet2!N35,Sheet2!M35)</f>
        <v>Amazon</v>
      </c>
    </row>
    <row r="36" spans="1:5" ht="53.4" thickBot="1" x14ac:dyDescent="0.35">
      <c r="A36" s="3">
        <v>37</v>
      </c>
      <c r="B36" s="30" t="s">
        <v>55</v>
      </c>
      <c r="C36" s="32" t="s">
        <v>56</v>
      </c>
      <c r="D36" s="39" t="str">
        <f>HYPERLINK(Sheet2!I36,Sheet2!D36)</f>
        <v>Walmart</v>
      </c>
      <c r="E36" s="37" t="str">
        <f>HYPERLINK(Sheet2!N36,Sheet2!M36)</f>
        <v>Amazon</v>
      </c>
    </row>
    <row r="37" spans="1:5" ht="15" thickBot="1" x14ac:dyDescent="0.35">
      <c r="A37" s="3">
        <v>38</v>
      </c>
      <c r="B37" s="30" t="s">
        <v>55</v>
      </c>
      <c r="C37" s="36">
        <v>199.99</v>
      </c>
      <c r="D37" s="49" t="str">
        <f>HYPERLINK("http://bit.ly/2OuA3Jj", Sheet2!D37)</f>
        <v>Best Buy</v>
      </c>
      <c r="E37" s="37" t="str">
        <f>HYPERLINK(Sheet2!N37,Sheet2!M37)</f>
        <v>Amazon</v>
      </c>
    </row>
    <row r="38" spans="1:5" ht="40.200000000000003" thickBot="1" x14ac:dyDescent="0.35">
      <c r="A38" s="3">
        <v>39</v>
      </c>
      <c r="B38" s="30" t="s">
        <v>55</v>
      </c>
      <c r="C38" s="32" t="s">
        <v>57</v>
      </c>
      <c r="D38" s="39" t="str">
        <f>HYPERLINK(Sheet2!I38,Sheet2!D38)</f>
        <v>Target</v>
      </c>
      <c r="E38" s="37" t="str">
        <f>HYPERLINK(Sheet2!N38,Sheet2!M38)</f>
        <v>Amazon</v>
      </c>
    </row>
    <row r="39" spans="1:5" ht="15" thickBot="1" x14ac:dyDescent="0.35">
      <c r="A39" s="3">
        <v>40</v>
      </c>
      <c r="B39" s="30" t="s">
        <v>58</v>
      </c>
      <c r="C39" s="36">
        <v>499.99</v>
      </c>
      <c r="D39" s="49" t="str">
        <f>HYPERLINK(Sheet2!I39,Sheet2!D39)</f>
        <v>Best Buy</v>
      </c>
      <c r="E39" s="37" t="str">
        <f>HYPERLINK(Sheet2!N39,Sheet2!M39)</f>
        <v>Amazon</v>
      </c>
    </row>
    <row r="40" spans="1:5" ht="53.4" thickBot="1" x14ac:dyDescent="0.35">
      <c r="A40" s="3">
        <v>41</v>
      </c>
      <c r="B40" s="30" t="s">
        <v>58</v>
      </c>
      <c r="C40" s="32" t="s">
        <v>56</v>
      </c>
      <c r="D40" s="39" t="str">
        <f>HYPERLINK(Sheet2!I40,Sheet2!D40)</f>
        <v>Walmart</v>
      </c>
      <c r="E40" s="37" t="str">
        <f>HYPERLINK(Sheet2!N40,Sheet2!M40)</f>
        <v>Amazon</v>
      </c>
    </row>
    <row r="41" spans="1:5" ht="40.200000000000003" thickBot="1" x14ac:dyDescent="0.35">
      <c r="A41" s="3">
        <v>42</v>
      </c>
      <c r="B41" s="30" t="s">
        <v>59</v>
      </c>
      <c r="C41" s="32" t="s">
        <v>57</v>
      </c>
      <c r="D41" s="39" t="str">
        <f>HYPERLINK(Sheet2!I41,Sheet2!D41)</f>
        <v>Target</v>
      </c>
      <c r="E41" s="37" t="str">
        <f>HYPERLINK(Sheet2!N41,Sheet2!M41)</f>
        <v>Amazon</v>
      </c>
    </row>
    <row r="42" spans="1:5" ht="40.200000000000003" thickBot="1" x14ac:dyDescent="0.35">
      <c r="A42" s="3">
        <v>43</v>
      </c>
      <c r="B42" s="30" t="s">
        <v>59</v>
      </c>
      <c r="C42" s="32" t="s">
        <v>57</v>
      </c>
      <c r="D42" s="39" t="str">
        <f>HYPERLINK(Sheet2!I42,Sheet2!D42)</f>
        <v>Target</v>
      </c>
      <c r="E42" s="37" t="str">
        <f>HYPERLINK(Sheet2!N42,Sheet2!M42)</f>
        <v>Amazon</v>
      </c>
    </row>
    <row r="43" spans="1:5" ht="53.4" thickBot="1" x14ac:dyDescent="0.35">
      <c r="A43" s="3">
        <v>44</v>
      </c>
      <c r="B43" s="30" t="s">
        <v>59</v>
      </c>
      <c r="C43" s="32" t="s">
        <v>56</v>
      </c>
      <c r="D43" s="39" t="str">
        <f>HYPERLINK(Sheet2!I43,Sheet2!D43)</f>
        <v>Walmart</v>
      </c>
      <c r="E43" s="37" t="str">
        <f>HYPERLINK(Sheet2!N43,Sheet2!M43)</f>
        <v>Amazon</v>
      </c>
    </row>
    <row r="44" spans="1:5" ht="15" thickBot="1" x14ac:dyDescent="0.35">
      <c r="A44" s="3">
        <v>45</v>
      </c>
      <c r="B44" s="30" t="s">
        <v>60</v>
      </c>
      <c r="C44" s="36">
        <v>149</v>
      </c>
      <c r="D44" s="39" t="str">
        <f>HYPERLINK(Sheet2!I44,Sheet2!D44)</f>
        <v>Walmart</v>
      </c>
      <c r="E44" s="37" t="str">
        <f>HYPERLINK(Sheet2!N44,Sheet2!M44)</f>
        <v>Amazon</v>
      </c>
    </row>
    <row r="45" spans="1:5" ht="15" thickBot="1" x14ac:dyDescent="0.35">
      <c r="A45" s="3">
        <v>46</v>
      </c>
      <c r="B45" s="30" t="s">
        <v>61</v>
      </c>
      <c r="C45" s="36">
        <v>149</v>
      </c>
      <c r="D45" s="39" t="str">
        <f>HYPERLINK(Sheet2!I45,Sheet2!D45)</f>
        <v>Walmart</v>
      </c>
      <c r="E45" s="37" t="str">
        <f>HYPERLINK(Sheet2!N45,Sheet2!M45)</f>
        <v>Amazon</v>
      </c>
    </row>
    <row r="46" spans="1:5" ht="15" thickBot="1" x14ac:dyDescent="0.35">
      <c r="A46" s="3">
        <v>47</v>
      </c>
      <c r="B46" s="30" t="s">
        <v>62</v>
      </c>
      <c r="C46" s="36">
        <v>99</v>
      </c>
      <c r="D46" s="39" t="str">
        <f>HYPERLINK(Sheet2!I46,Sheet2!D46)</f>
        <v>Walmart</v>
      </c>
      <c r="E46" s="37" t="str">
        <f>HYPERLINK(Sheet2!N46,Sheet2!M46)</f>
        <v>Amazon</v>
      </c>
    </row>
    <row r="47" spans="1:5" ht="15" thickBot="1" x14ac:dyDescent="0.35">
      <c r="A47" s="3">
        <v>48</v>
      </c>
      <c r="B47" s="30" t="s">
        <v>63</v>
      </c>
      <c r="C47" s="36">
        <v>99</v>
      </c>
      <c r="D47" s="39" t="str">
        <f>HYPERLINK(Sheet2!I47,Sheet2!D47)</f>
        <v>Walmart</v>
      </c>
      <c r="E47" s="37" t="str">
        <f>HYPERLINK(Sheet2!N47,Sheet2!M47)</f>
        <v>Amazon</v>
      </c>
    </row>
    <row r="48" spans="1:5" ht="27.6" thickBot="1" x14ac:dyDescent="0.35">
      <c r="A48" s="3">
        <v>49</v>
      </c>
      <c r="B48" s="30" t="s">
        <v>64</v>
      </c>
      <c r="C48" s="30" t="s">
        <v>65</v>
      </c>
      <c r="D48" s="49" t="str">
        <f>HYPERLINK("http://bit.ly/2OuA3Jj", Sheet2!D48)</f>
        <v>Best Buy</v>
      </c>
      <c r="E48" s="37" t="str">
        <f>HYPERLINK(Sheet2!N48,Sheet2!M48)</f>
        <v>Amazon</v>
      </c>
    </row>
    <row r="49" spans="1:5" ht="27.6" thickBot="1" x14ac:dyDescent="0.35">
      <c r="A49" s="3">
        <v>50</v>
      </c>
      <c r="B49" s="30" t="s">
        <v>66</v>
      </c>
      <c r="C49" s="30" t="s">
        <v>65</v>
      </c>
      <c r="D49" s="49" t="str">
        <f>HYPERLINK("http://bit.ly/2OuA3Jj", Sheet2!D49)</f>
        <v>Best Buy</v>
      </c>
      <c r="E49" s="37" t="str">
        <f>HYPERLINK(Sheet2!N49,Sheet2!M49)</f>
        <v>Amazon</v>
      </c>
    </row>
    <row r="50" spans="1:5" ht="53.4" thickBot="1" x14ac:dyDescent="0.35">
      <c r="A50" s="3">
        <v>51</v>
      </c>
      <c r="B50" s="30" t="s">
        <v>67</v>
      </c>
      <c r="C50" s="32" t="s">
        <v>68</v>
      </c>
      <c r="D50" s="39" t="str">
        <f>HYPERLINK(Sheet2!I50,Sheet2!D50)</f>
        <v>Walmart</v>
      </c>
      <c r="E50" s="37" t="str">
        <f>HYPERLINK(Sheet2!N50,Sheet2!M50)</f>
        <v>Amazon</v>
      </c>
    </row>
    <row r="51" spans="1:5" ht="53.4" thickBot="1" x14ac:dyDescent="0.35">
      <c r="A51" s="3">
        <v>52</v>
      </c>
      <c r="B51" s="30" t="s">
        <v>69</v>
      </c>
      <c r="C51" s="32" t="s">
        <v>70</v>
      </c>
      <c r="D51" s="39" t="str">
        <f>HYPERLINK(Sheet2!I51,Sheet2!D51)</f>
        <v>Walmart</v>
      </c>
      <c r="E51" s="37" t="str">
        <f>HYPERLINK(Sheet2!N51,Sheet2!M51)</f>
        <v>Amazon</v>
      </c>
    </row>
    <row r="52" spans="1:5" ht="40.200000000000003" thickBot="1" x14ac:dyDescent="0.35">
      <c r="A52" s="3">
        <v>53</v>
      </c>
      <c r="B52" s="30" t="s">
        <v>71</v>
      </c>
      <c r="C52" s="32" t="s">
        <v>57</v>
      </c>
      <c r="D52" s="39" t="str">
        <f>HYPERLINK(Sheet2!I52,Sheet2!D52)</f>
        <v>Target</v>
      </c>
      <c r="E52" s="37" t="str">
        <f>HYPERLINK(Sheet2!N52,Sheet2!M52)</f>
        <v>Amazon</v>
      </c>
    </row>
    <row r="53" spans="1:5" ht="40.200000000000003" thickBot="1" x14ac:dyDescent="0.35">
      <c r="A53" s="3">
        <v>54</v>
      </c>
      <c r="B53" s="30" t="s">
        <v>72</v>
      </c>
      <c r="C53" s="32" t="s">
        <v>57</v>
      </c>
      <c r="D53" s="39" t="str">
        <f>HYPERLINK(Sheet2!I53,Sheet2!D53)</f>
        <v>Target</v>
      </c>
      <c r="E53" s="37" t="str">
        <f>HYPERLINK(Sheet2!N53,Sheet2!M53)</f>
        <v>Amazon</v>
      </c>
    </row>
    <row r="54" spans="1:5" ht="53.4" thickBot="1" x14ac:dyDescent="0.35">
      <c r="A54" s="3">
        <v>55</v>
      </c>
      <c r="B54" s="30" t="s">
        <v>73</v>
      </c>
      <c r="C54" s="32" t="s">
        <v>68</v>
      </c>
      <c r="D54" s="39" t="str">
        <f>HYPERLINK(Sheet2!I54,Sheet2!D54)</f>
        <v>Walmart</v>
      </c>
      <c r="E54" s="37" t="str">
        <f>HYPERLINK(Sheet2!N54,Sheet2!M54)</f>
        <v>Amazon</v>
      </c>
    </row>
    <row r="55" spans="1:5" ht="27.6" thickBot="1" x14ac:dyDescent="0.35">
      <c r="A55" s="3">
        <v>56</v>
      </c>
      <c r="B55" s="30" t="s">
        <v>74</v>
      </c>
      <c r="C55" s="36">
        <v>999.99</v>
      </c>
      <c r="D55" s="37" t="str">
        <f>HYPERLINK(Sheet2!G55,Sheet2!D55)</f>
        <v>Costco</v>
      </c>
      <c r="E55" s="37" t="str">
        <f>HYPERLINK(Sheet2!N55,Sheet2!M55)</f>
        <v>Amazon</v>
      </c>
    </row>
    <row r="56" spans="1:5" ht="27.6" thickBot="1" x14ac:dyDescent="0.35">
      <c r="A56" s="3">
        <v>57</v>
      </c>
      <c r="B56" s="30" t="s">
        <v>75</v>
      </c>
      <c r="C56" s="36">
        <v>999.99</v>
      </c>
      <c r="D56" s="37" t="str">
        <f>HYPERLINK(Sheet2!G56,Sheet2!D56)</f>
        <v>Costco</v>
      </c>
      <c r="E56" s="37" t="str">
        <f>HYPERLINK(Sheet2!N56,Sheet2!M56)</f>
        <v>Amazon</v>
      </c>
    </row>
    <row r="57" spans="1:5" ht="27.6" thickBot="1" x14ac:dyDescent="0.35">
      <c r="A57" s="3">
        <v>58</v>
      </c>
      <c r="B57" s="30" t="s">
        <v>76</v>
      </c>
      <c r="C57" s="36">
        <v>999.99</v>
      </c>
      <c r="D57" s="37" t="str">
        <f>HYPERLINK(Sheet2!G57,Sheet2!D57)</f>
        <v>Costco</v>
      </c>
      <c r="E57" s="37" t="str">
        <f>HYPERLINK(Sheet2!N57,Sheet2!M57)</f>
        <v>Amazon</v>
      </c>
    </row>
    <row r="58" spans="1:5" ht="15" thickBot="1" x14ac:dyDescent="0.35">
      <c r="A58" s="3">
        <v>59</v>
      </c>
      <c r="B58" s="30" t="s">
        <v>77</v>
      </c>
      <c r="C58" s="36">
        <v>699.99</v>
      </c>
      <c r="D58" s="37" t="str">
        <f>HYPERLINK(Sheet2!G58,Sheet2!D58)</f>
        <v>Costco</v>
      </c>
      <c r="E58" s="37" t="str">
        <f>HYPERLINK(Sheet2!N58,Sheet2!M58)</f>
        <v>Amazon</v>
      </c>
    </row>
    <row r="59" spans="1:5" ht="15" thickBot="1" x14ac:dyDescent="0.35">
      <c r="A59" s="3">
        <v>60</v>
      </c>
      <c r="B59" s="30" t="s">
        <v>78</v>
      </c>
      <c r="C59" s="30" t="s">
        <v>39</v>
      </c>
      <c r="D59" s="49" t="str">
        <f>HYPERLINK("http://bit.ly/2OuA3Jj", Sheet2!D59)</f>
        <v>Best Buy</v>
      </c>
      <c r="E59" s="37" t="str">
        <f>HYPERLINK(Sheet2!N59,Sheet2!M59)</f>
        <v>Amazon</v>
      </c>
    </row>
    <row r="60" spans="1:5" ht="27.6" thickBot="1" x14ac:dyDescent="0.35">
      <c r="A60" s="3">
        <v>61</v>
      </c>
      <c r="B60" s="30" t="s">
        <v>79</v>
      </c>
      <c r="C60" s="36">
        <v>1499.99</v>
      </c>
      <c r="D60" s="37" t="str">
        <f>HYPERLINK(Sheet2!G60,Sheet2!D60)</f>
        <v>Costco</v>
      </c>
      <c r="E60" s="37" t="str">
        <f>HYPERLINK(Sheet2!N60,Sheet2!M60)</f>
        <v>Amazon</v>
      </c>
    </row>
    <row r="61" spans="1:5" ht="27.6" thickBot="1" x14ac:dyDescent="0.35">
      <c r="A61" s="3">
        <v>62</v>
      </c>
      <c r="B61" s="30" t="s">
        <v>80</v>
      </c>
      <c r="C61" s="36">
        <v>1199.99</v>
      </c>
      <c r="D61" s="37" t="str">
        <f>HYPERLINK(Sheet2!G61,Sheet2!D61)</f>
        <v>Costco</v>
      </c>
      <c r="E61" s="37" t="str">
        <f>HYPERLINK(Sheet2!N61,Sheet2!M61)</f>
        <v>Amazon</v>
      </c>
    </row>
    <row r="62" spans="1:5" ht="27.6" thickBot="1" x14ac:dyDescent="0.35">
      <c r="A62" s="3">
        <v>63</v>
      </c>
      <c r="B62" s="30" t="s">
        <v>80</v>
      </c>
      <c r="C62" s="36">
        <v>999.99</v>
      </c>
      <c r="D62" s="37" t="str">
        <f>HYPERLINK(Sheet2!G62,Sheet2!D62)</f>
        <v>Costco</v>
      </c>
      <c r="E62" s="37" t="str">
        <f>HYPERLINK(Sheet2!N62,Sheet2!M62)</f>
        <v>Amazon</v>
      </c>
    </row>
    <row r="63" spans="1:5" ht="27.6" thickBot="1" x14ac:dyDescent="0.35">
      <c r="A63" s="3">
        <v>64</v>
      </c>
      <c r="B63" s="30" t="s">
        <v>81</v>
      </c>
      <c r="C63" s="30" t="s">
        <v>82</v>
      </c>
      <c r="D63" s="49" t="str">
        <f>HYPERLINK("http://bit.ly/2OuA3Jj", Sheet2!D63)</f>
        <v>Best Buy</v>
      </c>
      <c r="E63" s="37" t="str">
        <f>HYPERLINK(Sheet2!N63,Sheet2!M63)</f>
        <v>Amazon</v>
      </c>
    </row>
    <row r="64" spans="1:5" ht="15" thickBot="1" x14ac:dyDescent="0.35">
      <c r="A64" s="3">
        <v>65</v>
      </c>
      <c r="B64" s="30" t="s">
        <v>83</v>
      </c>
      <c r="C64" s="36">
        <v>99.99</v>
      </c>
      <c r="D64" s="39" t="str">
        <f>HYPERLINK(Sheet2!I64,Sheet2!D64)</f>
        <v>Target</v>
      </c>
      <c r="E64" s="37" t="str">
        <f>HYPERLINK(Sheet2!N64,Sheet2!M64)</f>
        <v>Amazon</v>
      </c>
    </row>
    <row r="65" spans="1:5" ht="15" thickBot="1" x14ac:dyDescent="0.35">
      <c r="A65" s="3">
        <v>66</v>
      </c>
      <c r="B65" s="30" t="s">
        <v>84</v>
      </c>
      <c r="C65" s="30" t="s">
        <v>85</v>
      </c>
      <c r="D65" s="49" t="str">
        <f>HYPERLINK("http://bit.ly/2OuA3Jj", Sheet2!D65)</f>
        <v>Best Buy</v>
      </c>
      <c r="E65" s="37" t="str">
        <f>HYPERLINK(Sheet2!N65,Sheet2!M65)</f>
        <v>Amazon</v>
      </c>
    </row>
    <row r="66" spans="1:5" ht="15" thickBot="1" x14ac:dyDescent="0.35">
      <c r="A66" s="3">
        <v>67</v>
      </c>
      <c r="B66" s="30" t="s">
        <v>86</v>
      </c>
      <c r="C66" s="36">
        <v>159.99</v>
      </c>
      <c r="D66" s="39" t="str">
        <f>HYPERLINK(Sheet2!I66,Sheet2!D66)</f>
        <v>Target</v>
      </c>
      <c r="E66" s="37" t="str">
        <f>HYPERLINK(Sheet2!N66,Sheet2!M66)</f>
        <v>Amazon</v>
      </c>
    </row>
    <row r="67" spans="1:5" ht="15" thickBot="1" x14ac:dyDescent="0.35">
      <c r="A67" s="3">
        <v>68</v>
      </c>
      <c r="B67" s="30" t="s">
        <v>87</v>
      </c>
      <c r="C67" s="36">
        <v>169.99</v>
      </c>
      <c r="D67" s="39" t="str">
        <f>HYPERLINK(Sheet2!I67,Sheet2!D67)</f>
        <v>Target</v>
      </c>
      <c r="E67" s="37" t="str">
        <f>HYPERLINK(Sheet2!N67,Sheet2!M67)</f>
        <v>Amazon</v>
      </c>
    </row>
    <row r="68" spans="1:5" ht="15" thickBot="1" x14ac:dyDescent="0.35">
      <c r="A68" s="3">
        <v>69</v>
      </c>
      <c r="B68" s="30" t="s">
        <v>88</v>
      </c>
      <c r="C68" s="36">
        <v>129</v>
      </c>
      <c r="D68" s="39" t="str">
        <f>HYPERLINK(Sheet2!I68,Sheet2!D68)</f>
        <v>Walmart</v>
      </c>
      <c r="E68" s="37" t="str">
        <f>HYPERLINK(Sheet2!N68,Sheet2!M68)</f>
        <v>Amazon</v>
      </c>
    </row>
    <row r="69" spans="1:5" ht="15" thickBot="1" x14ac:dyDescent="0.35">
      <c r="A69" s="3">
        <v>70</v>
      </c>
      <c r="B69" s="30" t="s">
        <v>89</v>
      </c>
      <c r="C69" s="36">
        <v>159</v>
      </c>
      <c r="D69" s="39" t="str">
        <f>HYPERLINK(Sheet2!I69,Sheet2!D69)</f>
        <v>Walmart</v>
      </c>
      <c r="E69" s="37" t="str">
        <f>HYPERLINK(Sheet2!N69,Sheet2!M69)</f>
        <v>Amazon</v>
      </c>
    </row>
    <row r="70" spans="1:5" ht="27" thickBot="1" x14ac:dyDescent="0.35">
      <c r="A70" s="3">
        <v>71</v>
      </c>
      <c r="B70" s="30" t="s">
        <v>90</v>
      </c>
      <c r="C70" s="32" t="s">
        <v>91</v>
      </c>
      <c r="D70" s="49" t="str">
        <f>HYPERLINK("http://bit.ly/2OuA3Jj", Sheet2!D70)</f>
        <v>Best Buy</v>
      </c>
      <c r="E70" s="37" t="str">
        <f>HYPERLINK(Sheet2!N70,Sheet2!M70)</f>
        <v>Amazon</v>
      </c>
    </row>
    <row r="71" spans="1:5" ht="27" thickBot="1" x14ac:dyDescent="0.35">
      <c r="A71" s="3">
        <v>72</v>
      </c>
      <c r="B71" s="30" t="s">
        <v>92</v>
      </c>
      <c r="C71" s="32" t="s">
        <v>93</v>
      </c>
      <c r="D71" s="39" t="str">
        <f>HYPERLINK(Sheet2!I71,Sheet2!D71)</f>
        <v>Target</v>
      </c>
      <c r="E71" s="37" t="str">
        <f>HYPERLINK(Sheet2!N71,Sheet2!M71)</f>
        <v>Amazon</v>
      </c>
    </row>
    <row r="72" spans="1:5" ht="27" thickBot="1" x14ac:dyDescent="0.35">
      <c r="A72" s="3">
        <v>73</v>
      </c>
      <c r="B72" s="30" t="s">
        <v>94</v>
      </c>
      <c r="C72" s="32" t="s">
        <v>95</v>
      </c>
      <c r="D72" s="39" t="str">
        <f>HYPERLINK(Sheet2!I72,Sheet2!D72)</f>
        <v>Target</v>
      </c>
      <c r="E72" s="37" t="str">
        <f>HYPERLINK(Sheet2!N72,Sheet2!M72)</f>
        <v>Amazon</v>
      </c>
    </row>
    <row r="73" spans="1:5" ht="15" thickBot="1" x14ac:dyDescent="0.35">
      <c r="A73" s="3">
        <v>74</v>
      </c>
      <c r="B73" s="30" t="s">
        <v>96</v>
      </c>
      <c r="C73" s="30" t="s">
        <v>97</v>
      </c>
      <c r="D73" s="49" t="str">
        <f>HYPERLINK("http://bit.ly/2OuA3Jj", Sheet2!D73)</f>
        <v>Best Buy</v>
      </c>
      <c r="E73" s="37" t="str">
        <f>HYPERLINK(Sheet2!N73,Sheet2!M73)</f>
        <v>Amazon</v>
      </c>
    </row>
    <row r="74" spans="1:5" ht="15" thickBot="1" x14ac:dyDescent="0.35">
      <c r="A74" s="3">
        <v>75</v>
      </c>
      <c r="B74" s="33"/>
      <c r="C74" s="38"/>
      <c r="D74" s="38"/>
      <c r="E74" s="38"/>
    </row>
    <row r="75" spans="1:5" ht="15" thickBot="1" x14ac:dyDescent="0.35">
      <c r="A75" s="3">
        <v>76</v>
      </c>
      <c r="B75" s="28" t="s">
        <v>98</v>
      </c>
      <c r="C75" s="30"/>
      <c r="D75" s="30"/>
      <c r="E75" s="30"/>
    </row>
    <row r="76" spans="1:5" ht="15" thickBot="1" x14ac:dyDescent="0.35">
      <c r="A76" s="3">
        <v>77</v>
      </c>
      <c r="B76" s="30" t="s">
        <v>99</v>
      </c>
      <c r="C76" s="36">
        <v>79.989999999999995</v>
      </c>
      <c r="D76" s="49" t="str">
        <f>HYPERLINK("http://bit.ly/2OuA3Jj", Sheet2!D76)</f>
        <v>Best Buy</v>
      </c>
      <c r="E76" s="37" t="str">
        <f>HYPERLINK(Sheet2!N76,Sheet2!M76)</f>
        <v>Amazon</v>
      </c>
    </row>
    <row r="77" spans="1:5" ht="27.6" thickBot="1" x14ac:dyDescent="0.35">
      <c r="A77" s="3">
        <v>78</v>
      </c>
      <c r="B77" s="30" t="s">
        <v>100</v>
      </c>
      <c r="C77" s="36">
        <v>149.99</v>
      </c>
      <c r="D77" s="49" t="str">
        <f>HYPERLINK("http://bit.ly/2OuA3Jj", Sheet2!D77)</f>
        <v>Best Buy</v>
      </c>
      <c r="E77" s="37" t="str">
        <f>HYPERLINK(Sheet2!N77,Sheet2!M77)</f>
        <v>Amazon</v>
      </c>
    </row>
    <row r="78" spans="1:5" ht="27.6" thickBot="1" x14ac:dyDescent="0.35">
      <c r="A78" s="3">
        <v>79</v>
      </c>
      <c r="B78" s="30" t="s">
        <v>101</v>
      </c>
      <c r="C78" s="36">
        <v>179.99</v>
      </c>
      <c r="D78" s="49" t="str">
        <f>HYPERLINK("http://bit.ly/2OuA3Jj", Sheet2!D78)</f>
        <v>Best Buy</v>
      </c>
      <c r="E78" s="37" t="str">
        <f>HYPERLINK(Sheet2!N78,Sheet2!M78)</f>
        <v>Amazon</v>
      </c>
    </row>
    <row r="79" spans="1:5" ht="15" thickBot="1" x14ac:dyDescent="0.35">
      <c r="A79" s="3">
        <v>80</v>
      </c>
      <c r="B79" s="33"/>
      <c r="C79" s="38"/>
      <c r="D79" s="38"/>
      <c r="E79" s="38"/>
    </row>
    <row r="80" spans="1:5" ht="15" thickBot="1" x14ac:dyDescent="0.35">
      <c r="A80" s="3">
        <v>81</v>
      </c>
      <c r="B80" s="28" t="s">
        <v>102</v>
      </c>
      <c r="C80" s="30"/>
      <c r="D80" s="30"/>
      <c r="E80" s="30"/>
    </row>
    <row r="81" spans="1:5" ht="15" thickBot="1" x14ac:dyDescent="0.35">
      <c r="A81" s="3">
        <v>82</v>
      </c>
      <c r="B81" s="30" t="s">
        <v>103</v>
      </c>
      <c r="C81" s="36">
        <v>21.24</v>
      </c>
      <c r="D81" s="49" t="str">
        <f>HYPERLINK("http://bit.ly/2QZq3JV",Sheet2!D81)</f>
        <v>Kohl's</v>
      </c>
      <c r="E81" s="37" t="str">
        <f>HYPERLINK(Sheet2!N81,Sheet2!M81)</f>
        <v>Amazon</v>
      </c>
    </row>
    <row r="82" spans="1:5" ht="15" thickBot="1" x14ac:dyDescent="0.35">
      <c r="A82" s="3">
        <v>83</v>
      </c>
      <c r="B82" s="30" t="s">
        <v>105</v>
      </c>
      <c r="C82" s="36">
        <v>49.95</v>
      </c>
      <c r="D82" s="49" t="str">
        <f>HYPERLINK("http://bit.ly/34ufgLN",Sheet2!D82)</f>
        <v>Target</v>
      </c>
      <c r="E82" s="37" t="str">
        <f>HYPERLINK(Sheet2!N82,Sheet2!M82)</f>
        <v>Amazon</v>
      </c>
    </row>
    <row r="83" spans="1:5" ht="15" thickBot="1" x14ac:dyDescent="0.35">
      <c r="A83" s="3">
        <v>84</v>
      </c>
      <c r="B83" s="30" t="s">
        <v>105</v>
      </c>
      <c r="C83" s="36">
        <v>49.95</v>
      </c>
      <c r="D83" s="49" t="str">
        <f>HYPERLINK("http://bit.ly/2OuA3Jj", Sheet2!D83)</f>
        <v>Best Buy</v>
      </c>
      <c r="E83" s="37" t="str">
        <f>HYPERLINK(Sheet2!N83,Sheet2!M83)</f>
        <v>Amazon</v>
      </c>
    </row>
    <row r="84" spans="1:5" ht="15" thickBot="1" x14ac:dyDescent="0.35">
      <c r="A84" s="3">
        <v>85</v>
      </c>
      <c r="B84" s="30" t="s">
        <v>106</v>
      </c>
      <c r="C84" s="36">
        <v>49.99</v>
      </c>
      <c r="D84" s="49" t="str">
        <f>HYPERLINK("http://bit.ly/2QZq3JV",Sheet2!D84)</f>
        <v>Kohl's</v>
      </c>
      <c r="E84" s="37" t="str">
        <f>HYPERLINK(Sheet2!N84,Sheet2!M84)</f>
        <v>Amazon</v>
      </c>
    </row>
    <row r="85" spans="1:5" ht="15" thickBot="1" x14ac:dyDescent="0.35">
      <c r="A85" s="3">
        <v>86</v>
      </c>
      <c r="B85" s="30" t="s">
        <v>107</v>
      </c>
      <c r="C85" s="30" t="s">
        <v>97</v>
      </c>
      <c r="D85" s="49" t="str">
        <f>HYPERLINK("http://bit.ly/2OuA3Jj", Sheet2!D85)</f>
        <v>Best Buy</v>
      </c>
      <c r="E85" s="37" t="str">
        <f>HYPERLINK(Sheet2!N85,Sheet2!M85)</f>
        <v>Amazon</v>
      </c>
    </row>
    <row r="86" spans="1:5" ht="15" thickBot="1" x14ac:dyDescent="0.35">
      <c r="A86" s="3">
        <v>87</v>
      </c>
      <c r="B86" s="30" t="s">
        <v>108</v>
      </c>
      <c r="C86" s="36">
        <v>99.99</v>
      </c>
      <c r="D86" s="37" t="str">
        <f>HYPERLINK("www.bjs.com", Sheet2!D86)</f>
        <v>BJ's</v>
      </c>
      <c r="E86" s="37" t="str">
        <f>HYPERLINK(Sheet2!N86,Sheet2!M86)</f>
        <v>Amazon</v>
      </c>
    </row>
    <row r="87" spans="1:5" ht="15" thickBot="1" x14ac:dyDescent="0.35">
      <c r="A87" s="3">
        <v>88</v>
      </c>
      <c r="B87" s="30" t="s">
        <v>109</v>
      </c>
      <c r="C87" s="36">
        <v>99.99</v>
      </c>
      <c r="D87" s="49" t="str">
        <f>HYPERLINK("http://bit.ly/2QZq3JV",Sheet2!D87)</f>
        <v>Kohl's</v>
      </c>
      <c r="E87" s="37" t="str">
        <f>HYPERLINK(Sheet2!N87,Sheet2!M87)</f>
        <v>Amazon</v>
      </c>
    </row>
    <row r="88" spans="1:5" ht="15" thickBot="1" x14ac:dyDescent="0.35">
      <c r="A88" s="3">
        <v>89</v>
      </c>
      <c r="B88" s="30" t="s">
        <v>110</v>
      </c>
      <c r="C88" s="36">
        <v>89.99</v>
      </c>
      <c r="D88" s="37" t="str">
        <f>HYPERLINK(Sheet2!G88,Sheet2!D88)</f>
        <v>Costco</v>
      </c>
      <c r="E88" s="37" t="str">
        <f>HYPERLINK(Sheet2!N88,Sheet2!M88)</f>
        <v>Amazon</v>
      </c>
    </row>
    <row r="89" spans="1:5" ht="15" thickBot="1" x14ac:dyDescent="0.35">
      <c r="A89" s="3">
        <v>90</v>
      </c>
      <c r="B89" s="30" t="s">
        <v>111</v>
      </c>
      <c r="C89" s="30" t="s">
        <v>97</v>
      </c>
      <c r="D89" s="37" t="str">
        <f>HYPERLINK("https://www.samsclub.com/",Sheet2!D89)</f>
        <v>Sam's Club</v>
      </c>
      <c r="E89" s="37" t="str">
        <f>HYPERLINK(Sheet2!N89,Sheet2!M89)</f>
        <v>Amazon</v>
      </c>
    </row>
    <row r="90" spans="1:5" ht="15" thickBot="1" x14ac:dyDescent="0.35">
      <c r="A90" s="3">
        <v>91</v>
      </c>
      <c r="B90" s="30" t="s">
        <v>113</v>
      </c>
      <c r="C90" s="36">
        <v>49.95</v>
      </c>
      <c r="D90" s="49" t="str">
        <f>HYPERLINK("http://bit.ly/2OuA3Jj", Sheet2!D90)</f>
        <v>Best Buy</v>
      </c>
      <c r="E90" s="37" t="str">
        <f>HYPERLINK(Sheet2!N90,Sheet2!M90)</f>
        <v>Amazon</v>
      </c>
    </row>
    <row r="91" spans="1:5" ht="15" thickBot="1" x14ac:dyDescent="0.35">
      <c r="A91" s="3">
        <v>92</v>
      </c>
      <c r="B91" s="30" t="s">
        <v>114</v>
      </c>
      <c r="C91" s="36">
        <v>69.95</v>
      </c>
      <c r="D91" s="49" t="str">
        <f>HYPERLINK("http://bit.ly/34ufgLN",Sheet2!D91)</f>
        <v>Target</v>
      </c>
      <c r="E91" s="37" t="str">
        <f>HYPERLINK(Sheet2!N91,Sheet2!M91)</f>
        <v>Amazon</v>
      </c>
    </row>
    <row r="92" spans="1:5" ht="15" thickBot="1" x14ac:dyDescent="0.35">
      <c r="A92" s="3">
        <v>93</v>
      </c>
      <c r="B92" s="30" t="s">
        <v>115</v>
      </c>
      <c r="C92" s="36">
        <v>49.99</v>
      </c>
      <c r="D92" s="49" t="str">
        <f>HYPERLINK("http://bit.ly/2DrbXJg",Sheet2!D92)</f>
        <v>Belk</v>
      </c>
      <c r="E92" s="37" t="str">
        <f>HYPERLINK(Sheet2!N92,Sheet2!M92)</f>
        <v>Amazon</v>
      </c>
    </row>
    <row r="93" spans="1:5" ht="15" thickBot="1" x14ac:dyDescent="0.35">
      <c r="A93" s="3">
        <v>94</v>
      </c>
      <c r="B93" s="30" t="s">
        <v>115</v>
      </c>
      <c r="C93" s="36">
        <v>49.99</v>
      </c>
      <c r="D93" s="49" t="str">
        <f>HYPERLINK("http://bit.ly/2QZq3JV",Sheet2!D93)</f>
        <v>Kohl's</v>
      </c>
      <c r="E93" s="37" t="str">
        <f>HYPERLINK(Sheet2!N93,Sheet2!M93)</f>
        <v>Amazon</v>
      </c>
    </row>
    <row r="94" spans="1:5" ht="15" thickBot="1" x14ac:dyDescent="0.35">
      <c r="A94" s="3">
        <v>95</v>
      </c>
      <c r="B94" s="30" t="s">
        <v>117</v>
      </c>
      <c r="C94" s="36">
        <v>69</v>
      </c>
      <c r="D94" s="39" t="str">
        <f>HYPERLINK(Sheet2!I94,Sheet2!D94)</f>
        <v>Walmart</v>
      </c>
      <c r="E94" s="37" t="str">
        <f>HYPERLINK(Sheet2!N94,Sheet2!M94)</f>
        <v>Amazon</v>
      </c>
    </row>
    <row r="95" spans="1:5" ht="15" thickBot="1" x14ac:dyDescent="0.35">
      <c r="A95" s="3">
        <v>96</v>
      </c>
      <c r="B95" s="30" t="s">
        <v>117</v>
      </c>
      <c r="C95" s="36">
        <v>69.95</v>
      </c>
      <c r="D95" s="49" t="str">
        <f>HYPERLINK("http://bit.ly/34ufgLN",Sheet2!D95)</f>
        <v>Target</v>
      </c>
      <c r="E95" s="37" t="str">
        <f>HYPERLINK(Sheet2!N95,Sheet2!M95)</f>
        <v>Amazon</v>
      </c>
    </row>
    <row r="96" spans="1:5" ht="15" thickBot="1" x14ac:dyDescent="0.35">
      <c r="A96" s="3">
        <v>97</v>
      </c>
      <c r="B96" s="30" t="s">
        <v>118</v>
      </c>
      <c r="C96" s="36">
        <v>79.989999999999995</v>
      </c>
      <c r="D96" s="37" t="str">
        <f>HYPERLINK("www.bjs.com", Sheet2!D96)</f>
        <v>BJ's</v>
      </c>
      <c r="E96" s="37" t="str">
        <f>HYPERLINK(Sheet2!N96,Sheet2!M96)</f>
        <v>Amazon</v>
      </c>
    </row>
    <row r="97" spans="1:5" ht="15" thickBot="1" x14ac:dyDescent="0.35">
      <c r="A97" s="3">
        <v>98</v>
      </c>
      <c r="B97" s="30" t="s">
        <v>119</v>
      </c>
      <c r="C97" s="30" t="s">
        <v>120</v>
      </c>
      <c r="D97" s="37" t="str">
        <f>HYPERLINK("https://www.samsclub.com/",Sheet2!D97)</f>
        <v>Sam's Club</v>
      </c>
      <c r="E97" s="37" t="str">
        <f>HYPERLINK(Sheet2!N97,Sheet2!M97)</f>
        <v>Amazon</v>
      </c>
    </row>
    <row r="98" spans="1:5" ht="15" thickBot="1" x14ac:dyDescent="0.35">
      <c r="A98" s="3">
        <v>99</v>
      </c>
      <c r="B98" s="30" t="s">
        <v>121</v>
      </c>
      <c r="C98" s="36">
        <v>69.989999999999995</v>
      </c>
      <c r="D98" s="49" t="str">
        <f>HYPERLINK("http://bit.ly/2QZq3JV",Sheet2!D98)</f>
        <v>Kohl's</v>
      </c>
      <c r="E98" s="37" t="str">
        <f>HYPERLINK(Sheet2!N98,Sheet2!M98)</f>
        <v>Amazon</v>
      </c>
    </row>
    <row r="99" spans="1:5" ht="15" thickBot="1" x14ac:dyDescent="0.35">
      <c r="A99" s="3">
        <v>100</v>
      </c>
      <c r="B99" s="30" t="s">
        <v>122</v>
      </c>
      <c r="C99" s="36">
        <v>199.95</v>
      </c>
      <c r="D99" s="49" t="str">
        <f>HYPERLINK("http://bit.ly/2QZq3JV",Sheet2!D99)</f>
        <v>Macy's</v>
      </c>
      <c r="E99" s="37" t="str">
        <f>HYPERLINK(Sheet2!N99,Sheet2!M99)</f>
        <v>Amazon</v>
      </c>
    </row>
    <row r="100" spans="1:5" ht="15" thickBot="1" x14ac:dyDescent="0.35">
      <c r="A100" s="3">
        <v>101</v>
      </c>
      <c r="B100" s="30" t="s">
        <v>124</v>
      </c>
      <c r="C100" s="36">
        <v>199.99</v>
      </c>
      <c r="D100" s="49" t="str">
        <f>HYPERLINK("http://bit.ly/2QZq3JV",Sheet2!D100)</f>
        <v>Kohl's</v>
      </c>
      <c r="E100" s="37" t="str">
        <f>HYPERLINK(Sheet2!N100,Sheet2!M100)</f>
        <v>Amazon</v>
      </c>
    </row>
    <row r="101" spans="1:5" ht="15" thickBot="1" x14ac:dyDescent="0.35">
      <c r="A101" s="3">
        <v>102</v>
      </c>
      <c r="B101" s="30" t="s">
        <v>125</v>
      </c>
      <c r="C101" s="36">
        <v>149.94999999999999</v>
      </c>
      <c r="D101" s="49" t="str">
        <f>HYPERLINK("http://bit.ly/2QZq3JV",Sheet2!D101)</f>
        <v>Macy's</v>
      </c>
      <c r="E101" s="37" t="str">
        <f>HYPERLINK(Sheet2!N101,Sheet2!M101)</f>
        <v>Amazon</v>
      </c>
    </row>
    <row r="102" spans="1:5" ht="15" thickBot="1" x14ac:dyDescent="0.35">
      <c r="A102" s="3">
        <v>103</v>
      </c>
      <c r="B102" s="30" t="s">
        <v>126</v>
      </c>
      <c r="C102" s="30" t="s">
        <v>97</v>
      </c>
      <c r="D102" s="49" t="str">
        <f>HYPERLINK("http://bit.ly/2OuA3Jj", Sheet2!D102)</f>
        <v>Best Buy</v>
      </c>
      <c r="E102" s="37" t="str">
        <f>HYPERLINK(Sheet2!N102,Sheet2!M102)</f>
        <v>Amazon</v>
      </c>
    </row>
    <row r="103" spans="1:5" ht="15" thickBot="1" x14ac:dyDescent="0.35">
      <c r="A103" s="3">
        <v>104</v>
      </c>
      <c r="B103" s="30" t="s">
        <v>126</v>
      </c>
      <c r="C103" s="36">
        <v>149.94999999999999</v>
      </c>
      <c r="D103" s="49" t="str">
        <f>HYPERLINK("http://bit.ly/34ufgLN",Sheet2!D103)</f>
        <v>Target</v>
      </c>
      <c r="E103" s="37" t="str">
        <f>HYPERLINK(Sheet2!N103,Sheet2!M103)</f>
        <v>Amazon</v>
      </c>
    </row>
    <row r="104" spans="1:5" ht="43.8" thickBot="1" x14ac:dyDescent="0.35">
      <c r="A104" s="3">
        <v>105</v>
      </c>
      <c r="B104" s="30" t="s">
        <v>127</v>
      </c>
      <c r="C104" s="36">
        <v>149.94999999999999</v>
      </c>
      <c r="D104" s="49" t="str">
        <f>HYPERLINK("http://bit.ly/35JmJXi",Sheet2!D104)</f>
        <v>Dell Home &amp; Home Office</v>
      </c>
      <c r="E104" s="37" t="str">
        <f>HYPERLINK(Sheet2!N104,Sheet2!M104)</f>
        <v>Amazon</v>
      </c>
    </row>
    <row r="105" spans="1:5" ht="15" thickBot="1" x14ac:dyDescent="0.35">
      <c r="A105" s="3">
        <v>106</v>
      </c>
      <c r="B105" s="30" t="s">
        <v>129</v>
      </c>
      <c r="C105" s="36">
        <v>149.99</v>
      </c>
      <c r="D105" s="49" t="str">
        <f>HYPERLINK("http://bit.ly/2QZq3JV",Sheet2!D105)</f>
        <v>Kohl's</v>
      </c>
      <c r="E105" s="37" t="str">
        <f>HYPERLINK(Sheet2!N105,Sheet2!M105)</f>
        <v>Amazon</v>
      </c>
    </row>
    <row r="106" spans="1:5" ht="15" thickBot="1" x14ac:dyDescent="0.35">
      <c r="A106" s="3">
        <v>107</v>
      </c>
      <c r="B106" s="30" t="s">
        <v>129</v>
      </c>
      <c r="C106" s="30" t="s">
        <v>97</v>
      </c>
      <c r="D106" s="37" t="str">
        <f>HYPERLINK("https://www.samsclub.com/",Sheet2!D106)</f>
        <v>Sam's Club</v>
      </c>
      <c r="E106" s="37" t="str">
        <f>HYPERLINK(Sheet2!N106,Sheet2!M106)</f>
        <v>Amazon</v>
      </c>
    </row>
    <row r="107" spans="1:5" ht="15" thickBot="1" x14ac:dyDescent="0.35">
      <c r="A107" s="3">
        <v>108</v>
      </c>
      <c r="B107" s="30" t="s">
        <v>130</v>
      </c>
      <c r="C107" s="30" t="s">
        <v>97</v>
      </c>
      <c r="D107" s="37" t="str">
        <f>HYPERLINK(Sheet2!G107,Sheet2!D107)</f>
        <v>Costco</v>
      </c>
      <c r="E107" s="37" t="str">
        <f>HYPERLINK(Sheet2!N107,Sheet2!M107)</f>
        <v>Amazon</v>
      </c>
    </row>
    <row r="108" spans="1:5" ht="15" thickBot="1" x14ac:dyDescent="0.35">
      <c r="A108" s="3">
        <v>109</v>
      </c>
      <c r="B108" s="30" t="s">
        <v>131</v>
      </c>
      <c r="C108" s="30" t="s">
        <v>97</v>
      </c>
      <c r="D108" s="37" t="str">
        <f>HYPERLINK(Sheet2!G108,Sheet2!D108)</f>
        <v>Costco</v>
      </c>
      <c r="E108" s="37" t="str">
        <f>HYPERLINK(Sheet2!N108,Sheet2!M108)</f>
        <v>Amazon</v>
      </c>
    </row>
    <row r="109" spans="1:5" ht="15" thickBot="1" x14ac:dyDescent="0.35">
      <c r="A109" s="3">
        <v>110</v>
      </c>
      <c r="B109" s="30" t="s">
        <v>132</v>
      </c>
      <c r="C109" s="36">
        <v>149.99</v>
      </c>
      <c r="D109" s="37" t="str">
        <f>HYPERLINK("www.bjs.com", Sheet2!D109)</f>
        <v>BJ's</v>
      </c>
      <c r="E109" s="37" t="str">
        <f>HYPERLINK(Sheet2!N109,Sheet2!M109)</f>
        <v>Amazon</v>
      </c>
    </row>
    <row r="110" spans="1:5" ht="15" thickBot="1" x14ac:dyDescent="0.35">
      <c r="A110" s="3">
        <v>111</v>
      </c>
      <c r="B110" s="30" t="s">
        <v>133</v>
      </c>
      <c r="C110" s="36">
        <v>179.99</v>
      </c>
      <c r="D110" s="49" t="str">
        <f>HYPERLINK("http://bit.ly/2QZq3JV",Sheet2!D110)</f>
        <v>Kohl's</v>
      </c>
      <c r="E110" s="37" t="str">
        <f>HYPERLINK(Sheet2!N110,Sheet2!M110)</f>
        <v>Amazon</v>
      </c>
    </row>
    <row r="111" spans="1:5" ht="15" thickBot="1" x14ac:dyDescent="0.35">
      <c r="A111" s="3">
        <v>112</v>
      </c>
      <c r="B111" s="30" t="s">
        <v>134</v>
      </c>
      <c r="C111" s="30" t="s">
        <v>135</v>
      </c>
      <c r="D111" s="49" t="str">
        <f>HYPERLINK("http://bit.ly/2OuA3Jj", Sheet2!D111)</f>
        <v>Best Buy</v>
      </c>
      <c r="E111" s="37" t="str">
        <f>HYPERLINK(Sheet2!N111,Sheet2!M111)</f>
        <v>Amazon</v>
      </c>
    </row>
    <row r="112" spans="1:5" ht="15" thickBot="1" x14ac:dyDescent="0.35">
      <c r="A112" s="3">
        <v>113</v>
      </c>
      <c r="B112" s="30" t="s">
        <v>136</v>
      </c>
      <c r="C112" s="36">
        <v>99.95</v>
      </c>
      <c r="D112" s="49" t="str">
        <f>HYPERLINK("http://bit.ly/34ufgLN",Sheet2!D112)</f>
        <v>Target</v>
      </c>
      <c r="E112" s="37" t="str">
        <f>HYPERLINK(Sheet2!N112,Sheet2!M112)</f>
        <v>Amazon</v>
      </c>
    </row>
    <row r="113" spans="1:5" ht="15" thickBot="1" x14ac:dyDescent="0.35">
      <c r="A113" s="3">
        <v>114</v>
      </c>
      <c r="B113" s="30" t="s">
        <v>137</v>
      </c>
      <c r="C113" s="36">
        <v>99.99</v>
      </c>
      <c r="D113" s="49" t="str">
        <f>HYPERLINK("http://bit.ly/2DrbXJg",Sheet2!D113)</f>
        <v>Belk</v>
      </c>
      <c r="E113" s="37" t="str">
        <f>HYPERLINK(Sheet2!N113,Sheet2!M113)</f>
        <v>Amazon</v>
      </c>
    </row>
    <row r="114" spans="1:5" ht="15" thickBot="1" x14ac:dyDescent="0.35">
      <c r="A114" s="3">
        <v>115</v>
      </c>
      <c r="B114" s="30" t="s">
        <v>138</v>
      </c>
      <c r="C114" s="36">
        <v>99.99</v>
      </c>
      <c r="D114" s="49" t="str">
        <f>HYPERLINK("http://bit.ly/2QZq3JV",Sheet2!D114)</f>
        <v>Kohl's</v>
      </c>
      <c r="E114" s="37" t="str">
        <f>HYPERLINK(Sheet2!N114,Sheet2!M114)</f>
        <v>Amazon</v>
      </c>
    </row>
    <row r="115" spans="1:5" ht="15" thickBot="1" x14ac:dyDescent="0.35">
      <c r="A115" s="3">
        <v>116</v>
      </c>
      <c r="B115" s="30" t="s">
        <v>139</v>
      </c>
      <c r="C115" s="36">
        <v>99</v>
      </c>
      <c r="D115" s="39" t="str">
        <f>HYPERLINK(Sheet2!I115,Sheet2!D115)</f>
        <v>Walmart</v>
      </c>
      <c r="E115" s="37" t="str">
        <f>HYPERLINK(Sheet2!N115,Sheet2!M115)</f>
        <v>Amazon</v>
      </c>
    </row>
    <row r="116" spans="1:5" ht="15" thickBot="1" x14ac:dyDescent="0.35">
      <c r="A116" s="3">
        <v>117</v>
      </c>
      <c r="B116" s="30" t="s">
        <v>140</v>
      </c>
      <c r="C116" s="36">
        <v>119.95</v>
      </c>
      <c r="D116" s="49" t="str">
        <f>HYPERLINK("http://bit.ly/2OuA3Jj", Sheet2!D116)</f>
        <v>Best Buy</v>
      </c>
      <c r="E116" s="37" t="str">
        <f>HYPERLINK(Sheet2!N116,Sheet2!M116)</f>
        <v>Amazon</v>
      </c>
    </row>
    <row r="117" spans="1:5" ht="27.6" thickBot="1" x14ac:dyDescent="0.35">
      <c r="A117" s="3">
        <v>118</v>
      </c>
      <c r="B117" s="30" t="s">
        <v>141</v>
      </c>
      <c r="C117" s="36">
        <v>175</v>
      </c>
      <c r="D117" s="49" t="str">
        <f>HYPERLINK("http://bit.ly/2QZq3JV",Sheet2!D117)</f>
        <v>Macy's</v>
      </c>
      <c r="E117" s="37" t="str">
        <f>HYPERLINK(Sheet2!N117,Sheet2!M117)</f>
        <v>Amazon</v>
      </c>
    </row>
    <row r="118" spans="1:5" ht="15" thickBot="1" x14ac:dyDescent="0.35">
      <c r="A118" s="3">
        <v>119</v>
      </c>
      <c r="B118" s="30" t="s">
        <v>142</v>
      </c>
      <c r="C118" s="30" t="s">
        <v>143</v>
      </c>
      <c r="D118" s="49" t="str">
        <f>HYPERLINK("http://bit.ly/2DrbXJg",Sheet2!D118)</f>
        <v>Belk</v>
      </c>
      <c r="E118" s="37" t="str">
        <f>HYPERLINK(Sheet2!N118,Sheet2!M118)</f>
        <v>Amazon</v>
      </c>
    </row>
    <row r="119" spans="1:5" ht="15" thickBot="1" x14ac:dyDescent="0.35">
      <c r="A119" s="3">
        <v>120</v>
      </c>
      <c r="B119" s="30" t="s">
        <v>144</v>
      </c>
      <c r="C119" s="30" t="s">
        <v>145</v>
      </c>
      <c r="D119" s="49" t="str">
        <f>HYPERLINK("http://bit.ly/2OuA3Jj", Sheet2!D119)</f>
        <v>Best Buy</v>
      </c>
      <c r="E119" s="37" t="str">
        <f>HYPERLINK(Sheet2!N119,Sheet2!M119)</f>
        <v>Amazon</v>
      </c>
    </row>
    <row r="120" spans="1:5" ht="27" thickBot="1" x14ac:dyDescent="0.35">
      <c r="A120" s="3">
        <v>121</v>
      </c>
      <c r="B120" s="32" t="s">
        <v>146</v>
      </c>
      <c r="C120" s="36">
        <v>175</v>
      </c>
      <c r="D120" s="49" t="str">
        <f>HYPERLINK("http://bit.ly/2QZq3JV",Sheet2!D120)</f>
        <v>Macy's</v>
      </c>
      <c r="E120" s="37" t="str">
        <f>HYPERLINK(Sheet2!N120,Sheet2!M120)</f>
        <v>Amazon</v>
      </c>
    </row>
    <row r="121" spans="1:5" ht="15" thickBot="1" x14ac:dyDescent="0.35">
      <c r="A121" s="3">
        <v>122</v>
      </c>
      <c r="B121" s="30" t="s">
        <v>147</v>
      </c>
      <c r="C121" s="36">
        <v>165</v>
      </c>
      <c r="D121" s="49" t="str">
        <f>HYPERLINK("http://bit.ly/34ufgLN",Sheet2!D121)</f>
        <v>Target</v>
      </c>
      <c r="E121" s="37" t="str">
        <f>HYPERLINK(Sheet2!N121,Sheet2!M121)</f>
        <v>Amazon</v>
      </c>
    </row>
    <row r="122" spans="1:5" ht="27" thickBot="1" x14ac:dyDescent="0.35">
      <c r="A122" s="3">
        <v>123</v>
      </c>
      <c r="B122" s="32" t="s">
        <v>148</v>
      </c>
      <c r="C122" s="36">
        <v>299.99</v>
      </c>
      <c r="D122" s="49" t="str">
        <f>HYPERLINK("http://bit.ly/2OuA3Jj", Sheet2!D122)</f>
        <v>Best Buy</v>
      </c>
      <c r="E122" s="37" t="str">
        <f>HYPERLINK(Sheet2!N122,Sheet2!M122)</f>
        <v>Amazon</v>
      </c>
    </row>
    <row r="123" spans="1:5" ht="15" thickBot="1" x14ac:dyDescent="0.35">
      <c r="A123" s="3">
        <v>124</v>
      </c>
      <c r="B123" s="30" t="s">
        <v>149</v>
      </c>
      <c r="C123" s="36">
        <v>149.99</v>
      </c>
      <c r="D123" s="49" t="str">
        <f>HYPERLINK("http://bit.ly/2OuA3Jj", Sheet2!D123)</f>
        <v>Best Buy</v>
      </c>
      <c r="E123" s="37" t="str">
        <f>HYPERLINK(Sheet2!N123,Sheet2!M123)</f>
        <v>Amazon</v>
      </c>
    </row>
    <row r="124" spans="1:5" ht="15" thickBot="1" x14ac:dyDescent="0.35">
      <c r="A124" s="3">
        <v>125</v>
      </c>
      <c r="B124" s="30" t="s">
        <v>150</v>
      </c>
      <c r="C124" s="36">
        <v>99.99</v>
      </c>
      <c r="D124" s="49" t="str">
        <f>HYPERLINK("http://bit.ly/2OuA3Jj", Sheet2!D124)</f>
        <v>Best Buy</v>
      </c>
      <c r="E124" s="37" t="str">
        <f>HYPERLINK(Sheet2!N124,Sheet2!M124)</f>
        <v>Amazon</v>
      </c>
    </row>
    <row r="125" spans="1:5" ht="27" thickBot="1" x14ac:dyDescent="0.35">
      <c r="A125" s="3">
        <v>126</v>
      </c>
      <c r="B125" s="32" t="s">
        <v>151</v>
      </c>
      <c r="C125" s="36">
        <v>199.99</v>
      </c>
      <c r="D125" s="49" t="str">
        <f>HYPERLINK("http://bit.ly/2OuA3Jj", Sheet2!D125)</f>
        <v>Best Buy</v>
      </c>
      <c r="E125" s="37" t="str">
        <f>HYPERLINK(Sheet2!N125,Sheet2!M125)</f>
        <v>Amazon</v>
      </c>
    </row>
    <row r="126" spans="1:5" ht="15" thickBot="1" x14ac:dyDescent="0.35">
      <c r="A126" s="3">
        <v>127</v>
      </c>
      <c r="B126" s="30" t="s">
        <v>152</v>
      </c>
      <c r="C126" s="30" t="s">
        <v>85</v>
      </c>
      <c r="D126" s="49" t="str">
        <f>HYPERLINK("http://bit.ly/2OuA3Jj", Sheet2!D126)</f>
        <v>Best Buy</v>
      </c>
      <c r="E126" s="37" t="str">
        <f>HYPERLINK(Sheet2!N126,Sheet2!M126)</f>
        <v>Amazon</v>
      </c>
    </row>
    <row r="127" spans="1:5" ht="27" thickBot="1" x14ac:dyDescent="0.35">
      <c r="A127" s="3">
        <v>128</v>
      </c>
      <c r="B127" s="32" t="s">
        <v>153</v>
      </c>
      <c r="C127" s="36">
        <v>299.99</v>
      </c>
      <c r="D127" s="49" t="str">
        <f>HYPERLINK(Sheet2!I127,Sheet2!D127)</f>
        <v>Best Buy</v>
      </c>
      <c r="E127" s="37" t="str">
        <f>HYPERLINK(Sheet2!N127,Sheet2!M127)</f>
        <v>Amazon</v>
      </c>
    </row>
    <row r="128" spans="1:5" ht="15" thickBot="1" x14ac:dyDescent="0.35">
      <c r="A128" s="3">
        <v>129</v>
      </c>
      <c r="B128" s="30" t="s">
        <v>154</v>
      </c>
      <c r="C128" s="36">
        <v>129.99</v>
      </c>
      <c r="D128" s="49" t="str">
        <f>HYPERLINK("http://bit.ly/2DrbXJg",Sheet2!D128)</f>
        <v>Belk</v>
      </c>
      <c r="E128" s="37" t="str">
        <f>HYPERLINK(Sheet2!N128,Sheet2!M128)</f>
        <v>Amazon</v>
      </c>
    </row>
    <row r="129" spans="1:5" ht="15" thickBot="1" x14ac:dyDescent="0.35">
      <c r="A129" s="3">
        <v>130</v>
      </c>
      <c r="B129" s="30" t="s">
        <v>155</v>
      </c>
      <c r="C129" s="36">
        <v>129.99</v>
      </c>
      <c r="D129" s="49" t="str">
        <f>HYPERLINK("http://bit.ly/34ufgLN",Sheet2!D129)</f>
        <v>Target</v>
      </c>
      <c r="E129" s="37" t="str">
        <f>HYPERLINK(Sheet2!N129,Sheet2!M129)</f>
        <v>Amazon</v>
      </c>
    </row>
    <row r="130" spans="1:5" ht="15" thickBot="1" x14ac:dyDescent="0.35">
      <c r="A130" s="3">
        <v>131</v>
      </c>
      <c r="B130" s="30" t="s">
        <v>156</v>
      </c>
      <c r="C130" s="36">
        <v>129.99</v>
      </c>
      <c r="D130" s="37" t="str">
        <f>HYPERLINK("www.bjs.com", Sheet2!D130)</f>
        <v>BJ's</v>
      </c>
      <c r="E130" s="37" t="str">
        <f>HYPERLINK(Sheet2!N130,Sheet2!M130)</f>
        <v>Amazon</v>
      </c>
    </row>
    <row r="131" spans="1:5" ht="15" thickBot="1" x14ac:dyDescent="0.35">
      <c r="A131" s="3">
        <v>132</v>
      </c>
      <c r="B131" s="30" t="s">
        <v>157</v>
      </c>
      <c r="C131" s="36">
        <v>49.99</v>
      </c>
      <c r="D131" s="49" t="str">
        <f>HYPERLINK("http://bit.ly/34ufgLN",Sheet2!D131)</f>
        <v>Target</v>
      </c>
      <c r="E131" s="37" t="str">
        <f>HYPERLINK(Sheet2!N131,Sheet2!M131)</f>
        <v>Amazon</v>
      </c>
    </row>
    <row r="132" spans="1:5" ht="15" thickBot="1" x14ac:dyDescent="0.35">
      <c r="A132" s="3">
        <v>133</v>
      </c>
      <c r="B132" s="30" t="s">
        <v>158</v>
      </c>
      <c r="C132" s="36">
        <v>99.99</v>
      </c>
      <c r="D132" s="37" t="str">
        <f>HYPERLINK("www.bjs.com", Sheet2!D132)</f>
        <v>BJ's</v>
      </c>
      <c r="E132" s="37" t="str">
        <f>HYPERLINK(Sheet2!N132,Sheet2!M132)</f>
        <v>Amazon</v>
      </c>
    </row>
    <row r="133" spans="1:5" ht="40.200000000000003" thickBot="1" x14ac:dyDescent="0.35">
      <c r="A133" s="3">
        <v>134</v>
      </c>
      <c r="B133" s="30" t="s">
        <v>159</v>
      </c>
      <c r="C133" s="32" t="s">
        <v>160</v>
      </c>
      <c r="D133" s="37" t="str">
        <f>HYPERLINK("www.bjs.com", Sheet2!D133)</f>
        <v>BJ's</v>
      </c>
      <c r="E133" s="37" t="str">
        <f>HYPERLINK(Sheet2!N133,Sheet2!M133)</f>
        <v>Amazon</v>
      </c>
    </row>
    <row r="134" spans="1:5" ht="15" thickBot="1" x14ac:dyDescent="0.35">
      <c r="A134" s="3">
        <v>135</v>
      </c>
      <c r="B134" s="30" t="s">
        <v>161</v>
      </c>
      <c r="C134" s="36">
        <v>42.49</v>
      </c>
      <c r="D134" s="49" t="str">
        <f>HYPERLINK("http://bit.ly/2QZq3JV",Sheet2!D134)</f>
        <v>Kohl's</v>
      </c>
      <c r="E134" s="37" t="str">
        <f>HYPERLINK(Sheet2!N134,Sheet2!M134)</f>
        <v>Amazon</v>
      </c>
    </row>
    <row r="135" spans="1:5" ht="15" thickBot="1" x14ac:dyDescent="0.35">
      <c r="A135" s="3">
        <v>136</v>
      </c>
      <c r="B135" s="30" t="s">
        <v>162</v>
      </c>
      <c r="C135" s="30" t="s">
        <v>163</v>
      </c>
      <c r="D135" s="49" t="str">
        <f>HYPERLINK("http://bit.ly/2DrbXJg",Sheet2!D135)</f>
        <v>Belk</v>
      </c>
      <c r="E135" s="37" t="str">
        <f>HYPERLINK(Sheet2!N135,Sheet2!M135)</f>
        <v>Amazon</v>
      </c>
    </row>
    <row r="136" spans="1:5" ht="15" thickBot="1" x14ac:dyDescent="0.35">
      <c r="A136" s="3">
        <v>137</v>
      </c>
      <c r="B136" s="30" t="s">
        <v>164</v>
      </c>
      <c r="C136" s="36">
        <v>24.99</v>
      </c>
      <c r="D136" s="49" t="str">
        <f>HYPERLINK("http://bit.ly/2qVFWWX",Sheet2!D136)</f>
        <v>JcPenney</v>
      </c>
      <c r="E136" s="37" t="str">
        <f>HYPERLINK(Sheet2!N136,Sheet2!M136)</f>
        <v>Amazon</v>
      </c>
    </row>
    <row r="137" spans="1:5" ht="15" thickBot="1" x14ac:dyDescent="0.35">
      <c r="A137" s="3">
        <v>138</v>
      </c>
      <c r="B137" s="30" t="s">
        <v>166</v>
      </c>
      <c r="C137" s="36">
        <v>29.99</v>
      </c>
      <c r="D137" s="49" t="str">
        <f>HYPERLINK("http://bit.ly/2QZq3JV",Sheet2!D137)</f>
        <v>Macy's</v>
      </c>
      <c r="E137" s="37" t="str">
        <f>HYPERLINK(Sheet2!N137,Sheet2!M137)</f>
        <v>Amazon</v>
      </c>
    </row>
    <row r="138" spans="1:5" ht="15" thickBot="1" x14ac:dyDescent="0.35">
      <c r="A138" s="3">
        <v>139</v>
      </c>
      <c r="B138" s="30" t="s">
        <v>167</v>
      </c>
      <c r="C138" s="36">
        <v>49.99</v>
      </c>
      <c r="D138" s="49" t="str">
        <f>HYPERLINK("http://bit.ly/2DrbXJg",Sheet2!D138)</f>
        <v>Belk</v>
      </c>
      <c r="E138" s="37" t="str">
        <f>HYPERLINK(Sheet2!N138,Sheet2!M138)</f>
        <v>Amazon</v>
      </c>
    </row>
    <row r="139" spans="1:5" ht="15" thickBot="1" x14ac:dyDescent="0.35">
      <c r="A139" s="3">
        <v>140</v>
      </c>
      <c r="B139" s="30" t="s">
        <v>168</v>
      </c>
      <c r="C139" s="36">
        <v>49.99</v>
      </c>
      <c r="D139" s="49" t="str">
        <f>HYPERLINK("http://bit.ly/2QZq3JV",Sheet2!D139)</f>
        <v>Macy's</v>
      </c>
      <c r="E139" s="37" t="str">
        <f>HYPERLINK(Sheet2!N139,Sheet2!M139)</f>
        <v>Amazon</v>
      </c>
    </row>
    <row r="140" spans="1:5" ht="15" thickBot="1" x14ac:dyDescent="0.35">
      <c r="A140" s="3">
        <v>141</v>
      </c>
      <c r="B140" s="30" t="s">
        <v>169</v>
      </c>
      <c r="C140" s="36">
        <v>49.99</v>
      </c>
      <c r="D140" s="49" t="str">
        <f>HYPERLINK("http://bit.ly/2qVFWWX",Sheet2!D140)</f>
        <v>JcPenney</v>
      </c>
      <c r="E140" s="37" t="str">
        <f>HYPERLINK(Sheet2!N140,Sheet2!M140)</f>
        <v>Amazon</v>
      </c>
    </row>
    <row r="141" spans="1:5" ht="15" thickBot="1" x14ac:dyDescent="0.35">
      <c r="A141" s="3">
        <v>142</v>
      </c>
      <c r="B141" s="30" t="s">
        <v>170</v>
      </c>
      <c r="C141" s="36">
        <v>42.49</v>
      </c>
      <c r="D141" s="49" t="str">
        <f>HYPERLINK("http://bit.ly/2QZq3JV",Sheet2!D141)</f>
        <v>Kohl's</v>
      </c>
      <c r="E141" s="37" t="str">
        <f>HYPERLINK(Sheet2!N141,Sheet2!M141)</f>
        <v>Amazon</v>
      </c>
    </row>
    <row r="142" spans="1:5" ht="15" thickBot="1" x14ac:dyDescent="0.35">
      <c r="A142" s="3">
        <v>143</v>
      </c>
      <c r="B142" s="30" t="s">
        <v>171</v>
      </c>
      <c r="C142" s="36">
        <v>195</v>
      </c>
      <c r="D142" s="49" t="str">
        <f>HYPERLINK("http://bit.ly/2QZq3JV",Sheet2!D142)</f>
        <v>Macy's</v>
      </c>
      <c r="E142" s="37" t="str">
        <f>HYPERLINK(Sheet2!N142,Sheet2!M142)</f>
        <v>Amazon</v>
      </c>
    </row>
    <row r="143" spans="1:5" ht="15" thickBot="1" x14ac:dyDescent="0.35">
      <c r="A143" s="3">
        <v>144</v>
      </c>
      <c r="B143" s="30" t="s">
        <v>172</v>
      </c>
      <c r="C143" s="30" t="s">
        <v>173</v>
      </c>
      <c r="D143" s="49" t="str">
        <f>HYPERLINK("http://bit.ly/2OuA3Jj", Sheet2!D143)</f>
        <v>Best Buy</v>
      </c>
      <c r="E143" s="37" t="str">
        <f>HYPERLINK(Sheet2!N143,Sheet2!M143)</f>
        <v>Amazon</v>
      </c>
    </row>
    <row r="144" spans="1:5" ht="15" thickBot="1" x14ac:dyDescent="0.35">
      <c r="A144" s="3">
        <v>145</v>
      </c>
      <c r="B144" s="30" t="s">
        <v>174</v>
      </c>
      <c r="C144" s="36">
        <v>24.99</v>
      </c>
      <c r="D144" s="49" t="str">
        <f>HYPERLINK("http://bit.ly/2qVFWWX",Sheet2!D144)</f>
        <v>JcPenney</v>
      </c>
      <c r="E144" s="37" t="str">
        <f>HYPERLINK(Sheet2!N144,Sheet2!M144)</f>
        <v>Amazon</v>
      </c>
    </row>
    <row r="145" spans="1:5" ht="15" thickBot="1" x14ac:dyDescent="0.35">
      <c r="A145" s="3">
        <v>146</v>
      </c>
      <c r="B145" s="30" t="s">
        <v>175</v>
      </c>
      <c r="C145" s="36">
        <v>249.99</v>
      </c>
      <c r="D145" s="49" t="str">
        <f>HYPERLINK(Sheet2!I145,Sheet2!D145)</f>
        <v>Target</v>
      </c>
      <c r="E145" s="37" t="str">
        <f>HYPERLINK(Sheet2!N145,Sheet2!M145)</f>
        <v>Amazon</v>
      </c>
    </row>
    <row r="146" spans="1:5" ht="15" thickBot="1" x14ac:dyDescent="0.35">
      <c r="A146" s="3">
        <v>147</v>
      </c>
      <c r="B146" s="30" t="s">
        <v>176</v>
      </c>
      <c r="C146" s="36">
        <v>229.99</v>
      </c>
      <c r="D146" s="49" t="str">
        <f>HYPERLINK("http://bit.ly/2qVFWWX",Sheet2!D146)</f>
        <v>JcPenney</v>
      </c>
      <c r="E146" s="37" t="str">
        <f>HYPERLINK(Sheet2!N146,Sheet2!M146)</f>
        <v>Amazon</v>
      </c>
    </row>
    <row r="147" spans="1:5" ht="15" thickBot="1" x14ac:dyDescent="0.35">
      <c r="A147" s="3">
        <v>148</v>
      </c>
      <c r="B147" s="30" t="s">
        <v>177</v>
      </c>
      <c r="C147" s="36">
        <v>219.99</v>
      </c>
      <c r="D147" s="37" t="str">
        <f>HYPERLINK(Sheet2!G147,Sheet2!D147)</f>
        <v>Costco</v>
      </c>
      <c r="E147" s="37" t="str">
        <f>HYPERLINK(Sheet2!N147,Sheet2!M147)</f>
        <v>Amazon</v>
      </c>
    </row>
    <row r="148" spans="1:5" ht="15" thickBot="1" x14ac:dyDescent="0.35">
      <c r="A148" s="3">
        <v>149</v>
      </c>
      <c r="B148" s="30" t="s">
        <v>178</v>
      </c>
      <c r="C148" s="36">
        <v>239.99</v>
      </c>
      <c r="D148" s="37" t="str">
        <f>HYPERLINK(Sheet2!G148,Sheet2!D148)</f>
        <v>Costco</v>
      </c>
      <c r="E148" s="37" t="str">
        <f>HYPERLINK(Sheet2!N148,Sheet2!M148)</f>
        <v>Amazon</v>
      </c>
    </row>
    <row r="149" spans="1:5" ht="15" thickBot="1" x14ac:dyDescent="0.35">
      <c r="A149" s="3">
        <v>150</v>
      </c>
      <c r="B149" s="30" t="s">
        <v>179</v>
      </c>
      <c r="C149" s="36">
        <v>149.99</v>
      </c>
      <c r="D149" s="49" t="str">
        <f>HYPERLINK("http://bit.ly/2OuA3Jj", Sheet2!D149)</f>
        <v>Best Buy</v>
      </c>
      <c r="E149" s="37" t="str">
        <f>HYPERLINK(Sheet2!N149,Sheet2!M149)</f>
        <v>Amazon</v>
      </c>
    </row>
    <row r="150" spans="1:5" ht="15" thickBot="1" x14ac:dyDescent="0.35">
      <c r="A150" s="3">
        <v>151</v>
      </c>
      <c r="B150" s="30" t="s">
        <v>180</v>
      </c>
      <c r="C150" s="36">
        <v>149.99</v>
      </c>
      <c r="D150" s="49" t="str">
        <f>HYPERLINK("http://bit.ly/2OuA3Jj", Sheet2!D150)</f>
        <v>Best Buy</v>
      </c>
      <c r="E150" s="37" t="str">
        <f>HYPERLINK(Sheet2!N150,Sheet2!M150)</f>
        <v>Amazon</v>
      </c>
    </row>
    <row r="151" spans="1:5" ht="27.6" thickBot="1" x14ac:dyDescent="0.35">
      <c r="A151" s="3">
        <v>152</v>
      </c>
      <c r="B151" s="30" t="s">
        <v>181</v>
      </c>
      <c r="C151" s="36">
        <v>149.99</v>
      </c>
      <c r="D151" s="49" t="str">
        <f>HYPERLINK("http://bit.ly/2OuA3Jj", Sheet2!D151)</f>
        <v>Best Buy</v>
      </c>
      <c r="E151" s="37" t="str">
        <f>HYPERLINK(Sheet2!N151,Sheet2!M151)</f>
        <v>Amazon</v>
      </c>
    </row>
    <row r="152" spans="1:5" ht="15" thickBot="1" x14ac:dyDescent="0.35">
      <c r="A152" s="3">
        <v>153</v>
      </c>
      <c r="B152" s="30" t="s">
        <v>182</v>
      </c>
      <c r="C152" s="36">
        <v>149.99</v>
      </c>
      <c r="D152" s="49" t="str">
        <f>HYPERLINK("http://bit.ly/2OuA3Jj", Sheet2!D152)</f>
        <v>Best Buy</v>
      </c>
      <c r="E152" s="37" t="str">
        <f>HYPERLINK(Sheet2!N152,Sheet2!M152)</f>
        <v>Amazon</v>
      </c>
    </row>
    <row r="153" spans="1:5" ht="15" thickBot="1" x14ac:dyDescent="0.35">
      <c r="A153" s="3">
        <v>154</v>
      </c>
      <c r="B153" s="30" t="s">
        <v>183</v>
      </c>
      <c r="C153" s="30" t="s">
        <v>97</v>
      </c>
      <c r="D153" s="49" t="str">
        <f>HYPERLINK("http://bit.ly/2OuA3Jj", Sheet2!D153)</f>
        <v>Best Buy</v>
      </c>
      <c r="E153" s="37" t="str">
        <f>HYPERLINK(Sheet2!N153,Sheet2!M153)</f>
        <v>Amazon</v>
      </c>
    </row>
    <row r="154" spans="1:5" ht="15" thickBot="1" x14ac:dyDescent="0.35">
      <c r="A154" s="3">
        <v>155</v>
      </c>
      <c r="B154" s="30" t="s">
        <v>184</v>
      </c>
      <c r="C154" s="36">
        <v>79.989999999999995</v>
      </c>
      <c r="D154" s="49" t="str">
        <f>HYPERLINK("http://bit.ly/2OuA3Jj", Sheet2!D154)</f>
        <v>Best Buy</v>
      </c>
      <c r="E154" s="37" t="str">
        <f>HYPERLINK(Sheet2!N154,Sheet2!M154)</f>
        <v>Amazon</v>
      </c>
    </row>
    <row r="155" spans="1:5" ht="15" thickBot="1" x14ac:dyDescent="0.35">
      <c r="A155" s="3">
        <v>156</v>
      </c>
      <c r="B155" s="30" t="s">
        <v>185</v>
      </c>
      <c r="C155" s="36">
        <v>269.99</v>
      </c>
      <c r="D155" s="49" t="str">
        <f>HYPERLINK(Sheet2!I155,Sheet2!D155)</f>
        <v>Best Buy</v>
      </c>
      <c r="E155" s="37" t="str">
        <f>HYPERLINK(Sheet2!N155,Sheet2!M155)</f>
        <v>Amazon</v>
      </c>
    </row>
    <row r="156" spans="1:5" ht="15" thickBot="1" x14ac:dyDescent="0.35">
      <c r="A156" s="3">
        <v>157</v>
      </c>
      <c r="B156" s="30" t="s">
        <v>186</v>
      </c>
      <c r="C156" s="36">
        <v>239.99</v>
      </c>
      <c r="D156" s="37" t="str">
        <f>HYPERLINK("www.bjs.com", Sheet2!D156)</f>
        <v>BJ's</v>
      </c>
      <c r="E156" s="37" t="str">
        <f>HYPERLINK(Sheet2!N156,Sheet2!M156)</f>
        <v>Amazon</v>
      </c>
    </row>
    <row r="157" spans="1:5" ht="15" thickBot="1" x14ac:dyDescent="0.35">
      <c r="A157" s="3">
        <v>158</v>
      </c>
      <c r="B157" s="33"/>
      <c r="C157" s="38"/>
      <c r="D157" s="38"/>
      <c r="E157" s="38"/>
    </row>
    <row r="158" spans="1:5" ht="15" thickBot="1" x14ac:dyDescent="0.35">
      <c r="A158" s="3">
        <v>159</v>
      </c>
      <c r="B158" s="28" t="s">
        <v>187</v>
      </c>
      <c r="C158" s="30"/>
      <c r="D158" s="30"/>
      <c r="E158" s="30"/>
    </row>
    <row r="159" spans="1:5" ht="15" thickBot="1" x14ac:dyDescent="0.35">
      <c r="A159" s="3">
        <v>160</v>
      </c>
      <c r="B159" s="30" t="s">
        <v>188</v>
      </c>
      <c r="C159" s="36">
        <v>29.99</v>
      </c>
      <c r="D159" s="49" t="str">
        <f>HYPERLINK("http://bit.ly/2DrbXJg",Sheet2!D159)</f>
        <v>Belk</v>
      </c>
      <c r="E159" s="37" t="str">
        <f>HYPERLINK(Sheet2!N159,Sheet2!M159)</f>
        <v>Amazon</v>
      </c>
    </row>
    <row r="160" spans="1:5" ht="15" thickBot="1" x14ac:dyDescent="0.35">
      <c r="A160" s="3">
        <v>161</v>
      </c>
      <c r="B160" s="30" t="s">
        <v>189</v>
      </c>
      <c r="C160" s="36">
        <v>59.99</v>
      </c>
      <c r="D160" s="49" t="str">
        <f>HYPERLINK("http://bit.ly/2OuA3Jj", Sheet2!D160)</f>
        <v>Best Buy</v>
      </c>
      <c r="E160" s="37" t="str">
        <f>HYPERLINK(Sheet2!N160,Sheet2!M160)</f>
        <v>Amazon</v>
      </c>
    </row>
    <row r="161" spans="1:5" ht="15" thickBot="1" x14ac:dyDescent="0.35">
      <c r="A161" s="3">
        <v>162</v>
      </c>
      <c r="B161" s="30" t="s">
        <v>190</v>
      </c>
      <c r="C161" s="36">
        <v>29.99</v>
      </c>
      <c r="D161" s="49" t="str">
        <f>HYPERLINK("http://bit.ly/2QZq3JV",Sheet2!D161)</f>
        <v>Kohl's</v>
      </c>
      <c r="E161" s="37" t="str">
        <f>HYPERLINK(Sheet2!N161,Sheet2!M161)</f>
        <v>Amazon</v>
      </c>
    </row>
    <row r="162" spans="1:5" ht="15" thickBot="1" x14ac:dyDescent="0.35">
      <c r="A162" s="3">
        <v>163</v>
      </c>
      <c r="B162" s="30" t="s">
        <v>191</v>
      </c>
      <c r="C162" s="36">
        <v>59.99</v>
      </c>
      <c r="D162" s="49" t="str">
        <f>HYPERLINK("http://bit.ly/2QZq3JV",Sheet2!D162)</f>
        <v>Kohl's</v>
      </c>
      <c r="E162" s="37" t="str">
        <f>HYPERLINK(Sheet2!N162,Sheet2!M162)</f>
        <v>Amazon</v>
      </c>
    </row>
    <row r="163" spans="1:5" ht="15" thickBot="1" x14ac:dyDescent="0.35">
      <c r="A163" s="3">
        <v>164</v>
      </c>
      <c r="B163" s="30" t="s">
        <v>192</v>
      </c>
      <c r="C163" s="36">
        <v>59.99</v>
      </c>
      <c r="D163" s="49" t="str">
        <f>HYPERLINK(Sheet2!I163,Sheet2!D163)</f>
        <v>Target</v>
      </c>
      <c r="E163" s="37" t="str">
        <f>HYPERLINK(Sheet2!N163,Sheet2!M163)</f>
        <v>Amazon</v>
      </c>
    </row>
    <row r="164" spans="1:5" ht="15" thickBot="1" x14ac:dyDescent="0.35">
      <c r="A164" s="3">
        <v>165</v>
      </c>
      <c r="B164" s="30" t="s">
        <v>193</v>
      </c>
      <c r="C164" s="36">
        <v>59.99</v>
      </c>
      <c r="D164" s="49" t="str">
        <f>HYPERLINK(Sheet2!I164,Sheet2!D164)</f>
        <v>Target</v>
      </c>
      <c r="E164" s="37" t="str">
        <f>HYPERLINK(Sheet2!N164,Sheet2!M164)</f>
        <v>Amazon</v>
      </c>
    </row>
    <row r="165" spans="1:5" ht="15" thickBot="1" x14ac:dyDescent="0.35">
      <c r="A165" s="3">
        <v>166</v>
      </c>
      <c r="B165" s="30" t="s">
        <v>194</v>
      </c>
      <c r="C165" s="36">
        <v>29.99</v>
      </c>
      <c r="D165" s="37" t="str">
        <f>HYPERLINK("www.bjs.com", Sheet2!D165)</f>
        <v>BJ's</v>
      </c>
      <c r="E165" s="37" t="str">
        <f>HYPERLINK(Sheet2!N165,Sheet2!M165)</f>
        <v>Amazon</v>
      </c>
    </row>
    <row r="166" spans="1:5" ht="15" thickBot="1" x14ac:dyDescent="0.35">
      <c r="A166" s="3">
        <v>167</v>
      </c>
      <c r="B166" s="30" t="s">
        <v>195</v>
      </c>
      <c r="C166" s="36">
        <v>29.99</v>
      </c>
      <c r="D166" s="49" t="str">
        <f>HYPERLINK("http://bit.ly/2OuA3Jj", Sheet2!D166)</f>
        <v>Best Buy</v>
      </c>
      <c r="E166" s="37" t="str">
        <f>HYPERLINK(Sheet2!N166,Sheet2!M166)</f>
        <v>Amazon</v>
      </c>
    </row>
    <row r="167" spans="1:5" ht="15" thickBot="1" x14ac:dyDescent="0.35">
      <c r="A167" s="3">
        <v>168</v>
      </c>
      <c r="B167" s="30" t="s">
        <v>196</v>
      </c>
      <c r="C167" s="36">
        <v>79.989999999999995</v>
      </c>
      <c r="D167" s="49" t="str">
        <f>HYPERLINK(Sheet2!I167,Sheet2!D167)</f>
        <v>Target</v>
      </c>
      <c r="E167" s="37" t="str">
        <f>HYPERLINK(Sheet2!N167,Sheet2!M167)</f>
        <v>Amazon</v>
      </c>
    </row>
    <row r="168" spans="1:5" ht="15" thickBot="1" x14ac:dyDescent="0.35">
      <c r="A168" s="3">
        <v>169</v>
      </c>
      <c r="B168" s="30" t="s">
        <v>197</v>
      </c>
      <c r="C168" s="36">
        <v>99.99</v>
      </c>
      <c r="D168" s="49" t="str">
        <f>HYPERLINK(Sheet2!I168,Sheet2!D168)</f>
        <v>Target</v>
      </c>
      <c r="E168" s="37" t="str">
        <f>HYPERLINK(Sheet2!N168,Sheet2!M168)</f>
        <v>Amazon</v>
      </c>
    </row>
    <row r="169" spans="1:5" ht="15" thickBot="1" x14ac:dyDescent="0.35">
      <c r="A169" s="3">
        <v>170</v>
      </c>
      <c r="B169" s="30" t="s">
        <v>198</v>
      </c>
      <c r="C169" s="36">
        <v>29.99</v>
      </c>
      <c r="D169" s="49" t="str">
        <f>HYPERLINK(Sheet2!I169,Sheet2!D169)</f>
        <v>Target</v>
      </c>
      <c r="E169" s="37" t="str">
        <f>HYPERLINK(Sheet2!N169,Sheet2!M169)</f>
        <v>Amazon</v>
      </c>
    </row>
    <row r="170" spans="1:5" ht="15" thickBot="1" x14ac:dyDescent="0.35">
      <c r="A170" s="3">
        <v>171</v>
      </c>
      <c r="B170" s="30" t="s">
        <v>199</v>
      </c>
      <c r="C170" s="36">
        <v>29.99</v>
      </c>
      <c r="D170" s="49" t="str">
        <f>HYPERLINK(Sheet2!I170,Sheet2!D170)</f>
        <v>Target</v>
      </c>
      <c r="E170" s="37" t="str">
        <f>HYPERLINK(Sheet2!N170,Sheet2!M170)</f>
        <v>Amazon</v>
      </c>
    </row>
    <row r="171" spans="1:5" ht="15" thickBot="1" x14ac:dyDescent="0.35">
      <c r="A171" s="3">
        <v>172</v>
      </c>
      <c r="B171" s="30" t="s">
        <v>200</v>
      </c>
      <c r="C171" s="36">
        <v>29.99</v>
      </c>
      <c r="D171" s="49" t="str">
        <f>HYPERLINK(Sheet2!I171,Sheet2!D171)</f>
        <v>Target</v>
      </c>
      <c r="E171" s="37" t="str">
        <f>HYPERLINK(Sheet2!N171,Sheet2!M171)</f>
        <v>Amazon</v>
      </c>
    </row>
    <row r="172" spans="1:5" ht="15" thickBot="1" x14ac:dyDescent="0.35">
      <c r="A172" s="3">
        <v>173</v>
      </c>
      <c r="B172" s="30" t="s">
        <v>201</v>
      </c>
      <c r="C172" s="36">
        <v>49.99</v>
      </c>
      <c r="D172" s="49" t="str">
        <f>HYPERLINK("http://bit.ly/2OuA3Jj", Sheet2!D172)</f>
        <v>Best Buy</v>
      </c>
      <c r="E172" s="37" t="str">
        <f>HYPERLINK(Sheet2!N172,Sheet2!M172)</f>
        <v>Amazon</v>
      </c>
    </row>
    <row r="173" spans="1:5" ht="15" thickBot="1" x14ac:dyDescent="0.35">
      <c r="A173" s="3">
        <v>174</v>
      </c>
      <c r="B173" s="30" t="s">
        <v>202</v>
      </c>
      <c r="C173" s="30" t="s">
        <v>97</v>
      </c>
      <c r="D173" s="49" t="str">
        <f>HYPERLINK("http://bit.ly/2OuA3Jj", Sheet2!D173)</f>
        <v>Best Buy</v>
      </c>
      <c r="E173" s="37" t="str">
        <f>HYPERLINK(Sheet2!N173,Sheet2!M173)</f>
        <v>Amazon</v>
      </c>
    </row>
    <row r="174" spans="1:5" ht="15" thickBot="1" x14ac:dyDescent="0.35">
      <c r="A174" s="3">
        <v>175</v>
      </c>
      <c r="B174" s="30" t="s">
        <v>203</v>
      </c>
      <c r="C174" s="36">
        <v>99.99</v>
      </c>
      <c r="D174" s="49" t="str">
        <f>HYPERLINK("http://bit.ly/2DrbXJg",Sheet2!D174)</f>
        <v>Belk</v>
      </c>
      <c r="E174" s="37" t="str">
        <f>HYPERLINK(Sheet2!N174,Sheet2!M174)</f>
        <v>Amazon</v>
      </c>
    </row>
    <row r="175" spans="1:5" ht="15" thickBot="1" x14ac:dyDescent="0.35">
      <c r="A175" s="3">
        <v>176</v>
      </c>
      <c r="B175" s="30" t="s">
        <v>204</v>
      </c>
      <c r="C175" s="36">
        <v>59.99</v>
      </c>
      <c r="D175" s="49" t="str">
        <f>HYPERLINK("http://bit.ly/2DrbXJg",Sheet2!D175)</f>
        <v>Belk</v>
      </c>
      <c r="E175" s="37" t="str">
        <f>HYPERLINK(Sheet2!N175,Sheet2!M175)</f>
        <v>Amazon</v>
      </c>
    </row>
    <row r="176" spans="1:5" ht="15" thickBot="1" x14ac:dyDescent="0.35">
      <c r="A176" s="3">
        <v>177</v>
      </c>
      <c r="B176" s="30" t="s">
        <v>205</v>
      </c>
      <c r="C176" s="36">
        <v>59.99</v>
      </c>
      <c r="D176" s="49" t="str">
        <f>HYPERLINK("http://bit.ly/2DrbXJg",Sheet2!D176)</f>
        <v>Belk</v>
      </c>
      <c r="E176" s="37" t="str">
        <f>HYPERLINK(Sheet2!N176,Sheet2!M176)</f>
        <v>Amazon</v>
      </c>
    </row>
    <row r="177" spans="1:5" ht="15" thickBot="1" x14ac:dyDescent="0.35">
      <c r="A177" s="3">
        <v>178</v>
      </c>
      <c r="B177" s="30" t="s">
        <v>206</v>
      </c>
      <c r="C177" s="36">
        <v>59.99</v>
      </c>
      <c r="D177" s="49" t="str">
        <f>HYPERLINK("http://bit.ly/2DrbXJg",Sheet2!D177)</f>
        <v>Belk</v>
      </c>
      <c r="E177" s="37" t="str">
        <f>HYPERLINK(Sheet2!N177,Sheet2!M177)</f>
        <v>Amazon</v>
      </c>
    </row>
    <row r="178" spans="1:5" ht="27.6" thickBot="1" x14ac:dyDescent="0.35">
      <c r="A178" s="3">
        <v>179</v>
      </c>
      <c r="B178" s="30" t="s">
        <v>207</v>
      </c>
      <c r="C178" s="36">
        <v>84.99</v>
      </c>
      <c r="D178" s="49" t="str">
        <f>HYPERLINK("http://bit.ly/2OuA3Jj", Sheet2!D178)</f>
        <v>Best Buy</v>
      </c>
      <c r="E178" s="37" t="str">
        <f>HYPERLINK(Sheet2!N178,Sheet2!M178)</f>
        <v>Amazon</v>
      </c>
    </row>
    <row r="179" spans="1:5" ht="27.6" thickBot="1" x14ac:dyDescent="0.35">
      <c r="A179" s="3">
        <v>180</v>
      </c>
      <c r="B179" s="30" t="s">
        <v>208</v>
      </c>
      <c r="C179" s="36">
        <v>84.99</v>
      </c>
      <c r="D179" s="49" t="str">
        <f>HYPERLINK(Sheet2!I179,Sheet2!D179)</f>
        <v>Target</v>
      </c>
      <c r="E179" s="37" t="str">
        <f>HYPERLINK(Sheet2!N179,Sheet2!M179)</f>
        <v>Amazon</v>
      </c>
    </row>
    <row r="180" spans="1:5" ht="27.6" thickBot="1" x14ac:dyDescent="0.35">
      <c r="A180" s="3">
        <v>181</v>
      </c>
      <c r="B180" s="30" t="s">
        <v>209</v>
      </c>
      <c r="C180" s="36">
        <v>59.99</v>
      </c>
      <c r="D180" s="49" t="str">
        <f>HYPERLINK("http://bit.ly/2QYjhEc", Sheet2!D180)</f>
        <v>Overstock</v>
      </c>
      <c r="E180" s="37" t="str">
        <f>HYPERLINK(Sheet2!N180,Sheet2!M180)</f>
        <v>Amazon</v>
      </c>
    </row>
    <row r="181" spans="1:5" ht="15" thickBot="1" x14ac:dyDescent="0.35">
      <c r="A181" s="3">
        <v>182</v>
      </c>
      <c r="B181" s="30" t="s">
        <v>210</v>
      </c>
      <c r="C181" s="36">
        <v>59.99</v>
      </c>
      <c r="D181" s="49" t="str">
        <f>HYPERLINK("http://bit.ly/2OuA3Jj", Sheet2!D181)</f>
        <v>Best Buy</v>
      </c>
      <c r="E181" s="37" t="str">
        <f>HYPERLINK(Sheet2!N181,Sheet2!M181)</f>
        <v>Amazon</v>
      </c>
    </row>
    <row r="182" spans="1:5" ht="15" thickBot="1" x14ac:dyDescent="0.35">
      <c r="A182" s="3">
        <v>183</v>
      </c>
      <c r="B182" s="30" t="s">
        <v>211</v>
      </c>
      <c r="C182" s="36">
        <v>449</v>
      </c>
      <c r="D182" s="49" t="str">
        <f>HYPERLINK(Sheet2!I182,Sheet2!D182)</f>
        <v>Best Buy</v>
      </c>
      <c r="E182" s="37" t="str">
        <f>HYPERLINK(Sheet2!N182,Sheet2!M182)</f>
        <v>Amazon</v>
      </c>
    </row>
    <row r="183" spans="1:5" ht="27" thickBot="1" x14ac:dyDescent="0.35">
      <c r="A183" s="3">
        <v>184</v>
      </c>
      <c r="B183" s="32" t="s">
        <v>212</v>
      </c>
      <c r="C183" s="36">
        <v>199</v>
      </c>
      <c r="D183" s="49" t="str">
        <f>HYPERLINK("www.lenovo.com",Sheet2!D183)</f>
        <v>Lenovo</v>
      </c>
      <c r="E183" s="37" t="str">
        <f>HYPERLINK(Sheet2!N183,Sheet2!M183)</f>
        <v>Amazon</v>
      </c>
    </row>
    <row r="184" spans="1:5" ht="40.200000000000003" thickBot="1" x14ac:dyDescent="0.35">
      <c r="A184" s="3">
        <v>185</v>
      </c>
      <c r="B184" s="32" t="s">
        <v>214</v>
      </c>
      <c r="C184" s="36">
        <v>169.99</v>
      </c>
      <c r="D184" s="49" t="str">
        <f>HYPERLINK("www.lenovo.com",Sheet2!D184)</f>
        <v>Lenovo</v>
      </c>
      <c r="E184" s="37" t="str">
        <f>HYPERLINK(Sheet2!N184,Sheet2!M184)</f>
        <v>Amazon</v>
      </c>
    </row>
    <row r="185" spans="1:5" ht="27" thickBot="1" x14ac:dyDescent="0.35">
      <c r="A185" s="3">
        <v>186</v>
      </c>
      <c r="B185" s="32" t="s">
        <v>215</v>
      </c>
      <c r="C185" s="36">
        <v>209.99</v>
      </c>
      <c r="D185" s="49" t="str">
        <f>HYPERLINK("www.lenovo.com",Sheet2!D185)</f>
        <v>Lenovo</v>
      </c>
      <c r="E185" s="37" t="str">
        <f>HYPERLINK(Sheet2!N185,Sheet2!M185)</f>
        <v>Amazon</v>
      </c>
    </row>
    <row r="186" spans="1:5" ht="40.200000000000003" thickBot="1" x14ac:dyDescent="0.35">
      <c r="A186" s="3">
        <v>187</v>
      </c>
      <c r="B186" s="32" t="s">
        <v>216</v>
      </c>
      <c r="C186" s="36">
        <v>1599</v>
      </c>
      <c r="D186" s="49" t="str">
        <f>HYPERLINK("www.lenovo.com",Sheet2!D186)</f>
        <v>Lenovo</v>
      </c>
      <c r="E186" s="37" t="str">
        <f>HYPERLINK(Sheet2!N186,Sheet2!M186)</f>
        <v>Amazon</v>
      </c>
    </row>
    <row r="187" spans="1:5" ht="27.6" thickBot="1" x14ac:dyDescent="0.35">
      <c r="A187" s="3">
        <v>188</v>
      </c>
      <c r="B187" s="30" t="s">
        <v>217</v>
      </c>
      <c r="C187" s="36">
        <v>59</v>
      </c>
      <c r="D187" s="49" t="str">
        <f>HYPERLINK("http://bit.ly/2XY7RBD",Sheet2!D187)</f>
        <v>Walmart</v>
      </c>
      <c r="E187" s="37" t="str">
        <f>HYPERLINK(Sheet2!N187,Sheet2!M187)</f>
        <v>Amazon</v>
      </c>
    </row>
    <row r="188" spans="1:5" ht="15" thickBot="1" x14ac:dyDescent="0.35">
      <c r="A188" s="3">
        <v>189</v>
      </c>
      <c r="B188" s="30" t="s">
        <v>218</v>
      </c>
      <c r="C188" s="36">
        <v>28</v>
      </c>
      <c r="D188" s="49" t="str">
        <f>HYPERLINK("http://bit.ly/2XY7RBD",Sheet2!D188)</f>
        <v>Walmart</v>
      </c>
      <c r="E188" s="37" t="str">
        <f>HYPERLINK(Sheet2!N188,Sheet2!M188)</f>
        <v>Amazon</v>
      </c>
    </row>
    <row r="189" spans="1:5" ht="15" thickBot="1" x14ac:dyDescent="0.35">
      <c r="A189" s="3">
        <v>190</v>
      </c>
      <c r="B189" s="30" t="s">
        <v>219</v>
      </c>
      <c r="C189" s="36">
        <v>229.99</v>
      </c>
      <c r="D189" s="37" t="str">
        <f>HYPERLINK("www.bjs.com", Sheet2!D189)</f>
        <v>BJ's</v>
      </c>
      <c r="E189" s="37" t="str">
        <f>HYPERLINK(Sheet2!N189,Sheet2!M189)</f>
        <v>Amazon</v>
      </c>
    </row>
    <row r="190" spans="1:5" ht="15" thickBot="1" x14ac:dyDescent="0.35">
      <c r="A190" s="3">
        <v>191</v>
      </c>
      <c r="B190" s="30" t="s">
        <v>220</v>
      </c>
      <c r="C190" s="36">
        <v>159.99</v>
      </c>
      <c r="D190" s="37" t="str">
        <f>HYPERLINK("www.bjs.com", Sheet2!D190)</f>
        <v>BJ's</v>
      </c>
      <c r="E190" s="37" t="str">
        <f>HYPERLINK(Sheet2!N190,Sheet2!M190)</f>
        <v>Amazon</v>
      </c>
    </row>
    <row r="191" spans="1:5" ht="15" thickBot="1" x14ac:dyDescent="0.35">
      <c r="A191" s="3">
        <v>192</v>
      </c>
      <c r="B191" s="30" t="s">
        <v>220</v>
      </c>
      <c r="C191" s="36">
        <v>159.99</v>
      </c>
      <c r="D191" s="49" t="str">
        <f>HYPERLINK(Sheet2!I191,Sheet2!D191)</f>
        <v>Target</v>
      </c>
      <c r="E191" s="37" t="str">
        <f>HYPERLINK(Sheet2!N191,Sheet2!M191)</f>
        <v>Amazon</v>
      </c>
    </row>
    <row r="192" spans="1:5" ht="15" thickBot="1" x14ac:dyDescent="0.35">
      <c r="A192" s="3">
        <v>193</v>
      </c>
      <c r="B192" s="30" t="s">
        <v>221</v>
      </c>
      <c r="C192" s="36">
        <v>149</v>
      </c>
      <c r="D192" s="39" t="str">
        <f>HYPERLINK(Sheet2!I192,Sheet2!D192)</f>
        <v>Walmart</v>
      </c>
      <c r="E192" s="37" t="str">
        <f>HYPERLINK(Sheet2!N192,Sheet2!M192)</f>
        <v>Amazon</v>
      </c>
    </row>
    <row r="193" spans="1:5" ht="15" thickBot="1" x14ac:dyDescent="0.35">
      <c r="A193" s="3">
        <v>194</v>
      </c>
      <c r="B193" s="30" t="s">
        <v>222</v>
      </c>
      <c r="C193" s="36">
        <v>77.989999999999995</v>
      </c>
      <c r="D193" s="39" t="str">
        <f>HYPERLINK(Sheet2!I193,Sheet2!D193)</f>
        <v>Walmart</v>
      </c>
      <c r="E193" s="37" t="str">
        <f>HYPERLINK(Sheet2!N193,Sheet2!M193)</f>
        <v>Amazon</v>
      </c>
    </row>
    <row r="194" spans="1:5" ht="15" thickBot="1" x14ac:dyDescent="0.35">
      <c r="A194" s="3">
        <v>195</v>
      </c>
      <c r="B194" s="30" t="s">
        <v>223</v>
      </c>
      <c r="C194" s="36">
        <v>109.99</v>
      </c>
      <c r="D194" s="37" t="str">
        <f>HYPERLINK(Sheet2!G194,Sheet2!D194)</f>
        <v>Costco</v>
      </c>
      <c r="E194" s="37" t="str">
        <f>HYPERLINK(Sheet2!N194,Sheet2!M194)</f>
        <v>Amazon</v>
      </c>
    </row>
    <row r="195" spans="1:5" ht="27.6" thickBot="1" x14ac:dyDescent="0.35">
      <c r="A195" s="3">
        <v>196</v>
      </c>
      <c r="B195" s="30" t="s">
        <v>224</v>
      </c>
      <c r="C195" s="36">
        <v>109.99</v>
      </c>
      <c r="D195" s="37" t="str">
        <f>HYPERLINK("www.bjs.com", Sheet2!D195)</f>
        <v>BJ's</v>
      </c>
      <c r="E195" s="37" t="str">
        <f>HYPERLINK(Sheet2!N195,Sheet2!M195)</f>
        <v>Amazon</v>
      </c>
    </row>
    <row r="196" spans="1:5" ht="27.6" thickBot="1" x14ac:dyDescent="0.35">
      <c r="A196" s="3">
        <v>197</v>
      </c>
      <c r="B196" s="30" t="s">
        <v>225</v>
      </c>
      <c r="C196" s="36">
        <v>499.99</v>
      </c>
      <c r="D196" s="37" t="str">
        <f>HYPERLINK("www.bjs.com", Sheet2!D196)</f>
        <v>BJ's</v>
      </c>
      <c r="E196" s="37" t="str">
        <f>HYPERLINK(Sheet2!N196,Sheet2!M196)</f>
        <v>Amazon</v>
      </c>
    </row>
    <row r="197" spans="1:5" ht="15" thickBot="1" x14ac:dyDescent="0.35">
      <c r="A197" s="3">
        <v>198</v>
      </c>
      <c r="B197" s="30" t="s">
        <v>226</v>
      </c>
      <c r="C197" s="30" t="s">
        <v>173</v>
      </c>
      <c r="D197" s="49" t="str">
        <f>HYPERLINK("http://bit.ly/2OuA3Jj", Sheet2!D197)</f>
        <v>Best Buy</v>
      </c>
      <c r="E197" s="37" t="str">
        <f>HYPERLINK(Sheet2!N197,Sheet2!M197)</f>
        <v>Amazon</v>
      </c>
    </row>
    <row r="198" spans="1:5" ht="15" thickBot="1" x14ac:dyDescent="0.35">
      <c r="A198" s="3">
        <v>199</v>
      </c>
      <c r="B198" s="30" t="s">
        <v>227</v>
      </c>
      <c r="C198" s="36">
        <v>199.99</v>
      </c>
      <c r="D198" s="37" t="str">
        <f>HYPERLINK(Sheet2!G198,Sheet2!D198)</f>
        <v>Costco</v>
      </c>
      <c r="E198" s="37" t="str">
        <f>HYPERLINK(Sheet2!N198,Sheet2!M198)</f>
        <v>Amazon</v>
      </c>
    </row>
    <row r="199" spans="1:5" ht="15" thickBot="1" x14ac:dyDescent="0.35">
      <c r="A199" s="3">
        <v>200</v>
      </c>
      <c r="B199" s="30" t="s">
        <v>228</v>
      </c>
      <c r="C199" s="36">
        <v>99.99</v>
      </c>
      <c r="D199" s="49" t="str">
        <f>HYPERLINK("http://bit.ly/2OuA3Jj", Sheet2!D199)</f>
        <v>Best Buy</v>
      </c>
      <c r="E199" s="37" t="str">
        <f>HYPERLINK(Sheet2!N199,Sheet2!M199)</f>
        <v>Amazon</v>
      </c>
    </row>
    <row r="200" spans="1:5" ht="15" thickBot="1" x14ac:dyDescent="0.35">
      <c r="A200" s="3">
        <v>201</v>
      </c>
      <c r="B200" s="33"/>
      <c r="C200" s="38"/>
      <c r="D200" s="38"/>
      <c r="E200" s="38"/>
    </row>
    <row r="201" spans="1:5" ht="15" thickBot="1" x14ac:dyDescent="0.35">
      <c r="A201" s="3">
        <v>202</v>
      </c>
      <c r="B201" s="28" t="s">
        <v>229</v>
      </c>
      <c r="C201" s="30"/>
      <c r="D201" s="30"/>
      <c r="E201" s="30"/>
    </row>
    <row r="202" spans="1:5" ht="43.8" thickBot="1" x14ac:dyDescent="0.35">
      <c r="A202" s="3">
        <v>203</v>
      </c>
      <c r="B202" s="32" t="s">
        <v>230</v>
      </c>
      <c r="C202" s="36">
        <v>279.99</v>
      </c>
      <c r="D202" s="49" t="str">
        <f>HYPERLINK(Sheet2!I202,Sheet2!D202)</f>
        <v>Dell Home &amp; Home Office</v>
      </c>
      <c r="E202" s="37" t="str">
        <f>HYPERLINK(Sheet2!N202,Sheet2!M202)</f>
        <v>Amazon</v>
      </c>
    </row>
    <row r="203" spans="1:5" ht="43.8" thickBot="1" x14ac:dyDescent="0.35">
      <c r="A203" s="3">
        <v>204</v>
      </c>
      <c r="B203" s="30" t="s">
        <v>231</v>
      </c>
      <c r="C203" s="36">
        <v>79.989999999999995</v>
      </c>
      <c r="D203" s="39" t="s">
        <v>232</v>
      </c>
      <c r="E203" s="37" t="str">
        <f>HYPERLINK(Sheet2!N203,Sheet2!M203)</f>
        <v>Amazon</v>
      </c>
    </row>
    <row r="204" spans="1:5" ht="43.8" thickBot="1" x14ac:dyDescent="0.35">
      <c r="A204" s="3">
        <v>205</v>
      </c>
      <c r="B204" s="30" t="s">
        <v>233</v>
      </c>
      <c r="C204" s="36">
        <v>149.99</v>
      </c>
      <c r="D204" s="39" t="s">
        <v>232</v>
      </c>
      <c r="E204" s="37" t="str">
        <f>HYPERLINK(Sheet2!N204,Sheet2!M204)</f>
        <v>Amazon</v>
      </c>
    </row>
    <row r="205" spans="1:5" ht="43.8" thickBot="1" x14ac:dyDescent="0.35">
      <c r="A205" s="3">
        <v>206</v>
      </c>
      <c r="B205" s="30" t="s">
        <v>234</v>
      </c>
      <c r="C205" s="36">
        <v>169.99</v>
      </c>
      <c r="D205" s="39" t="s">
        <v>232</v>
      </c>
      <c r="E205" s="37" t="str">
        <f>HYPERLINK(Sheet2!N205,Sheet2!M205)</f>
        <v>Amazon</v>
      </c>
    </row>
    <row r="206" spans="1:5" ht="15" thickBot="1" x14ac:dyDescent="0.35">
      <c r="A206" s="3">
        <v>207</v>
      </c>
      <c r="B206" s="30" t="s">
        <v>235</v>
      </c>
      <c r="C206" s="36">
        <v>169.99</v>
      </c>
      <c r="D206" s="49" t="str">
        <f>HYPERLINK("http://bit.ly/2OuA3Jj", Sheet2!D206)</f>
        <v>Best Buy</v>
      </c>
      <c r="E206" s="37" t="str">
        <f>HYPERLINK(Sheet2!N206,Sheet2!M206)</f>
        <v>Amazon</v>
      </c>
    </row>
    <row r="207" spans="1:5" ht="43.8" thickBot="1" x14ac:dyDescent="0.35">
      <c r="A207" s="3">
        <v>208</v>
      </c>
      <c r="B207" s="32" t="s">
        <v>236</v>
      </c>
      <c r="C207" s="36">
        <v>99.99</v>
      </c>
      <c r="D207" s="49" t="str">
        <f>HYPERLINK("http://bit.ly/35JmJXi",Sheet2!D207)</f>
        <v>Dell Home &amp; Home Office</v>
      </c>
      <c r="E207" s="37" t="str">
        <f>HYPERLINK(Sheet2!N207,Sheet2!M207)</f>
        <v>Amazon</v>
      </c>
    </row>
    <row r="208" spans="1:5" ht="43.8" thickBot="1" x14ac:dyDescent="0.35">
      <c r="A208" s="3">
        <v>209</v>
      </c>
      <c r="B208" s="32" t="s">
        <v>237</v>
      </c>
      <c r="C208" s="36">
        <v>99.99</v>
      </c>
      <c r="D208" s="49" t="str">
        <f>HYPERLINK("http://bit.ly/35JmJXi",Sheet2!D208)</f>
        <v>Dell Home &amp; Home Office</v>
      </c>
      <c r="E208" s="37" t="str">
        <f>HYPERLINK(Sheet2!N208,Sheet2!M208)</f>
        <v>Amazon</v>
      </c>
    </row>
    <row r="209" spans="1:5" ht="43.8" thickBot="1" x14ac:dyDescent="0.35">
      <c r="A209" s="3">
        <v>210</v>
      </c>
      <c r="B209" s="30" t="s">
        <v>238</v>
      </c>
      <c r="C209" s="36">
        <v>89.99</v>
      </c>
      <c r="D209" s="39" t="s">
        <v>232</v>
      </c>
      <c r="E209" s="37" t="str">
        <f>HYPERLINK(Sheet2!N209,Sheet2!M209)</f>
        <v>Amazon</v>
      </c>
    </row>
    <row r="210" spans="1:5" ht="15" thickBot="1" x14ac:dyDescent="0.35">
      <c r="A210" s="3">
        <v>211</v>
      </c>
      <c r="B210" s="30" t="s">
        <v>239</v>
      </c>
      <c r="C210" s="36">
        <v>349.99</v>
      </c>
      <c r="D210" s="49" t="str">
        <f>HYPERLINK(Sheet2!I210,Sheet2!D210)</f>
        <v>Best Buy</v>
      </c>
      <c r="E210" s="37" t="str">
        <f>HYPERLINK(Sheet2!N210,Sheet2!M210)</f>
        <v>Amazon</v>
      </c>
    </row>
    <row r="211" spans="1:5" ht="29.4" thickBot="1" x14ac:dyDescent="0.35">
      <c r="A211" s="3">
        <v>212</v>
      </c>
      <c r="B211" s="30" t="s">
        <v>240</v>
      </c>
      <c r="C211" s="36">
        <v>149.99</v>
      </c>
      <c r="D211" s="39" t="s">
        <v>241</v>
      </c>
      <c r="E211" s="37" t="str">
        <f>HYPERLINK(Sheet2!N211,Sheet2!M211)</f>
        <v>Amazon</v>
      </c>
    </row>
    <row r="212" spans="1:5" ht="43.8" thickBot="1" x14ac:dyDescent="0.35">
      <c r="A212" s="3">
        <v>213</v>
      </c>
      <c r="B212" s="32" t="s">
        <v>242</v>
      </c>
      <c r="C212" s="36">
        <v>149.99</v>
      </c>
      <c r="D212" s="49" t="str">
        <f>HYPERLINK("http://bit.ly/35JmJXi",Sheet2!D212)</f>
        <v>Dell Home &amp; Home Office</v>
      </c>
      <c r="E212" s="37" t="str">
        <f>HYPERLINK(Sheet2!N212,Sheet2!M212)</f>
        <v>Amazon</v>
      </c>
    </row>
    <row r="213" spans="1:5" ht="29.4" thickBot="1" x14ac:dyDescent="0.35">
      <c r="A213" s="3">
        <v>214</v>
      </c>
      <c r="B213" s="30" t="s">
        <v>243</v>
      </c>
      <c r="C213" s="36">
        <v>189.99</v>
      </c>
      <c r="D213" s="39" t="s">
        <v>241</v>
      </c>
      <c r="E213" s="37" t="str">
        <f>HYPERLINK(Sheet2!N213,Sheet2!M213)</f>
        <v>Amazon</v>
      </c>
    </row>
    <row r="214" spans="1:5" ht="43.8" thickBot="1" x14ac:dyDescent="0.35">
      <c r="A214" s="3">
        <v>215</v>
      </c>
      <c r="B214" s="32" t="s">
        <v>244</v>
      </c>
      <c r="C214" s="36">
        <v>279.99</v>
      </c>
      <c r="D214" s="49" t="str">
        <f>HYPERLINK(Sheet2!I214,Sheet2!D214)</f>
        <v>Dell Home &amp; Home Office</v>
      </c>
      <c r="E214" s="37" t="str">
        <f>HYPERLINK(Sheet2!N214,Sheet2!M214)</f>
        <v>Amazon</v>
      </c>
    </row>
    <row r="215" spans="1:5" ht="43.8" thickBot="1" x14ac:dyDescent="0.35">
      <c r="A215" s="3">
        <v>216</v>
      </c>
      <c r="B215" s="30" t="s">
        <v>245</v>
      </c>
      <c r="C215" s="36">
        <v>279.99</v>
      </c>
      <c r="D215" s="49" t="str">
        <f>HYPERLINK(Sheet2!I215,Sheet2!D215)</f>
        <v>Dell Home &amp; Home Office</v>
      </c>
      <c r="E215" s="37" t="str">
        <f>HYPERLINK(Sheet2!N215,Sheet2!M215)</f>
        <v>Amazon</v>
      </c>
    </row>
    <row r="216" spans="1:5" ht="15" thickBot="1" x14ac:dyDescent="0.35">
      <c r="A216" s="3">
        <v>217</v>
      </c>
      <c r="B216" s="30" t="s">
        <v>246</v>
      </c>
      <c r="C216" s="36">
        <v>59.99</v>
      </c>
      <c r="D216" s="49" t="str">
        <f>HYPERLINK("http://bit.ly/2OuA3Jj", Sheet2!D216)</f>
        <v>Best Buy</v>
      </c>
      <c r="E216" s="37" t="str">
        <f>HYPERLINK(Sheet2!N216,Sheet2!M216)</f>
        <v>Amazon</v>
      </c>
    </row>
    <row r="217" spans="1:5" ht="43.8" thickBot="1" x14ac:dyDescent="0.35">
      <c r="A217" s="3">
        <v>218</v>
      </c>
      <c r="B217" s="30" t="s">
        <v>247</v>
      </c>
      <c r="C217" s="36">
        <v>79.989999999999995</v>
      </c>
      <c r="D217" s="39" t="s">
        <v>232</v>
      </c>
      <c r="E217" s="37" t="str">
        <f>HYPERLINK(Sheet2!N217,Sheet2!M217)</f>
        <v>Amazon</v>
      </c>
    </row>
    <row r="218" spans="1:5" ht="43.8" thickBot="1" x14ac:dyDescent="0.35">
      <c r="A218" s="3">
        <v>219</v>
      </c>
      <c r="B218" s="30" t="s">
        <v>248</v>
      </c>
      <c r="C218" s="36">
        <v>110</v>
      </c>
      <c r="D218" s="49" t="str">
        <f>HYPERLINK("http://bit.ly/2OPAuNo",Sheet2!D218)</f>
        <v>HP Home &amp; Home Office</v>
      </c>
      <c r="E218" s="37" t="str">
        <f>HYPERLINK(Sheet2!N218,Sheet2!M218)</f>
        <v>Amazon</v>
      </c>
    </row>
    <row r="219" spans="1:5" ht="43.8" thickBot="1" x14ac:dyDescent="0.35">
      <c r="A219" s="3">
        <v>220</v>
      </c>
      <c r="B219" s="30" t="s">
        <v>250</v>
      </c>
      <c r="C219" s="36">
        <v>119.99</v>
      </c>
      <c r="D219" s="49" t="str">
        <f>HYPERLINK("http://bit.ly/2OPAuNo",Sheet2!D219)</f>
        <v>HP Home &amp; Home Office</v>
      </c>
      <c r="E219" s="37" t="str">
        <f>HYPERLINK(Sheet2!N219,Sheet2!M219)</f>
        <v>Amazon</v>
      </c>
    </row>
    <row r="220" spans="1:5" ht="43.8" thickBot="1" x14ac:dyDescent="0.35">
      <c r="A220" s="3">
        <v>221</v>
      </c>
      <c r="B220" s="30" t="s">
        <v>251</v>
      </c>
      <c r="C220" s="36">
        <v>159.99</v>
      </c>
      <c r="D220" s="49" t="str">
        <f>HYPERLINK("http://bit.ly/2OPAuNo",Sheet2!D220)</f>
        <v>HP Home &amp; Home Office</v>
      </c>
      <c r="E220" s="37" t="str">
        <f>HYPERLINK(Sheet2!N220,Sheet2!M220)</f>
        <v>Amazon</v>
      </c>
    </row>
    <row r="221" spans="1:5" ht="15" thickBot="1" x14ac:dyDescent="0.35">
      <c r="A221" s="3">
        <v>222</v>
      </c>
      <c r="B221" s="30" t="s">
        <v>252</v>
      </c>
      <c r="C221" s="36">
        <v>109.99</v>
      </c>
      <c r="D221" s="49" t="str">
        <f>HYPERLINK("http://bit.ly/2OuA3Jj", Sheet2!D221)</f>
        <v>Best Buy</v>
      </c>
      <c r="E221" s="37" t="str">
        <f>HYPERLINK(Sheet2!N221,Sheet2!M221)</f>
        <v>Amazon</v>
      </c>
    </row>
    <row r="222" spans="1:5" ht="43.8" thickBot="1" x14ac:dyDescent="0.35">
      <c r="A222" s="3">
        <v>223</v>
      </c>
      <c r="B222" s="32" t="s">
        <v>253</v>
      </c>
      <c r="C222" s="36">
        <v>160</v>
      </c>
      <c r="D222" s="49" t="str">
        <f>HYPERLINK("http://bit.ly/2OPAuNo",Sheet2!D222)</f>
        <v>HP Home &amp; Home Office</v>
      </c>
      <c r="E222" s="37" t="str">
        <f>HYPERLINK(Sheet2!N222,Sheet2!M222)</f>
        <v>Amazon</v>
      </c>
    </row>
    <row r="223" spans="1:5" ht="15" thickBot="1" x14ac:dyDescent="0.35">
      <c r="A223" s="3">
        <v>224</v>
      </c>
      <c r="B223" s="30" t="s">
        <v>254</v>
      </c>
      <c r="C223" s="36">
        <v>149.99</v>
      </c>
      <c r="D223" s="49" t="str">
        <f>HYPERLINK("http://bit.ly/2OuA3Jj", Sheet2!D223)</f>
        <v>Best Buy</v>
      </c>
      <c r="E223" s="37" t="str">
        <f>HYPERLINK(Sheet2!N223,Sheet2!M223)</f>
        <v>Amazon</v>
      </c>
    </row>
    <row r="224" spans="1:5" ht="43.8" thickBot="1" x14ac:dyDescent="0.35">
      <c r="A224" s="3">
        <v>225</v>
      </c>
      <c r="B224" s="32" t="s">
        <v>255</v>
      </c>
      <c r="C224" s="36">
        <v>312</v>
      </c>
      <c r="D224" s="49" t="str">
        <f>HYPERLINK("http://bit.ly/2OPAuNo",Sheet2!D224)</f>
        <v>HP Home &amp; Home Office</v>
      </c>
      <c r="E224" s="37" t="str">
        <f>HYPERLINK(Sheet2!N224,Sheet2!M224)</f>
        <v>Amazon</v>
      </c>
    </row>
    <row r="225" spans="1:5" ht="43.8" thickBot="1" x14ac:dyDescent="0.35">
      <c r="A225" s="3">
        <v>226</v>
      </c>
      <c r="B225" s="32" t="s">
        <v>256</v>
      </c>
      <c r="C225" s="36">
        <v>388</v>
      </c>
      <c r="D225" s="49" t="str">
        <f>HYPERLINK("http://bit.ly/2OPAuNo",Sheet2!D225)</f>
        <v>HP Home &amp; Home Office</v>
      </c>
      <c r="E225" s="37" t="str">
        <f>HYPERLINK(Sheet2!N225,Sheet2!M225)</f>
        <v>Amazon</v>
      </c>
    </row>
    <row r="226" spans="1:5" ht="15" thickBot="1" x14ac:dyDescent="0.35">
      <c r="A226" s="3">
        <v>227</v>
      </c>
      <c r="B226" s="30" t="s">
        <v>257</v>
      </c>
      <c r="C226" s="36">
        <v>209.99</v>
      </c>
      <c r="D226" s="49" t="str">
        <f>HYPERLINK(Sheet2!I226,Sheet2!D226)</f>
        <v>Best Buy</v>
      </c>
      <c r="E226" s="37" t="str">
        <f>HYPERLINK(Sheet2!N226,Sheet2!M226)</f>
        <v>Amazon</v>
      </c>
    </row>
    <row r="227" spans="1:5" ht="15" thickBot="1" x14ac:dyDescent="0.35">
      <c r="A227" s="3">
        <v>228</v>
      </c>
      <c r="B227" s="30" t="s">
        <v>258</v>
      </c>
      <c r="C227" s="36">
        <v>69.989999999999995</v>
      </c>
      <c r="D227" s="49" t="str">
        <f>HYPERLINK("www.lenovo.com",Sheet2!D227)</f>
        <v>Lenovo</v>
      </c>
      <c r="E227" s="37" t="str">
        <f>HYPERLINK(Sheet2!N227,Sheet2!M227)</f>
        <v>Amazon</v>
      </c>
    </row>
    <row r="228" spans="1:5" ht="27.6" thickBot="1" x14ac:dyDescent="0.35">
      <c r="A228" s="3">
        <v>229</v>
      </c>
      <c r="B228" s="30" t="s">
        <v>259</v>
      </c>
      <c r="C228" s="36">
        <v>149.99</v>
      </c>
      <c r="D228" s="49" t="str">
        <f>HYPERLINK("www.lenovo.com",Sheet2!D228)</f>
        <v>Lenovo</v>
      </c>
      <c r="E228" s="37" t="str">
        <f>HYPERLINK(Sheet2!N228,Sheet2!M228)</f>
        <v>Amazon</v>
      </c>
    </row>
    <row r="229" spans="1:5" ht="15" thickBot="1" x14ac:dyDescent="0.35">
      <c r="A229" s="3">
        <v>230</v>
      </c>
      <c r="B229" s="30" t="s">
        <v>260</v>
      </c>
      <c r="C229" s="36">
        <v>254.99</v>
      </c>
      <c r="D229" s="49" t="str">
        <f>HYPERLINK("www.lenovo.com",Sheet2!D229)</f>
        <v>Lenovo</v>
      </c>
      <c r="E229" s="37" t="str">
        <f>HYPERLINK(Sheet2!N229,Sheet2!M229)</f>
        <v>Amazon</v>
      </c>
    </row>
    <row r="230" spans="1:5" ht="15" thickBot="1" x14ac:dyDescent="0.35">
      <c r="A230" s="3">
        <v>231</v>
      </c>
      <c r="B230" s="30" t="s">
        <v>261</v>
      </c>
      <c r="C230" s="36">
        <v>79.989999999999995</v>
      </c>
      <c r="D230" s="49" t="str">
        <f>HYPERLINK("www.lenovo.com",Sheet2!D230)</f>
        <v>Lenovo</v>
      </c>
      <c r="E230" s="37" t="str">
        <f>HYPERLINK(Sheet2!N230,Sheet2!M230)</f>
        <v>Amazon</v>
      </c>
    </row>
    <row r="231" spans="1:5" ht="15" thickBot="1" x14ac:dyDescent="0.35">
      <c r="A231" s="3">
        <v>232</v>
      </c>
      <c r="B231" s="30" t="s">
        <v>262</v>
      </c>
      <c r="C231" s="36">
        <v>164.99</v>
      </c>
      <c r="D231" s="49" t="str">
        <f>HYPERLINK("www.lenovo.com",Sheet2!D231)</f>
        <v>Lenovo</v>
      </c>
      <c r="E231" s="37" t="str">
        <f>HYPERLINK(Sheet2!N231,Sheet2!M231)</f>
        <v>Amazon</v>
      </c>
    </row>
    <row r="232" spans="1:5" ht="15" thickBot="1" x14ac:dyDescent="0.35">
      <c r="A232" s="3">
        <v>233</v>
      </c>
      <c r="B232" s="30" t="s">
        <v>263</v>
      </c>
      <c r="C232" s="36">
        <v>99.99</v>
      </c>
      <c r="D232" s="37" t="str">
        <f>HYPERLINK("www.bjs.com", Sheet2!D232)</f>
        <v>BJ's</v>
      </c>
      <c r="E232" s="37" t="str">
        <f>HYPERLINK(Sheet2!N232,Sheet2!M232)</f>
        <v>Amazon</v>
      </c>
    </row>
    <row r="233" spans="1:5" ht="15" thickBot="1" x14ac:dyDescent="0.35">
      <c r="A233" s="3">
        <v>234</v>
      </c>
      <c r="B233" s="30" t="s">
        <v>264</v>
      </c>
      <c r="C233" s="36">
        <v>124.99</v>
      </c>
      <c r="D233" s="37" t="str">
        <f>HYPERLINK("www.bjs.com", Sheet2!D233)</f>
        <v>BJ's</v>
      </c>
      <c r="E233" s="37" t="str">
        <f>HYPERLINK(Sheet2!N233,Sheet2!M233)</f>
        <v>Amazon</v>
      </c>
    </row>
    <row r="234" spans="1:5" ht="15" thickBot="1" x14ac:dyDescent="0.35">
      <c r="A234" s="3">
        <v>235</v>
      </c>
      <c r="B234" s="30" t="s">
        <v>265</v>
      </c>
      <c r="C234" s="36">
        <v>129.99</v>
      </c>
      <c r="D234" s="37" t="str">
        <f>HYPERLINK(Sheet2!G234,Sheet2!D234)</f>
        <v>Costco</v>
      </c>
      <c r="E234" s="37" t="str">
        <f>HYPERLINK(Sheet2!N234,Sheet2!M234)</f>
        <v>Amazon</v>
      </c>
    </row>
    <row r="235" spans="1:5" ht="15" thickBot="1" x14ac:dyDescent="0.35">
      <c r="A235" s="3">
        <v>236</v>
      </c>
      <c r="B235" s="30" t="s">
        <v>266</v>
      </c>
      <c r="C235" s="36">
        <v>119.99</v>
      </c>
      <c r="D235" s="37" t="str">
        <f>HYPERLINK(Sheet2!G235,Sheet2!D235)</f>
        <v>Costco</v>
      </c>
      <c r="E235" s="37" t="str">
        <f>HYPERLINK(Sheet2!N235,Sheet2!M235)</f>
        <v>Amazon</v>
      </c>
    </row>
    <row r="236" spans="1:5" ht="43.8" thickBot="1" x14ac:dyDescent="0.35">
      <c r="A236" s="3">
        <v>237</v>
      </c>
      <c r="B236" s="30" t="s">
        <v>267</v>
      </c>
      <c r="C236" s="36">
        <v>129.99</v>
      </c>
      <c r="D236" s="39" t="s">
        <v>232</v>
      </c>
      <c r="E236" s="37" t="str">
        <f>HYPERLINK(Sheet2!N236,Sheet2!M236)</f>
        <v>Amazon</v>
      </c>
    </row>
    <row r="237" spans="1:5" ht="15" thickBot="1" x14ac:dyDescent="0.35">
      <c r="A237" s="3">
        <v>238</v>
      </c>
      <c r="B237" s="30" t="s">
        <v>268</v>
      </c>
      <c r="C237" s="36">
        <v>179.99</v>
      </c>
      <c r="D237" s="37" t="str">
        <f>HYPERLINK(Sheet2!G237,Sheet2!D237)</f>
        <v>Costco</v>
      </c>
      <c r="E237" s="37" t="str">
        <f>HYPERLINK(Sheet2!N237,Sheet2!M237)</f>
        <v>Amazon</v>
      </c>
    </row>
    <row r="238" spans="1:5" ht="27.6" thickBot="1" x14ac:dyDescent="0.35">
      <c r="A238" s="3">
        <v>239</v>
      </c>
      <c r="B238" s="30" t="s">
        <v>269</v>
      </c>
      <c r="C238" s="36">
        <v>249.99</v>
      </c>
      <c r="D238" s="37" t="str">
        <f>HYPERLINK(Sheet2!G238,Sheet2!D238)</f>
        <v>Costco</v>
      </c>
      <c r="E238" s="37" t="str">
        <f>HYPERLINK(Sheet2!N238,Sheet2!M238)</f>
        <v>Amazon</v>
      </c>
    </row>
    <row r="239" spans="1:5" ht="43.8" thickBot="1" x14ac:dyDescent="0.35">
      <c r="A239" s="3">
        <v>240</v>
      </c>
      <c r="B239" s="32" t="s">
        <v>270</v>
      </c>
      <c r="C239" s="36">
        <v>159.99</v>
      </c>
      <c r="D239" s="39" t="s">
        <v>232</v>
      </c>
      <c r="E239" s="37" t="str">
        <f>HYPERLINK(Sheet2!N239,Sheet2!M239)</f>
        <v>Amazon</v>
      </c>
    </row>
    <row r="240" spans="1:5" ht="43.8" thickBot="1" x14ac:dyDescent="0.35">
      <c r="A240" s="3">
        <v>241</v>
      </c>
      <c r="B240" s="32" t="s">
        <v>271</v>
      </c>
      <c r="C240" s="36">
        <v>139.99</v>
      </c>
      <c r="D240" s="39" t="s">
        <v>232</v>
      </c>
      <c r="E240" s="37" t="str">
        <f>HYPERLINK(Sheet2!N240,Sheet2!M240)</f>
        <v>Amazon</v>
      </c>
    </row>
    <row r="241" spans="1:5" ht="15" thickBot="1" x14ac:dyDescent="0.35">
      <c r="A241" s="3">
        <v>242</v>
      </c>
      <c r="B241" s="30" t="s">
        <v>272</v>
      </c>
      <c r="C241" s="36">
        <v>178</v>
      </c>
      <c r="D241" s="49" t="str">
        <f>HYPERLINK("http://bit.ly/2XY7RBD",Sheet2!D241)</f>
        <v>Walmart</v>
      </c>
      <c r="E241" s="37" t="str">
        <f>HYPERLINK(Sheet2!N241,Sheet2!M241)</f>
        <v>Amazon</v>
      </c>
    </row>
    <row r="242" spans="1:5" ht="15" thickBot="1" x14ac:dyDescent="0.35">
      <c r="A242" s="3">
        <v>243</v>
      </c>
      <c r="B242" s="30" t="s">
        <v>273</v>
      </c>
      <c r="C242" s="36">
        <v>99.99</v>
      </c>
      <c r="D242" s="37" t="str">
        <f>HYPERLINK("www.bjs.com", Sheet2!D242)</f>
        <v>BJ's</v>
      </c>
      <c r="E242" s="37" t="str">
        <f>HYPERLINK(Sheet2!N242,Sheet2!M242)</f>
        <v>Amazon</v>
      </c>
    </row>
    <row r="243" spans="1:5" ht="15" thickBot="1" x14ac:dyDescent="0.35">
      <c r="A243" s="3">
        <v>244</v>
      </c>
      <c r="B243" s="30" t="s">
        <v>274</v>
      </c>
      <c r="C243" s="36">
        <v>139.99</v>
      </c>
      <c r="D243" s="37" t="str">
        <f>HYPERLINK(Sheet2!G243,Sheet2!D243)</f>
        <v>Costco</v>
      </c>
      <c r="E243" s="37" t="str">
        <f>HYPERLINK(Sheet2!N243,Sheet2!M243)</f>
        <v>Amazon</v>
      </c>
    </row>
    <row r="244" spans="1:5" ht="15" thickBot="1" x14ac:dyDescent="0.35">
      <c r="A244" s="3">
        <v>245</v>
      </c>
      <c r="B244" s="30" t="s">
        <v>275</v>
      </c>
      <c r="C244" s="36">
        <v>229.99</v>
      </c>
      <c r="D244" s="49" t="str">
        <f>HYPERLINK(Sheet2!I244,Sheet2!D244)</f>
        <v>Best Buy</v>
      </c>
      <c r="E244" s="37" t="str">
        <f>HYPERLINK(Sheet2!N244,Sheet2!M244)</f>
        <v>Amazon</v>
      </c>
    </row>
    <row r="245" spans="1:5" ht="15" thickBot="1" x14ac:dyDescent="0.35">
      <c r="A245" s="3">
        <v>246</v>
      </c>
      <c r="B245" s="30" t="s">
        <v>276</v>
      </c>
      <c r="C245" s="36">
        <v>159.99</v>
      </c>
      <c r="D245" s="37" t="str">
        <f>HYPERLINK(Sheet2!G245,Sheet2!D245)</f>
        <v>Costco</v>
      </c>
      <c r="E245" s="37" t="str">
        <f>HYPERLINK(Sheet2!N245,Sheet2!M245)</f>
        <v>Amazon</v>
      </c>
    </row>
    <row r="246" spans="1:5" ht="15" thickBot="1" x14ac:dyDescent="0.35">
      <c r="A246" s="3">
        <v>247</v>
      </c>
      <c r="B246" s="30" t="s">
        <v>277</v>
      </c>
      <c r="C246" s="36">
        <v>319.99</v>
      </c>
      <c r="D246" s="37" t="str">
        <f>HYPERLINK(Sheet2!G246,Sheet2!D246)</f>
        <v>Costco</v>
      </c>
      <c r="E246" s="37" t="str">
        <f>HYPERLINK(Sheet2!N246,Sheet2!M246)</f>
        <v>Amazon</v>
      </c>
    </row>
    <row r="247" spans="1:5" ht="15" thickBot="1" x14ac:dyDescent="0.35">
      <c r="A247" s="3">
        <v>248</v>
      </c>
      <c r="B247" s="30" t="s">
        <v>278</v>
      </c>
      <c r="C247" s="36">
        <v>159.99</v>
      </c>
      <c r="D247" s="37" t="str">
        <f>HYPERLINK("www.bjs.com", Sheet2!D247)</f>
        <v>BJ's</v>
      </c>
      <c r="E247" s="37" t="str">
        <f>HYPERLINK(Sheet2!N247,Sheet2!M247)</f>
        <v>Amazon</v>
      </c>
    </row>
    <row r="248" spans="1:5" ht="15" thickBot="1" x14ac:dyDescent="0.35">
      <c r="A248" s="3">
        <v>249</v>
      </c>
      <c r="B248" s="33"/>
      <c r="C248" s="38"/>
      <c r="D248" s="38"/>
      <c r="E248" s="38"/>
    </row>
    <row r="249" spans="1:5" ht="15" thickBot="1" x14ac:dyDescent="0.35">
      <c r="A249" s="3">
        <v>250</v>
      </c>
      <c r="B249" s="28" t="s">
        <v>279</v>
      </c>
      <c r="C249" s="30"/>
      <c r="D249" s="30"/>
      <c r="E249" s="30"/>
    </row>
    <row r="250" spans="1:5" ht="43.8" thickBot="1" x14ac:dyDescent="0.35">
      <c r="A250" s="3">
        <v>251</v>
      </c>
      <c r="B250" s="32" t="s">
        <v>280</v>
      </c>
      <c r="C250" s="36">
        <v>139.99</v>
      </c>
      <c r="D250" s="39" t="s">
        <v>232</v>
      </c>
      <c r="E250" s="37" t="str">
        <f>HYPERLINK(Sheet2!N250,Sheet2!M250)</f>
        <v>Amazon</v>
      </c>
    </row>
    <row r="251" spans="1:5" ht="15" thickBot="1" x14ac:dyDescent="0.35">
      <c r="A251" s="3">
        <v>252</v>
      </c>
      <c r="B251" s="30" t="s">
        <v>281</v>
      </c>
      <c r="C251" s="36">
        <v>89.99</v>
      </c>
      <c r="D251" s="49" t="str">
        <f>HYPERLINK("http://bit.ly/2OuA3Jj", Sheet2!D251)</f>
        <v>Best Buy</v>
      </c>
      <c r="E251" s="37" t="str">
        <f>HYPERLINK(Sheet2!N251,Sheet2!M251)</f>
        <v>Amazon</v>
      </c>
    </row>
    <row r="252" spans="1:5" ht="27.6" thickBot="1" x14ac:dyDescent="0.35">
      <c r="A252" s="3">
        <v>253</v>
      </c>
      <c r="B252" s="30" t="s">
        <v>282</v>
      </c>
      <c r="C252" s="36">
        <v>169.99</v>
      </c>
      <c r="D252" s="49" t="str">
        <f>HYPERLINK("http://bit.ly/2OuA3Jj", Sheet2!D252)</f>
        <v>Best Buy</v>
      </c>
      <c r="E252" s="37" t="str">
        <f>HYPERLINK(Sheet2!N252,Sheet2!M252)</f>
        <v>Amazon</v>
      </c>
    </row>
    <row r="253" spans="1:5" ht="15" thickBot="1" x14ac:dyDescent="0.35">
      <c r="A253" s="3">
        <v>254</v>
      </c>
      <c r="B253" s="30" t="s">
        <v>283</v>
      </c>
      <c r="C253" s="36">
        <v>29.99</v>
      </c>
      <c r="D253" s="49" t="str">
        <f>HYPERLINK("http://bit.ly/34ufgLN",Sheet2!D253)</f>
        <v>Target</v>
      </c>
      <c r="E253" s="37" t="str">
        <f>HYPERLINK(Sheet2!N253,Sheet2!M253)</f>
        <v>Amazon</v>
      </c>
    </row>
    <row r="254" spans="1:5" ht="15" thickBot="1" x14ac:dyDescent="0.35">
      <c r="A254" s="3">
        <v>255</v>
      </c>
      <c r="B254" s="30" t="s">
        <v>284</v>
      </c>
      <c r="C254" s="36">
        <v>69.989999999999995</v>
      </c>
      <c r="D254" s="49" t="str">
        <f>HYPERLINK("http://bit.ly/2OuA3Jj", Sheet2!D254)</f>
        <v>Best Buy</v>
      </c>
      <c r="E254" s="37" t="str">
        <f>HYPERLINK(Sheet2!N254,Sheet2!M254)</f>
        <v>Amazon</v>
      </c>
    </row>
    <row r="255" spans="1:5" ht="15" thickBot="1" x14ac:dyDescent="0.35">
      <c r="A255" s="3">
        <v>256</v>
      </c>
      <c r="B255" s="30" t="s">
        <v>285</v>
      </c>
      <c r="C255" s="36">
        <v>19</v>
      </c>
      <c r="D255" s="49" t="str">
        <f>HYPERLINK("http://bit.ly/2XY7RBD",Sheet2!D255)</f>
        <v>Walmart</v>
      </c>
      <c r="E255" s="37" t="str">
        <f>HYPERLINK(Sheet2!N255,Sheet2!M255)</f>
        <v>Amazon</v>
      </c>
    </row>
    <row r="256" spans="1:5" ht="15" thickBot="1" x14ac:dyDescent="0.35">
      <c r="A256" s="3">
        <v>257</v>
      </c>
      <c r="B256" s="30" t="s">
        <v>286</v>
      </c>
      <c r="C256" s="36">
        <v>149.99</v>
      </c>
      <c r="D256" s="49" t="str">
        <f>HYPERLINK("http://bit.ly/2OuA3Jj", Sheet2!D256)</f>
        <v>Best Buy</v>
      </c>
      <c r="E256" s="37" t="str">
        <f>HYPERLINK(Sheet2!N256,Sheet2!M256)</f>
        <v>Amazon</v>
      </c>
    </row>
    <row r="257" spans="1:5" ht="43.8" thickBot="1" x14ac:dyDescent="0.35">
      <c r="A257" s="3">
        <v>258</v>
      </c>
      <c r="B257" s="30" t="s">
        <v>287</v>
      </c>
      <c r="C257" s="36">
        <v>99.99</v>
      </c>
      <c r="D257" s="39" t="s">
        <v>232</v>
      </c>
      <c r="E257" s="37" t="str">
        <f>HYPERLINK(Sheet2!N257,Sheet2!M257)</f>
        <v>Amazon</v>
      </c>
    </row>
    <row r="258" spans="1:5" ht="15" thickBot="1" x14ac:dyDescent="0.35">
      <c r="A258" s="3">
        <v>259</v>
      </c>
      <c r="B258" s="30" t="s">
        <v>288</v>
      </c>
      <c r="C258" s="36">
        <v>19.989999999999998</v>
      </c>
      <c r="D258" s="49" t="str">
        <f>HYPERLINK("http://bit.ly/2OuA3Jj", Sheet2!D258)</f>
        <v>Best Buy</v>
      </c>
      <c r="E258" s="37" t="str">
        <f>HYPERLINK(Sheet2!N258,Sheet2!M258)</f>
        <v>Amazon</v>
      </c>
    </row>
    <row r="259" spans="1:5" ht="15" thickBot="1" x14ac:dyDescent="0.35">
      <c r="A259" s="3">
        <v>260</v>
      </c>
      <c r="B259" s="30" t="s">
        <v>289</v>
      </c>
      <c r="C259" s="36">
        <v>29.99</v>
      </c>
      <c r="D259" s="49" t="str">
        <f>HYPERLINK("http://bit.ly/2QZq3JV",Sheet2!D259)</f>
        <v>Kohl's</v>
      </c>
      <c r="E259" s="37" t="str">
        <f>HYPERLINK(Sheet2!N259,Sheet2!M259)</f>
        <v>Amazon</v>
      </c>
    </row>
    <row r="260" spans="1:5" ht="43.8" thickBot="1" x14ac:dyDescent="0.35">
      <c r="A260" s="3">
        <v>261</v>
      </c>
      <c r="B260" s="30" t="s">
        <v>290</v>
      </c>
      <c r="C260" s="36">
        <v>19.989999999999998</v>
      </c>
      <c r="D260" s="39" t="s">
        <v>232</v>
      </c>
      <c r="E260" s="37" t="str">
        <f>HYPERLINK(Sheet2!N260,Sheet2!M260)</f>
        <v>Amazon</v>
      </c>
    </row>
    <row r="261" spans="1:5" ht="15" thickBot="1" x14ac:dyDescent="0.35">
      <c r="A261" s="3">
        <v>262</v>
      </c>
      <c r="B261" s="30" t="s">
        <v>289</v>
      </c>
      <c r="C261" s="36">
        <v>29.99</v>
      </c>
      <c r="D261" s="37" t="str">
        <f>HYPERLINK("www.bjs.com", Sheet2!D261)</f>
        <v>BJ's</v>
      </c>
      <c r="E261" s="37" t="str">
        <f>HYPERLINK(Sheet2!N261,Sheet2!M261)</f>
        <v>Amazon</v>
      </c>
    </row>
    <row r="262" spans="1:5" ht="15" thickBot="1" x14ac:dyDescent="0.35">
      <c r="A262" s="3">
        <v>263</v>
      </c>
      <c r="B262" s="30" t="s">
        <v>291</v>
      </c>
      <c r="C262" s="36">
        <v>29.99</v>
      </c>
      <c r="D262" s="49" t="str">
        <f>HYPERLINK("http://bit.ly/2OuA3Jj", Sheet2!D262)</f>
        <v>Best Buy</v>
      </c>
      <c r="E262" s="37" t="str">
        <f>HYPERLINK(Sheet2!N262,Sheet2!M262)</f>
        <v>Amazon</v>
      </c>
    </row>
    <row r="263" spans="1:5" ht="27.6" thickBot="1" x14ac:dyDescent="0.35">
      <c r="A263" s="3">
        <v>264</v>
      </c>
      <c r="B263" s="30" t="s">
        <v>292</v>
      </c>
      <c r="C263" s="36">
        <v>79.989999999999995</v>
      </c>
      <c r="D263" s="49" t="str">
        <f>HYPERLINK("http://bit.ly/2OuA3Jj", Sheet2!D263)</f>
        <v>Best Buy</v>
      </c>
      <c r="E263" s="37" t="str">
        <f>HYPERLINK(Sheet2!N263,Sheet2!M263)</f>
        <v>Amazon</v>
      </c>
    </row>
    <row r="264" spans="1:5" ht="43.8" thickBot="1" x14ac:dyDescent="0.35">
      <c r="A264" s="3">
        <v>265</v>
      </c>
      <c r="B264" s="30" t="s">
        <v>293</v>
      </c>
      <c r="C264" s="36">
        <v>79.989999999999995</v>
      </c>
      <c r="D264" s="39" t="s">
        <v>232</v>
      </c>
      <c r="E264" s="37" t="str">
        <f>HYPERLINK(Sheet2!N264,Sheet2!M264)</f>
        <v>Amazon</v>
      </c>
    </row>
    <row r="265" spans="1:5" ht="15" thickBot="1" x14ac:dyDescent="0.35">
      <c r="A265" s="3">
        <v>266</v>
      </c>
      <c r="B265" s="30" t="s">
        <v>294</v>
      </c>
      <c r="C265" s="36">
        <v>94.99</v>
      </c>
      <c r="D265" s="37" t="str">
        <f>HYPERLINK("www.bjs.com", Sheet2!D265)</f>
        <v>BJ's</v>
      </c>
      <c r="E265" s="37" t="str">
        <f>HYPERLINK(Sheet2!N265,Sheet2!M265)</f>
        <v>Amazon</v>
      </c>
    </row>
    <row r="266" spans="1:5" ht="43.8" thickBot="1" x14ac:dyDescent="0.35">
      <c r="A266" s="3">
        <v>267</v>
      </c>
      <c r="B266" s="30" t="s">
        <v>295</v>
      </c>
      <c r="C266" s="36">
        <v>279.99</v>
      </c>
      <c r="D266" s="39" t="s">
        <v>232</v>
      </c>
      <c r="E266" s="37" t="str">
        <f>HYPERLINK(Sheet2!N266,Sheet2!M266)</f>
        <v>Amazon</v>
      </c>
    </row>
    <row r="267" spans="1:5" ht="43.8" thickBot="1" x14ac:dyDescent="0.35">
      <c r="A267" s="3">
        <v>268</v>
      </c>
      <c r="B267" s="32" t="s">
        <v>296</v>
      </c>
      <c r="C267" s="36">
        <v>124.99</v>
      </c>
      <c r="D267" s="39" t="s">
        <v>232</v>
      </c>
      <c r="E267" s="37" t="str">
        <f>HYPERLINK(Sheet2!N267,Sheet2!M267)</f>
        <v>Amazon</v>
      </c>
    </row>
    <row r="268" spans="1:5" ht="15" thickBot="1" x14ac:dyDescent="0.35">
      <c r="A268" s="3">
        <v>269</v>
      </c>
      <c r="B268" s="30" t="s">
        <v>297</v>
      </c>
      <c r="C268" s="36">
        <v>59</v>
      </c>
      <c r="D268" s="49" t="str">
        <f>HYPERLINK("http://bit.ly/2XY7RBD",Sheet2!D268)</f>
        <v>Walmart</v>
      </c>
      <c r="E268" s="37" t="str">
        <f>HYPERLINK(Sheet2!N268,Sheet2!M268)</f>
        <v>Amazon</v>
      </c>
    </row>
    <row r="269" spans="1:5" ht="27.6" thickBot="1" x14ac:dyDescent="0.35">
      <c r="A269" s="3">
        <v>270</v>
      </c>
      <c r="B269" s="30" t="s">
        <v>298</v>
      </c>
      <c r="C269" s="36">
        <v>279.99</v>
      </c>
      <c r="D269" s="49" t="str">
        <f>HYPERLINK(Sheet2!I269,Sheet2!D269)</f>
        <v>Best Buy</v>
      </c>
      <c r="E269" s="37" t="str">
        <f>HYPERLINK(Sheet2!N269,Sheet2!M269)</f>
        <v>Amazon</v>
      </c>
    </row>
    <row r="270" spans="1:5" ht="27.6" thickBot="1" x14ac:dyDescent="0.35">
      <c r="A270" s="3">
        <v>271</v>
      </c>
      <c r="B270" s="30" t="s">
        <v>299</v>
      </c>
      <c r="C270" s="36">
        <v>99.99</v>
      </c>
      <c r="D270" s="49" t="str">
        <f>HYPERLINK("http://bit.ly/2OuA3Jj", Sheet2!D270)</f>
        <v>Best Buy</v>
      </c>
      <c r="E270" s="37" t="str">
        <f>HYPERLINK(Sheet2!N270,Sheet2!M270)</f>
        <v>Amazon</v>
      </c>
    </row>
    <row r="271" spans="1:5" ht="43.8" thickBot="1" x14ac:dyDescent="0.35">
      <c r="A271" s="3">
        <v>272</v>
      </c>
      <c r="B271" s="30" t="s">
        <v>300</v>
      </c>
      <c r="C271" s="36">
        <v>39.99</v>
      </c>
      <c r="D271" s="39" t="s">
        <v>232</v>
      </c>
      <c r="E271" s="37" t="str">
        <f>HYPERLINK(Sheet2!N271,Sheet2!M271)</f>
        <v>Amazon</v>
      </c>
    </row>
    <row r="272" spans="1:5" ht="27.6" thickBot="1" x14ac:dyDescent="0.35">
      <c r="A272" s="3">
        <v>273</v>
      </c>
      <c r="B272" s="30" t="s">
        <v>301</v>
      </c>
      <c r="C272" s="36">
        <v>39.99</v>
      </c>
      <c r="D272" s="49" t="str">
        <f>HYPERLINK("http://bit.ly/2OuA3Jj", Sheet2!D272)</f>
        <v>Best Buy</v>
      </c>
      <c r="E272" s="37" t="str">
        <f>HYPERLINK(Sheet2!N272,Sheet2!M272)</f>
        <v>Amazon</v>
      </c>
    </row>
    <row r="273" spans="1:5" ht="15" thickBot="1" x14ac:dyDescent="0.35">
      <c r="A273" s="3">
        <v>274</v>
      </c>
      <c r="B273" s="30" t="s">
        <v>302</v>
      </c>
      <c r="C273" s="36">
        <v>39</v>
      </c>
      <c r="D273" s="49" t="str">
        <f>HYPERLINK("http://bit.ly/2XY7RBD",Sheet2!D273)</f>
        <v>Walmart</v>
      </c>
      <c r="E273" s="37" t="str">
        <f>HYPERLINK(Sheet2!N273,Sheet2!M273)</f>
        <v>Amazon</v>
      </c>
    </row>
    <row r="274" spans="1:5" ht="15" thickBot="1" x14ac:dyDescent="0.35">
      <c r="A274" s="3">
        <v>275</v>
      </c>
      <c r="B274" s="30" t="s">
        <v>303</v>
      </c>
      <c r="C274" s="36">
        <v>47.97</v>
      </c>
      <c r="D274" s="37" t="str">
        <f>HYPERLINK("https://www.samsclub.com/",Sheet2!D274)</f>
        <v>Sam's Club</v>
      </c>
      <c r="E274" s="37" t="str">
        <f>HYPERLINK(Sheet2!N274,Sheet2!M274)</f>
        <v>Amazon</v>
      </c>
    </row>
    <row r="275" spans="1:5" ht="15" thickBot="1" x14ac:dyDescent="0.35">
      <c r="A275" s="3">
        <v>276</v>
      </c>
      <c r="B275" s="30" t="s">
        <v>304</v>
      </c>
      <c r="C275" s="36">
        <v>53.99</v>
      </c>
      <c r="D275" s="37" t="str">
        <f>HYPERLINK("www.bjs.com", Sheet2!D275)</f>
        <v>BJ's</v>
      </c>
      <c r="E275" s="37" t="str">
        <f>HYPERLINK(Sheet2!N275,Sheet2!M275)</f>
        <v>Amazon</v>
      </c>
    </row>
    <row r="276" spans="1:5" ht="43.8" thickBot="1" x14ac:dyDescent="0.35">
      <c r="A276" s="3">
        <v>277</v>
      </c>
      <c r="B276" s="30" t="s">
        <v>305</v>
      </c>
      <c r="C276" s="36">
        <v>69.989999999999995</v>
      </c>
      <c r="D276" s="39" t="s">
        <v>232</v>
      </c>
      <c r="E276" s="37" t="str">
        <f>HYPERLINK(Sheet2!N276,Sheet2!M276)</f>
        <v>Amazon</v>
      </c>
    </row>
    <row r="277" spans="1:5" ht="27.6" thickBot="1" x14ac:dyDescent="0.35">
      <c r="A277" s="3">
        <v>278</v>
      </c>
      <c r="B277" s="30" t="s">
        <v>306</v>
      </c>
      <c r="C277" s="36">
        <v>69.989999999999995</v>
      </c>
      <c r="D277" s="49" t="str">
        <f>HYPERLINK("http://bit.ly/2OuA3Jj", Sheet2!D277)</f>
        <v>Best Buy</v>
      </c>
      <c r="E277" s="37" t="str">
        <f>HYPERLINK(Sheet2!N277,Sheet2!M277)</f>
        <v>Amazon</v>
      </c>
    </row>
    <row r="278" spans="1:5" ht="15" thickBot="1" x14ac:dyDescent="0.35">
      <c r="A278" s="3">
        <v>279</v>
      </c>
      <c r="B278" s="33"/>
      <c r="C278" s="38"/>
      <c r="D278" s="38"/>
      <c r="E278" s="38"/>
    </row>
    <row r="279" spans="1:5" ht="15" thickBot="1" x14ac:dyDescent="0.35">
      <c r="A279" s="3">
        <v>280</v>
      </c>
      <c r="B279" s="28" t="s">
        <v>307</v>
      </c>
      <c r="C279" s="30"/>
      <c r="D279" s="30"/>
      <c r="E279" s="30"/>
    </row>
    <row r="280" spans="1:5" ht="53.4" thickBot="1" x14ac:dyDescent="0.35">
      <c r="A280" s="3">
        <v>281</v>
      </c>
      <c r="B280" s="32" t="s">
        <v>308</v>
      </c>
      <c r="C280" s="36">
        <v>1699.99</v>
      </c>
      <c r="D280" s="49" t="str">
        <f>HYPERLINK(Sheet2!I280,Sheet2!D280)</f>
        <v>Dell Home &amp; Home Office</v>
      </c>
      <c r="E280" s="37" t="e">
        <f>HYPERLINK(Sheet2!N280,Sheet2!M280)</f>
        <v>#VALUE!</v>
      </c>
    </row>
    <row r="281" spans="1:5" ht="40.200000000000003" thickBot="1" x14ac:dyDescent="0.35">
      <c r="A281" s="3">
        <v>282</v>
      </c>
      <c r="B281" s="32" t="s">
        <v>309</v>
      </c>
      <c r="C281" s="36">
        <v>479.99</v>
      </c>
      <c r="D281" s="49" t="str">
        <f>HYPERLINK("http://bit.ly/2OuA3Jj", Sheet2!D281)</f>
        <v>Best Buy</v>
      </c>
      <c r="E281" s="37" t="str">
        <f>HYPERLINK(Sheet2!N281,Sheet2!M281)</f>
        <v>Amazon</v>
      </c>
    </row>
    <row r="282" spans="1:5" ht="40.200000000000003" thickBot="1" x14ac:dyDescent="0.35">
      <c r="A282" s="3">
        <v>283</v>
      </c>
      <c r="B282" s="32" t="s">
        <v>310</v>
      </c>
      <c r="C282" s="36">
        <v>599.99</v>
      </c>
      <c r="D282" s="49" t="str">
        <f>HYPERLINK("http://bit.ly/2OuA3Jj", Sheet2!D282)</f>
        <v>Best Buy</v>
      </c>
      <c r="E282" s="37" t="str">
        <f>HYPERLINK(Sheet2!N282,Sheet2!M282)</f>
        <v>Amazon</v>
      </c>
    </row>
    <row r="283" spans="1:5" ht="40.200000000000003" thickBot="1" x14ac:dyDescent="0.35">
      <c r="A283" s="3">
        <v>284</v>
      </c>
      <c r="B283" s="32" t="s">
        <v>311</v>
      </c>
      <c r="C283" s="36">
        <v>1049.99</v>
      </c>
      <c r="D283" s="49" t="str">
        <f>HYPERLINK("http://bit.ly/2OuA3Jj", Sheet2!D283)</f>
        <v>Best Buy</v>
      </c>
      <c r="E283" s="37" t="str">
        <f>HYPERLINK(Sheet2!N283,Sheet2!M283)</f>
        <v>Amazon</v>
      </c>
    </row>
    <row r="284" spans="1:5" ht="43.8" thickBot="1" x14ac:dyDescent="0.35">
      <c r="A284" s="3">
        <v>285</v>
      </c>
      <c r="B284" s="32" t="s">
        <v>312</v>
      </c>
      <c r="C284" s="36">
        <v>499.99</v>
      </c>
      <c r="D284" s="49" t="str">
        <f>HYPERLINK(Sheet2!I284,Sheet2!D284)</f>
        <v>Dell Home &amp; Home Office</v>
      </c>
      <c r="E284" s="37" t="str">
        <f>HYPERLINK(Sheet2!N284,Sheet2!M284)</f>
        <v>Amazon</v>
      </c>
    </row>
    <row r="285" spans="1:5" ht="53.4" thickBot="1" x14ac:dyDescent="0.35">
      <c r="A285" s="3">
        <v>286</v>
      </c>
      <c r="B285" s="32" t="s">
        <v>313</v>
      </c>
      <c r="C285" s="36">
        <v>499.99</v>
      </c>
      <c r="D285" s="49" t="str">
        <f>HYPERLINK(Sheet2!I285,Sheet2!D285)</f>
        <v>Dell Home &amp; Home Office</v>
      </c>
      <c r="E285" s="37" t="e">
        <f>HYPERLINK(Sheet2!N285,Sheet2!M285)</f>
        <v>#VALUE!</v>
      </c>
    </row>
    <row r="286" spans="1:5" ht="43.8" thickBot="1" x14ac:dyDescent="0.35">
      <c r="A286" s="3">
        <v>287</v>
      </c>
      <c r="B286" s="32" t="s">
        <v>314</v>
      </c>
      <c r="C286" s="36">
        <v>499.99</v>
      </c>
      <c r="D286" s="49" t="str">
        <f>HYPERLINK(Sheet2!I286,Sheet2!D286)</f>
        <v>Dell Home &amp; Home Office</v>
      </c>
      <c r="E286" s="37" t="str">
        <f>HYPERLINK(Sheet2!N286,Sheet2!M286)</f>
        <v>Amazon</v>
      </c>
    </row>
    <row r="287" spans="1:5" ht="43.8" thickBot="1" x14ac:dyDescent="0.35">
      <c r="A287" s="3">
        <v>288</v>
      </c>
      <c r="B287" s="32" t="s">
        <v>315</v>
      </c>
      <c r="C287" s="36">
        <v>279.99</v>
      </c>
      <c r="D287" s="49" t="str">
        <f>HYPERLINK(Sheet2!I287,Sheet2!D287)</f>
        <v>Dell Home &amp; Home Office</v>
      </c>
      <c r="E287" s="37" t="str">
        <f>HYPERLINK(Sheet2!N287,Sheet2!M287)</f>
        <v>Amazon</v>
      </c>
    </row>
    <row r="288" spans="1:5" ht="53.4" thickBot="1" x14ac:dyDescent="0.35">
      <c r="A288" s="3">
        <v>289</v>
      </c>
      <c r="B288" s="32" t="s">
        <v>316</v>
      </c>
      <c r="C288" s="36">
        <v>489</v>
      </c>
      <c r="D288" s="49" t="str">
        <f>HYPERLINK(Sheet2!I288,Sheet2!D288)</f>
        <v>Dell Small Business</v>
      </c>
      <c r="E288" s="37"/>
    </row>
    <row r="289" spans="1:5" ht="53.4" thickBot="1" x14ac:dyDescent="0.35">
      <c r="A289" s="3">
        <v>290</v>
      </c>
      <c r="B289" s="32" t="s">
        <v>317</v>
      </c>
      <c r="C289" s="36">
        <v>679</v>
      </c>
      <c r="D289" s="49" t="str">
        <f>HYPERLINK(Sheet2!I289,Sheet2!D289)</f>
        <v>Dell Home &amp; Home Office</v>
      </c>
      <c r="E289" s="37"/>
    </row>
    <row r="290" spans="1:5" ht="53.4" thickBot="1" x14ac:dyDescent="0.35">
      <c r="A290" s="3">
        <v>291</v>
      </c>
      <c r="B290" s="32" t="s">
        <v>318</v>
      </c>
      <c r="C290" s="36">
        <v>589</v>
      </c>
      <c r="D290" s="49" t="str">
        <f>HYPERLINK(Sheet2!I290,Sheet2!D290)</f>
        <v>Dell Small Business</v>
      </c>
      <c r="E290" s="37"/>
    </row>
    <row r="291" spans="1:5" ht="53.4" thickBot="1" x14ac:dyDescent="0.35">
      <c r="A291" s="3">
        <v>292</v>
      </c>
      <c r="B291" s="32" t="s">
        <v>319</v>
      </c>
      <c r="C291" s="36">
        <v>439</v>
      </c>
      <c r="D291" s="49" t="str">
        <f>HYPERLINK(Sheet2!I291,Sheet2!D291)</f>
        <v>Dell Small Business</v>
      </c>
      <c r="E291" s="37"/>
    </row>
    <row r="292" spans="1:5" ht="66.599999999999994" thickBot="1" x14ac:dyDescent="0.35">
      <c r="A292" s="3">
        <v>293</v>
      </c>
      <c r="B292" s="32" t="s">
        <v>320</v>
      </c>
      <c r="C292" s="36">
        <v>1049</v>
      </c>
      <c r="D292" s="49" t="str">
        <f>HYPERLINK(Sheet2!I292,Sheet2!D292)</f>
        <v>Dell Home &amp; Home Office</v>
      </c>
      <c r="E292" s="37"/>
    </row>
    <row r="293" spans="1:5" ht="29.4" thickBot="1" x14ac:dyDescent="0.35">
      <c r="A293" s="3">
        <v>294</v>
      </c>
      <c r="B293" s="32" t="s">
        <v>321</v>
      </c>
      <c r="C293" s="36">
        <v>499</v>
      </c>
      <c r="D293" s="49" t="str">
        <f>HYPERLINK(Sheet2!I293,Sheet2!D293)</f>
        <v>Dell Small Business</v>
      </c>
      <c r="E293" s="37" t="str">
        <f>HYPERLINK(Sheet2!N293,Sheet2!M293)</f>
        <v>Amazon</v>
      </c>
    </row>
    <row r="294" spans="1:5" ht="29.4" thickBot="1" x14ac:dyDescent="0.35">
      <c r="A294" s="3">
        <v>295</v>
      </c>
      <c r="B294" s="32" t="s">
        <v>322</v>
      </c>
      <c r="C294" s="36">
        <v>379</v>
      </c>
      <c r="D294" s="49" t="str">
        <f>HYPERLINK(Sheet2!I294,Sheet2!D294)</f>
        <v>Dell Small Business</v>
      </c>
      <c r="E294" s="37" t="str">
        <f>HYPERLINK(Sheet2!N294,Sheet2!M294)</f>
        <v>Amazon</v>
      </c>
    </row>
    <row r="295" spans="1:5" ht="43.8" thickBot="1" x14ac:dyDescent="0.35">
      <c r="A295" s="3">
        <v>296</v>
      </c>
      <c r="B295" s="32" t="s">
        <v>323</v>
      </c>
      <c r="C295" s="36">
        <v>749.99</v>
      </c>
      <c r="D295" s="49" t="str">
        <f>HYPERLINK(Sheet2!I295,Sheet2!D295)</f>
        <v>Dell Home &amp; Home Office</v>
      </c>
      <c r="E295" s="37" t="str">
        <f>HYPERLINK(Sheet2!N295,Sheet2!M295)</f>
        <v>Amazon</v>
      </c>
    </row>
    <row r="296" spans="1:5" ht="43.8" thickBot="1" x14ac:dyDescent="0.35">
      <c r="A296" s="3">
        <v>297</v>
      </c>
      <c r="B296" s="32" t="s">
        <v>324</v>
      </c>
      <c r="C296" s="36">
        <v>681</v>
      </c>
      <c r="D296" s="49" t="str">
        <f>HYPERLINK("http://bit.ly/2OPAuNo",Sheet2!D296)</f>
        <v>HP Home &amp; Home Office</v>
      </c>
      <c r="E296" s="37" t="str">
        <f>HYPERLINK(Sheet2!N296,Sheet2!M296)</f>
        <v>Amazon</v>
      </c>
    </row>
    <row r="297" spans="1:5" ht="43.8" thickBot="1" x14ac:dyDescent="0.35">
      <c r="A297" s="3">
        <v>298</v>
      </c>
      <c r="B297" s="32" t="s">
        <v>325</v>
      </c>
      <c r="C297" s="36">
        <v>775</v>
      </c>
      <c r="D297" s="49" t="str">
        <f>HYPERLINK("http://bit.ly/2OPAuNo",Sheet2!D297)</f>
        <v>HP Home &amp; Home Office</v>
      </c>
      <c r="E297" s="37" t="str">
        <f>HYPERLINK(Sheet2!N297,Sheet2!M297)</f>
        <v>Amazon</v>
      </c>
    </row>
    <row r="298" spans="1:5" ht="43.8" thickBot="1" x14ac:dyDescent="0.35">
      <c r="A298" s="3">
        <v>299</v>
      </c>
      <c r="B298" s="32" t="s">
        <v>326</v>
      </c>
      <c r="C298" s="36">
        <v>536</v>
      </c>
      <c r="D298" s="49" t="str">
        <f>HYPERLINK("http://bit.ly/2OPAuNo",Sheet2!D298)</f>
        <v>HP Home &amp; Home Office</v>
      </c>
      <c r="E298" s="37" t="str">
        <f>HYPERLINK(Sheet2!N298,Sheet2!M298)</f>
        <v>Amazon</v>
      </c>
    </row>
    <row r="299" spans="1:5" ht="43.8" thickBot="1" x14ac:dyDescent="0.35">
      <c r="A299" s="3">
        <v>300</v>
      </c>
      <c r="B299" s="32" t="s">
        <v>327</v>
      </c>
      <c r="C299" s="36">
        <v>907</v>
      </c>
      <c r="D299" s="49" t="str">
        <f>HYPERLINK("http://bit.ly/2OPAuNo",Sheet2!D299)</f>
        <v>HP Home &amp; Home Office</v>
      </c>
      <c r="E299" s="37" t="str">
        <f>HYPERLINK(Sheet2!N299,Sheet2!M299)</f>
        <v>Amazon</v>
      </c>
    </row>
    <row r="300" spans="1:5" ht="43.8" thickBot="1" x14ac:dyDescent="0.35">
      <c r="A300" s="3">
        <v>301</v>
      </c>
      <c r="B300" s="30" t="s">
        <v>328</v>
      </c>
      <c r="C300" s="36">
        <v>400</v>
      </c>
      <c r="D300" s="49" t="str">
        <f>HYPERLINK("http://bit.ly/2OPAuNo",Sheet2!D300)</f>
        <v>HP Home &amp; Home Office</v>
      </c>
      <c r="E300" s="37" t="str">
        <f>HYPERLINK(Sheet2!N300,Sheet2!M300)</f>
        <v>Amazon</v>
      </c>
    </row>
    <row r="301" spans="1:5" ht="40.200000000000003" thickBot="1" x14ac:dyDescent="0.35">
      <c r="A301" s="3">
        <v>302</v>
      </c>
      <c r="B301" s="32" t="s">
        <v>329</v>
      </c>
      <c r="C301" s="36">
        <v>749.99</v>
      </c>
      <c r="D301" s="37" t="str">
        <f>HYPERLINK(Sheet2!G301,Sheet2!D301)</f>
        <v>Costco</v>
      </c>
      <c r="E301" s="37" t="str">
        <f>HYPERLINK(Sheet2!N301,Sheet2!M301)</f>
        <v>Amazon</v>
      </c>
    </row>
    <row r="302" spans="1:5" ht="27" thickBot="1" x14ac:dyDescent="0.35">
      <c r="A302" s="3">
        <v>303</v>
      </c>
      <c r="B302" s="32" t="s">
        <v>330</v>
      </c>
      <c r="C302" s="36">
        <v>899.99</v>
      </c>
      <c r="D302" s="49" t="str">
        <f>HYPERLINK("http://bit.ly/2OuA3Jj", Sheet2!D302)</f>
        <v>Best Buy</v>
      </c>
      <c r="E302" s="37" t="str">
        <f>HYPERLINK(Sheet2!N302,Sheet2!M302)</f>
        <v>Amazon</v>
      </c>
    </row>
    <row r="303" spans="1:5" ht="43.8" thickBot="1" x14ac:dyDescent="0.35">
      <c r="A303" s="3">
        <v>304</v>
      </c>
      <c r="B303" s="30" t="s">
        <v>331</v>
      </c>
      <c r="C303" s="36">
        <v>699.99</v>
      </c>
      <c r="D303" s="49" t="str">
        <f>HYPERLINK("http://bit.ly/2OPAuNo",Sheet2!D303)</f>
        <v>HP Home &amp; Home Office</v>
      </c>
      <c r="E303" s="37" t="str">
        <f>HYPERLINK(Sheet2!N303,Sheet2!M303)</f>
        <v>Amazon</v>
      </c>
    </row>
    <row r="304" spans="1:5" ht="43.8" thickBot="1" x14ac:dyDescent="0.35">
      <c r="A304" s="3">
        <v>305</v>
      </c>
      <c r="B304" s="32" t="s">
        <v>332</v>
      </c>
      <c r="C304" s="36">
        <v>329.99</v>
      </c>
      <c r="D304" s="39" t="s">
        <v>232</v>
      </c>
      <c r="E304" s="37" t="str">
        <f>HYPERLINK(Sheet2!N304,Sheet2!M304)</f>
        <v>Amazon</v>
      </c>
    </row>
    <row r="305" spans="1:5" ht="15" thickBot="1" x14ac:dyDescent="0.35">
      <c r="A305" s="3">
        <v>306</v>
      </c>
      <c r="B305" s="30" t="s">
        <v>333</v>
      </c>
      <c r="C305" s="36">
        <v>499.99</v>
      </c>
      <c r="D305" s="49" t="str">
        <f>HYPERLINK(Sheet2!I305,Sheet2!D305)</f>
        <v>Best Buy</v>
      </c>
      <c r="E305" s="37" t="str">
        <f>HYPERLINK(Sheet2!N305,Sheet2!M305)</f>
        <v>Amazon</v>
      </c>
    </row>
    <row r="306" spans="1:5" ht="43.8" thickBot="1" x14ac:dyDescent="0.35">
      <c r="A306" s="3">
        <v>307</v>
      </c>
      <c r="B306" s="30" t="s">
        <v>334</v>
      </c>
      <c r="C306" s="36">
        <v>620</v>
      </c>
      <c r="D306" s="49" t="str">
        <f>HYPERLINK("http://bit.ly/2OPAuNo",Sheet2!D306)</f>
        <v>HP Home &amp; Home Office</v>
      </c>
      <c r="E306" s="37" t="str">
        <f>HYPERLINK(Sheet2!N306,Sheet2!M306)</f>
        <v>Amazon</v>
      </c>
    </row>
    <row r="307" spans="1:5" ht="43.8" thickBot="1" x14ac:dyDescent="0.35">
      <c r="A307" s="3">
        <v>308</v>
      </c>
      <c r="B307" s="30" t="s">
        <v>335</v>
      </c>
      <c r="C307" s="36">
        <v>400</v>
      </c>
      <c r="D307" s="49" t="str">
        <f>HYPERLINK("http://bit.ly/2OPAuNo",Sheet2!D307)</f>
        <v>HP Home &amp; Home Office</v>
      </c>
      <c r="E307" s="37" t="str">
        <f>HYPERLINK(Sheet2!N307,Sheet2!M307)</f>
        <v>Amazon</v>
      </c>
    </row>
    <row r="308" spans="1:5" ht="40.200000000000003" thickBot="1" x14ac:dyDescent="0.35">
      <c r="A308" s="3">
        <v>309</v>
      </c>
      <c r="B308" s="32" t="s">
        <v>336</v>
      </c>
      <c r="C308" s="36">
        <v>579</v>
      </c>
      <c r="D308" s="49" t="str">
        <f>HYPERLINK("http://bit.ly/2XY7RBD",Sheet2!D308)</f>
        <v>Walmart</v>
      </c>
      <c r="E308" s="37" t="str">
        <f>HYPERLINK(Sheet2!N308,Sheet2!M308)</f>
        <v>Amazon</v>
      </c>
    </row>
    <row r="309" spans="1:5" ht="43.8" thickBot="1" x14ac:dyDescent="0.35">
      <c r="A309" s="3">
        <v>310</v>
      </c>
      <c r="B309" s="32" t="s">
        <v>337</v>
      </c>
      <c r="C309" s="36">
        <v>599.99</v>
      </c>
      <c r="D309" s="49" t="str">
        <f>HYPERLINK("http://bit.ly/2OPAuNo",Sheet2!D309)</f>
        <v>HP Home &amp; Home Office</v>
      </c>
      <c r="E309" s="37" t="str">
        <f>HYPERLINK(Sheet2!N309,Sheet2!M309)</f>
        <v>Amazon</v>
      </c>
    </row>
    <row r="310" spans="1:5" ht="43.8" thickBot="1" x14ac:dyDescent="0.35">
      <c r="A310" s="3">
        <v>311</v>
      </c>
      <c r="B310" s="32" t="s">
        <v>338</v>
      </c>
      <c r="C310" s="36">
        <v>709</v>
      </c>
      <c r="D310" s="49" t="str">
        <f>HYPERLINK("http://bit.ly/2OPAuNo",Sheet2!D310)</f>
        <v>HP Home &amp; Home Office</v>
      </c>
      <c r="E310" s="37" t="str">
        <f>HYPERLINK(Sheet2!N310,Sheet2!M310)</f>
        <v>Amazon</v>
      </c>
    </row>
    <row r="311" spans="1:5" ht="43.8" thickBot="1" x14ac:dyDescent="0.35">
      <c r="A311" s="3">
        <v>312</v>
      </c>
      <c r="B311" s="32" t="s">
        <v>339</v>
      </c>
      <c r="C311" s="36">
        <v>299</v>
      </c>
      <c r="D311" s="49" t="str">
        <f>HYPERLINK("http://bit.ly/2OPAuNo",Sheet2!D311)</f>
        <v>HP Home &amp; Home Office</v>
      </c>
      <c r="E311" s="37" t="str">
        <f>HYPERLINK(Sheet2!N311,Sheet2!M311)</f>
        <v>Amazon</v>
      </c>
    </row>
    <row r="312" spans="1:5" ht="43.8" thickBot="1" x14ac:dyDescent="0.35">
      <c r="A312" s="3">
        <v>313</v>
      </c>
      <c r="B312" s="32" t="s">
        <v>340</v>
      </c>
      <c r="C312" s="36">
        <v>873.4</v>
      </c>
      <c r="D312" s="49" t="str">
        <f>HYPERLINK("http://bit.ly/2OPAuNo",Sheet2!D312)</f>
        <v>HP Home &amp; Home Office</v>
      </c>
      <c r="E312" s="37" t="str">
        <f>HYPERLINK(Sheet2!N312,Sheet2!M312)</f>
        <v>Amazon</v>
      </c>
    </row>
    <row r="313" spans="1:5" ht="43.8" thickBot="1" x14ac:dyDescent="0.35">
      <c r="A313" s="3">
        <v>314</v>
      </c>
      <c r="B313" s="30" t="s">
        <v>341</v>
      </c>
      <c r="C313" s="36">
        <v>299.99</v>
      </c>
      <c r="D313" s="49" t="str">
        <f>HYPERLINK("http://bit.ly/2OPAuNo",Sheet2!D313)</f>
        <v>HP Home &amp; Home Office</v>
      </c>
      <c r="E313" s="37" t="str">
        <f>HYPERLINK(Sheet2!N313,Sheet2!M313)</f>
        <v>Amazon</v>
      </c>
    </row>
    <row r="314" spans="1:5" ht="43.8" thickBot="1" x14ac:dyDescent="0.35">
      <c r="A314" s="3">
        <v>315</v>
      </c>
      <c r="B314" s="32" t="s">
        <v>342</v>
      </c>
      <c r="C314" s="36">
        <v>400</v>
      </c>
      <c r="D314" s="49" t="str">
        <f>HYPERLINK("http://bit.ly/2OPAuNo",Sheet2!D314)</f>
        <v>HP Home &amp; Home Office</v>
      </c>
      <c r="E314" s="37" t="str">
        <f>HYPERLINK(Sheet2!N314,Sheet2!M314)</f>
        <v>Amazon</v>
      </c>
    </row>
    <row r="315" spans="1:5" ht="43.8" thickBot="1" x14ac:dyDescent="0.35">
      <c r="A315" s="3">
        <v>316</v>
      </c>
      <c r="B315" s="32" t="s">
        <v>343</v>
      </c>
      <c r="C315" s="36">
        <v>279.99</v>
      </c>
      <c r="D315" s="39" t="s">
        <v>232</v>
      </c>
      <c r="E315" s="37" t="str">
        <f>HYPERLINK(Sheet2!N315,Sheet2!M315)</f>
        <v>Amazon</v>
      </c>
    </row>
    <row r="316" spans="1:5" ht="29.4" thickBot="1" x14ac:dyDescent="0.35">
      <c r="A316" s="3">
        <v>317</v>
      </c>
      <c r="B316" s="32" t="s">
        <v>344</v>
      </c>
      <c r="C316" s="36">
        <v>1799.99</v>
      </c>
      <c r="D316" s="49" t="str">
        <f>HYPERLINK("www.conns.com",Sheet2!D316)</f>
        <v>Conn's HomePlus</v>
      </c>
      <c r="E316" s="37" t="str">
        <f>HYPERLINK(Sheet2!N316,Sheet2!M316)</f>
        <v>Amazon</v>
      </c>
    </row>
    <row r="317" spans="1:5" ht="43.8" thickBot="1" x14ac:dyDescent="0.35">
      <c r="A317" s="3">
        <v>318</v>
      </c>
      <c r="B317" s="30" t="s">
        <v>346</v>
      </c>
      <c r="C317" s="36">
        <v>825</v>
      </c>
      <c r="D317" s="49" t="str">
        <f>HYPERLINK("http://bit.ly/2OPAuNo",Sheet2!D317)</f>
        <v>HP Home &amp; Home Office</v>
      </c>
      <c r="E317" s="37" t="str">
        <f>HYPERLINK(Sheet2!N317,Sheet2!M317)</f>
        <v>Amazon</v>
      </c>
    </row>
    <row r="318" spans="1:5" ht="43.8" thickBot="1" x14ac:dyDescent="0.35">
      <c r="A318" s="3">
        <v>319</v>
      </c>
      <c r="B318" s="32" t="s">
        <v>347</v>
      </c>
      <c r="C318" s="36">
        <v>649.99</v>
      </c>
      <c r="D318" s="39" t="s">
        <v>232</v>
      </c>
      <c r="E318" s="37" t="str">
        <f>HYPERLINK(Sheet2!N318,Sheet2!M318)</f>
        <v>Amazon</v>
      </c>
    </row>
    <row r="319" spans="1:5" ht="40.200000000000003" thickBot="1" x14ac:dyDescent="0.35">
      <c r="A319" s="3">
        <v>320</v>
      </c>
      <c r="B319" s="32" t="s">
        <v>348</v>
      </c>
      <c r="C319" s="36">
        <v>649.99</v>
      </c>
      <c r="D319" s="49" t="str">
        <f>HYPERLINK("http://bit.ly/2OuA3Jj", Sheet2!D319)</f>
        <v>Best Buy</v>
      </c>
      <c r="E319" s="37" t="str">
        <f>HYPERLINK(Sheet2!N319,Sheet2!M319)</f>
        <v>Amazon</v>
      </c>
    </row>
    <row r="320" spans="1:5" ht="43.8" thickBot="1" x14ac:dyDescent="0.35">
      <c r="A320" s="3">
        <v>321</v>
      </c>
      <c r="B320" s="32" t="s">
        <v>349</v>
      </c>
      <c r="C320" s="36">
        <v>999.99</v>
      </c>
      <c r="D320" s="39" t="s">
        <v>232</v>
      </c>
      <c r="E320" s="37" t="str">
        <f>HYPERLINK(Sheet2!N320,Sheet2!M320)</f>
        <v>Amazon</v>
      </c>
    </row>
    <row r="321" spans="1:5" ht="40.200000000000003" thickBot="1" x14ac:dyDescent="0.35">
      <c r="A321" s="3">
        <v>322</v>
      </c>
      <c r="B321" s="32" t="s">
        <v>350</v>
      </c>
      <c r="C321" s="36">
        <v>1499.99</v>
      </c>
      <c r="D321" s="49" t="str">
        <f>HYPERLINK("http://bit.ly/2OuA3Jj", Sheet2!D321)</f>
        <v>Best Buy</v>
      </c>
      <c r="E321" s="37" t="str">
        <f>HYPERLINK(Sheet2!N321,Sheet2!M321)</f>
        <v>Amazon</v>
      </c>
    </row>
    <row r="322" spans="1:5" ht="15" thickBot="1" x14ac:dyDescent="0.35">
      <c r="A322" s="3">
        <v>323</v>
      </c>
      <c r="B322" s="30" t="s">
        <v>351</v>
      </c>
      <c r="C322" s="36">
        <v>209.99</v>
      </c>
      <c r="D322" s="49" t="str">
        <f>HYPERLINK("www.lenovo.com",Sheet2!D322)</f>
        <v>Lenovo</v>
      </c>
      <c r="E322" s="37" t="str">
        <f>HYPERLINK(Sheet2!N322,Sheet2!M322)</f>
        <v>Amazon</v>
      </c>
    </row>
    <row r="323" spans="1:5" ht="43.8" thickBot="1" x14ac:dyDescent="0.35">
      <c r="A323" s="3">
        <v>324</v>
      </c>
      <c r="B323" s="32" t="s">
        <v>352</v>
      </c>
      <c r="C323" s="36">
        <v>369.99</v>
      </c>
      <c r="D323" s="39" t="s">
        <v>232</v>
      </c>
      <c r="E323" s="37" t="str">
        <f>HYPERLINK(Sheet2!N323,Sheet2!M323)</f>
        <v>Amazon</v>
      </c>
    </row>
    <row r="324" spans="1:5" ht="43.8" thickBot="1" x14ac:dyDescent="0.35">
      <c r="A324" s="3">
        <v>325</v>
      </c>
      <c r="B324" s="32" t="s">
        <v>353</v>
      </c>
      <c r="C324" s="36">
        <v>749.99</v>
      </c>
      <c r="D324" s="39" t="s">
        <v>232</v>
      </c>
      <c r="E324" s="37" t="str">
        <f>HYPERLINK(Sheet2!N324,Sheet2!M324)</f>
        <v>Amazon</v>
      </c>
    </row>
    <row r="325" spans="1:5" ht="27" thickBot="1" x14ac:dyDescent="0.35">
      <c r="A325" s="3">
        <v>326</v>
      </c>
      <c r="B325" s="32" t="s">
        <v>354</v>
      </c>
      <c r="C325" s="36">
        <v>699.99</v>
      </c>
      <c r="D325" s="49" t="str">
        <f>HYPERLINK("www.lenovo.com",Sheet2!D325)</f>
        <v>Lenovo</v>
      </c>
      <c r="E325" s="37" t="str">
        <f>HYPERLINK(Sheet2!N325,Sheet2!M325)</f>
        <v>Amazon</v>
      </c>
    </row>
    <row r="326" spans="1:5" ht="27.6" thickBot="1" x14ac:dyDescent="0.35">
      <c r="A326" s="3">
        <v>327</v>
      </c>
      <c r="B326" s="30" t="s">
        <v>355</v>
      </c>
      <c r="C326" s="36">
        <v>999.99</v>
      </c>
      <c r="D326" s="49" t="str">
        <f>HYPERLINK("www.lenovo.com",Sheet2!D326)</f>
        <v>Lenovo</v>
      </c>
      <c r="E326" s="37" t="str">
        <f>HYPERLINK(Sheet2!N326,Sheet2!M326)</f>
        <v>Amazon</v>
      </c>
    </row>
    <row r="327" spans="1:5" ht="27" thickBot="1" x14ac:dyDescent="0.35">
      <c r="A327" s="3">
        <v>328</v>
      </c>
      <c r="B327" s="32" t="s">
        <v>356</v>
      </c>
      <c r="C327" s="36">
        <v>899.99</v>
      </c>
      <c r="D327" s="49" t="str">
        <f>HYPERLINK("www.lenovo.com",Sheet2!D327)</f>
        <v>Lenovo</v>
      </c>
      <c r="E327" s="37" t="str">
        <f>HYPERLINK(Sheet2!N327,Sheet2!M327)</f>
        <v>Amazon</v>
      </c>
    </row>
    <row r="328" spans="1:5" ht="27" thickBot="1" x14ac:dyDescent="0.35">
      <c r="A328" s="3">
        <v>329</v>
      </c>
      <c r="B328" s="32" t="s">
        <v>357</v>
      </c>
      <c r="C328" s="36">
        <v>1364.99</v>
      </c>
      <c r="D328" s="49" t="str">
        <f>HYPERLINK("www.lenovo.com",Sheet2!D328)</f>
        <v>Lenovo</v>
      </c>
      <c r="E328" s="37" t="str">
        <f>HYPERLINK(Sheet2!N328,Sheet2!M328)</f>
        <v>Amazon</v>
      </c>
    </row>
    <row r="329" spans="1:5" ht="15" thickBot="1" x14ac:dyDescent="0.35">
      <c r="A329" s="3">
        <v>330</v>
      </c>
      <c r="B329" s="30" t="s">
        <v>358</v>
      </c>
      <c r="C329" s="36">
        <v>609.95000000000005</v>
      </c>
      <c r="D329" s="49" t="str">
        <f>HYPERLINK("www.lenovo.com",Sheet2!D329)</f>
        <v>Lenovo</v>
      </c>
      <c r="E329" s="37" t="str">
        <f>HYPERLINK(Sheet2!N329,Sheet2!M329)</f>
        <v>Amazon</v>
      </c>
    </row>
    <row r="330" spans="1:5" ht="15" thickBot="1" x14ac:dyDescent="0.35">
      <c r="A330" s="3">
        <v>331</v>
      </c>
      <c r="B330" s="30" t="s">
        <v>359</v>
      </c>
      <c r="C330" s="36">
        <v>620.95000000000005</v>
      </c>
      <c r="D330" s="49" t="str">
        <f>HYPERLINK("www.lenovo.com",Sheet2!D330)</f>
        <v>Lenovo</v>
      </c>
      <c r="E330" s="37" t="str">
        <f>HYPERLINK(Sheet2!N330,Sheet2!M330)</f>
        <v>Amazon</v>
      </c>
    </row>
    <row r="331" spans="1:5" ht="15" thickBot="1" x14ac:dyDescent="0.35">
      <c r="A331" s="3">
        <v>332</v>
      </c>
      <c r="B331" s="30" t="s">
        <v>360</v>
      </c>
      <c r="C331" s="36">
        <v>1704.45</v>
      </c>
      <c r="D331" s="49" t="str">
        <f>HYPERLINK("www.lenovo.com",Sheet2!D331)</f>
        <v>Lenovo</v>
      </c>
      <c r="E331" s="37" t="str">
        <f>HYPERLINK(Sheet2!N331,Sheet2!M331)</f>
        <v>Amazon</v>
      </c>
    </row>
    <row r="332" spans="1:5" ht="43.8" thickBot="1" x14ac:dyDescent="0.35">
      <c r="A332" s="3">
        <v>333</v>
      </c>
      <c r="B332" s="30" t="s">
        <v>361</v>
      </c>
      <c r="C332" s="36">
        <v>799.99</v>
      </c>
      <c r="D332" s="49" t="str">
        <f>HYPERLINK("http://bit.ly/2OPAuNo",Sheet2!D332)</f>
        <v>HP Home &amp; Home Office</v>
      </c>
      <c r="E332" s="37" t="str">
        <f>HYPERLINK(Sheet2!N332,Sheet2!M332)</f>
        <v>Amazon</v>
      </c>
    </row>
    <row r="333" spans="1:5" ht="43.8" thickBot="1" x14ac:dyDescent="0.35">
      <c r="A333" s="3">
        <v>334</v>
      </c>
      <c r="B333" s="32" t="s">
        <v>362</v>
      </c>
      <c r="C333" s="36">
        <v>999.99</v>
      </c>
      <c r="D333" s="49" t="str">
        <f>HYPERLINK("http://bit.ly/2OPAuNo",Sheet2!D333)</f>
        <v>HP Home &amp; Home Office</v>
      </c>
      <c r="E333" s="37" t="str">
        <f>HYPERLINK(Sheet2!N333,Sheet2!M333)</f>
        <v>Amazon</v>
      </c>
    </row>
    <row r="334" spans="1:5" ht="43.8" thickBot="1" x14ac:dyDescent="0.35">
      <c r="A334" s="3">
        <v>335</v>
      </c>
      <c r="B334" s="32" t="s">
        <v>363</v>
      </c>
      <c r="C334" s="36">
        <v>1200</v>
      </c>
      <c r="D334" s="49" t="str">
        <f>HYPERLINK("http://bit.ly/2OPAuNo",Sheet2!D334)</f>
        <v>HP Home &amp; Home Office</v>
      </c>
      <c r="E334" s="37" t="str">
        <f>HYPERLINK(Sheet2!N334,Sheet2!M334)</f>
        <v>Amazon</v>
      </c>
    </row>
    <row r="335" spans="1:5" ht="15" thickBot="1" x14ac:dyDescent="0.35">
      <c r="A335" s="3">
        <v>336</v>
      </c>
      <c r="B335" s="33"/>
      <c r="C335" s="38"/>
      <c r="D335" s="38"/>
      <c r="E335" s="38"/>
    </row>
    <row r="336" spans="1:5" ht="15" thickBot="1" x14ac:dyDescent="0.35">
      <c r="A336" s="3">
        <v>337</v>
      </c>
      <c r="B336" s="28" t="s">
        <v>364</v>
      </c>
      <c r="C336" s="30"/>
      <c r="D336" s="30"/>
      <c r="E336" s="30"/>
    </row>
    <row r="337" spans="1:5" ht="43.8" thickBot="1" x14ac:dyDescent="0.35">
      <c r="A337" s="3">
        <v>338</v>
      </c>
      <c r="B337" s="32" t="s">
        <v>365</v>
      </c>
      <c r="C337" s="36">
        <v>429.99</v>
      </c>
      <c r="D337" s="49" t="str">
        <f>HYPERLINK(Sheet2!I337,Sheet2!D337)</f>
        <v>Dell Home &amp; Home Office</v>
      </c>
      <c r="E337" s="37" t="str">
        <f>HYPERLINK(Sheet2!N337,Sheet2!M337)</f>
        <v>Amazon</v>
      </c>
    </row>
    <row r="338" spans="1:5" ht="27" thickBot="1" x14ac:dyDescent="0.35">
      <c r="A338" s="3">
        <v>339</v>
      </c>
      <c r="B338" s="32" t="s">
        <v>366</v>
      </c>
      <c r="C338" s="36">
        <v>499.99</v>
      </c>
      <c r="D338" s="37" t="str">
        <f>HYPERLINK(Sheet2!G338,Sheet2!D338)</f>
        <v>Costco</v>
      </c>
      <c r="E338" s="37" t="str">
        <f>HYPERLINK(Sheet2!N338,Sheet2!M338)</f>
        <v>Amazon</v>
      </c>
    </row>
    <row r="339" spans="1:5" ht="43.8" thickBot="1" x14ac:dyDescent="0.35">
      <c r="A339" s="3">
        <v>340</v>
      </c>
      <c r="B339" s="30" t="s">
        <v>367</v>
      </c>
      <c r="C339" s="36">
        <v>299.99</v>
      </c>
      <c r="D339" s="49" t="str">
        <f>HYPERLINK("http://bit.ly/2OPAuNo",Sheet2!D339)</f>
        <v>HP Home &amp; Home Office</v>
      </c>
      <c r="E339" s="37" t="str">
        <f>HYPERLINK(Sheet2!N339,Sheet2!M339)</f>
        <v>Amazon</v>
      </c>
    </row>
    <row r="340" spans="1:5" ht="43.8" thickBot="1" x14ac:dyDescent="0.35">
      <c r="A340" s="3">
        <v>341</v>
      </c>
      <c r="B340" s="30" t="s">
        <v>368</v>
      </c>
      <c r="C340" s="36">
        <v>279.99</v>
      </c>
      <c r="D340" s="39" t="s">
        <v>232</v>
      </c>
      <c r="E340" s="37" t="str">
        <f>HYPERLINK(Sheet2!N340,Sheet2!M340)</f>
        <v>Amazon</v>
      </c>
    </row>
    <row r="341" spans="1:5" ht="43.8" thickBot="1" x14ac:dyDescent="0.35">
      <c r="A341" s="3">
        <v>342</v>
      </c>
      <c r="B341" s="30" t="s">
        <v>369</v>
      </c>
      <c r="C341" s="36">
        <v>599.99</v>
      </c>
      <c r="D341" s="49" t="str">
        <f>HYPERLINK("http://bit.ly/2OPAuNo",Sheet2!D341)</f>
        <v>HP Home &amp; Home Office</v>
      </c>
      <c r="E341" s="37" t="str">
        <f>HYPERLINK(Sheet2!N341,Sheet2!M341)</f>
        <v>Amazon</v>
      </c>
    </row>
    <row r="342" spans="1:5" ht="43.8" thickBot="1" x14ac:dyDescent="0.35">
      <c r="A342" s="3">
        <v>343</v>
      </c>
      <c r="B342" s="30" t="s">
        <v>370</v>
      </c>
      <c r="C342" s="36">
        <v>600</v>
      </c>
      <c r="D342" s="49" t="str">
        <f>HYPERLINK("http://bit.ly/2OPAuNo",Sheet2!D342)</f>
        <v>HP Home &amp; Home Office</v>
      </c>
      <c r="E342" s="37" t="str">
        <f>HYPERLINK(Sheet2!N342,Sheet2!M342)</f>
        <v>Amazon</v>
      </c>
    </row>
    <row r="343" spans="1:5" ht="43.8" thickBot="1" x14ac:dyDescent="0.35">
      <c r="A343" s="3">
        <v>344</v>
      </c>
      <c r="B343" s="32" t="s">
        <v>371</v>
      </c>
      <c r="C343" s="36">
        <v>1155.3</v>
      </c>
      <c r="D343" s="49" t="str">
        <f>HYPERLINK("http://bit.ly/2OPAuNo",Sheet2!D343)</f>
        <v>HP Home &amp; Home Office</v>
      </c>
      <c r="E343" s="37" t="str">
        <f>HYPERLINK(Sheet2!N343,Sheet2!M343)</f>
        <v>Amazon</v>
      </c>
    </row>
    <row r="344" spans="1:5" ht="43.8" thickBot="1" x14ac:dyDescent="0.35">
      <c r="A344" s="3">
        <v>345</v>
      </c>
      <c r="B344" s="32" t="s">
        <v>372</v>
      </c>
      <c r="C344" s="36">
        <v>1199.99</v>
      </c>
      <c r="D344" s="49" t="str">
        <f>HYPERLINK("http://bit.ly/2OPAuNo",Sheet2!D344)</f>
        <v>HP Home &amp; Home Office</v>
      </c>
      <c r="E344" s="37" t="str">
        <f>HYPERLINK(Sheet2!N344,Sheet2!M344)</f>
        <v>Amazon</v>
      </c>
    </row>
    <row r="345" spans="1:5" ht="27.6" thickBot="1" x14ac:dyDescent="0.35">
      <c r="A345" s="3">
        <v>346</v>
      </c>
      <c r="B345" s="30" t="s">
        <v>373</v>
      </c>
      <c r="C345" s="36">
        <v>699.99</v>
      </c>
      <c r="D345" s="49" t="str">
        <f>HYPERLINK(Sheet2!I345,Sheet2!D345)</f>
        <v>Best Buy</v>
      </c>
      <c r="E345" s="37" t="str">
        <f>HYPERLINK(Sheet2!N345,Sheet2!M345)</f>
        <v>Amazon</v>
      </c>
    </row>
    <row r="346" spans="1:5" ht="43.8" thickBot="1" x14ac:dyDescent="0.35">
      <c r="A346" s="3">
        <v>347</v>
      </c>
      <c r="B346" s="32" t="s">
        <v>374</v>
      </c>
      <c r="C346" s="36">
        <v>899.99</v>
      </c>
      <c r="D346" s="49" t="str">
        <f>HYPERLINK("http://bit.ly/2OPAuNo",Sheet2!D346)</f>
        <v>HP Home &amp; Home Office</v>
      </c>
      <c r="E346" s="37" t="str">
        <f>HYPERLINK(Sheet2!N346,Sheet2!M346)</f>
        <v>Amazon</v>
      </c>
    </row>
    <row r="347" spans="1:5" ht="27.6" thickBot="1" x14ac:dyDescent="0.35">
      <c r="A347" s="3">
        <v>348</v>
      </c>
      <c r="B347" s="30" t="s">
        <v>375</v>
      </c>
      <c r="C347" s="36">
        <v>999.99</v>
      </c>
      <c r="D347" s="49" t="str">
        <f>HYPERLINK(Sheet2!I347,Sheet2!D347)</f>
        <v>Best Buy</v>
      </c>
      <c r="E347" s="37" t="str">
        <f>HYPERLINK(Sheet2!N347,Sheet2!M347)</f>
        <v>Amazon</v>
      </c>
    </row>
    <row r="348" spans="1:5" ht="43.8" thickBot="1" x14ac:dyDescent="0.35">
      <c r="A348" s="3">
        <v>349</v>
      </c>
      <c r="B348" s="32" t="s">
        <v>376</v>
      </c>
      <c r="C348" s="36">
        <v>720</v>
      </c>
      <c r="D348" s="49" t="str">
        <f>HYPERLINK("http://bit.ly/2OPAuNo",Sheet2!D348)</f>
        <v>HP Home &amp; Home Office</v>
      </c>
      <c r="E348" s="37" t="str">
        <f>HYPERLINK(Sheet2!N348,Sheet2!M348)</f>
        <v>Amazon</v>
      </c>
    </row>
    <row r="349" spans="1:5" ht="43.8" thickBot="1" x14ac:dyDescent="0.35">
      <c r="A349" s="3">
        <v>350</v>
      </c>
      <c r="B349" s="32" t="s">
        <v>377</v>
      </c>
      <c r="C349" s="36">
        <v>1678.3</v>
      </c>
      <c r="D349" s="49" t="str">
        <f>HYPERLINK("http://bit.ly/2OPAuNo",Sheet2!D349)</f>
        <v>HP Home &amp; Home Office</v>
      </c>
      <c r="E349" s="37" t="str">
        <f>HYPERLINK(Sheet2!N349,Sheet2!M349)</f>
        <v>Amazon</v>
      </c>
    </row>
    <row r="350" spans="1:5" ht="40.200000000000003" thickBot="1" x14ac:dyDescent="0.35">
      <c r="A350" s="3">
        <v>351</v>
      </c>
      <c r="B350" s="32" t="s">
        <v>378</v>
      </c>
      <c r="C350" s="36">
        <v>399.99</v>
      </c>
      <c r="D350" s="37" t="str">
        <f>HYPERLINK("www.bjs.com", Sheet2!D350)</f>
        <v>BJ's</v>
      </c>
      <c r="E350" s="37" t="str">
        <f>HYPERLINK(Sheet2!N350,Sheet2!M350)</f>
        <v>Amazon</v>
      </c>
    </row>
    <row r="351" spans="1:5" ht="27" thickBot="1" x14ac:dyDescent="0.35">
      <c r="A351" s="3">
        <v>352</v>
      </c>
      <c r="B351" s="32" t="s">
        <v>379</v>
      </c>
      <c r="C351" s="36">
        <v>529.99</v>
      </c>
      <c r="D351" s="49" t="str">
        <f>HYPERLINK(Sheet2!I351,Sheet2!D351)</f>
        <v>Best Buy</v>
      </c>
      <c r="E351" s="37" t="str">
        <f>HYPERLINK(Sheet2!N351,Sheet2!M351)</f>
        <v>Amazon</v>
      </c>
    </row>
    <row r="352" spans="1:5" ht="27" thickBot="1" x14ac:dyDescent="0.35">
      <c r="A352" s="3">
        <v>353</v>
      </c>
      <c r="B352" s="32" t="s">
        <v>380</v>
      </c>
      <c r="C352" s="36">
        <v>1699.99</v>
      </c>
      <c r="D352" s="49" t="str">
        <f>HYPERLINK("www.lenovo.com",Sheet2!D352)</f>
        <v>Lenovo</v>
      </c>
      <c r="E352" s="37" t="str">
        <f>HYPERLINK(Sheet2!N352,Sheet2!M352)</f>
        <v>Amazon</v>
      </c>
    </row>
    <row r="353" spans="1:5" ht="15" thickBot="1" x14ac:dyDescent="0.35">
      <c r="A353" s="3">
        <v>354</v>
      </c>
      <c r="B353" s="33"/>
      <c r="C353" s="38"/>
      <c r="D353" s="38"/>
      <c r="E353" s="38"/>
    </row>
    <row r="354" spans="1:5" ht="15" thickBot="1" x14ac:dyDescent="0.35">
      <c r="A354" s="3">
        <v>355</v>
      </c>
      <c r="B354" s="28" t="s">
        <v>381</v>
      </c>
      <c r="C354" s="30"/>
      <c r="D354" s="30"/>
      <c r="E354" s="30"/>
    </row>
    <row r="355" spans="1:5" ht="29.4" thickBot="1" x14ac:dyDescent="0.35">
      <c r="A355" s="3">
        <v>356</v>
      </c>
      <c r="B355" s="30" t="s">
        <v>382</v>
      </c>
      <c r="C355" s="36">
        <v>399.99</v>
      </c>
      <c r="D355" s="49" t="str">
        <f>HYPERLINK("www.conns.com",Sheet2!D355)</f>
        <v>Conn's HomePlus</v>
      </c>
      <c r="E355" s="37" t="str">
        <f>HYPERLINK(Sheet2!N355,Sheet2!M355)</f>
        <v>Amazon</v>
      </c>
    </row>
    <row r="356" spans="1:5" ht="27.6" thickBot="1" x14ac:dyDescent="0.35">
      <c r="A356" s="3">
        <v>357</v>
      </c>
      <c r="B356" s="30" t="s">
        <v>383</v>
      </c>
      <c r="C356" s="36">
        <v>299</v>
      </c>
      <c r="D356" s="49" t="str">
        <f>HYPERLINK(Sheet2!I356,Sheet2!D356)</f>
        <v>Walmart</v>
      </c>
      <c r="E356" s="37" t="str">
        <f>HYPERLINK(Sheet2!N356,Sheet2!M356)</f>
        <v>Amazon</v>
      </c>
    </row>
    <row r="357" spans="1:5" ht="40.200000000000003" thickBot="1" x14ac:dyDescent="0.35">
      <c r="A357" s="3">
        <v>358</v>
      </c>
      <c r="B357" s="32" t="s">
        <v>384</v>
      </c>
      <c r="C357" s="32" t="s">
        <v>385</v>
      </c>
      <c r="D357" s="37" t="str">
        <f>HYPERLINK("www.bjs.com", Sheet2!D357)</f>
        <v>BJ's</v>
      </c>
      <c r="E357" s="37" t="str">
        <f>HYPERLINK(Sheet2!N357,Sheet2!M357)</f>
        <v>Amazon</v>
      </c>
    </row>
    <row r="358" spans="1:5" ht="40.200000000000003" thickBot="1" x14ac:dyDescent="0.35">
      <c r="A358" s="3">
        <v>359</v>
      </c>
      <c r="B358" s="32" t="s">
        <v>386</v>
      </c>
      <c r="C358" s="36">
        <v>1799.99</v>
      </c>
      <c r="D358" s="49" t="str">
        <f>HYPERLINK("www.conns.com",Sheet2!D358)</f>
        <v>Conn's HomePlus</v>
      </c>
      <c r="E358" s="37" t="str">
        <f>HYPERLINK(Sheet2!N358,Sheet2!M358)</f>
        <v>Amazon</v>
      </c>
    </row>
    <row r="359" spans="1:5" ht="27" thickBot="1" x14ac:dyDescent="0.35">
      <c r="A359" s="3">
        <v>360</v>
      </c>
      <c r="B359" s="32" t="s">
        <v>387</v>
      </c>
      <c r="C359" s="36">
        <v>249.99</v>
      </c>
      <c r="D359" s="37" t="str">
        <f>HYPERLINK("www.bjs.com", Sheet2!D359)</f>
        <v>BJ's</v>
      </c>
      <c r="E359" s="37" t="str">
        <f>HYPERLINK(Sheet2!N359,Sheet2!M359)</f>
        <v>Amazon</v>
      </c>
    </row>
    <row r="360" spans="1:5" ht="27" thickBot="1" x14ac:dyDescent="0.35">
      <c r="A360" s="3">
        <v>361</v>
      </c>
      <c r="B360" s="32" t="s">
        <v>388</v>
      </c>
      <c r="C360" s="36">
        <v>999.99</v>
      </c>
      <c r="D360" s="37" t="str">
        <f>HYPERLINK("www.bjs.com", Sheet2!D360)</f>
        <v>BJ's</v>
      </c>
      <c r="E360" s="37" t="str">
        <f>HYPERLINK(Sheet2!N360,Sheet2!M360)</f>
        <v>Amazon</v>
      </c>
    </row>
    <row r="361" spans="1:5" ht="53.4" thickBot="1" x14ac:dyDescent="0.35">
      <c r="A361" s="3">
        <v>362</v>
      </c>
      <c r="B361" s="32" t="s">
        <v>389</v>
      </c>
      <c r="C361" s="36">
        <v>1899.99</v>
      </c>
      <c r="D361" s="49" t="str">
        <f>HYPERLINK(Sheet2!I361,Sheet2!D361)</f>
        <v>Dell Home &amp; Home Office</v>
      </c>
      <c r="E361" s="37" t="str">
        <f>HYPERLINK(Sheet2!N361,Sheet2!M361)</f>
        <v>Amazon</v>
      </c>
    </row>
    <row r="362" spans="1:5" ht="27" thickBot="1" x14ac:dyDescent="0.35">
      <c r="A362" s="3">
        <v>363</v>
      </c>
      <c r="B362" s="32" t="s">
        <v>390</v>
      </c>
      <c r="C362" s="36">
        <v>579.99</v>
      </c>
      <c r="D362" s="49" t="str">
        <f>HYPERLINK("http://bit.ly/2OuA3Jj", Sheet2!D362)</f>
        <v>Best Buy</v>
      </c>
      <c r="E362" s="37" t="str">
        <f>HYPERLINK(Sheet2!N362,Sheet2!M362)</f>
        <v>Amazon</v>
      </c>
    </row>
    <row r="363" spans="1:5" ht="27" thickBot="1" x14ac:dyDescent="0.35">
      <c r="A363" s="3">
        <v>364</v>
      </c>
      <c r="B363" s="32" t="s">
        <v>391</v>
      </c>
      <c r="C363" s="36">
        <v>899.99</v>
      </c>
      <c r="D363" s="49" t="str">
        <f>HYPERLINK(Sheet2!I363,Sheet2!D363)</f>
        <v>Best Buy</v>
      </c>
      <c r="E363" s="37" t="str">
        <f>HYPERLINK(Sheet2!N363,Sheet2!M363)</f>
        <v>Amazon</v>
      </c>
    </row>
    <row r="364" spans="1:5" ht="27.6" thickBot="1" x14ac:dyDescent="0.35">
      <c r="A364" s="3">
        <v>365</v>
      </c>
      <c r="B364" s="30" t="s">
        <v>392</v>
      </c>
      <c r="C364" s="36">
        <v>249</v>
      </c>
      <c r="D364" s="49" t="str">
        <f>HYPERLINK(Sheet2!I364,Sheet2!D364)</f>
        <v>Walmart</v>
      </c>
      <c r="E364" s="37" t="str">
        <f>HYPERLINK(Sheet2!N364,Sheet2!M364)</f>
        <v>Amazon</v>
      </c>
    </row>
    <row r="365" spans="1:5" ht="27" thickBot="1" x14ac:dyDescent="0.35">
      <c r="A365" s="3">
        <v>366</v>
      </c>
      <c r="B365" s="32" t="s">
        <v>393</v>
      </c>
      <c r="C365" s="36">
        <v>1099.99</v>
      </c>
      <c r="D365" s="49" t="str">
        <f>HYPERLINK(Sheet2!I365,Sheet2!D365)</f>
        <v>Best Buy</v>
      </c>
      <c r="E365" s="37" t="str">
        <f>HYPERLINK(Sheet2!N365,Sheet2!M365)</f>
        <v>Amazon</v>
      </c>
    </row>
    <row r="366" spans="1:5" ht="43.8" thickBot="1" x14ac:dyDescent="0.35">
      <c r="A366" s="3">
        <v>367</v>
      </c>
      <c r="B366" s="32" t="s">
        <v>394</v>
      </c>
      <c r="C366" s="36">
        <v>599.99</v>
      </c>
      <c r="D366" s="49" t="str">
        <f>HYPERLINK(Sheet2!I366,Sheet2!D366)</f>
        <v>Dell Home &amp; Home Office</v>
      </c>
      <c r="E366" s="37" t="str">
        <f>HYPERLINK(Sheet2!N366,Sheet2!M366)</f>
        <v>Amazon</v>
      </c>
    </row>
    <row r="367" spans="1:5" ht="43.8" thickBot="1" x14ac:dyDescent="0.35">
      <c r="A367" s="3">
        <v>368</v>
      </c>
      <c r="B367" s="32" t="s">
        <v>395</v>
      </c>
      <c r="C367" s="36">
        <v>649.99</v>
      </c>
      <c r="D367" s="49" t="str">
        <f>HYPERLINK(Sheet2!I367,Sheet2!D367)</f>
        <v>Dell Home &amp; Home Office</v>
      </c>
      <c r="E367" s="37" t="str">
        <f>HYPERLINK(Sheet2!N367,Sheet2!M367)</f>
        <v>Amazon</v>
      </c>
    </row>
    <row r="368" spans="1:5" ht="40.200000000000003" thickBot="1" x14ac:dyDescent="0.35">
      <c r="A368" s="3">
        <v>369</v>
      </c>
      <c r="B368" s="32" t="s">
        <v>396</v>
      </c>
      <c r="C368" s="36">
        <v>1099.99</v>
      </c>
      <c r="D368" s="37" t="str">
        <f>HYPERLINK(Sheet2!G368,Sheet2!D368)</f>
        <v>Costco</v>
      </c>
      <c r="E368" s="37" t="str">
        <f>HYPERLINK(Sheet2!N368,Sheet2!M368)</f>
        <v>Amazon</v>
      </c>
    </row>
    <row r="369" spans="1:5" ht="43.8" thickBot="1" x14ac:dyDescent="0.35">
      <c r="A369" s="3">
        <v>370</v>
      </c>
      <c r="B369" s="32" t="s">
        <v>397</v>
      </c>
      <c r="C369" s="36">
        <v>1099.99</v>
      </c>
      <c r="D369" s="49" t="str">
        <f>HYPERLINK(Sheet2!I369,Sheet2!D369)</f>
        <v>Dell Home &amp; Home Office</v>
      </c>
      <c r="E369" s="37" t="str">
        <f>HYPERLINK(Sheet2!N369,Sheet2!M369)</f>
        <v>Amazon</v>
      </c>
    </row>
    <row r="370" spans="1:5" ht="43.8" thickBot="1" x14ac:dyDescent="0.35">
      <c r="A370" s="3">
        <v>371</v>
      </c>
      <c r="B370" s="32" t="s">
        <v>398</v>
      </c>
      <c r="C370" s="36">
        <v>129.99</v>
      </c>
      <c r="D370" s="49" t="str">
        <f>HYPERLINK("http://bit.ly/35JmJXi",Sheet2!D370)</f>
        <v>Dell Home &amp; Home Office</v>
      </c>
      <c r="E370" s="37" t="str">
        <f>HYPERLINK(Sheet2!N370,Sheet2!M370)</f>
        <v>Amazon</v>
      </c>
    </row>
    <row r="371" spans="1:5" ht="43.8" thickBot="1" x14ac:dyDescent="0.35">
      <c r="A371" s="3">
        <v>372</v>
      </c>
      <c r="B371" s="32" t="s">
        <v>399</v>
      </c>
      <c r="C371" s="36">
        <v>229.99</v>
      </c>
      <c r="D371" s="49" t="str">
        <f>HYPERLINK(Sheet2!I371,Sheet2!D371)</f>
        <v>Dell Home &amp; Home Office</v>
      </c>
      <c r="E371" s="37" t="str">
        <f>HYPERLINK(Sheet2!N371,Sheet2!M371)</f>
        <v>Amazon</v>
      </c>
    </row>
    <row r="372" spans="1:5" ht="43.8" thickBot="1" x14ac:dyDescent="0.35">
      <c r="A372" s="3">
        <v>373</v>
      </c>
      <c r="B372" s="32" t="s">
        <v>400</v>
      </c>
      <c r="C372" s="36">
        <v>199.99</v>
      </c>
      <c r="D372" s="49" t="str">
        <f>HYPERLINK("http://bit.ly/35JmJXi",Sheet2!D372)</f>
        <v>Dell Home &amp; Home Office</v>
      </c>
      <c r="E372" s="37" t="str">
        <f>HYPERLINK(Sheet2!N372,Sheet2!M372)</f>
        <v>Amazon</v>
      </c>
    </row>
    <row r="373" spans="1:5" ht="43.8" thickBot="1" x14ac:dyDescent="0.35">
      <c r="A373" s="3">
        <v>374</v>
      </c>
      <c r="B373" s="32" t="s">
        <v>401</v>
      </c>
      <c r="C373" s="36">
        <v>399.99</v>
      </c>
      <c r="D373" s="49" t="str">
        <f>HYPERLINK(Sheet2!I373,Sheet2!D373)</f>
        <v>Dell Home &amp; Home Office</v>
      </c>
      <c r="E373" s="37" t="str">
        <f>HYPERLINK(Sheet2!N373,Sheet2!M373)</f>
        <v>Amazon</v>
      </c>
    </row>
    <row r="374" spans="1:5" ht="43.8" thickBot="1" x14ac:dyDescent="0.35">
      <c r="A374" s="3">
        <v>375</v>
      </c>
      <c r="B374" s="32" t="s">
        <v>402</v>
      </c>
      <c r="C374" s="36">
        <v>499.99</v>
      </c>
      <c r="D374" s="49" t="str">
        <f>HYPERLINK(Sheet2!I374,Sheet2!D374)</f>
        <v>Dell Home &amp; Home Office</v>
      </c>
      <c r="E374" s="37" t="str">
        <f>HYPERLINK(Sheet2!N374,Sheet2!M374)</f>
        <v>Amazon</v>
      </c>
    </row>
    <row r="375" spans="1:5" ht="27" thickBot="1" x14ac:dyDescent="0.35">
      <c r="A375" s="3">
        <v>376</v>
      </c>
      <c r="B375" s="32" t="s">
        <v>403</v>
      </c>
      <c r="C375" s="36">
        <v>599.99</v>
      </c>
      <c r="D375" s="37" t="str">
        <f>HYPERLINK(Sheet2!G375,Sheet2!D375)</f>
        <v>Costco</v>
      </c>
      <c r="E375" s="37" t="str">
        <f>HYPERLINK(Sheet2!N375,Sheet2!M375)</f>
        <v>Amazon</v>
      </c>
    </row>
    <row r="376" spans="1:5" ht="27.6" thickBot="1" x14ac:dyDescent="0.35">
      <c r="A376" s="3">
        <v>377</v>
      </c>
      <c r="B376" s="30" t="s">
        <v>404</v>
      </c>
      <c r="C376" s="36">
        <v>279.99</v>
      </c>
      <c r="D376" s="49" t="str">
        <f>HYPERLINK(Sheet2!I376,Sheet2!D376)</f>
        <v>Best Buy</v>
      </c>
      <c r="E376" s="37" t="str">
        <f>HYPERLINK(Sheet2!N376,Sheet2!M376)</f>
        <v>Amazon</v>
      </c>
    </row>
    <row r="377" spans="1:5" ht="27.6" thickBot="1" x14ac:dyDescent="0.35">
      <c r="A377" s="3">
        <v>378</v>
      </c>
      <c r="B377" s="30" t="s">
        <v>405</v>
      </c>
      <c r="C377" s="36">
        <v>349.99</v>
      </c>
      <c r="D377" s="49" t="str">
        <f>HYPERLINK(Sheet2!I377,Sheet2!D377)</f>
        <v>Best Buy</v>
      </c>
      <c r="E377" s="37" t="str">
        <f>HYPERLINK(Sheet2!N377,Sheet2!M377)</f>
        <v>Amazon</v>
      </c>
    </row>
    <row r="378" spans="1:5" ht="43.8" thickBot="1" x14ac:dyDescent="0.35">
      <c r="A378" s="3">
        <v>379</v>
      </c>
      <c r="B378" s="32" t="s">
        <v>406</v>
      </c>
      <c r="C378" s="36">
        <v>599.99</v>
      </c>
      <c r="D378" s="49" t="str">
        <f>HYPERLINK(Sheet2!I378,Sheet2!D378)</f>
        <v>Dell Home &amp; Home Office</v>
      </c>
      <c r="E378" s="37" t="str">
        <f>HYPERLINK(Sheet2!N378,Sheet2!M378)</f>
        <v>Amazon</v>
      </c>
    </row>
    <row r="379" spans="1:5" ht="43.8" thickBot="1" x14ac:dyDescent="0.35">
      <c r="A379" s="3">
        <v>380</v>
      </c>
      <c r="B379" s="32" t="s">
        <v>407</v>
      </c>
      <c r="C379" s="36">
        <v>399.99</v>
      </c>
      <c r="D379" s="49" t="str">
        <f>HYPERLINK(Sheet2!I379,Sheet2!D379)</f>
        <v>Dell Home &amp; Home Office</v>
      </c>
      <c r="E379" s="37" t="str">
        <f>HYPERLINK(Sheet2!N379,Sheet2!M379)</f>
        <v>Amazon</v>
      </c>
    </row>
    <row r="380" spans="1:5" ht="27" thickBot="1" x14ac:dyDescent="0.35">
      <c r="A380" s="3">
        <v>381</v>
      </c>
      <c r="B380" s="32" t="s">
        <v>408</v>
      </c>
      <c r="C380" s="36">
        <v>379.99</v>
      </c>
      <c r="D380" s="37" t="str">
        <f>HYPERLINK(Sheet2!G380,Sheet2!D380)</f>
        <v>Costco</v>
      </c>
      <c r="E380" s="37" t="str">
        <f>HYPERLINK(Sheet2!N380,Sheet2!M380)</f>
        <v>Amazon</v>
      </c>
    </row>
    <row r="381" spans="1:5" ht="27" thickBot="1" x14ac:dyDescent="0.35">
      <c r="A381" s="3">
        <v>382</v>
      </c>
      <c r="B381" s="32" t="s">
        <v>409</v>
      </c>
      <c r="C381" s="36">
        <v>479.99</v>
      </c>
      <c r="D381" s="37" t="str">
        <f>HYPERLINK(Sheet2!G381,Sheet2!D381)</f>
        <v>Costco</v>
      </c>
      <c r="E381" s="37" t="str">
        <f>HYPERLINK(Sheet2!N381,Sheet2!M381)</f>
        <v>Amazon</v>
      </c>
    </row>
    <row r="382" spans="1:5" ht="27" thickBot="1" x14ac:dyDescent="0.35">
      <c r="A382" s="3">
        <v>383</v>
      </c>
      <c r="B382" s="32" t="s">
        <v>410</v>
      </c>
      <c r="C382" s="36">
        <v>479.99</v>
      </c>
      <c r="D382" s="37" t="str">
        <f>HYPERLINK(Sheet2!G382,Sheet2!D382)</f>
        <v>Costco</v>
      </c>
      <c r="E382" s="37" t="str">
        <f>HYPERLINK(Sheet2!N382,Sheet2!M382)</f>
        <v>Amazon</v>
      </c>
    </row>
    <row r="383" spans="1:5" ht="27" thickBot="1" x14ac:dyDescent="0.35">
      <c r="A383" s="3">
        <v>384</v>
      </c>
      <c r="B383" s="32" t="s">
        <v>411</v>
      </c>
      <c r="C383" s="36">
        <v>479.99</v>
      </c>
      <c r="D383" s="37" t="str">
        <f>HYPERLINK(Sheet2!G383,Sheet2!D383)</f>
        <v>Costco</v>
      </c>
      <c r="E383" s="37" t="str">
        <f>HYPERLINK(Sheet2!N383,Sheet2!M383)</f>
        <v>Amazon</v>
      </c>
    </row>
    <row r="384" spans="1:5" ht="29.4" thickBot="1" x14ac:dyDescent="0.35">
      <c r="A384" s="3">
        <v>385</v>
      </c>
      <c r="B384" s="32" t="s">
        <v>412</v>
      </c>
      <c r="C384" s="36">
        <v>619</v>
      </c>
      <c r="D384" s="49" t="str">
        <f>HYPERLINK(Sheet2!I384,Sheet2!D384)</f>
        <v>Dell Small Business</v>
      </c>
      <c r="E384" s="37" t="str">
        <f>HYPERLINK(Sheet2!N384,Sheet2!M384)</f>
        <v>Amazon</v>
      </c>
    </row>
    <row r="385" spans="1:5" ht="43.8" thickBot="1" x14ac:dyDescent="0.35">
      <c r="A385" s="3">
        <v>386</v>
      </c>
      <c r="B385" s="32" t="s">
        <v>413</v>
      </c>
      <c r="C385" s="36">
        <v>879</v>
      </c>
      <c r="D385" s="49" t="str">
        <f>HYPERLINK(Sheet2!I385,Sheet2!D385)</f>
        <v>Dell Home &amp; Home Office</v>
      </c>
      <c r="E385" s="37" t="str">
        <f>HYPERLINK(Sheet2!N385,Sheet2!M385)</f>
        <v>Amazon</v>
      </c>
    </row>
    <row r="386" spans="1:5" ht="40.200000000000003" thickBot="1" x14ac:dyDescent="0.35">
      <c r="A386" s="3">
        <v>387</v>
      </c>
      <c r="B386" s="32" t="s">
        <v>414</v>
      </c>
      <c r="C386" s="36">
        <v>709</v>
      </c>
      <c r="D386" s="49" t="str">
        <f>HYPERLINK(Sheet2!I386,Sheet2!D386)</f>
        <v>Dell Small Business</v>
      </c>
      <c r="E386" s="37" t="str">
        <f>HYPERLINK(Sheet2!N386,Sheet2!M386)</f>
        <v>Amazon</v>
      </c>
    </row>
    <row r="387" spans="1:5" ht="53.4" thickBot="1" x14ac:dyDescent="0.35">
      <c r="A387" s="3">
        <v>388</v>
      </c>
      <c r="B387" s="32" t="s">
        <v>415</v>
      </c>
      <c r="C387" s="36">
        <v>1089</v>
      </c>
      <c r="D387" s="49" t="str">
        <f>HYPERLINK(Sheet2!I387,Sheet2!D387)</f>
        <v>Dell Home &amp; Home Office</v>
      </c>
      <c r="E387" s="37" t="str">
        <f>HYPERLINK(Sheet2!N387,Sheet2!M387)</f>
        <v>Amazon</v>
      </c>
    </row>
    <row r="388" spans="1:5" ht="40.200000000000003" thickBot="1" x14ac:dyDescent="0.35">
      <c r="A388" s="3">
        <v>389</v>
      </c>
      <c r="B388" s="32" t="s">
        <v>416</v>
      </c>
      <c r="C388" s="36">
        <v>709</v>
      </c>
      <c r="D388" s="49" t="str">
        <f>HYPERLINK(Sheet2!I388,Sheet2!D388)</f>
        <v>Dell Small Business</v>
      </c>
      <c r="E388" s="37" t="str">
        <f>HYPERLINK(Sheet2!N388,Sheet2!M388)</f>
        <v>Amazon</v>
      </c>
    </row>
    <row r="389" spans="1:5" ht="29.4" thickBot="1" x14ac:dyDescent="0.35">
      <c r="A389" s="3">
        <v>390</v>
      </c>
      <c r="B389" s="32" t="s">
        <v>417</v>
      </c>
      <c r="C389" s="36">
        <v>479</v>
      </c>
      <c r="D389" s="49" t="str">
        <f>HYPERLINK(Sheet2!I389,Sheet2!D389)</f>
        <v>Dell Small Business</v>
      </c>
      <c r="E389" s="37" t="str">
        <f>HYPERLINK(Sheet2!N389,Sheet2!M389)</f>
        <v>Amazon</v>
      </c>
    </row>
    <row r="390" spans="1:5" ht="29.4" thickBot="1" x14ac:dyDescent="0.35">
      <c r="A390" s="3">
        <v>391</v>
      </c>
      <c r="B390" s="32" t="s">
        <v>418</v>
      </c>
      <c r="C390" s="36">
        <v>569</v>
      </c>
      <c r="D390" s="49" t="str">
        <f>HYPERLINK(Sheet2!I390,Sheet2!D390)</f>
        <v>Dell Small Business</v>
      </c>
      <c r="E390" s="37" t="str">
        <f>HYPERLINK(Sheet2!N390,Sheet2!M390)</f>
        <v>Amazon</v>
      </c>
    </row>
    <row r="391" spans="1:5" ht="53.4" thickBot="1" x14ac:dyDescent="0.35">
      <c r="A391" s="3">
        <v>392</v>
      </c>
      <c r="B391" s="32" t="s">
        <v>419</v>
      </c>
      <c r="C391" s="36">
        <v>999</v>
      </c>
      <c r="D391" s="49" t="str">
        <f>HYPERLINK(Sheet2!I391,Sheet2!D391)</f>
        <v>Dell Home &amp; Home Office</v>
      </c>
      <c r="E391" s="37" t="e">
        <f>HYPERLINK(Sheet2!N391,Sheet2!M391)</f>
        <v>#VALUE!</v>
      </c>
    </row>
    <row r="392" spans="1:5" ht="43.8" thickBot="1" x14ac:dyDescent="0.35">
      <c r="A392" s="3">
        <v>393</v>
      </c>
      <c r="B392" s="32" t="s">
        <v>420</v>
      </c>
      <c r="C392" s="36">
        <v>799.99</v>
      </c>
      <c r="D392" s="49" t="str">
        <f>HYPERLINK(Sheet2!I392,Sheet2!D392)</f>
        <v>Dell Home &amp; Home Office</v>
      </c>
      <c r="E392" s="37" t="str">
        <f>HYPERLINK(Sheet2!N392,Sheet2!M392)</f>
        <v>Amazon</v>
      </c>
    </row>
    <row r="393" spans="1:5" ht="27.6" thickBot="1" x14ac:dyDescent="0.35">
      <c r="A393" s="3">
        <v>394</v>
      </c>
      <c r="B393" s="30" t="s">
        <v>421</v>
      </c>
      <c r="C393" s="36">
        <v>1399.99</v>
      </c>
      <c r="D393" s="37" t="str">
        <f>HYPERLINK(Sheet2!G393,Sheet2!D393)</f>
        <v>Costco</v>
      </c>
      <c r="E393" s="37" t="str">
        <f>HYPERLINK(Sheet2!N393,Sheet2!M393)</f>
        <v>Amazon</v>
      </c>
    </row>
    <row r="394" spans="1:5" ht="27" thickBot="1" x14ac:dyDescent="0.35">
      <c r="A394" s="3">
        <v>395</v>
      </c>
      <c r="B394" s="32" t="s">
        <v>422</v>
      </c>
      <c r="C394" s="36">
        <v>1849.99</v>
      </c>
      <c r="D394" s="37" t="str">
        <f>HYPERLINK(Sheet2!G394,Sheet2!D394)</f>
        <v>Costco</v>
      </c>
      <c r="E394" s="37" t="str">
        <f>HYPERLINK(Sheet2!N394,Sheet2!M394)</f>
        <v>Amazon</v>
      </c>
    </row>
    <row r="395" spans="1:5" ht="43.8" thickBot="1" x14ac:dyDescent="0.35">
      <c r="A395" s="3">
        <v>396</v>
      </c>
      <c r="B395" s="32" t="s">
        <v>423</v>
      </c>
      <c r="C395" s="36">
        <v>999.99</v>
      </c>
      <c r="D395" s="49" t="str">
        <f>HYPERLINK(Sheet2!I395,Sheet2!D395)</f>
        <v>Dell Home &amp; Home Office</v>
      </c>
      <c r="E395" s="37" t="str">
        <f>HYPERLINK(Sheet2!N395,Sheet2!M395)</f>
        <v>Amazon</v>
      </c>
    </row>
    <row r="396" spans="1:5" ht="15" thickBot="1" x14ac:dyDescent="0.35">
      <c r="A396" s="3">
        <v>397</v>
      </c>
      <c r="B396" s="30" t="s">
        <v>424</v>
      </c>
      <c r="C396" s="36">
        <v>89.99</v>
      </c>
      <c r="D396" s="49" t="str">
        <f>HYPERLINK("http://bit.ly/34ufgLN",Sheet2!D396)</f>
        <v>Target</v>
      </c>
      <c r="E396" s="37" t="str">
        <f>HYPERLINK(Sheet2!N396,Sheet2!M396)</f>
        <v>Amazon</v>
      </c>
    </row>
    <row r="397" spans="1:5" ht="15" thickBot="1" x14ac:dyDescent="0.35">
      <c r="A397" s="3">
        <v>398</v>
      </c>
      <c r="B397" s="30" t="s">
        <v>425</v>
      </c>
      <c r="C397" s="36">
        <v>99.99</v>
      </c>
      <c r="D397" s="49" t="str">
        <f>HYPERLINK("http://bit.ly/34ufgLN",Sheet2!D397)</f>
        <v>Target</v>
      </c>
      <c r="E397" s="37" t="str">
        <f>HYPERLINK(Sheet2!N397,Sheet2!M397)</f>
        <v>Amazon</v>
      </c>
    </row>
    <row r="398" spans="1:5" ht="43.8" thickBot="1" x14ac:dyDescent="0.35">
      <c r="A398" s="3">
        <v>399</v>
      </c>
      <c r="B398" s="32" t="s">
        <v>426</v>
      </c>
      <c r="C398" s="36">
        <v>99.99</v>
      </c>
      <c r="D398" s="39" t="s">
        <v>232</v>
      </c>
      <c r="E398" s="37" t="str">
        <f>HYPERLINK(Sheet2!N398,Sheet2!M398)</f>
        <v>Amazon</v>
      </c>
    </row>
    <row r="399" spans="1:5" ht="43.8" thickBot="1" x14ac:dyDescent="0.35">
      <c r="A399" s="3">
        <v>400</v>
      </c>
      <c r="B399" s="32" t="s">
        <v>427</v>
      </c>
      <c r="C399" s="36">
        <v>179.99</v>
      </c>
      <c r="D399" s="39" t="s">
        <v>232</v>
      </c>
      <c r="E399" s="37" t="str">
        <f>HYPERLINK(Sheet2!N399,Sheet2!M399)</f>
        <v>Amazon</v>
      </c>
    </row>
    <row r="400" spans="1:5" ht="15" thickBot="1" x14ac:dyDescent="0.35">
      <c r="A400" s="3">
        <v>401</v>
      </c>
      <c r="B400" s="30" t="s">
        <v>428</v>
      </c>
      <c r="C400" s="36">
        <v>199.99</v>
      </c>
      <c r="D400" s="37" t="str">
        <f>HYPERLINK(Sheet2!G400,Sheet2!D400)</f>
        <v>Costco</v>
      </c>
      <c r="E400" s="37" t="str">
        <f>HYPERLINK(Sheet2!N400,Sheet2!M400)</f>
        <v>Amazon</v>
      </c>
    </row>
    <row r="401" spans="1:5" ht="27.6" thickBot="1" x14ac:dyDescent="0.35">
      <c r="A401" s="3">
        <v>402</v>
      </c>
      <c r="B401" s="30" t="s">
        <v>429</v>
      </c>
      <c r="C401" s="36">
        <v>229.99</v>
      </c>
      <c r="D401" s="37" t="str">
        <f>HYPERLINK(Sheet2!G401,Sheet2!D401)</f>
        <v>Costco</v>
      </c>
      <c r="E401" s="37" t="str">
        <f>HYPERLINK(Sheet2!N401,Sheet2!M401)</f>
        <v>Amazon</v>
      </c>
    </row>
    <row r="402" spans="1:5" ht="27.6" thickBot="1" x14ac:dyDescent="0.35">
      <c r="A402" s="3">
        <v>403</v>
      </c>
      <c r="B402" s="30" t="s">
        <v>430</v>
      </c>
      <c r="C402" s="36">
        <v>279.99</v>
      </c>
      <c r="D402" s="37" t="str">
        <f>HYPERLINK(Sheet2!G402,Sheet2!D402)</f>
        <v>Costco</v>
      </c>
      <c r="E402" s="37" t="str">
        <f>HYPERLINK(Sheet2!N402,Sheet2!M402)</f>
        <v>Amazon</v>
      </c>
    </row>
    <row r="403" spans="1:5" ht="27" thickBot="1" x14ac:dyDescent="0.35">
      <c r="A403" s="3">
        <v>404</v>
      </c>
      <c r="B403" s="32" t="s">
        <v>431</v>
      </c>
      <c r="C403" s="36">
        <v>149</v>
      </c>
      <c r="D403" s="49" t="str">
        <f>HYPERLINK("http://bit.ly/2XY7RBD",Sheet2!D403)</f>
        <v>Walmart</v>
      </c>
      <c r="E403" s="37" t="str">
        <f>HYPERLINK(Sheet2!N403,Sheet2!M403)</f>
        <v>Amazon</v>
      </c>
    </row>
    <row r="404" spans="1:5" ht="27" thickBot="1" x14ac:dyDescent="0.35">
      <c r="A404" s="3">
        <v>405</v>
      </c>
      <c r="B404" s="32" t="s">
        <v>432</v>
      </c>
      <c r="C404" s="36">
        <v>199.99</v>
      </c>
      <c r="D404" s="49" t="str">
        <f>HYPERLINK("http://bit.ly/2OuA3Jj", Sheet2!D404)</f>
        <v>Best Buy</v>
      </c>
      <c r="E404" s="37" t="str">
        <f>HYPERLINK(Sheet2!N404,Sheet2!M404)</f>
        <v>Amazon</v>
      </c>
    </row>
    <row r="405" spans="1:5" ht="27" thickBot="1" x14ac:dyDescent="0.35">
      <c r="A405" s="3">
        <v>406</v>
      </c>
      <c r="B405" s="32" t="s">
        <v>433</v>
      </c>
      <c r="C405" s="36">
        <v>179.99</v>
      </c>
      <c r="D405" s="37" t="str">
        <f>HYPERLINK("www.bjs.com", Sheet2!D405)</f>
        <v>BJ's</v>
      </c>
      <c r="E405" s="37" t="str">
        <f>HYPERLINK(Sheet2!N405,Sheet2!M405)</f>
        <v>Amazon</v>
      </c>
    </row>
    <row r="406" spans="1:5" ht="15" thickBot="1" x14ac:dyDescent="0.35">
      <c r="A406" s="3">
        <v>407</v>
      </c>
      <c r="B406" s="30" t="s">
        <v>434</v>
      </c>
      <c r="C406" s="36">
        <v>179.99</v>
      </c>
      <c r="D406" s="37" t="str">
        <f>HYPERLINK("www.bjs.com", Sheet2!D406)</f>
        <v>BJ's</v>
      </c>
      <c r="E406" s="37" t="str">
        <f>HYPERLINK(Sheet2!N406,Sheet2!M406)</f>
        <v>Amazon</v>
      </c>
    </row>
    <row r="407" spans="1:5" ht="27.6" thickBot="1" x14ac:dyDescent="0.35">
      <c r="A407" s="3">
        <v>408</v>
      </c>
      <c r="B407" s="30" t="s">
        <v>435</v>
      </c>
      <c r="C407" s="36">
        <v>239</v>
      </c>
      <c r="D407" s="49" t="str">
        <f>HYPERLINK(Sheet2!I407,Sheet2!D407)</f>
        <v>Walmart</v>
      </c>
      <c r="E407" s="37" t="str">
        <f>HYPERLINK(Sheet2!N407,Sheet2!M407)</f>
        <v>Amazon</v>
      </c>
    </row>
    <row r="408" spans="1:5" ht="27.6" thickBot="1" x14ac:dyDescent="0.35">
      <c r="A408" s="3">
        <v>409</v>
      </c>
      <c r="B408" s="30" t="s">
        <v>436</v>
      </c>
      <c r="C408" s="36">
        <v>299</v>
      </c>
      <c r="D408" s="49" t="str">
        <f>HYPERLINK(Sheet2!I408,Sheet2!D408)</f>
        <v>Walmart</v>
      </c>
      <c r="E408" s="37" t="str">
        <f>HYPERLINK(Sheet2!N408,Sheet2!M408)</f>
        <v>Amazon</v>
      </c>
    </row>
    <row r="409" spans="1:5" ht="27.6" thickBot="1" x14ac:dyDescent="0.35">
      <c r="A409" s="3">
        <v>410</v>
      </c>
      <c r="B409" s="30" t="s">
        <v>437</v>
      </c>
      <c r="C409" s="36">
        <v>499</v>
      </c>
      <c r="D409" s="37" t="str">
        <f>HYPERLINK("https://www.samsclub.com/",Sheet2!D409)</f>
        <v>Sam's Club</v>
      </c>
      <c r="E409" s="37" t="str">
        <f>HYPERLINK(Sheet2!N409,Sheet2!M409)</f>
        <v>Amazon</v>
      </c>
    </row>
    <row r="410" spans="1:5" ht="27" thickBot="1" x14ac:dyDescent="0.35">
      <c r="A410" s="3">
        <v>411</v>
      </c>
      <c r="B410" s="32" t="s">
        <v>438</v>
      </c>
      <c r="C410" s="36">
        <v>449.99</v>
      </c>
      <c r="D410" s="49" t="str">
        <f>HYPERLINK(Sheet2!I410,Sheet2!D410)</f>
        <v>Best Buy</v>
      </c>
      <c r="E410" s="37" t="str">
        <f>HYPERLINK(Sheet2!N410,Sheet2!M410)</f>
        <v>Amazon</v>
      </c>
    </row>
    <row r="411" spans="1:5" ht="27" thickBot="1" x14ac:dyDescent="0.35">
      <c r="A411" s="3">
        <v>412</v>
      </c>
      <c r="B411" s="32" t="s">
        <v>439</v>
      </c>
      <c r="C411" s="36">
        <v>399.99</v>
      </c>
      <c r="D411" s="37" t="str">
        <f>HYPERLINK("www.bjs.com", Sheet2!D411)</f>
        <v>BJ's</v>
      </c>
      <c r="E411" s="37" t="str">
        <f>HYPERLINK(Sheet2!N411,Sheet2!M411)</f>
        <v>Amazon</v>
      </c>
    </row>
    <row r="412" spans="1:5" ht="43.8" thickBot="1" x14ac:dyDescent="0.35">
      <c r="A412" s="3">
        <v>413</v>
      </c>
      <c r="B412" s="32" t="s">
        <v>440</v>
      </c>
      <c r="C412" s="36">
        <v>549.99</v>
      </c>
      <c r="D412" s="39" t="s">
        <v>232</v>
      </c>
      <c r="E412" s="37" t="str">
        <f>HYPERLINK(Sheet2!N412,Sheet2!M412)</f>
        <v>Amazon</v>
      </c>
    </row>
    <row r="413" spans="1:5" ht="27.6" thickBot="1" x14ac:dyDescent="0.35">
      <c r="A413" s="3">
        <v>414</v>
      </c>
      <c r="B413" s="30" t="s">
        <v>441</v>
      </c>
      <c r="C413" s="36">
        <v>399</v>
      </c>
      <c r="D413" s="49" t="str">
        <f>HYPERLINK(Sheet2!I413,Sheet2!D413)</f>
        <v>Walmart</v>
      </c>
      <c r="E413" s="37" t="str">
        <f>HYPERLINK(Sheet2!N413,Sheet2!M413)</f>
        <v>Amazon</v>
      </c>
    </row>
    <row r="414" spans="1:5" ht="29.4" thickBot="1" x14ac:dyDescent="0.35">
      <c r="A414" s="3">
        <v>415</v>
      </c>
      <c r="B414" s="32" t="s">
        <v>442</v>
      </c>
      <c r="C414" s="36">
        <v>599.99</v>
      </c>
      <c r="D414" s="49" t="str">
        <f>HYPERLINK("www.conns.com",Sheet2!D414)</f>
        <v>Conn's HomePlus</v>
      </c>
      <c r="E414" s="37" t="str">
        <f>HYPERLINK(Sheet2!N414,Sheet2!M414)</f>
        <v>Amazon</v>
      </c>
    </row>
    <row r="415" spans="1:5" ht="27" thickBot="1" x14ac:dyDescent="0.35">
      <c r="A415" s="3">
        <v>416</v>
      </c>
      <c r="B415" s="32" t="s">
        <v>443</v>
      </c>
      <c r="C415" s="36">
        <v>599</v>
      </c>
      <c r="D415" s="37" t="str">
        <f>HYPERLINK("https://www.samsclub.com/",Sheet2!D415)</f>
        <v>Sam's Club</v>
      </c>
      <c r="E415" s="37" t="str">
        <f>HYPERLINK(Sheet2!N415,Sheet2!M415)</f>
        <v>Amazon</v>
      </c>
    </row>
    <row r="416" spans="1:5" ht="27" thickBot="1" x14ac:dyDescent="0.35">
      <c r="A416" s="3">
        <v>417</v>
      </c>
      <c r="B416" s="32" t="s">
        <v>444</v>
      </c>
      <c r="C416" s="36">
        <v>399.99</v>
      </c>
      <c r="D416" s="49" t="str">
        <f>HYPERLINK(Sheet2!I416,Sheet2!D416)</f>
        <v>Best Buy</v>
      </c>
      <c r="E416" s="37" t="str">
        <f>HYPERLINK(Sheet2!N416,Sheet2!M416)</f>
        <v>Amazon</v>
      </c>
    </row>
    <row r="417" spans="1:5" ht="43.8" thickBot="1" x14ac:dyDescent="0.35">
      <c r="A417" s="3">
        <v>418</v>
      </c>
      <c r="B417" s="30" t="s">
        <v>445</v>
      </c>
      <c r="C417" s="36">
        <v>149.99</v>
      </c>
      <c r="D417" s="49" t="str">
        <f>HYPERLINK("http://bit.ly/2OPAuNo",Sheet2!D417)</f>
        <v>HP Home &amp; Home Office</v>
      </c>
      <c r="E417" s="37" t="str">
        <f>HYPERLINK(Sheet2!N417,Sheet2!M417)</f>
        <v>Amazon</v>
      </c>
    </row>
    <row r="418" spans="1:5" ht="43.8" thickBot="1" x14ac:dyDescent="0.35">
      <c r="A418" s="3">
        <v>419</v>
      </c>
      <c r="B418" s="30" t="s">
        <v>446</v>
      </c>
      <c r="C418" s="36">
        <v>229.99</v>
      </c>
      <c r="D418" s="49" t="str">
        <f>HYPERLINK("http://bit.ly/2OPAuNo",Sheet2!D418)</f>
        <v>HP Home &amp; Home Office</v>
      </c>
      <c r="E418" s="37" t="str">
        <f>HYPERLINK(Sheet2!N418,Sheet2!M418)</f>
        <v>Amazon</v>
      </c>
    </row>
    <row r="419" spans="1:5" ht="43.8" thickBot="1" x14ac:dyDescent="0.35">
      <c r="A419" s="3">
        <v>420</v>
      </c>
      <c r="B419" s="30" t="s">
        <v>447</v>
      </c>
      <c r="C419" s="36">
        <v>199.99</v>
      </c>
      <c r="D419" s="49" t="str">
        <f>HYPERLINK("http://bit.ly/2OPAuNo",Sheet2!D419)</f>
        <v>HP Home &amp; Home Office</v>
      </c>
      <c r="E419" s="37" t="str">
        <f>HYPERLINK(Sheet2!N419,Sheet2!M419)</f>
        <v>Amazon</v>
      </c>
    </row>
    <row r="420" spans="1:5" ht="43.8" thickBot="1" x14ac:dyDescent="0.35">
      <c r="A420" s="3">
        <v>421</v>
      </c>
      <c r="B420" s="30" t="s">
        <v>448</v>
      </c>
      <c r="C420" s="36">
        <v>349.99</v>
      </c>
      <c r="D420" s="49" t="str">
        <f>HYPERLINK("http://bit.ly/2OPAuNo",Sheet2!D420)</f>
        <v>HP Home &amp; Home Office</v>
      </c>
      <c r="E420" s="37" t="str">
        <f>HYPERLINK(Sheet2!N420,Sheet2!M420)</f>
        <v>Amazon</v>
      </c>
    </row>
    <row r="421" spans="1:5" ht="43.8" thickBot="1" x14ac:dyDescent="0.35">
      <c r="A421" s="3">
        <v>422</v>
      </c>
      <c r="B421" s="30" t="s">
        <v>449</v>
      </c>
      <c r="C421" s="36">
        <v>319.99</v>
      </c>
      <c r="D421" s="49" t="str">
        <f>HYPERLINK("http://bit.ly/2OPAuNo",Sheet2!D421)</f>
        <v>HP Home &amp; Home Office</v>
      </c>
      <c r="E421" s="37" t="str">
        <f>HYPERLINK(Sheet2!N421,Sheet2!M421)</f>
        <v>Amazon</v>
      </c>
    </row>
    <row r="422" spans="1:5" ht="43.8" thickBot="1" x14ac:dyDescent="0.35">
      <c r="A422" s="3">
        <v>423</v>
      </c>
      <c r="B422" s="32" t="s">
        <v>450</v>
      </c>
      <c r="C422" s="36">
        <v>641.6</v>
      </c>
      <c r="D422" s="49" t="str">
        <f>HYPERLINK("http://bit.ly/2OPAuNo",Sheet2!D422)</f>
        <v>HP Home &amp; Home Office</v>
      </c>
      <c r="E422" s="37" t="str">
        <f>HYPERLINK(Sheet2!N422,Sheet2!M422)</f>
        <v>Amazon</v>
      </c>
    </row>
    <row r="423" spans="1:5" ht="43.8" thickBot="1" x14ac:dyDescent="0.35">
      <c r="A423" s="3">
        <v>424</v>
      </c>
      <c r="B423" s="30" t="s">
        <v>451</v>
      </c>
      <c r="C423" s="36">
        <v>842.1</v>
      </c>
      <c r="D423" s="49" t="str">
        <f>HYPERLINK("http://bit.ly/2OPAuNo",Sheet2!D423)</f>
        <v>HP Home &amp; Home Office</v>
      </c>
      <c r="E423" s="37" t="str">
        <f>HYPERLINK(Sheet2!N423,Sheet2!M423)</f>
        <v>Amazon</v>
      </c>
    </row>
    <row r="424" spans="1:5" ht="43.8" thickBot="1" x14ac:dyDescent="0.35">
      <c r="A424" s="3">
        <v>425</v>
      </c>
      <c r="B424" s="32" t="s">
        <v>452</v>
      </c>
      <c r="C424" s="36">
        <v>549.99</v>
      </c>
      <c r="D424" s="39" t="s">
        <v>232</v>
      </c>
      <c r="E424" s="37" t="str">
        <f>HYPERLINK(Sheet2!N424,Sheet2!M424)</f>
        <v>Amazon</v>
      </c>
    </row>
    <row r="425" spans="1:5" ht="43.8" thickBot="1" x14ac:dyDescent="0.35">
      <c r="A425" s="3">
        <v>426</v>
      </c>
      <c r="B425" s="30" t="s">
        <v>453</v>
      </c>
      <c r="C425" s="36">
        <v>680</v>
      </c>
      <c r="D425" s="49" t="str">
        <f>HYPERLINK("http://bit.ly/2OPAuNo",Sheet2!D425)</f>
        <v>HP Home &amp; Home Office</v>
      </c>
      <c r="E425" s="37" t="str">
        <f>HYPERLINK(Sheet2!N425,Sheet2!M425)</f>
        <v>Amazon</v>
      </c>
    </row>
    <row r="426" spans="1:5" ht="43.8" thickBot="1" x14ac:dyDescent="0.35">
      <c r="A426" s="3">
        <v>427</v>
      </c>
      <c r="B426" s="32" t="s">
        <v>454</v>
      </c>
      <c r="C426" s="36">
        <v>999.99</v>
      </c>
      <c r="D426" s="49" t="str">
        <f>HYPERLINK("http://bit.ly/2OPAuNo",Sheet2!D426)</f>
        <v>HP Home &amp; Home Office</v>
      </c>
      <c r="E426" s="37" t="str">
        <f>HYPERLINK(Sheet2!N426,Sheet2!M426)</f>
        <v>Amazon</v>
      </c>
    </row>
    <row r="427" spans="1:5" ht="43.8" thickBot="1" x14ac:dyDescent="0.35">
      <c r="A427" s="3">
        <v>428</v>
      </c>
      <c r="B427" s="30" t="s">
        <v>455</v>
      </c>
      <c r="C427" s="36">
        <v>699.99</v>
      </c>
      <c r="D427" s="49" t="str">
        <f>HYPERLINK("http://bit.ly/2OPAuNo",Sheet2!D427)</f>
        <v>HP Home &amp; Home Office</v>
      </c>
      <c r="E427" s="37" t="str">
        <f>HYPERLINK(Sheet2!N427,Sheet2!M427)</f>
        <v>Amazon</v>
      </c>
    </row>
    <row r="428" spans="1:5" ht="43.8" thickBot="1" x14ac:dyDescent="0.35">
      <c r="A428" s="3">
        <v>429</v>
      </c>
      <c r="B428" s="30" t="s">
        <v>456</v>
      </c>
      <c r="C428" s="36">
        <v>170</v>
      </c>
      <c r="D428" s="49" t="str">
        <f>HYPERLINK("http://bit.ly/2OPAuNo",Sheet2!D428)</f>
        <v>HP Home &amp; Home Office</v>
      </c>
      <c r="E428" s="37" t="str">
        <f>HYPERLINK(Sheet2!N428,Sheet2!M428)</f>
        <v>Amazon</v>
      </c>
    </row>
    <row r="429" spans="1:5" ht="43.8" thickBot="1" x14ac:dyDescent="0.35">
      <c r="A429" s="3">
        <v>430</v>
      </c>
      <c r="B429" s="32" t="s">
        <v>457</v>
      </c>
      <c r="C429" s="36">
        <v>430</v>
      </c>
      <c r="D429" s="49" t="str">
        <f>HYPERLINK("http://bit.ly/2OPAuNo",Sheet2!D429)</f>
        <v>HP Home &amp; Home Office</v>
      </c>
      <c r="E429" s="37" t="str">
        <f>HYPERLINK(Sheet2!N429,Sheet2!M429)</f>
        <v>Amazon</v>
      </c>
    </row>
    <row r="430" spans="1:5" ht="43.8" thickBot="1" x14ac:dyDescent="0.35">
      <c r="A430" s="3">
        <v>431</v>
      </c>
      <c r="B430" s="30" t="s">
        <v>458</v>
      </c>
      <c r="C430" s="36">
        <v>420</v>
      </c>
      <c r="D430" s="49" t="str">
        <f>HYPERLINK("http://bit.ly/2OPAuNo",Sheet2!D430)</f>
        <v>HP Home &amp; Home Office</v>
      </c>
      <c r="E430" s="37" t="str">
        <f>HYPERLINK(Sheet2!N430,Sheet2!M430)</f>
        <v>Amazon</v>
      </c>
    </row>
    <row r="431" spans="1:5" ht="43.8" thickBot="1" x14ac:dyDescent="0.35">
      <c r="A431" s="3">
        <v>432</v>
      </c>
      <c r="B431" s="32" t="s">
        <v>459</v>
      </c>
      <c r="C431" s="36">
        <v>480</v>
      </c>
      <c r="D431" s="49" t="str">
        <f>HYPERLINK("http://bit.ly/2OPAuNo",Sheet2!D431)</f>
        <v>HP Home &amp; Home Office</v>
      </c>
      <c r="E431" s="37" t="str">
        <f>HYPERLINK(Sheet2!N431,Sheet2!M431)</f>
        <v>Amazon</v>
      </c>
    </row>
    <row r="432" spans="1:5" ht="43.8" thickBot="1" x14ac:dyDescent="0.35">
      <c r="A432" s="3">
        <v>433</v>
      </c>
      <c r="B432" s="30" t="s">
        <v>460</v>
      </c>
      <c r="C432" s="36">
        <v>250</v>
      </c>
      <c r="D432" s="49" t="str">
        <f>HYPERLINK("http://bit.ly/2OPAuNo",Sheet2!D432)</f>
        <v>HP Home &amp; Home Office</v>
      </c>
      <c r="E432" s="37" t="str">
        <f>HYPERLINK(Sheet2!N432,Sheet2!M432)</f>
        <v>Amazon</v>
      </c>
    </row>
    <row r="433" spans="1:5" ht="43.8" thickBot="1" x14ac:dyDescent="0.35">
      <c r="A433" s="3">
        <v>434</v>
      </c>
      <c r="B433" s="30" t="s">
        <v>461</v>
      </c>
      <c r="C433" s="36">
        <v>549.99</v>
      </c>
      <c r="D433" s="49" t="str">
        <f>HYPERLINK("http://bit.ly/2OPAuNo",Sheet2!D433)</f>
        <v>HP Home &amp; Home Office</v>
      </c>
      <c r="E433" s="37" t="str">
        <f>HYPERLINK(Sheet2!N433,Sheet2!M433)</f>
        <v>Amazon</v>
      </c>
    </row>
    <row r="434" spans="1:5" ht="43.8" thickBot="1" x14ac:dyDescent="0.35">
      <c r="A434" s="3">
        <v>435</v>
      </c>
      <c r="B434" s="30" t="s">
        <v>462</v>
      </c>
      <c r="C434" s="36">
        <v>320</v>
      </c>
      <c r="D434" s="49" t="str">
        <f>HYPERLINK("http://bit.ly/2OPAuNo",Sheet2!D434)</f>
        <v>HP Home &amp; Home Office</v>
      </c>
      <c r="E434" s="37" t="str">
        <f>HYPERLINK(Sheet2!N434,Sheet2!M434)</f>
        <v>Amazon</v>
      </c>
    </row>
    <row r="435" spans="1:5" ht="40.200000000000003" thickBot="1" x14ac:dyDescent="0.35">
      <c r="A435" s="3">
        <v>436</v>
      </c>
      <c r="B435" s="32" t="s">
        <v>463</v>
      </c>
      <c r="C435" s="36">
        <v>899.99</v>
      </c>
      <c r="D435" s="49" t="str">
        <f>HYPERLINK(Sheet2!I435,Sheet2!D435)</f>
        <v>Target</v>
      </c>
      <c r="E435" s="37" t="str">
        <f>HYPERLINK(Sheet2!N435,Sheet2!M435)</f>
        <v>Amazon</v>
      </c>
    </row>
    <row r="436" spans="1:5" ht="27" thickBot="1" x14ac:dyDescent="0.35">
      <c r="A436" s="3">
        <v>437</v>
      </c>
      <c r="B436" s="32" t="s">
        <v>464</v>
      </c>
      <c r="C436" s="36">
        <v>479.99</v>
      </c>
      <c r="D436" s="37" t="str">
        <f>HYPERLINK(Sheet2!G436,Sheet2!D436)</f>
        <v>Costco</v>
      </c>
      <c r="E436" s="37" t="str">
        <f>HYPERLINK(Sheet2!N436,Sheet2!M436)</f>
        <v>Amazon</v>
      </c>
    </row>
    <row r="437" spans="1:5" ht="27" thickBot="1" x14ac:dyDescent="0.35">
      <c r="A437" s="3">
        <v>438</v>
      </c>
      <c r="B437" s="32" t="s">
        <v>465</v>
      </c>
      <c r="C437" s="36">
        <v>599.99</v>
      </c>
      <c r="D437" s="37" t="str">
        <f>HYPERLINK(Sheet2!G437,Sheet2!D437)</f>
        <v>Costco</v>
      </c>
      <c r="E437" s="37" t="str">
        <f>HYPERLINK(Sheet2!N437,Sheet2!M437)</f>
        <v>Amazon</v>
      </c>
    </row>
    <row r="438" spans="1:5" ht="40.200000000000003" thickBot="1" x14ac:dyDescent="0.35">
      <c r="A438" s="3">
        <v>439</v>
      </c>
      <c r="B438" s="32" t="s">
        <v>466</v>
      </c>
      <c r="C438" s="36">
        <v>799.99</v>
      </c>
      <c r="D438" s="37" t="str">
        <f>HYPERLINK(Sheet2!G438,Sheet2!D438)</f>
        <v>Costco</v>
      </c>
      <c r="E438" s="37" t="str">
        <f>HYPERLINK(Sheet2!N438,Sheet2!M438)</f>
        <v>Amazon</v>
      </c>
    </row>
    <row r="439" spans="1:5" ht="40.200000000000003" thickBot="1" x14ac:dyDescent="0.35">
      <c r="A439" s="3">
        <v>440</v>
      </c>
      <c r="B439" s="32" t="s">
        <v>467</v>
      </c>
      <c r="C439" s="36">
        <v>599.99</v>
      </c>
      <c r="D439" s="49" t="str">
        <f>HYPERLINK(Sheet2!I439,Sheet2!D439)</f>
        <v>Target</v>
      </c>
      <c r="E439" s="37" t="str">
        <f>HYPERLINK(Sheet2!N439,Sheet2!M439)</f>
        <v>Amazon</v>
      </c>
    </row>
    <row r="440" spans="1:5" ht="43.8" thickBot="1" x14ac:dyDescent="0.35">
      <c r="A440" s="3">
        <v>441</v>
      </c>
      <c r="B440" s="30" t="s">
        <v>468</v>
      </c>
      <c r="C440" s="36">
        <v>629.99</v>
      </c>
      <c r="D440" s="49" t="str">
        <f>HYPERLINK("http://bit.ly/2OPAuNo",Sheet2!D440)</f>
        <v>HP Home &amp; Home Office</v>
      </c>
      <c r="E440" s="37" t="str">
        <f>HYPERLINK(Sheet2!N440,Sheet2!M440)</f>
        <v>Amazon</v>
      </c>
    </row>
    <row r="441" spans="1:5" ht="43.8" thickBot="1" x14ac:dyDescent="0.35">
      <c r="A441" s="3">
        <v>442</v>
      </c>
      <c r="B441" s="30" t="s">
        <v>469</v>
      </c>
      <c r="C441" s="36">
        <v>620</v>
      </c>
      <c r="D441" s="49" t="str">
        <f>HYPERLINK("http://bit.ly/2OPAuNo",Sheet2!D441)</f>
        <v>HP Home &amp; Home Office</v>
      </c>
      <c r="E441" s="37" t="str">
        <f>HYPERLINK(Sheet2!N441,Sheet2!M441)</f>
        <v>Amazon</v>
      </c>
    </row>
    <row r="442" spans="1:5" ht="40.200000000000003" thickBot="1" x14ac:dyDescent="0.35">
      <c r="A442" s="3">
        <v>443</v>
      </c>
      <c r="B442" s="32" t="s">
        <v>470</v>
      </c>
      <c r="C442" s="36">
        <v>499</v>
      </c>
      <c r="D442" s="49" t="str">
        <f>HYPERLINK(Sheet2!I442,Sheet2!D442)</f>
        <v>Walmart</v>
      </c>
      <c r="E442" s="37" t="str">
        <f>HYPERLINK(Sheet2!N442,Sheet2!M442)</f>
        <v>Amazon</v>
      </c>
    </row>
    <row r="443" spans="1:5" ht="43.8" thickBot="1" x14ac:dyDescent="0.35">
      <c r="A443" s="3">
        <v>444</v>
      </c>
      <c r="B443" s="32" t="s">
        <v>471</v>
      </c>
      <c r="C443" s="36">
        <v>530</v>
      </c>
      <c r="D443" s="49" t="str">
        <f>HYPERLINK("http://bit.ly/2OPAuNo",Sheet2!D443)</f>
        <v>HP Home &amp; Home Office</v>
      </c>
      <c r="E443" s="37" t="str">
        <f>HYPERLINK(Sheet2!N443,Sheet2!M443)</f>
        <v>Amazon</v>
      </c>
    </row>
    <row r="444" spans="1:5" ht="43.8" thickBot="1" x14ac:dyDescent="0.35">
      <c r="A444" s="3">
        <v>445</v>
      </c>
      <c r="B444" s="30" t="s">
        <v>472</v>
      </c>
      <c r="C444" s="36">
        <v>449.99</v>
      </c>
      <c r="D444" s="49" t="str">
        <f>HYPERLINK("http://bit.ly/2OPAuNo",Sheet2!D444)</f>
        <v>HP Home &amp; Home Office</v>
      </c>
      <c r="E444" s="37" t="str">
        <f>HYPERLINK(Sheet2!N444,Sheet2!M444)</f>
        <v>Amazon</v>
      </c>
    </row>
    <row r="445" spans="1:5" ht="43.8" thickBot="1" x14ac:dyDescent="0.35">
      <c r="A445" s="3">
        <v>446</v>
      </c>
      <c r="B445" s="32" t="s">
        <v>473</v>
      </c>
      <c r="C445" s="36">
        <v>355.12</v>
      </c>
      <c r="D445" s="49" t="str">
        <f>HYPERLINK("http://bit.ly/2OPAuNo",Sheet2!D445)</f>
        <v>HP Home &amp; Home Office</v>
      </c>
      <c r="E445" s="37" t="str">
        <f>HYPERLINK(Sheet2!N445,Sheet2!M445)</f>
        <v>Amazon</v>
      </c>
    </row>
    <row r="446" spans="1:5" ht="43.8" thickBot="1" x14ac:dyDescent="0.35">
      <c r="A446" s="3">
        <v>447</v>
      </c>
      <c r="B446" s="32" t="s">
        <v>474</v>
      </c>
      <c r="C446" s="36">
        <v>389.91</v>
      </c>
      <c r="D446" s="49" t="str">
        <f>HYPERLINK("http://bit.ly/2OPAuNo",Sheet2!D446)</f>
        <v>HP Home &amp; Home Office</v>
      </c>
      <c r="E446" s="37" t="str">
        <f>HYPERLINK(Sheet2!N446,Sheet2!M446)</f>
        <v>Amazon</v>
      </c>
    </row>
    <row r="447" spans="1:5" ht="43.8" thickBot="1" x14ac:dyDescent="0.35">
      <c r="A447" s="3">
        <v>448</v>
      </c>
      <c r="B447" s="32" t="s">
        <v>475</v>
      </c>
      <c r="C447" s="36">
        <v>392.78</v>
      </c>
      <c r="D447" s="49" t="str">
        <f>HYPERLINK("http://bit.ly/2OPAuNo",Sheet2!D447)</f>
        <v>HP Home &amp; Home Office</v>
      </c>
      <c r="E447" s="37" t="str">
        <f>HYPERLINK(Sheet2!N447,Sheet2!M447)</f>
        <v>Amazon</v>
      </c>
    </row>
    <row r="448" spans="1:5" ht="43.8" thickBot="1" x14ac:dyDescent="0.35">
      <c r="A448" s="3">
        <v>449</v>
      </c>
      <c r="B448" s="32" t="s">
        <v>476</v>
      </c>
      <c r="C448" s="36">
        <v>438.14</v>
      </c>
      <c r="D448" s="49" t="str">
        <f>HYPERLINK("http://bit.ly/2OPAuNo",Sheet2!D448)</f>
        <v>HP Home &amp; Home Office</v>
      </c>
      <c r="E448" s="37" t="str">
        <f>HYPERLINK(Sheet2!N448,Sheet2!M448)</f>
        <v>Amazon</v>
      </c>
    </row>
    <row r="449" spans="1:5" ht="43.8" thickBot="1" x14ac:dyDescent="0.35">
      <c r="A449" s="3">
        <v>450</v>
      </c>
      <c r="B449" s="32" t="s">
        <v>477</v>
      </c>
      <c r="C449" s="36">
        <v>590.1</v>
      </c>
      <c r="D449" s="49" t="str">
        <f>HYPERLINK("http://bit.ly/2OPAuNo",Sheet2!D449)</f>
        <v>HP Home &amp; Home Office</v>
      </c>
      <c r="E449" s="37" t="str">
        <f>HYPERLINK(Sheet2!N449,Sheet2!M449)</f>
        <v>Amazon</v>
      </c>
    </row>
    <row r="450" spans="1:5" ht="43.8" thickBot="1" x14ac:dyDescent="0.35">
      <c r="A450" s="3">
        <v>451</v>
      </c>
      <c r="B450" s="32" t="s">
        <v>478</v>
      </c>
      <c r="C450" s="36">
        <v>1049.99</v>
      </c>
      <c r="D450" s="49" t="str">
        <f>HYPERLINK("http://bit.ly/2OPAuNo",Sheet2!D450)</f>
        <v>HP Home &amp; Home Office</v>
      </c>
      <c r="E450" s="37" t="str">
        <f>HYPERLINK(Sheet2!N450,Sheet2!M450)</f>
        <v>Amazon</v>
      </c>
    </row>
    <row r="451" spans="1:5" ht="43.8" thickBot="1" x14ac:dyDescent="0.35">
      <c r="A451" s="3">
        <v>452</v>
      </c>
      <c r="B451" s="32" t="s">
        <v>479</v>
      </c>
      <c r="C451" s="36">
        <v>329.99</v>
      </c>
      <c r="D451" s="39" t="s">
        <v>232</v>
      </c>
      <c r="E451" s="37" t="str">
        <f>HYPERLINK(Sheet2!N451,Sheet2!M451)</f>
        <v>Amazon</v>
      </c>
    </row>
    <row r="452" spans="1:5" ht="43.8" thickBot="1" x14ac:dyDescent="0.35">
      <c r="A452" s="3">
        <v>453</v>
      </c>
      <c r="B452" s="32" t="s">
        <v>480</v>
      </c>
      <c r="C452" s="36">
        <v>2079</v>
      </c>
      <c r="D452" s="49" t="str">
        <f>HYPERLINK("http://bit.ly/2OPAuNo",Sheet2!D452)</f>
        <v>HP Home &amp; Home Office</v>
      </c>
      <c r="E452" s="37" t="str">
        <f>HYPERLINK(Sheet2!N452,Sheet2!M452)</f>
        <v>Amazon</v>
      </c>
    </row>
    <row r="453" spans="1:5" ht="27" thickBot="1" x14ac:dyDescent="0.35">
      <c r="A453" s="3">
        <v>454</v>
      </c>
      <c r="B453" s="32" t="s">
        <v>481</v>
      </c>
      <c r="C453" s="36">
        <v>179</v>
      </c>
      <c r="D453" s="49" t="str">
        <f>HYPERLINK("http://bit.ly/2XY7RBD",Sheet2!D453)</f>
        <v>Walmart</v>
      </c>
      <c r="E453" s="37" t="str">
        <f>HYPERLINK(Sheet2!N453,Sheet2!M453)</f>
        <v>Amazon</v>
      </c>
    </row>
    <row r="454" spans="1:5" ht="15" thickBot="1" x14ac:dyDescent="0.35">
      <c r="A454" s="3">
        <v>455</v>
      </c>
      <c r="B454" s="30" t="s">
        <v>482</v>
      </c>
      <c r="C454" s="36">
        <v>129</v>
      </c>
      <c r="D454" s="49" t="str">
        <f>HYPERLINK("www.lenovo.com",Sheet2!D454)</f>
        <v>Lenovo</v>
      </c>
      <c r="E454" s="37" t="str">
        <f>HYPERLINK(Sheet2!N454,Sheet2!M454)</f>
        <v>Amazon</v>
      </c>
    </row>
    <row r="455" spans="1:5" ht="27" thickBot="1" x14ac:dyDescent="0.35">
      <c r="A455" s="3">
        <v>456</v>
      </c>
      <c r="B455" s="32" t="s">
        <v>483</v>
      </c>
      <c r="C455" s="36">
        <v>199.99</v>
      </c>
      <c r="D455" s="49" t="str">
        <f>HYPERLINK("www.lenovo.com",Sheet2!D455)</f>
        <v>Lenovo</v>
      </c>
      <c r="E455" s="37" t="str">
        <f>HYPERLINK(Sheet2!N455,Sheet2!M455)</f>
        <v>Amazon</v>
      </c>
    </row>
    <row r="456" spans="1:5" ht="27.6" thickBot="1" x14ac:dyDescent="0.35">
      <c r="A456" s="3">
        <v>457</v>
      </c>
      <c r="B456" s="30" t="s">
        <v>484</v>
      </c>
      <c r="C456" s="36">
        <v>179.99</v>
      </c>
      <c r="D456" s="49" t="str">
        <f>HYPERLINK("www.lenovo.com",Sheet2!D456)</f>
        <v>Lenovo</v>
      </c>
      <c r="E456" s="37" t="str">
        <f>HYPERLINK(Sheet2!N456,Sheet2!M456)</f>
        <v>Amazon</v>
      </c>
    </row>
    <row r="457" spans="1:5" ht="27" thickBot="1" x14ac:dyDescent="0.35">
      <c r="A457" s="3">
        <v>458</v>
      </c>
      <c r="B457" s="32" t="s">
        <v>485</v>
      </c>
      <c r="C457" s="36">
        <v>129.99</v>
      </c>
      <c r="D457" s="49" t="str">
        <f>HYPERLINK("http://bit.ly/2OuA3Jj", Sheet2!D457)</f>
        <v>Best Buy</v>
      </c>
      <c r="E457" s="37" t="str">
        <f>HYPERLINK(Sheet2!N457,Sheet2!M457)</f>
        <v>Amazon</v>
      </c>
    </row>
    <row r="458" spans="1:5" ht="43.8" thickBot="1" x14ac:dyDescent="0.35">
      <c r="A458" s="3">
        <v>459</v>
      </c>
      <c r="B458" s="32" t="s">
        <v>486</v>
      </c>
      <c r="C458" s="36">
        <v>349.99</v>
      </c>
      <c r="D458" s="39" t="s">
        <v>232</v>
      </c>
      <c r="E458" s="37" t="str">
        <f>HYPERLINK(Sheet2!N458,Sheet2!M458)</f>
        <v>Amazon</v>
      </c>
    </row>
    <row r="459" spans="1:5" ht="27.6" thickBot="1" x14ac:dyDescent="0.35">
      <c r="A459" s="3">
        <v>460</v>
      </c>
      <c r="B459" s="30" t="s">
        <v>487</v>
      </c>
      <c r="C459" s="36">
        <v>649.99</v>
      </c>
      <c r="D459" s="49" t="str">
        <f>HYPERLINK("www.lenovo.com",Sheet2!D459)</f>
        <v>Lenovo</v>
      </c>
      <c r="E459" s="37" t="str">
        <f>HYPERLINK(Sheet2!N459,Sheet2!M459)</f>
        <v>Amazon</v>
      </c>
    </row>
    <row r="460" spans="1:5" ht="43.8" thickBot="1" x14ac:dyDescent="0.35">
      <c r="A460" s="3">
        <v>461</v>
      </c>
      <c r="B460" s="32" t="s">
        <v>488</v>
      </c>
      <c r="C460" s="36">
        <v>799.99</v>
      </c>
      <c r="D460" s="39" t="s">
        <v>232</v>
      </c>
      <c r="E460" s="37" t="str">
        <f>HYPERLINK(Sheet2!N460,Sheet2!M460)</f>
        <v>Amazon</v>
      </c>
    </row>
    <row r="461" spans="1:5" ht="27" thickBot="1" x14ac:dyDescent="0.35">
      <c r="A461" s="3">
        <v>462</v>
      </c>
      <c r="B461" s="32" t="s">
        <v>489</v>
      </c>
      <c r="C461" s="36">
        <v>749.99</v>
      </c>
      <c r="D461" s="49" t="str">
        <f>HYPERLINK("www.lenovo.com",Sheet2!D461)</f>
        <v>Lenovo</v>
      </c>
      <c r="E461" s="37" t="str">
        <f>HYPERLINK(Sheet2!N461,Sheet2!M461)</f>
        <v>Amazon</v>
      </c>
    </row>
    <row r="462" spans="1:5" ht="27.6" thickBot="1" x14ac:dyDescent="0.35">
      <c r="A462" s="3">
        <v>463</v>
      </c>
      <c r="B462" s="30" t="s">
        <v>490</v>
      </c>
      <c r="C462" s="36">
        <v>349.99</v>
      </c>
      <c r="D462" s="49" t="str">
        <f>HYPERLINK("www.lenovo.com",Sheet2!D462)</f>
        <v>Lenovo</v>
      </c>
      <c r="E462" s="37" t="str">
        <f>HYPERLINK(Sheet2!N462,Sheet2!M462)</f>
        <v>Amazon</v>
      </c>
    </row>
    <row r="463" spans="1:5" ht="27" thickBot="1" x14ac:dyDescent="0.35">
      <c r="A463" s="3">
        <v>464</v>
      </c>
      <c r="B463" s="32" t="s">
        <v>491</v>
      </c>
      <c r="C463" s="36">
        <v>699.99</v>
      </c>
      <c r="D463" s="49" t="str">
        <f>HYPERLINK("www.lenovo.com",Sheet2!D463)</f>
        <v>Lenovo</v>
      </c>
      <c r="E463" s="37" t="str">
        <f>HYPERLINK(Sheet2!N463,Sheet2!M463)</f>
        <v>Amazon</v>
      </c>
    </row>
    <row r="464" spans="1:5" ht="53.4" thickBot="1" x14ac:dyDescent="0.35">
      <c r="A464" s="3">
        <v>465</v>
      </c>
      <c r="B464" s="32" t="s">
        <v>492</v>
      </c>
      <c r="C464" s="36">
        <v>629.99</v>
      </c>
      <c r="D464" s="39" t="s">
        <v>232</v>
      </c>
      <c r="E464" s="37" t="e">
        <f>HYPERLINK(Sheet2!N464,Sheet2!M464)</f>
        <v>#VALUE!</v>
      </c>
    </row>
    <row r="465" spans="1:5" ht="53.4" thickBot="1" x14ac:dyDescent="0.35">
      <c r="A465" s="3">
        <v>466</v>
      </c>
      <c r="B465" s="32" t="s">
        <v>493</v>
      </c>
      <c r="C465" s="36">
        <v>349.99</v>
      </c>
      <c r="D465" s="39" t="s">
        <v>232</v>
      </c>
      <c r="E465" s="37" t="str">
        <f>HYPERLINK(Sheet2!N465,Sheet2!M465)</f>
        <v>Amazon</v>
      </c>
    </row>
    <row r="466" spans="1:5" ht="27.6" thickBot="1" x14ac:dyDescent="0.35">
      <c r="A466" s="3">
        <v>467</v>
      </c>
      <c r="B466" s="30" t="s">
        <v>494</v>
      </c>
      <c r="C466" s="36">
        <v>419.99</v>
      </c>
      <c r="D466" s="49" t="str">
        <f>HYPERLINK("www.lenovo.com",Sheet2!D466)</f>
        <v>Lenovo</v>
      </c>
      <c r="E466" s="37" t="str">
        <f>HYPERLINK(Sheet2!N466,Sheet2!M466)</f>
        <v>Amazon</v>
      </c>
    </row>
    <row r="467" spans="1:5" ht="27.6" thickBot="1" x14ac:dyDescent="0.35">
      <c r="A467" s="3">
        <v>468</v>
      </c>
      <c r="B467" s="30" t="s">
        <v>495</v>
      </c>
      <c r="C467" s="36">
        <v>369.99</v>
      </c>
      <c r="D467" s="49" t="str">
        <f>HYPERLINK("www.lenovo.com",Sheet2!D467)</f>
        <v>Lenovo</v>
      </c>
      <c r="E467" s="37" t="str">
        <f>HYPERLINK(Sheet2!N467,Sheet2!M467)</f>
        <v>Amazon</v>
      </c>
    </row>
    <row r="468" spans="1:5" ht="27.6" thickBot="1" x14ac:dyDescent="0.35">
      <c r="A468" s="3">
        <v>469</v>
      </c>
      <c r="B468" s="30" t="s">
        <v>496</v>
      </c>
      <c r="C468" s="36">
        <v>239.99</v>
      </c>
      <c r="D468" s="49" t="str">
        <f>HYPERLINK("www.lenovo.com",Sheet2!D468)</f>
        <v>Lenovo</v>
      </c>
      <c r="E468" s="37" t="str">
        <f>HYPERLINK(Sheet2!N468,Sheet2!M468)</f>
        <v>Amazon</v>
      </c>
    </row>
    <row r="469" spans="1:5" ht="27" thickBot="1" x14ac:dyDescent="0.35">
      <c r="A469" s="3">
        <v>470</v>
      </c>
      <c r="B469" s="32" t="s">
        <v>497</v>
      </c>
      <c r="C469" s="36">
        <v>379.99</v>
      </c>
      <c r="D469" s="37" t="str">
        <f>HYPERLINK(Sheet2!G469,Sheet2!D469)</f>
        <v>Costco</v>
      </c>
      <c r="E469" s="37" t="str">
        <f>HYPERLINK(Sheet2!N469,Sheet2!M469)</f>
        <v>Amazon</v>
      </c>
    </row>
    <row r="470" spans="1:5" ht="43.8" thickBot="1" x14ac:dyDescent="0.35">
      <c r="A470" s="3">
        <v>471</v>
      </c>
      <c r="B470" s="32" t="s">
        <v>498</v>
      </c>
      <c r="C470" s="36">
        <v>449.99</v>
      </c>
      <c r="D470" s="39" t="s">
        <v>232</v>
      </c>
      <c r="E470" s="37" t="str">
        <f>HYPERLINK(Sheet2!N470,Sheet2!M470)</f>
        <v>Amazon</v>
      </c>
    </row>
    <row r="471" spans="1:5" ht="27.6" thickBot="1" x14ac:dyDescent="0.35">
      <c r="A471" s="3">
        <v>472</v>
      </c>
      <c r="B471" s="30" t="s">
        <v>499</v>
      </c>
      <c r="C471" s="36">
        <v>449.99</v>
      </c>
      <c r="D471" s="49" t="str">
        <f>HYPERLINK("www.lenovo.com",Sheet2!D471)</f>
        <v>Lenovo</v>
      </c>
      <c r="E471" s="37" t="str">
        <f>HYPERLINK(Sheet2!N471,Sheet2!M471)</f>
        <v>Amazon</v>
      </c>
    </row>
    <row r="472" spans="1:5" ht="27" thickBot="1" x14ac:dyDescent="0.35">
      <c r="A472" s="3">
        <v>473</v>
      </c>
      <c r="B472" s="32" t="s">
        <v>500</v>
      </c>
      <c r="C472" s="36">
        <v>899</v>
      </c>
      <c r="D472" s="49" t="str">
        <f>HYPERLINK(Sheet2!I472,Sheet2!D472)</f>
        <v>Walmart</v>
      </c>
      <c r="E472" s="37" t="str">
        <f>HYPERLINK(Sheet2!N472,Sheet2!M472)</f>
        <v>Amazon</v>
      </c>
    </row>
    <row r="473" spans="1:5" ht="27" thickBot="1" x14ac:dyDescent="0.35">
      <c r="A473" s="3">
        <v>474</v>
      </c>
      <c r="B473" s="32" t="s">
        <v>501</v>
      </c>
      <c r="C473" s="36">
        <v>1479.99</v>
      </c>
      <c r="D473" s="49" t="str">
        <f>HYPERLINK("www.lenovo.com",Sheet2!D473)</f>
        <v>Lenovo</v>
      </c>
      <c r="E473" s="37" t="str">
        <f>HYPERLINK(Sheet2!N473,Sheet2!M473)</f>
        <v>Amazon</v>
      </c>
    </row>
    <row r="474" spans="1:5" ht="27" thickBot="1" x14ac:dyDescent="0.35">
      <c r="A474" s="3">
        <v>475</v>
      </c>
      <c r="B474" s="32" t="s">
        <v>502</v>
      </c>
      <c r="C474" s="36">
        <v>779.99</v>
      </c>
      <c r="D474" s="49" t="str">
        <f>HYPERLINK("www.lenovo.com",Sheet2!D474)</f>
        <v>Lenovo</v>
      </c>
      <c r="E474" s="37" t="str">
        <f>HYPERLINK(Sheet2!N474,Sheet2!M474)</f>
        <v>Amazon</v>
      </c>
    </row>
    <row r="475" spans="1:5" ht="27" thickBot="1" x14ac:dyDescent="0.35">
      <c r="A475" s="3">
        <v>476</v>
      </c>
      <c r="B475" s="32" t="s">
        <v>503</v>
      </c>
      <c r="C475" s="36">
        <v>779.99</v>
      </c>
      <c r="D475" s="49" t="str">
        <f>HYPERLINK("www.lenovo.com",Sheet2!D475)</f>
        <v>Lenovo</v>
      </c>
      <c r="E475" s="37" t="str">
        <f>HYPERLINK(Sheet2!N475,Sheet2!M475)</f>
        <v>Amazon</v>
      </c>
    </row>
    <row r="476" spans="1:5" ht="43.8" thickBot="1" x14ac:dyDescent="0.35">
      <c r="A476" s="3">
        <v>477</v>
      </c>
      <c r="B476" s="32" t="s">
        <v>504</v>
      </c>
      <c r="C476" s="36">
        <v>799.99</v>
      </c>
      <c r="D476" s="39" t="s">
        <v>232</v>
      </c>
      <c r="E476" s="37" t="str">
        <f>HYPERLINK(Sheet2!N476,Sheet2!M476)</f>
        <v>Amazon</v>
      </c>
    </row>
    <row r="477" spans="1:5" ht="27" thickBot="1" x14ac:dyDescent="0.35">
      <c r="A477" s="3">
        <v>478</v>
      </c>
      <c r="B477" s="32" t="s">
        <v>505</v>
      </c>
      <c r="C477" s="36">
        <v>1199.99</v>
      </c>
      <c r="D477" s="49" t="str">
        <f>HYPERLINK("www.lenovo.com",Sheet2!D477)</f>
        <v>Lenovo</v>
      </c>
      <c r="E477" s="37" t="str">
        <f>HYPERLINK(Sheet2!N477,Sheet2!M477)</f>
        <v>Amazon</v>
      </c>
    </row>
    <row r="478" spans="1:5" ht="27" thickBot="1" x14ac:dyDescent="0.35">
      <c r="A478" s="3">
        <v>479</v>
      </c>
      <c r="B478" s="32" t="s">
        <v>506</v>
      </c>
      <c r="C478" s="36">
        <v>839.99</v>
      </c>
      <c r="D478" s="49" t="str">
        <f>HYPERLINK("www.lenovo.com",Sheet2!D478)</f>
        <v>Lenovo</v>
      </c>
      <c r="E478" s="37" t="str">
        <f>HYPERLINK(Sheet2!N478,Sheet2!M478)</f>
        <v>Amazon</v>
      </c>
    </row>
    <row r="479" spans="1:5" ht="40.200000000000003" thickBot="1" x14ac:dyDescent="0.35">
      <c r="A479" s="3">
        <v>480</v>
      </c>
      <c r="B479" s="32" t="s">
        <v>507</v>
      </c>
      <c r="C479" s="36">
        <v>999.99</v>
      </c>
      <c r="D479" s="37" t="str">
        <f>HYPERLINK(Sheet2!G479,Sheet2!D479)</f>
        <v>Costco</v>
      </c>
      <c r="E479" s="37" t="str">
        <f>HYPERLINK(Sheet2!N479,Sheet2!M479)</f>
        <v>Amazon</v>
      </c>
    </row>
    <row r="480" spans="1:5" ht="27" thickBot="1" x14ac:dyDescent="0.35">
      <c r="A480" s="3">
        <v>481</v>
      </c>
      <c r="B480" s="32" t="s">
        <v>508</v>
      </c>
      <c r="C480" s="36">
        <v>1199.99</v>
      </c>
      <c r="D480" s="49" t="str">
        <f>HYPERLINK("www.lenovo.com",Sheet2!D480)</f>
        <v>Lenovo</v>
      </c>
      <c r="E480" s="37" t="str">
        <f>HYPERLINK(Sheet2!N480,Sheet2!M480)</f>
        <v>Amazon</v>
      </c>
    </row>
    <row r="481" spans="1:5" ht="27" thickBot="1" x14ac:dyDescent="0.35">
      <c r="A481" s="3">
        <v>482</v>
      </c>
      <c r="B481" s="32" t="s">
        <v>509</v>
      </c>
      <c r="C481" s="36">
        <v>1399.99</v>
      </c>
      <c r="D481" s="49" t="str">
        <f>HYPERLINK("www.lenovo.com",Sheet2!D481)</f>
        <v>Lenovo</v>
      </c>
      <c r="E481" s="37" t="str">
        <f>HYPERLINK(Sheet2!N481,Sheet2!M481)</f>
        <v>Amazon</v>
      </c>
    </row>
    <row r="482" spans="1:5" ht="27" thickBot="1" x14ac:dyDescent="0.35">
      <c r="A482" s="3">
        <v>483</v>
      </c>
      <c r="B482" s="32" t="s">
        <v>510</v>
      </c>
      <c r="C482" s="36">
        <v>1279.99</v>
      </c>
      <c r="D482" s="49" t="str">
        <f>HYPERLINK("www.lenovo.com",Sheet2!D482)</f>
        <v>Lenovo</v>
      </c>
      <c r="E482" s="37" t="str">
        <f>HYPERLINK(Sheet2!N482,Sheet2!M482)</f>
        <v>Amazon</v>
      </c>
    </row>
    <row r="483" spans="1:5" ht="27.6" thickBot="1" x14ac:dyDescent="0.35">
      <c r="A483" s="3">
        <v>484</v>
      </c>
      <c r="B483" s="30" t="s">
        <v>511</v>
      </c>
      <c r="C483" s="36">
        <v>199.99</v>
      </c>
      <c r="D483" s="37" t="str">
        <f>HYPERLINK(Sheet2!G483,Sheet2!D483)</f>
        <v>Costco</v>
      </c>
      <c r="E483" s="37" t="str">
        <f>HYPERLINK(Sheet2!N483,Sheet2!M483)</f>
        <v>Amazon</v>
      </c>
    </row>
    <row r="484" spans="1:5" ht="27.6" thickBot="1" x14ac:dyDescent="0.35">
      <c r="A484" s="3">
        <v>485</v>
      </c>
      <c r="B484" s="30" t="s">
        <v>512</v>
      </c>
      <c r="C484" s="36">
        <v>525</v>
      </c>
      <c r="D484" s="49" t="str">
        <f>HYPERLINK("www.lenovo.com",Sheet2!D484)</f>
        <v>Lenovo</v>
      </c>
      <c r="E484" s="37" t="str">
        <f>HYPERLINK(Sheet2!N484,Sheet2!M484)</f>
        <v>Amazon</v>
      </c>
    </row>
    <row r="485" spans="1:5" ht="27.6" thickBot="1" x14ac:dyDescent="0.35">
      <c r="A485" s="3">
        <v>486</v>
      </c>
      <c r="B485" s="30" t="s">
        <v>513</v>
      </c>
      <c r="C485" s="36">
        <v>599.99</v>
      </c>
      <c r="D485" s="49" t="str">
        <f>HYPERLINK("www.lenovo.com",Sheet2!D485)</f>
        <v>Lenovo</v>
      </c>
      <c r="E485" s="37" t="str">
        <f>HYPERLINK(Sheet2!N485,Sheet2!M485)</f>
        <v>Amazon</v>
      </c>
    </row>
    <row r="486" spans="1:5" ht="27.6" thickBot="1" x14ac:dyDescent="0.35">
      <c r="A486" s="3">
        <v>487</v>
      </c>
      <c r="B486" s="30" t="s">
        <v>514</v>
      </c>
      <c r="C486" s="36">
        <v>629</v>
      </c>
      <c r="D486" s="49" t="str">
        <f>HYPERLINK("www.lenovo.com",Sheet2!D486)</f>
        <v>Lenovo</v>
      </c>
      <c r="E486" s="37" t="str">
        <f>HYPERLINK(Sheet2!N486,Sheet2!M486)</f>
        <v>Amazon</v>
      </c>
    </row>
    <row r="487" spans="1:5" ht="27.6" thickBot="1" x14ac:dyDescent="0.35">
      <c r="A487" s="3">
        <v>488</v>
      </c>
      <c r="B487" s="30" t="s">
        <v>515</v>
      </c>
      <c r="C487" s="36">
        <v>799</v>
      </c>
      <c r="D487" s="49" t="str">
        <f>HYPERLINK("www.lenovo.com",Sheet2!D487)</f>
        <v>Lenovo</v>
      </c>
      <c r="E487" s="37" t="str">
        <f>HYPERLINK(Sheet2!N487,Sheet2!M487)</f>
        <v>Amazon</v>
      </c>
    </row>
    <row r="488" spans="1:5" ht="27.6" thickBot="1" x14ac:dyDescent="0.35">
      <c r="A488" s="3">
        <v>489</v>
      </c>
      <c r="B488" s="30" t="s">
        <v>516</v>
      </c>
      <c r="C488" s="36">
        <v>599</v>
      </c>
      <c r="D488" s="49" t="str">
        <f>HYPERLINK("www.lenovo.com",Sheet2!D488)</f>
        <v>Lenovo</v>
      </c>
      <c r="E488" s="37" t="str">
        <f>HYPERLINK(Sheet2!N488,Sheet2!M488)</f>
        <v>Amazon</v>
      </c>
    </row>
    <row r="489" spans="1:5" ht="27.6" thickBot="1" x14ac:dyDescent="0.35">
      <c r="A489" s="3">
        <v>490</v>
      </c>
      <c r="B489" s="30" t="s">
        <v>517</v>
      </c>
      <c r="C489" s="36">
        <v>649</v>
      </c>
      <c r="D489" s="49" t="str">
        <f>HYPERLINK("www.lenovo.com",Sheet2!D489)</f>
        <v>Lenovo</v>
      </c>
      <c r="E489" s="37" t="str">
        <f>HYPERLINK(Sheet2!N489,Sheet2!M489)</f>
        <v>Amazon</v>
      </c>
    </row>
    <row r="490" spans="1:5" ht="15" thickBot="1" x14ac:dyDescent="0.35">
      <c r="A490" s="3">
        <v>491</v>
      </c>
      <c r="B490" s="30" t="s">
        <v>518</v>
      </c>
      <c r="C490" s="36">
        <v>299</v>
      </c>
      <c r="D490" s="49" t="str">
        <f>HYPERLINK("www.lenovo.com",Sheet2!D490)</f>
        <v>Lenovo</v>
      </c>
      <c r="E490" s="37" t="str">
        <f>HYPERLINK(Sheet2!N490,Sheet2!M490)</f>
        <v>Amazon</v>
      </c>
    </row>
    <row r="491" spans="1:5" ht="27.6" thickBot="1" x14ac:dyDescent="0.35">
      <c r="A491" s="3">
        <v>492</v>
      </c>
      <c r="B491" s="30" t="s">
        <v>519</v>
      </c>
      <c r="C491" s="36">
        <v>499</v>
      </c>
      <c r="D491" s="49" t="str">
        <f>HYPERLINK("www.lenovo.com",Sheet2!D491)</f>
        <v>Lenovo</v>
      </c>
      <c r="E491" s="37" t="str">
        <f>HYPERLINK(Sheet2!N491,Sheet2!M491)</f>
        <v>Amazon</v>
      </c>
    </row>
    <row r="492" spans="1:5" ht="27.6" thickBot="1" x14ac:dyDescent="0.35">
      <c r="A492" s="3">
        <v>493</v>
      </c>
      <c r="B492" s="30" t="s">
        <v>520</v>
      </c>
      <c r="C492" s="36">
        <v>599</v>
      </c>
      <c r="D492" s="49" t="str">
        <f>HYPERLINK("www.lenovo.com",Sheet2!D492)</f>
        <v>Lenovo</v>
      </c>
      <c r="E492" s="37" t="str">
        <f>HYPERLINK(Sheet2!N492,Sheet2!M492)</f>
        <v>Amazon</v>
      </c>
    </row>
    <row r="493" spans="1:5" ht="27" thickBot="1" x14ac:dyDescent="0.35">
      <c r="A493" s="3">
        <v>494</v>
      </c>
      <c r="B493" s="32" t="s">
        <v>521</v>
      </c>
      <c r="C493" s="36">
        <v>1693.45</v>
      </c>
      <c r="D493" s="49" t="str">
        <f>HYPERLINK("www.lenovo.com",Sheet2!D493)</f>
        <v>Lenovo</v>
      </c>
      <c r="E493" s="37" t="str">
        <f>HYPERLINK(Sheet2!N493,Sheet2!M493)</f>
        <v>Amazon</v>
      </c>
    </row>
    <row r="494" spans="1:5" ht="27" thickBot="1" x14ac:dyDescent="0.35">
      <c r="A494" s="3">
        <v>495</v>
      </c>
      <c r="B494" s="32" t="s">
        <v>522</v>
      </c>
      <c r="C494" s="36">
        <v>1910</v>
      </c>
      <c r="D494" s="49" t="str">
        <f>HYPERLINK("www.lenovo.com",Sheet2!D494)</f>
        <v>Lenovo</v>
      </c>
      <c r="E494" s="37" t="str">
        <f>HYPERLINK(Sheet2!N494,Sheet2!M494)</f>
        <v>Amazon</v>
      </c>
    </row>
    <row r="495" spans="1:5" ht="27" thickBot="1" x14ac:dyDescent="0.35">
      <c r="A495" s="3">
        <v>496</v>
      </c>
      <c r="B495" s="32" t="s">
        <v>523</v>
      </c>
      <c r="C495" s="36">
        <v>1189</v>
      </c>
      <c r="D495" s="49" t="str">
        <f>HYPERLINK("www.lenovo.com",Sheet2!D495)</f>
        <v>Lenovo</v>
      </c>
      <c r="E495" s="37" t="str">
        <f>HYPERLINK(Sheet2!N495,Sheet2!M495)</f>
        <v>Amazon</v>
      </c>
    </row>
    <row r="496" spans="1:5" ht="27" thickBot="1" x14ac:dyDescent="0.35">
      <c r="A496" s="3">
        <v>497</v>
      </c>
      <c r="B496" s="32" t="s">
        <v>524</v>
      </c>
      <c r="C496" s="36">
        <v>1089</v>
      </c>
      <c r="D496" s="49" t="str">
        <f>HYPERLINK("www.lenovo.com",Sheet2!D496)</f>
        <v>Lenovo</v>
      </c>
      <c r="E496" s="37" t="str">
        <f>HYPERLINK(Sheet2!N496,Sheet2!M496)</f>
        <v>Amazon</v>
      </c>
    </row>
    <row r="497" spans="1:5" ht="27.6" thickBot="1" x14ac:dyDescent="0.35">
      <c r="A497" s="3">
        <v>498</v>
      </c>
      <c r="B497" s="30" t="s">
        <v>525</v>
      </c>
      <c r="C497" s="36">
        <v>1489</v>
      </c>
      <c r="D497" s="49" t="str">
        <f>HYPERLINK("www.lenovo.com",Sheet2!D497)</f>
        <v>Lenovo</v>
      </c>
      <c r="E497" s="37" t="str">
        <f>HYPERLINK(Sheet2!N497,Sheet2!M497)</f>
        <v>Amazon</v>
      </c>
    </row>
    <row r="498" spans="1:5" ht="27.6" thickBot="1" x14ac:dyDescent="0.35">
      <c r="A498" s="3">
        <v>499</v>
      </c>
      <c r="B498" s="30" t="s">
        <v>526</v>
      </c>
      <c r="C498" s="36">
        <v>3399</v>
      </c>
      <c r="D498" s="49" t="str">
        <f>HYPERLINK("www.lenovo.com",Sheet2!D498)</f>
        <v>Lenovo</v>
      </c>
      <c r="E498" s="37" t="str">
        <f>HYPERLINK(Sheet2!N498,Sheet2!M498)</f>
        <v>Amazon</v>
      </c>
    </row>
    <row r="499" spans="1:5" ht="27.6" thickBot="1" x14ac:dyDescent="0.35">
      <c r="A499" s="3">
        <v>500</v>
      </c>
      <c r="B499" s="30" t="s">
        <v>527</v>
      </c>
      <c r="C499" s="36">
        <v>499</v>
      </c>
      <c r="D499" s="49" t="str">
        <f>HYPERLINK("www.lenovo.com",Sheet2!D499)</f>
        <v>Lenovo</v>
      </c>
      <c r="E499" s="37" t="str">
        <f>HYPERLINK(Sheet2!N499,Sheet2!M499)</f>
        <v>Amazon</v>
      </c>
    </row>
    <row r="500" spans="1:5" ht="27.6" thickBot="1" x14ac:dyDescent="0.35">
      <c r="A500" s="3">
        <v>501</v>
      </c>
      <c r="B500" s="30" t="s">
        <v>528</v>
      </c>
      <c r="C500" s="36">
        <v>549</v>
      </c>
      <c r="D500" s="49" t="str">
        <f>HYPERLINK("www.lenovo.com",Sheet2!D500)</f>
        <v>Lenovo</v>
      </c>
      <c r="E500" s="37" t="str">
        <f>HYPERLINK(Sheet2!N500,Sheet2!M500)</f>
        <v>Amazon</v>
      </c>
    </row>
    <row r="501" spans="1:5" ht="27.6" thickBot="1" x14ac:dyDescent="0.35">
      <c r="A501" s="3">
        <v>502</v>
      </c>
      <c r="B501" s="30" t="s">
        <v>529</v>
      </c>
      <c r="C501" s="36">
        <v>649</v>
      </c>
      <c r="D501" s="49" t="str">
        <f>HYPERLINK("www.lenovo.com",Sheet2!D501)</f>
        <v>Lenovo</v>
      </c>
      <c r="E501" s="37" t="str">
        <f>HYPERLINK(Sheet2!N501,Sheet2!M501)</f>
        <v>Amazon</v>
      </c>
    </row>
    <row r="502" spans="1:5" ht="27.6" thickBot="1" x14ac:dyDescent="0.35">
      <c r="A502" s="3">
        <v>503</v>
      </c>
      <c r="B502" s="30" t="s">
        <v>530</v>
      </c>
      <c r="C502" s="36">
        <v>699</v>
      </c>
      <c r="D502" s="49" t="str">
        <f>HYPERLINK("www.lenovo.com",Sheet2!D502)</f>
        <v>Lenovo</v>
      </c>
      <c r="E502" s="37" t="str">
        <f>HYPERLINK(Sheet2!N502,Sheet2!M502)</f>
        <v>Amazon</v>
      </c>
    </row>
    <row r="503" spans="1:5" ht="27.6" thickBot="1" x14ac:dyDescent="0.35">
      <c r="A503" s="3">
        <v>504</v>
      </c>
      <c r="B503" s="30" t="s">
        <v>531</v>
      </c>
      <c r="C503" s="36">
        <v>749</v>
      </c>
      <c r="D503" s="49" t="str">
        <f>HYPERLINK("www.lenovo.com",Sheet2!D503)</f>
        <v>Lenovo</v>
      </c>
      <c r="E503" s="37" t="str">
        <f>HYPERLINK(Sheet2!N503,Sheet2!M503)</f>
        <v>Amazon</v>
      </c>
    </row>
    <row r="504" spans="1:5" ht="27.6" thickBot="1" x14ac:dyDescent="0.35">
      <c r="A504" s="3">
        <v>505</v>
      </c>
      <c r="B504" s="30" t="s">
        <v>532</v>
      </c>
      <c r="C504" s="36">
        <v>749</v>
      </c>
      <c r="D504" s="49" t="str">
        <f>HYPERLINK("www.lenovo.com",Sheet2!D504)</f>
        <v>Lenovo</v>
      </c>
      <c r="E504" s="37" t="str">
        <f>HYPERLINK(Sheet2!N504,Sheet2!M504)</f>
        <v>Amazon</v>
      </c>
    </row>
    <row r="505" spans="1:5" ht="27.6" thickBot="1" x14ac:dyDescent="0.35">
      <c r="A505" s="3">
        <v>506</v>
      </c>
      <c r="B505" s="30" t="s">
        <v>533</v>
      </c>
      <c r="C505" s="36">
        <v>749</v>
      </c>
      <c r="D505" s="49" t="str">
        <f>HYPERLINK("www.lenovo.com",Sheet2!D505)</f>
        <v>Lenovo</v>
      </c>
      <c r="E505" s="37" t="str">
        <f>HYPERLINK(Sheet2!N505,Sheet2!M505)</f>
        <v>Amazon</v>
      </c>
    </row>
    <row r="506" spans="1:5" ht="27.6" thickBot="1" x14ac:dyDescent="0.35">
      <c r="A506" s="3">
        <v>507</v>
      </c>
      <c r="B506" s="30" t="s">
        <v>534</v>
      </c>
      <c r="C506" s="36">
        <v>949</v>
      </c>
      <c r="D506" s="49" t="str">
        <f>HYPERLINK("www.lenovo.com",Sheet2!D506)</f>
        <v>Lenovo</v>
      </c>
      <c r="E506" s="37" t="str">
        <f>HYPERLINK(Sheet2!N506,Sheet2!M506)</f>
        <v>Amazon</v>
      </c>
    </row>
    <row r="507" spans="1:5" ht="27.6" thickBot="1" x14ac:dyDescent="0.35">
      <c r="A507" s="3">
        <v>508</v>
      </c>
      <c r="B507" s="30" t="s">
        <v>535</v>
      </c>
      <c r="C507" s="36">
        <v>999</v>
      </c>
      <c r="D507" s="49" t="str">
        <f>HYPERLINK("www.lenovo.com",Sheet2!D507)</f>
        <v>Lenovo</v>
      </c>
      <c r="E507" s="37" t="str">
        <f>HYPERLINK(Sheet2!N507,Sheet2!M507)</f>
        <v>Amazon</v>
      </c>
    </row>
    <row r="508" spans="1:5" ht="27.6" thickBot="1" x14ac:dyDescent="0.35">
      <c r="A508" s="3">
        <v>509</v>
      </c>
      <c r="B508" s="30" t="s">
        <v>536</v>
      </c>
      <c r="C508" s="36">
        <v>1929</v>
      </c>
      <c r="D508" s="49" t="str">
        <f>HYPERLINK("www.lenovo.com",Sheet2!D508)</f>
        <v>Lenovo</v>
      </c>
      <c r="E508" s="37" t="str">
        <f>HYPERLINK(Sheet2!N508,Sheet2!M508)</f>
        <v>Amazon</v>
      </c>
    </row>
    <row r="509" spans="1:5" ht="27" thickBot="1" x14ac:dyDescent="0.35">
      <c r="A509" s="3">
        <v>510</v>
      </c>
      <c r="B509" s="32" t="s">
        <v>537</v>
      </c>
      <c r="C509" s="36">
        <v>1299</v>
      </c>
      <c r="D509" s="49" t="str">
        <f>HYPERLINK("www.lenovo.com",Sheet2!D509)</f>
        <v>Lenovo</v>
      </c>
      <c r="E509" s="37" t="str">
        <f>HYPERLINK(Sheet2!N509,Sheet2!M509)</f>
        <v>Amazon</v>
      </c>
    </row>
    <row r="510" spans="1:5" ht="40.200000000000003" thickBot="1" x14ac:dyDescent="0.35">
      <c r="A510" s="3">
        <v>511</v>
      </c>
      <c r="B510" s="32" t="s">
        <v>538</v>
      </c>
      <c r="C510" s="36">
        <v>1499</v>
      </c>
      <c r="D510" s="49" t="str">
        <f>HYPERLINK("www.lenovo.com",Sheet2!D510)</f>
        <v>Lenovo</v>
      </c>
      <c r="E510" s="37" t="str">
        <f>HYPERLINK(Sheet2!N510,Sheet2!M510)</f>
        <v>Amazon</v>
      </c>
    </row>
    <row r="511" spans="1:5" ht="27" thickBot="1" x14ac:dyDescent="0.35">
      <c r="A511" s="3">
        <v>512</v>
      </c>
      <c r="B511" s="32" t="s">
        <v>539</v>
      </c>
      <c r="C511" s="36">
        <v>1499</v>
      </c>
      <c r="D511" s="49" t="str">
        <f>HYPERLINK("www.lenovo.com",Sheet2!D511)</f>
        <v>Lenovo</v>
      </c>
      <c r="E511" s="37" t="str">
        <f>HYPERLINK(Sheet2!N511,Sheet2!M511)</f>
        <v>Amazon</v>
      </c>
    </row>
    <row r="512" spans="1:5" ht="27.6" thickBot="1" x14ac:dyDescent="0.35">
      <c r="A512" s="3">
        <v>513</v>
      </c>
      <c r="B512" s="30" t="s">
        <v>540</v>
      </c>
      <c r="C512" s="36">
        <v>799</v>
      </c>
      <c r="D512" s="49" t="str">
        <f>HYPERLINK("www.lenovo.com",Sheet2!D512)</f>
        <v>Lenovo</v>
      </c>
      <c r="E512" s="37" t="str">
        <f>HYPERLINK(Sheet2!N512,Sheet2!M512)</f>
        <v>Amazon</v>
      </c>
    </row>
    <row r="513" spans="1:5" ht="27" thickBot="1" x14ac:dyDescent="0.35">
      <c r="A513" s="3">
        <v>514</v>
      </c>
      <c r="B513" s="32" t="s">
        <v>541</v>
      </c>
      <c r="C513" s="36">
        <v>1099.99</v>
      </c>
      <c r="D513" s="37" t="str">
        <f>HYPERLINK(Sheet2!G513,Sheet2!D513)</f>
        <v>Costco</v>
      </c>
      <c r="E513" s="37" t="str">
        <f>HYPERLINK(Sheet2!N513,Sheet2!M513)</f>
        <v>Amazon</v>
      </c>
    </row>
    <row r="514" spans="1:5" ht="27" thickBot="1" x14ac:dyDescent="0.35">
      <c r="A514" s="3">
        <v>515</v>
      </c>
      <c r="B514" s="32" t="s">
        <v>542</v>
      </c>
      <c r="C514" s="36">
        <v>1399.99</v>
      </c>
      <c r="D514" s="49" t="str">
        <f>HYPERLINK(Sheet2!I514,Sheet2!D514)</f>
        <v>Best Buy</v>
      </c>
      <c r="E514" s="37" t="str">
        <f>HYPERLINK(Sheet2!N514,Sheet2!M514)</f>
        <v>Amazon</v>
      </c>
    </row>
    <row r="515" spans="1:5" ht="40.200000000000003" thickBot="1" x14ac:dyDescent="0.35">
      <c r="A515" s="3">
        <v>516</v>
      </c>
      <c r="B515" s="32" t="s">
        <v>543</v>
      </c>
      <c r="C515" s="36">
        <v>1199.99</v>
      </c>
      <c r="D515" s="37" t="str">
        <f>HYPERLINK(Sheet2!G515,Sheet2!D515)</f>
        <v>Costco</v>
      </c>
      <c r="E515" s="37" t="str">
        <f>HYPERLINK(Sheet2!N515,Sheet2!M515)</f>
        <v>Amazon</v>
      </c>
    </row>
    <row r="516" spans="1:5" ht="43.8" thickBot="1" x14ac:dyDescent="0.35">
      <c r="A516" s="3">
        <v>517</v>
      </c>
      <c r="B516" s="30" t="s">
        <v>544</v>
      </c>
      <c r="C516" s="36">
        <v>680</v>
      </c>
      <c r="D516" s="49" t="str">
        <f>HYPERLINK("http://bit.ly/2OPAuNo",Sheet2!D516)</f>
        <v>HP Home &amp; Home Office</v>
      </c>
      <c r="E516" s="37" t="str">
        <f>HYPERLINK(Sheet2!N516,Sheet2!M516)</f>
        <v>Amazon</v>
      </c>
    </row>
    <row r="517" spans="1:5" ht="43.8" thickBot="1" x14ac:dyDescent="0.35">
      <c r="A517" s="3">
        <v>518</v>
      </c>
      <c r="B517" s="30" t="s">
        <v>545</v>
      </c>
      <c r="C517" s="36">
        <v>1149.99</v>
      </c>
      <c r="D517" s="49" t="str">
        <f>HYPERLINK("http://bit.ly/2OPAuNo",Sheet2!D517)</f>
        <v>HP Home &amp; Home Office</v>
      </c>
      <c r="E517" s="37" t="str">
        <f>HYPERLINK(Sheet2!N517,Sheet2!M517)</f>
        <v>Amazon</v>
      </c>
    </row>
    <row r="518" spans="1:5" ht="43.8" thickBot="1" x14ac:dyDescent="0.35">
      <c r="A518" s="3">
        <v>519</v>
      </c>
      <c r="B518" s="30" t="s">
        <v>546</v>
      </c>
      <c r="C518" s="36">
        <v>1199.99</v>
      </c>
      <c r="D518" s="49" t="str">
        <f>HYPERLINK("http://bit.ly/2OPAuNo",Sheet2!D518)</f>
        <v>HP Home &amp; Home Office</v>
      </c>
      <c r="E518" s="37" t="str">
        <f>HYPERLINK(Sheet2!N518,Sheet2!M518)</f>
        <v>Amazon</v>
      </c>
    </row>
    <row r="519" spans="1:5" ht="43.8" thickBot="1" x14ac:dyDescent="0.35">
      <c r="A519" s="3">
        <v>520</v>
      </c>
      <c r="B519" s="32" t="s">
        <v>547</v>
      </c>
      <c r="C519" s="36">
        <v>1599.99</v>
      </c>
      <c r="D519" s="49" t="str">
        <f>HYPERLINK("http://bit.ly/2OPAuNo",Sheet2!D519)</f>
        <v>HP Home &amp; Home Office</v>
      </c>
      <c r="E519" s="37" t="str">
        <f>HYPERLINK(Sheet2!N519,Sheet2!M519)</f>
        <v>Amazon</v>
      </c>
    </row>
    <row r="520" spans="1:5" ht="43.8" thickBot="1" x14ac:dyDescent="0.35">
      <c r="A520" s="3">
        <v>521</v>
      </c>
      <c r="B520" s="32" t="s">
        <v>548</v>
      </c>
      <c r="C520" s="36">
        <v>2199.9899999999998</v>
      </c>
      <c r="D520" s="49" t="str">
        <f>HYPERLINK("http://bit.ly/2OPAuNo",Sheet2!D520)</f>
        <v>HP Home &amp; Home Office</v>
      </c>
      <c r="E520" s="37" t="str">
        <f>HYPERLINK(Sheet2!N520,Sheet2!M520)</f>
        <v>Amazon</v>
      </c>
    </row>
    <row r="521" spans="1:5" ht="15" thickBot="1" x14ac:dyDescent="0.35">
      <c r="A521" s="3">
        <v>522</v>
      </c>
      <c r="B521" s="30" t="s">
        <v>549</v>
      </c>
      <c r="C521" s="36">
        <v>169.99</v>
      </c>
      <c r="D521" s="37" t="str">
        <f>HYPERLINK("www.bjs.com", Sheet2!D521)</f>
        <v>BJ's</v>
      </c>
      <c r="E521" s="37" t="str">
        <f>HYPERLINK(Sheet2!N521,Sheet2!M521)</f>
        <v>Amazon</v>
      </c>
    </row>
    <row r="522" spans="1:5" ht="27" thickBot="1" x14ac:dyDescent="0.35">
      <c r="A522" s="3">
        <v>523</v>
      </c>
      <c r="B522" s="32" t="s">
        <v>550</v>
      </c>
      <c r="C522" s="36">
        <v>89</v>
      </c>
      <c r="D522" s="49" t="str">
        <f>HYPERLINK("http://bit.ly/2OuA3Jj", Sheet2!D522)</f>
        <v>Best Buy</v>
      </c>
      <c r="E522" s="37" t="str">
        <f>HYPERLINK(Sheet2!N522,Sheet2!M522)</f>
        <v>Amazon</v>
      </c>
    </row>
    <row r="523" spans="1:5" ht="27" thickBot="1" x14ac:dyDescent="0.35">
      <c r="A523" s="3">
        <v>524</v>
      </c>
      <c r="B523" s="32" t="s">
        <v>551</v>
      </c>
      <c r="C523" s="36">
        <v>119</v>
      </c>
      <c r="D523" s="49" t="str">
        <f>HYPERLINK("http://bit.ly/2OuA3Jj", Sheet2!D523)</f>
        <v>Best Buy</v>
      </c>
      <c r="E523" s="37" t="str">
        <f>HYPERLINK(Sheet2!N523,Sheet2!M523)</f>
        <v>Amazon</v>
      </c>
    </row>
    <row r="524" spans="1:5" ht="27.6" thickBot="1" x14ac:dyDescent="0.35">
      <c r="A524" s="3">
        <v>525</v>
      </c>
      <c r="B524" s="30" t="s">
        <v>552</v>
      </c>
      <c r="C524" s="36">
        <v>99</v>
      </c>
      <c r="D524" s="49" t="str">
        <f>HYPERLINK("http://bit.ly/2XY7RBD",Sheet2!D524)</f>
        <v>Walmart</v>
      </c>
      <c r="E524" s="37" t="str">
        <f>HYPERLINK(Sheet2!N524,Sheet2!M524)</f>
        <v>Amazon</v>
      </c>
    </row>
    <row r="525" spans="1:5" ht="15" thickBot="1" x14ac:dyDescent="0.35">
      <c r="A525" s="3">
        <v>526</v>
      </c>
      <c r="B525" s="33"/>
      <c r="C525" s="38"/>
      <c r="D525" s="38"/>
      <c r="E525" s="38"/>
    </row>
    <row r="526" spans="1:5" ht="15" thickBot="1" x14ac:dyDescent="0.35">
      <c r="A526" s="3">
        <v>527</v>
      </c>
      <c r="B526" s="28" t="s">
        <v>553</v>
      </c>
      <c r="C526" s="30"/>
      <c r="D526" s="30"/>
      <c r="E526" s="30"/>
    </row>
    <row r="527" spans="1:5" ht="27" thickBot="1" x14ac:dyDescent="0.35">
      <c r="A527" s="3">
        <v>528</v>
      </c>
      <c r="B527" s="32" t="s">
        <v>554</v>
      </c>
      <c r="C527" s="36">
        <v>194.99</v>
      </c>
      <c r="D527" s="37" t="str">
        <f>HYPERLINK("www.bjs.com", Sheet2!D527)</f>
        <v>BJ's</v>
      </c>
      <c r="E527" s="37" t="str">
        <f>HYPERLINK(Sheet2!N527,Sheet2!M527)</f>
        <v>Amazon</v>
      </c>
    </row>
    <row r="528" spans="1:5" ht="27" thickBot="1" x14ac:dyDescent="0.35">
      <c r="A528" s="3">
        <v>529</v>
      </c>
      <c r="B528" s="32" t="s">
        <v>555</v>
      </c>
      <c r="C528" s="36">
        <v>219</v>
      </c>
      <c r="D528" s="49" t="str">
        <f>HYPERLINK(Sheet2!I528,Sheet2!D528)</f>
        <v>Best Buy</v>
      </c>
      <c r="E528" s="37" t="str">
        <f>HYPERLINK(Sheet2!N528,Sheet2!M528)</f>
        <v>Amazon</v>
      </c>
    </row>
    <row r="529" spans="1:5" ht="43.8" thickBot="1" x14ac:dyDescent="0.35">
      <c r="A529" s="3">
        <v>530</v>
      </c>
      <c r="B529" s="32" t="s">
        <v>556</v>
      </c>
      <c r="C529" s="36">
        <v>199.99</v>
      </c>
      <c r="D529" s="49" t="str">
        <f>HYPERLINK("http://bit.ly/35JmJXi",Sheet2!D529)</f>
        <v>Dell Home &amp; Home Office</v>
      </c>
      <c r="E529" s="37" t="str">
        <f>HYPERLINK(Sheet2!N529,Sheet2!M529)</f>
        <v>Amazon</v>
      </c>
    </row>
    <row r="530" spans="1:5" ht="43.8" thickBot="1" x14ac:dyDescent="0.35">
      <c r="A530" s="3">
        <v>531</v>
      </c>
      <c r="B530" s="32" t="s">
        <v>557</v>
      </c>
      <c r="C530" s="36">
        <v>649.99</v>
      </c>
      <c r="D530" s="49" t="str">
        <f>HYPERLINK(Sheet2!I530,Sheet2!D530)</f>
        <v>Dell Home &amp; Home Office</v>
      </c>
      <c r="E530" s="37" t="str">
        <f>HYPERLINK(Sheet2!N530,Sheet2!M530)</f>
        <v>Amazon</v>
      </c>
    </row>
    <row r="531" spans="1:5" ht="27" thickBot="1" x14ac:dyDescent="0.35">
      <c r="A531" s="3">
        <v>532</v>
      </c>
      <c r="B531" s="32" t="s">
        <v>558</v>
      </c>
      <c r="C531" s="36">
        <v>429.99</v>
      </c>
      <c r="D531" s="37" t="str">
        <f>HYPERLINK("www.bjs.com", Sheet2!D531)</f>
        <v>BJ's</v>
      </c>
      <c r="E531" s="37" t="str">
        <f>HYPERLINK(Sheet2!N531,Sheet2!M531)</f>
        <v>Amazon</v>
      </c>
    </row>
    <row r="532" spans="1:5" ht="43.8" thickBot="1" x14ac:dyDescent="0.35">
      <c r="A532" s="3">
        <v>533</v>
      </c>
      <c r="B532" s="32" t="s">
        <v>559</v>
      </c>
      <c r="C532" s="36">
        <v>399.99</v>
      </c>
      <c r="D532" s="39" t="s">
        <v>232</v>
      </c>
      <c r="E532" s="37" t="str">
        <f>HYPERLINK(Sheet2!N532,Sheet2!M532)</f>
        <v>Amazon</v>
      </c>
    </row>
    <row r="533" spans="1:5" ht="43.8" thickBot="1" x14ac:dyDescent="0.35">
      <c r="A533" s="3">
        <v>534</v>
      </c>
      <c r="B533" s="32" t="s">
        <v>560</v>
      </c>
      <c r="C533" s="36">
        <v>599.99</v>
      </c>
      <c r="D533" s="49" t="str">
        <f>HYPERLINK(Sheet2!I533,Sheet2!D533)</f>
        <v>Dell Home &amp; Home Office</v>
      </c>
      <c r="E533" s="37" t="str">
        <f>HYPERLINK(Sheet2!N533,Sheet2!M533)</f>
        <v>Amazon</v>
      </c>
    </row>
    <row r="534" spans="1:5" ht="27" thickBot="1" x14ac:dyDescent="0.35">
      <c r="A534" s="3">
        <v>535</v>
      </c>
      <c r="B534" s="32" t="s">
        <v>561</v>
      </c>
      <c r="C534" s="36">
        <v>449</v>
      </c>
      <c r="D534" s="49" t="str">
        <f>HYPERLINK(Sheet2!I534,Sheet2!D534)</f>
        <v>Best Buy</v>
      </c>
      <c r="E534" s="37" t="str">
        <f>HYPERLINK(Sheet2!N534,Sheet2!M534)</f>
        <v>Amazon</v>
      </c>
    </row>
    <row r="535" spans="1:5" ht="27" thickBot="1" x14ac:dyDescent="0.35">
      <c r="A535" s="3">
        <v>536</v>
      </c>
      <c r="B535" s="32" t="s">
        <v>562</v>
      </c>
      <c r="C535" s="36">
        <v>1299.99</v>
      </c>
      <c r="D535" s="37" t="str">
        <f>HYPERLINK(Sheet2!G535,Sheet2!D535)</f>
        <v>Costco</v>
      </c>
      <c r="E535" s="37" t="str">
        <f>HYPERLINK(Sheet2!N535,Sheet2!M535)</f>
        <v>Amazon</v>
      </c>
    </row>
    <row r="536" spans="1:5" ht="27" thickBot="1" x14ac:dyDescent="0.35">
      <c r="A536" s="3">
        <v>537</v>
      </c>
      <c r="B536" s="32" t="s">
        <v>563</v>
      </c>
      <c r="C536" s="36">
        <v>1899.99</v>
      </c>
      <c r="D536" s="37" t="str">
        <f>HYPERLINK(Sheet2!G536,Sheet2!D536)</f>
        <v>Costco</v>
      </c>
      <c r="E536" s="37" t="str">
        <f>HYPERLINK(Sheet2!N536,Sheet2!M536)</f>
        <v>Amazon</v>
      </c>
    </row>
    <row r="537" spans="1:5" ht="43.8" thickBot="1" x14ac:dyDescent="0.35">
      <c r="A537" s="3">
        <v>538</v>
      </c>
      <c r="B537" s="32" t="s">
        <v>564</v>
      </c>
      <c r="C537" s="36">
        <v>1149.99</v>
      </c>
      <c r="D537" s="49" t="str">
        <f>HYPERLINK(Sheet2!I537,Sheet2!D537)</f>
        <v>Dell Home &amp; Home Office</v>
      </c>
      <c r="E537" s="37" t="str">
        <f>HYPERLINK(Sheet2!N537,Sheet2!M537)</f>
        <v>Amazon</v>
      </c>
    </row>
    <row r="538" spans="1:5" ht="27" thickBot="1" x14ac:dyDescent="0.35">
      <c r="A538" s="3">
        <v>539</v>
      </c>
      <c r="B538" s="32" t="s">
        <v>565</v>
      </c>
      <c r="C538" s="36">
        <v>349</v>
      </c>
      <c r="D538" s="49" t="str">
        <f>HYPERLINK(Sheet2!I538,Sheet2!D538)</f>
        <v>Best Buy</v>
      </c>
      <c r="E538" s="37" t="str">
        <f>HYPERLINK(Sheet2!N538,Sheet2!M538)</f>
        <v>Amazon</v>
      </c>
    </row>
    <row r="539" spans="1:5" ht="43.8" thickBot="1" x14ac:dyDescent="0.35">
      <c r="A539" s="3">
        <v>540</v>
      </c>
      <c r="B539" s="32" t="s">
        <v>566</v>
      </c>
      <c r="C539" s="36">
        <v>669.15</v>
      </c>
      <c r="D539" s="49" t="str">
        <f>HYPERLINK("http://bit.ly/2OPAuNo",Sheet2!D539)</f>
        <v>HP Home &amp; Home Office</v>
      </c>
      <c r="E539" s="37" t="str">
        <f>HYPERLINK(Sheet2!N539,Sheet2!M539)</f>
        <v>Amazon</v>
      </c>
    </row>
    <row r="540" spans="1:5" ht="27" thickBot="1" x14ac:dyDescent="0.35">
      <c r="A540" s="3">
        <v>541</v>
      </c>
      <c r="B540" s="32" t="s">
        <v>567</v>
      </c>
      <c r="C540" s="36">
        <v>749.99</v>
      </c>
      <c r="D540" s="49" t="str">
        <f>HYPERLINK(Sheet2!I540,Sheet2!D540)</f>
        <v>Best Buy</v>
      </c>
      <c r="E540" s="37" t="str">
        <f>HYPERLINK(Sheet2!N540,Sheet2!M540)</f>
        <v>Amazon</v>
      </c>
    </row>
    <row r="541" spans="1:5" ht="43.8" thickBot="1" x14ac:dyDescent="0.35">
      <c r="A541" s="3">
        <v>542</v>
      </c>
      <c r="B541" s="30" t="s">
        <v>568</v>
      </c>
      <c r="C541" s="36">
        <v>579.99</v>
      </c>
      <c r="D541" s="49" t="str">
        <f>HYPERLINK("http://bit.ly/2OPAuNo",Sheet2!D541)</f>
        <v>HP Home &amp; Home Office</v>
      </c>
      <c r="E541" s="37" t="str">
        <f>HYPERLINK(Sheet2!N541,Sheet2!M541)</f>
        <v>Amazon</v>
      </c>
    </row>
    <row r="542" spans="1:5" ht="43.8" thickBot="1" x14ac:dyDescent="0.35">
      <c r="A542" s="3">
        <v>543</v>
      </c>
      <c r="B542" s="32" t="s">
        <v>569</v>
      </c>
      <c r="C542" s="36">
        <v>579.99</v>
      </c>
      <c r="D542" s="49" t="str">
        <f>HYPERLINK("http://bit.ly/2OPAuNo",Sheet2!D542)</f>
        <v>HP Home &amp; Home Office</v>
      </c>
      <c r="E542" s="37" t="str">
        <f>HYPERLINK(Sheet2!N542,Sheet2!M542)</f>
        <v>Amazon</v>
      </c>
    </row>
    <row r="543" spans="1:5" ht="43.8" thickBot="1" x14ac:dyDescent="0.35">
      <c r="A543" s="3">
        <v>544</v>
      </c>
      <c r="B543" s="32" t="s">
        <v>570</v>
      </c>
      <c r="C543" s="36">
        <v>649.99</v>
      </c>
      <c r="D543" s="49" t="str">
        <f>HYPERLINK("http://bit.ly/2OPAuNo",Sheet2!D543)</f>
        <v>HP Home &amp; Home Office</v>
      </c>
      <c r="E543" s="37" t="str">
        <f>HYPERLINK(Sheet2!N543,Sheet2!M543)</f>
        <v>Amazon</v>
      </c>
    </row>
    <row r="544" spans="1:5" ht="43.8" thickBot="1" x14ac:dyDescent="0.35">
      <c r="A544" s="3">
        <v>545</v>
      </c>
      <c r="B544" s="30" t="s">
        <v>571</v>
      </c>
      <c r="C544" s="36">
        <v>599.99</v>
      </c>
      <c r="D544" s="49" t="str">
        <f>HYPERLINK("http://bit.ly/2OPAuNo",Sheet2!D544)</f>
        <v>HP Home &amp; Home Office</v>
      </c>
      <c r="E544" s="37" t="str">
        <f>HYPERLINK(Sheet2!N544,Sheet2!M544)</f>
        <v>Amazon</v>
      </c>
    </row>
    <row r="545" spans="1:5" ht="27" thickBot="1" x14ac:dyDescent="0.35">
      <c r="A545" s="3">
        <v>546</v>
      </c>
      <c r="B545" s="32" t="s">
        <v>572</v>
      </c>
      <c r="C545" s="36">
        <v>549.99</v>
      </c>
      <c r="D545" s="37" t="str">
        <f>HYPERLINK(Sheet2!G545,Sheet2!D545)</f>
        <v>Costco</v>
      </c>
      <c r="E545" s="37" t="str">
        <f>HYPERLINK(Sheet2!N545,Sheet2!M545)</f>
        <v>Amazon</v>
      </c>
    </row>
    <row r="546" spans="1:5" ht="43.8" thickBot="1" x14ac:dyDescent="0.35">
      <c r="A546" s="3">
        <v>547</v>
      </c>
      <c r="B546" s="32" t="s">
        <v>573</v>
      </c>
      <c r="C546" s="36">
        <v>499.99</v>
      </c>
      <c r="D546" s="39" t="s">
        <v>232</v>
      </c>
      <c r="E546" s="37" t="str">
        <f>HYPERLINK(Sheet2!N546,Sheet2!M546)</f>
        <v>Amazon</v>
      </c>
    </row>
    <row r="547" spans="1:5" ht="27" thickBot="1" x14ac:dyDescent="0.35">
      <c r="A547" s="3">
        <v>548</v>
      </c>
      <c r="B547" s="32" t="s">
        <v>574</v>
      </c>
      <c r="C547" s="36">
        <v>299.99</v>
      </c>
      <c r="D547" s="37" t="str">
        <f>HYPERLINK(Sheet2!G547,Sheet2!D547)</f>
        <v>Costco</v>
      </c>
      <c r="E547" s="37" t="str">
        <f>HYPERLINK(Sheet2!N547,Sheet2!M547)</f>
        <v>Amazon</v>
      </c>
    </row>
    <row r="548" spans="1:5" ht="27" thickBot="1" x14ac:dyDescent="0.35">
      <c r="A548" s="3">
        <v>549</v>
      </c>
      <c r="B548" s="32" t="s">
        <v>575</v>
      </c>
      <c r="C548" s="36">
        <v>649</v>
      </c>
      <c r="D548" s="37" t="str">
        <f>HYPERLINK("https://www.samsclub.com/",Sheet2!D548)</f>
        <v>Sam's Club</v>
      </c>
      <c r="E548" s="37" t="str">
        <f>HYPERLINK(Sheet2!N548,Sheet2!M548)</f>
        <v>Amazon</v>
      </c>
    </row>
    <row r="549" spans="1:5" ht="27" thickBot="1" x14ac:dyDescent="0.35">
      <c r="A549" s="3">
        <v>550</v>
      </c>
      <c r="B549" s="32" t="s">
        <v>576</v>
      </c>
      <c r="C549" s="36">
        <v>279.99</v>
      </c>
      <c r="D549" s="49" t="str">
        <f>HYPERLINK(Sheet2!I549,Sheet2!D549)</f>
        <v>Best Buy</v>
      </c>
      <c r="E549" s="37" t="str">
        <f>HYPERLINK(Sheet2!N549,Sheet2!M549)</f>
        <v>Amazon</v>
      </c>
    </row>
    <row r="550" spans="1:5" ht="40.200000000000003" thickBot="1" x14ac:dyDescent="0.35">
      <c r="A550" s="3">
        <v>551</v>
      </c>
      <c r="B550" s="32" t="s">
        <v>577</v>
      </c>
      <c r="C550" s="32" t="s">
        <v>160</v>
      </c>
      <c r="D550" s="37" t="str">
        <f>HYPERLINK("www.bjs.com", Sheet2!D550)</f>
        <v>BJ's</v>
      </c>
      <c r="E550" s="37" t="str">
        <f>HYPERLINK(Sheet2!N550,Sheet2!M550)</f>
        <v>Amazon</v>
      </c>
    </row>
    <row r="551" spans="1:5" ht="27" thickBot="1" x14ac:dyDescent="0.35">
      <c r="A551" s="3">
        <v>552</v>
      </c>
      <c r="B551" s="32" t="s">
        <v>578</v>
      </c>
      <c r="C551" s="36">
        <v>499.99</v>
      </c>
      <c r="D551" s="49" t="str">
        <f>HYPERLINK(Sheet2!I551,Sheet2!D551)</f>
        <v>Best Buy</v>
      </c>
      <c r="E551" s="37" t="str">
        <f>HYPERLINK(Sheet2!N551,Sheet2!M551)</f>
        <v>Amazon</v>
      </c>
    </row>
    <row r="552" spans="1:5" ht="43.8" thickBot="1" x14ac:dyDescent="0.35">
      <c r="A552" s="3">
        <v>553</v>
      </c>
      <c r="B552" s="30" t="s">
        <v>579</v>
      </c>
      <c r="C552" s="36">
        <v>530</v>
      </c>
      <c r="D552" s="49" t="str">
        <f>HYPERLINK("http://bit.ly/2OPAuNo",Sheet2!D552)</f>
        <v>HP Home &amp; Home Office</v>
      </c>
      <c r="E552" s="37" t="str">
        <f>HYPERLINK(Sheet2!N552,Sheet2!M552)</f>
        <v>Amazon</v>
      </c>
    </row>
    <row r="553" spans="1:5" ht="27" thickBot="1" x14ac:dyDescent="0.35">
      <c r="A553" s="3">
        <v>554</v>
      </c>
      <c r="B553" s="32" t="s">
        <v>580</v>
      </c>
      <c r="C553" s="36">
        <v>1099.99</v>
      </c>
      <c r="D553" s="49" t="str">
        <f>HYPERLINK(Sheet2!I553,Sheet2!D553)</f>
        <v>Best Buy</v>
      </c>
      <c r="E553" s="37" t="str">
        <f>HYPERLINK(Sheet2!N553,Sheet2!M553)</f>
        <v>Amazon</v>
      </c>
    </row>
    <row r="554" spans="1:5" ht="43.8" thickBot="1" x14ac:dyDescent="0.35">
      <c r="A554" s="3">
        <v>555</v>
      </c>
      <c r="B554" s="32" t="s">
        <v>581</v>
      </c>
      <c r="C554" s="36">
        <v>1199.99</v>
      </c>
      <c r="D554" s="49" t="str">
        <f>HYPERLINK("http://bit.ly/2OPAuNo",Sheet2!D554)</f>
        <v>HP Home &amp; Home Office</v>
      </c>
      <c r="E554" s="37" t="str">
        <f>HYPERLINK(Sheet2!N554,Sheet2!M554)</f>
        <v>Amazon</v>
      </c>
    </row>
    <row r="555" spans="1:5" ht="43.8" thickBot="1" x14ac:dyDescent="0.35">
      <c r="A555" s="3">
        <v>556</v>
      </c>
      <c r="B555" s="32" t="s">
        <v>582</v>
      </c>
      <c r="C555" s="36">
        <v>1265.97</v>
      </c>
      <c r="D555" s="49" t="str">
        <f>HYPERLINK("http://bit.ly/2OPAuNo",Sheet2!D555)</f>
        <v>HP Home &amp; Home Office</v>
      </c>
      <c r="E555" s="37" t="str">
        <f>HYPERLINK(Sheet2!N555,Sheet2!M555)</f>
        <v>Amazon</v>
      </c>
    </row>
    <row r="556" spans="1:5" ht="43.8" thickBot="1" x14ac:dyDescent="0.35">
      <c r="A556" s="3">
        <v>557</v>
      </c>
      <c r="B556" s="32" t="s">
        <v>583</v>
      </c>
      <c r="C556" s="36">
        <v>2303.9499999999998</v>
      </c>
      <c r="D556" s="49" t="str">
        <f>HYPERLINK("http://bit.ly/2OPAuNo",Sheet2!D556)</f>
        <v>HP Home &amp; Home Office</v>
      </c>
      <c r="E556" s="37" t="str">
        <f>HYPERLINK(Sheet2!N556,Sheet2!M556)</f>
        <v>Amazon</v>
      </c>
    </row>
    <row r="557" spans="1:5" ht="27" thickBot="1" x14ac:dyDescent="0.35">
      <c r="A557" s="3">
        <v>558</v>
      </c>
      <c r="B557" s="32" t="s">
        <v>584</v>
      </c>
      <c r="C557" s="36">
        <v>179</v>
      </c>
      <c r="D557" s="49" t="str">
        <f>HYPERLINK("http://bit.ly/2OuA3Jj", Sheet2!D557)</f>
        <v>Best Buy</v>
      </c>
      <c r="E557" s="37" t="str">
        <f>HYPERLINK(Sheet2!N557,Sheet2!M557)</f>
        <v>Amazon</v>
      </c>
    </row>
    <row r="558" spans="1:5" ht="27.6" thickBot="1" x14ac:dyDescent="0.35">
      <c r="A558" s="3">
        <v>559</v>
      </c>
      <c r="B558" s="30" t="s">
        <v>585</v>
      </c>
      <c r="C558" s="36">
        <v>229.99</v>
      </c>
      <c r="D558" s="37" t="str">
        <f>HYPERLINK(Sheet2!G558,Sheet2!D558)</f>
        <v>Costco</v>
      </c>
      <c r="E558" s="37" t="str">
        <f>HYPERLINK(Sheet2!N558,Sheet2!M558)</f>
        <v>Amazon</v>
      </c>
    </row>
    <row r="559" spans="1:5" ht="27" thickBot="1" x14ac:dyDescent="0.35">
      <c r="A559" s="3">
        <v>560</v>
      </c>
      <c r="B559" s="32" t="s">
        <v>586</v>
      </c>
      <c r="C559" s="36">
        <v>649.99</v>
      </c>
      <c r="D559" s="37" t="str">
        <f>HYPERLINK(Sheet2!G559,Sheet2!D559)</f>
        <v>Costco</v>
      </c>
      <c r="E559" s="37" t="str">
        <f>HYPERLINK(Sheet2!N559,Sheet2!M559)</f>
        <v>Amazon</v>
      </c>
    </row>
    <row r="560" spans="1:5" ht="43.8" thickBot="1" x14ac:dyDescent="0.35">
      <c r="A560" s="3">
        <v>561</v>
      </c>
      <c r="B560" s="32" t="s">
        <v>587</v>
      </c>
      <c r="C560" s="36">
        <v>649.99</v>
      </c>
      <c r="D560" s="39" t="s">
        <v>232</v>
      </c>
      <c r="E560" s="37" t="str">
        <f>HYPERLINK(Sheet2!N560,Sheet2!M560)</f>
        <v>Amazon</v>
      </c>
    </row>
    <row r="561" spans="1:5" ht="27.6" thickBot="1" x14ac:dyDescent="0.35">
      <c r="A561" s="3">
        <v>562</v>
      </c>
      <c r="B561" s="30" t="s">
        <v>588</v>
      </c>
      <c r="C561" s="36">
        <v>379.99</v>
      </c>
      <c r="D561" s="49" t="str">
        <f>HYPERLINK("www.lenovo.com",Sheet2!D561)</f>
        <v>Lenovo</v>
      </c>
      <c r="E561" s="37" t="str">
        <f>HYPERLINK(Sheet2!N561,Sheet2!M561)</f>
        <v>Amazon</v>
      </c>
    </row>
    <row r="562" spans="1:5" ht="40.200000000000003" thickBot="1" x14ac:dyDescent="0.35">
      <c r="A562" s="3">
        <v>563</v>
      </c>
      <c r="B562" s="32" t="s">
        <v>589</v>
      </c>
      <c r="C562" s="36">
        <v>779.99</v>
      </c>
      <c r="D562" s="37" t="str">
        <f>HYPERLINK(Sheet2!G562,Sheet2!D562)</f>
        <v>Costco</v>
      </c>
      <c r="E562" s="37" t="str">
        <f>HYPERLINK(Sheet2!N562,Sheet2!M562)</f>
        <v>Amazon</v>
      </c>
    </row>
    <row r="563" spans="1:5" ht="27" thickBot="1" x14ac:dyDescent="0.35">
      <c r="A563" s="3">
        <v>564</v>
      </c>
      <c r="B563" s="32" t="s">
        <v>590</v>
      </c>
      <c r="C563" s="36">
        <v>599.99</v>
      </c>
      <c r="D563" s="37" t="str">
        <f>HYPERLINK(Sheet2!G563,Sheet2!D563)</f>
        <v>Costco</v>
      </c>
      <c r="E563" s="37" t="str">
        <f>HYPERLINK(Sheet2!N563,Sheet2!M563)</f>
        <v>Amazon</v>
      </c>
    </row>
    <row r="564" spans="1:5" ht="27.6" thickBot="1" x14ac:dyDescent="0.35">
      <c r="A564" s="3">
        <v>565</v>
      </c>
      <c r="B564" s="30" t="s">
        <v>591</v>
      </c>
      <c r="C564" s="36">
        <v>379.99</v>
      </c>
      <c r="D564" s="49" t="str">
        <f>HYPERLINK("www.lenovo.com",Sheet2!D564)</f>
        <v>Lenovo</v>
      </c>
      <c r="E564" s="37" t="str">
        <f>HYPERLINK(Sheet2!N564,Sheet2!M564)</f>
        <v>Amazon</v>
      </c>
    </row>
    <row r="565" spans="1:5" ht="15" thickBot="1" x14ac:dyDescent="0.35">
      <c r="A565" s="3">
        <v>566</v>
      </c>
      <c r="B565" s="30" t="s">
        <v>592</v>
      </c>
      <c r="C565" s="36">
        <v>389.99</v>
      </c>
      <c r="D565" s="49" t="str">
        <f>HYPERLINK("www.lenovo.com",Sheet2!D565)</f>
        <v>Lenovo</v>
      </c>
      <c r="E565" s="37" t="str">
        <f>HYPERLINK(Sheet2!N565,Sheet2!M565)</f>
        <v>Amazon</v>
      </c>
    </row>
    <row r="566" spans="1:5" ht="15" thickBot="1" x14ac:dyDescent="0.35">
      <c r="A566" s="3">
        <v>567</v>
      </c>
      <c r="B566" s="30" t="s">
        <v>593</v>
      </c>
      <c r="C566" s="36">
        <v>579.99</v>
      </c>
      <c r="D566" s="49" t="str">
        <f>HYPERLINK("www.lenovo.com",Sheet2!D566)</f>
        <v>Lenovo</v>
      </c>
      <c r="E566" s="37" t="str">
        <f>HYPERLINK(Sheet2!N566,Sheet2!M566)</f>
        <v>Amazon</v>
      </c>
    </row>
    <row r="567" spans="1:5" ht="27.6" thickBot="1" x14ac:dyDescent="0.35">
      <c r="A567" s="3">
        <v>568</v>
      </c>
      <c r="B567" s="30" t="s">
        <v>594</v>
      </c>
      <c r="C567" s="36">
        <v>329.99</v>
      </c>
      <c r="D567" s="49" t="str">
        <f>HYPERLINK("www.lenovo.com",Sheet2!D567)</f>
        <v>Lenovo</v>
      </c>
      <c r="E567" s="37" t="str">
        <f>HYPERLINK(Sheet2!N567,Sheet2!M567)</f>
        <v>Amazon</v>
      </c>
    </row>
    <row r="568" spans="1:5" ht="27.6" thickBot="1" x14ac:dyDescent="0.35">
      <c r="A568" s="3">
        <v>569</v>
      </c>
      <c r="B568" s="30" t="s">
        <v>595</v>
      </c>
      <c r="C568" s="36">
        <v>99</v>
      </c>
      <c r="D568" s="49" t="str">
        <f>HYPERLINK("www.lenovo.com",Sheet2!D568)</f>
        <v>Lenovo</v>
      </c>
      <c r="E568" s="37" t="str">
        <f>HYPERLINK(Sheet2!N568,Sheet2!M568)</f>
        <v>Amazon</v>
      </c>
    </row>
    <row r="569" spans="1:5" ht="27.6" thickBot="1" x14ac:dyDescent="0.35">
      <c r="A569" s="3">
        <v>570</v>
      </c>
      <c r="B569" s="30" t="s">
        <v>596</v>
      </c>
      <c r="C569" s="36">
        <v>699</v>
      </c>
      <c r="D569" s="49" t="str">
        <f>HYPERLINK("www.lenovo.com",Sheet2!D569)</f>
        <v>Lenovo</v>
      </c>
      <c r="E569" s="37" t="str">
        <f>HYPERLINK(Sheet2!N569,Sheet2!M569)</f>
        <v>Amazon</v>
      </c>
    </row>
    <row r="570" spans="1:5" ht="15" thickBot="1" x14ac:dyDescent="0.35">
      <c r="A570" s="3">
        <v>571</v>
      </c>
      <c r="B570" s="30" t="s">
        <v>597</v>
      </c>
      <c r="C570" s="36">
        <v>1699</v>
      </c>
      <c r="D570" s="49" t="str">
        <f>HYPERLINK("www.lenovo.com",Sheet2!D570)</f>
        <v>Lenovo</v>
      </c>
      <c r="E570" s="37" t="str">
        <f>HYPERLINK(Sheet2!N570,Sheet2!M570)</f>
        <v>Amazon</v>
      </c>
    </row>
    <row r="571" spans="1:5" ht="27.6" thickBot="1" x14ac:dyDescent="0.35">
      <c r="A571" s="3">
        <v>572</v>
      </c>
      <c r="B571" s="30" t="s">
        <v>598</v>
      </c>
      <c r="C571" s="36">
        <v>579.99</v>
      </c>
      <c r="D571" s="49" t="str">
        <f>HYPERLINK("www.lenovo.com",Sheet2!D571)</f>
        <v>Lenovo</v>
      </c>
      <c r="E571" s="37" t="str">
        <f>HYPERLINK(Sheet2!N571,Sheet2!M571)</f>
        <v>Amazon</v>
      </c>
    </row>
    <row r="572" spans="1:5" ht="15" thickBot="1" x14ac:dyDescent="0.35">
      <c r="A572" s="3">
        <v>573</v>
      </c>
      <c r="B572" s="30" t="s">
        <v>599</v>
      </c>
      <c r="C572" s="36">
        <v>649.99</v>
      </c>
      <c r="D572" s="49" t="str">
        <f>HYPERLINK("www.lenovo.com",Sheet2!D572)</f>
        <v>Lenovo</v>
      </c>
      <c r="E572" s="37" t="str">
        <f>HYPERLINK(Sheet2!N572,Sheet2!M572)</f>
        <v>Amazon</v>
      </c>
    </row>
    <row r="573" spans="1:5" ht="27.6" thickBot="1" x14ac:dyDescent="0.35">
      <c r="A573" s="3">
        <v>574</v>
      </c>
      <c r="B573" s="30" t="s">
        <v>600</v>
      </c>
      <c r="C573" s="36">
        <v>699.99</v>
      </c>
      <c r="D573" s="49" t="str">
        <f>HYPERLINK("www.lenovo.com",Sheet2!D573)</f>
        <v>Lenovo</v>
      </c>
      <c r="E573" s="37" t="str">
        <f>HYPERLINK(Sheet2!N573,Sheet2!M573)</f>
        <v>Amazon</v>
      </c>
    </row>
    <row r="574" spans="1:5" ht="27.6" thickBot="1" x14ac:dyDescent="0.35">
      <c r="A574" s="3">
        <v>575</v>
      </c>
      <c r="B574" s="30" t="s">
        <v>601</v>
      </c>
      <c r="C574" s="36">
        <v>869.99</v>
      </c>
      <c r="D574" s="49" t="str">
        <f>HYPERLINK("www.lenovo.com",Sheet2!D574)</f>
        <v>Lenovo</v>
      </c>
      <c r="E574" s="37" t="str">
        <f>HYPERLINK(Sheet2!N574,Sheet2!M574)</f>
        <v>Amazon</v>
      </c>
    </row>
    <row r="575" spans="1:5" ht="27.6" thickBot="1" x14ac:dyDescent="0.35">
      <c r="A575" s="3">
        <v>576</v>
      </c>
      <c r="B575" s="30" t="s">
        <v>602</v>
      </c>
      <c r="C575" s="36">
        <v>869.99</v>
      </c>
      <c r="D575" s="49" t="str">
        <f>HYPERLINK("www.lenovo.com",Sheet2!D575)</f>
        <v>Lenovo</v>
      </c>
      <c r="E575" s="37" t="str">
        <f>HYPERLINK(Sheet2!N575,Sheet2!M575)</f>
        <v>Amazon</v>
      </c>
    </row>
    <row r="576" spans="1:5" ht="27.6" thickBot="1" x14ac:dyDescent="0.35">
      <c r="A576" s="3">
        <v>577</v>
      </c>
      <c r="B576" s="30" t="s">
        <v>603</v>
      </c>
      <c r="C576" s="36">
        <v>969.99</v>
      </c>
      <c r="D576" s="49" t="str">
        <f>HYPERLINK("www.lenovo.com",Sheet2!D576)</f>
        <v>Lenovo</v>
      </c>
      <c r="E576" s="37" t="str">
        <f>HYPERLINK(Sheet2!N576,Sheet2!M576)</f>
        <v>Amazon</v>
      </c>
    </row>
    <row r="577" spans="1:5" ht="27.6" thickBot="1" x14ac:dyDescent="0.35">
      <c r="A577" s="3">
        <v>578</v>
      </c>
      <c r="B577" s="30" t="s">
        <v>603</v>
      </c>
      <c r="C577" s="36">
        <v>999.99</v>
      </c>
      <c r="D577" s="49" t="str">
        <f>HYPERLINK("www.lenovo.com",Sheet2!D577)</f>
        <v>Lenovo</v>
      </c>
      <c r="E577" s="37" t="str">
        <f>HYPERLINK(Sheet2!N577,Sheet2!M577)</f>
        <v>Amazon</v>
      </c>
    </row>
    <row r="578" spans="1:5" ht="27.6" thickBot="1" x14ac:dyDescent="0.35">
      <c r="A578" s="3">
        <v>579</v>
      </c>
      <c r="B578" s="30" t="s">
        <v>604</v>
      </c>
      <c r="C578" s="36">
        <v>999.99</v>
      </c>
      <c r="D578" s="49" t="str">
        <f>HYPERLINK("www.lenovo.com",Sheet2!D578)</f>
        <v>Lenovo</v>
      </c>
      <c r="E578" s="37" t="str">
        <f>HYPERLINK(Sheet2!N578,Sheet2!M578)</f>
        <v>Amazon</v>
      </c>
    </row>
    <row r="579" spans="1:5" ht="27.6" thickBot="1" x14ac:dyDescent="0.35">
      <c r="A579" s="3">
        <v>580</v>
      </c>
      <c r="B579" s="30" t="s">
        <v>605</v>
      </c>
      <c r="C579" s="36">
        <v>1249.99</v>
      </c>
      <c r="D579" s="49" t="str">
        <f>HYPERLINK("www.lenovo.com",Sheet2!D579)</f>
        <v>Lenovo</v>
      </c>
      <c r="E579" s="37" t="str">
        <f>HYPERLINK(Sheet2!N579,Sheet2!M579)</f>
        <v>Amazon</v>
      </c>
    </row>
    <row r="580" spans="1:5" ht="27.6" thickBot="1" x14ac:dyDescent="0.35">
      <c r="A580" s="3">
        <v>581</v>
      </c>
      <c r="B580" s="30" t="s">
        <v>606</v>
      </c>
      <c r="C580" s="36">
        <v>1299.99</v>
      </c>
      <c r="D580" s="49" t="str">
        <f>HYPERLINK("www.lenovo.com",Sheet2!D580)</f>
        <v>Lenovo</v>
      </c>
      <c r="E580" s="37" t="str">
        <f>HYPERLINK(Sheet2!N580,Sheet2!M580)</f>
        <v>Amazon</v>
      </c>
    </row>
    <row r="581" spans="1:5" ht="15" thickBot="1" x14ac:dyDescent="0.35">
      <c r="A581" s="3">
        <v>582</v>
      </c>
      <c r="B581" s="30" t="s">
        <v>607</v>
      </c>
      <c r="C581" s="36">
        <v>399.99</v>
      </c>
      <c r="D581" s="37" t="str">
        <f>HYPERLINK(Sheet2!G581,Sheet2!D581)</f>
        <v>Costco</v>
      </c>
      <c r="E581" s="37" t="str">
        <f>HYPERLINK(Sheet2!N581,Sheet2!M581)</f>
        <v>Amazon</v>
      </c>
    </row>
    <row r="582" spans="1:5" ht="27" thickBot="1" x14ac:dyDescent="0.35">
      <c r="A582" s="3">
        <v>583</v>
      </c>
      <c r="B582" s="32" t="s">
        <v>608</v>
      </c>
      <c r="C582" s="36">
        <v>599</v>
      </c>
      <c r="D582" s="49" t="str">
        <f>HYPERLINK(Sheet2!I582,Sheet2!D582)</f>
        <v>Best Buy</v>
      </c>
      <c r="E582" s="37" t="str">
        <f>HYPERLINK(Sheet2!N582,Sheet2!M582)</f>
        <v>Amazon</v>
      </c>
    </row>
    <row r="583" spans="1:5" ht="27" thickBot="1" x14ac:dyDescent="0.35">
      <c r="A583" s="3">
        <v>584</v>
      </c>
      <c r="B583" s="32" t="s">
        <v>609</v>
      </c>
      <c r="C583" s="36">
        <v>799</v>
      </c>
      <c r="D583" s="49" t="str">
        <f>HYPERLINK(Sheet2!I583,Sheet2!D583)</f>
        <v>Best Buy</v>
      </c>
      <c r="E583" s="37" t="str">
        <f>HYPERLINK(Sheet2!N583,Sheet2!M583)</f>
        <v>Amazon</v>
      </c>
    </row>
    <row r="584" spans="1:5" ht="27.6" thickBot="1" x14ac:dyDescent="0.35">
      <c r="A584" s="3">
        <v>585</v>
      </c>
      <c r="B584" s="30" t="s">
        <v>610</v>
      </c>
      <c r="C584" s="36">
        <v>1299.99</v>
      </c>
      <c r="D584" s="37" t="str">
        <f>HYPERLINK(Sheet2!G584,Sheet2!D584)</f>
        <v>Costco</v>
      </c>
      <c r="E584" s="37" t="str">
        <f>HYPERLINK(Sheet2!N584,Sheet2!M584)</f>
        <v>Amazon</v>
      </c>
    </row>
    <row r="585" spans="1:5" ht="27.6" thickBot="1" x14ac:dyDescent="0.35">
      <c r="A585" s="3">
        <v>586</v>
      </c>
      <c r="B585" s="30" t="s">
        <v>611</v>
      </c>
      <c r="C585" s="36">
        <v>799.99</v>
      </c>
      <c r="D585" s="37" t="str">
        <f>HYPERLINK(Sheet2!G585,Sheet2!D585)</f>
        <v>Costco</v>
      </c>
      <c r="E585" s="37" t="str">
        <f>HYPERLINK(Sheet2!N585,Sheet2!M585)</f>
        <v>Amazon</v>
      </c>
    </row>
    <row r="586" spans="1:5" ht="27" thickBot="1" x14ac:dyDescent="0.35">
      <c r="A586" s="3">
        <v>587</v>
      </c>
      <c r="B586" s="32" t="s">
        <v>612</v>
      </c>
      <c r="C586" s="36">
        <v>299.99</v>
      </c>
      <c r="D586" s="37" t="str">
        <f>HYPERLINK(Sheet2!G586,Sheet2!D586)</f>
        <v>Costco</v>
      </c>
      <c r="E586" s="37" t="str">
        <f>HYPERLINK(Sheet2!N586,Sheet2!M586)</f>
        <v>Amazon</v>
      </c>
    </row>
    <row r="587" spans="1:5" ht="27" thickBot="1" x14ac:dyDescent="0.35">
      <c r="A587" s="3">
        <v>588</v>
      </c>
      <c r="B587" s="32" t="s">
        <v>613</v>
      </c>
      <c r="C587" s="36">
        <v>299</v>
      </c>
      <c r="D587" s="49" t="str">
        <f>HYPERLINK(Sheet2!I587,Sheet2!D587)</f>
        <v>Best Buy</v>
      </c>
      <c r="E587" s="37" t="str">
        <f>HYPERLINK(Sheet2!N587,Sheet2!M587)</f>
        <v>Amazon</v>
      </c>
    </row>
    <row r="588" spans="1:5" ht="27.6" thickBot="1" x14ac:dyDescent="0.35">
      <c r="A588" s="3">
        <v>589</v>
      </c>
      <c r="B588" s="30" t="s">
        <v>614</v>
      </c>
      <c r="C588" s="30" t="s">
        <v>615</v>
      </c>
      <c r="D588" s="49" t="str">
        <f>HYPERLINK("http://bit.ly/2OuA3Jj", Sheet2!D588)</f>
        <v>Best Buy</v>
      </c>
      <c r="E588" s="37" t="str">
        <f>HYPERLINK(Sheet2!N588,Sheet2!M588)</f>
        <v>Amazon</v>
      </c>
    </row>
    <row r="589" spans="1:5" ht="15" thickBot="1" x14ac:dyDescent="0.35">
      <c r="A589" s="3">
        <v>590</v>
      </c>
      <c r="B589" s="33"/>
      <c r="C589" s="38"/>
      <c r="D589" s="38"/>
      <c r="E589" s="38"/>
    </row>
    <row r="590" spans="1:5" ht="15" thickBot="1" x14ac:dyDescent="0.35">
      <c r="A590" s="3">
        <v>591</v>
      </c>
      <c r="B590" s="28" t="s">
        <v>616</v>
      </c>
      <c r="C590" s="30"/>
      <c r="D590" s="30"/>
      <c r="E590" s="30"/>
    </row>
    <row r="591" spans="1:5" ht="27.6" thickBot="1" x14ac:dyDescent="0.35">
      <c r="A591" s="3">
        <v>592</v>
      </c>
      <c r="B591" s="30" t="s">
        <v>617</v>
      </c>
      <c r="C591" s="30" t="s">
        <v>618</v>
      </c>
      <c r="D591" s="49" t="str">
        <f>HYPERLINK("http://bit.ly/2OuA3Jj", Sheet2!D591)</f>
        <v>Best Buy</v>
      </c>
      <c r="E591" s="37" t="str">
        <f>HYPERLINK(Sheet2!N591,Sheet2!M591)</f>
        <v>Amazon</v>
      </c>
    </row>
    <row r="592" spans="1:5" ht="27.6" thickBot="1" x14ac:dyDescent="0.35">
      <c r="A592" s="3">
        <v>593</v>
      </c>
      <c r="B592" s="30" t="s">
        <v>619</v>
      </c>
      <c r="C592" s="30" t="s">
        <v>620</v>
      </c>
      <c r="D592" s="49" t="str">
        <f>HYPERLINK("http://bit.ly/2OuA3Jj", Sheet2!D592)</f>
        <v>Best Buy</v>
      </c>
      <c r="E592" s="37" t="str">
        <f>HYPERLINK(Sheet2!N592,Sheet2!M592)</f>
        <v>Amazon</v>
      </c>
    </row>
    <row r="593" spans="1:5" ht="43.8" thickBot="1" x14ac:dyDescent="0.35">
      <c r="A593" s="3">
        <v>594</v>
      </c>
      <c r="B593" s="30" t="s">
        <v>621</v>
      </c>
      <c r="C593" s="36">
        <v>4.99</v>
      </c>
      <c r="D593" s="49" t="str">
        <f>HYPERLINK("http://bit.ly/35JmJXi",Sheet2!D593)</f>
        <v>Dell Home &amp; Home Office</v>
      </c>
      <c r="E593" s="37" t="str">
        <f>HYPERLINK(Sheet2!N593,Sheet2!M593)</f>
        <v>Amazon</v>
      </c>
    </row>
    <row r="594" spans="1:5" ht="29.4" thickBot="1" x14ac:dyDescent="0.35">
      <c r="A594" s="3">
        <v>595</v>
      </c>
      <c r="B594" s="30" t="s">
        <v>621</v>
      </c>
      <c r="C594" s="36">
        <v>4.99</v>
      </c>
      <c r="D594" s="39" t="s">
        <v>241</v>
      </c>
      <c r="E594" s="37" t="str">
        <f>HYPERLINK(Sheet2!N594,Sheet2!M594)</f>
        <v>Amazon</v>
      </c>
    </row>
    <row r="595" spans="1:5" ht="27.6" thickBot="1" x14ac:dyDescent="0.35">
      <c r="A595" s="3">
        <v>596</v>
      </c>
      <c r="B595" s="30" t="s">
        <v>622</v>
      </c>
      <c r="C595" s="30" t="s">
        <v>623</v>
      </c>
      <c r="D595" s="49" t="str">
        <f>HYPERLINK("http://bit.ly/2OuA3Jj", Sheet2!D595)</f>
        <v>Best Buy</v>
      </c>
      <c r="E595" s="37" t="str">
        <f>HYPERLINK(Sheet2!N595,Sheet2!M595)</f>
        <v>Amazon</v>
      </c>
    </row>
    <row r="596" spans="1:5" ht="43.8" thickBot="1" x14ac:dyDescent="0.35">
      <c r="A596" s="3">
        <v>597</v>
      </c>
      <c r="B596" s="30" t="s">
        <v>624</v>
      </c>
      <c r="C596" s="36">
        <v>7.99</v>
      </c>
      <c r="D596" s="39" t="s">
        <v>232</v>
      </c>
      <c r="E596" s="37" t="str">
        <f>HYPERLINK(Sheet2!N596,Sheet2!M596)</f>
        <v>Amazon</v>
      </c>
    </row>
    <row r="597" spans="1:5" ht="43.8" thickBot="1" x14ac:dyDescent="0.35">
      <c r="A597" s="3">
        <v>598</v>
      </c>
      <c r="B597" s="30" t="s">
        <v>625</v>
      </c>
      <c r="C597" s="36">
        <v>49.99</v>
      </c>
      <c r="D597" s="49" t="str">
        <f>HYPERLINK("http://bit.ly/2OPAuNo",Sheet2!D597)</f>
        <v>HP Home &amp; Home Office</v>
      </c>
      <c r="E597" s="37" t="str">
        <f>HYPERLINK(Sheet2!N597,Sheet2!M597)</f>
        <v>Amazon</v>
      </c>
    </row>
    <row r="598" spans="1:5" ht="43.8" thickBot="1" x14ac:dyDescent="0.35">
      <c r="A598" s="3">
        <v>599</v>
      </c>
      <c r="B598" s="30" t="s">
        <v>626</v>
      </c>
      <c r="C598" s="36">
        <v>99.99</v>
      </c>
      <c r="D598" s="49" t="str">
        <f>HYPERLINK("http://bit.ly/2OPAuNo",Sheet2!D598)</f>
        <v>HP Home &amp; Home Office</v>
      </c>
      <c r="E598" s="37" t="str">
        <f>HYPERLINK(Sheet2!N598,Sheet2!M598)</f>
        <v>Amazon</v>
      </c>
    </row>
    <row r="599" spans="1:5" ht="43.8" thickBot="1" x14ac:dyDescent="0.35">
      <c r="A599" s="3">
        <v>600</v>
      </c>
      <c r="B599" s="30" t="s">
        <v>627</v>
      </c>
      <c r="C599" s="36">
        <v>9.99</v>
      </c>
      <c r="D599" s="39" t="s">
        <v>232</v>
      </c>
      <c r="E599" s="37" t="str">
        <f>HYPERLINK(Sheet2!N599,Sheet2!M599)</f>
        <v>Amazon</v>
      </c>
    </row>
    <row r="600" spans="1:5" ht="15" thickBot="1" x14ac:dyDescent="0.35">
      <c r="A600" s="3">
        <v>601</v>
      </c>
      <c r="B600" s="30" t="s">
        <v>628</v>
      </c>
      <c r="C600" s="36">
        <v>29.99</v>
      </c>
      <c r="D600" s="37" t="str">
        <f>HYPERLINK("www.bjs.com", Sheet2!D600)</f>
        <v>BJ's</v>
      </c>
      <c r="E600" s="37" t="str">
        <f>HYPERLINK(Sheet2!N600,Sheet2!M600)</f>
        <v>Amazon</v>
      </c>
    </row>
    <row r="601" spans="1:5" ht="43.8" thickBot="1" x14ac:dyDescent="0.35">
      <c r="A601" s="3">
        <v>602</v>
      </c>
      <c r="B601" s="30" t="s">
        <v>629</v>
      </c>
      <c r="C601" s="36">
        <v>99.99</v>
      </c>
      <c r="D601" s="39" t="s">
        <v>232</v>
      </c>
      <c r="E601" s="37" t="str">
        <f>HYPERLINK(Sheet2!N601,Sheet2!M601)</f>
        <v>Amazon</v>
      </c>
    </row>
    <row r="602" spans="1:5" ht="15" thickBot="1" x14ac:dyDescent="0.35">
      <c r="A602" s="3">
        <v>603</v>
      </c>
      <c r="B602" s="30" t="s">
        <v>629</v>
      </c>
      <c r="C602" s="30" t="s">
        <v>97</v>
      </c>
      <c r="D602" s="49" t="str">
        <f>HYPERLINK("http://bit.ly/2OuA3Jj", Sheet2!D602)</f>
        <v>Best Buy</v>
      </c>
      <c r="E602" s="37" t="str">
        <f>HYPERLINK(Sheet2!N602,Sheet2!M602)</f>
        <v>Amazon</v>
      </c>
    </row>
    <row r="603" spans="1:5" ht="27" thickBot="1" x14ac:dyDescent="0.35">
      <c r="A603" s="3">
        <v>604</v>
      </c>
      <c r="B603" s="30" t="s">
        <v>630</v>
      </c>
      <c r="C603" s="32" t="s">
        <v>631</v>
      </c>
      <c r="D603" s="49" t="str">
        <f>HYPERLINK("http://bit.ly/2OuA3Jj", Sheet2!D603)</f>
        <v>Best Buy</v>
      </c>
      <c r="E603" s="37" t="str">
        <f>HYPERLINK(Sheet2!N603,Sheet2!M603)</f>
        <v>Amazon</v>
      </c>
    </row>
    <row r="604" spans="1:5" ht="15" thickBot="1" x14ac:dyDescent="0.35">
      <c r="A604" s="3">
        <v>605</v>
      </c>
      <c r="B604" s="30" t="s">
        <v>632</v>
      </c>
      <c r="C604" s="36">
        <v>19.989999999999998</v>
      </c>
      <c r="D604" s="49" t="str">
        <f>HYPERLINK("http://bit.ly/2OuA3Jj", Sheet2!D604)</f>
        <v>Best Buy</v>
      </c>
      <c r="E604" s="37" t="str">
        <f>HYPERLINK(Sheet2!N604,Sheet2!M604)</f>
        <v>Amazon</v>
      </c>
    </row>
    <row r="605" spans="1:5" ht="15" thickBot="1" x14ac:dyDescent="0.35">
      <c r="A605" s="3">
        <v>606</v>
      </c>
      <c r="B605" s="30" t="s">
        <v>633</v>
      </c>
      <c r="C605" s="36">
        <v>19.989999999999998</v>
      </c>
      <c r="D605" s="49" t="str">
        <f>HYPERLINK("http://bit.ly/2OuA3Jj", Sheet2!D605)</f>
        <v>Best Buy</v>
      </c>
      <c r="E605" s="37" t="str">
        <f>HYPERLINK(Sheet2!N605,Sheet2!M605)</f>
        <v>Amazon</v>
      </c>
    </row>
    <row r="606" spans="1:5" ht="27.6" thickBot="1" x14ac:dyDescent="0.35">
      <c r="A606" s="3">
        <v>607</v>
      </c>
      <c r="B606" s="30" t="s">
        <v>634</v>
      </c>
      <c r="C606" s="36">
        <v>24.99</v>
      </c>
      <c r="D606" s="49" t="str">
        <f>HYPERLINK("http://bit.ly/2OuA3Jj", Sheet2!D606)</f>
        <v>Best Buy</v>
      </c>
      <c r="E606" s="37" t="str">
        <f>HYPERLINK(Sheet2!N606,Sheet2!M606)</f>
        <v>Amazon</v>
      </c>
    </row>
    <row r="607" spans="1:5" ht="15" thickBot="1" x14ac:dyDescent="0.35">
      <c r="A607" s="3">
        <v>608</v>
      </c>
      <c r="B607" s="31"/>
      <c r="C607" s="38"/>
      <c r="D607" s="38"/>
      <c r="E607" s="38"/>
    </row>
    <row r="608" spans="1:5" ht="28.8" thickBot="1" x14ac:dyDescent="0.35">
      <c r="A608" s="3">
        <v>609</v>
      </c>
      <c r="B608" s="28" t="s">
        <v>635</v>
      </c>
      <c r="C608" s="30"/>
      <c r="D608" s="30"/>
      <c r="E608" s="30"/>
    </row>
    <row r="609" spans="1:5" ht="43.8" thickBot="1" x14ac:dyDescent="0.35">
      <c r="A609" s="3">
        <v>610</v>
      </c>
      <c r="B609" s="30" t="s">
        <v>636</v>
      </c>
      <c r="C609" s="36">
        <v>129.99</v>
      </c>
      <c r="D609" s="39" t="s">
        <v>232</v>
      </c>
      <c r="E609" s="37" t="str">
        <f>HYPERLINK(Sheet2!N609,Sheet2!M609)</f>
        <v>Amazon</v>
      </c>
    </row>
    <row r="610" spans="1:5" ht="43.8" thickBot="1" x14ac:dyDescent="0.35">
      <c r="A610" s="3">
        <v>611</v>
      </c>
      <c r="B610" s="30" t="s">
        <v>637</v>
      </c>
      <c r="C610" s="36">
        <v>49.99</v>
      </c>
      <c r="D610" s="49" t="str">
        <f>HYPERLINK("http://bit.ly/35JmJXi",Sheet2!D610)</f>
        <v>Dell Home &amp; Home Office</v>
      </c>
      <c r="E610" s="37" t="str">
        <f>HYPERLINK(Sheet2!N610,Sheet2!M610)</f>
        <v>Amazon</v>
      </c>
    </row>
    <row r="611" spans="1:5" ht="43.8" thickBot="1" x14ac:dyDescent="0.35">
      <c r="A611" s="3">
        <v>612</v>
      </c>
      <c r="B611" s="30" t="s">
        <v>638</v>
      </c>
      <c r="C611" s="36">
        <v>109.99</v>
      </c>
      <c r="D611" s="49" t="str">
        <f>HYPERLINK("http://bit.ly/35JmJXi",Sheet2!D611)</f>
        <v>Dell Home &amp; Home Office</v>
      </c>
      <c r="E611" s="37" t="str">
        <f>HYPERLINK(Sheet2!N611,Sheet2!M611)</f>
        <v>Amazon</v>
      </c>
    </row>
    <row r="612" spans="1:5" ht="15" thickBot="1" x14ac:dyDescent="0.35">
      <c r="A612" s="3">
        <v>613</v>
      </c>
      <c r="B612" s="30" t="s">
        <v>639</v>
      </c>
      <c r="C612" s="36">
        <v>29.99</v>
      </c>
      <c r="D612" s="49" t="str">
        <f>HYPERLINK("http://bit.ly/2qVFWWX",Sheet2!D612)</f>
        <v>JcPenney</v>
      </c>
      <c r="E612" s="37" t="str">
        <f>HYPERLINK(Sheet2!N612,Sheet2!M612)</f>
        <v>Amazon</v>
      </c>
    </row>
    <row r="613" spans="1:5" ht="27.6" thickBot="1" x14ac:dyDescent="0.35">
      <c r="A613" s="3">
        <v>614</v>
      </c>
      <c r="B613" s="30" t="s">
        <v>640</v>
      </c>
      <c r="C613" s="36">
        <v>14.99</v>
      </c>
      <c r="D613" s="49" t="str">
        <f>HYPERLINK("http://bit.ly/2OuA3Jj", Sheet2!D613)</f>
        <v>Best Buy</v>
      </c>
      <c r="E613" s="37" t="str">
        <f>HYPERLINK(Sheet2!N613,Sheet2!M613)</f>
        <v>Amazon</v>
      </c>
    </row>
    <row r="614" spans="1:5" ht="15" thickBot="1" x14ac:dyDescent="0.35">
      <c r="A614" s="3">
        <v>615</v>
      </c>
      <c r="B614" s="30" t="s">
        <v>641</v>
      </c>
      <c r="C614" s="36">
        <v>59.99</v>
      </c>
      <c r="D614" s="49" t="str">
        <f>HYPERLINK("http://bit.ly/2OuA3Jj", Sheet2!D614)</f>
        <v>Best Buy</v>
      </c>
      <c r="E614" s="37" t="str">
        <f>HYPERLINK(Sheet2!N614,Sheet2!M614)</f>
        <v>Amazon</v>
      </c>
    </row>
    <row r="615" spans="1:5" ht="27.6" thickBot="1" x14ac:dyDescent="0.35">
      <c r="A615" s="3">
        <v>616</v>
      </c>
      <c r="B615" s="30" t="s">
        <v>642</v>
      </c>
      <c r="C615" s="30" t="s">
        <v>643</v>
      </c>
      <c r="D615" s="49" t="str">
        <f>HYPERLINK("http://bit.ly/2OuA3Jj", Sheet2!D615)</f>
        <v>Best Buy</v>
      </c>
      <c r="E615" s="37" t="str">
        <f>HYPERLINK(Sheet2!N615,Sheet2!M615)</f>
        <v>Amazon</v>
      </c>
    </row>
    <row r="616" spans="1:5" ht="43.8" thickBot="1" x14ac:dyDescent="0.35">
      <c r="A616" s="3">
        <v>617</v>
      </c>
      <c r="B616" s="30" t="s">
        <v>644</v>
      </c>
      <c r="C616" s="36">
        <v>29.99</v>
      </c>
      <c r="D616" s="39" t="s">
        <v>232</v>
      </c>
      <c r="E616" s="37" t="str">
        <f>HYPERLINK(Sheet2!N616,Sheet2!M616)</f>
        <v>Amazon</v>
      </c>
    </row>
    <row r="617" spans="1:5" ht="27" thickBot="1" x14ac:dyDescent="0.35">
      <c r="A617" s="3">
        <v>618</v>
      </c>
      <c r="B617" s="30" t="s">
        <v>645</v>
      </c>
      <c r="C617" s="32" t="s">
        <v>646</v>
      </c>
      <c r="D617" s="49" t="str">
        <f>HYPERLINK("http://bit.ly/34ufgLN",Sheet2!D617)</f>
        <v>Target</v>
      </c>
      <c r="E617" s="37" t="str">
        <f>HYPERLINK(Sheet2!N617,Sheet2!M617)</f>
        <v>Amazon</v>
      </c>
    </row>
    <row r="618" spans="1:5" ht="15" thickBot="1" x14ac:dyDescent="0.35">
      <c r="A618" s="3">
        <v>619</v>
      </c>
      <c r="B618" s="30" t="s">
        <v>647</v>
      </c>
      <c r="C618" s="36">
        <v>50</v>
      </c>
      <c r="D618" s="49" t="str">
        <f>HYPERLINK("http://bit.ly/2XY7RBD",Sheet2!D618)</f>
        <v>Walmart</v>
      </c>
      <c r="E618" s="37" t="str">
        <f>HYPERLINK(Sheet2!N618,Sheet2!M618)</f>
        <v>Amazon</v>
      </c>
    </row>
    <row r="619" spans="1:5" ht="15" thickBot="1" x14ac:dyDescent="0.35">
      <c r="A619" s="3">
        <v>620</v>
      </c>
      <c r="B619" s="30" t="s">
        <v>648</v>
      </c>
      <c r="C619" s="36">
        <v>6</v>
      </c>
      <c r="D619" s="49" t="str">
        <f>HYPERLINK("http://bit.ly/2XY7RBD",Sheet2!D619)</f>
        <v>Walmart</v>
      </c>
      <c r="E619" s="37" t="str">
        <f>HYPERLINK(Sheet2!N619,Sheet2!M619)</f>
        <v>Amazon</v>
      </c>
    </row>
    <row r="620" spans="1:5" ht="15" thickBot="1" x14ac:dyDescent="0.35">
      <c r="A620" s="3">
        <v>621</v>
      </c>
      <c r="B620" s="30" t="s">
        <v>649</v>
      </c>
      <c r="C620" s="36">
        <v>129.99</v>
      </c>
      <c r="D620" s="49" t="str">
        <f>HYPERLINK("http://bit.ly/2OuA3Jj", Sheet2!D620)</f>
        <v>Best Buy</v>
      </c>
      <c r="E620" s="37" t="str">
        <f>HYPERLINK(Sheet2!N620,Sheet2!M620)</f>
        <v>Amazon</v>
      </c>
    </row>
    <row r="621" spans="1:5" ht="27.6" thickBot="1" x14ac:dyDescent="0.35">
      <c r="A621" s="3">
        <v>622</v>
      </c>
      <c r="B621" s="30" t="s">
        <v>650</v>
      </c>
      <c r="C621" s="30" t="s">
        <v>651</v>
      </c>
      <c r="D621" s="49" t="str">
        <f>HYPERLINK("http://bit.ly/2OuA3Jj", Sheet2!D621)</f>
        <v>Best Buy</v>
      </c>
      <c r="E621" s="37" t="str">
        <f>HYPERLINK(Sheet2!N621,Sheet2!M621)</f>
        <v>Amazon</v>
      </c>
    </row>
    <row r="622" spans="1:5" ht="27" thickBot="1" x14ac:dyDescent="0.35">
      <c r="A622" s="3">
        <v>623</v>
      </c>
      <c r="B622" s="30" t="s">
        <v>652</v>
      </c>
      <c r="C622" s="32" t="s">
        <v>646</v>
      </c>
      <c r="D622" s="49" t="str">
        <f>HYPERLINK("http://bit.ly/34ufgLN",Sheet2!D622)</f>
        <v>Target</v>
      </c>
      <c r="E622" s="37" t="str">
        <f>HYPERLINK(Sheet2!N622,Sheet2!M622)</f>
        <v>Amazon</v>
      </c>
    </row>
    <row r="623" spans="1:5" ht="15" thickBot="1" x14ac:dyDescent="0.35">
      <c r="A623" s="3">
        <v>624</v>
      </c>
      <c r="B623" s="30" t="s">
        <v>653</v>
      </c>
      <c r="C623" s="36">
        <v>4.99</v>
      </c>
      <c r="D623" s="49" t="str">
        <f>HYPERLINK("http://bit.ly/2OuA3Jj", Sheet2!D623)</f>
        <v>Best Buy</v>
      </c>
      <c r="E623" s="37" t="str">
        <f>HYPERLINK(Sheet2!N623,Sheet2!M623)</f>
        <v>Amazon</v>
      </c>
    </row>
    <row r="624" spans="1:5" ht="27.6" thickBot="1" x14ac:dyDescent="0.35">
      <c r="A624" s="3">
        <v>625</v>
      </c>
      <c r="B624" s="30" t="s">
        <v>654</v>
      </c>
      <c r="C624" s="30" t="s">
        <v>655</v>
      </c>
      <c r="D624" s="49" t="str">
        <f>HYPERLINK("http://bit.ly/2OuA3Jj", Sheet2!D624)</f>
        <v>Best Buy</v>
      </c>
      <c r="E624" s="37" t="str">
        <f>HYPERLINK(Sheet2!N624,Sheet2!M624)</f>
        <v>Amazon</v>
      </c>
    </row>
    <row r="625" spans="1:5" ht="27" thickBot="1" x14ac:dyDescent="0.35">
      <c r="A625" s="3">
        <v>626</v>
      </c>
      <c r="B625" s="30" t="s">
        <v>656</v>
      </c>
      <c r="C625" s="32" t="s">
        <v>657</v>
      </c>
      <c r="D625" s="37" t="s">
        <v>658</v>
      </c>
      <c r="E625" s="37" t="str">
        <f>HYPERLINK(Sheet2!N625,Sheet2!M625)</f>
        <v>Amazon</v>
      </c>
    </row>
    <row r="626" spans="1:5" ht="15" thickBot="1" x14ac:dyDescent="0.35">
      <c r="A626" s="3">
        <v>627</v>
      </c>
      <c r="B626" s="30" t="s">
        <v>659</v>
      </c>
      <c r="C626" s="30" t="s">
        <v>163</v>
      </c>
      <c r="D626" s="49" t="str">
        <f>HYPERLINK("http://bit.ly/2OuA3Jj", Sheet2!D626)</f>
        <v>Best Buy</v>
      </c>
      <c r="E626" s="37" t="str">
        <f>HYPERLINK(Sheet2!N626,Sheet2!M626)</f>
        <v>Amazon</v>
      </c>
    </row>
    <row r="627" spans="1:5" ht="15" thickBot="1" x14ac:dyDescent="0.35">
      <c r="A627" s="3">
        <v>628</v>
      </c>
      <c r="B627" s="30" t="s">
        <v>660</v>
      </c>
      <c r="C627" s="30" t="s">
        <v>163</v>
      </c>
      <c r="D627" s="49" t="str">
        <f>HYPERLINK("http://bit.ly/2OuA3Jj", Sheet2!D627)</f>
        <v>Best Buy</v>
      </c>
      <c r="E627" s="37" t="str">
        <f>HYPERLINK(Sheet2!N627,Sheet2!M627)</f>
        <v>Amazon</v>
      </c>
    </row>
    <row r="628" spans="1:5" ht="27.6" thickBot="1" x14ac:dyDescent="0.35">
      <c r="A628" s="3">
        <v>629</v>
      </c>
      <c r="B628" s="30" t="s">
        <v>661</v>
      </c>
      <c r="C628" s="36">
        <v>89.99</v>
      </c>
      <c r="D628" s="49" t="str">
        <f>HYPERLINK("http://bit.ly/2OuA3Jj", Sheet2!D628)</f>
        <v>Best Buy</v>
      </c>
      <c r="E628" s="37" t="str">
        <f>HYPERLINK(Sheet2!N628,Sheet2!M628)</f>
        <v>Amazon</v>
      </c>
    </row>
    <row r="629" spans="1:5" ht="27" thickBot="1" x14ac:dyDescent="0.35">
      <c r="A629" s="3">
        <v>630</v>
      </c>
      <c r="B629" s="30" t="s">
        <v>662</v>
      </c>
      <c r="C629" s="32" t="s">
        <v>646</v>
      </c>
      <c r="D629" s="49" t="str">
        <f>HYPERLINK("http://bit.ly/34ufgLN",Sheet2!D629)</f>
        <v>Target</v>
      </c>
      <c r="E629" s="37" t="str">
        <f>HYPERLINK(Sheet2!N629,Sheet2!M629)</f>
        <v>Amazon</v>
      </c>
    </row>
    <row r="630" spans="1:5" ht="43.8" thickBot="1" x14ac:dyDescent="0.35">
      <c r="A630" s="3">
        <v>631</v>
      </c>
      <c r="B630" s="30" t="s">
        <v>663</v>
      </c>
      <c r="C630" s="36">
        <v>182.99</v>
      </c>
      <c r="D630" s="49" t="str">
        <f>HYPERLINK("http://bit.ly/35JmJXi",Sheet2!D630)</f>
        <v>Dell Home &amp; Home Office</v>
      </c>
      <c r="E630" s="37" t="str">
        <f>HYPERLINK(Sheet2!N630,Sheet2!M630)</f>
        <v>Amazon</v>
      </c>
    </row>
    <row r="631" spans="1:5" ht="53.4" thickBot="1" x14ac:dyDescent="0.35">
      <c r="A631" s="3">
        <v>632</v>
      </c>
      <c r="B631" s="32" t="s">
        <v>664</v>
      </c>
      <c r="C631" s="36">
        <v>449</v>
      </c>
      <c r="D631" s="49" t="str">
        <f>HYPERLINK(Sheet2!I631,Sheet2!D631)</f>
        <v>Dell Small Business</v>
      </c>
      <c r="E631" s="37" t="e">
        <f>HYPERLINK(Sheet2!N631,Sheet2!M631)</f>
        <v>#VALUE!</v>
      </c>
    </row>
    <row r="632" spans="1:5" ht="53.4" thickBot="1" x14ac:dyDescent="0.35">
      <c r="A632" s="3">
        <v>633</v>
      </c>
      <c r="B632" s="32" t="s">
        <v>665</v>
      </c>
      <c r="C632" s="36">
        <v>1029</v>
      </c>
      <c r="D632" s="49" t="str">
        <f>HYPERLINK(Sheet2!I632,Sheet2!D632)</f>
        <v>Dell Home &amp; Home Office</v>
      </c>
      <c r="E632" s="37" t="e">
        <f>HYPERLINK(Sheet2!N632,Sheet2!M632)</f>
        <v>#VALUE!</v>
      </c>
    </row>
    <row r="633" spans="1:5" ht="43.8" thickBot="1" x14ac:dyDescent="0.35">
      <c r="A633" s="3">
        <v>634</v>
      </c>
      <c r="B633" s="30" t="s">
        <v>666</v>
      </c>
      <c r="C633" s="36">
        <v>79</v>
      </c>
      <c r="D633" s="49" t="str">
        <f>HYPERLINK("http://bit.ly/35JmJXi",Sheet2!D633)</f>
        <v>Dell Home &amp; Home Office</v>
      </c>
      <c r="E633" s="37" t="str">
        <f>HYPERLINK(Sheet2!N633,Sheet2!M633)</f>
        <v>Amazon</v>
      </c>
    </row>
    <row r="634" spans="1:5" ht="43.8" thickBot="1" x14ac:dyDescent="0.35">
      <c r="A634" s="3">
        <v>635</v>
      </c>
      <c r="B634" s="30" t="s">
        <v>667</v>
      </c>
      <c r="C634" s="36">
        <v>159.99</v>
      </c>
      <c r="D634" s="49" t="str">
        <f>HYPERLINK("http://bit.ly/35JmJXi",Sheet2!D634)</f>
        <v>Dell Home &amp; Home Office</v>
      </c>
      <c r="E634" s="37" t="str">
        <f>HYPERLINK(Sheet2!N634,Sheet2!M634)</f>
        <v>Amazon</v>
      </c>
    </row>
    <row r="635" spans="1:5" ht="43.8" thickBot="1" x14ac:dyDescent="0.35">
      <c r="A635" s="3">
        <v>636</v>
      </c>
      <c r="B635" s="30" t="s">
        <v>668</v>
      </c>
      <c r="C635" s="36">
        <v>29.99</v>
      </c>
      <c r="D635" s="49" t="str">
        <f>HYPERLINK("http://bit.ly/35JmJXi",Sheet2!D635)</f>
        <v>Dell Home &amp; Home Office</v>
      </c>
      <c r="E635" s="37" t="str">
        <f>HYPERLINK(Sheet2!N635,Sheet2!M635)</f>
        <v>Amazon</v>
      </c>
    </row>
    <row r="636" spans="1:5" ht="43.8" thickBot="1" x14ac:dyDescent="0.35">
      <c r="A636" s="3">
        <v>637</v>
      </c>
      <c r="B636" s="30" t="s">
        <v>669</v>
      </c>
      <c r="C636" s="36">
        <v>59.99</v>
      </c>
      <c r="D636" s="49" t="str">
        <f>HYPERLINK("http://bit.ly/35JmJXi",Sheet2!D636)</f>
        <v>Dell Home &amp; Home Office</v>
      </c>
      <c r="E636" s="37" t="str">
        <f>HYPERLINK(Sheet2!N636,Sheet2!M636)</f>
        <v>Amazon</v>
      </c>
    </row>
    <row r="637" spans="1:5" ht="15" thickBot="1" x14ac:dyDescent="0.35">
      <c r="A637" s="3">
        <v>638</v>
      </c>
      <c r="B637" s="30" t="s">
        <v>670</v>
      </c>
      <c r="C637" s="36">
        <v>159.99</v>
      </c>
      <c r="D637" s="49" t="str">
        <f>HYPERLINK("http://bit.ly/2OuA3Jj", Sheet2!D637)</f>
        <v>Best Buy</v>
      </c>
      <c r="E637" s="37" t="str">
        <f>HYPERLINK(Sheet2!N637,Sheet2!M637)</f>
        <v>Amazon</v>
      </c>
    </row>
    <row r="638" spans="1:5" ht="27.6" thickBot="1" x14ac:dyDescent="0.35">
      <c r="A638" s="3">
        <v>639</v>
      </c>
      <c r="B638" s="30" t="s">
        <v>671</v>
      </c>
      <c r="C638" s="30" t="s">
        <v>672</v>
      </c>
      <c r="D638" s="49" t="str">
        <f>HYPERLINK("http://bit.ly/2OuA3Jj", Sheet2!D638)</f>
        <v>Best Buy</v>
      </c>
      <c r="E638" s="37" t="str">
        <f>HYPERLINK(Sheet2!N638,Sheet2!M638)</f>
        <v>Amazon</v>
      </c>
    </row>
    <row r="639" spans="1:5" ht="15" thickBot="1" x14ac:dyDescent="0.35">
      <c r="A639" s="3">
        <v>640</v>
      </c>
      <c r="B639" s="30" t="s">
        <v>673</v>
      </c>
      <c r="C639" s="36">
        <v>349.3</v>
      </c>
      <c r="D639" s="49" t="str">
        <f>HYPERLINK(Sheet2!I639,Sheet2!D639)</f>
        <v>Best Buy</v>
      </c>
      <c r="E639" s="37" t="str">
        <f>HYPERLINK(Sheet2!N639,Sheet2!M639)</f>
        <v>Amazon</v>
      </c>
    </row>
    <row r="640" spans="1:5" ht="27.6" thickBot="1" x14ac:dyDescent="0.35">
      <c r="A640" s="3">
        <v>641</v>
      </c>
      <c r="B640" s="30" t="s">
        <v>674</v>
      </c>
      <c r="C640" s="30" t="s">
        <v>651</v>
      </c>
      <c r="D640" s="49" t="str">
        <f>HYPERLINK("http://bit.ly/2OuA3Jj", Sheet2!D640)</f>
        <v>Best Buy</v>
      </c>
      <c r="E640" s="37" t="str">
        <f>HYPERLINK(Sheet2!N640,Sheet2!M640)</f>
        <v>Amazon</v>
      </c>
    </row>
    <row r="641" spans="1:5" ht="27.6" thickBot="1" x14ac:dyDescent="0.35">
      <c r="A641" s="3">
        <v>642</v>
      </c>
      <c r="B641" s="30" t="s">
        <v>675</v>
      </c>
      <c r="C641" s="36">
        <v>289</v>
      </c>
      <c r="D641" s="49" t="str">
        <f>HYPERLINK(Sheet2!I641,Sheet2!D641)</f>
        <v>Best Buy</v>
      </c>
      <c r="E641" s="37" t="str">
        <f>HYPERLINK(Sheet2!N641,Sheet2!M641)</f>
        <v>Amazon</v>
      </c>
    </row>
    <row r="642" spans="1:5" ht="43.8" thickBot="1" x14ac:dyDescent="0.35">
      <c r="A642" s="3">
        <v>643</v>
      </c>
      <c r="B642" s="30" t="s">
        <v>676</v>
      </c>
      <c r="C642" s="36">
        <v>48.99</v>
      </c>
      <c r="D642" s="49" t="str">
        <f>HYPERLINK("http://bit.ly/2OPAuNo",Sheet2!D642)</f>
        <v>HP Home &amp; Home Office</v>
      </c>
      <c r="E642" s="37" t="str">
        <f>HYPERLINK(Sheet2!N642,Sheet2!M642)</f>
        <v>Amazon</v>
      </c>
    </row>
    <row r="643" spans="1:5" ht="43.8" thickBot="1" x14ac:dyDescent="0.35">
      <c r="A643" s="3">
        <v>644</v>
      </c>
      <c r="B643" s="30" t="s">
        <v>677</v>
      </c>
      <c r="C643" s="30" t="s">
        <v>678</v>
      </c>
      <c r="D643" s="49" t="str">
        <f>HYPERLINK("http://bit.ly/2OPAuNo",Sheet2!D643)</f>
        <v>HP Home &amp; Home Office</v>
      </c>
      <c r="E643" s="37" t="str">
        <f>HYPERLINK(Sheet2!N643,Sheet2!M643)</f>
        <v>Amazon</v>
      </c>
    </row>
    <row r="644" spans="1:5" ht="43.8" thickBot="1" x14ac:dyDescent="0.35">
      <c r="A644" s="3">
        <v>645</v>
      </c>
      <c r="B644" s="30" t="s">
        <v>679</v>
      </c>
      <c r="C644" s="30" t="s">
        <v>678</v>
      </c>
      <c r="D644" s="49" t="str">
        <f>HYPERLINK("http://bit.ly/2OPAuNo",Sheet2!D644)</f>
        <v>HP Home &amp; Home Office</v>
      </c>
      <c r="E644" s="37" t="str">
        <f>HYPERLINK(Sheet2!N644,Sheet2!M644)</f>
        <v>Amazon</v>
      </c>
    </row>
    <row r="645" spans="1:5" ht="43.8" thickBot="1" x14ac:dyDescent="0.35">
      <c r="A645" s="3">
        <v>646</v>
      </c>
      <c r="B645" s="30" t="s">
        <v>680</v>
      </c>
      <c r="C645" s="30" t="s">
        <v>678</v>
      </c>
      <c r="D645" s="49" t="str">
        <f>HYPERLINK("http://bit.ly/2OPAuNo",Sheet2!D645)</f>
        <v>HP Home &amp; Home Office</v>
      </c>
      <c r="E645" s="37" t="str">
        <f>HYPERLINK(Sheet2!N645,Sheet2!M645)</f>
        <v>Amazon</v>
      </c>
    </row>
    <row r="646" spans="1:5" ht="43.8" thickBot="1" x14ac:dyDescent="0.35">
      <c r="A646" s="3">
        <v>647</v>
      </c>
      <c r="B646" s="30" t="s">
        <v>681</v>
      </c>
      <c r="C646" s="30" t="s">
        <v>682</v>
      </c>
      <c r="D646" s="49" t="str">
        <f>HYPERLINK("http://bit.ly/2OPAuNo",Sheet2!D646)</f>
        <v>HP Home &amp; Home Office</v>
      </c>
      <c r="E646" s="37" t="str">
        <f>HYPERLINK(Sheet2!N646,Sheet2!M646)</f>
        <v>Amazon</v>
      </c>
    </row>
    <row r="647" spans="1:5" ht="43.8" thickBot="1" x14ac:dyDescent="0.35">
      <c r="A647" s="3">
        <v>648</v>
      </c>
      <c r="B647" s="30" t="s">
        <v>683</v>
      </c>
      <c r="C647" s="30" t="s">
        <v>682</v>
      </c>
      <c r="D647" s="49" t="str">
        <f>HYPERLINK("http://bit.ly/2OPAuNo",Sheet2!D647)</f>
        <v>HP Home &amp; Home Office</v>
      </c>
      <c r="E647" s="37" t="str">
        <f>HYPERLINK(Sheet2!N647,Sheet2!M647)</f>
        <v>Amazon</v>
      </c>
    </row>
    <row r="648" spans="1:5" ht="43.8" thickBot="1" x14ac:dyDescent="0.35">
      <c r="A648" s="3">
        <v>649</v>
      </c>
      <c r="B648" s="30" t="s">
        <v>684</v>
      </c>
      <c r="C648" s="30" t="s">
        <v>685</v>
      </c>
      <c r="D648" s="49" t="str">
        <f>HYPERLINK("http://bit.ly/2OPAuNo",Sheet2!D648)</f>
        <v>HP Home &amp; Home Office</v>
      </c>
      <c r="E648" s="37" t="str">
        <f>HYPERLINK(Sheet2!N648,Sheet2!M648)</f>
        <v>Amazon</v>
      </c>
    </row>
    <row r="649" spans="1:5" ht="43.8" thickBot="1" x14ac:dyDescent="0.35">
      <c r="A649" s="3">
        <v>650</v>
      </c>
      <c r="B649" s="30" t="s">
        <v>686</v>
      </c>
      <c r="C649" s="36">
        <v>7.59</v>
      </c>
      <c r="D649" s="49" t="str">
        <f>HYPERLINK("http://bit.ly/2OPAuNo",Sheet2!D649)</f>
        <v>HP Home &amp; Home Office</v>
      </c>
      <c r="E649" s="37" t="str">
        <f>HYPERLINK(Sheet2!N649,Sheet2!M649)</f>
        <v>Amazon</v>
      </c>
    </row>
    <row r="650" spans="1:5" ht="43.8" thickBot="1" x14ac:dyDescent="0.35">
      <c r="A650" s="3">
        <v>651</v>
      </c>
      <c r="B650" s="30" t="s">
        <v>687</v>
      </c>
      <c r="C650" s="30" t="s">
        <v>685</v>
      </c>
      <c r="D650" s="49" t="str">
        <f>HYPERLINK("http://bit.ly/2OPAuNo",Sheet2!D650)</f>
        <v>HP Home &amp; Home Office</v>
      </c>
      <c r="E650" s="37" t="str">
        <f>HYPERLINK(Sheet2!N650,Sheet2!M650)</f>
        <v>Amazon</v>
      </c>
    </row>
    <row r="651" spans="1:5" ht="43.8" thickBot="1" x14ac:dyDescent="0.35">
      <c r="A651" s="3">
        <v>652</v>
      </c>
      <c r="B651" s="30" t="s">
        <v>688</v>
      </c>
      <c r="C651" s="30" t="s">
        <v>685</v>
      </c>
      <c r="D651" s="49" t="str">
        <f>HYPERLINK("http://bit.ly/2OPAuNo",Sheet2!D651)</f>
        <v>HP Home &amp; Home Office</v>
      </c>
      <c r="E651" s="37" t="str">
        <f>HYPERLINK(Sheet2!N651,Sheet2!M651)</f>
        <v>Amazon</v>
      </c>
    </row>
    <row r="652" spans="1:5" ht="43.8" thickBot="1" x14ac:dyDescent="0.35">
      <c r="A652" s="3">
        <v>653</v>
      </c>
      <c r="B652" s="30" t="s">
        <v>689</v>
      </c>
      <c r="C652" s="36">
        <v>55</v>
      </c>
      <c r="D652" s="49" t="str">
        <f>HYPERLINK("http://bit.ly/2OPAuNo",Sheet2!D652)</f>
        <v>HP Home &amp; Home Office</v>
      </c>
      <c r="E652" s="37" t="str">
        <f>HYPERLINK(Sheet2!N652,Sheet2!M652)</f>
        <v>Amazon</v>
      </c>
    </row>
    <row r="653" spans="1:5" ht="43.8" thickBot="1" x14ac:dyDescent="0.35">
      <c r="A653" s="3">
        <v>654</v>
      </c>
      <c r="B653" s="30" t="s">
        <v>690</v>
      </c>
      <c r="C653" s="36">
        <v>584</v>
      </c>
      <c r="D653" s="49" t="str">
        <f>HYPERLINK("http://bit.ly/2OPAuNo",Sheet2!D653)</f>
        <v>HP Home &amp; Home Office</v>
      </c>
      <c r="E653" s="37" t="str">
        <f>HYPERLINK(Sheet2!N653,Sheet2!M653)</f>
        <v>Amazon</v>
      </c>
    </row>
    <row r="654" spans="1:5" ht="43.8" thickBot="1" x14ac:dyDescent="0.35">
      <c r="A654" s="3">
        <v>655</v>
      </c>
      <c r="B654" s="30" t="s">
        <v>691</v>
      </c>
      <c r="C654" s="36">
        <v>39.99</v>
      </c>
      <c r="D654" s="49" t="str">
        <f>HYPERLINK("http://bit.ly/2OPAuNo",Sheet2!D654)</f>
        <v>HP Home &amp; Home Office</v>
      </c>
      <c r="E654" s="37" t="str">
        <f>HYPERLINK(Sheet2!N654,Sheet2!M654)</f>
        <v>Amazon</v>
      </c>
    </row>
    <row r="655" spans="1:5" ht="43.8" thickBot="1" x14ac:dyDescent="0.35">
      <c r="A655" s="3">
        <v>656</v>
      </c>
      <c r="B655" s="30" t="s">
        <v>692</v>
      </c>
      <c r="C655" s="36">
        <v>224</v>
      </c>
      <c r="D655" s="49" t="str">
        <f>HYPERLINK("http://bit.ly/2OPAuNo",Sheet2!D655)</f>
        <v>HP Home &amp; Home Office</v>
      </c>
      <c r="E655" s="37" t="str">
        <f>HYPERLINK(Sheet2!N655,Sheet2!M655)</f>
        <v>Amazon</v>
      </c>
    </row>
    <row r="656" spans="1:5" ht="43.8" thickBot="1" x14ac:dyDescent="0.35">
      <c r="A656" s="3">
        <v>657</v>
      </c>
      <c r="B656" s="30" t="s">
        <v>693</v>
      </c>
      <c r="C656" s="36">
        <v>315</v>
      </c>
      <c r="D656" s="49" t="str">
        <f>HYPERLINK("http://bit.ly/2OPAuNo",Sheet2!D656)</f>
        <v>HP Home &amp; Home Office</v>
      </c>
      <c r="E656" s="37" t="str">
        <f>HYPERLINK(Sheet2!N656,Sheet2!M656)</f>
        <v>Amazon</v>
      </c>
    </row>
    <row r="657" spans="1:5" ht="43.8" thickBot="1" x14ac:dyDescent="0.35">
      <c r="A657" s="3">
        <v>658</v>
      </c>
      <c r="B657" s="30" t="s">
        <v>694</v>
      </c>
      <c r="C657" s="36">
        <v>63.99</v>
      </c>
      <c r="D657" s="49" t="str">
        <f>HYPERLINK("http://bit.ly/2OPAuNo",Sheet2!D657)</f>
        <v>HP Home &amp; Home Office</v>
      </c>
      <c r="E657" s="37" t="str">
        <f>HYPERLINK(Sheet2!N657,Sheet2!M657)</f>
        <v>Amazon</v>
      </c>
    </row>
    <row r="658" spans="1:5" ht="43.8" thickBot="1" x14ac:dyDescent="0.35">
      <c r="A658" s="3">
        <v>659</v>
      </c>
      <c r="B658" s="30" t="s">
        <v>695</v>
      </c>
      <c r="C658" s="36">
        <v>179</v>
      </c>
      <c r="D658" s="49" t="str">
        <f>HYPERLINK("http://bit.ly/2OPAuNo",Sheet2!D658)</f>
        <v>HP Home &amp; Home Office</v>
      </c>
      <c r="E658" s="37" t="str">
        <f>HYPERLINK(Sheet2!N658,Sheet2!M658)</f>
        <v>Amazon</v>
      </c>
    </row>
    <row r="659" spans="1:5" ht="43.8" thickBot="1" x14ac:dyDescent="0.35">
      <c r="A659" s="3">
        <v>660</v>
      </c>
      <c r="B659" s="30" t="s">
        <v>696</v>
      </c>
      <c r="C659" s="36">
        <v>9.5</v>
      </c>
      <c r="D659" s="49" t="str">
        <f>HYPERLINK("http://bit.ly/2OPAuNo",Sheet2!D659)</f>
        <v>HP Home &amp; Home Office</v>
      </c>
      <c r="E659" s="37" t="str">
        <f>HYPERLINK(Sheet2!N659,Sheet2!M659)</f>
        <v>Amazon</v>
      </c>
    </row>
    <row r="660" spans="1:5" ht="15" thickBot="1" x14ac:dyDescent="0.35">
      <c r="A660" s="3">
        <v>661</v>
      </c>
      <c r="B660" s="30" t="s">
        <v>697</v>
      </c>
      <c r="C660" s="30" t="s">
        <v>698</v>
      </c>
      <c r="D660" s="49" t="str">
        <f>HYPERLINK("http://bit.ly/2OuA3Jj", Sheet2!D660)</f>
        <v>Best Buy</v>
      </c>
      <c r="E660" s="37" t="str">
        <f>HYPERLINK(Sheet2!N660,Sheet2!M660)</f>
        <v>Amazon</v>
      </c>
    </row>
    <row r="661" spans="1:5" ht="43.8" thickBot="1" x14ac:dyDescent="0.35">
      <c r="A661" s="3">
        <v>662</v>
      </c>
      <c r="B661" s="30" t="s">
        <v>699</v>
      </c>
      <c r="C661" s="36">
        <v>29.99</v>
      </c>
      <c r="D661" s="39" t="s">
        <v>232</v>
      </c>
      <c r="E661" s="37" t="str">
        <f>HYPERLINK(Sheet2!N661,Sheet2!M661)</f>
        <v>Amazon</v>
      </c>
    </row>
    <row r="662" spans="1:5" ht="43.8" thickBot="1" x14ac:dyDescent="0.35">
      <c r="A662" s="3">
        <v>663</v>
      </c>
      <c r="B662" s="30" t="s">
        <v>700</v>
      </c>
      <c r="C662" s="36">
        <v>69.989999999999995</v>
      </c>
      <c r="D662" s="39" t="s">
        <v>232</v>
      </c>
      <c r="E662" s="37" t="str">
        <f>HYPERLINK(Sheet2!N662,Sheet2!M662)</f>
        <v>Amazon</v>
      </c>
    </row>
    <row r="663" spans="1:5" ht="15" thickBot="1" x14ac:dyDescent="0.35">
      <c r="A663" s="3">
        <v>664</v>
      </c>
      <c r="B663" s="30" t="s">
        <v>701</v>
      </c>
      <c r="C663" s="36">
        <v>139.99</v>
      </c>
      <c r="D663" s="49" t="str">
        <f>HYPERLINK("www.lenovo.com",Sheet2!D663)</f>
        <v>Lenovo</v>
      </c>
      <c r="E663" s="37" t="str">
        <f>HYPERLINK(Sheet2!N663,Sheet2!M663)</f>
        <v>Amazon</v>
      </c>
    </row>
    <row r="664" spans="1:5" ht="43.8" thickBot="1" x14ac:dyDescent="0.35">
      <c r="A664" s="3">
        <v>665</v>
      </c>
      <c r="B664" s="30" t="s">
        <v>702</v>
      </c>
      <c r="C664" s="36">
        <v>29.99</v>
      </c>
      <c r="D664" s="39" t="s">
        <v>232</v>
      </c>
      <c r="E664" s="37" t="str">
        <f>HYPERLINK(Sheet2!N664,Sheet2!M664)</f>
        <v>Amazon</v>
      </c>
    </row>
    <row r="665" spans="1:5" ht="43.8" thickBot="1" x14ac:dyDescent="0.35">
      <c r="A665" s="3">
        <v>666</v>
      </c>
      <c r="B665" s="30" t="s">
        <v>703</v>
      </c>
      <c r="C665" s="36">
        <v>19.989999999999998</v>
      </c>
      <c r="D665" s="39" t="s">
        <v>232</v>
      </c>
      <c r="E665" s="37" t="str">
        <f>HYPERLINK(Sheet2!N665,Sheet2!M665)</f>
        <v>Amazon</v>
      </c>
    </row>
    <row r="666" spans="1:5" ht="27.6" thickBot="1" x14ac:dyDescent="0.35">
      <c r="A666" s="3">
        <v>667</v>
      </c>
      <c r="B666" s="30" t="s">
        <v>704</v>
      </c>
      <c r="C666" s="30" t="s">
        <v>705</v>
      </c>
      <c r="D666" s="49" t="str">
        <f>HYPERLINK("http://bit.ly/2OuA3Jj", Sheet2!D666)</f>
        <v>Best Buy</v>
      </c>
      <c r="E666" s="37" t="str">
        <f>HYPERLINK(Sheet2!N666,Sheet2!M666)</f>
        <v>Amazon</v>
      </c>
    </row>
    <row r="667" spans="1:5" ht="15" thickBot="1" x14ac:dyDescent="0.35">
      <c r="A667" s="3">
        <v>668</v>
      </c>
      <c r="B667" s="30" t="s">
        <v>706</v>
      </c>
      <c r="C667" s="30" t="s">
        <v>163</v>
      </c>
      <c r="D667" s="49" t="str">
        <f>HYPERLINK("http://bit.ly/2OuA3Jj", Sheet2!D667)</f>
        <v>Best Buy</v>
      </c>
      <c r="E667" s="37" t="str">
        <f>HYPERLINK(Sheet2!N667,Sheet2!M667)</f>
        <v>Amazon</v>
      </c>
    </row>
    <row r="668" spans="1:5" ht="15" thickBot="1" x14ac:dyDescent="0.35">
      <c r="A668" s="3">
        <v>669</v>
      </c>
      <c r="B668" s="30" t="s">
        <v>707</v>
      </c>
      <c r="C668" s="36">
        <v>299.99</v>
      </c>
      <c r="D668" s="49" t="str">
        <f>HYPERLINK(Sheet2!I668,Sheet2!D668)</f>
        <v>Best Buy</v>
      </c>
      <c r="E668" s="37" t="str">
        <f>HYPERLINK(Sheet2!N668,Sheet2!M668)</f>
        <v>Amazon</v>
      </c>
    </row>
    <row r="669" spans="1:5" ht="15" thickBot="1" x14ac:dyDescent="0.35">
      <c r="A669" s="3">
        <v>670</v>
      </c>
      <c r="B669" s="30" t="s">
        <v>708</v>
      </c>
      <c r="C669" s="30" t="s">
        <v>163</v>
      </c>
      <c r="D669" s="49" t="str">
        <f>HYPERLINK("http://bit.ly/2OuA3Jj", Sheet2!D669)</f>
        <v>Best Buy</v>
      </c>
      <c r="E669" s="37" t="str">
        <f>HYPERLINK(Sheet2!N669,Sheet2!M669)</f>
        <v>Amazon</v>
      </c>
    </row>
    <row r="670" spans="1:5" ht="15" thickBot="1" x14ac:dyDescent="0.35">
      <c r="A670" s="3">
        <v>671</v>
      </c>
      <c r="B670" s="30" t="s">
        <v>709</v>
      </c>
      <c r="C670" s="36">
        <v>59.99</v>
      </c>
      <c r="D670" s="49" t="str">
        <f>HYPERLINK("www.lenovo.com",Sheet2!D670)</f>
        <v>Lenovo</v>
      </c>
      <c r="E670" s="37" t="str">
        <f>HYPERLINK(Sheet2!N670,Sheet2!M670)</f>
        <v>Amazon</v>
      </c>
    </row>
    <row r="671" spans="1:5" ht="15" thickBot="1" x14ac:dyDescent="0.35">
      <c r="A671" s="3">
        <v>672</v>
      </c>
      <c r="B671" s="30" t="s">
        <v>710</v>
      </c>
      <c r="C671" s="36">
        <v>13.99</v>
      </c>
      <c r="D671" s="49" t="str">
        <f>HYPERLINK("www.lenovo.com",Sheet2!D671)</f>
        <v>Lenovo</v>
      </c>
      <c r="E671" s="37" t="str">
        <f>HYPERLINK(Sheet2!N671,Sheet2!M671)</f>
        <v>Amazon</v>
      </c>
    </row>
    <row r="672" spans="1:5" ht="15" thickBot="1" x14ac:dyDescent="0.35">
      <c r="A672" s="3">
        <v>673</v>
      </c>
      <c r="B672" s="30" t="s">
        <v>711</v>
      </c>
      <c r="C672" s="36">
        <v>16.989999999999998</v>
      </c>
      <c r="D672" s="49" t="str">
        <f>HYPERLINK("www.lenovo.com",Sheet2!D672)</f>
        <v>Lenovo</v>
      </c>
      <c r="E672" s="37" t="str">
        <f>HYPERLINK(Sheet2!N672,Sheet2!M672)</f>
        <v>Amazon</v>
      </c>
    </row>
    <row r="673" spans="1:5" ht="15" thickBot="1" x14ac:dyDescent="0.35">
      <c r="A673" s="3">
        <v>674</v>
      </c>
      <c r="B673" s="30" t="s">
        <v>712</v>
      </c>
      <c r="C673" s="36">
        <v>9.99</v>
      </c>
      <c r="D673" s="49" t="str">
        <f>HYPERLINK("www.lenovo.com",Sheet2!D673)</f>
        <v>Lenovo</v>
      </c>
      <c r="E673" s="37" t="str">
        <f>HYPERLINK(Sheet2!N673,Sheet2!M673)</f>
        <v>Amazon</v>
      </c>
    </row>
    <row r="674" spans="1:5" ht="15" thickBot="1" x14ac:dyDescent="0.35">
      <c r="A674" s="3">
        <v>675</v>
      </c>
      <c r="B674" s="30" t="s">
        <v>713</v>
      </c>
      <c r="C674" s="36">
        <v>7.99</v>
      </c>
      <c r="D674" s="49" t="str">
        <f>HYPERLINK("www.lenovo.com",Sheet2!D674)</f>
        <v>Lenovo</v>
      </c>
      <c r="E674" s="37" t="str">
        <f>HYPERLINK(Sheet2!N674,Sheet2!M674)</f>
        <v>Amazon</v>
      </c>
    </row>
    <row r="675" spans="1:5" ht="15" thickBot="1" x14ac:dyDescent="0.35">
      <c r="A675" s="3">
        <v>676</v>
      </c>
      <c r="B675" s="30" t="s">
        <v>714</v>
      </c>
      <c r="C675" s="36">
        <v>34.99</v>
      </c>
      <c r="D675" s="49" t="str">
        <f>HYPERLINK("www.lenovo.com",Sheet2!D675)</f>
        <v>Lenovo</v>
      </c>
      <c r="E675" s="37" t="str">
        <f>HYPERLINK(Sheet2!N675,Sheet2!M675)</f>
        <v>Amazon</v>
      </c>
    </row>
    <row r="676" spans="1:5" ht="15" thickBot="1" x14ac:dyDescent="0.35">
      <c r="A676" s="3">
        <v>677</v>
      </c>
      <c r="B676" s="30" t="s">
        <v>715</v>
      </c>
      <c r="C676" s="36">
        <v>59.99</v>
      </c>
      <c r="D676" s="49" t="str">
        <f>HYPERLINK("www.lenovo.com",Sheet2!D676)</f>
        <v>Lenovo</v>
      </c>
      <c r="E676" s="37" t="str">
        <f>HYPERLINK(Sheet2!N676,Sheet2!M676)</f>
        <v>Amazon</v>
      </c>
    </row>
    <row r="677" spans="1:5" ht="15" thickBot="1" x14ac:dyDescent="0.35">
      <c r="A677" s="3">
        <v>678</v>
      </c>
      <c r="B677" s="30" t="s">
        <v>716</v>
      </c>
      <c r="C677" s="36">
        <v>14.99</v>
      </c>
      <c r="D677" s="49" t="str">
        <f>HYPERLINK("www.lenovo.com",Sheet2!D677)</f>
        <v>Lenovo</v>
      </c>
      <c r="E677" s="37" t="str">
        <f>HYPERLINK(Sheet2!N677,Sheet2!M677)</f>
        <v>Amazon</v>
      </c>
    </row>
    <row r="678" spans="1:5" ht="15" thickBot="1" x14ac:dyDescent="0.35">
      <c r="A678" s="3">
        <v>679</v>
      </c>
      <c r="B678" s="30" t="s">
        <v>717</v>
      </c>
      <c r="C678" s="36">
        <v>9.99</v>
      </c>
      <c r="D678" s="49" t="str">
        <f>HYPERLINK("www.lenovo.com",Sheet2!D678)</f>
        <v>Lenovo</v>
      </c>
      <c r="E678" s="37" t="str">
        <f>HYPERLINK(Sheet2!N678,Sheet2!M678)</f>
        <v>Amazon</v>
      </c>
    </row>
    <row r="679" spans="1:5" ht="15" thickBot="1" x14ac:dyDescent="0.35">
      <c r="A679" s="3">
        <v>680</v>
      </c>
      <c r="B679" s="30" t="s">
        <v>718</v>
      </c>
      <c r="C679" s="36">
        <v>56.99</v>
      </c>
      <c r="D679" s="49" t="str">
        <f>HYPERLINK("www.lenovo.com",Sheet2!D679)</f>
        <v>Lenovo</v>
      </c>
      <c r="E679" s="37" t="str">
        <f>HYPERLINK(Sheet2!N679,Sheet2!M679)</f>
        <v>Amazon</v>
      </c>
    </row>
    <row r="680" spans="1:5" ht="27.6" thickBot="1" x14ac:dyDescent="0.35">
      <c r="A680" s="3">
        <v>681</v>
      </c>
      <c r="B680" s="30" t="s">
        <v>719</v>
      </c>
      <c r="C680" s="36">
        <v>799</v>
      </c>
      <c r="D680" s="49" t="str">
        <f>HYPERLINK("www.lenovo.com",Sheet2!D680)</f>
        <v>Lenovo</v>
      </c>
      <c r="E680" s="37" t="str">
        <f>HYPERLINK(Sheet2!N680,Sheet2!M680)</f>
        <v>Amazon</v>
      </c>
    </row>
    <row r="681" spans="1:5" ht="15" thickBot="1" x14ac:dyDescent="0.35">
      <c r="A681" s="3">
        <v>682</v>
      </c>
      <c r="B681" s="30" t="s">
        <v>720</v>
      </c>
      <c r="C681" s="36">
        <v>232.99</v>
      </c>
      <c r="D681" s="49" t="str">
        <f>HYPERLINK("www.lenovo.com",Sheet2!D681)</f>
        <v>Lenovo</v>
      </c>
      <c r="E681" s="37" t="str">
        <f>HYPERLINK(Sheet2!N681,Sheet2!M681)</f>
        <v>Amazon</v>
      </c>
    </row>
    <row r="682" spans="1:5" ht="15" thickBot="1" x14ac:dyDescent="0.35">
      <c r="A682" s="3">
        <v>683</v>
      </c>
      <c r="B682" s="30" t="s">
        <v>721</v>
      </c>
      <c r="C682" s="36">
        <v>149.99</v>
      </c>
      <c r="D682" s="49" t="str">
        <f>HYPERLINK("www.lenovo.com",Sheet2!D682)</f>
        <v>Lenovo</v>
      </c>
      <c r="E682" s="37" t="str">
        <f>HYPERLINK(Sheet2!N682,Sheet2!M682)</f>
        <v>Amazon</v>
      </c>
    </row>
    <row r="683" spans="1:5" ht="27.6" thickBot="1" x14ac:dyDescent="0.35">
      <c r="A683" s="3">
        <v>684</v>
      </c>
      <c r="B683" s="30" t="s">
        <v>722</v>
      </c>
      <c r="C683" s="30" t="s">
        <v>723</v>
      </c>
      <c r="D683" s="49" t="str">
        <f>HYPERLINK("www.lenovo.com",Sheet2!D683)</f>
        <v>Lenovo</v>
      </c>
      <c r="E683" s="37" t="str">
        <f>HYPERLINK(Sheet2!N683,Sheet2!M683)</f>
        <v>Amazon</v>
      </c>
    </row>
    <row r="684" spans="1:5" ht="43.8" thickBot="1" x14ac:dyDescent="0.35">
      <c r="A684" s="3">
        <v>685</v>
      </c>
      <c r="B684" s="30" t="s">
        <v>724</v>
      </c>
      <c r="C684" s="36">
        <v>29.99</v>
      </c>
      <c r="D684" s="39" t="s">
        <v>232</v>
      </c>
      <c r="E684" s="37" t="str">
        <f>HYPERLINK(Sheet2!N684,Sheet2!M684)</f>
        <v>Amazon</v>
      </c>
    </row>
    <row r="685" spans="1:5" ht="43.8" thickBot="1" x14ac:dyDescent="0.35">
      <c r="A685" s="3">
        <v>686</v>
      </c>
      <c r="B685" s="30" t="s">
        <v>725</v>
      </c>
      <c r="C685" s="36">
        <v>17.989999999999998</v>
      </c>
      <c r="D685" s="39" t="s">
        <v>232</v>
      </c>
      <c r="E685" s="37" t="str">
        <f>HYPERLINK(Sheet2!N685,Sheet2!M685)</f>
        <v>Amazon</v>
      </c>
    </row>
    <row r="686" spans="1:5" ht="43.8" thickBot="1" x14ac:dyDescent="0.35">
      <c r="A686" s="3">
        <v>687</v>
      </c>
      <c r="B686" s="30" t="s">
        <v>726</v>
      </c>
      <c r="C686" s="36">
        <v>9.99</v>
      </c>
      <c r="D686" s="39" t="s">
        <v>232</v>
      </c>
      <c r="E686" s="37" t="str">
        <f>HYPERLINK(Sheet2!N686,Sheet2!M686)</f>
        <v>Amazon</v>
      </c>
    </row>
    <row r="687" spans="1:5" ht="15" thickBot="1" x14ac:dyDescent="0.35">
      <c r="A687" s="3">
        <v>688</v>
      </c>
      <c r="B687" s="30" t="s">
        <v>727</v>
      </c>
      <c r="C687" s="36">
        <v>99.99</v>
      </c>
      <c r="D687" s="49" t="str">
        <f>HYPERLINK("http://bit.ly/2OuA3Jj", Sheet2!D687)</f>
        <v>Best Buy</v>
      </c>
      <c r="E687" s="37" t="str">
        <f>HYPERLINK(Sheet2!N687,Sheet2!M687)</f>
        <v>Amazon</v>
      </c>
    </row>
    <row r="688" spans="1:5" ht="15" thickBot="1" x14ac:dyDescent="0.35">
      <c r="A688" s="3">
        <v>689</v>
      </c>
      <c r="B688" s="30" t="s">
        <v>728</v>
      </c>
      <c r="C688" s="36">
        <v>179.98</v>
      </c>
      <c r="D688" s="37" t="str">
        <f>HYPERLINK("https://www.samsclub.com/",Sheet2!D688)</f>
        <v>Sam's Club</v>
      </c>
      <c r="E688" s="37" t="str">
        <f>HYPERLINK(Sheet2!N688,Sheet2!M688)</f>
        <v>Amazon</v>
      </c>
    </row>
    <row r="689" spans="1:5" ht="15" thickBot="1" x14ac:dyDescent="0.35">
      <c r="A689" s="3">
        <v>690</v>
      </c>
      <c r="B689" s="30" t="s">
        <v>729</v>
      </c>
      <c r="C689" s="36">
        <v>199.99</v>
      </c>
      <c r="D689" s="49" t="str">
        <f>HYPERLINK("http://bit.ly/2OuA3Jj", Sheet2!D689)</f>
        <v>Best Buy</v>
      </c>
      <c r="E689" s="37" t="str">
        <f>HYPERLINK(Sheet2!N689,Sheet2!M689)</f>
        <v>Amazon</v>
      </c>
    </row>
    <row r="690" spans="1:5" ht="15" thickBot="1" x14ac:dyDescent="0.35">
      <c r="A690" s="3">
        <v>691</v>
      </c>
      <c r="B690" s="30" t="s">
        <v>730</v>
      </c>
      <c r="C690" s="36">
        <v>279.99</v>
      </c>
      <c r="D690" s="49" t="str">
        <f>HYPERLINK(Sheet2!I690,Sheet2!D690)</f>
        <v>Best Buy</v>
      </c>
      <c r="E690" s="37" t="str">
        <f>HYPERLINK(Sheet2!N690,Sheet2!M690)</f>
        <v>Amazon</v>
      </c>
    </row>
    <row r="691" spans="1:5" ht="15" thickBot="1" x14ac:dyDescent="0.35">
      <c r="A691" s="3">
        <v>692</v>
      </c>
      <c r="B691" s="30" t="s">
        <v>731</v>
      </c>
      <c r="C691" s="30" t="s">
        <v>97</v>
      </c>
      <c r="D691" s="49" t="str">
        <f>HYPERLINK("http://bit.ly/2OuA3Jj", Sheet2!D691)</f>
        <v>Best Buy</v>
      </c>
      <c r="E691" s="37" t="str">
        <f>HYPERLINK(Sheet2!N691,Sheet2!M691)</f>
        <v>Amazon</v>
      </c>
    </row>
    <row r="692" spans="1:5" ht="43.8" thickBot="1" x14ac:dyDescent="0.35">
      <c r="A692" s="3">
        <v>693</v>
      </c>
      <c r="B692" s="30" t="s">
        <v>732</v>
      </c>
      <c r="C692" s="36">
        <v>21.99</v>
      </c>
      <c r="D692" s="39" t="s">
        <v>232</v>
      </c>
      <c r="E692" s="37" t="str">
        <f>HYPERLINK(Sheet2!N692,Sheet2!M692)</f>
        <v>Amazon</v>
      </c>
    </row>
    <row r="693" spans="1:5" ht="43.8" thickBot="1" x14ac:dyDescent="0.35">
      <c r="A693" s="3">
        <v>694</v>
      </c>
      <c r="B693" s="30" t="s">
        <v>733</v>
      </c>
      <c r="C693" s="36">
        <v>34.99</v>
      </c>
      <c r="D693" s="39" t="s">
        <v>232</v>
      </c>
      <c r="E693" s="37" t="str">
        <f>HYPERLINK(Sheet2!N693,Sheet2!M693)</f>
        <v>Amazon</v>
      </c>
    </row>
    <row r="694" spans="1:5" ht="43.8" thickBot="1" x14ac:dyDescent="0.35">
      <c r="A694" s="3">
        <v>695</v>
      </c>
      <c r="B694" s="30" t="s">
        <v>734</v>
      </c>
      <c r="C694" s="36">
        <v>19.989999999999998</v>
      </c>
      <c r="D694" s="39" t="s">
        <v>232</v>
      </c>
      <c r="E694" s="37" t="str">
        <f>HYPERLINK(Sheet2!N694,Sheet2!M694)</f>
        <v>Amazon</v>
      </c>
    </row>
    <row r="695" spans="1:5" ht="43.8" thickBot="1" x14ac:dyDescent="0.35">
      <c r="A695" s="3">
        <v>696</v>
      </c>
      <c r="B695" s="30" t="s">
        <v>735</v>
      </c>
      <c r="C695" s="36">
        <v>49.99</v>
      </c>
      <c r="D695" s="39" t="s">
        <v>232</v>
      </c>
      <c r="E695" s="37" t="str">
        <f>HYPERLINK(Sheet2!N695,Sheet2!M695)</f>
        <v>Amazon</v>
      </c>
    </row>
    <row r="696" spans="1:5" ht="15" thickBot="1" x14ac:dyDescent="0.35">
      <c r="A696" s="3">
        <v>697</v>
      </c>
      <c r="B696" s="30" t="s">
        <v>736</v>
      </c>
      <c r="C696" s="36">
        <v>69.989999999999995</v>
      </c>
      <c r="D696" s="49" t="str">
        <f>HYPERLINK("www.lenovo.com",Sheet2!D696)</f>
        <v>Lenovo</v>
      </c>
      <c r="E696" s="37" t="str">
        <f>HYPERLINK(Sheet2!N696,Sheet2!M696)</f>
        <v>Amazon</v>
      </c>
    </row>
    <row r="697" spans="1:5" ht="43.8" thickBot="1" x14ac:dyDescent="0.35">
      <c r="A697" s="3">
        <v>698</v>
      </c>
      <c r="B697" s="30" t="s">
        <v>737</v>
      </c>
      <c r="C697" s="36">
        <v>9.99</v>
      </c>
      <c r="D697" s="39" t="s">
        <v>232</v>
      </c>
      <c r="E697" s="37" t="str">
        <f>HYPERLINK(Sheet2!N697,Sheet2!M697)</f>
        <v>Amazon</v>
      </c>
    </row>
    <row r="698" spans="1:5" ht="43.8" thickBot="1" x14ac:dyDescent="0.35">
      <c r="A698" s="3">
        <v>699</v>
      </c>
      <c r="B698" s="30" t="s">
        <v>738</v>
      </c>
      <c r="C698" s="36">
        <v>9.99</v>
      </c>
      <c r="D698" s="39" t="s">
        <v>232</v>
      </c>
      <c r="E698" s="37" t="str">
        <f>HYPERLINK(Sheet2!N698,Sheet2!M698)</f>
        <v>Amazon</v>
      </c>
    </row>
    <row r="699" spans="1:5" ht="15" thickBot="1" x14ac:dyDescent="0.35">
      <c r="A699" s="3">
        <v>700</v>
      </c>
      <c r="B699" s="30" t="s">
        <v>739</v>
      </c>
      <c r="C699" s="36">
        <v>9.99</v>
      </c>
      <c r="D699" s="49" t="str">
        <f>HYPERLINK("http://bit.ly/2OuA3Jj", Sheet2!D699)</f>
        <v>Best Buy</v>
      </c>
      <c r="E699" s="37" t="str">
        <f>HYPERLINK(Sheet2!N699,Sheet2!M699)</f>
        <v>Amazon</v>
      </c>
    </row>
    <row r="700" spans="1:5" ht="43.8" thickBot="1" x14ac:dyDescent="0.35">
      <c r="A700" s="3">
        <v>701</v>
      </c>
      <c r="B700" s="30" t="s">
        <v>740</v>
      </c>
      <c r="C700" s="36">
        <v>9.99</v>
      </c>
      <c r="D700" s="39" t="s">
        <v>232</v>
      </c>
      <c r="E700" s="37" t="str">
        <f>HYPERLINK(Sheet2!N700,Sheet2!M700)</f>
        <v>Amazon</v>
      </c>
    </row>
    <row r="701" spans="1:5" ht="15" thickBot="1" x14ac:dyDescent="0.35">
      <c r="A701" s="3">
        <v>702</v>
      </c>
      <c r="B701" s="30" t="s">
        <v>741</v>
      </c>
      <c r="C701" s="36">
        <v>9.99</v>
      </c>
      <c r="D701" s="49" t="str">
        <f>HYPERLINK("http://bit.ly/2OuA3Jj", Sheet2!D701)</f>
        <v>Best Buy</v>
      </c>
      <c r="E701" s="37" t="str">
        <f>HYPERLINK(Sheet2!N701,Sheet2!M701)</f>
        <v>Amazon</v>
      </c>
    </row>
    <row r="702" spans="1:5" ht="43.8" thickBot="1" x14ac:dyDescent="0.35">
      <c r="A702" s="3">
        <v>703</v>
      </c>
      <c r="B702" s="30" t="s">
        <v>742</v>
      </c>
      <c r="C702" s="36">
        <v>9.99</v>
      </c>
      <c r="D702" s="39" t="s">
        <v>232</v>
      </c>
      <c r="E702" s="37" t="str">
        <f>HYPERLINK(Sheet2!N702,Sheet2!M702)</f>
        <v>Amazon</v>
      </c>
    </row>
    <row r="703" spans="1:5" ht="43.8" thickBot="1" x14ac:dyDescent="0.35">
      <c r="A703" s="3">
        <v>704</v>
      </c>
      <c r="B703" s="30" t="s">
        <v>743</v>
      </c>
      <c r="C703" s="36">
        <v>15.99</v>
      </c>
      <c r="D703" s="39" t="s">
        <v>232</v>
      </c>
      <c r="E703" s="37" t="str">
        <f>HYPERLINK(Sheet2!N703,Sheet2!M703)</f>
        <v>Amazon</v>
      </c>
    </row>
    <row r="704" spans="1:5" ht="43.8" thickBot="1" x14ac:dyDescent="0.35">
      <c r="A704" s="3">
        <v>705</v>
      </c>
      <c r="B704" s="30" t="s">
        <v>744</v>
      </c>
      <c r="C704" s="36">
        <v>15.99</v>
      </c>
      <c r="D704" s="39" t="s">
        <v>232</v>
      </c>
      <c r="E704" s="37" t="str">
        <f>HYPERLINK(Sheet2!N704,Sheet2!M704)</f>
        <v>Amazon</v>
      </c>
    </row>
    <row r="705" spans="1:5" ht="43.8" thickBot="1" x14ac:dyDescent="0.35">
      <c r="A705" s="3">
        <v>706</v>
      </c>
      <c r="B705" s="30" t="s">
        <v>745</v>
      </c>
      <c r="C705" s="36">
        <v>14.99</v>
      </c>
      <c r="D705" s="39" t="s">
        <v>232</v>
      </c>
      <c r="E705" s="37" t="str">
        <f>HYPERLINK(Sheet2!N705,Sheet2!M705)</f>
        <v>Amazon</v>
      </c>
    </row>
    <row r="706" spans="1:5" ht="43.8" thickBot="1" x14ac:dyDescent="0.35">
      <c r="A706" s="3">
        <v>707</v>
      </c>
      <c r="B706" s="30" t="s">
        <v>746</v>
      </c>
      <c r="C706" s="36">
        <v>18.989999999999998</v>
      </c>
      <c r="D706" s="39" t="s">
        <v>232</v>
      </c>
      <c r="E706" s="37" t="str">
        <f>HYPERLINK(Sheet2!N706,Sheet2!M706)</f>
        <v>Amazon</v>
      </c>
    </row>
    <row r="707" spans="1:5" ht="43.8" thickBot="1" x14ac:dyDescent="0.35">
      <c r="A707" s="3">
        <v>708</v>
      </c>
      <c r="B707" s="30" t="s">
        <v>747</v>
      </c>
      <c r="C707" s="36">
        <v>29.99</v>
      </c>
      <c r="D707" s="49" t="str">
        <f>HYPERLINK("http://bit.ly/2OPAuNo",Sheet2!D707)</f>
        <v>HP Home &amp; Home Office</v>
      </c>
      <c r="E707" s="37" t="str">
        <f>HYPERLINK(Sheet2!N707,Sheet2!M707)</f>
        <v>Amazon</v>
      </c>
    </row>
    <row r="708" spans="1:5" ht="43.8" thickBot="1" x14ac:dyDescent="0.35">
      <c r="A708" s="3">
        <v>709</v>
      </c>
      <c r="B708" s="30" t="s">
        <v>748</v>
      </c>
      <c r="C708" s="36">
        <v>41.99</v>
      </c>
      <c r="D708" s="39" t="s">
        <v>232</v>
      </c>
      <c r="E708" s="37" t="str">
        <f>HYPERLINK(Sheet2!N708,Sheet2!M708)</f>
        <v>Amazon</v>
      </c>
    </row>
    <row r="709" spans="1:5" ht="43.8" thickBot="1" x14ac:dyDescent="0.35">
      <c r="A709" s="3">
        <v>710</v>
      </c>
      <c r="B709" s="30" t="s">
        <v>749</v>
      </c>
      <c r="C709" s="36">
        <v>49.99</v>
      </c>
      <c r="D709" s="49" t="str">
        <f>HYPERLINK("http://bit.ly/35JmJXi",Sheet2!D709)</f>
        <v>Dell Home &amp; Home Office</v>
      </c>
      <c r="E709" s="37" t="str">
        <f>HYPERLINK(Sheet2!N709,Sheet2!M709)</f>
        <v>Amazon</v>
      </c>
    </row>
    <row r="710" spans="1:5" ht="43.8" thickBot="1" x14ac:dyDescent="0.35">
      <c r="A710" s="3">
        <v>711</v>
      </c>
      <c r="B710" s="30" t="s">
        <v>750</v>
      </c>
      <c r="C710" s="36">
        <v>12.99</v>
      </c>
      <c r="D710" s="39" t="s">
        <v>232</v>
      </c>
      <c r="E710" s="37" t="str">
        <f>HYPERLINK(Sheet2!N710,Sheet2!M710)</f>
        <v>Amazon</v>
      </c>
    </row>
    <row r="711" spans="1:5" ht="43.8" thickBot="1" x14ac:dyDescent="0.35">
      <c r="A711" s="3">
        <v>712</v>
      </c>
      <c r="B711" s="30" t="s">
        <v>751</v>
      </c>
      <c r="C711" s="36">
        <v>24.99</v>
      </c>
      <c r="D711" s="39" t="s">
        <v>232</v>
      </c>
      <c r="E711" s="37" t="str">
        <f>HYPERLINK(Sheet2!N711,Sheet2!M711)</f>
        <v>Amazon</v>
      </c>
    </row>
    <row r="712" spans="1:5" ht="27.6" thickBot="1" x14ac:dyDescent="0.35">
      <c r="A712" s="3">
        <v>713</v>
      </c>
      <c r="B712" s="30" t="s">
        <v>752</v>
      </c>
      <c r="C712" s="36">
        <v>14.99</v>
      </c>
      <c r="D712" s="49" t="str">
        <f>HYPERLINK("http://bit.ly/2OuA3Jj", Sheet2!D712)</f>
        <v>Best Buy</v>
      </c>
      <c r="E712" s="37" t="str">
        <f>HYPERLINK(Sheet2!N712,Sheet2!M712)</f>
        <v>Amazon</v>
      </c>
    </row>
    <row r="713" spans="1:5" ht="27" thickBot="1" x14ac:dyDescent="0.35">
      <c r="A713" s="3">
        <v>714</v>
      </c>
      <c r="B713" s="32" t="s">
        <v>753</v>
      </c>
      <c r="C713" s="36">
        <v>154.99</v>
      </c>
      <c r="D713" s="49" t="str">
        <f>HYPERLINK("http://bit.ly/2OuA3Jj", Sheet2!D713)</f>
        <v>Best Buy</v>
      </c>
      <c r="E713" s="37" t="str">
        <f>HYPERLINK(Sheet2!N713,Sheet2!M713)</f>
        <v>Amazon</v>
      </c>
    </row>
    <row r="714" spans="1:5" ht="27" thickBot="1" x14ac:dyDescent="0.35">
      <c r="A714" s="3">
        <v>715</v>
      </c>
      <c r="B714" s="30" t="s">
        <v>754</v>
      </c>
      <c r="C714" s="32" t="s">
        <v>755</v>
      </c>
      <c r="D714" s="49" t="str">
        <f>HYPERLINK("http://bit.ly/2QZq3JV",Sheet2!D714)</f>
        <v>Kohl's</v>
      </c>
      <c r="E714" s="37" t="str">
        <f>HYPERLINK(Sheet2!N714,Sheet2!M714)</f>
        <v>Amazon</v>
      </c>
    </row>
    <row r="715" spans="1:5" ht="27.6" thickBot="1" x14ac:dyDescent="0.35">
      <c r="A715" s="3">
        <v>716</v>
      </c>
      <c r="B715" s="30" t="s">
        <v>756</v>
      </c>
      <c r="C715" s="30" t="s">
        <v>651</v>
      </c>
      <c r="D715" s="49" t="str">
        <f>HYPERLINK("http://bit.ly/2OuA3Jj", Sheet2!D715)</f>
        <v>Best Buy</v>
      </c>
      <c r="E715" s="37" t="str">
        <f>HYPERLINK(Sheet2!N715,Sheet2!M715)</f>
        <v>Amazon</v>
      </c>
    </row>
    <row r="716" spans="1:5" ht="15" thickBot="1" x14ac:dyDescent="0.35">
      <c r="A716" s="3">
        <v>717</v>
      </c>
      <c r="B716" s="30" t="s">
        <v>757</v>
      </c>
      <c r="C716" s="36">
        <v>179.99</v>
      </c>
      <c r="D716" s="49" t="str">
        <f>HYPERLINK("http://bit.ly/2OuA3Jj", Sheet2!D716)</f>
        <v>Best Buy</v>
      </c>
      <c r="E716" s="37" t="str">
        <f>HYPERLINK(Sheet2!N716,Sheet2!M716)</f>
        <v>Amazon</v>
      </c>
    </row>
    <row r="717" spans="1:5" ht="15" thickBot="1" x14ac:dyDescent="0.35">
      <c r="A717" s="3">
        <v>718</v>
      </c>
      <c r="B717" s="30" t="s">
        <v>758</v>
      </c>
      <c r="C717" s="36">
        <v>89.99</v>
      </c>
      <c r="D717" s="49" t="str">
        <f>HYPERLINK("http://bit.ly/2OuA3Jj", Sheet2!D717)</f>
        <v>Best Buy</v>
      </c>
      <c r="E717" s="37" t="str">
        <f>HYPERLINK(Sheet2!N717,Sheet2!M717)</f>
        <v>Amazon</v>
      </c>
    </row>
    <row r="718" spans="1:5" ht="15" thickBot="1" x14ac:dyDescent="0.35">
      <c r="A718" s="3">
        <v>719</v>
      </c>
      <c r="B718" s="30" t="s">
        <v>759</v>
      </c>
      <c r="C718" s="36">
        <v>129.99</v>
      </c>
      <c r="D718" s="37" t="str">
        <f>HYPERLINK(Sheet2!G718,Sheet2!D718)</f>
        <v>Costco</v>
      </c>
      <c r="E718" s="37" t="str">
        <f>HYPERLINK(Sheet2!N718,Sheet2!M718)</f>
        <v>Amazon</v>
      </c>
    </row>
    <row r="719" spans="1:5" ht="15" thickBot="1" x14ac:dyDescent="0.35">
      <c r="A719" s="3">
        <v>720</v>
      </c>
      <c r="B719" s="30" t="s">
        <v>760</v>
      </c>
      <c r="C719" s="36">
        <v>249.99</v>
      </c>
      <c r="D719" s="49" t="str">
        <f>HYPERLINK("http://bit.ly/2OuA3Jj", Sheet2!D719)</f>
        <v>Best Buy</v>
      </c>
      <c r="E719" s="37" t="str">
        <f>HYPERLINK(Sheet2!N719,Sheet2!M719)</f>
        <v>Amazon</v>
      </c>
    </row>
    <row r="720" spans="1:5" ht="15" thickBot="1" x14ac:dyDescent="0.35">
      <c r="A720" s="3">
        <v>721</v>
      </c>
      <c r="B720" s="30" t="s">
        <v>761</v>
      </c>
      <c r="C720" s="36">
        <v>299.99</v>
      </c>
      <c r="D720" s="37" t="str">
        <f>HYPERLINK(Sheet2!G720,Sheet2!D720)</f>
        <v>Costco</v>
      </c>
      <c r="E720" s="37" t="str">
        <f>HYPERLINK(Sheet2!N720,Sheet2!M720)</f>
        <v>Amazon</v>
      </c>
    </row>
    <row r="721" spans="1:5" ht="15" thickBot="1" x14ac:dyDescent="0.35">
      <c r="A721" s="3">
        <v>722</v>
      </c>
      <c r="B721" s="30" t="s">
        <v>762</v>
      </c>
      <c r="C721" s="36">
        <v>349</v>
      </c>
      <c r="D721" s="49" t="str">
        <f>HYPERLINK(Sheet2!I721,Sheet2!D721)</f>
        <v>Best Buy</v>
      </c>
      <c r="E721" s="37" t="str">
        <f>HYPERLINK(Sheet2!N721,Sheet2!M721)</f>
        <v>Amazon</v>
      </c>
    </row>
    <row r="722" spans="1:5" ht="15" thickBot="1" x14ac:dyDescent="0.35">
      <c r="A722" s="3">
        <v>723</v>
      </c>
      <c r="B722" s="30" t="s">
        <v>763</v>
      </c>
      <c r="C722" s="36">
        <v>349</v>
      </c>
      <c r="D722" s="49" t="str">
        <f>HYPERLINK("www.lenovo.com",Sheet2!D722)</f>
        <v>Lenovo</v>
      </c>
      <c r="E722" s="37" t="str">
        <f>HYPERLINK(Sheet2!N722,Sheet2!M722)</f>
        <v>Amazon</v>
      </c>
    </row>
    <row r="723" spans="1:5" ht="43.8" thickBot="1" x14ac:dyDescent="0.35">
      <c r="A723" s="3">
        <v>724</v>
      </c>
      <c r="B723" s="30" t="s">
        <v>764</v>
      </c>
      <c r="C723" s="36">
        <v>74</v>
      </c>
      <c r="D723" s="49" t="str">
        <f>HYPERLINK("http://bit.ly/2OPAuNo",Sheet2!D723)</f>
        <v>HP Home &amp; Home Office</v>
      </c>
      <c r="E723" s="37" t="str">
        <f>HYPERLINK(Sheet2!N723,Sheet2!M723)</f>
        <v>Amazon</v>
      </c>
    </row>
    <row r="724" spans="1:5" ht="43.8" thickBot="1" x14ac:dyDescent="0.35">
      <c r="A724" s="3">
        <v>725</v>
      </c>
      <c r="B724" s="32" t="s">
        <v>765</v>
      </c>
      <c r="C724" s="36">
        <v>149.99</v>
      </c>
      <c r="D724" s="49" t="str">
        <f>HYPERLINK("http://bit.ly/2OPAuNo",Sheet2!D724)</f>
        <v>HP Home &amp; Home Office</v>
      </c>
      <c r="E724" s="37" t="str">
        <f>HYPERLINK(Sheet2!N724,Sheet2!M724)</f>
        <v>Amazon</v>
      </c>
    </row>
    <row r="725" spans="1:5" ht="43.8" thickBot="1" x14ac:dyDescent="0.35">
      <c r="A725" s="3">
        <v>726</v>
      </c>
      <c r="B725" s="30" t="s">
        <v>766</v>
      </c>
      <c r="C725" s="36">
        <v>149.99</v>
      </c>
      <c r="D725" s="49" t="str">
        <f>HYPERLINK("http://bit.ly/2OPAuNo",Sheet2!D725)</f>
        <v>HP Home &amp; Home Office</v>
      </c>
      <c r="E725" s="37" t="str">
        <f>HYPERLINK(Sheet2!N725,Sheet2!M725)</f>
        <v>Amazon</v>
      </c>
    </row>
    <row r="726" spans="1:5" ht="27.6" thickBot="1" x14ac:dyDescent="0.35">
      <c r="A726" s="3">
        <v>727</v>
      </c>
      <c r="B726" s="30" t="s">
        <v>767</v>
      </c>
      <c r="C726" s="36">
        <v>20</v>
      </c>
      <c r="D726" s="49" t="str">
        <f>HYPERLINK("http://bit.ly/2XY7RBD",Sheet2!D726)</f>
        <v>Walmart</v>
      </c>
      <c r="E726" s="37" t="str">
        <f>HYPERLINK(Sheet2!N726,Sheet2!M726)</f>
        <v>Amazon</v>
      </c>
    </row>
    <row r="727" spans="1:5" ht="27.6" thickBot="1" x14ac:dyDescent="0.35">
      <c r="A727" s="3">
        <v>728</v>
      </c>
      <c r="B727" s="30" t="s">
        <v>768</v>
      </c>
      <c r="C727" s="36">
        <v>20</v>
      </c>
      <c r="D727" s="49" t="str">
        <f>HYPERLINK("http://bit.ly/2XY7RBD",Sheet2!D727)</f>
        <v>Walmart</v>
      </c>
      <c r="E727" s="37" t="str">
        <f>HYPERLINK(Sheet2!N727,Sheet2!M727)</f>
        <v>Amazon</v>
      </c>
    </row>
    <row r="728" spans="1:5" ht="15" thickBot="1" x14ac:dyDescent="0.35">
      <c r="A728" s="3">
        <v>729</v>
      </c>
      <c r="B728" s="30" t="s">
        <v>769</v>
      </c>
      <c r="C728" s="30" t="s">
        <v>770</v>
      </c>
      <c r="D728" s="49" t="str">
        <f>HYPERLINK("http://bit.ly/34ufgLN",Sheet2!D728)</f>
        <v>Target</v>
      </c>
      <c r="E728" s="37" t="str">
        <f>HYPERLINK(Sheet2!N728,Sheet2!M728)</f>
        <v>Amazon</v>
      </c>
    </row>
    <row r="729" spans="1:5" ht="27.6" thickBot="1" x14ac:dyDescent="0.35">
      <c r="A729" s="3">
        <v>730</v>
      </c>
      <c r="B729" s="30" t="s">
        <v>771</v>
      </c>
      <c r="C729" s="30" t="s">
        <v>672</v>
      </c>
      <c r="D729" s="49" t="str">
        <f>HYPERLINK("http://bit.ly/2OuA3Jj", Sheet2!D729)</f>
        <v>Best Buy</v>
      </c>
      <c r="E729" s="37" t="str">
        <f>HYPERLINK(Sheet2!N729,Sheet2!M729)</f>
        <v>Amazon</v>
      </c>
    </row>
    <row r="730" spans="1:5" ht="29.4" thickBot="1" x14ac:dyDescent="0.35">
      <c r="A730" s="3">
        <v>731</v>
      </c>
      <c r="B730" s="30" t="s">
        <v>772</v>
      </c>
      <c r="C730" s="36">
        <v>19.989999999999998</v>
      </c>
      <c r="D730" s="37" t="s">
        <v>773</v>
      </c>
      <c r="E730" s="37" t="str">
        <f>HYPERLINK(Sheet2!N730,Sheet2!M730)</f>
        <v>Amazon</v>
      </c>
    </row>
    <row r="731" spans="1:5" ht="27" thickBot="1" x14ac:dyDescent="0.35">
      <c r="A731" s="3">
        <v>732</v>
      </c>
      <c r="B731" s="30" t="s">
        <v>774</v>
      </c>
      <c r="C731" s="32" t="s">
        <v>755</v>
      </c>
      <c r="D731" s="49" t="str">
        <f>HYPERLINK("http://bit.ly/2QZq3JV",Sheet2!D731)</f>
        <v>Kohl's</v>
      </c>
      <c r="E731" s="37" t="str">
        <f>HYPERLINK(Sheet2!N731,Sheet2!M731)</f>
        <v>Amazon</v>
      </c>
    </row>
    <row r="732" spans="1:5" ht="27" thickBot="1" x14ac:dyDescent="0.35">
      <c r="A732" s="3">
        <v>733</v>
      </c>
      <c r="B732" s="30" t="s">
        <v>775</v>
      </c>
      <c r="C732" s="32" t="s">
        <v>755</v>
      </c>
      <c r="D732" s="37" t="s">
        <v>776</v>
      </c>
      <c r="E732" s="37" t="str">
        <f>HYPERLINK(Sheet2!N732,Sheet2!M732)</f>
        <v>Amazon</v>
      </c>
    </row>
    <row r="733" spans="1:5" ht="27" thickBot="1" x14ac:dyDescent="0.35">
      <c r="A733" s="3">
        <v>734</v>
      </c>
      <c r="B733" s="30" t="s">
        <v>775</v>
      </c>
      <c r="C733" s="32" t="s">
        <v>755</v>
      </c>
      <c r="D733" s="49" t="str">
        <f>HYPERLINK("http://bit.ly/2QZq3JV",Sheet2!D733)</f>
        <v>Kohl's</v>
      </c>
      <c r="E733" s="37" t="str">
        <f>HYPERLINK(Sheet2!N733,Sheet2!M733)</f>
        <v>Amazon</v>
      </c>
    </row>
    <row r="734" spans="1:5" ht="27" thickBot="1" x14ac:dyDescent="0.35">
      <c r="A734" s="3">
        <v>735</v>
      </c>
      <c r="B734" s="30" t="s">
        <v>777</v>
      </c>
      <c r="C734" s="32" t="s">
        <v>755</v>
      </c>
      <c r="D734" s="39" t="str">
        <f>HYPERLINK("http://bit.ly/37M0L88",Sheet2!D734)</f>
        <v>Walgreens</v>
      </c>
      <c r="E734" s="37" t="str">
        <f>HYPERLINK(Sheet2!N734,Sheet2!M734)</f>
        <v>Amazon</v>
      </c>
    </row>
    <row r="735" spans="1:5" ht="43.8" thickBot="1" x14ac:dyDescent="0.35">
      <c r="A735" s="3">
        <v>736</v>
      </c>
      <c r="B735" s="30" t="s">
        <v>779</v>
      </c>
      <c r="C735" s="32" t="s">
        <v>755</v>
      </c>
      <c r="D735" s="39" t="s">
        <v>232</v>
      </c>
      <c r="E735" s="37" t="str">
        <f>HYPERLINK(Sheet2!N735,Sheet2!M735)</f>
        <v>Amazon</v>
      </c>
    </row>
    <row r="736" spans="1:5" ht="27" thickBot="1" x14ac:dyDescent="0.35">
      <c r="A736" s="3">
        <v>737</v>
      </c>
      <c r="B736" s="30" t="s">
        <v>779</v>
      </c>
      <c r="C736" s="32" t="s">
        <v>755</v>
      </c>
      <c r="D736" s="49" t="str">
        <f>HYPERLINK("http://bit.ly/34ufgLN",Sheet2!D736)</f>
        <v>Target</v>
      </c>
      <c r="E736" s="37" t="str">
        <f>HYPERLINK(Sheet2!N736,Sheet2!M736)</f>
        <v>Amazon</v>
      </c>
    </row>
    <row r="737" spans="1:5" ht="15" thickBot="1" x14ac:dyDescent="0.35">
      <c r="A737" s="3">
        <v>738</v>
      </c>
      <c r="B737" s="30" t="s">
        <v>780</v>
      </c>
      <c r="C737" s="36">
        <v>24.99</v>
      </c>
      <c r="D737" s="49" t="str">
        <f>HYPERLINK("http://bit.ly/2QZq3JV",Sheet2!D737)</f>
        <v>Kohl's</v>
      </c>
      <c r="E737" s="37" t="str">
        <f>HYPERLINK(Sheet2!N737,Sheet2!M737)</f>
        <v>Amazon</v>
      </c>
    </row>
    <row r="738" spans="1:5" ht="27" thickBot="1" x14ac:dyDescent="0.35">
      <c r="A738" s="3">
        <v>739</v>
      </c>
      <c r="B738" s="30" t="s">
        <v>781</v>
      </c>
      <c r="C738" s="32" t="s">
        <v>755</v>
      </c>
      <c r="D738" s="49" t="str">
        <f>HYPERLINK("http://bit.ly/2OuA3Jj", Sheet2!D738)</f>
        <v>Best Buy</v>
      </c>
      <c r="E738" s="37" t="str">
        <f>HYPERLINK(Sheet2!N738,Sheet2!M738)</f>
        <v>Amazon</v>
      </c>
    </row>
    <row r="739" spans="1:5" ht="15" thickBot="1" x14ac:dyDescent="0.35">
      <c r="A739" s="3">
        <v>740</v>
      </c>
      <c r="B739" s="30" t="s">
        <v>782</v>
      </c>
      <c r="C739" s="36">
        <v>79.989999999999995</v>
      </c>
      <c r="D739" s="49" t="str">
        <f>HYPERLINK("http://bit.ly/34ufgLN",Sheet2!D739)</f>
        <v>Target</v>
      </c>
      <c r="E739" s="37" t="str">
        <f>HYPERLINK(Sheet2!N739,Sheet2!M739)</f>
        <v>Amazon</v>
      </c>
    </row>
    <row r="740" spans="1:5" ht="15" thickBot="1" x14ac:dyDescent="0.35">
      <c r="A740" s="3">
        <v>741</v>
      </c>
      <c r="B740" s="30" t="s">
        <v>783</v>
      </c>
      <c r="C740" s="36">
        <v>29.99</v>
      </c>
      <c r="D740" s="49" t="str">
        <f>HYPERLINK("http://bit.ly/34ufgLN",Sheet2!D740)</f>
        <v>Target</v>
      </c>
      <c r="E740" s="37" t="str">
        <f>HYPERLINK(Sheet2!N740,Sheet2!M740)</f>
        <v>Amazon</v>
      </c>
    </row>
    <row r="741" spans="1:5" ht="15" thickBot="1" x14ac:dyDescent="0.35">
      <c r="A741" s="3">
        <v>742</v>
      </c>
      <c r="B741" s="30" t="s">
        <v>784</v>
      </c>
      <c r="C741" s="36">
        <v>50</v>
      </c>
      <c r="D741" s="49" t="str">
        <f>HYPERLINK("http://bit.ly/2XY7RBD",Sheet2!D741)</f>
        <v>Walmart</v>
      </c>
      <c r="E741" s="37" t="str">
        <f>HYPERLINK(Sheet2!N741,Sheet2!M741)</f>
        <v>Amazon</v>
      </c>
    </row>
    <row r="742" spans="1:5" ht="15" thickBot="1" x14ac:dyDescent="0.35">
      <c r="A742" s="3">
        <v>743</v>
      </c>
      <c r="B742" s="30" t="s">
        <v>785</v>
      </c>
      <c r="C742" s="30" t="s">
        <v>143</v>
      </c>
      <c r="D742" s="49" t="str">
        <f>HYPERLINK("http://bit.ly/34ufgLN",Sheet2!D742)</f>
        <v>Target</v>
      </c>
      <c r="E742" s="37" t="str">
        <f>HYPERLINK(Sheet2!N742,Sheet2!M742)</f>
        <v>Amazon</v>
      </c>
    </row>
    <row r="743" spans="1:5" ht="43.8" thickBot="1" x14ac:dyDescent="0.35">
      <c r="A743" s="3">
        <v>744</v>
      </c>
      <c r="B743" s="30" t="s">
        <v>786</v>
      </c>
      <c r="C743" s="36">
        <v>14.99</v>
      </c>
      <c r="D743" s="39" t="s">
        <v>232</v>
      </c>
      <c r="E743" s="37" t="str">
        <f>HYPERLINK(Sheet2!N743,Sheet2!M743)</f>
        <v>Amazon</v>
      </c>
    </row>
    <row r="744" spans="1:5" ht="15" thickBot="1" x14ac:dyDescent="0.35">
      <c r="A744" s="3">
        <v>745</v>
      </c>
      <c r="B744" s="30" t="s">
        <v>787</v>
      </c>
      <c r="C744" s="36">
        <v>34.99</v>
      </c>
      <c r="D744" s="37" t="str">
        <f>HYPERLINK("www.bjs.com", Sheet2!D744)</f>
        <v>BJ's</v>
      </c>
      <c r="E744" s="37" t="str">
        <f>HYPERLINK(Sheet2!N744,Sheet2!M744)</f>
        <v>Amazon</v>
      </c>
    </row>
    <row r="745" spans="1:5" ht="15" thickBot="1" x14ac:dyDescent="0.35">
      <c r="A745" s="3">
        <v>746</v>
      </c>
      <c r="B745" s="30" t="s">
        <v>788</v>
      </c>
      <c r="C745" s="36">
        <v>17.989999999999998</v>
      </c>
      <c r="D745" s="49" t="str">
        <f>HYPERLINK("http://bit.ly/2OuA3Jj", Sheet2!D745)</f>
        <v>Best Buy</v>
      </c>
      <c r="E745" s="37" t="str">
        <f>HYPERLINK(Sheet2!N745,Sheet2!M745)</f>
        <v>Amazon</v>
      </c>
    </row>
    <row r="746" spans="1:5" ht="15" thickBot="1" x14ac:dyDescent="0.35">
      <c r="A746" s="3">
        <v>747</v>
      </c>
      <c r="B746" s="30" t="s">
        <v>789</v>
      </c>
      <c r="C746" s="36">
        <v>7</v>
      </c>
      <c r="D746" s="49" t="str">
        <f>HYPERLINK("http://bit.ly/2XY7RBD",Sheet2!D746)</f>
        <v>Walmart</v>
      </c>
      <c r="E746" s="37" t="str">
        <f>HYPERLINK(Sheet2!N746,Sheet2!M746)</f>
        <v>Amazon</v>
      </c>
    </row>
    <row r="747" spans="1:5" ht="43.8" thickBot="1" x14ac:dyDescent="0.35">
      <c r="A747" s="3">
        <v>748</v>
      </c>
      <c r="B747" s="30" t="s">
        <v>790</v>
      </c>
      <c r="C747" s="36">
        <v>9.99</v>
      </c>
      <c r="D747" s="39" t="s">
        <v>232</v>
      </c>
      <c r="E747" s="37" t="str">
        <f>HYPERLINK(Sheet2!N747,Sheet2!M747)</f>
        <v>Amazon</v>
      </c>
    </row>
    <row r="748" spans="1:5" ht="43.8" thickBot="1" x14ac:dyDescent="0.35">
      <c r="A748" s="3">
        <v>749</v>
      </c>
      <c r="B748" s="30" t="s">
        <v>791</v>
      </c>
      <c r="C748" s="36">
        <v>9.99</v>
      </c>
      <c r="D748" s="39" t="s">
        <v>232</v>
      </c>
      <c r="E748" s="37" t="str">
        <f>HYPERLINK(Sheet2!N748,Sheet2!M748)</f>
        <v>Amazon</v>
      </c>
    </row>
    <row r="749" spans="1:5" ht="43.8" thickBot="1" x14ac:dyDescent="0.35">
      <c r="A749" s="3">
        <v>750</v>
      </c>
      <c r="B749" s="30" t="s">
        <v>792</v>
      </c>
      <c r="C749" s="36">
        <v>9.99</v>
      </c>
      <c r="D749" s="39" t="s">
        <v>232</v>
      </c>
      <c r="E749" s="37" t="str">
        <f>HYPERLINK(Sheet2!N749,Sheet2!M749)</f>
        <v>Amazon</v>
      </c>
    </row>
    <row r="750" spans="1:5" ht="15" thickBot="1" x14ac:dyDescent="0.35">
      <c r="A750" s="3">
        <v>751</v>
      </c>
      <c r="B750" s="30" t="s">
        <v>793</v>
      </c>
      <c r="C750" s="36">
        <v>179.99</v>
      </c>
      <c r="D750" s="49" t="str">
        <f>HYPERLINK("http://bit.ly/2OuA3Jj", Sheet2!D750)</f>
        <v>Best Buy</v>
      </c>
      <c r="E750" s="37" t="str">
        <f>HYPERLINK(Sheet2!N750,Sheet2!M750)</f>
        <v>Amazon</v>
      </c>
    </row>
    <row r="751" spans="1:5" ht="15" thickBot="1" x14ac:dyDescent="0.35">
      <c r="A751" s="3">
        <v>752</v>
      </c>
      <c r="B751" s="30" t="s">
        <v>794</v>
      </c>
      <c r="C751" s="36">
        <v>54.99</v>
      </c>
      <c r="D751" s="49" t="str">
        <f>HYPERLINK("http://bit.ly/2OuA3Jj", Sheet2!D751)</f>
        <v>Best Buy</v>
      </c>
      <c r="E751" s="37" t="str">
        <f>HYPERLINK(Sheet2!N751,Sheet2!M751)</f>
        <v>Amazon</v>
      </c>
    </row>
    <row r="752" spans="1:5" ht="15" thickBot="1" x14ac:dyDescent="0.35">
      <c r="A752" s="3">
        <v>753</v>
      </c>
      <c r="B752" s="30" t="s">
        <v>795</v>
      </c>
      <c r="C752" s="36">
        <v>54.99</v>
      </c>
      <c r="D752" s="37" t="str">
        <f>HYPERLINK(Sheet2!G752,Sheet2!D752)</f>
        <v>Costco</v>
      </c>
      <c r="E752" s="37" t="str">
        <f>HYPERLINK(Sheet2!N752,Sheet2!M752)</f>
        <v>Amazon</v>
      </c>
    </row>
    <row r="753" spans="1:5" ht="27" thickBot="1" x14ac:dyDescent="0.35">
      <c r="A753" s="3">
        <v>754</v>
      </c>
      <c r="B753" s="30" t="s">
        <v>796</v>
      </c>
      <c r="C753" s="32" t="s">
        <v>646</v>
      </c>
      <c r="D753" s="49" t="str">
        <f>HYPERLINK("http://bit.ly/34ufgLN",Sheet2!D753)</f>
        <v>Target</v>
      </c>
      <c r="E753" s="37" t="str">
        <f>HYPERLINK(Sheet2!N753,Sheet2!M753)</f>
        <v>Amazon</v>
      </c>
    </row>
    <row r="754" spans="1:5" ht="15" thickBot="1" x14ac:dyDescent="0.35">
      <c r="A754" s="3">
        <v>755</v>
      </c>
      <c r="B754" s="30" t="s">
        <v>797</v>
      </c>
      <c r="C754" s="36">
        <v>9.99</v>
      </c>
      <c r="D754" s="49" t="str">
        <f>HYPERLINK("http://bit.ly/2OuA3Jj", Sheet2!D754)</f>
        <v>Best Buy</v>
      </c>
      <c r="E754" s="37" t="str">
        <f>HYPERLINK(Sheet2!N754,Sheet2!M754)</f>
        <v>Amazon</v>
      </c>
    </row>
    <row r="755" spans="1:5" ht="15" thickBot="1" x14ac:dyDescent="0.35">
      <c r="A755" s="3">
        <v>756</v>
      </c>
      <c r="B755" s="30" t="s">
        <v>798</v>
      </c>
      <c r="C755" s="30" t="s">
        <v>163</v>
      </c>
      <c r="D755" s="49" t="str">
        <f>HYPERLINK("http://bit.ly/2OuA3Jj", Sheet2!D755)</f>
        <v>Best Buy</v>
      </c>
      <c r="E755" s="37" t="str">
        <f>HYPERLINK(Sheet2!N755,Sheet2!M755)</f>
        <v>Amazon</v>
      </c>
    </row>
    <row r="756" spans="1:5" ht="27.6" thickBot="1" x14ac:dyDescent="0.35">
      <c r="A756" s="3">
        <v>757</v>
      </c>
      <c r="B756" s="30" t="s">
        <v>799</v>
      </c>
      <c r="C756" s="30" t="s">
        <v>800</v>
      </c>
      <c r="D756" s="49" t="str">
        <f>HYPERLINK("http://bit.ly/2OuA3Jj", Sheet2!D756)</f>
        <v>Best Buy</v>
      </c>
      <c r="E756" s="37" t="str">
        <f>HYPERLINK(Sheet2!N756,Sheet2!M756)</f>
        <v>Amazon</v>
      </c>
    </row>
    <row r="757" spans="1:5" ht="15" thickBot="1" x14ac:dyDescent="0.35">
      <c r="A757" s="3">
        <v>758</v>
      </c>
      <c r="B757" s="30" t="s">
        <v>801</v>
      </c>
      <c r="C757" s="36">
        <v>55</v>
      </c>
      <c r="D757" s="49" t="str">
        <f>HYPERLINK("http://bit.ly/2XY7RBD",Sheet2!D757)</f>
        <v>Walmart</v>
      </c>
      <c r="E757" s="37" t="str">
        <f>HYPERLINK(Sheet2!N757,Sheet2!M757)</f>
        <v>Amazon</v>
      </c>
    </row>
    <row r="758" spans="1:5" ht="15" thickBot="1" x14ac:dyDescent="0.35">
      <c r="A758" s="3">
        <v>759</v>
      </c>
      <c r="B758" s="30" t="s">
        <v>802</v>
      </c>
      <c r="C758" s="36">
        <v>45</v>
      </c>
      <c r="D758" s="49" t="str">
        <f>HYPERLINK("http://bit.ly/2XY7RBD",Sheet2!D758)</f>
        <v>Walmart</v>
      </c>
      <c r="E758" s="37" t="str">
        <f>HYPERLINK(Sheet2!N758,Sheet2!M758)</f>
        <v>Amazon</v>
      </c>
    </row>
    <row r="759" spans="1:5" ht="15" thickBot="1" x14ac:dyDescent="0.35">
      <c r="A759" s="3">
        <v>760</v>
      </c>
      <c r="B759" s="30" t="s">
        <v>802</v>
      </c>
      <c r="C759" s="36">
        <v>35</v>
      </c>
      <c r="D759" s="49" t="str">
        <f>HYPERLINK("http://bit.ly/2XY7RBD",Sheet2!D759)</f>
        <v>Walmart</v>
      </c>
      <c r="E759" s="37" t="str">
        <f>HYPERLINK(Sheet2!N759,Sheet2!M759)</f>
        <v>Amazon</v>
      </c>
    </row>
    <row r="760" spans="1:5" ht="15" thickBot="1" x14ac:dyDescent="0.35">
      <c r="A760" s="3">
        <v>761</v>
      </c>
      <c r="B760" s="30" t="s">
        <v>803</v>
      </c>
      <c r="C760" s="36">
        <v>19.989999999999998</v>
      </c>
      <c r="D760" s="49" t="str">
        <f>HYPERLINK("http://bit.ly/2OuA3Jj", Sheet2!D760)</f>
        <v>Best Buy</v>
      </c>
      <c r="E760" s="37" t="str">
        <f>HYPERLINK(Sheet2!N760,Sheet2!M760)</f>
        <v>Amazon</v>
      </c>
    </row>
    <row r="761" spans="1:5" ht="27" thickBot="1" x14ac:dyDescent="0.35">
      <c r="A761" s="3">
        <v>762</v>
      </c>
      <c r="B761" s="30" t="s">
        <v>804</v>
      </c>
      <c r="C761" s="32" t="s">
        <v>657</v>
      </c>
      <c r="D761" s="37" t="s">
        <v>658</v>
      </c>
      <c r="E761" s="37" t="str">
        <f>HYPERLINK(Sheet2!N761,Sheet2!M761)</f>
        <v>Amazon</v>
      </c>
    </row>
    <row r="762" spans="1:5" ht="15" thickBot="1" x14ac:dyDescent="0.35">
      <c r="A762" s="3">
        <v>763</v>
      </c>
      <c r="B762" s="30" t="s">
        <v>805</v>
      </c>
      <c r="C762" s="36">
        <v>9.99</v>
      </c>
      <c r="D762" s="49" t="str">
        <f>HYPERLINK("http://bit.ly/2OuA3Jj", Sheet2!D762)</f>
        <v>Best Buy</v>
      </c>
      <c r="E762" s="37" t="str">
        <f>HYPERLINK(Sheet2!N762,Sheet2!M762)</f>
        <v>Amazon</v>
      </c>
    </row>
    <row r="763" spans="1:5" ht="27" thickBot="1" x14ac:dyDescent="0.35">
      <c r="A763" s="3">
        <v>764</v>
      </c>
      <c r="B763" s="30" t="s">
        <v>806</v>
      </c>
      <c r="C763" s="32" t="s">
        <v>646</v>
      </c>
      <c r="D763" s="49" t="str">
        <f>HYPERLINK("http://bit.ly/34ufgLN",Sheet2!D763)</f>
        <v>Target</v>
      </c>
      <c r="E763" s="37" t="str">
        <f>HYPERLINK(Sheet2!N763,Sheet2!M763)</f>
        <v>Amazon</v>
      </c>
    </row>
    <row r="764" spans="1:5" ht="27" thickBot="1" x14ac:dyDescent="0.35">
      <c r="A764" s="3">
        <v>765</v>
      </c>
      <c r="B764" s="30" t="s">
        <v>807</v>
      </c>
      <c r="C764" s="32" t="s">
        <v>646</v>
      </c>
      <c r="D764" s="49" t="str">
        <f>HYPERLINK("http://bit.ly/34ufgLN",Sheet2!D764)</f>
        <v>Target</v>
      </c>
      <c r="E764" s="37" t="str">
        <f>HYPERLINK(Sheet2!N764,Sheet2!M764)</f>
        <v>Amazon</v>
      </c>
    </row>
    <row r="765" spans="1:5" ht="15" thickBot="1" x14ac:dyDescent="0.35">
      <c r="A765" s="3">
        <v>766</v>
      </c>
      <c r="B765" s="30" t="s">
        <v>808</v>
      </c>
      <c r="C765" s="30" t="s">
        <v>809</v>
      </c>
      <c r="D765" s="49" t="str">
        <f>HYPERLINK("http://bit.ly/2QZq3JV",Sheet2!D765)</f>
        <v>Macy's</v>
      </c>
      <c r="E765" s="37" t="str">
        <f>HYPERLINK(Sheet2!N765,Sheet2!M765)</f>
        <v>Amazon</v>
      </c>
    </row>
    <row r="766" spans="1:5" ht="15" thickBot="1" x14ac:dyDescent="0.35">
      <c r="A766" s="3">
        <v>767</v>
      </c>
      <c r="B766" s="30" t="s">
        <v>810</v>
      </c>
      <c r="C766" s="36">
        <v>24.98</v>
      </c>
      <c r="D766" s="49" t="str">
        <f>HYPERLINK("www.lowes.com",Sheet2!D766)</f>
        <v>Lowes</v>
      </c>
      <c r="E766" s="37" t="str">
        <f>HYPERLINK(Sheet2!N766,Sheet2!M766)</f>
        <v>Amazon</v>
      </c>
    </row>
    <row r="767" spans="1:5" ht="15" thickBot="1" x14ac:dyDescent="0.35">
      <c r="A767" s="3">
        <v>768</v>
      </c>
      <c r="B767" s="30" t="s">
        <v>812</v>
      </c>
      <c r="C767" s="30" t="s">
        <v>26</v>
      </c>
      <c r="D767" s="49" t="str">
        <f>HYPERLINK("http://bit.ly/2OuA3Jj", Sheet2!D767)</f>
        <v>Best Buy</v>
      </c>
      <c r="E767" s="37" t="str">
        <f>HYPERLINK(Sheet2!N767,Sheet2!M767)</f>
        <v>Amazon</v>
      </c>
    </row>
    <row r="768" spans="1:5" ht="15" thickBot="1" x14ac:dyDescent="0.35">
      <c r="A768" s="3">
        <v>769</v>
      </c>
      <c r="B768" s="30" t="s">
        <v>813</v>
      </c>
      <c r="C768" s="30" t="s">
        <v>26</v>
      </c>
      <c r="D768" s="49" t="str">
        <f>HYPERLINK("http://bit.ly/2OuA3Jj", Sheet2!D768)</f>
        <v>Best Buy</v>
      </c>
      <c r="E768" s="37" t="str">
        <f>HYPERLINK(Sheet2!N768,Sheet2!M768)</f>
        <v>Amazon</v>
      </c>
    </row>
    <row r="769" spans="1:5" ht="27" thickBot="1" x14ac:dyDescent="0.35">
      <c r="A769" s="3">
        <v>770</v>
      </c>
      <c r="B769" s="30" t="s">
        <v>814</v>
      </c>
      <c r="C769" s="32" t="s">
        <v>646</v>
      </c>
      <c r="D769" s="49" t="str">
        <f>HYPERLINK("http://bit.ly/34ufgLN",Sheet2!D769)</f>
        <v>Target</v>
      </c>
      <c r="E769" s="37" t="str">
        <f>HYPERLINK(Sheet2!N769,Sheet2!M769)</f>
        <v>Amazon</v>
      </c>
    </row>
    <row r="770" spans="1:5" ht="15" thickBot="1" x14ac:dyDescent="0.35">
      <c r="A770" s="3">
        <v>771</v>
      </c>
      <c r="B770" s="30" t="s">
        <v>815</v>
      </c>
      <c r="C770" s="36">
        <v>50</v>
      </c>
      <c r="D770" s="49" t="str">
        <f>HYPERLINK("http://bit.ly/2XY7RBD",Sheet2!D770)</f>
        <v>Walmart</v>
      </c>
      <c r="E770" s="37" t="str">
        <f>HYPERLINK(Sheet2!N770,Sheet2!M770)</f>
        <v>Amazon</v>
      </c>
    </row>
    <row r="771" spans="1:5" ht="27" thickBot="1" x14ac:dyDescent="0.35">
      <c r="A771" s="3">
        <v>772</v>
      </c>
      <c r="B771" s="30" t="s">
        <v>816</v>
      </c>
      <c r="C771" s="32" t="s">
        <v>646</v>
      </c>
      <c r="D771" s="49" t="str">
        <f>HYPERLINK("http://bit.ly/34ufgLN",Sheet2!D771)</f>
        <v>Target</v>
      </c>
      <c r="E771" s="37" t="str">
        <f>HYPERLINK(Sheet2!N771,Sheet2!M771)</f>
        <v>Amazon</v>
      </c>
    </row>
    <row r="772" spans="1:5" ht="27.6" thickBot="1" x14ac:dyDescent="0.35">
      <c r="A772" s="3">
        <v>773</v>
      </c>
      <c r="B772" s="30" t="s">
        <v>817</v>
      </c>
      <c r="C772" s="36">
        <v>49.99</v>
      </c>
      <c r="D772" s="49" t="str">
        <f>HYPERLINK("http://bit.ly/2OuA3Jj", Sheet2!D772)</f>
        <v>Best Buy</v>
      </c>
      <c r="E772" s="37" t="str">
        <f>HYPERLINK(Sheet2!N772,Sheet2!M772)</f>
        <v>Amazon</v>
      </c>
    </row>
    <row r="773" spans="1:5" ht="15" thickBot="1" x14ac:dyDescent="0.35">
      <c r="A773" s="3">
        <v>774</v>
      </c>
      <c r="B773" s="30" t="s">
        <v>818</v>
      </c>
      <c r="C773" s="36">
        <v>49.88</v>
      </c>
      <c r="D773" s="49" t="str">
        <f>HYPERLINK("http://bit.ly/2XY7RBD",Sheet2!D773)</f>
        <v>Walmart</v>
      </c>
      <c r="E773" s="37" t="str">
        <f>HYPERLINK(Sheet2!N773,Sheet2!M773)</f>
        <v>Amazon</v>
      </c>
    </row>
    <row r="774" spans="1:5" ht="15" thickBot="1" x14ac:dyDescent="0.35">
      <c r="A774" s="3">
        <v>775</v>
      </c>
      <c r="B774" s="30" t="s">
        <v>819</v>
      </c>
      <c r="C774" s="36">
        <v>179.99</v>
      </c>
      <c r="D774" s="49" t="str">
        <f>HYPERLINK("http://bit.ly/2OuA3Jj", Sheet2!D774)</f>
        <v>Best Buy</v>
      </c>
      <c r="E774" s="37" t="str">
        <f>HYPERLINK(Sheet2!N774,Sheet2!M774)</f>
        <v>Amazon</v>
      </c>
    </row>
    <row r="775" spans="1:5" ht="15" thickBot="1" x14ac:dyDescent="0.35">
      <c r="A775" s="3">
        <v>776</v>
      </c>
      <c r="B775" s="30" t="s">
        <v>820</v>
      </c>
      <c r="C775" s="36">
        <v>89.99</v>
      </c>
      <c r="D775" s="49" t="str">
        <f>HYPERLINK("http://bit.ly/2OuA3Jj", Sheet2!D775)</f>
        <v>Best Buy</v>
      </c>
      <c r="E775" s="37" t="str">
        <f>HYPERLINK(Sheet2!N775,Sheet2!M775)</f>
        <v>Amazon</v>
      </c>
    </row>
    <row r="776" spans="1:5" ht="43.8" thickBot="1" x14ac:dyDescent="0.35">
      <c r="A776" s="3">
        <v>777</v>
      </c>
      <c r="B776" s="30" t="s">
        <v>821</v>
      </c>
      <c r="C776" s="36">
        <v>119.99</v>
      </c>
      <c r="D776" s="39" t="s">
        <v>232</v>
      </c>
      <c r="E776" s="37" t="str">
        <f>HYPERLINK(Sheet2!N776,Sheet2!M776)</f>
        <v>Amazon</v>
      </c>
    </row>
    <row r="777" spans="1:5" ht="27" thickBot="1" x14ac:dyDescent="0.35">
      <c r="A777" s="3">
        <v>778</v>
      </c>
      <c r="B777" s="32" t="s">
        <v>822</v>
      </c>
      <c r="C777" s="36">
        <v>169.99</v>
      </c>
      <c r="D777" s="49" t="str">
        <f>HYPERLINK("http://bit.ly/2OuA3Jj", Sheet2!D777)</f>
        <v>Best Buy</v>
      </c>
      <c r="E777" s="37" t="str">
        <f>HYPERLINK(Sheet2!N777,Sheet2!M777)</f>
        <v>Amazon</v>
      </c>
    </row>
    <row r="778" spans="1:5" ht="15" thickBot="1" x14ac:dyDescent="0.35">
      <c r="A778" s="3">
        <v>779</v>
      </c>
      <c r="B778" s="33"/>
      <c r="C778" s="38"/>
      <c r="D778" s="38"/>
      <c r="E778" s="38"/>
    </row>
    <row r="779" spans="1:5" ht="15" thickBot="1" x14ac:dyDescent="0.35">
      <c r="A779" s="3">
        <v>780</v>
      </c>
      <c r="B779" s="28" t="s">
        <v>823</v>
      </c>
      <c r="C779" s="30"/>
      <c r="D779" s="30"/>
      <c r="E779" s="30"/>
    </row>
    <row r="780" spans="1:5" ht="27.6" thickBot="1" x14ac:dyDescent="0.35">
      <c r="A780" s="3">
        <v>781</v>
      </c>
      <c r="B780" s="30" t="s">
        <v>824</v>
      </c>
      <c r="C780" s="30" t="s">
        <v>825</v>
      </c>
      <c r="D780" s="49" t="str">
        <f>HYPERLINK("http://bit.ly/2OuA3Jj", Sheet2!D780)</f>
        <v>Best Buy</v>
      </c>
      <c r="E780" s="37" t="str">
        <f>HYPERLINK(Sheet2!N780,Sheet2!M780)</f>
        <v>Amazon</v>
      </c>
    </row>
    <row r="781" spans="1:5" ht="15" thickBot="1" x14ac:dyDescent="0.35">
      <c r="A781" s="3">
        <v>782</v>
      </c>
      <c r="B781" s="30" t="s">
        <v>826</v>
      </c>
      <c r="C781" s="36">
        <v>2499.9899999999998</v>
      </c>
      <c r="D781" s="49" t="str">
        <f>HYPERLINK(Sheet2!I781,Sheet2!D781)</f>
        <v>Best Buy</v>
      </c>
      <c r="E781" s="37" t="str">
        <f>HYPERLINK(Sheet2!N781,Sheet2!M781)</f>
        <v>Amazon</v>
      </c>
    </row>
    <row r="782" spans="1:5" ht="27.6" thickBot="1" x14ac:dyDescent="0.35">
      <c r="A782" s="3">
        <v>783</v>
      </c>
      <c r="B782" s="30" t="s">
        <v>827</v>
      </c>
      <c r="C782" s="36">
        <v>899.99</v>
      </c>
      <c r="D782" s="49" t="str">
        <f>HYPERLINK(Sheet2!I782,Sheet2!D782)</f>
        <v>Best Buy</v>
      </c>
      <c r="E782" s="37" t="str">
        <f>HYPERLINK(Sheet2!N782,Sheet2!M782)</f>
        <v>Amazon</v>
      </c>
    </row>
    <row r="783" spans="1:5" ht="15" thickBot="1" x14ac:dyDescent="0.35">
      <c r="A783" s="3">
        <v>784</v>
      </c>
      <c r="B783" s="30" t="s">
        <v>828</v>
      </c>
      <c r="C783" s="36">
        <v>599.99</v>
      </c>
      <c r="D783" s="49" t="str">
        <f>HYPERLINK(Sheet2!I783,Sheet2!D783)</f>
        <v>Best Buy</v>
      </c>
      <c r="E783" s="37" t="str">
        <f>HYPERLINK(Sheet2!N783,Sheet2!M783)</f>
        <v>Amazon</v>
      </c>
    </row>
    <row r="784" spans="1:5" ht="15" thickBot="1" x14ac:dyDescent="0.35">
      <c r="A784" s="3">
        <v>785</v>
      </c>
      <c r="B784" s="30" t="s">
        <v>829</v>
      </c>
      <c r="C784" s="36">
        <v>399.99</v>
      </c>
      <c r="D784" s="49" t="str">
        <f>HYPERLINK(Sheet2!I784,Sheet2!D784)</f>
        <v>Kohl's</v>
      </c>
      <c r="E784" s="37" t="str">
        <f>HYPERLINK(Sheet2!N784,Sheet2!M784)</f>
        <v>Amazon</v>
      </c>
    </row>
    <row r="785" spans="1:5" ht="27" thickBot="1" x14ac:dyDescent="0.35">
      <c r="A785" s="3">
        <v>786</v>
      </c>
      <c r="B785" s="32" t="s">
        <v>830</v>
      </c>
      <c r="C785" s="36">
        <v>399.99</v>
      </c>
      <c r="D785" s="49" t="str">
        <f>HYPERLINK(Sheet2!I785,Sheet2!D785)</f>
        <v>Best Buy</v>
      </c>
      <c r="E785" s="37" t="str">
        <f>HYPERLINK(Sheet2!N785,Sheet2!M785)</f>
        <v>Amazon</v>
      </c>
    </row>
    <row r="786" spans="1:5" ht="40.200000000000003" thickBot="1" x14ac:dyDescent="0.35">
      <c r="A786" s="3">
        <v>787</v>
      </c>
      <c r="B786" s="32" t="s">
        <v>831</v>
      </c>
      <c r="C786" s="36">
        <v>499.99</v>
      </c>
      <c r="D786" s="37" t="str">
        <f>HYPERLINK("www.bjs.com", Sheet2!D786)</f>
        <v>BJ's</v>
      </c>
      <c r="E786" s="37" t="str">
        <f>HYPERLINK(Sheet2!N786,Sheet2!M786)</f>
        <v>Amazon</v>
      </c>
    </row>
    <row r="787" spans="1:5" ht="27" thickBot="1" x14ac:dyDescent="0.35">
      <c r="A787" s="3">
        <v>788</v>
      </c>
      <c r="B787" s="32" t="s">
        <v>832</v>
      </c>
      <c r="C787" s="36">
        <v>699.99</v>
      </c>
      <c r="D787" s="49" t="str">
        <f>HYPERLINK(Sheet2!I787,Sheet2!D787)</f>
        <v>Best Buy</v>
      </c>
      <c r="E787" s="37" t="str">
        <f>HYPERLINK(Sheet2!N787,Sheet2!M787)</f>
        <v>Amazon</v>
      </c>
    </row>
    <row r="788" spans="1:5" ht="27.6" thickBot="1" x14ac:dyDescent="0.35">
      <c r="A788" s="3">
        <v>789</v>
      </c>
      <c r="B788" s="30" t="s">
        <v>833</v>
      </c>
      <c r="C788" s="36">
        <v>1499.99</v>
      </c>
      <c r="D788" s="49" t="str">
        <f>HYPERLINK(Sheet2!I788,Sheet2!D788)</f>
        <v>Best Buy</v>
      </c>
      <c r="E788" s="37" t="str">
        <f>HYPERLINK(Sheet2!N788,Sheet2!M788)</f>
        <v>Amazon</v>
      </c>
    </row>
    <row r="789" spans="1:5" ht="27.6" thickBot="1" x14ac:dyDescent="0.35">
      <c r="A789" s="3">
        <v>790</v>
      </c>
      <c r="B789" s="30" t="s">
        <v>834</v>
      </c>
      <c r="C789" s="36">
        <v>599.99</v>
      </c>
      <c r="D789" s="49" t="str">
        <f>HYPERLINK(Sheet2!I789,Sheet2!D789)</f>
        <v>Best Buy</v>
      </c>
      <c r="E789" s="37" t="str">
        <f>HYPERLINK(Sheet2!N789,Sheet2!M789)</f>
        <v>Amazon</v>
      </c>
    </row>
    <row r="790" spans="1:5" ht="27.6" thickBot="1" x14ac:dyDescent="0.35">
      <c r="A790" s="3">
        <v>791</v>
      </c>
      <c r="B790" s="30" t="s">
        <v>835</v>
      </c>
      <c r="C790" s="36">
        <v>399.99</v>
      </c>
      <c r="D790" s="49" t="str">
        <f>HYPERLINK(Sheet2!I790,Sheet2!D790)</f>
        <v>Target</v>
      </c>
      <c r="E790" s="37" t="str">
        <f>HYPERLINK(Sheet2!N790,Sheet2!M790)</f>
        <v>Amazon</v>
      </c>
    </row>
    <row r="791" spans="1:5" ht="15" thickBot="1" x14ac:dyDescent="0.35">
      <c r="A791" s="3">
        <v>792</v>
      </c>
      <c r="B791" s="30" t="s">
        <v>836</v>
      </c>
      <c r="C791" s="36">
        <v>499.98</v>
      </c>
      <c r="D791" s="37" t="str">
        <f>HYPERLINK("https://www.samsclub.com/",Sheet2!D791)</f>
        <v>Sam's Club</v>
      </c>
      <c r="E791" s="37" t="str">
        <f>HYPERLINK(Sheet2!N791,Sheet2!M791)</f>
        <v>Amazon</v>
      </c>
    </row>
    <row r="792" spans="1:5" ht="15" thickBot="1" x14ac:dyDescent="0.35">
      <c r="A792" s="3">
        <v>793</v>
      </c>
      <c r="B792" s="30" t="s">
        <v>837</v>
      </c>
      <c r="C792" s="36">
        <v>479.99</v>
      </c>
      <c r="D792" s="49" t="str">
        <f>HYPERLINK(Sheet2!I792,Sheet2!D792)</f>
        <v>Best Buy</v>
      </c>
      <c r="E792" s="37" t="str">
        <f>HYPERLINK(Sheet2!N792,Sheet2!M792)</f>
        <v>Amazon</v>
      </c>
    </row>
    <row r="793" spans="1:5" ht="27.6" thickBot="1" x14ac:dyDescent="0.35">
      <c r="A793" s="3">
        <v>794</v>
      </c>
      <c r="B793" s="30" t="s">
        <v>838</v>
      </c>
      <c r="C793" s="36">
        <v>629.99</v>
      </c>
      <c r="D793" s="49" t="str">
        <f>HYPERLINK(Sheet2!I793,Sheet2!D793)</f>
        <v>Best Buy</v>
      </c>
      <c r="E793" s="37" t="str">
        <f>HYPERLINK(Sheet2!N793,Sheet2!M793)</f>
        <v>Amazon</v>
      </c>
    </row>
    <row r="794" spans="1:5" ht="15" thickBot="1" x14ac:dyDescent="0.35">
      <c r="A794" s="3">
        <v>795</v>
      </c>
      <c r="B794" s="30" t="s">
        <v>839</v>
      </c>
      <c r="C794" s="36">
        <v>99</v>
      </c>
      <c r="D794" s="49" t="str">
        <f>HYPERLINK("http://bit.ly/2XY7RBD",Sheet2!D794)</f>
        <v>Walmart</v>
      </c>
      <c r="E794" s="37" t="str">
        <f>HYPERLINK(Sheet2!N794,Sheet2!M794)</f>
        <v>Amazon</v>
      </c>
    </row>
    <row r="795" spans="1:5" ht="27" thickBot="1" x14ac:dyDescent="0.35">
      <c r="A795" s="3">
        <v>796</v>
      </c>
      <c r="B795" s="32" t="s">
        <v>840</v>
      </c>
      <c r="C795" s="36">
        <v>399.99</v>
      </c>
      <c r="D795" s="37" t="str">
        <f>HYPERLINK("www.bjs.com", Sheet2!D795)</f>
        <v>BJ's</v>
      </c>
      <c r="E795" s="37" t="str">
        <f>HYPERLINK(Sheet2!N795,Sheet2!M795)</f>
        <v>Amazon</v>
      </c>
    </row>
    <row r="796" spans="1:5" ht="27.6" thickBot="1" x14ac:dyDescent="0.35">
      <c r="A796" s="3">
        <v>797</v>
      </c>
      <c r="B796" s="30" t="s">
        <v>841</v>
      </c>
      <c r="C796" s="36">
        <v>399.99</v>
      </c>
      <c r="D796" s="49" t="str">
        <f>HYPERLINK(Sheet2!I796,Sheet2!D796)</f>
        <v>Target</v>
      </c>
      <c r="E796" s="37" t="str">
        <f>HYPERLINK(Sheet2!N796,Sheet2!M796)</f>
        <v>Amazon</v>
      </c>
    </row>
    <row r="797" spans="1:5" ht="15" thickBot="1" x14ac:dyDescent="0.35">
      <c r="A797" s="3">
        <v>798</v>
      </c>
      <c r="B797" s="30" t="s">
        <v>842</v>
      </c>
      <c r="C797" s="36">
        <v>399.99</v>
      </c>
      <c r="D797" s="37" t="str">
        <f>HYPERLINK(Sheet2!G797,Sheet2!D797)</f>
        <v>Costco</v>
      </c>
      <c r="E797" s="37" t="str">
        <f>HYPERLINK(Sheet2!N797,Sheet2!M797)</f>
        <v>Amazon</v>
      </c>
    </row>
    <row r="798" spans="1:5" ht="15" thickBot="1" x14ac:dyDescent="0.35">
      <c r="A798" s="3">
        <v>799</v>
      </c>
      <c r="B798" s="30" t="s">
        <v>843</v>
      </c>
      <c r="C798" s="36">
        <v>399.98</v>
      </c>
      <c r="D798" s="37" t="str">
        <f>HYPERLINK("https://www.samsclub.com/",Sheet2!D798)</f>
        <v>Sam's Club</v>
      </c>
      <c r="E798" s="37" t="str">
        <f>HYPERLINK(Sheet2!N798,Sheet2!M798)</f>
        <v>Amazon</v>
      </c>
    </row>
    <row r="799" spans="1:5" ht="40.200000000000003" thickBot="1" x14ac:dyDescent="0.35">
      <c r="A799" s="3">
        <v>800</v>
      </c>
      <c r="B799" s="32" t="s">
        <v>844</v>
      </c>
      <c r="C799" s="36">
        <v>399.99</v>
      </c>
      <c r="D799" s="49" t="str">
        <f>HYPERLINK(Sheet2!I799,Sheet2!D799)</f>
        <v>Best Buy</v>
      </c>
      <c r="E799" s="37" t="str">
        <f>HYPERLINK(Sheet2!N799,Sheet2!M799)</f>
        <v>Amazon</v>
      </c>
    </row>
    <row r="800" spans="1:5" ht="40.200000000000003" thickBot="1" x14ac:dyDescent="0.35">
      <c r="A800" s="3">
        <v>801</v>
      </c>
      <c r="B800" s="32" t="s">
        <v>845</v>
      </c>
      <c r="C800" s="36">
        <v>599.99</v>
      </c>
      <c r="D800" s="37" t="str">
        <f>HYPERLINK("www.bjs.com", Sheet2!D800)</f>
        <v>BJ's</v>
      </c>
      <c r="E800" s="37" t="str">
        <f>HYPERLINK(Sheet2!N800,Sheet2!M800)</f>
        <v>Amazon</v>
      </c>
    </row>
    <row r="801" spans="1:5" ht="15" thickBot="1" x14ac:dyDescent="0.35">
      <c r="A801" s="3">
        <v>802</v>
      </c>
      <c r="B801" s="30" t="s">
        <v>846</v>
      </c>
      <c r="C801" s="36">
        <v>999.99</v>
      </c>
      <c r="D801" s="49" t="str">
        <f>HYPERLINK(Sheet2!I801,Sheet2!D801)</f>
        <v>Best Buy</v>
      </c>
      <c r="E801" s="37" t="str">
        <f>HYPERLINK(Sheet2!N801,Sheet2!M801)</f>
        <v>Amazon</v>
      </c>
    </row>
    <row r="802" spans="1:5" ht="27.6" thickBot="1" x14ac:dyDescent="0.35">
      <c r="A802" s="3">
        <v>803</v>
      </c>
      <c r="B802" s="30" t="s">
        <v>847</v>
      </c>
      <c r="C802" s="36">
        <v>999.99</v>
      </c>
      <c r="D802" s="49" t="str">
        <f>HYPERLINK(Sheet2!I802,Sheet2!D802)</f>
        <v>Best Buy</v>
      </c>
      <c r="E802" s="37" t="str">
        <f>HYPERLINK(Sheet2!N802,Sheet2!M802)</f>
        <v>Amazon</v>
      </c>
    </row>
    <row r="803" spans="1:5" ht="27" thickBot="1" x14ac:dyDescent="0.35">
      <c r="A803" s="3">
        <v>804</v>
      </c>
      <c r="B803" s="32" t="s">
        <v>848</v>
      </c>
      <c r="C803" s="36">
        <v>599.99</v>
      </c>
      <c r="D803" s="49" t="str">
        <f>HYPERLINK(Sheet2!I803,Sheet2!D803)</f>
        <v>Best Buy</v>
      </c>
      <c r="E803" s="37" t="str">
        <f>HYPERLINK(Sheet2!N803,Sheet2!M803)</f>
        <v>Amazon</v>
      </c>
    </row>
    <row r="804" spans="1:5" ht="27.6" thickBot="1" x14ac:dyDescent="0.35">
      <c r="A804" s="3">
        <v>805</v>
      </c>
      <c r="B804" s="30" t="s">
        <v>849</v>
      </c>
      <c r="C804" s="36">
        <v>999.99</v>
      </c>
      <c r="D804" s="49" t="str">
        <f>HYPERLINK(Sheet2!I804,Sheet2!D804)</f>
        <v>Best Buy</v>
      </c>
      <c r="E804" s="37" t="str">
        <f>HYPERLINK(Sheet2!N804,Sheet2!M804)</f>
        <v>Amazon</v>
      </c>
    </row>
    <row r="805" spans="1:5" ht="27.6" thickBot="1" x14ac:dyDescent="0.35">
      <c r="A805" s="3">
        <v>806</v>
      </c>
      <c r="B805" s="30" t="s">
        <v>850</v>
      </c>
      <c r="C805" s="36">
        <v>1999.99</v>
      </c>
      <c r="D805" s="49" t="str">
        <f>HYPERLINK(Sheet2!I805,Sheet2!D805)</f>
        <v>Best Buy</v>
      </c>
      <c r="E805" s="37" t="str">
        <f>HYPERLINK(Sheet2!N805,Sheet2!M805)</f>
        <v>Amazon</v>
      </c>
    </row>
    <row r="806" spans="1:5" ht="15" thickBot="1" x14ac:dyDescent="0.35">
      <c r="A806" s="3">
        <v>807</v>
      </c>
      <c r="B806" s="30" t="s">
        <v>851</v>
      </c>
      <c r="C806" s="36">
        <v>199.99</v>
      </c>
      <c r="D806" s="49" t="str">
        <f>HYPERLINK("http://bit.ly/2OuA3Jj", Sheet2!D806)</f>
        <v>Best Buy</v>
      </c>
      <c r="E806" s="37" t="str">
        <f>HYPERLINK(Sheet2!N806,Sheet2!M806)</f>
        <v>Amazon</v>
      </c>
    </row>
    <row r="807" spans="1:5" ht="15" thickBot="1" x14ac:dyDescent="0.35">
      <c r="A807" s="3">
        <v>808</v>
      </c>
      <c r="B807" s="30" t="s">
        <v>852</v>
      </c>
      <c r="C807" s="36">
        <v>69.989999999999995</v>
      </c>
      <c r="D807" s="49" t="str">
        <f>HYPERLINK("http://bit.ly/2OuA3Jj", Sheet2!D807)</f>
        <v>Best Buy</v>
      </c>
      <c r="E807" s="37" t="str">
        <f>HYPERLINK(Sheet2!N807,Sheet2!M807)</f>
        <v>Amazon</v>
      </c>
    </row>
    <row r="808" spans="1:5" ht="15" thickBot="1" x14ac:dyDescent="0.35">
      <c r="A808" s="3">
        <v>809</v>
      </c>
      <c r="B808" s="33"/>
      <c r="C808" s="38"/>
      <c r="D808" s="38"/>
      <c r="E808" s="38"/>
    </row>
    <row r="809" spans="1:5" ht="15" thickBot="1" x14ac:dyDescent="0.35">
      <c r="A809" s="3">
        <v>810</v>
      </c>
      <c r="B809" s="28" t="s">
        <v>853</v>
      </c>
      <c r="C809" s="30"/>
      <c r="D809" s="30"/>
      <c r="E809" s="30"/>
    </row>
    <row r="810" spans="1:5" ht="15" thickBot="1" x14ac:dyDescent="0.35">
      <c r="A810" s="3">
        <v>811</v>
      </c>
      <c r="B810" s="30" t="s">
        <v>854</v>
      </c>
      <c r="C810" s="36">
        <v>99.99</v>
      </c>
      <c r="D810" s="49" t="str">
        <f>HYPERLINK("http://bit.ly/2OuA3Jj", Sheet2!D810)</f>
        <v>Best Buy</v>
      </c>
      <c r="E810" s="37" t="str">
        <f>HYPERLINK(Sheet2!N810,Sheet2!M810)</f>
        <v>Amazon</v>
      </c>
    </row>
    <row r="811" spans="1:5" ht="15" thickBot="1" x14ac:dyDescent="0.35">
      <c r="A811" s="3">
        <v>812</v>
      </c>
      <c r="B811" s="30" t="s">
        <v>855</v>
      </c>
      <c r="C811" s="36">
        <v>279.99</v>
      </c>
      <c r="D811" s="49" t="str">
        <f>HYPERLINK(Sheet2!I811,Sheet2!D811)</f>
        <v>Best Buy</v>
      </c>
      <c r="E811" s="37" t="str">
        <f>HYPERLINK(Sheet2!N811,Sheet2!M811)</f>
        <v>Amazon</v>
      </c>
    </row>
    <row r="812" spans="1:5" ht="15" thickBot="1" x14ac:dyDescent="0.35">
      <c r="A812" s="3">
        <v>813</v>
      </c>
      <c r="B812" s="30" t="s">
        <v>856</v>
      </c>
      <c r="C812" s="36">
        <v>309.99</v>
      </c>
      <c r="D812" s="49" t="str">
        <f>HYPERLINK(Sheet2!I812,Sheet2!D812)</f>
        <v>Best Buy</v>
      </c>
      <c r="E812" s="37" t="str">
        <f>HYPERLINK(Sheet2!N812,Sheet2!M812)</f>
        <v>Amazon</v>
      </c>
    </row>
    <row r="813" spans="1:5" ht="15" thickBot="1" x14ac:dyDescent="0.35">
      <c r="A813" s="3">
        <v>814</v>
      </c>
      <c r="B813" s="30" t="s">
        <v>857</v>
      </c>
      <c r="C813" s="36">
        <v>299.99</v>
      </c>
      <c r="D813" s="49" t="str">
        <f>HYPERLINK(Sheet2!I813,Sheet2!D813)</f>
        <v>Best Buy</v>
      </c>
      <c r="E813" s="37" t="str">
        <f>HYPERLINK(Sheet2!N813,Sheet2!M813)</f>
        <v>Amazon</v>
      </c>
    </row>
    <row r="814" spans="1:5" ht="15" thickBot="1" x14ac:dyDescent="0.35">
      <c r="A814" s="3">
        <v>815</v>
      </c>
      <c r="B814" s="30" t="s">
        <v>858</v>
      </c>
      <c r="C814" s="30" t="s">
        <v>120</v>
      </c>
      <c r="D814" s="37" t="str">
        <f>HYPERLINK(Sheet2!G814,Sheet2!D814)</f>
        <v>Costco</v>
      </c>
      <c r="E814" s="37" t="str">
        <f>HYPERLINK(Sheet2!N814,Sheet2!M814)</f>
        <v>Amazon</v>
      </c>
    </row>
    <row r="815" spans="1:5" ht="15" thickBot="1" x14ac:dyDescent="0.35">
      <c r="A815" s="3">
        <v>816</v>
      </c>
      <c r="B815" s="30" t="s">
        <v>859</v>
      </c>
      <c r="C815" s="36">
        <v>179.99</v>
      </c>
      <c r="D815" s="37" t="str">
        <f>HYPERLINK("www.bjs.com", Sheet2!D815)</f>
        <v>BJ's</v>
      </c>
      <c r="E815" s="37" t="str">
        <f>HYPERLINK(Sheet2!N815,Sheet2!M815)</f>
        <v>Amazon</v>
      </c>
    </row>
    <row r="816" spans="1:5" ht="15" thickBot="1" x14ac:dyDescent="0.35">
      <c r="A816" s="3">
        <v>817</v>
      </c>
      <c r="B816" s="30" t="s">
        <v>860</v>
      </c>
      <c r="C816" s="36">
        <v>139</v>
      </c>
      <c r="D816" s="49" t="str">
        <f>HYPERLINK("http://bit.ly/2XY7RBD",Sheet2!D816)</f>
        <v>Walmart</v>
      </c>
      <c r="E816" s="37" t="str">
        <f>HYPERLINK(Sheet2!N816,Sheet2!M816)</f>
        <v>Amazon</v>
      </c>
    </row>
    <row r="817" spans="1:5" ht="27.6" thickBot="1" x14ac:dyDescent="0.35">
      <c r="A817" s="3">
        <v>818</v>
      </c>
      <c r="B817" s="30" t="s">
        <v>861</v>
      </c>
      <c r="C817" s="36">
        <v>349.99</v>
      </c>
      <c r="D817" s="49" t="str">
        <f>HYPERLINK(Sheet2!I817,Sheet2!D817)</f>
        <v>Best Buy</v>
      </c>
      <c r="E817" s="37" t="str">
        <f>HYPERLINK(Sheet2!N817,Sheet2!M817)</f>
        <v>Amazon</v>
      </c>
    </row>
    <row r="818" spans="1:5" ht="27" thickBot="1" x14ac:dyDescent="0.35">
      <c r="A818" s="3">
        <v>819</v>
      </c>
      <c r="B818" s="32" t="s">
        <v>862</v>
      </c>
      <c r="C818" s="36">
        <v>349.99</v>
      </c>
      <c r="D818" s="49" t="str">
        <f>HYPERLINK(Sheet2!I818,Sheet2!D818)</f>
        <v>Target</v>
      </c>
      <c r="E818" s="37" t="str">
        <f>HYPERLINK(Sheet2!N818,Sheet2!M818)</f>
        <v>Amazon</v>
      </c>
    </row>
    <row r="819" spans="1:5" ht="15" thickBot="1" x14ac:dyDescent="0.35">
      <c r="A819" s="3">
        <v>820</v>
      </c>
      <c r="B819" s="30" t="s">
        <v>863</v>
      </c>
      <c r="C819" s="36">
        <v>39.99</v>
      </c>
      <c r="D819" s="49" t="str">
        <f>HYPERLINK("http://bit.ly/2OuA3Jj", Sheet2!D819)</f>
        <v>Best Buy</v>
      </c>
      <c r="E819" s="37" t="str">
        <f>HYPERLINK(Sheet2!N819,Sheet2!M819)</f>
        <v>Amazon</v>
      </c>
    </row>
    <row r="820" spans="1:5" ht="15" thickBot="1" x14ac:dyDescent="0.35">
      <c r="A820" s="3">
        <v>821</v>
      </c>
      <c r="B820" s="30" t="s">
        <v>864</v>
      </c>
      <c r="C820" s="36">
        <v>19.989999999999998</v>
      </c>
      <c r="D820" s="49" t="str">
        <f>HYPERLINK("http://bit.ly/2DrbXJg",Sheet2!D820)</f>
        <v>Belk</v>
      </c>
      <c r="E820" s="37" t="str">
        <f>HYPERLINK(Sheet2!N820,Sheet2!M820)</f>
        <v>Amazon</v>
      </c>
    </row>
    <row r="821" spans="1:5" ht="15" thickBot="1" x14ac:dyDescent="0.35">
      <c r="A821" s="3">
        <v>822</v>
      </c>
      <c r="B821" s="33"/>
      <c r="C821" s="38"/>
      <c r="D821" s="38"/>
      <c r="E821" s="38"/>
    </row>
    <row r="822" spans="1:5" ht="15" thickBot="1" x14ac:dyDescent="0.35">
      <c r="A822" s="3">
        <v>823</v>
      </c>
      <c r="B822" s="28" t="s">
        <v>865</v>
      </c>
      <c r="C822" s="30"/>
      <c r="D822" s="30"/>
      <c r="E822" s="30"/>
    </row>
    <row r="823" spans="1:5" ht="15" thickBot="1" x14ac:dyDescent="0.35">
      <c r="A823" s="3">
        <v>824</v>
      </c>
      <c r="B823" s="30" t="s">
        <v>866</v>
      </c>
      <c r="C823" s="36">
        <v>79.989999999999995</v>
      </c>
      <c r="D823" s="49" t="str">
        <f>HYPERLINK("http://bit.ly/2OuA3Jj", Sheet2!D823)</f>
        <v>Best Buy</v>
      </c>
      <c r="E823" s="37" t="str">
        <f>HYPERLINK(Sheet2!N823,Sheet2!M823)</f>
        <v>Amazon</v>
      </c>
    </row>
    <row r="824" spans="1:5" ht="15" thickBot="1" x14ac:dyDescent="0.35">
      <c r="A824" s="3">
        <v>825</v>
      </c>
      <c r="B824" s="30" t="s">
        <v>867</v>
      </c>
      <c r="C824" s="36">
        <v>129.99</v>
      </c>
      <c r="D824" s="49" t="str">
        <f>HYPERLINK("http://bit.ly/2OuA3Jj", Sheet2!D824)</f>
        <v>Best Buy</v>
      </c>
      <c r="E824" s="37" t="str">
        <f>HYPERLINK(Sheet2!N824,Sheet2!M824)</f>
        <v>Amazon</v>
      </c>
    </row>
    <row r="825" spans="1:5" ht="43.8" thickBot="1" x14ac:dyDescent="0.35">
      <c r="A825" s="3">
        <v>826</v>
      </c>
      <c r="B825" s="30" t="s">
        <v>868</v>
      </c>
      <c r="C825" s="36">
        <v>16.989999999999998</v>
      </c>
      <c r="D825" s="39" t="s">
        <v>232</v>
      </c>
      <c r="E825" s="37" t="str">
        <f>HYPERLINK(Sheet2!N825,Sheet2!M825)</f>
        <v>Amazon</v>
      </c>
    </row>
    <row r="826" spans="1:5" ht="15" thickBot="1" x14ac:dyDescent="0.35">
      <c r="A826" s="3">
        <v>827</v>
      </c>
      <c r="B826" s="30" t="s">
        <v>869</v>
      </c>
      <c r="C826" s="36">
        <v>50</v>
      </c>
      <c r="D826" s="49" t="str">
        <f>HYPERLINK("http://bit.ly/2XY7RBD",Sheet2!D826)</f>
        <v>Walmart</v>
      </c>
      <c r="E826" s="37" t="str">
        <f>HYPERLINK(Sheet2!N826,Sheet2!M826)</f>
        <v>Amazon</v>
      </c>
    </row>
    <row r="827" spans="1:5" ht="15" thickBot="1" x14ac:dyDescent="0.35">
      <c r="A827" s="3">
        <v>828</v>
      </c>
      <c r="B827" s="30" t="s">
        <v>870</v>
      </c>
      <c r="C827" s="36">
        <v>49.99</v>
      </c>
      <c r="D827" s="49" t="str">
        <f>HYPERLINK("http://bit.ly/34ufgLN",Sheet2!D827)</f>
        <v>Target</v>
      </c>
      <c r="E827" s="37" t="str">
        <f>HYPERLINK(Sheet2!N827,Sheet2!M827)</f>
        <v>Amazon</v>
      </c>
    </row>
    <row r="828" spans="1:5" ht="27.6" thickBot="1" x14ac:dyDescent="0.35">
      <c r="A828" s="3">
        <v>829</v>
      </c>
      <c r="B828" s="30" t="s">
        <v>871</v>
      </c>
      <c r="C828" s="36">
        <v>49.99</v>
      </c>
      <c r="D828" s="49" t="str">
        <f>HYPERLINK("http://bit.ly/2QZq3JV",Sheet2!D828)</f>
        <v>Kohl's</v>
      </c>
      <c r="E828" s="37" t="str">
        <f>HYPERLINK(Sheet2!N828,Sheet2!M828)</f>
        <v>Amazon</v>
      </c>
    </row>
    <row r="829" spans="1:5" ht="15" thickBot="1" x14ac:dyDescent="0.35">
      <c r="A829" s="3">
        <v>830</v>
      </c>
      <c r="B829" s="30" t="s">
        <v>872</v>
      </c>
      <c r="C829" s="36">
        <v>49.99</v>
      </c>
      <c r="D829" s="49" t="str">
        <f>HYPERLINK("http://bit.ly/2OuA3Jj", Sheet2!D829)</f>
        <v>Best Buy</v>
      </c>
      <c r="E829" s="37" t="str">
        <f>HYPERLINK(Sheet2!N829,Sheet2!M829)</f>
        <v>Amazon</v>
      </c>
    </row>
    <row r="830" spans="1:5" ht="15" thickBot="1" x14ac:dyDescent="0.35">
      <c r="A830" s="3">
        <v>831</v>
      </c>
      <c r="B830" s="30" t="s">
        <v>873</v>
      </c>
      <c r="C830" s="36">
        <v>49.99</v>
      </c>
      <c r="D830" s="37" t="s">
        <v>874</v>
      </c>
      <c r="E830" s="37" t="str">
        <f>HYPERLINK(Sheet2!N830,Sheet2!M830)</f>
        <v>Amazon</v>
      </c>
    </row>
    <row r="831" spans="1:5" ht="15" thickBot="1" x14ac:dyDescent="0.35">
      <c r="A831" s="3">
        <v>832</v>
      </c>
      <c r="B831" s="30" t="s">
        <v>875</v>
      </c>
      <c r="C831" s="36">
        <v>14.99</v>
      </c>
      <c r="D831" s="49" t="str">
        <f>HYPERLINK("http://bit.ly/34ufgLN",Sheet2!D831)</f>
        <v>Target</v>
      </c>
      <c r="E831" s="37" t="str">
        <f>HYPERLINK(Sheet2!N831,Sheet2!M831)</f>
        <v>Amazon</v>
      </c>
    </row>
    <row r="832" spans="1:5" ht="43.8" thickBot="1" x14ac:dyDescent="0.35">
      <c r="A832" s="3">
        <v>833</v>
      </c>
      <c r="B832" s="30" t="s">
        <v>876</v>
      </c>
      <c r="C832" s="36">
        <v>119.99</v>
      </c>
      <c r="D832" s="39" t="s">
        <v>232</v>
      </c>
      <c r="E832" s="37" t="str">
        <f>HYPERLINK(Sheet2!N832,Sheet2!M832)</f>
        <v>Amazon</v>
      </c>
    </row>
    <row r="833" spans="1:5" ht="15" thickBot="1" x14ac:dyDescent="0.35">
      <c r="A833" s="3">
        <v>834</v>
      </c>
      <c r="B833" s="30" t="s">
        <v>877</v>
      </c>
      <c r="C833" s="36">
        <v>89.99</v>
      </c>
      <c r="D833" s="49" t="str">
        <f>HYPERLINK("www.lowes.com",Sheet2!D833)</f>
        <v>Lowes</v>
      </c>
      <c r="E833" s="37" t="str">
        <f>HYPERLINK(Sheet2!N833,Sheet2!M833)</f>
        <v>Amazon</v>
      </c>
    </row>
    <row r="834" spans="1:5" ht="15" thickBot="1" x14ac:dyDescent="0.35">
      <c r="A834" s="3">
        <v>835</v>
      </c>
      <c r="B834" s="30" t="s">
        <v>878</v>
      </c>
      <c r="C834" s="36">
        <v>79.989999999999995</v>
      </c>
      <c r="D834" s="49" t="str">
        <f>HYPERLINK("http://bit.ly/2OuA3Jj", Sheet2!D834)</f>
        <v>Best Buy</v>
      </c>
      <c r="E834" s="37" t="str">
        <f>HYPERLINK(Sheet2!N834,Sheet2!M834)</f>
        <v>Amazon</v>
      </c>
    </row>
    <row r="835" spans="1:5" ht="15" thickBot="1" x14ac:dyDescent="0.35">
      <c r="A835" s="3">
        <v>836</v>
      </c>
      <c r="B835" s="30" t="s">
        <v>879</v>
      </c>
      <c r="C835" s="36">
        <v>99.99</v>
      </c>
      <c r="D835" s="49" t="str">
        <f>HYPERLINK("http://bit.ly/34ufgLN",Sheet2!D835)</f>
        <v>Target</v>
      </c>
      <c r="E835" s="37" t="str">
        <f>HYPERLINK(Sheet2!N835,Sheet2!M835)</f>
        <v>Amazon</v>
      </c>
    </row>
    <row r="836" spans="1:5" ht="15" thickBot="1" x14ac:dyDescent="0.35">
      <c r="A836" s="3">
        <v>837</v>
      </c>
      <c r="B836" s="33"/>
      <c r="C836" s="38"/>
      <c r="D836" s="38"/>
      <c r="E836" s="38"/>
    </row>
    <row r="837" spans="1:5" ht="15" thickBot="1" x14ac:dyDescent="0.35">
      <c r="A837" s="3">
        <v>838</v>
      </c>
      <c r="B837" s="28" t="s">
        <v>880</v>
      </c>
      <c r="C837" s="30"/>
      <c r="D837" s="30"/>
      <c r="E837" s="30"/>
    </row>
    <row r="838" spans="1:5" ht="15" thickBot="1" x14ac:dyDescent="0.35">
      <c r="A838" s="3">
        <v>839</v>
      </c>
      <c r="B838" s="30" t="s">
        <v>881</v>
      </c>
      <c r="C838" s="36">
        <v>25</v>
      </c>
      <c r="D838" s="37" t="s">
        <v>658</v>
      </c>
      <c r="E838" s="37" t="str">
        <f>HYPERLINK(Sheet2!N838,Sheet2!M838)</f>
        <v>Amazon</v>
      </c>
    </row>
    <row r="839" spans="1:5" ht="15" thickBot="1" x14ac:dyDescent="0.35">
      <c r="A839" s="3">
        <v>840</v>
      </c>
      <c r="B839" s="30" t="s">
        <v>882</v>
      </c>
      <c r="C839" s="36">
        <v>1779.99</v>
      </c>
      <c r="D839" s="49" t="str">
        <f>HYPERLINK(Sheet2!I839,Sheet2!D839)</f>
        <v>Best Buy</v>
      </c>
      <c r="E839" s="37" t="str">
        <f>HYPERLINK(Sheet2!N839,Sheet2!M839)</f>
        <v>Amazon</v>
      </c>
    </row>
    <row r="840" spans="1:5" ht="15" thickBot="1" x14ac:dyDescent="0.35">
      <c r="A840" s="3">
        <v>841</v>
      </c>
      <c r="B840" s="30" t="s">
        <v>883</v>
      </c>
      <c r="C840" s="36">
        <v>1379.99</v>
      </c>
      <c r="D840" s="49" t="str">
        <f>HYPERLINK(Sheet2!I840,Sheet2!D840)</f>
        <v>Best Buy</v>
      </c>
      <c r="E840" s="37" t="str">
        <f>HYPERLINK(Sheet2!N840,Sheet2!M840)</f>
        <v>Amazon</v>
      </c>
    </row>
    <row r="841" spans="1:5" ht="15" thickBot="1" x14ac:dyDescent="0.35">
      <c r="A841" s="3">
        <v>842</v>
      </c>
      <c r="B841" s="30" t="s">
        <v>884</v>
      </c>
      <c r="C841" s="36">
        <v>1379</v>
      </c>
      <c r="D841" s="49" t="str">
        <f>HYPERLINK("www.lenovo.com",Sheet2!D841)</f>
        <v>Lenovo</v>
      </c>
      <c r="E841" s="37" t="str">
        <f>HYPERLINK(Sheet2!N841,Sheet2!M841)</f>
        <v>Amazon</v>
      </c>
    </row>
    <row r="842" spans="1:5" ht="15" thickBot="1" x14ac:dyDescent="0.35">
      <c r="A842" s="3">
        <v>843</v>
      </c>
      <c r="B842" s="30" t="s">
        <v>885</v>
      </c>
      <c r="C842" s="36">
        <v>34.99</v>
      </c>
      <c r="D842" s="37" t="s">
        <v>886</v>
      </c>
      <c r="E842" s="37" t="str">
        <f>HYPERLINK(Sheet2!N842,Sheet2!M842)</f>
        <v>Amazon</v>
      </c>
    </row>
    <row r="843" spans="1:5" ht="15" thickBot="1" x14ac:dyDescent="0.35">
      <c r="A843" s="3">
        <v>844</v>
      </c>
      <c r="B843" s="30" t="s">
        <v>887</v>
      </c>
      <c r="C843" s="36">
        <v>99.99</v>
      </c>
      <c r="D843" s="49" t="str">
        <f>HYPERLINK("http://bit.ly/2OuA3Jj", Sheet2!D843)</f>
        <v>Best Buy</v>
      </c>
      <c r="E843" s="37" t="str">
        <f>HYPERLINK(Sheet2!N843,Sheet2!M843)</f>
        <v>Amazon</v>
      </c>
    </row>
    <row r="844" spans="1:5" ht="15" thickBot="1" x14ac:dyDescent="0.35">
      <c r="A844" s="3">
        <v>845</v>
      </c>
      <c r="B844" s="30" t="s">
        <v>888</v>
      </c>
      <c r="C844" s="36">
        <v>89.99</v>
      </c>
      <c r="D844" s="49" t="str">
        <f>HYPERLINK("http://bit.ly/2OuA3Jj", Sheet2!D844)</f>
        <v>Best Buy</v>
      </c>
      <c r="E844" s="37" t="str">
        <f>HYPERLINK(Sheet2!N844,Sheet2!M844)</f>
        <v>Amazon</v>
      </c>
    </row>
    <row r="845" spans="1:5" ht="15" thickBot="1" x14ac:dyDescent="0.35">
      <c r="A845" s="3">
        <v>846</v>
      </c>
      <c r="B845" s="30" t="s">
        <v>889</v>
      </c>
      <c r="C845" s="36">
        <v>79.989999999999995</v>
      </c>
      <c r="D845" s="49" t="str">
        <f>HYPERLINK("http://bit.ly/2OuA3Jj", Sheet2!D845)</f>
        <v>Best Buy</v>
      </c>
      <c r="E845" s="37" t="str">
        <f>HYPERLINK(Sheet2!N845,Sheet2!M845)</f>
        <v>Amazon</v>
      </c>
    </row>
    <row r="846" spans="1:5" ht="15" thickBot="1" x14ac:dyDescent="0.35">
      <c r="A846" s="3">
        <v>847</v>
      </c>
      <c r="B846" s="30" t="s">
        <v>890</v>
      </c>
      <c r="C846" s="36">
        <v>19.989999999999998</v>
      </c>
      <c r="D846" s="49" t="str">
        <f>HYPERLINK("http://bit.ly/2qVFWWX",Sheet2!D846)</f>
        <v>JcPenney</v>
      </c>
      <c r="E846" s="37" t="str">
        <f>HYPERLINK(Sheet2!N846,Sheet2!M846)</f>
        <v>Amazon</v>
      </c>
    </row>
    <row r="847" spans="1:5" ht="15" thickBot="1" x14ac:dyDescent="0.35">
      <c r="A847" s="3">
        <v>848</v>
      </c>
      <c r="B847" s="30" t="s">
        <v>891</v>
      </c>
      <c r="C847" s="36">
        <v>29.98</v>
      </c>
      <c r="D847" s="49" t="str">
        <f>HYPERLINK("www.lowes.com",Sheet2!D847)</f>
        <v>Lowes</v>
      </c>
      <c r="E847" s="37" t="str">
        <f>HYPERLINK(Sheet2!N847,Sheet2!M847)</f>
        <v>Amazon</v>
      </c>
    </row>
    <row r="848" spans="1:5" ht="15" thickBot="1" x14ac:dyDescent="0.35">
      <c r="A848" s="3">
        <v>849</v>
      </c>
      <c r="B848" s="33"/>
      <c r="C848" s="38"/>
      <c r="D848" s="38"/>
      <c r="E848" s="38"/>
    </row>
    <row r="849" spans="1:5" ht="15" thickBot="1" x14ac:dyDescent="0.35">
      <c r="A849" s="3">
        <v>850</v>
      </c>
      <c r="B849" s="28" t="s">
        <v>892</v>
      </c>
      <c r="C849" s="30"/>
      <c r="D849" s="30"/>
      <c r="E849" s="30"/>
    </row>
    <row r="850" spans="1:5" ht="15" thickBot="1" x14ac:dyDescent="0.35">
      <c r="A850" s="3">
        <v>851</v>
      </c>
      <c r="B850" s="30" t="s">
        <v>893</v>
      </c>
      <c r="C850" s="36">
        <v>279.99</v>
      </c>
      <c r="D850" s="49" t="str">
        <f>HYPERLINK("http://bit.ly/34ufgLN",Sheet2!D850)</f>
        <v>Target</v>
      </c>
      <c r="E850" s="37" t="str">
        <f>HYPERLINK(Sheet2!N850,Sheet2!M850)</f>
        <v>Amazon</v>
      </c>
    </row>
    <row r="851" spans="1:5" ht="15" thickBot="1" x14ac:dyDescent="0.35">
      <c r="A851" s="3">
        <v>852</v>
      </c>
      <c r="B851" s="30" t="s">
        <v>894</v>
      </c>
      <c r="C851" s="36">
        <v>89.99</v>
      </c>
      <c r="D851" s="37" t="str">
        <f>HYPERLINK("www.bjs.com", Sheet2!D851)</f>
        <v>BJ's</v>
      </c>
      <c r="E851" s="37" t="str">
        <f>HYPERLINK(Sheet2!N851,Sheet2!M851)</f>
        <v>Amazon</v>
      </c>
    </row>
    <row r="852" spans="1:5" ht="15" thickBot="1" x14ac:dyDescent="0.35">
      <c r="A852" s="3">
        <v>853</v>
      </c>
      <c r="B852" s="30" t="s">
        <v>895</v>
      </c>
      <c r="C852" s="36">
        <v>79.989999999999995</v>
      </c>
      <c r="D852" s="49" t="str">
        <f>HYPERLINK("http://bit.ly/2OuA3Jj", Sheet2!D852)</f>
        <v>Best Buy</v>
      </c>
      <c r="E852" s="37" t="str">
        <f>HYPERLINK(Sheet2!N852,Sheet2!M852)</f>
        <v>Amazon</v>
      </c>
    </row>
    <row r="853" spans="1:5" ht="15" thickBot="1" x14ac:dyDescent="0.35">
      <c r="A853" s="3">
        <v>854</v>
      </c>
      <c r="B853" s="30" t="s">
        <v>896</v>
      </c>
      <c r="C853" s="36">
        <v>399.99</v>
      </c>
      <c r="D853" s="37" t="str">
        <f>HYPERLINK("www.bjs.com", Sheet2!D853)</f>
        <v>BJ's</v>
      </c>
      <c r="E853" s="37" t="str">
        <f>HYPERLINK(Sheet2!N853,Sheet2!M853)</f>
        <v>Amazon</v>
      </c>
    </row>
    <row r="854" spans="1:5" ht="15" thickBot="1" x14ac:dyDescent="0.35">
      <c r="A854" s="3">
        <v>855</v>
      </c>
      <c r="B854" s="30" t="s">
        <v>897</v>
      </c>
      <c r="C854" s="36">
        <v>299.99</v>
      </c>
      <c r="D854" s="49" t="str">
        <f>HYPERLINK("http://bit.ly/2OuA3Jj", Sheet2!D854)</f>
        <v>Best Buy</v>
      </c>
      <c r="E854" s="37" t="str">
        <f>HYPERLINK(Sheet2!N854,Sheet2!M854)</f>
        <v>Amazon</v>
      </c>
    </row>
    <row r="855" spans="1:5" ht="15" thickBot="1" x14ac:dyDescent="0.35">
      <c r="A855" s="3">
        <v>856</v>
      </c>
      <c r="B855" s="30" t="s">
        <v>898</v>
      </c>
      <c r="C855" s="36">
        <v>479.99</v>
      </c>
      <c r="D855" s="37" t="str">
        <f>HYPERLINK("www.bjs.com", Sheet2!D855)</f>
        <v>BJ's</v>
      </c>
      <c r="E855" s="37" t="str">
        <f>HYPERLINK(Sheet2!N855,Sheet2!M855)</f>
        <v>Amazon</v>
      </c>
    </row>
    <row r="856" spans="1:5" ht="15" thickBot="1" x14ac:dyDescent="0.35">
      <c r="A856" s="3">
        <v>857</v>
      </c>
      <c r="B856" s="30" t="s">
        <v>899</v>
      </c>
      <c r="C856" s="36">
        <v>59.99</v>
      </c>
      <c r="D856" s="49" t="str">
        <f>HYPERLINK("http://bit.ly/2OuA3Jj", Sheet2!D856)</f>
        <v>Best Buy</v>
      </c>
      <c r="E856" s="37" t="str">
        <f>HYPERLINK(Sheet2!N856,Sheet2!M856)</f>
        <v>Amazon</v>
      </c>
    </row>
    <row r="857" spans="1:5" ht="15" thickBot="1" x14ac:dyDescent="0.35">
      <c r="A857" s="3">
        <v>858</v>
      </c>
      <c r="B857" s="30" t="s">
        <v>900</v>
      </c>
      <c r="C857" s="36">
        <v>129.99</v>
      </c>
      <c r="D857" s="49" t="str">
        <f>HYPERLINK("http://bit.ly/2OuA3Jj", Sheet2!D857)</f>
        <v>Best Buy</v>
      </c>
      <c r="E857" s="37" t="str">
        <f>HYPERLINK(Sheet2!N857,Sheet2!M857)</f>
        <v>Amazon</v>
      </c>
    </row>
    <row r="858" spans="1:5" ht="15" thickBot="1" x14ac:dyDescent="0.35">
      <c r="A858" s="3">
        <v>859</v>
      </c>
      <c r="B858" s="30" t="s">
        <v>901</v>
      </c>
      <c r="C858" s="36">
        <v>199.99</v>
      </c>
      <c r="D858" s="49" t="str">
        <f>HYPERLINK("http://bit.ly/2OuA3Jj", Sheet2!D858)</f>
        <v>Best Buy</v>
      </c>
      <c r="E858" s="37" t="str">
        <f>HYPERLINK(Sheet2!N858,Sheet2!M858)</f>
        <v>Amazon</v>
      </c>
    </row>
    <row r="859" spans="1:5" ht="15" thickBot="1" x14ac:dyDescent="0.35">
      <c r="A859" s="3">
        <v>860</v>
      </c>
      <c r="B859" s="30" t="s">
        <v>902</v>
      </c>
      <c r="C859" s="36">
        <v>199.99</v>
      </c>
      <c r="D859" s="49" t="str">
        <f>HYPERLINK("http://bit.ly/2OuA3Jj", Sheet2!D859)</f>
        <v>Best Buy</v>
      </c>
      <c r="E859" s="37" t="str">
        <f>HYPERLINK(Sheet2!N859,Sheet2!M859)</f>
        <v>Amazon</v>
      </c>
    </row>
    <row r="860" spans="1:5" ht="15" thickBot="1" x14ac:dyDescent="0.35">
      <c r="A860" s="3">
        <v>861</v>
      </c>
      <c r="B860" s="30" t="s">
        <v>903</v>
      </c>
      <c r="C860" s="36">
        <v>229</v>
      </c>
      <c r="D860" s="49" t="str">
        <f>HYPERLINK("http://bit.ly/2XY7RBD",Sheet2!D860)</f>
        <v>Walmart</v>
      </c>
      <c r="E860" s="37" t="str">
        <f>HYPERLINK(Sheet2!N860,Sheet2!M860)</f>
        <v>Amazon</v>
      </c>
    </row>
    <row r="861" spans="1:5" ht="15" thickBot="1" x14ac:dyDescent="0.35">
      <c r="A861" s="3">
        <v>862</v>
      </c>
      <c r="B861" s="30" t="s">
        <v>904</v>
      </c>
      <c r="C861" s="36">
        <v>269</v>
      </c>
      <c r="D861" s="49" t="str">
        <f>HYPERLINK("http://bit.ly/2XY7RBD",Sheet2!D861)</f>
        <v>Walmart</v>
      </c>
      <c r="E861" s="37" t="str">
        <f>HYPERLINK(Sheet2!N861,Sheet2!M861)</f>
        <v>Amazon</v>
      </c>
    </row>
    <row r="862" spans="1:5" ht="15" thickBot="1" x14ac:dyDescent="0.35">
      <c r="A862" s="3">
        <v>863</v>
      </c>
      <c r="B862" s="30" t="s">
        <v>905</v>
      </c>
      <c r="C862" s="36">
        <v>99.99</v>
      </c>
      <c r="D862" s="37" t="str">
        <f>HYPERLINK("www.bjs.com", Sheet2!D862)</f>
        <v>BJ's</v>
      </c>
      <c r="E862" s="37" t="str">
        <f>HYPERLINK(Sheet2!N862,Sheet2!M862)</f>
        <v>Amazon</v>
      </c>
    </row>
    <row r="863" spans="1:5" ht="15" thickBot="1" x14ac:dyDescent="0.35">
      <c r="A863" s="3">
        <v>864</v>
      </c>
      <c r="B863" s="30" t="s">
        <v>906</v>
      </c>
      <c r="C863" s="36">
        <v>99.99</v>
      </c>
      <c r="D863" s="49" t="str">
        <f>HYPERLINK("http://bit.ly/2OuA3Jj", Sheet2!D863)</f>
        <v>Best Buy</v>
      </c>
      <c r="E863" s="37" t="str">
        <f>HYPERLINK(Sheet2!N863,Sheet2!M863)</f>
        <v>Amazon</v>
      </c>
    </row>
    <row r="864" spans="1:5" ht="15" thickBot="1" x14ac:dyDescent="0.35">
      <c r="A864" s="3">
        <v>865</v>
      </c>
      <c r="B864" s="30" t="s">
        <v>907</v>
      </c>
      <c r="C864" s="36">
        <v>229.99</v>
      </c>
      <c r="D864" s="37" t="str">
        <f>HYPERLINK("www.bjs.com", Sheet2!D864)</f>
        <v>BJ's</v>
      </c>
      <c r="E864" s="37" t="str">
        <f>HYPERLINK(Sheet2!N864,Sheet2!M864)</f>
        <v>Amazon</v>
      </c>
    </row>
    <row r="865" spans="1:5" ht="15" thickBot="1" x14ac:dyDescent="0.35">
      <c r="A865" s="3">
        <v>866</v>
      </c>
      <c r="B865" s="30" t="s">
        <v>908</v>
      </c>
      <c r="C865" s="36">
        <v>229.99</v>
      </c>
      <c r="D865" s="49" t="str">
        <f>HYPERLINK(Sheet2!I865,Sheet2!D865)</f>
        <v>Target</v>
      </c>
      <c r="E865" s="37" t="str">
        <f>HYPERLINK(Sheet2!N865,Sheet2!M865)</f>
        <v>Amazon</v>
      </c>
    </row>
    <row r="866" spans="1:5" ht="15" thickBot="1" x14ac:dyDescent="0.35">
      <c r="A866" s="3">
        <v>867</v>
      </c>
      <c r="B866" s="30" t="s">
        <v>909</v>
      </c>
      <c r="C866" s="36">
        <v>219</v>
      </c>
      <c r="D866" s="37" t="str">
        <f>HYPERLINK("https://www.samsclub.com/",Sheet2!D866)</f>
        <v>Sam's Club</v>
      </c>
      <c r="E866" s="37" t="str">
        <f>HYPERLINK(Sheet2!N866,Sheet2!M866)</f>
        <v>Amazon</v>
      </c>
    </row>
    <row r="867" spans="1:5" ht="15" thickBot="1" x14ac:dyDescent="0.35">
      <c r="A867" s="3">
        <v>868</v>
      </c>
      <c r="B867" s="30" t="s">
        <v>910</v>
      </c>
      <c r="C867" s="36">
        <v>279.99</v>
      </c>
      <c r="D867" s="37" t="str">
        <f>HYPERLINK("www.bjs.com", Sheet2!D867)</f>
        <v>BJ's</v>
      </c>
      <c r="E867" s="37" t="str">
        <f>HYPERLINK(Sheet2!N867,Sheet2!M867)</f>
        <v>Amazon</v>
      </c>
    </row>
    <row r="868" spans="1:5" ht="15" thickBot="1" x14ac:dyDescent="0.35">
      <c r="A868" s="3">
        <v>869</v>
      </c>
      <c r="B868" s="30" t="s">
        <v>911</v>
      </c>
      <c r="C868" s="36">
        <v>269.99</v>
      </c>
      <c r="D868" s="49" t="str">
        <f>HYPERLINK(Sheet2!I868,Sheet2!D868)</f>
        <v>Target</v>
      </c>
      <c r="E868" s="37" t="str">
        <f>HYPERLINK(Sheet2!N868,Sheet2!M868)</f>
        <v>Amazon</v>
      </c>
    </row>
    <row r="869" spans="1:5" ht="15" thickBot="1" x14ac:dyDescent="0.35">
      <c r="A869" s="3">
        <v>870</v>
      </c>
      <c r="B869" s="30" t="s">
        <v>912</v>
      </c>
      <c r="C869" s="36">
        <v>269</v>
      </c>
      <c r="D869" s="37" t="str">
        <f>HYPERLINK("https://www.samsclub.com/",Sheet2!D869)</f>
        <v>Sam's Club</v>
      </c>
      <c r="E869" s="37" t="str">
        <f>HYPERLINK(Sheet2!N869,Sheet2!M869)</f>
        <v>Amazon</v>
      </c>
    </row>
    <row r="870" spans="1:5" ht="15" thickBot="1" x14ac:dyDescent="0.35">
      <c r="A870" s="3">
        <v>871</v>
      </c>
      <c r="B870" s="30" t="s">
        <v>913</v>
      </c>
      <c r="C870" s="36">
        <v>299.99</v>
      </c>
      <c r="D870" s="37" t="str">
        <f>HYPERLINK("www.bjs.com", Sheet2!D870)</f>
        <v>BJ's</v>
      </c>
      <c r="E870" s="37" t="str">
        <f>HYPERLINK(Sheet2!N870,Sheet2!M870)</f>
        <v>Amazon</v>
      </c>
    </row>
    <row r="871" spans="1:5" ht="29.4" thickBot="1" x14ac:dyDescent="0.35">
      <c r="A871" s="3">
        <v>872</v>
      </c>
      <c r="B871" s="30" t="s">
        <v>914</v>
      </c>
      <c r="C871" s="36">
        <v>599.99</v>
      </c>
      <c r="D871" s="49" t="str">
        <f>HYPERLINK("www.conns.com",Sheet2!D871)</f>
        <v>Conn's HomePlus</v>
      </c>
      <c r="E871" s="37" t="str">
        <f>HYPERLINK(Sheet2!N871,Sheet2!M871)</f>
        <v>Amazon</v>
      </c>
    </row>
    <row r="872" spans="1:5" ht="29.4" thickBot="1" x14ac:dyDescent="0.35">
      <c r="A872" s="3">
        <v>873</v>
      </c>
      <c r="B872" s="30" t="s">
        <v>915</v>
      </c>
      <c r="C872" s="36">
        <v>1499.99</v>
      </c>
      <c r="D872" s="49" t="str">
        <f>HYPERLINK("www.conns.com",Sheet2!D872)</f>
        <v>Conn's HomePlus</v>
      </c>
      <c r="E872" s="37" t="str">
        <f>HYPERLINK(Sheet2!N872,Sheet2!M872)</f>
        <v>Amazon</v>
      </c>
    </row>
    <row r="873" spans="1:5" ht="15" thickBot="1" x14ac:dyDescent="0.35">
      <c r="A873" s="3">
        <v>874</v>
      </c>
      <c r="B873" s="30" t="s">
        <v>916</v>
      </c>
      <c r="C873" s="36">
        <v>299.99</v>
      </c>
      <c r="D873" s="49" t="str">
        <f>HYPERLINK(Sheet2!I873,Sheet2!D873)</f>
        <v>Best Buy</v>
      </c>
      <c r="E873" s="37" t="str">
        <f>HYPERLINK(Sheet2!N873,Sheet2!M873)</f>
        <v>Amazon</v>
      </c>
    </row>
    <row r="874" spans="1:5" ht="15" thickBot="1" x14ac:dyDescent="0.35">
      <c r="A874" s="3">
        <v>875</v>
      </c>
      <c r="B874" s="30" t="s">
        <v>917</v>
      </c>
      <c r="C874" s="36">
        <v>1299.99</v>
      </c>
      <c r="D874" s="37" t="str">
        <f>HYPERLINK("www.bjs.com", Sheet2!D874)</f>
        <v>BJ's</v>
      </c>
      <c r="E874" s="37" t="str">
        <f>HYPERLINK(Sheet2!N874,Sheet2!M874)</f>
        <v>Amazon</v>
      </c>
    </row>
    <row r="875" spans="1:5" ht="15" thickBot="1" x14ac:dyDescent="0.35">
      <c r="A875" s="3">
        <v>876</v>
      </c>
      <c r="B875" s="30" t="s">
        <v>918</v>
      </c>
      <c r="C875" s="36">
        <v>329.99</v>
      </c>
      <c r="D875" s="49" t="str">
        <f>HYPERLINK(Sheet2!I875,Sheet2!D875)</f>
        <v>Target</v>
      </c>
      <c r="E875" s="37" t="str">
        <f>HYPERLINK(Sheet2!N875,Sheet2!M875)</f>
        <v>Amazon</v>
      </c>
    </row>
    <row r="876" spans="1:5" ht="15" thickBot="1" x14ac:dyDescent="0.35">
      <c r="A876" s="3">
        <v>877</v>
      </c>
      <c r="B876" s="30" t="s">
        <v>919</v>
      </c>
      <c r="C876" s="36">
        <v>329</v>
      </c>
      <c r="D876" s="37" t="str">
        <f>HYPERLINK("https://www.samsclub.com/",Sheet2!D876)</f>
        <v>Sam's Club</v>
      </c>
      <c r="E876" s="37" t="str">
        <f>HYPERLINK(Sheet2!N876,Sheet2!M876)</f>
        <v>Amazon</v>
      </c>
    </row>
    <row r="877" spans="1:5" ht="15" thickBot="1" x14ac:dyDescent="0.35">
      <c r="A877" s="3">
        <v>878</v>
      </c>
      <c r="B877" s="30" t="s">
        <v>920</v>
      </c>
      <c r="C877" s="36">
        <v>349.99</v>
      </c>
      <c r="D877" s="37" t="str">
        <f>HYPERLINK(Sheet2!G877,Sheet2!D877)</f>
        <v>Costco</v>
      </c>
      <c r="E877" s="37" t="str">
        <f>HYPERLINK(Sheet2!N877,Sheet2!M877)</f>
        <v>Amazon</v>
      </c>
    </row>
    <row r="878" spans="1:5" ht="15" thickBot="1" x14ac:dyDescent="0.35">
      <c r="A878" s="3">
        <v>879</v>
      </c>
      <c r="B878" s="30" t="s">
        <v>921</v>
      </c>
      <c r="C878" s="36">
        <v>1449.99</v>
      </c>
      <c r="D878" s="37" t="str">
        <f>HYPERLINK(Sheet2!G878,Sheet2!D878)</f>
        <v>Costco</v>
      </c>
      <c r="E878" s="37" t="str">
        <f>HYPERLINK(Sheet2!N878,Sheet2!M878)</f>
        <v>Amazon</v>
      </c>
    </row>
    <row r="879" spans="1:5" ht="15" thickBot="1" x14ac:dyDescent="0.35">
      <c r="A879" s="3">
        <v>880</v>
      </c>
      <c r="B879" s="30" t="s">
        <v>922</v>
      </c>
      <c r="C879" s="36">
        <v>349.99</v>
      </c>
      <c r="D879" s="37" t="str">
        <f>HYPERLINK("www.bjs.com", Sheet2!D879)</f>
        <v>BJ's</v>
      </c>
      <c r="E879" s="37" t="str">
        <f>HYPERLINK(Sheet2!N879,Sheet2!M879)</f>
        <v>Amazon</v>
      </c>
    </row>
    <row r="880" spans="1:5" ht="15" thickBot="1" x14ac:dyDescent="0.35">
      <c r="A880" s="3">
        <v>881</v>
      </c>
      <c r="B880" s="30" t="s">
        <v>923</v>
      </c>
      <c r="C880" s="36">
        <v>429.99</v>
      </c>
      <c r="D880" s="49" t="str">
        <f>HYPERLINK(Sheet2!I880,Sheet2!D880)</f>
        <v>Target</v>
      </c>
      <c r="E880" s="37" t="str">
        <f>HYPERLINK(Sheet2!N880,Sheet2!M880)</f>
        <v>Amazon</v>
      </c>
    </row>
    <row r="881" spans="1:5" ht="29.4" thickBot="1" x14ac:dyDescent="0.35">
      <c r="A881" s="3">
        <v>882</v>
      </c>
      <c r="B881" s="30" t="s">
        <v>924</v>
      </c>
      <c r="C881" s="36">
        <v>799.99</v>
      </c>
      <c r="D881" s="49" t="str">
        <f>HYPERLINK("www.conns.com",Sheet2!D881)</f>
        <v>Conn's HomePlus</v>
      </c>
      <c r="E881" s="37" t="str">
        <f>HYPERLINK(Sheet2!N881,Sheet2!M881)</f>
        <v>Amazon</v>
      </c>
    </row>
    <row r="882" spans="1:5" ht="29.4" thickBot="1" x14ac:dyDescent="0.35">
      <c r="A882" s="3">
        <v>883</v>
      </c>
      <c r="B882" s="30" t="s">
        <v>925</v>
      </c>
      <c r="C882" s="36">
        <v>1099.99</v>
      </c>
      <c r="D882" s="49" t="str">
        <f>HYPERLINK("www.conns.com",Sheet2!D882)</f>
        <v>Conn's HomePlus</v>
      </c>
      <c r="E882" s="37" t="str">
        <f>HYPERLINK(Sheet2!N882,Sheet2!M882)</f>
        <v>Amazon</v>
      </c>
    </row>
    <row r="883" spans="1:5" ht="27.6" thickBot="1" x14ac:dyDescent="0.35">
      <c r="A883" s="3">
        <v>884</v>
      </c>
      <c r="B883" s="30" t="s">
        <v>926</v>
      </c>
      <c r="C883" s="36">
        <v>1899.99</v>
      </c>
      <c r="D883" s="37" t="str">
        <f>HYPERLINK("www.bjs.com", Sheet2!D883)</f>
        <v>BJ's</v>
      </c>
      <c r="E883" s="37" t="str">
        <f>HYPERLINK(Sheet2!N883,Sheet2!M883)</f>
        <v>Amazon</v>
      </c>
    </row>
    <row r="884" spans="1:5" ht="43.8" thickBot="1" x14ac:dyDescent="0.35">
      <c r="A884" s="3">
        <v>885</v>
      </c>
      <c r="B884" s="30" t="s">
        <v>927</v>
      </c>
      <c r="C884" s="36">
        <v>479</v>
      </c>
      <c r="D884" s="49" t="str">
        <f>HYPERLINK("http://bit.ly/35JmJXi",Sheet2!D884)</f>
        <v>Dell Home &amp; Home Office</v>
      </c>
      <c r="E884" s="37" t="str">
        <f>HYPERLINK(Sheet2!N884,Sheet2!M884)</f>
        <v>Amazon</v>
      </c>
    </row>
    <row r="885" spans="1:5" ht="29.4" thickBot="1" x14ac:dyDescent="0.35">
      <c r="A885" s="3">
        <v>886</v>
      </c>
      <c r="B885" s="30" t="s">
        <v>928</v>
      </c>
      <c r="C885" s="36">
        <v>2099.9899999999998</v>
      </c>
      <c r="D885" s="49" t="str">
        <f>HYPERLINK("www.conns.com",Sheet2!D885)</f>
        <v>Conn's HomePlus</v>
      </c>
      <c r="E885" s="37" t="str">
        <f>HYPERLINK(Sheet2!N885,Sheet2!M885)</f>
        <v>Amazon</v>
      </c>
    </row>
    <row r="886" spans="1:5" ht="27" thickBot="1" x14ac:dyDescent="0.35">
      <c r="A886" s="3">
        <v>887</v>
      </c>
      <c r="B886" s="32" t="s">
        <v>929</v>
      </c>
      <c r="C886" s="36">
        <v>769.99</v>
      </c>
      <c r="D886" s="37" t="str">
        <f>HYPERLINK("www.bjs.com", Sheet2!D886)</f>
        <v>BJ's</v>
      </c>
      <c r="E886" s="37" t="str">
        <f>HYPERLINK(Sheet2!N886,Sheet2!M886)</f>
        <v>Amazon</v>
      </c>
    </row>
    <row r="887" spans="1:5" ht="27.6" thickBot="1" x14ac:dyDescent="0.35">
      <c r="A887" s="3">
        <v>888</v>
      </c>
      <c r="B887" s="30" t="s">
        <v>930</v>
      </c>
      <c r="C887" s="36">
        <v>479.99</v>
      </c>
      <c r="D887" s="37" t="str">
        <f>HYPERLINK("www.bjs.com", Sheet2!D887)</f>
        <v>BJ's</v>
      </c>
      <c r="E887" s="37" t="str">
        <f>HYPERLINK(Sheet2!N887,Sheet2!M887)</f>
        <v>Amazon</v>
      </c>
    </row>
    <row r="888" spans="1:5" ht="27" thickBot="1" x14ac:dyDescent="0.35">
      <c r="A888" s="3">
        <v>889</v>
      </c>
      <c r="B888" s="32" t="s">
        <v>931</v>
      </c>
      <c r="C888" s="36">
        <v>499.99</v>
      </c>
      <c r="D888" s="37" t="str">
        <f>HYPERLINK("www.bjs.com", Sheet2!D888)</f>
        <v>BJ's</v>
      </c>
      <c r="E888" s="37" t="str">
        <f>HYPERLINK(Sheet2!N888,Sheet2!M888)</f>
        <v>Amazon</v>
      </c>
    </row>
    <row r="889" spans="1:5" ht="15" thickBot="1" x14ac:dyDescent="0.35">
      <c r="A889" s="3">
        <v>890</v>
      </c>
      <c r="B889" s="30" t="s">
        <v>932</v>
      </c>
      <c r="C889" s="36">
        <v>1799.99</v>
      </c>
      <c r="D889" s="49" t="str">
        <f>HYPERLINK(Sheet2!I889,Sheet2!D889)</f>
        <v>Best Buy</v>
      </c>
      <c r="E889" s="37" t="str">
        <f>HYPERLINK(Sheet2!N889,Sheet2!M889)</f>
        <v>Amazon</v>
      </c>
    </row>
    <row r="890" spans="1:5" ht="15" thickBot="1" x14ac:dyDescent="0.35">
      <c r="A890" s="3">
        <v>891</v>
      </c>
      <c r="B890" s="30" t="s">
        <v>933</v>
      </c>
      <c r="C890" s="36">
        <v>479.99</v>
      </c>
      <c r="D890" s="49" t="str">
        <f>HYPERLINK(Sheet2!I890,Sheet2!D890)</f>
        <v>Target</v>
      </c>
      <c r="E890" s="37" t="str">
        <f>HYPERLINK(Sheet2!N890,Sheet2!M890)</f>
        <v>Amazon</v>
      </c>
    </row>
    <row r="891" spans="1:5" ht="15" thickBot="1" x14ac:dyDescent="0.35">
      <c r="A891" s="3">
        <v>892</v>
      </c>
      <c r="B891" s="30" t="s">
        <v>934</v>
      </c>
      <c r="C891" s="36">
        <v>479</v>
      </c>
      <c r="D891" s="37" t="str">
        <f>HYPERLINK("https://www.samsclub.com/",Sheet2!D891)</f>
        <v>Sam's Club</v>
      </c>
      <c r="E891" s="37" t="str">
        <f>HYPERLINK(Sheet2!N891,Sheet2!M891)</f>
        <v>Amazon</v>
      </c>
    </row>
    <row r="892" spans="1:5" ht="15" thickBot="1" x14ac:dyDescent="0.35">
      <c r="A892" s="3">
        <v>893</v>
      </c>
      <c r="B892" s="30" t="s">
        <v>935</v>
      </c>
      <c r="C892" s="36">
        <v>499.99</v>
      </c>
      <c r="D892" s="37" t="str">
        <f>HYPERLINK(Sheet2!G892,Sheet2!D892)</f>
        <v>Costco</v>
      </c>
      <c r="E892" s="37" t="str">
        <f>HYPERLINK(Sheet2!N892,Sheet2!M892)</f>
        <v>Amazon</v>
      </c>
    </row>
    <row r="893" spans="1:5" ht="15" thickBot="1" x14ac:dyDescent="0.35">
      <c r="A893" s="3">
        <v>894</v>
      </c>
      <c r="B893" s="30" t="s">
        <v>936</v>
      </c>
      <c r="C893" s="36">
        <v>1999.99</v>
      </c>
      <c r="D893" s="37" t="str">
        <f>HYPERLINK(Sheet2!G893,Sheet2!D893)</f>
        <v>Costco</v>
      </c>
      <c r="E893" s="37" t="str">
        <f>HYPERLINK(Sheet2!N893,Sheet2!M893)</f>
        <v>Amazon</v>
      </c>
    </row>
    <row r="894" spans="1:5" ht="15" thickBot="1" x14ac:dyDescent="0.35">
      <c r="A894" s="3">
        <v>895</v>
      </c>
      <c r="B894" s="30" t="s">
        <v>937</v>
      </c>
      <c r="C894" s="36">
        <v>2249.9899999999998</v>
      </c>
      <c r="D894" s="37" t="str">
        <f>HYPERLINK(Sheet2!G894,Sheet2!D894)</f>
        <v>Costco</v>
      </c>
      <c r="E894" s="37" t="str">
        <f>HYPERLINK(Sheet2!N894,Sheet2!M894)</f>
        <v>Amazon</v>
      </c>
    </row>
    <row r="895" spans="1:5" ht="29.4" thickBot="1" x14ac:dyDescent="0.35">
      <c r="A895" s="3">
        <v>896</v>
      </c>
      <c r="B895" s="30" t="s">
        <v>938</v>
      </c>
      <c r="C895" s="36">
        <v>599.99</v>
      </c>
      <c r="D895" s="49" t="str">
        <f>HYPERLINK("www.conns.com",Sheet2!D895)</f>
        <v>Conn's HomePlus</v>
      </c>
      <c r="E895" s="37" t="str">
        <f>HYPERLINK(Sheet2!N895,Sheet2!M895)</f>
        <v>Amazon</v>
      </c>
    </row>
    <row r="896" spans="1:5" ht="27.6" thickBot="1" x14ac:dyDescent="0.35">
      <c r="A896" s="3">
        <v>897</v>
      </c>
      <c r="B896" s="30" t="s">
        <v>939</v>
      </c>
      <c r="C896" s="36">
        <v>649.99</v>
      </c>
      <c r="D896" s="37" t="str">
        <f>HYPERLINK("www.bjs.com", Sheet2!D896)</f>
        <v>BJ's</v>
      </c>
      <c r="E896" s="37" t="str">
        <f>HYPERLINK(Sheet2!N896,Sheet2!M896)</f>
        <v>Amazon</v>
      </c>
    </row>
    <row r="897" spans="1:5" ht="29.4" thickBot="1" x14ac:dyDescent="0.35">
      <c r="A897" s="3">
        <v>898</v>
      </c>
      <c r="B897" s="30" t="s">
        <v>940</v>
      </c>
      <c r="C897" s="36">
        <v>699.99</v>
      </c>
      <c r="D897" s="49" t="str">
        <f>HYPERLINK("www.conns.com",Sheet2!D897)</f>
        <v>Conn's HomePlus</v>
      </c>
      <c r="E897" s="37" t="str">
        <f>HYPERLINK(Sheet2!N897,Sheet2!M897)</f>
        <v>Amazon</v>
      </c>
    </row>
    <row r="898" spans="1:5" ht="27" thickBot="1" x14ac:dyDescent="0.35">
      <c r="A898" s="3">
        <v>899</v>
      </c>
      <c r="B898" s="32" t="s">
        <v>941</v>
      </c>
      <c r="C898" s="36">
        <v>1469.99</v>
      </c>
      <c r="D898" s="37" t="str">
        <f>HYPERLINK("www.bjs.com", Sheet2!D898)</f>
        <v>BJ's</v>
      </c>
      <c r="E898" s="37" t="str">
        <f>HYPERLINK(Sheet2!N898,Sheet2!M898)</f>
        <v>Amazon</v>
      </c>
    </row>
    <row r="899" spans="1:5" ht="27.6" thickBot="1" x14ac:dyDescent="0.35">
      <c r="A899" s="3">
        <v>900</v>
      </c>
      <c r="B899" s="30" t="s">
        <v>942</v>
      </c>
      <c r="C899" s="36">
        <v>969.99</v>
      </c>
      <c r="D899" s="37" t="str">
        <f>HYPERLINK("www.bjs.com", Sheet2!D899)</f>
        <v>BJ's</v>
      </c>
      <c r="E899" s="37" t="str">
        <f>HYPERLINK(Sheet2!N899,Sheet2!M899)</f>
        <v>Amazon</v>
      </c>
    </row>
    <row r="900" spans="1:5" ht="15" thickBot="1" x14ac:dyDescent="0.35">
      <c r="A900" s="3">
        <v>901</v>
      </c>
      <c r="B900" s="30" t="s">
        <v>943</v>
      </c>
      <c r="C900" s="36">
        <v>999.99</v>
      </c>
      <c r="D900" s="37" t="str">
        <f>HYPERLINK(Sheet2!G900,Sheet2!D900)</f>
        <v>Costco</v>
      </c>
      <c r="E900" s="37" t="str">
        <f>HYPERLINK(Sheet2!N900,Sheet2!M900)</f>
        <v>Amazon</v>
      </c>
    </row>
    <row r="901" spans="1:5" ht="15" thickBot="1" x14ac:dyDescent="0.35">
      <c r="A901" s="3">
        <v>902</v>
      </c>
      <c r="B901" s="30" t="s">
        <v>944</v>
      </c>
      <c r="C901" s="36">
        <v>4949.99</v>
      </c>
      <c r="D901" s="37" t="str">
        <f>HYPERLINK(Sheet2!G901,Sheet2!D901)</f>
        <v>Costco</v>
      </c>
      <c r="E901" s="37" t="str">
        <f>HYPERLINK(Sheet2!N901,Sheet2!M901)</f>
        <v>Amazon</v>
      </c>
    </row>
    <row r="902" spans="1:5" ht="15" thickBot="1" x14ac:dyDescent="0.35">
      <c r="A902" s="3">
        <v>903</v>
      </c>
      <c r="B902" s="30" t="s">
        <v>945</v>
      </c>
      <c r="C902" s="36">
        <v>1599.99</v>
      </c>
      <c r="D902" s="49" t="str">
        <f>HYPERLINK(Sheet2!I902,Sheet2!D902)</f>
        <v>Best Buy</v>
      </c>
      <c r="E902" s="37" t="str">
        <f>HYPERLINK(Sheet2!N902,Sheet2!M902)</f>
        <v>Amazon</v>
      </c>
    </row>
    <row r="903" spans="1:5" ht="15" thickBot="1" x14ac:dyDescent="0.35">
      <c r="A903" s="3">
        <v>904</v>
      </c>
      <c r="B903" s="30" t="s">
        <v>946</v>
      </c>
      <c r="C903" s="36">
        <v>1599</v>
      </c>
      <c r="D903" s="37" t="str">
        <f>HYPERLINK("https://www.samsclub.com/",Sheet2!D903)</f>
        <v>Sam's Club</v>
      </c>
      <c r="E903" s="37" t="str">
        <f>HYPERLINK(Sheet2!N903,Sheet2!M903)</f>
        <v>Amazon</v>
      </c>
    </row>
    <row r="904" spans="1:5" ht="27.6" thickBot="1" x14ac:dyDescent="0.35">
      <c r="A904" s="3">
        <v>905</v>
      </c>
      <c r="B904" s="30" t="s">
        <v>947</v>
      </c>
      <c r="C904" s="36">
        <v>1949.99</v>
      </c>
      <c r="D904" s="37" t="str">
        <f>HYPERLINK("www.bjs.com", Sheet2!D904)</f>
        <v>BJ's</v>
      </c>
      <c r="E904" s="37" t="str">
        <f>HYPERLINK(Sheet2!N904,Sheet2!M904)</f>
        <v>Amazon</v>
      </c>
    </row>
    <row r="905" spans="1:5" ht="29.4" thickBot="1" x14ac:dyDescent="0.35">
      <c r="A905" s="3">
        <v>906</v>
      </c>
      <c r="B905" s="30" t="s">
        <v>948</v>
      </c>
      <c r="C905" s="36">
        <v>1999.99</v>
      </c>
      <c r="D905" s="49" t="str">
        <f>HYPERLINK("www.conns.com",Sheet2!D905)</f>
        <v>Conn's HomePlus</v>
      </c>
      <c r="E905" s="37" t="str">
        <f>HYPERLINK(Sheet2!N905,Sheet2!M905)</f>
        <v>Amazon</v>
      </c>
    </row>
    <row r="906" spans="1:5" ht="15" thickBot="1" x14ac:dyDescent="0.35">
      <c r="A906" s="3">
        <v>907</v>
      </c>
      <c r="B906" s="30" t="s">
        <v>949</v>
      </c>
      <c r="C906" s="36">
        <v>1949.99</v>
      </c>
      <c r="D906" s="37" t="str">
        <f>HYPERLINK(Sheet2!G906,Sheet2!D906)</f>
        <v>Costco</v>
      </c>
      <c r="E906" s="37" t="str">
        <f>HYPERLINK(Sheet2!N906,Sheet2!M906)</f>
        <v>Amazon</v>
      </c>
    </row>
    <row r="907" spans="1:5" ht="15" thickBot="1" x14ac:dyDescent="0.35">
      <c r="A907" s="3">
        <v>908</v>
      </c>
      <c r="B907" s="30" t="s">
        <v>950</v>
      </c>
      <c r="C907" s="36">
        <v>119.99</v>
      </c>
      <c r="D907" s="37" t="str">
        <f>HYPERLINK("www.bjs.com", Sheet2!D907)</f>
        <v>BJ's</v>
      </c>
      <c r="E907" s="37" t="str">
        <f>HYPERLINK(Sheet2!N907,Sheet2!M907)</f>
        <v>Amazon</v>
      </c>
    </row>
    <row r="908" spans="1:5" ht="15" thickBot="1" x14ac:dyDescent="0.35">
      <c r="A908" s="3">
        <v>909</v>
      </c>
      <c r="B908" s="30" t="s">
        <v>951</v>
      </c>
      <c r="C908" s="36">
        <v>98</v>
      </c>
      <c r="D908" s="49" t="str">
        <f>HYPERLINK("http://bit.ly/2XY7RBD",Sheet2!D908)</f>
        <v>Walmart</v>
      </c>
      <c r="E908" s="37" t="str">
        <f>HYPERLINK(Sheet2!N908,Sheet2!M908)</f>
        <v>Amazon</v>
      </c>
    </row>
    <row r="909" spans="1:5" ht="15" thickBot="1" x14ac:dyDescent="0.35">
      <c r="A909" s="3">
        <v>910</v>
      </c>
      <c r="B909" s="30" t="s">
        <v>952</v>
      </c>
      <c r="C909" s="36">
        <v>148</v>
      </c>
      <c r="D909" s="49" t="str">
        <f>HYPERLINK("http://bit.ly/2XY7RBD",Sheet2!D909)</f>
        <v>Walmart</v>
      </c>
      <c r="E909" s="37" t="str">
        <f>HYPERLINK(Sheet2!N909,Sheet2!M909)</f>
        <v>Amazon</v>
      </c>
    </row>
    <row r="910" spans="1:5" ht="15" thickBot="1" x14ac:dyDescent="0.35">
      <c r="A910" s="3">
        <v>911</v>
      </c>
      <c r="B910" s="30" t="s">
        <v>953</v>
      </c>
      <c r="C910" s="36">
        <v>198</v>
      </c>
      <c r="D910" s="49" t="str">
        <f>HYPERLINK("http://bit.ly/2XY7RBD",Sheet2!D910)</f>
        <v>Walmart</v>
      </c>
      <c r="E910" s="37" t="str">
        <f>HYPERLINK(Sheet2!N910,Sheet2!M910)</f>
        <v>Amazon</v>
      </c>
    </row>
    <row r="911" spans="1:5" ht="15" thickBot="1" x14ac:dyDescent="0.35">
      <c r="A911" s="3">
        <v>912</v>
      </c>
      <c r="B911" s="30" t="s">
        <v>954</v>
      </c>
      <c r="C911" s="36">
        <v>179.99</v>
      </c>
      <c r="D911" s="49" t="str">
        <f>HYPERLINK("http://bit.ly/34ufgLN",Sheet2!D911)</f>
        <v>Target</v>
      </c>
      <c r="E911" s="37" t="str">
        <f>HYPERLINK(Sheet2!N911,Sheet2!M911)</f>
        <v>Amazon</v>
      </c>
    </row>
    <row r="912" spans="1:5" ht="15" thickBot="1" x14ac:dyDescent="0.35">
      <c r="A912" s="3">
        <v>913</v>
      </c>
      <c r="B912" s="30" t="s">
        <v>955</v>
      </c>
      <c r="C912" s="36">
        <v>278</v>
      </c>
      <c r="D912" s="49" t="str">
        <f>HYPERLINK("http://bit.ly/2XY7RBD",Sheet2!D912)</f>
        <v>Walmart</v>
      </c>
      <c r="E912" s="37" t="str">
        <f>HYPERLINK(Sheet2!N912,Sheet2!M912)</f>
        <v>Amazon</v>
      </c>
    </row>
    <row r="913" spans="1:5" ht="15" thickBot="1" x14ac:dyDescent="0.35">
      <c r="A913" s="3">
        <v>914</v>
      </c>
      <c r="B913" s="30" t="s">
        <v>956</v>
      </c>
      <c r="C913" s="36">
        <v>599</v>
      </c>
      <c r="D913" s="37" t="str">
        <f>HYPERLINK("https://www.samsclub.com/",Sheet2!D913)</f>
        <v>Sam's Club</v>
      </c>
      <c r="E913" s="37" t="str">
        <f>HYPERLINK(Sheet2!N913,Sheet2!M913)</f>
        <v>Amazon</v>
      </c>
    </row>
    <row r="914" spans="1:5" ht="15" thickBot="1" x14ac:dyDescent="0.35">
      <c r="A914" s="3">
        <v>915</v>
      </c>
      <c r="B914" s="30" t="s">
        <v>957</v>
      </c>
      <c r="C914" s="36">
        <v>69.989999999999995</v>
      </c>
      <c r="D914" s="49" t="str">
        <f>HYPERLINK("http://bit.ly/34ufgLN",Sheet2!D914)</f>
        <v>Target</v>
      </c>
      <c r="E914" s="37" t="str">
        <f>HYPERLINK(Sheet2!N914,Sheet2!M914)</f>
        <v>Amazon</v>
      </c>
    </row>
    <row r="915" spans="1:5" ht="15" thickBot="1" x14ac:dyDescent="0.35">
      <c r="A915" s="3">
        <v>916</v>
      </c>
      <c r="B915" s="30" t="s">
        <v>958</v>
      </c>
      <c r="C915" s="36">
        <v>99.99</v>
      </c>
      <c r="D915" s="49" t="str">
        <f>HYPERLINK("http://bit.ly/2XY7RBD",Sheet2!D915)</f>
        <v>Walmart</v>
      </c>
      <c r="E915" s="37" t="str">
        <f>HYPERLINK(Sheet2!N915,Sheet2!M915)</f>
        <v>Amazon</v>
      </c>
    </row>
    <row r="916" spans="1:5" ht="15" thickBot="1" x14ac:dyDescent="0.35">
      <c r="A916" s="3">
        <v>917</v>
      </c>
      <c r="B916" s="30" t="s">
        <v>959</v>
      </c>
      <c r="C916" s="36">
        <v>79.989999999999995</v>
      </c>
      <c r="D916" s="49" t="str">
        <f>HYPERLINK("http://bit.ly/2DrbXJg",Sheet2!D916)</f>
        <v>Belk</v>
      </c>
      <c r="E916" s="37" t="str">
        <f>HYPERLINK(Sheet2!N916,Sheet2!M916)</f>
        <v>Amazon</v>
      </c>
    </row>
    <row r="917" spans="1:5" ht="15" thickBot="1" x14ac:dyDescent="0.35">
      <c r="A917" s="3">
        <v>918</v>
      </c>
      <c r="B917" s="30" t="s">
        <v>960</v>
      </c>
      <c r="C917" s="36">
        <v>199.99</v>
      </c>
      <c r="D917" s="49" t="str">
        <f>HYPERLINK("http://bit.ly/2DrbXJg",Sheet2!D917)</f>
        <v>Belk</v>
      </c>
      <c r="E917" s="37" t="str">
        <f>HYPERLINK(Sheet2!N917,Sheet2!M917)</f>
        <v>Amazon</v>
      </c>
    </row>
    <row r="918" spans="1:5" ht="15" thickBot="1" x14ac:dyDescent="0.35">
      <c r="A918" s="3">
        <v>919</v>
      </c>
      <c r="B918" s="30" t="s">
        <v>961</v>
      </c>
      <c r="C918" s="36">
        <v>319</v>
      </c>
      <c r="D918" s="49" t="str">
        <f>HYPERLINK("http://bit.ly/2XY7RBD",Sheet2!D918)</f>
        <v>Walmart</v>
      </c>
      <c r="E918" s="37" t="str">
        <f>HYPERLINK(Sheet2!N918,Sheet2!M918)</f>
        <v>Amazon</v>
      </c>
    </row>
    <row r="919" spans="1:5" ht="15" thickBot="1" x14ac:dyDescent="0.35">
      <c r="A919" s="3">
        <v>920</v>
      </c>
      <c r="B919" s="30" t="s">
        <v>962</v>
      </c>
      <c r="C919" s="36">
        <v>549</v>
      </c>
      <c r="D919" s="49" t="str">
        <f>HYPERLINK("http://bit.ly/2XY7RBD",Sheet2!D919)</f>
        <v>Walmart</v>
      </c>
      <c r="E919" s="37" t="str">
        <f>HYPERLINK(Sheet2!N919,Sheet2!M919)</f>
        <v>Amazon</v>
      </c>
    </row>
    <row r="920" spans="1:5" ht="15" thickBot="1" x14ac:dyDescent="0.35">
      <c r="A920" s="3">
        <v>921</v>
      </c>
      <c r="B920" s="30" t="s">
        <v>963</v>
      </c>
      <c r="C920" s="36">
        <v>179.99</v>
      </c>
      <c r="D920" s="49" t="str">
        <f>HYPERLINK("http://bit.ly/2OuA3Jj", Sheet2!D920)</f>
        <v>Best Buy</v>
      </c>
      <c r="E920" s="37" t="str">
        <f>HYPERLINK(Sheet2!N920,Sheet2!M920)</f>
        <v>Amazon</v>
      </c>
    </row>
    <row r="921" spans="1:5" ht="15" thickBot="1" x14ac:dyDescent="0.35">
      <c r="A921" s="3">
        <v>922</v>
      </c>
      <c r="B921" s="30" t="s">
        <v>964</v>
      </c>
      <c r="C921" s="36">
        <v>189.99</v>
      </c>
      <c r="D921" s="37" t="str">
        <f>HYPERLINK("www.bjs.com", Sheet2!D921)</f>
        <v>BJ's</v>
      </c>
      <c r="E921" s="37" t="str">
        <f>HYPERLINK(Sheet2!N921,Sheet2!M921)</f>
        <v>Amazon</v>
      </c>
    </row>
    <row r="922" spans="1:5" ht="15" thickBot="1" x14ac:dyDescent="0.35">
      <c r="A922" s="3">
        <v>923</v>
      </c>
      <c r="B922" s="30" t="s">
        <v>965</v>
      </c>
      <c r="C922" s="36">
        <v>229.99</v>
      </c>
      <c r="D922" s="49" t="str">
        <f>HYPERLINK(Sheet2!I922,Sheet2!D922)</f>
        <v>Best Buy</v>
      </c>
      <c r="E922" s="37" t="str">
        <f>HYPERLINK(Sheet2!N922,Sheet2!M922)</f>
        <v>Amazon</v>
      </c>
    </row>
    <row r="923" spans="1:5" ht="15" thickBot="1" x14ac:dyDescent="0.35">
      <c r="A923" s="3">
        <v>924</v>
      </c>
      <c r="B923" s="30" t="s">
        <v>966</v>
      </c>
      <c r="C923" s="36">
        <v>229.99</v>
      </c>
      <c r="D923" s="49" t="str">
        <f>HYPERLINK(Sheet2!I923,Sheet2!D923)</f>
        <v>Target</v>
      </c>
      <c r="E923" s="37" t="str">
        <f>HYPERLINK(Sheet2!N923,Sheet2!M923)</f>
        <v>Amazon</v>
      </c>
    </row>
    <row r="924" spans="1:5" ht="15" thickBot="1" x14ac:dyDescent="0.35">
      <c r="A924" s="3">
        <v>925</v>
      </c>
      <c r="B924" s="30" t="s">
        <v>967</v>
      </c>
      <c r="C924" s="36">
        <v>229.99</v>
      </c>
      <c r="D924" s="37" t="str">
        <f>HYPERLINK("www.bjs.com", Sheet2!D924)</f>
        <v>BJ's</v>
      </c>
      <c r="E924" s="37" t="str">
        <f>HYPERLINK(Sheet2!N924,Sheet2!M924)</f>
        <v>Amazon</v>
      </c>
    </row>
    <row r="925" spans="1:5" ht="15" thickBot="1" x14ac:dyDescent="0.35">
      <c r="A925" s="3">
        <v>926</v>
      </c>
      <c r="B925" s="30" t="s">
        <v>968</v>
      </c>
      <c r="C925" s="36">
        <v>229.99</v>
      </c>
      <c r="D925" s="37" t="str">
        <f>HYPERLINK(Sheet2!G925,Sheet2!D925)</f>
        <v>Costco</v>
      </c>
      <c r="E925" s="37" t="str">
        <f>HYPERLINK(Sheet2!N925,Sheet2!M925)</f>
        <v>Amazon</v>
      </c>
    </row>
    <row r="926" spans="1:5" ht="15" thickBot="1" x14ac:dyDescent="0.35">
      <c r="A926" s="3">
        <v>927</v>
      </c>
      <c r="B926" s="30" t="s">
        <v>969</v>
      </c>
      <c r="C926" s="36">
        <v>349.99</v>
      </c>
      <c r="D926" s="49" t="str">
        <f>HYPERLINK(Sheet2!I926,Sheet2!D926)</f>
        <v>Best Buy</v>
      </c>
      <c r="E926" s="37" t="str">
        <f>HYPERLINK(Sheet2!N926,Sheet2!M926)</f>
        <v>Amazon</v>
      </c>
    </row>
    <row r="927" spans="1:5" ht="15" thickBot="1" x14ac:dyDescent="0.35">
      <c r="A927" s="3">
        <v>928</v>
      </c>
      <c r="B927" s="30" t="s">
        <v>970</v>
      </c>
      <c r="C927" s="36">
        <v>279.99</v>
      </c>
      <c r="D927" s="49" t="str">
        <f>HYPERLINK(Sheet2!I927,Sheet2!D927)</f>
        <v>Best Buy</v>
      </c>
      <c r="E927" s="37" t="str">
        <f>HYPERLINK(Sheet2!N927,Sheet2!M927)</f>
        <v>Amazon</v>
      </c>
    </row>
    <row r="928" spans="1:5" ht="15" thickBot="1" x14ac:dyDescent="0.35">
      <c r="A928" s="3">
        <v>929</v>
      </c>
      <c r="B928" s="30" t="s">
        <v>971</v>
      </c>
      <c r="C928" s="36">
        <v>279.99</v>
      </c>
      <c r="D928" s="49" t="str">
        <f>HYPERLINK(Sheet2!I928,Sheet2!D928)</f>
        <v>Target</v>
      </c>
      <c r="E928" s="37" t="str">
        <f>HYPERLINK(Sheet2!N928,Sheet2!M928)</f>
        <v>Amazon</v>
      </c>
    </row>
    <row r="929" spans="1:5" ht="27" thickBot="1" x14ac:dyDescent="0.35">
      <c r="A929" s="3">
        <v>930</v>
      </c>
      <c r="B929" s="32" t="s">
        <v>972</v>
      </c>
      <c r="C929" s="36">
        <v>349.99</v>
      </c>
      <c r="D929" s="49" t="str">
        <f>HYPERLINK(Sheet2!I929,Sheet2!D929)</f>
        <v>Target</v>
      </c>
      <c r="E929" s="37" t="str">
        <f>HYPERLINK(Sheet2!N929,Sheet2!M929)</f>
        <v>Amazon</v>
      </c>
    </row>
    <row r="930" spans="1:5" ht="15" thickBot="1" x14ac:dyDescent="0.35">
      <c r="A930" s="3">
        <v>931</v>
      </c>
      <c r="B930" s="30" t="s">
        <v>973</v>
      </c>
      <c r="C930" s="36">
        <v>279.99</v>
      </c>
      <c r="D930" s="37" t="str">
        <f>HYPERLINK("www.bjs.com", Sheet2!D930)</f>
        <v>BJ's</v>
      </c>
      <c r="E930" s="37" t="str">
        <f>HYPERLINK(Sheet2!N930,Sheet2!M930)</f>
        <v>Amazon</v>
      </c>
    </row>
    <row r="931" spans="1:5" ht="15" thickBot="1" x14ac:dyDescent="0.35">
      <c r="A931" s="3">
        <v>932</v>
      </c>
      <c r="B931" s="30" t="s">
        <v>974</v>
      </c>
      <c r="C931" s="36">
        <v>278</v>
      </c>
      <c r="D931" s="49" t="str">
        <f>HYPERLINK(Sheet2!I931,Sheet2!D931)</f>
        <v>Walmart</v>
      </c>
      <c r="E931" s="37" t="str">
        <f>HYPERLINK(Sheet2!N931,Sheet2!M931)</f>
        <v>Amazon</v>
      </c>
    </row>
    <row r="932" spans="1:5" ht="15" thickBot="1" x14ac:dyDescent="0.35">
      <c r="A932" s="3">
        <v>933</v>
      </c>
      <c r="B932" s="30" t="s">
        <v>975</v>
      </c>
      <c r="C932" s="36">
        <v>279.99</v>
      </c>
      <c r="D932" s="37" t="str">
        <f>HYPERLINK(Sheet2!G932,Sheet2!D932)</f>
        <v>Costco</v>
      </c>
      <c r="E932" s="37" t="str">
        <f>HYPERLINK(Sheet2!N932,Sheet2!M932)</f>
        <v>Amazon</v>
      </c>
    </row>
    <row r="933" spans="1:5" ht="15" thickBot="1" x14ac:dyDescent="0.35">
      <c r="A933" s="3">
        <v>934</v>
      </c>
      <c r="B933" s="30" t="s">
        <v>976</v>
      </c>
      <c r="C933" s="36">
        <v>449.99</v>
      </c>
      <c r="D933" s="49" t="str">
        <f>HYPERLINK(Sheet2!I933,Sheet2!D933)</f>
        <v>Best Buy</v>
      </c>
      <c r="E933" s="37" t="str">
        <f>HYPERLINK(Sheet2!N933,Sheet2!M933)</f>
        <v>Amazon</v>
      </c>
    </row>
    <row r="934" spans="1:5" ht="15" thickBot="1" x14ac:dyDescent="0.35">
      <c r="A934" s="3">
        <v>935</v>
      </c>
      <c r="B934" s="30" t="s">
        <v>977</v>
      </c>
      <c r="C934" s="36">
        <v>329.99</v>
      </c>
      <c r="D934" s="49" t="str">
        <f>HYPERLINK(Sheet2!I934,Sheet2!D934)</f>
        <v>Best Buy</v>
      </c>
      <c r="E934" s="37" t="str">
        <f>HYPERLINK(Sheet2!N934,Sheet2!M934)</f>
        <v>Amazon</v>
      </c>
    </row>
    <row r="935" spans="1:5" ht="15" thickBot="1" x14ac:dyDescent="0.35">
      <c r="A935" s="3">
        <v>936</v>
      </c>
      <c r="B935" s="30" t="s">
        <v>978</v>
      </c>
      <c r="C935" s="36">
        <v>699.99</v>
      </c>
      <c r="D935" s="49" t="str">
        <f>HYPERLINK(Sheet2!I935,Sheet2!D935)</f>
        <v>Best Buy</v>
      </c>
      <c r="E935" s="37" t="str">
        <f>HYPERLINK(Sheet2!N935,Sheet2!M935)</f>
        <v>Amazon</v>
      </c>
    </row>
    <row r="936" spans="1:5" ht="15" thickBot="1" x14ac:dyDescent="0.35">
      <c r="A936" s="3">
        <v>937</v>
      </c>
      <c r="B936" s="30" t="s">
        <v>979</v>
      </c>
      <c r="C936" s="36">
        <v>529.99</v>
      </c>
      <c r="D936" s="37" t="str">
        <f>HYPERLINK("www.bjs.com", Sheet2!D936)</f>
        <v>BJ's</v>
      </c>
      <c r="E936" s="37" t="str">
        <f>HYPERLINK(Sheet2!N936,Sheet2!M936)</f>
        <v>Amazon</v>
      </c>
    </row>
    <row r="937" spans="1:5" ht="15" thickBot="1" x14ac:dyDescent="0.35">
      <c r="A937" s="3">
        <v>938</v>
      </c>
      <c r="B937" s="30" t="s">
        <v>980</v>
      </c>
      <c r="C937" s="36">
        <v>699.99</v>
      </c>
      <c r="D937" s="49" t="str">
        <f>HYPERLINK(Sheet2!I937,Sheet2!D937)</f>
        <v>Best Buy</v>
      </c>
      <c r="E937" s="37" t="str">
        <f>HYPERLINK(Sheet2!N937,Sheet2!M937)</f>
        <v>Amazon</v>
      </c>
    </row>
    <row r="938" spans="1:5" ht="15" thickBot="1" x14ac:dyDescent="0.35">
      <c r="A938" s="3">
        <v>939</v>
      </c>
      <c r="B938" s="30" t="s">
        <v>981</v>
      </c>
      <c r="C938" s="36">
        <v>329.99</v>
      </c>
      <c r="D938" s="49" t="str">
        <f>HYPERLINK(Sheet2!I938,Sheet2!D938)</f>
        <v>Target</v>
      </c>
      <c r="E938" s="37" t="str">
        <f>HYPERLINK(Sheet2!N938,Sheet2!M938)</f>
        <v>Amazon</v>
      </c>
    </row>
    <row r="939" spans="1:5" ht="27" thickBot="1" x14ac:dyDescent="0.35">
      <c r="A939" s="3">
        <v>940</v>
      </c>
      <c r="B939" s="32" t="s">
        <v>982</v>
      </c>
      <c r="C939" s="36">
        <v>449.99</v>
      </c>
      <c r="D939" s="49" t="str">
        <f>HYPERLINK(Sheet2!I939,Sheet2!D939)</f>
        <v>Target</v>
      </c>
      <c r="E939" s="37" t="str">
        <f>HYPERLINK(Sheet2!N939,Sheet2!M939)</f>
        <v>Amazon</v>
      </c>
    </row>
    <row r="940" spans="1:5" ht="15" thickBot="1" x14ac:dyDescent="0.35">
      <c r="A940" s="3">
        <v>941</v>
      </c>
      <c r="B940" s="30" t="s">
        <v>983</v>
      </c>
      <c r="C940" s="36">
        <v>329.99</v>
      </c>
      <c r="D940" s="37" t="str">
        <f>HYPERLINK("www.bjs.com", Sheet2!D940)</f>
        <v>BJ's</v>
      </c>
      <c r="E940" s="37" t="str">
        <f>HYPERLINK(Sheet2!N940,Sheet2!M940)</f>
        <v>Amazon</v>
      </c>
    </row>
    <row r="941" spans="1:5" ht="15" thickBot="1" x14ac:dyDescent="0.35">
      <c r="A941" s="3">
        <v>942</v>
      </c>
      <c r="B941" s="30" t="s">
        <v>984</v>
      </c>
      <c r="C941" s="36">
        <v>699.99</v>
      </c>
      <c r="D941" s="37" t="str">
        <f>HYPERLINK("www.bjs.com", Sheet2!D941)</f>
        <v>BJ's</v>
      </c>
      <c r="E941" s="37" t="str">
        <f>HYPERLINK(Sheet2!N941,Sheet2!M941)</f>
        <v>Amazon</v>
      </c>
    </row>
    <row r="942" spans="1:5" ht="15" thickBot="1" x14ac:dyDescent="0.35">
      <c r="A942" s="3">
        <v>943</v>
      </c>
      <c r="B942" s="30" t="s">
        <v>985</v>
      </c>
      <c r="C942" s="36">
        <v>999.99</v>
      </c>
      <c r="D942" s="37" t="str">
        <f>HYPERLINK("www.bjs.com", Sheet2!D942)</f>
        <v>BJ's</v>
      </c>
      <c r="E942" s="37" t="str">
        <f>HYPERLINK(Sheet2!N942,Sheet2!M942)</f>
        <v>Amazon</v>
      </c>
    </row>
    <row r="943" spans="1:5" ht="15" thickBot="1" x14ac:dyDescent="0.35">
      <c r="A943" s="3">
        <v>944</v>
      </c>
      <c r="B943" s="30" t="s">
        <v>986</v>
      </c>
      <c r="C943" s="36">
        <v>328</v>
      </c>
      <c r="D943" s="49" t="str">
        <f>HYPERLINK(Sheet2!I943,Sheet2!D943)</f>
        <v>Walmart</v>
      </c>
      <c r="E943" s="37" t="str">
        <f>HYPERLINK(Sheet2!N943,Sheet2!M943)</f>
        <v>Amazon</v>
      </c>
    </row>
    <row r="944" spans="1:5" ht="15" thickBot="1" x14ac:dyDescent="0.35">
      <c r="A944" s="3">
        <v>945</v>
      </c>
      <c r="B944" s="30" t="s">
        <v>987</v>
      </c>
      <c r="C944" s="36">
        <v>349.99</v>
      </c>
      <c r="D944" s="37" t="str">
        <f>HYPERLINK(Sheet2!G944,Sheet2!D944)</f>
        <v>Costco</v>
      </c>
      <c r="E944" s="37" t="str">
        <f>HYPERLINK(Sheet2!N944,Sheet2!M944)</f>
        <v>Amazon</v>
      </c>
    </row>
    <row r="945" spans="1:5" ht="15" thickBot="1" x14ac:dyDescent="0.35">
      <c r="A945" s="3">
        <v>946</v>
      </c>
      <c r="B945" s="30" t="s">
        <v>988</v>
      </c>
      <c r="C945" s="36">
        <v>699.99</v>
      </c>
      <c r="D945" s="37" t="str">
        <f>HYPERLINK(Sheet2!G945,Sheet2!D945)</f>
        <v>Costco</v>
      </c>
      <c r="E945" s="37" t="str">
        <f>HYPERLINK(Sheet2!N945,Sheet2!M945)</f>
        <v>Amazon</v>
      </c>
    </row>
    <row r="946" spans="1:5" ht="15" thickBot="1" x14ac:dyDescent="0.35">
      <c r="A946" s="3">
        <v>947</v>
      </c>
      <c r="B946" s="30" t="s">
        <v>989</v>
      </c>
      <c r="C946" s="36">
        <v>999.99</v>
      </c>
      <c r="D946" s="37" t="str">
        <f>HYPERLINK(Sheet2!G946,Sheet2!D946)</f>
        <v>Costco</v>
      </c>
      <c r="E946" s="37" t="str">
        <f>HYPERLINK(Sheet2!N946,Sheet2!M946)</f>
        <v>Amazon</v>
      </c>
    </row>
    <row r="947" spans="1:5" ht="29.4" thickBot="1" x14ac:dyDescent="0.35">
      <c r="A947" s="3">
        <v>948</v>
      </c>
      <c r="B947" s="30" t="s">
        <v>990</v>
      </c>
      <c r="C947" s="36">
        <v>699.99</v>
      </c>
      <c r="D947" s="49" t="str">
        <f>HYPERLINK("www.conns.com",Sheet2!D947)</f>
        <v>Conn's HomePlus</v>
      </c>
      <c r="E947" s="37" t="str">
        <f>HYPERLINK(Sheet2!N947,Sheet2!M947)</f>
        <v>Amazon</v>
      </c>
    </row>
    <row r="948" spans="1:5" ht="29.4" thickBot="1" x14ac:dyDescent="0.35">
      <c r="A948" s="3">
        <v>949</v>
      </c>
      <c r="B948" s="30" t="s">
        <v>991</v>
      </c>
      <c r="C948" s="36">
        <v>999.99</v>
      </c>
      <c r="D948" s="49" t="str">
        <f>HYPERLINK("www.conns.com",Sheet2!D948)</f>
        <v>Conn's HomePlus</v>
      </c>
      <c r="E948" s="37" t="str">
        <f>HYPERLINK(Sheet2!N948,Sheet2!M948)</f>
        <v>Amazon</v>
      </c>
    </row>
    <row r="949" spans="1:5" ht="15" thickBot="1" x14ac:dyDescent="0.35">
      <c r="A949" s="3">
        <v>950</v>
      </c>
      <c r="B949" s="30" t="s">
        <v>992</v>
      </c>
      <c r="C949" s="36">
        <v>379.99</v>
      </c>
      <c r="D949" s="37" t="str">
        <f>HYPERLINK(Sheet2!G949,Sheet2!D949)</f>
        <v>Costco</v>
      </c>
      <c r="E949" s="37" t="str">
        <f>HYPERLINK(Sheet2!N949,Sheet2!M949)</f>
        <v>Amazon</v>
      </c>
    </row>
    <row r="950" spans="1:5" ht="29.4" thickBot="1" x14ac:dyDescent="0.35">
      <c r="A950" s="3">
        <v>951</v>
      </c>
      <c r="B950" s="30" t="s">
        <v>993</v>
      </c>
      <c r="C950" s="36">
        <v>799.99</v>
      </c>
      <c r="D950" s="49" t="str">
        <f>HYPERLINK("www.conns.com",Sheet2!D950)</f>
        <v>Conn's HomePlus</v>
      </c>
      <c r="E950" s="37" t="str">
        <f>HYPERLINK(Sheet2!N950,Sheet2!M950)</f>
        <v>Amazon</v>
      </c>
    </row>
    <row r="951" spans="1:5" ht="15" thickBot="1" x14ac:dyDescent="0.35">
      <c r="A951" s="3">
        <v>952</v>
      </c>
      <c r="B951" s="30" t="s">
        <v>994</v>
      </c>
      <c r="C951" s="36">
        <v>599.99</v>
      </c>
      <c r="D951" s="49" t="str">
        <f>HYPERLINK(Sheet2!I951,Sheet2!D951)</f>
        <v>Best Buy</v>
      </c>
      <c r="E951" s="37" t="str">
        <f>HYPERLINK(Sheet2!N951,Sheet2!M951)</f>
        <v>Amazon</v>
      </c>
    </row>
    <row r="952" spans="1:5" ht="15" thickBot="1" x14ac:dyDescent="0.35">
      <c r="A952" s="3">
        <v>953</v>
      </c>
      <c r="B952" s="30" t="s">
        <v>995</v>
      </c>
      <c r="C952" s="36">
        <v>479.99</v>
      </c>
      <c r="D952" s="49" t="str">
        <f>HYPERLINK(Sheet2!I952,Sheet2!D952)</f>
        <v>Best Buy</v>
      </c>
      <c r="E952" s="37" t="str">
        <f>HYPERLINK(Sheet2!N952,Sheet2!M952)</f>
        <v>Amazon</v>
      </c>
    </row>
    <row r="953" spans="1:5" ht="15" thickBot="1" x14ac:dyDescent="0.35">
      <c r="A953" s="3">
        <v>954</v>
      </c>
      <c r="B953" s="30" t="s">
        <v>996</v>
      </c>
      <c r="C953" s="36">
        <v>999.99</v>
      </c>
      <c r="D953" s="49" t="str">
        <f>HYPERLINK(Sheet2!I953,Sheet2!D953)</f>
        <v>Best Buy</v>
      </c>
      <c r="E953" s="37" t="str">
        <f>HYPERLINK(Sheet2!N953,Sheet2!M953)</f>
        <v>Amazon</v>
      </c>
    </row>
    <row r="954" spans="1:5" ht="15" thickBot="1" x14ac:dyDescent="0.35">
      <c r="A954" s="3">
        <v>955</v>
      </c>
      <c r="B954" s="30" t="s">
        <v>997</v>
      </c>
      <c r="C954" s="36">
        <v>1199.99</v>
      </c>
      <c r="D954" s="49" t="str">
        <f>HYPERLINK(Sheet2!I954,Sheet2!D954)</f>
        <v>Best Buy</v>
      </c>
      <c r="E954" s="37" t="str">
        <f>HYPERLINK(Sheet2!N954,Sheet2!M954)</f>
        <v>Amazon</v>
      </c>
    </row>
    <row r="955" spans="1:5" ht="15" thickBot="1" x14ac:dyDescent="0.35">
      <c r="A955" s="3">
        <v>956</v>
      </c>
      <c r="B955" s="30" t="s">
        <v>998</v>
      </c>
      <c r="C955" s="36">
        <v>1699.99</v>
      </c>
      <c r="D955" s="49" t="str">
        <f>HYPERLINK(Sheet2!I955,Sheet2!D955)</f>
        <v>Best Buy</v>
      </c>
      <c r="E955" s="37" t="str">
        <f>HYPERLINK(Sheet2!N955,Sheet2!M955)</f>
        <v>Amazon</v>
      </c>
    </row>
    <row r="956" spans="1:5" ht="15" thickBot="1" x14ac:dyDescent="0.35">
      <c r="A956" s="3">
        <v>957</v>
      </c>
      <c r="B956" s="30" t="s">
        <v>999</v>
      </c>
      <c r="C956" s="36">
        <v>479.99</v>
      </c>
      <c r="D956" s="49" t="str">
        <f>HYPERLINK(Sheet2!I956,Sheet2!D956)</f>
        <v>Target</v>
      </c>
      <c r="E956" s="37" t="str">
        <f>HYPERLINK(Sheet2!N956,Sheet2!M956)</f>
        <v>Amazon</v>
      </c>
    </row>
    <row r="957" spans="1:5" ht="27" thickBot="1" x14ac:dyDescent="0.35">
      <c r="A957" s="3">
        <v>958</v>
      </c>
      <c r="B957" s="32" t="s">
        <v>1000</v>
      </c>
      <c r="C957" s="36">
        <v>779.99</v>
      </c>
      <c r="D957" s="37" t="str">
        <f>HYPERLINK("www.bjs.com", Sheet2!D957)</f>
        <v>BJ's</v>
      </c>
      <c r="E957" s="37" t="str">
        <f>HYPERLINK(Sheet2!N957,Sheet2!M957)</f>
        <v>Amazon</v>
      </c>
    </row>
    <row r="958" spans="1:5" ht="27" thickBot="1" x14ac:dyDescent="0.35">
      <c r="A958" s="3">
        <v>959</v>
      </c>
      <c r="B958" s="32" t="s">
        <v>1001</v>
      </c>
      <c r="C958" s="36">
        <v>599.99</v>
      </c>
      <c r="D958" s="49" t="str">
        <f>HYPERLINK(Sheet2!I958,Sheet2!D958)</f>
        <v>Target</v>
      </c>
      <c r="E958" s="37" t="str">
        <f>HYPERLINK(Sheet2!N958,Sheet2!M958)</f>
        <v>Amazon</v>
      </c>
    </row>
    <row r="959" spans="1:5" ht="15" thickBot="1" x14ac:dyDescent="0.35">
      <c r="A959" s="3">
        <v>960</v>
      </c>
      <c r="B959" s="30" t="s">
        <v>1002</v>
      </c>
      <c r="C959" s="36">
        <v>479.99</v>
      </c>
      <c r="D959" s="37" t="str">
        <f>HYPERLINK("www.bjs.com", Sheet2!D959)</f>
        <v>BJ's</v>
      </c>
      <c r="E959" s="37" t="str">
        <f>HYPERLINK(Sheet2!N959,Sheet2!M959)</f>
        <v>Amazon</v>
      </c>
    </row>
    <row r="960" spans="1:5" ht="27.6" thickBot="1" x14ac:dyDescent="0.35">
      <c r="A960" s="3">
        <v>961</v>
      </c>
      <c r="B960" s="30" t="s">
        <v>1003</v>
      </c>
      <c r="C960" s="36">
        <v>1199.99</v>
      </c>
      <c r="D960" s="37" t="str">
        <f>HYPERLINK("www.bjs.com", Sheet2!D960)</f>
        <v>BJ's</v>
      </c>
      <c r="E960" s="37" t="str">
        <f>HYPERLINK(Sheet2!N960,Sheet2!M960)</f>
        <v>Amazon</v>
      </c>
    </row>
    <row r="961" spans="1:5" ht="27" thickBot="1" x14ac:dyDescent="0.35">
      <c r="A961" s="3">
        <v>962</v>
      </c>
      <c r="B961" s="32" t="s">
        <v>1004</v>
      </c>
      <c r="C961" s="36">
        <v>999.99</v>
      </c>
      <c r="D961" s="37" t="str">
        <f>HYPERLINK("www.bjs.com", Sheet2!D961)</f>
        <v>BJ's</v>
      </c>
      <c r="E961" s="37" t="str">
        <f>HYPERLINK(Sheet2!N961,Sheet2!M961)</f>
        <v>Amazon</v>
      </c>
    </row>
    <row r="962" spans="1:5" ht="29.4" thickBot="1" x14ac:dyDescent="0.35">
      <c r="A962" s="3">
        <v>963</v>
      </c>
      <c r="B962" s="30" t="s">
        <v>1005</v>
      </c>
      <c r="C962" s="36">
        <v>479.99</v>
      </c>
      <c r="D962" s="49" t="str">
        <f>HYPERLINK("www.conns.com",Sheet2!D962)</f>
        <v>Conn's HomePlus</v>
      </c>
      <c r="E962" s="37" t="str">
        <f>HYPERLINK(Sheet2!N962,Sheet2!M962)</f>
        <v>Amazon</v>
      </c>
    </row>
    <row r="963" spans="1:5" ht="29.4" thickBot="1" x14ac:dyDescent="0.35">
      <c r="A963" s="3">
        <v>964</v>
      </c>
      <c r="B963" s="30" t="s">
        <v>1006</v>
      </c>
      <c r="C963" s="36">
        <v>2999.99</v>
      </c>
      <c r="D963" s="49" t="str">
        <f>HYPERLINK("www.conns.com",Sheet2!D963)</f>
        <v>Conn's HomePlus</v>
      </c>
      <c r="E963" s="37" t="str">
        <f>HYPERLINK(Sheet2!N963,Sheet2!M963)</f>
        <v>Amazon</v>
      </c>
    </row>
    <row r="964" spans="1:5" ht="15" thickBot="1" x14ac:dyDescent="0.35">
      <c r="A964" s="3">
        <v>965</v>
      </c>
      <c r="B964" s="30" t="s">
        <v>1007</v>
      </c>
      <c r="C964" s="36">
        <v>499.99</v>
      </c>
      <c r="D964" s="37" t="str">
        <f>HYPERLINK(Sheet2!G964,Sheet2!D964)</f>
        <v>Costco</v>
      </c>
      <c r="E964" s="37" t="str">
        <f>HYPERLINK(Sheet2!N964,Sheet2!M964)</f>
        <v>Amazon</v>
      </c>
    </row>
    <row r="965" spans="1:5" ht="15" thickBot="1" x14ac:dyDescent="0.35">
      <c r="A965" s="3">
        <v>966</v>
      </c>
      <c r="B965" s="30" t="s">
        <v>1008</v>
      </c>
      <c r="C965" s="36">
        <v>779.99</v>
      </c>
      <c r="D965" s="37" t="str">
        <f>HYPERLINK(Sheet2!G965,Sheet2!D965)</f>
        <v>Costco</v>
      </c>
      <c r="E965" s="37" t="str">
        <f>HYPERLINK(Sheet2!N965,Sheet2!M965)</f>
        <v>Amazon</v>
      </c>
    </row>
    <row r="966" spans="1:5" ht="29.4" thickBot="1" x14ac:dyDescent="0.35">
      <c r="A966" s="3">
        <v>967</v>
      </c>
      <c r="B966" s="30" t="s">
        <v>1009</v>
      </c>
      <c r="C966" s="36">
        <v>999.99</v>
      </c>
      <c r="D966" s="49" t="str">
        <f>HYPERLINK("www.conns.com",Sheet2!D966)</f>
        <v>Conn's HomePlus</v>
      </c>
      <c r="E966" s="37" t="str">
        <f>HYPERLINK(Sheet2!N966,Sheet2!M966)</f>
        <v>Amazon</v>
      </c>
    </row>
    <row r="967" spans="1:5" ht="29.4" thickBot="1" x14ac:dyDescent="0.35">
      <c r="A967" s="3">
        <v>968</v>
      </c>
      <c r="B967" s="30" t="s">
        <v>1010</v>
      </c>
      <c r="C967" s="36">
        <v>1199.99</v>
      </c>
      <c r="D967" s="49" t="str">
        <f>HYPERLINK("www.conns.com",Sheet2!D967)</f>
        <v>Conn's HomePlus</v>
      </c>
      <c r="E967" s="37" t="str">
        <f>HYPERLINK(Sheet2!N967,Sheet2!M967)</f>
        <v>Amazon</v>
      </c>
    </row>
    <row r="968" spans="1:5" ht="29.4" thickBot="1" x14ac:dyDescent="0.35">
      <c r="A968" s="3">
        <v>969</v>
      </c>
      <c r="B968" s="30" t="s">
        <v>1011</v>
      </c>
      <c r="C968" s="36">
        <v>1699.99</v>
      </c>
      <c r="D968" s="49" t="str">
        <f>HYPERLINK("www.conns.com",Sheet2!D968)</f>
        <v>Conn's HomePlus</v>
      </c>
      <c r="E968" s="37" t="str">
        <f>HYPERLINK(Sheet2!N968,Sheet2!M968)</f>
        <v>Amazon</v>
      </c>
    </row>
    <row r="969" spans="1:5" ht="15" thickBot="1" x14ac:dyDescent="0.35">
      <c r="A969" s="3">
        <v>970</v>
      </c>
      <c r="B969" s="30" t="s">
        <v>1012</v>
      </c>
      <c r="C969" s="36">
        <v>549.99</v>
      </c>
      <c r="D969" s="49" t="str">
        <f>HYPERLINK(Sheet2!I969,Sheet2!D969)</f>
        <v>Best Buy</v>
      </c>
      <c r="E969" s="37" t="str">
        <f>HYPERLINK(Sheet2!N969,Sheet2!M969)</f>
        <v>Amazon</v>
      </c>
    </row>
    <row r="970" spans="1:5" ht="29.4" thickBot="1" x14ac:dyDescent="0.35">
      <c r="A970" s="3">
        <v>971</v>
      </c>
      <c r="B970" s="30" t="s">
        <v>1013</v>
      </c>
      <c r="C970" s="36">
        <v>999.99</v>
      </c>
      <c r="D970" s="49" t="str">
        <f>HYPERLINK("www.conns.com",Sheet2!D970)</f>
        <v>Conn's HomePlus</v>
      </c>
      <c r="E970" s="37" t="str">
        <f>HYPERLINK(Sheet2!N970,Sheet2!M970)</f>
        <v>Amazon</v>
      </c>
    </row>
    <row r="971" spans="1:5" ht="29.4" thickBot="1" x14ac:dyDescent="0.35">
      <c r="A971" s="3">
        <v>972</v>
      </c>
      <c r="B971" s="30" t="s">
        <v>1014</v>
      </c>
      <c r="C971" s="36">
        <v>749.99</v>
      </c>
      <c r="D971" s="49" t="str">
        <f>HYPERLINK("www.conns.com",Sheet2!D971)</f>
        <v>Conn's HomePlus</v>
      </c>
      <c r="E971" s="37" t="str">
        <f>HYPERLINK(Sheet2!N971,Sheet2!M971)</f>
        <v>Amazon</v>
      </c>
    </row>
    <row r="972" spans="1:5" ht="15" thickBot="1" x14ac:dyDescent="0.35">
      <c r="A972" s="3">
        <v>973</v>
      </c>
      <c r="B972" s="30" t="s">
        <v>1015</v>
      </c>
      <c r="C972" s="36">
        <v>1999.99</v>
      </c>
      <c r="D972" s="49" t="str">
        <f>HYPERLINK(Sheet2!I972,Sheet2!D972)</f>
        <v>Best Buy</v>
      </c>
      <c r="E972" s="37" t="str">
        <f>HYPERLINK(Sheet2!N972,Sheet2!M972)</f>
        <v>Amazon</v>
      </c>
    </row>
    <row r="973" spans="1:5" ht="15" thickBot="1" x14ac:dyDescent="0.35">
      <c r="A973" s="3">
        <v>974</v>
      </c>
      <c r="B973" s="30" t="s">
        <v>1016</v>
      </c>
      <c r="C973" s="36">
        <v>749.99</v>
      </c>
      <c r="D973" s="49" t="str">
        <f>HYPERLINK(Sheet2!I973,Sheet2!D973)</f>
        <v>Best Buy</v>
      </c>
      <c r="E973" s="37" t="str">
        <f>HYPERLINK(Sheet2!N973,Sheet2!M973)</f>
        <v>Amazon</v>
      </c>
    </row>
    <row r="974" spans="1:5" ht="15" thickBot="1" x14ac:dyDescent="0.35">
      <c r="A974" s="3">
        <v>975</v>
      </c>
      <c r="B974" s="30" t="s">
        <v>1017</v>
      </c>
      <c r="C974" s="36">
        <v>1499.99</v>
      </c>
      <c r="D974" s="49" t="str">
        <f>HYPERLINK(Sheet2!I974,Sheet2!D974)</f>
        <v>Best Buy</v>
      </c>
      <c r="E974" s="37" t="str">
        <f>HYPERLINK(Sheet2!N974,Sheet2!M974)</f>
        <v>Amazon</v>
      </c>
    </row>
    <row r="975" spans="1:5" ht="15" thickBot="1" x14ac:dyDescent="0.35">
      <c r="A975" s="3">
        <v>976</v>
      </c>
      <c r="B975" s="30" t="s">
        <v>1018</v>
      </c>
      <c r="C975" s="36">
        <v>1999.99</v>
      </c>
      <c r="D975" s="49" t="str">
        <f>HYPERLINK(Sheet2!I975,Sheet2!D975)</f>
        <v>Best Buy</v>
      </c>
      <c r="E975" s="37" t="str">
        <f>HYPERLINK(Sheet2!N975,Sheet2!M975)</f>
        <v>Amazon</v>
      </c>
    </row>
    <row r="976" spans="1:5" ht="27" thickBot="1" x14ac:dyDescent="0.35">
      <c r="A976" s="3">
        <v>977</v>
      </c>
      <c r="B976" s="32" t="s">
        <v>1019</v>
      </c>
      <c r="C976" s="36">
        <v>1279.99</v>
      </c>
      <c r="D976" s="37" t="str">
        <f>HYPERLINK("www.bjs.com", Sheet2!D976)</f>
        <v>BJ's</v>
      </c>
      <c r="E976" s="37" t="str">
        <f>HYPERLINK(Sheet2!N976,Sheet2!M976)</f>
        <v>Amazon</v>
      </c>
    </row>
    <row r="977" spans="1:5" ht="27.6" thickBot="1" x14ac:dyDescent="0.35">
      <c r="A977" s="3">
        <v>978</v>
      </c>
      <c r="B977" s="30" t="s">
        <v>1020</v>
      </c>
      <c r="C977" s="36">
        <v>749.99</v>
      </c>
      <c r="D977" s="37" t="str">
        <f>HYPERLINK("www.bjs.com", Sheet2!D977)</f>
        <v>BJ's</v>
      </c>
      <c r="E977" s="37" t="str">
        <f>HYPERLINK(Sheet2!N977,Sheet2!M977)</f>
        <v>Amazon</v>
      </c>
    </row>
    <row r="978" spans="1:5" ht="27.6" thickBot="1" x14ac:dyDescent="0.35">
      <c r="A978" s="3">
        <v>979</v>
      </c>
      <c r="B978" s="30" t="s">
        <v>1021</v>
      </c>
      <c r="C978" s="36">
        <v>1999.99</v>
      </c>
      <c r="D978" s="37" t="str">
        <f>HYPERLINK("www.bjs.com", Sheet2!D978)</f>
        <v>BJ's</v>
      </c>
      <c r="E978" s="37" t="str">
        <f>HYPERLINK(Sheet2!N978,Sheet2!M978)</f>
        <v>Amazon</v>
      </c>
    </row>
    <row r="979" spans="1:5" ht="27" thickBot="1" x14ac:dyDescent="0.35">
      <c r="A979" s="3">
        <v>980</v>
      </c>
      <c r="B979" s="32" t="s">
        <v>1022</v>
      </c>
      <c r="C979" s="36">
        <v>1499.99</v>
      </c>
      <c r="D979" s="37" t="str">
        <f>HYPERLINK("www.bjs.com", Sheet2!D979)</f>
        <v>BJ's</v>
      </c>
      <c r="E979" s="37" t="str">
        <f>HYPERLINK(Sheet2!N979,Sheet2!M979)</f>
        <v>Amazon</v>
      </c>
    </row>
    <row r="980" spans="1:5" ht="15" thickBot="1" x14ac:dyDescent="0.35">
      <c r="A980" s="3">
        <v>981</v>
      </c>
      <c r="B980" s="30" t="s">
        <v>1023</v>
      </c>
      <c r="C980" s="36">
        <v>749.99</v>
      </c>
      <c r="D980" s="37" t="str">
        <f>HYPERLINK(Sheet2!G980,Sheet2!D980)</f>
        <v>Costco</v>
      </c>
      <c r="E980" s="37" t="str">
        <f>HYPERLINK(Sheet2!N980,Sheet2!M980)</f>
        <v>Amazon</v>
      </c>
    </row>
    <row r="981" spans="1:5" ht="29.4" thickBot="1" x14ac:dyDescent="0.35">
      <c r="A981" s="3">
        <v>982</v>
      </c>
      <c r="B981" s="30" t="s">
        <v>1024</v>
      </c>
      <c r="C981" s="36">
        <v>1499.99</v>
      </c>
      <c r="D981" s="49" t="str">
        <f>HYPERLINK("www.conns.com",Sheet2!D981)</f>
        <v>Conn's HomePlus</v>
      </c>
      <c r="E981" s="37" t="str">
        <f>HYPERLINK(Sheet2!N981,Sheet2!M981)</f>
        <v>Amazon</v>
      </c>
    </row>
    <row r="982" spans="1:5" ht="29.4" thickBot="1" x14ac:dyDescent="0.35">
      <c r="A982" s="3">
        <v>983</v>
      </c>
      <c r="B982" s="30" t="s">
        <v>1025</v>
      </c>
      <c r="C982" s="36">
        <v>1999.99</v>
      </c>
      <c r="D982" s="49" t="str">
        <f>HYPERLINK("www.conns.com",Sheet2!D982)</f>
        <v>Conn's HomePlus</v>
      </c>
      <c r="E982" s="37" t="str">
        <f>HYPERLINK(Sheet2!N982,Sheet2!M982)</f>
        <v>Amazon</v>
      </c>
    </row>
    <row r="983" spans="1:5" ht="29.4" thickBot="1" x14ac:dyDescent="0.35">
      <c r="A983" s="3">
        <v>984</v>
      </c>
      <c r="B983" s="30" t="s">
        <v>1026</v>
      </c>
      <c r="C983" s="36">
        <v>2299.9899999999998</v>
      </c>
      <c r="D983" s="49" t="str">
        <f>HYPERLINK("www.conns.com",Sheet2!D983)</f>
        <v>Conn's HomePlus</v>
      </c>
      <c r="E983" s="37" t="str">
        <f>HYPERLINK(Sheet2!N983,Sheet2!M983)</f>
        <v>Amazon</v>
      </c>
    </row>
    <row r="984" spans="1:5" ht="27" thickBot="1" x14ac:dyDescent="0.35">
      <c r="A984" s="3">
        <v>985</v>
      </c>
      <c r="B984" s="32" t="s">
        <v>1027</v>
      </c>
      <c r="C984" s="36">
        <v>1779.99</v>
      </c>
      <c r="D984" s="37" t="str">
        <f>HYPERLINK("www.bjs.com", Sheet2!D984)</f>
        <v>BJ's</v>
      </c>
      <c r="E984" s="37" t="str">
        <f>HYPERLINK(Sheet2!N984,Sheet2!M984)</f>
        <v>Amazon</v>
      </c>
    </row>
    <row r="985" spans="1:5" ht="27.6" thickBot="1" x14ac:dyDescent="0.35">
      <c r="A985" s="3">
        <v>986</v>
      </c>
      <c r="B985" s="30" t="s">
        <v>1028</v>
      </c>
      <c r="C985" s="36">
        <v>2499.9899999999998</v>
      </c>
      <c r="D985" s="37" t="str">
        <f>HYPERLINK("www.bjs.com", Sheet2!D985)</f>
        <v>BJ's</v>
      </c>
      <c r="E985" s="37" t="str">
        <f>HYPERLINK(Sheet2!N985,Sheet2!M985)</f>
        <v>Amazon</v>
      </c>
    </row>
    <row r="986" spans="1:5" ht="27" thickBot="1" x14ac:dyDescent="0.35">
      <c r="A986" s="3">
        <v>987</v>
      </c>
      <c r="B986" s="32" t="s">
        <v>1029</v>
      </c>
      <c r="C986" s="36">
        <v>1999.99</v>
      </c>
      <c r="D986" s="37" t="str">
        <f>HYPERLINK("www.bjs.com", Sheet2!D986)</f>
        <v>BJ's</v>
      </c>
      <c r="E986" s="37" t="str">
        <f>HYPERLINK(Sheet2!N986,Sheet2!M986)</f>
        <v>Amazon</v>
      </c>
    </row>
    <row r="987" spans="1:5" ht="29.4" thickBot="1" x14ac:dyDescent="0.35">
      <c r="A987" s="3">
        <v>988</v>
      </c>
      <c r="B987" s="30" t="s">
        <v>1030</v>
      </c>
      <c r="C987" s="36">
        <v>1999.99</v>
      </c>
      <c r="D987" s="49" t="str">
        <f>HYPERLINK("www.conns.com",Sheet2!D987)</f>
        <v>Conn's HomePlus</v>
      </c>
      <c r="E987" s="37" t="str">
        <f>HYPERLINK(Sheet2!N987,Sheet2!M987)</f>
        <v>Amazon</v>
      </c>
    </row>
    <row r="988" spans="1:5" ht="29.4" thickBot="1" x14ac:dyDescent="0.35">
      <c r="A988" s="3">
        <v>989</v>
      </c>
      <c r="B988" s="30" t="s">
        <v>1031</v>
      </c>
      <c r="C988" s="36">
        <v>2499.9899999999998</v>
      </c>
      <c r="D988" s="49" t="str">
        <f>HYPERLINK("www.conns.com",Sheet2!D988)</f>
        <v>Conn's HomePlus</v>
      </c>
      <c r="E988" s="37" t="str">
        <f>HYPERLINK(Sheet2!N988,Sheet2!M988)</f>
        <v>Amazon</v>
      </c>
    </row>
    <row r="989" spans="1:5" ht="15" thickBot="1" x14ac:dyDescent="0.35">
      <c r="A989" s="3">
        <v>990</v>
      </c>
      <c r="B989" s="30" t="s">
        <v>1032</v>
      </c>
      <c r="C989" s="36">
        <v>459</v>
      </c>
      <c r="D989" s="37" t="str">
        <f>HYPERLINK("https://www.samsclub.com/",Sheet2!D989)</f>
        <v>Sam's Club</v>
      </c>
      <c r="E989" s="37" t="str">
        <f>HYPERLINK(Sheet2!N989,Sheet2!M989)</f>
        <v>Amazon</v>
      </c>
    </row>
    <row r="990" spans="1:5" ht="15" thickBot="1" x14ac:dyDescent="0.35">
      <c r="A990" s="3">
        <v>991</v>
      </c>
      <c r="B990" s="30" t="s">
        <v>1033</v>
      </c>
      <c r="C990" s="36">
        <v>599</v>
      </c>
      <c r="D990" s="37" t="str">
        <f>HYPERLINK("https://www.samsclub.com/",Sheet2!D990)</f>
        <v>Sam's Club</v>
      </c>
      <c r="E990" s="37" t="str">
        <f>HYPERLINK(Sheet2!N990,Sheet2!M990)</f>
        <v>Amazon</v>
      </c>
    </row>
    <row r="991" spans="1:5" ht="15" thickBot="1" x14ac:dyDescent="0.35">
      <c r="A991" s="3">
        <v>992</v>
      </c>
      <c r="B991" s="30" t="s">
        <v>1034</v>
      </c>
      <c r="C991" s="36">
        <v>279.99</v>
      </c>
      <c r="D991" s="49" t="str">
        <f>HYPERLINK(Sheet2!I991,Sheet2!D991)</f>
        <v>Best Buy</v>
      </c>
      <c r="E991" s="37" t="str">
        <f>HYPERLINK(Sheet2!N991,Sheet2!M991)</f>
        <v>Amazon</v>
      </c>
    </row>
    <row r="992" spans="1:5" ht="15" thickBot="1" x14ac:dyDescent="0.35">
      <c r="A992" s="3">
        <v>993</v>
      </c>
      <c r="B992" s="30" t="s">
        <v>1035</v>
      </c>
      <c r="C992" s="36">
        <v>499.99</v>
      </c>
      <c r="D992" s="49" t="str">
        <f>HYPERLINK(Sheet2!I992,Sheet2!D992)</f>
        <v>Best Buy</v>
      </c>
      <c r="E992" s="37" t="str">
        <f>HYPERLINK(Sheet2!N992,Sheet2!M992)</f>
        <v>Amazon</v>
      </c>
    </row>
    <row r="993" spans="1:5" ht="15" thickBot="1" x14ac:dyDescent="0.35">
      <c r="A993" s="3">
        <v>994</v>
      </c>
      <c r="B993" s="30" t="s">
        <v>1036</v>
      </c>
      <c r="C993" s="36">
        <v>1499.99</v>
      </c>
      <c r="D993" s="49" t="str">
        <f>HYPERLINK(Sheet2!I993,Sheet2!D993)</f>
        <v>Best Buy</v>
      </c>
      <c r="E993" s="37" t="str">
        <f>HYPERLINK(Sheet2!N993,Sheet2!M993)</f>
        <v>Amazon</v>
      </c>
    </row>
    <row r="994" spans="1:5" ht="15" thickBot="1" x14ac:dyDescent="0.35">
      <c r="A994" s="3">
        <v>995</v>
      </c>
      <c r="B994" s="30" t="s">
        <v>1037</v>
      </c>
      <c r="C994" s="36">
        <v>699.99</v>
      </c>
      <c r="D994" s="49" t="str">
        <f>HYPERLINK(Sheet2!I994,Sheet2!D994)</f>
        <v>Best Buy</v>
      </c>
      <c r="E994" s="37" t="str">
        <f>HYPERLINK(Sheet2!N994,Sheet2!M994)</f>
        <v>Amazon</v>
      </c>
    </row>
    <row r="995" spans="1:5" ht="15" thickBot="1" x14ac:dyDescent="0.35">
      <c r="A995" s="3">
        <v>996</v>
      </c>
      <c r="B995" s="30" t="s">
        <v>1038</v>
      </c>
      <c r="C995" s="36">
        <v>1099.99</v>
      </c>
      <c r="D995" s="49" t="str">
        <f>HYPERLINK(Sheet2!I995,Sheet2!D995)</f>
        <v>Best Buy</v>
      </c>
      <c r="E995" s="37" t="str">
        <f>HYPERLINK(Sheet2!N995,Sheet2!M995)</f>
        <v>Amazon</v>
      </c>
    </row>
    <row r="996" spans="1:5" ht="15" thickBot="1" x14ac:dyDescent="0.35">
      <c r="A996" s="3">
        <v>997</v>
      </c>
      <c r="B996" s="30" t="s">
        <v>1039</v>
      </c>
      <c r="C996" s="36">
        <v>1999.99</v>
      </c>
      <c r="D996" s="49" t="str">
        <f>HYPERLINK(Sheet2!I996,Sheet2!D996)</f>
        <v>Best Buy</v>
      </c>
      <c r="E996" s="37" t="str">
        <f>HYPERLINK(Sheet2!N996,Sheet2!M996)</f>
        <v>Amazon</v>
      </c>
    </row>
    <row r="997" spans="1:5" ht="15" thickBot="1" x14ac:dyDescent="0.35">
      <c r="A997" s="3">
        <v>998</v>
      </c>
      <c r="B997" s="30" t="s">
        <v>1040</v>
      </c>
      <c r="C997" s="36">
        <v>899.99</v>
      </c>
      <c r="D997" s="37" t="str">
        <f>HYPERLINK(Sheet2!G997,Sheet2!D997)</f>
        <v>Costco</v>
      </c>
      <c r="E997" s="37" t="str">
        <f>HYPERLINK(Sheet2!N997,Sheet2!M997)</f>
        <v>Amazon</v>
      </c>
    </row>
    <row r="998" spans="1:5" ht="29.4" thickBot="1" x14ac:dyDescent="0.35">
      <c r="A998" s="3">
        <v>999</v>
      </c>
      <c r="B998" s="30" t="s">
        <v>1041</v>
      </c>
      <c r="C998" s="36">
        <v>1099.99</v>
      </c>
      <c r="D998" s="49" t="str">
        <f>HYPERLINK("www.conns.com",Sheet2!D998)</f>
        <v>Conn's HomePlus</v>
      </c>
      <c r="E998" s="37" t="str">
        <f>HYPERLINK(Sheet2!N998,Sheet2!M998)</f>
        <v>Amazon</v>
      </c>
    </row>
    <row r="999" spans="1:5" ht="29.4" thickBot="1" x14ac:dyDescent="0.35">
      <c r="A999" s="3">
        <v>1000</v>
      </c>
      <c r="B999" s="30" t="s">
        <v>1042</v>
      </c>
      <c r="C999" s="36">
        <v>1099.99</v>
      </c>
      <c r="D999" s="49" t="str">
        <f>HYPERLINK("www.conns.com",Sheet2!D999)</f>
        <v>Conn's HomePlus</v>
      </c>
      <c r="E999" s="37" t="str">
        <f>HYPERLINK(Sheet2!N999,Sheet2!M999)</f>
        <v>Amazon</v>
      </c>
    </row>
    <row r="1000" spans="1:5" ht="15" thickBot="1" x14ac:dyDescent="0.35">
      <c r="A1000" s="3">
        <v>1001</v>
      </c>
      <c r="B1000" s="30" t="s">
        <v>1043</v>
      </c>
      <c r="C1000" s="36">
        <v>1099.99</v>
      </c>
      <c r="D1000" s="49" t="str">
        <f>HYPERLINK(Sheet2!I1000,Sheet2!D1000)</f>
        <v>Best Buy</v>
      </c>
      <c r="E1000" s="37" t="str">
        <f>HYPERLINK(Sheet2!N1000,Sheet2!M1000)</f>
        <v>Amazon</v>
      </c>
    </row>
    <row r="1001" spans="1:5" ht="15" thickBot="1" x14ac:dyDescent="0.35">
      <c r="A1001" s="3">
        <v>1002</v>
      </c>
      <c r="B1001" s="30" t="s">
        <v>1044</v>
      </c>
      <c r="C1001" s="36">
        <v>2499.9899999999998</v>
      </c>
      <c r="D1001" s="49" t="str">
        <f>HYPERLINK(Sheet2!I1001,Sheet2!D1001)</f>
        <v>Best Buy</v>
      </c>
      <c r="E1001" s="37" t="str">
        <f>HYPERLINK(Sheet2!N1001,Sheet2!M1001)</f>
        <v>Amazon</v>
      </c>
    </row>
    <row r="1002" spans="1:5" ht="15" thickBot="1" x14ac:dyDescent="0.35">
      <c r="A1002" s="3">
        <v>1003</v>
      </c>
      <c r="B1002" s="30" t="s">
        <v>1045</v>
      </c>
      <c r="C1002" s="36">
        <v>2999.99</v>
      </c>
      <c r="D1002" s="49" t="str">
        <f>HYPERLINK(Sheet2!I1002,Sheet2!D1002)</f>
        <v>Best Buy</v>
      </c>
      <c r="E1002" s="37" t="str">
        <f>HYPERLINK(Sheet2!N1002,Sheet2!M1002)</f>
        <v>Amazon</v>
      </c>
    </row>
    <row r="1003" spans="1:5" ht="15" thickBot="1" x14ac:dyDescent="0.35">
      <c r="A1003" s="3">
        <v>1004</v>
      </c>
      <c r="B1003" s="30" t="s">
        <v>1046</v>
      </c>
      <c r="C1003" s="36">
        <v>119.99</v>
      </c>
      <c r="D1003" s="49" t="str">
        <f>HYPERLINK("http://bit.ly/2OuA3Jj", Sheet2!D1003)</f>
        <v>Best Buy</v>
      </c>
      <c r="E1003" s="37" t="str">
        <f>HYPERLINK(Sheet2!N1003,Sheet2!M1003)</f>
        <v>Amazon</v>
      </c>
    </row>
    <row r="1004" spans="1:5" ht="15" thickBot="1" x14ac:dyDescent="0.35">
      <c r="A1004" s="3">
        <v>1005</v>
      </c>
      <c r="B1004" s="30" t="s">
        <v>1047</v>
      </c>
      <c r="C1004" s="36">
        <v>169.99</v>
      </c>
      <c r="D1004" s="49" t="str">
        <f>HYPERLINK("http://bit.ly/34ufgLN",Sheet2!D1004)</f>
        <v>Target</v>
      </c>
      <c r="E1004" s="37" t="str">
        <f>HYPERLINK(Sheet2!N1004,Sheet2!M1004)</f>
        <v>Amazon</v>
      </c>
    </row>
    <row r="1005" spans="1:5" ht="15" thickBot="1" x14ac:dyDescent="0.35">
      <c r="A1005" s="3">
        <v>1006</v>
      </c>
      <c r="B1005" s="30" t="s">
        <v>1048</v>
      </c>
      <c r="C1005" s="36">
        <v>219.99</v>
      </c>
      <c r="D1005" s="49" t="str">
        <f>HYPERLINK("http://bit.ly/34ufgLN",Sheet2!D1005)</f>
        <v>Target</v>
      </c>
      <c r="E1005" s="37" t="str">
        <f>HYPERLINK(Sheet2!N1005,Sheet2!M1005)</f>
        <v>Amazon</v>
      </c>
    </row>
    <row r="1006" spans="1:5" ht="15" thickBot="1" x14ac:dyDescent="0.35">
      <c r="A1006" s="3">
        <v>1007</v>
      </c>
      <c r="B1006" s="30" t="s">
        <v>1049</v>
      </c>
      <c r="C1006" s="36">
        <v>249.99</v>
      </c>
      <c r="D1006" s="49" t="str">
        <f>HYPERLINK("http://bit.ly/2OuA3Jj", Sheet2!D1006)</f>
        <v>Best Buy</v>
      </c>
      <c r="E1006" s="37" t="str">
        <f>HYPERLINK(Sheet2!N1006,Sheet2!M1006)</f>
        <v>Amazon</v>
      </c>
    </row>
    <row r="1007" spans="1:5" ht="15" thickBot="1" x14ac:dyDescent="0.35">
      <c r="A1007" s="3">
        <v>1008</v>
      </c>
      <c r="B1007" s="30" t="s">
        <v>1050</v>
      </c>
      <c r="C1007" s="36">
        <v>249.99</v>
      </c>
      <c r="D1007" s="49" t="str">
        <f>HYPERLINK("http://bit.ly/34ufgLN",Sheet2!D1007)</f>
        <v>Target</v>
      </c>
      <c r="E1007" s="37" t="str">
        <f>HYPERLINK(Sheet2!N1007,Sheet2!M1007)</f>
        <v>Amazon</v>
      </c>
    </row>
    <row r="1008" spans="1:5" ht="27.6" thickBot="1" x14ac:dyDescent="0.35">
      <c r="A1008" s="3">
        <v>1009</v>
      </c>
      <c r="B1008" s="30" t="s">
        <v>1051</v>
      </c>
      <c r="C1008" s="36">
        <v>279.99</v>
      </c>
      <c r="D1008" s="49" t="str">
        <f>HYPERLINK("http://bit.ly/34ufgLN",Sheet2!D1008)</f>
        <v>Target</v>
      </c>
      <c r="E1008" s="37" t="str">
        <f>HYPERLINK(Sheet2!N1008,Sheet2!M1008)</f>
        <v>Amazon</v>
      </c>
    </row>
    <row r="1009" spans="1:5" ht="15" thickBot="1" x14ac:dyDescent="0.35">
      <c r="A1009" s="3">
        <v>1010</v>
      </c>
      <c r="B1009" s="30" t="s">
        <v>1052</v>
      </c>
      <c r="C1009" s="36">
        <v>279.99</v>
      </c>
      <c r="D1009" s="49" t="str">
        <f>HYPERLINK("http://bit.ly/2OuA3Jj", Sheet2!D1009)</f>
        <v>Best Buy</v>
      </c>
      <c r="E1009" s="37" t="str">
        <f>HYPERLINK(Sheet2!N1009,Sheet2!M1009)</f>
        <v>Amazon</v>
      </c>
    </row>
    <row r="1010" spans="1:5" ht="29.4" thickBot="1" x14ac:dyDescent="0.35">
      <c r="A1010" s="3">
        <v>1011</v>
      </c>
      <c r="B1010" s="30" t="s">
        <v>1053</v>
      </c>
      <c r="C1010" s="36">
        <v>379.99</v>
      </c>
      <c r="D1010" s="49" t="str">
        <f>HYPERLINK("www.conns.com",Sheet2!D1010)</f>
        <v>Conn's HomePlus</v>
      </c>
      <c r="E1010" s="37" t="str">
        <f>HYPERLINK(Sheet2!N1010,Sheet2!M1010)</f>
        <v>Amazon</v>
      </c>
    </row>
    <row r="1011" spans="1:5" ht="27.6" thickBot="1" x14ac:dyDescent="0.35">
      <c r="A1011" s="3">
        <v>1012</v>
      </c>
      <c r="B1011" s="30" t="s">
        <v>1054</v>
      </c>
      <c r="C1011" s="36">
        <v>399.99</v>
      </c>
      <c r="D1011" s="49" t="str">
        <f>HYPERLINK("http://bit.ly/34ufgLN",Sheet2!D1011)</f>
        <v>Target</v>
      </c>
      <c r="E1011" s="37" t="str">
        <f>HYPERLINK(Sheet2!N1011,Sheet2!M1011)</f>
        <v>Amazon</v>
      </c>
    </row>
    <row r="1012" spans="1:5" ht="15" thickBot="1" x14ac:dyDescent="0.35">
      <c r="A1012" s="3">
        <v>1013</v>
      </c>
      <c r="B1012" s="30" t="s">
        <v>1055</v>
      </c>
      <c r="C1012" s="36">
        <v>399.99</v>
      </c>
      <c r="D1012" s="49" t="str">
        <f>HYPERLINK("http://bit.ly/2OuA3Jj", Sheet2!D1012)</f>
        <v>Best Buy</v>
      </c>
      <c r="E1012" s="37" t="str">
        <f>HYPERLINK(Sheet2!N1012,Sheet2!M1012)</f>
        <v>Amazon</v>
      </c>
    </row>
    <row r="1013" spans="1:5" ht="15" thickBot="1" x14ac:dyDescent="0.35">
      <c r="A1013" s="3">
        <v>1014</v>
      </c>
      <c r="B1013" s="30" t="s">
        <v>1056</v>
      </c>
      <c r="C1013" s="36">
        <v>599.99</v>
      </c>
      <c r="D1013" s="37" t="str">
        <f>HYPERLINK(Sheet2!G1013,Sheet2!D1013)</f>
        <v>Costco</v>
      </c>
      <c r="E1013" s="37" t="str">
        <f>HYPERLINK(Sheet2!N1013,Sheet2!M1013)</f>
        <v>Amazon</v>
      </c>
    </row>
    <row r="1014" spans="1:5" ht="15" thickBot="1" x14ac:dyDescent="0.35">
      <c r="A1014" s="3">
        <v>1015</v>
      </c>
      <c r="B1014" s="30" t="s">
        <v>1057</v>
      </c>
      <c r="C1014" s="36">
        <v>199.99</v>
      </c>
      <c r="D1014" s="49" t="str">
        <f>HYPERLINK("http://bit.ly/34ufgLN",Sheet2!D1014)</f>
        <v>Target</v>
      </c>
      <c r="E1014" s="37" t="str">
        <f>HYPERLINK(Sheet2!N1014,Sheet2!M1014)</f>
        <v>Amazon</v>
      </c>
    </row>
    <row r="1015" spans="1:5" ht="15" thickBot="1" x14ac:dyDescent="0.35">
      <c r="A1015" s="3">
        <v>1016</v>
      </c>
      <c r="B1015" s="30" t="s">
        <v>1058</v>
      </c>
      <c r="C1015" s="36">
        <v>159.88</v>
      </c>
      <c r="D1015" s="37" t="str">
        <f>HYPERLINK("https://www.samsclub.com/",Sheet2!D1015)</f>
        <v>Sam's Club</v>
      </c>
      <c r="E1015" s="37" t="str">
        <f>HYPERLINK(Sheet2!N1015,Sheet2!M1015)</f>
        <v>Amazon</v>
      </c>
    </row>
    <row r="1016" spans="1:5" ht="15" thickBot="1" x14ac:dyDescent="0.35">
      <c r="A1016" s="3">
        <v>1017</v>
      </c>
      <c r="B1016" s="30" t="s">
        <v>1059</v>
      </c>
      <c r="C1016" s="36">
        <v>199.99</v>
      </c>
      <c r="D1016" s="37" t="str">
        <f>HYPERLINK(Sheet2!G1016,Sheet2!D1016)</f>
        <v>Costco</v>
      </c>
      <c r="E1016" s="37" t="str">
        <f>HYPERLINK(Sheet2!N1016,Sheet2!M1016)</f>
        <v>Amazon</v>
      </c>
    </row>
    <row r="1017" spans="1:5" ht="15" thickBot="1" x14ac:dyDescent="0.35">
      <c r="A1017" s="3">
        <v>1018</v>
      </c>
      <c r="B1017" s="30" t="s">
        <v>1060</v>
      </c>
      <c r="C1017" s="36">
        <v>299</v>
      </c>
      <c r="D1017" s="37" t="str">
        <f>HYPERLINK("https://www.samsclub.com/",Sheet2!D1017)</f>
        <v>Sam's Club</v>
      </c>
      <c r="E1017" s="37" t="str">
        <f>HYPERLINK(Sheet2!N1017,Sheet2!M1017)</f>
        <v>Amazon</v>
      </c>
    </row>
    <row r="1018" spans="1:5" ht="43.8" thickBot="1" x14ac:dyDescent="0.35">
      <c r="A1018" s="3">
        <v>1019</v>
      </c>
      <c r="B1018" s="30" t="s">
        <v>1061</v>
      </c>
      <c r="C1018" s="36">
        <v>639.99</v>
      </c>
      <c r="D1018" s="49" t="str">
        <f>HYPERLINK("http://bit.ly/35JmJXi",Sheet2!D1018)</f>
        <v>Dell Home &amp; Home Office</v>
      </c>
      <c r="E1018" s="37" t="str">
        <f>HYPERLINK(Sheet2!N1018,Sheet2!M1018)</f>
        <v>Amazon</v>
      </c>
    </row>
    <row r="1019" spans="1:5" ht="15" thickBot="1" x14ac:dyDescent="0.35">
      <c r="A1019" s="3">
        <v>1020</v>
      </c>
      <c r="B1019" s="30" t="s">
        <v>1062</v>
      </c>
      <c r="C1019" s="36">
        <v>398</v>
      </c>
      <c r="D1019" s="49" t="str">
        <f>HYPERLINK("http://bit.ly/2XY7RBD",Sheet2!D1019)</f>
        <v>Walmart</v>
      </c>
      <c r="E1019" s="37" t="str">
        <f>HYPERLINK(Sheet2!N1019,Sheet2!M1019)</f>
        <v>Amazon</v>
      </c>
    </row>
    <row r="1020" spans="1:5" ht="27.6" thickBot="1" x14ac:dyDescent="0.35">
      <c r="A1020" s="3">
        <v>1021</v>
      </c>
      <c r="B1020" s="30" t="s">
        <v>1063</v>
      </c>
      <c r="C1020" s="36">
        <v>599.99</v>
      </c>
      <c r="D1020" s="37" t="str">
        <f>HYPERLINK(Sheet2!G1020,Sheet2!D1020)</f>
        <v>Costco</v>
      </c>
      <c r="E1020" s="37" t="str">
        <f>HYPERLINK(Sheet2!N1020,Sheet2!M1020)</f>
        <v>Amazon</v>
      </c>
    </row>
    <row r="1021" spans="1:5" ht="15" thickBot="1" x14ac:dyDescent="0.35">
      <c r="A1021" s="3">
        <v>1022</v>
      </c>
      <c r="B1021" s="30" t="s">
        <v>1064</v>
      </c>
      <c r="C1021" s="36">
        <v>879</v>
      </c>
      <c r="D1021" s="37" t="str">
        <f>HYPERLINK("https://www.samsclub.com/",Sheet2!D1021)</f>
        <v>Sam's Club</v>
      </c>
      <c r="E1021" s="37" t="str">
        <f>HYPERLINK(Sheet2!N1021,Sheet2!M1021)</f>
        <v>Amazon</v>
      </c>
    </row>
    <row r="1022" spans="1:5" ht="27.6" thickBot="1" x14ac:dyDescent="0.35">
      <c r="A1022" s="3">
        <v>1023</v>
      </c>
      <c r="B1022" s="30" t="s">
        <v>1065</v>
      </c>
      <c r="C1022" s="36">
        <v>999.99</v>
      </c>
      <c r="D1022" s="37" t="str">
        <f>HYPERLINK(Sheet2!G1022,Sheet2!D1022)</f>
        <v>Costco</v>
      </c>
      <c r="E1022" s="37" t="str">
        <f>HYPERLINK(Sheet2!N1022,Sheet2!M1022)</f>
        <v>Amazon</v>
      </c>
    </row>
    <row r="1023" spans="1:5" ht="15" thickBot="1" x14ac:dyDescent="0.35">
      <c r="A1023" s="3">
        <v>1024</v>
      </c>
      <c r="B1023" s="30" t="s">
        <v>1066</v>
      </c>
      <c r="C1023" s="36">
        <v>399.99</v>
      </c>
      <c r="D1023" s="37" t="str">
        <f>HYPERLINK(Sheet2!G1023,Sheet2!D1023)</f>
        <v>Costco</v>
      </c>
      <c r="E1023" s="37" t="str">
        <f>HYPERLINK(Sheet2!N1023,Sheet2!M1023)</f>
        <v>Amazon</v>
      </c>
    </row>
    <row r="1024" spans="1:5" ht="27.6" thickBot="1" x14ac:dyDescent="0.35">
      <c r="A1024" s="3">
        <v>1025</v>
      </c>
      <c r="B1024" s="30" t="s">
        <v>1067</v>
      </c>
      <c r="C1024" s="36">
        <v>699.99</v>
      </c>
      <c r="D1024" s="37" t="str">
        <f>HYPERLINK(Sheet2!G1024,Sheet2!D1024)</f>
        <v>Costco</v>
      </c>
      <c r="E1024" s="37" t="str">
        <f>HYPERLINK(Sheet2!N1024,Sheet2!M1024)</f>
        <v>Amazon</v>
      </c>
    </row>
    <row r="1025" spans="1:5" ht="15" thickBot="1" x14ac:dyDescent="0.35">
      <c r="A1025" s="3">
        <v>1026</v>
      </c>
      <c r="B1025" s="30" t="s">
        <v>1068</v>
      </c>
      <c r="C1025" s="36">
        <v>599.99</v>
      </c>
      <c r="D1025" s="37" t="str">
        <f>HYPERLINK(Sheet2!G1025,Sheet2!D1025)</f>
        <v>Costco</v>
      </c>
      <c r="E1025" s="37" t="str">
        <f>HYPERLINK(Sheet2!N1025,Sheet2!M1025)</f>
        <v>Amazon</v>
      </c>
    </row>
    <row r="1026" spans="1:5" ht="15" thickBot="1" x14ac:dyDescent="0.35">
      <c r="A1026" s="3">
        <v>1027</v>
      </c>
      <c r="B1026" s="30" t="s">
        <v>1069</v>
      </c>
      <c r="C1026" s="36">
        <v>1699.99</v>
      </c>
      <c r="D1026" s="37" t="str">
        <f>HYPERLINK(Sheet2!G1026,Sheet2!D1026)</f>
        <v>Costco</v>
      </c>
      <c r="E1026" s="37" t="str">
        <f>HYPERLINK(Sheet2!N1026,Sheet2!M1026)</f>
        <v>Amazon</v>
      </c>
    </row>
    <row r="1027" spans="1:5" ht="15" thickBot="1" x14ac:dyDescent="0.35">
      <c r="A1027" s="3">
        <v>1028</v>
      </c>
      <c r="B1027" s="30" t="s">
        <v>1070</v>
      </c>
      <c r="C1027" s="36">
        <v>99.99</v>
      </c>
      <c r="D1027" s="37" t="str">
        <f>HYPERLINK("www.bjs.com", Sheet2!D1027)</f>
        <v>BJ's</v>
      </c>
      <c r="E1027" s="37" t="str">
        <f>HYPERLINK(Sheet2!N1027,Sheet2!M1027)</f>
        <v>Amazon</v>
      </c>
    </row>
    <row r="1028" spans="1:5" ht="15" thickBot="1" x14ac:dyDescent="0.35">
      <c r="A1028" s="3">
        <v>1029</v>
      </c>
      <c r="B1028" s="30" t="s">
        <v>1071</v>
      </c>
      <c r="C1028" s="36">
        <v>169.99</v>
      </c>
      <c r="D1028" s="37" t="str">
        <f>HYPERLINK("www.bjs.com", Sheet2!D1028)</f>
        <v>BJ's</v>
      </c>
      <c r="E1028" s="37" t="str">
        <f>HYPERLINK(Sheet2!N1028,Sheet2!M1028)</f>
        <v>Amazon</v>
      </c>
    </row>
    <row r="1029" spans="1:5" ht="15" thickBot="1" x14ac:dyDescent="0.35">
      <c r="A1029" s="3">
        <v>1030</v>
      </c>
      <c r="B1029" s="30" t="s">
        <v>1072</v>
      </c>
      <c r="C1029" s="36">
        <v>149.99</v>
      </c>
      <c r="D1029" s="49" t="str">
        <f>HYPERLINK("http://bit.ly/34ufgLN",Sheet2!D1029)</f>
        <v>Target</v>
      </c>
      <c r="E1029" s="37" t="str">
        <f>HYPERLINK(Sheet2!N1029,Sheet2!M1029)</f>
        <v>Amazon</v>
      </c>
    </row>
    <row r="1030" spans="1:5" ht="15" thickBot="1" x14ac:dyDescent="0.35">
      <c r="A1030" s="3">
        <v>1031</v>
      </c>
      <c r="B1030" s="33"/>
      <c r="C1030" s="38"/>
      <c r="D1030" s="38"/>
      <c r="E1030" s="38"/>
    </row>
    <row r="1031" spans="1:5" ht="15" thickBot="1" x14ac:dyDescent="0.35">
      <c r="A1031" s="3">
        <v>1032</v>
      </c>
      <c r="B1031" s="28" t="s">
        <v>1073</v>
      </c>
      <c r="C1031" s="30"/>
      <c r="D1031" s="30"/>
      <c r="E1031" s="30"/>
    </row>
    <row r="1032" spans="1:5" ht="15" thickBot="1" x14ac:dyDescent="0.35">
      <c r="A1032" s="3">
        <v>1033</v>
      </c>
      <c r="B1032" s="30" t="s">
        <v>1074</v>
      </c>
      <c r="C1032" s="30" t="s">
        <v>173</v>
      </c>
      <c r="D1032" s="49" t="str">
        <f>HYPERLINK("http://bit.ly/2OuA3Jj", Sheet2!D1032)</f>
        <v>Best Buy</v>
      </c>
      <c r="E1032" s="37" t="str">
        <f>HYPERLINK(Sheet2!N1032,Sheet2!M1032)</f>
        <v>Amazon</v>
      </c>
    </row>
    <row r="1033" spans="1:5" ht="15" thickBot="1" x14ac:dyDescent="0.35">
      <c r="A1033" s="3">
        <v>1034</v>
      </c>
      <c r="B1033" s="30" t="s">
        <v>1075</v>
      </c>
      <c r="C1033" s="30" t="s">
        <v>173</v>
      </c>
      <c r="D1033" s="49" t="str">
        <f>HYPERLINK("http://bit.ly/2OuA3Jj", Sheet2!D1033)</f>
        <v>Best Buy</v>
      </c>
      <c r="E1033" s="37" t="str">
        <f>HYPERLINK(Sheet2!N1033,Sheet2!M1033)</f>
        <v>Amazon</v>
      </c>
    </row>
    <row r="1034" spans="1:5" ht="15" thickBot="1" x14ac:dyDescent="0.35">
      <c r="A1034" s="3">
        <v>1035</v>
      </c>
      <c r="B1034" s="30" t="s">
        <v>1076</v>
      </c>
      <c r="C1034" s="36">
        <v>24.99</v>
      </c>
      <c r="D1034" s="49" t="str">
        <f>HYPERLINK("http://bit.ly/2OuA3Jj", Sheet2!D1034)</f>
        <v>Best Buy</v>
      </c>
      <c r="E1034" s="37" t="str">
        <f>HYPERLINK(Sheet2!N1034,Sheet2!M1034)</f>
        <v>Amazon</v>
      </c>
    </row>
    <row r="1035" spans="1:5" ht="40.200000000000003" thickBot="1" x14ac:dyDescent="0.35">
      <c r="A1035" s="3">
        <v>1036</v>
      </c>
      <c r="B1035" s="30" t="s">
        <v>1077</v>
      </c>
      <c r="C1035" s="32" t="s">
        <v>1078</v>
      </c>
      <c r="D1035" s="39" t="str">
        <f>HYPERLINK(Sheet2!I1035,Sheet2!D1035)</f>
        <v>Target</v>
      </c>
      <c r="E1035" s="37" t="str">
        <f>HYPERLINK(Sheet2!N1035,Sheet2!M1035)</f>
        <v>Amazon</v>
      </c>
    </row>
    <row r="1036" spans="1:5" ht="40.200000000000003" thickBot="1" x14ac:dyDescent="0.35">
      <c r="A1036" s="3">
        <v>1037</v>
      </c>
      <c r="B1036" s="30" t="s">
        <v>1079</v>
      </c>
      <c r="C1036" s="32" t="s">
        <v>1078</v>
      </c>
      <c r="D1036" s="39" t="str">
        <f>HYPERLINK(Sheet2!I1036,Sheet2!D1036)</f>
        <v>Target</v>
      </c>
      <c r="E1036" s="37" t="str">
        <f>HYPERLINK(Sheet2!N1036,Sheet2!M1036)</f>
        <v>Amazon</v>
      </c>
    </row>
    <row r="1037" spans="1:5" ht="15" thickBot="1" x14ac:dyDescent="0.35">
      <c r="A1037" s="3">
        <v>1038</v>
      </c>
      <c r="B1037" s="30" t="s">
        <v>1080</v>
      </c>
      <c r="C1037" s="30" t="s">
        <v>173</v>
      </c>
      <c r="D1037" s="49" t="str">
        <f>HYPERLINK("http://bit.ly/2OuA3Jj", Sheet2!D1037)</f>
        <v>Best Buy</v>
      </c>
      <c r="E1037" s="37" t="str">
        <f>HYPERLINK(Sheet2!N1037,Sheet2!M1037)</f>
        <v>Amazon</v>
      </c>
    </row>
    <row r="1038" spans="1:5" ht="40.200000000000003" thickBot="1" x14ac:dyDescent="0.35">
      <c r="A1038" s="3">
        <v>1039</v>
      </c>
      <c r="B1038" s="30" t="s">
        <v>1081</v>
      </c>
      <c r="C1038" s="32" t="s">
        <v>1082</v>
      </c>
      <c r="D1038" s="39" t="str">
        <f>HYPERLINK(Sheet2!I1038,Sheet2!D1038)</f>
        <v>Target</v>
      </c>
      <c r="E1038" s="37" t="str">
        <f>HYPERLINK(Sheet2!N1038,Sheet2!M1038)</f>
        <v>Amazon</v>
      </c>
    </row>
    <row r="1039" spans="1:5" ht="15" thickBot="1" x14ac:dyDescent="0.35">
      <c r="A1039" s="3">
        <v>1040</v>
      </c>
      <c r="B1039" s="30" t="s">
        <v>1081</v>
      </c>
      <c r="C1039" s="30" t="s">
        <v>1083</v>
      </c>
      <c r="D1039" s="49" t="str">
        <f>HYPERLINK("http://bit.ly/2OuA3Jj", Sheet2!D1039)</f>
        <v>Best Buy</v>
      </c>
      <c r="E1039" s="37" t="str">
        <f>HYPERLINK(Sheet2!N1039,Sheet2!M1039)</f>
        <v>Amazon</v>
      </c>
    </row>
    <row r="1040" spans="1:5" ht="40.200000000000003" thickBot="1" x14ac:dyDescent="0.35">
      <c r="A1040" s="3">
        <v>1041</v>
      </c>
      <c r="B1040" s="30" t="s">
        <v>1084</v>
      </c>
      <c r="C1040" s="32" t="s">
        <v>1082</v>
      </c>
      <c r="D1040" s="39" t="str">
        <f>HYPERLINK(Sheet2!I1040,Sheet2!D1040)</f>
        <v>Target</v>
      </c>
      <c r="E1040" s="37" t="str">
        <f>HYPERLINK(Sheet2!N1040,Sheet2!M1040)</f>
        <v>Amazon</v>
      </c>
    </row>
    <row r="1041" spans="1:5" ht="15" thickBot="1" x14ac:dyDescent="0.35">
      <c r="A1041" s="3">
        <v>1042</v>
      </c>
      <c r="B1041" s="30" t="s">
        <v>1085</v>
      </c>
      <c r="C1041" s="30" t="s">
        <v>39</v>
      </c>
      <c r="D1041" s="49" t="str">
        <f>HYPERLINK("http://bit.ly/2OuA3Jj", Sheet2!D1041)</f>
        <v>Best Buy</v>
      </c>
      <c r="E1041" s="37" t="str">
        <f>HYPERLINK(Sheet2!N1041,Sheet2!M1041)</f>
        <v>Amazon</v>
      </c>
    </row>
    <row r="1042" spans="1:5" ht="15" thickBot="1" x14ac:dyDescent="0.35">
      <c r="A1042" s="3">
        <v>1043</v>
      </c>
      <c r="B1042" s="30" t="s">
        <v>1086</v>
      </c>
      <c r="C1042" s="30" t="s">
        <v>1083</v>
      </c>
      <c r="D1042" s="49" t="str">
        <f>HYPERLINK("http://bit.ly/2OuA3Jj", Sheet2!D1042)</f>
        <v>Best Buy</v>
      </c>
      <c r="E1042" s="37" t="str">
        <f>HYPERLINK(Sheet2!N1042,Sheet2!M1042)</f>
        <v>Amazon</v>
      </c>
    </row>
    <row r="1043" spans="1:5" ht="15" thickBot="1" x14ac:dyDescent="0.35">
      <c r="A1043" s="3">
        <v>1044</v>
      </c>
      <c r="B1043" s="30" t="s">
        <v>1087</v>
      </c>
      <c r="C1043" s="30" t="s">
        <v>39</v>
      </c>
      <c r="D1043" s="49" t="str">
        <f>HYPERLINK("http://bit.ly/2OuA3Jj", Sheet2!D1043)</f>
        <v>Best Buy</v>
      </c>
      <c r="E1043" s="37" t="str">
        <f>HYPERLINK(Sheet2!N1043,Sheet2!M1043)</f>
        <v>Amazon</v>
      </c>
    </row>
    <row r="1044" spans="1:5" ht="15" thickBot="1" x14ac:dyDescent="0.35">
      <c r="A1044" s="3">
        <v>1045</v>
      </c>
      <c r="B1044" s="30" t="s">
        <v>1088</v>
      </c>
      <c r="C1044" s="30" t="s">
        <v>163</v>
      </c>
      <c r="D1044" s="49" t="str">
        <f>HYPERLINK("http://bit.ly/2OuA3Jj", Sheet2!D1044)</f>
        <v>Best Buy</v>
      </c>
      <c r="E1044" s="37" t="str">
        <f>HYPERLINK(Sheet2!N1044,Sheet2!M1044)</f>
        <v>Amazon</v>
      </c>
    </row>
    <row r="1045" spans="1:5" ht="15" thickBot="1" x14ac:dyDescent="0.35">
      <c r="A1045" s="3">
        <v>1046</v>
      </c>
      <c r="B1045" s="30" t="s">
        <v>1089</v>
      </c>
      <c r="C1045" s="30" t="s">
        <v>163</v>
      </c>
      <c r="D1045" s="49" t="str">
        <f>HYPERLINK("http://bit.ly/2OuA3Jj", Sheet2!D1045)</f>
        <v>Best Buy</v>
      </c>
      <c r="E1045" s="37" t="str">
        <f>HYPERLINK(Sheet2!N1045,Sheet2!M1045)</f>
        <v>Amazon</v>
      </c>
    </row>
    <row r="1046" spans="1:5" ht="15" thickBot="1" x14ac:dyDescent="0.35">
      <c r="A1046" s="3">
        <v>1047</v>
      </c>
      <c r="B1046" s="30" t="s">
        <v>1090</v>
      </c>
      <c r="C1046" s="36">
        <v>39.880000000000003</v>
      </c>
      <c r="D1046" s="49" t="str">
        <f>HYPERLINK("http://bit.ly/2XY7RBD",Sheet2!D1046)</f>
        <v>Walmart</v>
      </c>
      <c r="E1046" s="37" t="str">
        <f>HYPERLINK(Sheet2!N1046,Sheet2!M1046)</f>
        <v>Amazon</v>
      </c>
    </row>
    <row r="1047" spans="1:5" ht="15" thickBot="1" x14ac:dyDescent="0.35">
      <c r="A1047" s="3">
        <v>1048</v>
      </c>
      <c r="B1047" s="30" t="s">
        <v>1091</v>
      </c>
      <c r="C1047" s="30" t="s">
        <v>97</v>
      </c>
      <c r="D1047" s="49" t="str">
        <f>HYPERLINK("http://bit.ly/2OuA3Jj", Sheet2!D1047)</f>
        <v>Best Buy</v>
      </c>
      <c r="E1047" s="37" t="str">
        <f>HYPERLINK(Sheet2!N1047,Sheet2!M1047)</f>
        <v>Amazon</v>
      </c>
    </row>
    <row r="1048" spans="1:5" ht="27.6" thickBot="1" x14ac:dyDescent="0.35">
      <c r="A1048" s="3">
        <v>1049</v>
      </c>
      <c r="B1048" s="30" t="s">
        <v>1092</v>
      </c>
      <c r="C1048" s="36">
        <v>24.99</v>
      </c>
      <c r="D1048" s="49" t="str">
        <f>HYPERLINK("http://bit.ly/2OuA3Jj", Sheet2!D1048)</f>
        <v>Best Buy</v>
      </c>
      <c r="E1048" s="37" t="str">
        <f>HYPERLINK(Sheet2!N1048,Sheet2!M1048)</f>
        <v>Amazon</v>
      </c>
    </row>
    <row r="1049" spans="1:5" ht="15" thickBot="1" x14ac:dyDescent="0.35">
      <c r="A1049" s="3">
        <v>1050</v>
      </c>
      <c r="B1049" s="30" t="s">
        <v>1093</v>
      </c>
      <c r="C1049" s="36">
        <v>99</v>
      </c>
      <c r="D1049" s="49" t="str">
        <f>HYPERLINK("http://bit.ly/2XY7RBD",Sheet2!D1049)</f>
        <v>Walmart</v>
      </c>
      <c r="E1049" s="37" t="str">
        <f>HYPERLINK(Sheet2!N1049,Sheet2!M1049)</f>
        <v>Amazon</v>
      </c>
    </row>
    <row r="1050" spans="1:5" ht="15" thickBot="1" x14ac:dyDescent="0.35">
      <c r="A1050" s="3">
        <v>1051</v>
      </c>
      <c r="B1050" s="30" t="s">
        <v>1094</v>
      </c>
      <c r="C1050" s="30" t="s">
        <v>1095</v>
      </c>
      <c r="D1050" s="49" t="str">
        <f>HYPERLINK("http://bit.ly/2OuA3Jj", Sheet2!D1050)</f>
        <v>Best Buy</v>
      </c>
      <c r="E1050" s="37" t="str">
        <f>HYPERLINK(Sheet2!N1050,Sheet2!M1050)</f>
        <v>Amazon</v>
      </c>
    </row>
    <row r="1051" spans="1:5" ht="27.6" thickBot="1" x14ac:dyDescent="0.35">
      <c r="A1051" s="3">
        <v>1052</v>
      </c>
      <c r="B1051" s="30" t="s">
        <v>1096</v>
      </c>
      <c r="C1051" s="36">
        <v>29.99</v>
      </c>
      <c r="D1051" s="49" t="str">
        <f>HYPERLINK("http://bit.ly/2OuA3Jj", Sheet2!D1051)</f>
        <v>Best Buy</v>
      </c>
      <c r="E1051" s="37" t="str">
        <f>HYPERLINK(Sheet2!N1051,Sheet2!M1051)</f>
        <v>Amazon</v>
      </c>
    </row>
    <row r="1052" spans="1:5" ht="15" thickBot="1" x14ac:dyDescent="0.35">
      <c r="A1052" s="3">
        <v>1053</v>
      </c>
      <c r="B1052" s="30" t="s">
        <v>1097</v>
      </c>
      <c r="C1052" s="36">
        <v>99.99</v>
      </c>
      <c r="D1052" s="49" t="str">
        <f>HYPERLINK("http://bit.ly/2OuA3Jj", Sheet2!D1052)</f>
        <v>Best Buy</v>
      </c>
      <c r="E1052" s="37" t="str">
        <f>HYPERLINK(Sheet2!N1052,Sheet2!M1052)</f>
        <v>Amazon</v>
      </c>
    </row>
    <row r="1053" spans="1:5" ht="15" thickBot="1" x14ac:dyDescent="0.35">
      <c r="A1053" s="3">
        <v>1054</v>
      </c>
      <c r="B1053" s="30" t="s">
        <v>1098</v>
      </c>
      <c r="C1053" s="36">
        <v>199.99</v>
      </c>
      <c r="D1053" s="49" t="str">
        <f>HYPERLINK("http://bit.ly/2OuA3Jj", Sheet2!D1053)</f>
        <v>Best Buy</v>
      </c>
      <c r="E1053" s="37" t="str">
        <f>HYPERLINK(Sheet2!N1053,Sheet2!M1053)</f>
        <v>Amazon</v>
      </c>
    </row>
    <row r="1054" spans="1:5" ht="27.6" thickBot="1" x14ac:dyDescent="0.35">
      <c r="A1054" s="3">
        <v>1055</v>
      </c>
      <c r="B1054" s="30" t="s">
        <v>1099</v>
      </c>
      <c r="C1054" s="36">
        <v>29.99</v>
      </c>
      <c r="D1054" s="49" t="str">
        <f>HYPERLINK("http://bit.ly/2OuA3Jj", Sheet2!D1054)</f>
        <v>Best Buy</v>
      </c>
      <c r="E1054" s="37" t="str">
        <f>HYPERLINK(Sheet2!N1054,Sheet2!M1054)</f>
        <v>Amazon</v>
      </c>
    </row>
    <row r="1055" spans="1:5" ht="15" thickBot="1" x14ac:dyDescent="0.35">
      <c r="A1055" s="3">
        <v>1056</v>
      </c>
      <c r="B1055" s="30" t="s">
        <v>1100</v>
      </c>
      <c r="C1055" s="36">
        <v>19.88</v>
      </c>
      <c r="D1055" s="49" t="str">
        <f>HYPERLINK("http://bit.ly/2XY7RBD",Sheet2!D1055)</f>
        <v>Walmart</v>
      </c>
      <c r="E1055" s="37" t="str">
        <f>HYPERLINK(Sheet2!N1055,Sheet2!M1055)</f>
        <v>Amazon</v>
      </c>
    </row>
    <row r="1056" spans="1:5" ht="15" thickBot="1" x14ac:dyDescent="0.35">
      <c r="A1056" s="3">
        <v>1057</v>
      </c>
      <c r="B1056" s="30" t="s">
        <v>1101</v>
      </c>
      <c r="C1056" s="30" t="s">
        <v>39</v>
      </c>
      <c r="D1056" s="49" t="str">
        <f>HYPERLINK("http://bit.ly/2OuA3Jj", Sheet2!D1056)</f>
        <v>Best Buy</v>
      </c>
      <c r="E1056" s="37" t="str">
        <f>HYPERLINK(Sheet2!N1056,Sheet2!M1056)</f>
        <v>Amazon</v>
      </c>
    </row>
    <row r="1057" spans="1:5" ht="15" thickBot="1" x14ac:dyDescent="0.35">
      <c r="A1057" s="3">
        <v>1058</v>
      </c>
      <c r="B1057" s="30" t="s">
        <v>1102</v>
      </c>
      <c r="C1057" s="36">
        <v>49</v>
      </c>
      <c r="D1057" s="39" t="str">
        <f>HYPERLINK(Sheet2!I1057,Sheet2!D1057)</f>
        <v>Walmart</v>
      </c>
      <c r="E1057" s="37" t="str">
        <f>HYPERLINK(Sheet2!N1057,Sheet2!M1057)</f>
        <v>Amazon</v>
      </c>
    </row>
    <row r="1058" spans="1:5" ht="27.6" thickBot="1" x14ac:dyDescent="0.35">
      <c r="A1058" s="3">
        <v>1059</v>
      </c>
      <c r="B1058" s="30" t="s">
        <v>1103</v>
      </c>
      <c r="C1058" s="36">
        <v>29.99</v>
      </c>
      <c r="D1058" s="49" t="str">
        <f>HYPERLINK("http://bit.ly/34ufgLN",Sheet2!D1058)</f>
        <v>Target</v>
      </c>
      <c r="E1058" s="37" t="str">
        <f>HYPERLINK(Sheet2!N1058,Sheet2!M1058)</f>
        <v>Amazon</v>
      </c>
    </row>
    <row r="1059" spans="1:5" ht="15" thickBot="1" x14ac:dyDescent="0.35">
      <c r="A1059" s="3">
        <v>1060</v>
      </c>
      <c r="B1059" s="30" t="s">
        <v>1104</v>
      </c>
      <c r="C1059" s="36">
        <v>34.99</v>
      </c>
      <c r="D1059" s="49" t="str">
        <f>HYPERLINK("http://bit.ly/2OuA3Jj", Sheet2!D1059)</f>
        <v>Best Buy</v>
      </c>
      <c r="E1059" s="37" t="str">
        <f>HYPERLINK(Sheet2!N1059,Sheet2!M1059)</f>
        <v>Amazon</v>
      </c>
    </row>
    <row r="1060" spans="1:5" ht="27.6" thickBot="1" x14ac:dyDescent="0.35">
      <c r="A1060" s="3">
        <v>1061</v>
      </c>
      <c r="B1060" s="30" t="s">
        <v>1105</v>
      </c>
      <c r="C1060" s="36">
        <v>44.99</v>
      </c>
      <c r="D1060" s="49" t="str">
        <f>HYPERLINK("http://bit.ly/34ufgLN",Sheet2!D1060)</f>
        <v>Target</v>
      </c>
      <c r="E1060" s="37" t="str">
        <f>HYPERLINK(Sheet2!N1060,Sheet2!M1060)</f>
        <v>Amazon</v>
      </c>
    </row>
    <row r="1061" spans="1:5" ht="15" thickBot="1" x14ac:dyDescent="0.35">
      <c r="A1061" s="3">
        <v>1062</v>
      </c>
      <c r="B1061" s="30" t="s">
        <v>1106</v>
      </c>
      <c r="C1061" s="36">
        <v>49.99</v>
      </c>
      <c r="D1061" s="49" t="str">
        <f>HYPERLINK("http://bit.ly/2OuA3Jj", Sheet2!D1061)</f>
        <v>Best Buy</v>
      </c>
      <c r="E1061" s="37" t="str">
        <f>HYPERLINK(Sheet2!N1061,Sheet2!M1061)</f>
        <v>Amazon</v>
      </c>
    </row>
    <row r="1062" spans="1:5" ht="27.6" thickBot="1" x14ac:dyDescent="0.35">
      <c r="A1062" s="3">
        <v>1063</v>
      </c>
      <c r="B1062" s="30" t="s">
        <v>1107</v>
      </c>
      <c r="C1062" s="30" t="s">
        <v>1108</v>
      </c>
      <c r="D1062" s="49" t="str">
        <f>HYPERLINK("http://bit.ly/2OuA3Jj", Sheet2!D1062)</f>
        <v>Best Buy</v>
      </c>
      <c r="E1062" s="37" t="str">
        <f>HYPERLINK(Sheet2!N1062,Sheet2!M1062)</f>
        <v>Amazon</v>
      </c>
    </row>
    <row r="1063" spans="1:5" ht="93" thickBot="1" x14ac:dyDescent="0.35">
      <c r="A1063" s="3">
        <v>1064</v>
      </c>
      <c r="B1063" s="30" t="s">
        <v>1109</v>
      </c>
      <c r="C1063" s="32" t="s">
        <v>1110</v>
      </c>
      <c r="D1063" s="37" t="str">
        <f>HYPERLINK(Sheet2!G1063,Sheet2!D1063)</f>
        <v>Costco</v>
      </c>
      <c r="E1063" s="37" t="str">
        <f>HYPERLINK(Sheet2!N1063,Sheet2!M1063)</f>
        <v>Amazon</v>
      </c>
    </row>
    <row r="1064" spans="1:5" ht="40.200000000000003" thickBot="1" x14ac:dyDescent="0.35">
      <c r="A1064" s="3">
        <v>1065</v>
      </c>
      <c r="B1064" s="30" t="s">
        <v>1109</v>
      </c>
      <c r="C1064" s="32" t="s">
        <v>1111</v>
      </c>
      <c r="D1064" s="39" t="str">
        <f>HYPERLINK(Sheet2!I1064,Sheet2!D1064)</f>
        <v>Target</v>
      </c>
      <c r="E1064" s="37" t="str">
        <f>HYPERLINK(Sheet2!N1064,Sheet2!M1064)</f>
        <v>Amazon</v>
      </c>
    </row>
    <row r="1065" spans="1:5" ht="27.6" thickBot="1" x14ac:dyDescent="0.35">
      <c r="A1065" s="3">
        <v>1066</v>
      </c>
      <c r="B1065" s="30" t="s">
        <v>1109</v>
      </c>
      <c r="C1065" s="30" t="s">
        <v>1108</v>
      </c>
      <c r="D1065" s="49" t="str">
        <f>HYPERLINK("http://bit.ly/2OuA3Jj", Sheet2!D1065)</f>
        <v>Best Buy</v>
      </c>
      <c r="E1065" s="37" t="str">
        <f>HYPERLINK(Sheet2!N1065,Sheet2!M1065)</f>
        <v>Amazon</v>
      </c>
    </row>
    <row r="1066" spans="1:5" ht="53.4" thickBot="1" x14ac:dyDescent="0.35">
      <c r="A1066" s="3">
        <v>1067</v>
      </c>
      <c r="B1066" s="30" t="s">
        <v>1109</v>
      </c>
      <c r="C1066" s="32" t="s">
        <v>70</v>
      </c>
      <c r="D1066" s="39" t="str">
        <f>HYPERLINK(Sheet2!I1066,Sheet2!D1066)</f>
        <v>Walmart</v>
      </c>
      <c r="E1066" s="37" t="str">
        <f>HYPERLINK(Sheet2!N1066,Sheet2!M1066)</f>
        <v>Amazon</v>
      </c>
    </row>
    <row r="1067" spans="1:5" ht="27.6" thickBot="1" x14ac:dyDescent="0.35">
      <c r="A1067" s="3">
        <v>1068</v>
      </c>
      <c r="B1067" s="30" t="s">
        <v>1112</v>
      </c>
      <c r="C1067" s="30" t="s">
        <v>1108</v>
      </c>
      <c r="D1067" s="49" t="str">
        <f>HYPERLINK("http://bit.ly/2OuA3Jj", Sheet2!D1067)</f>
        <v>Best Buy</v>
      </c>
      <c r="E1067" s="37" t="str">
        <f>HYPERLINK(Sheet2!N1067,Sheet2!M1067)</f>
        <v>Amazon</v>
      </c>
    </row>
    <row r="1068" spans="1:5" ht="15" thickBot="1" x14ac:dyDescent="0.35">
      <c r="A1068" s="3">
        <v>1069</v>
      </c>
      <c r="B1068" s="30" t="s">
        <v>1113</v>
      </c>
      <c r="C1068" s="30" t="s">
        <v>39</v>
      </c>
      <c r="D1068" s="49" t="str">
        <f>HYPERLINK("http://bit.ly/2OuA3Jj", Sheet2!D1068)</f>
        <v>Best Buy</v>
      </c>
      <c r="E1068" s="37" t="str">
        <f>HYPERLINK(Sheet2!N1068,Sheet2!M1068)</f>
        <v>Amazon</v>
      </c>
    </row>
    <row r="1069" spans="1:5" ht="15" thickBot="1" x14ac:dyDescent="0.35">
      <c r="A1069" s="3">
        <v>1070</v>
      </c>
      <c r="B1069" s="30" t="s">
        <v>1114</v>
      </c>
      <c r="C1069" s="36">
        <v>629.99</v>
      </c>
      <c r="D1069" s="37" t="str">
        <f>HYPERLINK(Sheet2!G1069,Sheet2!D1069)</f>
        <v>Costco</v>
      </c>
      <c r="E1069" s="37" t="str">
        <f>HYPERLINK(Sheet2!N1069,Sheet2!M1069)</f>
        <v>Amazon</v>
      </c>
    </row>
    <row r="1070" spans="1:5" ht="53.4" thickBot="1" x14ac:dyDescent="0.35">
      <c r="A1070" s="3">
        <v>1071</v>
      </c>
      <c r="B1070" s="30" t="s">
        <v>1115</v>
      </c>
      <c r="C1070" s="32" t="s">
        <v>56</v>
      </c>
      <c r="D1070" s="39" t="str">
        <f>HYPERLINK(Sheet2!I1070,Sheet2!D1070)</f>
        <v>Walmart</v>
      </c>
      <c r="E1070" s="37" t="str">
        <f>HYPERLINK(Sheet2!N1070,Sheet2!M1070)</f>
        <v>Amazon</v>
      </c>
    </row>
    <row r="1071" spans="1:5" ht="93" thickBot="1" x14ac:dyDescent="0.35">
      <c r="A1071" s="3">
        <v>1072</v>
      </c>
      <c r="B1071" s="30" t="s">
        <v>1116</v>
      </c>
      <c r="C1071" s="32" t="s">
        <v>1110</v>
      </c>
      <c r="D1071" s="37" t="str">
        <f>HYPERLINK(Sheet2!G1071,Sheet2!D1071)</f>
        <v>Costco</v>
      </c>
      <c r="E1071" s="37" t="str">
        <f>HYPERLINK(Sheet2!N1071,Sheet2!M1071)</f>
        <v>Amazon</v>
      </c>
    </row>
    <row r="1072" spans="1:5" ht="40.200000000000003" thickBot="1" x14ac:dyDescent="0.35">
      <c r="A1072" s="3">
        <v>1073</v>
      </c>
      <c r="B1072" s="30" t="s">
        <v>1116</v>
      </c>
      <c r="C1072" s="32" t="s">
        <v>1111</v>
      </c>
      <c r="D1072" s="39" t="str">
        <f>HYPERLINK(Sheet2!I1072,Sheet2!D1072)</f>
        <v>Target</v>
      </c>
      <c r="E1072" s="37" t="str">
        <f>HYPERLINK(Sheet2!N1072,Sheet2!M1072)</f>
        <v>Amazon</v>
      </c>
    </row>
    <row r="1073" spans="1:5" ht="53.4" thickBot="1" x14ac:dyDescent="0.35">
      <c r="A1073" s="3">
        <v>1074</v>
      </c>
      <c r="B1073" s="30" t="s">
        <v>1116</v>
      </c>
      <c r="C1073" s="32" t="s">
        <v>70</v>
      </c>
      <c r="D1073" s="39" t="str">
        <f>HYPERLINK(Sheet2!I1073,Sheet2!D1073)</f>
        <v>Walmart</v>
      </c>
      <c r="E1073" s="37" t="str">
        <f>HYPERLINK(Sheet2!N1073,Sheet2!M1073)</f>
        <v>Amazon</v>
      </c>
    </row>
    <row r="1074" spans="1:5" ht="27.6" thickBot="1" x14ac:dyDescent="0.35">
      <c r="A1074" s="3">
        <v>1075</v>
      </c>
      <c r="B1074" s="30" t="s">
        <v>1117</v>
      </c>
      <c r="C1074" s="30" t="s">
        <v>1118</v>
      </c>
      <c r="D1074" s="49" t="str">
        <f>HYPERLINK("http://bit.ly/2OuA3Jj", Sheet2!D1074)</f>
        <v>Best Buy</v>
      </c>
      <c r="E1074" s="37" t="str">
        <f>HYPERLINK(Sheet2!N1074,Sheet2!M1074)</f>
        <v>Amazon</v>
      </c>
    </row>
    <row r="1075" spans="1:5" ht="15" thickBot="1" x14ac:dyDescent="0.35">
      <c r="A1075" s="3">
        <v>1076</v>
      </c>
      <c r="B1075" s="30" t="s">
        <v>1119</v>
      </c>
      <c r="C1075" s="36">
        <v>429.99</v>
      </c>
      <c r="D1075" s="37" t="str">
        <f>HYPERLINK(Sheet2!G1075,Sheet2!D1075)</f>
        <v>Costco</v>
      </c>
      <c r="E1075" s="37" t="str">
        <f>HYPERLINK(Sheet2!N1075,Sheet2!M1075)</f>
        <v>Amazon</v>
      </c>
    </row>
    <row r="1076" spans="1:5" ht="40.200000000000003" thickBot="1" x14ac:dyDescent="0.35">
      <c r="A1076" s="3">
        <v>1077</v>
      </c>
      <c r="B1076" s="30" t="s">
        <v>1120</v>
      </c>
      <c r="C1076" s="32" t="s">
        <v>1111</v>
      </c>
      <c r="D1076" s="39" t="str">
        <f>HYPERLINK(Sheet2!I1076,Sheet2!D1076)</f>
        <v>Target</v>
      </c>
      <c r="E1076" s="37" t="str">
        <f>HYPERLINK(Sheet2!N1076,Sheet2!M1076)</f>
        <v>Amazon</v>
      </c>
    </row>
    <row r="1077" spans="1:5" ht="53.4" thickBot="1" x14ac:dyDescent="0.35">
      <c r="A1077" s="3">
        <v>1078</v>
      </c>
      <c r="B1077" s="30" t="s">
        <v>1120</v>
      </c>
      <c r="C1077" s="32" t="s">
        <v>70</v>
      </c>
      <c r="D1077" s="39" t="str">
        <f>HYPERLINK(Sheet2!I1077,Sheet2!D1077)</f>
        <v>Walmart</v>
      </c>
      <c r="E1077" s="37" t="str">
        <f>HYPERLINK(Sheet2!N1077,Sheet2!M1077)</f>
        <v>Amazon</v>
      </c>
    </row>
    <row r="1078" spans="1:5" ht="93" thickBot="1" x14ac:dyDescent="0.35">
      <c r="A1078" s="3">
        <v>1079</v>
      </c>
      <c r="B1078" s="30" t="s">
        <v>1120</v>
      </c>
      <c r="C1078" s="32" t="s">
        <v>1110</v>
      </c>
      <c r="D1078" s="37" t="str">
        <f>HYPERLINK(Sheet2!G1078,Sheet2!D1078)</f>
        <v>Costco</v>
      </c>
      <c r="E1078" s="37" t="str">
        <f>HYPERLINK(Sheet2!N1078,Sheet2!M1078)</f>
        <v>Amazon</v>
      </c>
    </row>
    <row r="1079" spans="1:5" ht="15" thickBot="1" x14ac:dyDescent="0.35">
      <c r="A1079" s="3">
        <v>1080</v>
      </c>
      <c r="B1079" s="30" t="s">
        <v>1121</v>
      </c>
      <c r="C1079" s="30" t="s">
        <v>39</v>
      </c>
      <c r="D1079" s="49" t="str">
        <f>HYPERLINK("http://bit.ly/2OuA3Jj", Sheet2!D1079)</f>
        <v>Best Buy</v>
      </c>
      <c r="E1079" s="37" t="str">
        <f>HYPERLINK(Sheet2!N1079,Sheet2!M1079)</f>
        <v>Amazon</v>
      </c>
    </row>
    <row r="1080" spans="1:5" ht="15" thickBot="1" x14ac:dyDescent="0.35">
      <c r="A1080" s="3">
        <v>1081</v>
      </c>
      <c r="B1080" s="30" t="s">
        <v>1122</v>
      </c>
      <c r="C1080" s="36">
        <v>529.99</v>
      </c>
      <c r="D1080" s="37" t="str">
        <f>HYPERLINK(Sheet2!G1080,Sheet2!D1080)</f>
        <v>Costco</v>
      </c>
      <c r="E1080" s="37" t="str">
        <f>HYPERLINK(Sheet2!N1080,Sheet2!M1080)</f>
        <v>Amazon</v>
      </c>
    </row>
    <row r="1081" spans="1:5" ht="40.200000000000003" thickBot="1" x14ac:dyDescent="0.35">
      <c r="A1081" s="3">
        <v>1082</v>
      </c>
      <c r="B1081" s="30" t="s">
        <v>1123</v>
      </c>
      <c r="C1081" s="32" t="s">
        <v>57</v>
      </c>
      <c r="D1081" s="39" t="str">
        <f>HYPERLINK(Sheet2!I1081,Sheet2!D1081)</f>
        <v>Target</v>
      </c>
      <c r="E1081" s="37" t="str">
        <f>HYPERLINK(Sheet2!N1081,Sheet2!M1081)</f>
        <v>Amazon</v>
      </c>
    </row>
    <row r="1082" spans="1:5" ht="15" thickBot="1" x14ac:dyDescent="0.35">
      <c r="A1082" s="3">
        <v>1083</v>
      </c>
      <c r="B1082" s="30" t="s">
        <v>1123</v>
      </c>
      <c r="C1082" s="30" t="s">
        <v>33</v>
      </c>
      <c r="D1082" s="49" t="str">
        <f>HYPERLINK("http://bit.ly/2OuA3Jj", Sheet2!D1082)</f>
        <v>Best Buy</v>
      </c>
      <c r="E1082" s="37" t="str">
        <f>HYPERLINK(Sheet2!N1082,Sheet2!M1082)</f>
        <v>Amazon</v>
      </c>
    </row>
    <row r="1083" spans="1:5" ht="53.4" thickBot="1" x14ac:dyDescent="0.35">
      <c r="A1083" s="3">
        <v>1084</v>
      </c>
      <c r="B1083" s="30" t="s">
        <v>1123</v>
      </c>
      <c r="C1083" s="32" t="s">
        <v>56</v>
      </c>
      <c r="D1083" s="39" t="str">
        <f>HYPERLINK(Sheet2!I1083,Sheet2!D1083)</f>
        <v>Walmart</v>
      </c>
      <c r="E1083" s="37" t="str">
        <f>HYPERLINK(Sheet2!N1083,Sheet2!M1083)</f>
        <v>Amazon</v>
      </c>
    </row>
    <row r="1084" spans="1:5" ht="15" thickBot="1" x14ac:dyDescent="0.35">
      <c r="A1084" s="3">
        <v>1085</v>
      </c>
      <c r="B1084" s="30" t="s">
        <v>1124</v>
      </c>
      <c r="C1084" s="30" t="s">
        <v>39</v>
      </c>
      <c r="D1084" s="49" t="str">
        <f>HYPERLINK("http://bit.ly/2OuA3Jj", Sheet2!D1084)</f>
        <v>Best Buy</v>
      </c>
      <c r="E1084" s="37" t="str">
        <f>HYPERLINK(Sheet2!N1084,Sheet2!M1084)</f>
        <v>Amazon</v>
      </c>
    </row>
    <row r="1085" spans="1:5" ht="15" thickBot="1" x14ac:dyDescent="0.35">
      <c r="A1085" s="3">
        <v>1086</v>
      </c>
      <c r="B1085" s="30" t="s">
        <v>1125</v>
      </c>
      <c r="C1085" s="36">
        <v>399</v>
      </c>
      <c r="D1085" s="39" t="str">
        <f>HYPERLINK(Sheet2!I1085,Sheet2!D1085)</f>
        <v>Walmart</v>
      </c>
      <c r="E1085" s="37" t="str">
        <f>HYPERLINK(Sheet2!N1085,Sheet2!M1085)</f>
        <v>Amazon</v>
      </c>
    </row>
    <row r="1086" spans="1:5" ht="15" thickBot="1" x14ac:dyDescent="0.35">
      <c r="A1086" s="3">
        <v>1087</v>
      </c>
      <c r="B1086" s="30" t="s">
        <v>1126</v>
      </c>
      <c r="C1086" s="36">
        <v>39.880000000000003</v>
      </c>
      <c r="D1086" s="49" t="str">
        <f>HYPERLINK("http://bit.ly/2XY7RBD",Sheet2!D1086)</f>
        <v>Walmart</v>
      </c>
      <c r="E1086" s="37" t="str">
        <f>HYPERLINK(Sheet2!N1086,Sheet2!M1086)</f>
        <v>Amazon</v>
      </c>
    </row>
    <row r="1087" spans="1:5" ht="15" thickBot="1" x14ac:dyDescent="0.35">
      <c r="A1087" s="3">
        <v>1088</v>
      </c>
      <c r="B1087" s="30" t="s">
        <v>1127</v>
      </c>
      <c r="C1087" s="36">
        <v>14.99</v>
      </c>
      <c r="D1087" s="49" t="str">
        <f>HYPERLINK("http://bit.ly/2OuA3Jj", Sheet2!D1087)</f>
        <v>Best Buy</v>
      </c>
      <c r="E1087" s="37" t="str">
        <f>HYPERLINK(Sheet2!N1087,Sheet2!M1087)</f>
        <v>Amazon</v>
      </c>
    </row>
    <row r="1088" spans="1:5" ht="15" thickBot="1" x14ac:dyDescent="0.35">
      <c r="A1088" s="3">
        <v>1089</v>
      </c>
      <c r="B1088" s="33"/>
      <c r="C1088" s="38"/>
      <c r="D1088" s="38"/>
      <c r="E1088" s="38"/>
    </row>
    <row r="1089" spans="1:5" ht="28.8" thickBot="1" x14ac:dyDescent="0.35">
      <c r="A1089" s="3">
        <v>1090</v>
      </c>
      <c r="B1089" s="28" t="s">
        <v>1128</v>
      </c>
      <c r="C1089" s="30"/>
      <c r="D1089" s="30"/>
      <c r="E1089" s="30"/>
    </row>
    <row r="1090" spans="1:5" ht="29.4" thickBot="1" x14ac:dyDescent="0.35">
      <c r="A1090" s="3">
        <v>1091</v>
      </c>
      <c r="B1090" s="30" t="s">
        <v>1129</v>
      </c>
      <c r="C1090" s="36">
        <v>7.99</v>
      </c>
      <c r="D1090" s="49" t="str">
        <f>HYPERLINK("https://www.harborfreight.com/",Sheet2!D1090)</f>
        <v>Harbor Freight</v>
      </c>
      <c r="E1090" s="37" t="str">
        <f>HYPERLINK(Sheet2!N1090,Sheet2!M1090)</f>
        <v>Amazon</v>
      </c>
    </row>
    <row r="1091" spans="1:5" ht="29.4" thickBot="1" x14ac:dyDescent="0.35">
      <c r="A1091" s="3">
        <v>1092</v>
      </c>
      <c r="B1091" s="30" t="s">
        <v>1131</v>
      </c>
      <c r="C1091" s="36">
        <v>1.99</v>
      </c>
      <c r="D1091" s="49" t="str">
        <f>HYPERLINK("https://www.harborfreight.com/",Sheet2!D1091)</f>
        <v>Harbor Freight</v>
      </c>
      <c r="E1091" s="37" t="str">
        <f>HYPERLINK(Sheet2!N1091,Sheet2!M1091)</f>
        <v>Amazon</v>
      </c>
    </row>
    <row r="1092" spans="1:5" ht="15" thickBot="1" x14ac:dyDescent="0.35">
      <c r="A1092" s="3">
        <v>1093</v>
      </c>
      <c r="B1092" s="30" t="s">
        <v>1132</v>
      </c>
      <c r="C1092" s="36">
        <v>5.55</v>
      </c>
      <c r="D1092" s="30" t="s">
        <v>1133</v>
      </c>
      <c r="E1092" s="37" t="str">
        <f>HYPERLINK(Sheet2!N1092,Sheet2!M1092)</f>
        <v>Amazon</v>
      </c>
    </row>
    <row r="1093" spans="1:5" ht="15" thickBot="1" x14ac:dyDescent="0.35">
      <c r="A1093" s="3">
        <v>1094</v>
      </c>
      <c r="B1093" s="30" t="s">
        <v>1134</v>
      </c>
      <c r="C1093" s="36">
        <v>59.99</v>
      </c>
      <c r="D1093" s="49" t="str">
        <f>HYPERLINK("http://bit.ly/2DrbXJg",Sheet2!D1093)</f>
        <v>Belk</v>
      </c>
      <c r="E1093" s="37" t="str">
        <f>HYPERLINK(Sheet2!N1093,Sheet2!M1093)</f>
        <v>Amazon</v>
      </c>
    </row>
    <row r="1094" spans="1:5" ht="15" thickBot="1" x14ac:dyDescent="0.35">
      <c r="A1094" s="3">
        <v>1095</v>
      </c>
      <c r="B1094" s="30" t="s">
        <v>1135</v>
      </c>
      <c r="C1094" s="36">
        <v>19.989999999999998</v>
      </c>
      <c r="D1094" s="37" t="str">
        <f>HYPERLINK("www.bjs.com", Sheet2!D1094)</f>
        <v>BJ's</v>
      </c>
      <c r="E1094" s="37" t="str">
        <f>HYPERLINK(Sheet2!N1094,Sheet2!M1094)</f>
        <v>Amazon</v>
      </c>
    </row>
    <row r="1095" spans="1:5" ht="27.6" thickBot="1" x14ac:dyDescent="0.35">
      <c r="A1095" s="3">
        <v>1096</v>
      </c>
      <c r="B1095" s="30" t="s">
        <v>1136</v>
      </c>
      <c r="C1095" s="36">
        <v>59.99</v>
      </c>
      <c r="D1095" s="49" t="str">
        <f>HYPERLINK("http://bit.ly/2OuA3Jj", Sheet2!D1095)</f>
        <v>Best Buy</v>
      </c>
      <c r="E1095" s="37" t="str">
        <f>HYPERLINK(Sheet2!N1095,Sheet2!M1095)</f>
        <v>Amazon</v>
      </c>
    </row>
    <row r="1096" spans="1:5" ht="43.8" thickBot="1" x14ac:dyDescent="0.35">
      <c r="A1096" s="3">
        <v>1097</v>
      </c>
      <c r="B1096" s="30" t="s">
        <v>1137</v>
      </c>
      <c r="C1096" s="36">
        <v>169.99</v>
      </c>
      <c r="D1096" s="49" t="str">
        <f>HYPERLINK("http://bit.ly/35JmJXi",Sheet2!D1096)</f>
        <v>Dell Home &amp; Home Office</v>
      </c>
      <c r="E1096" s="37" t="str">
        <f>HYPERLINK(Sheet2!N1096,Sheet2!M1096)</f>
        <v>Amazon</v>
      </c>
    </row>
    <row r="1097" spans="1:5" ht="29.4" thickBot="1" x14ac:dyDescent="0.35">
      <c r="A1097" s="3">
        <v>1098</v>
      </c>
      <c r="B1097" s="30" t="s">
        <v>1138</v>
      </c>
      <c r="C1097" s="36">
        <v>4.99</v>
      </c>
      <c r="D1097" s="49" t="str">
        <f>HYPERLINK("https://www.harborfreight.com/",Sheet2!D1097)</f>
        <v>Harbor Freight</v>
      </c>
      <c r="E1097" s="37" t="str">
        <f>HYPERLINK(Sheet2!N1097,Sheet2!M1097)</f>
        <v>Amazon</v>
      </c>
    </row>
    <row r="1098" spans="1:5" ht="29.4" thickBot="1" x14ac:dyDescent="0.35">
      <c r="A1098" s="3">
        <v>1099</v>
      </c>
      <c r="B1098" s="30" t="s">
        <v>1139</v>
      </c>
      <c r="C1098" s="36">
        <v>4.99</v>
      </c>
      <c r="D1098" s="49" t="str">
        <f>HYPERLINK("https://www.harborfreight.com/",Sheet2!D1098)</f>
        <v>Harbor Freight</v>
      </c>
      <c r="E1098" s="37" t="str">
        <f>HYPERLINK(Sheet2!N1098,Sheet2!M1098)</f>
        <v>Amazon</v>
      </c>
    </row>
    <row r="1099" spans="1:5" ht="29.4" thickBot="1" x14ac:dyDescent="0.35">
      <c r="A1099" s="3">
        <v>1100</v>
      </c>
      <c r="B1099" s="30" t="s">
        <v>1140</v>
      </c>
      <c r="C1099" s="36">
        <v>4.99</v>
      </c>
      <c r="D1099" s="49" t="str">
        <f>HYPERLINK("https://www.harborfreight.com/",Sheet2!D1099)</f>
        <v>Harbor Freight</v>
      </c>
      <c r="E1099" s="37" t="str">
        <f>HYPERLINK(Sheet2!N1099,Sheet2!M1099)</f>
        <v>Amazon</v>
      </c>
    </row>
    <row r="1100" spans="1:5" ht="29.4" thickBot="1" x14ac:dyDescent="0.35">
      <c r="A1100" s="3">
        <v>1101</v>
      </c>
      <c r="B1100" s="30" t="s">
        <v>1141</v>
      </c>
      <c r="C1100" s="36">
        <v>4.99</v>
      </c>
      <c r="D1100" s="49" t="str">
        <f>HYPERLINK("https://www.harborfreight.com/",Sheet2!D1100)</f>
        <v>Harbor Freight</v>
      </c>
      <c r="E1100" s="37" t="str">
        <f>HYPERLINK(Sheet2!N1100,Sheet2!M1100)</f>
        <v>Amazon</v>
      </c>
    </row>
    <row r="1101" spans="1:5" ht="29.4" thickBot="1" x14ac:dyDescent="0.35">
      <c r="A1101" s="3">
        <v>1102</v>
      </c>
      <c r="B1101" s="30" t="s">
        <v>1142</v>
      </c>
      <c r="C1101" s="36">
        <v>4.99</v>
      </c>
      <c r="D1101" s="49" t="str">
        <f>HYPERLINK("https://www.harborfreight.com/",Sheet2!D1101)</f>
        <v>Harbor Freight</v>
      </c>
      <c r="E1101" s="37" t="str">
        <f>HYPERLINK(Sheet2!N1101,Sheet2!M1101)</f>
        <v>Amazon</v>
      </c>
    </row>
    <row r="1102" spans="1:5" ht="15" thickBot="1" x14ac:dyDescent="0.35">
      <c r="A1102" s="3">
        <v>1103</v>
      </c>
      <c r="B1102" s="30" t="s">
        <v>1143</v>
      </c>
      <c r="C1102" s="36">
        <v>4.99</v>
      </c>
      <c r="D1102" s="49" t="str">
        <f>HYPERLINK("http://bit.ly/2qVFWWX",Sheet2!D1102)</f>
        <v>JcPenney</v>
      </c>
      <c r="E1102" s="37" t="str">
        <f>HYPERLINK(Sheet2!N1102,Sheet2!M1102)</f>
        <v>Amazon</v>
      </c>
    </row>
    <row r="1103" spans="1:5" ht="43.8" thickBot="1" x14ac:dyDescent="0.35">
      <c r="A1103" s="3">
        <v>1104</v>
      </c>
      <c r="B1103" s="30" t="s">
        <v>1144</v>
      </c>
      <c r="C1103" s="30" t="s">
        <v>651</v>
      </c>
      <c r="D1103" s="39" t="s">
        <v>232</v>
      </c>
      <c r="E1103" s="37" t="str">
        <f>HYPERLINK(Sheet2!N1103,Sheet2!M1103)</f>
        <v>Amazon</v>
      </c>
    </row>
    <row r="1104" spans="1:5" ht="43.8" thickBot="1" x14ac:dyDescent="0.35">
      <c r="A1104" s="3">
        <v>1105</v>
      </c>
      <c r="B1104" s="30" t="s">
        <v>1145</v>
      </c>
      <c r="C1104" s="30" t="s">
        <v>651</v>
      </c>
      <c r="D1104" s="39" t="s">
        <v>232</v>
      </c>
      <c r="E1104" s="37" t="str">
        <f>HYPERLINK(Sheet2!N1104,Sheet2!M1104)</f>
        <v>Amazon</v>
      </c>
    </row>
    <row r="1105" spans="1:5" ht="27.6" thickBot="1" x14ac:dyDescent="0.35">
      <c r="A1105" s="3">
        <v>1106</v>
      </c>
      <c r="B1105" s="30" t="s">
        <v>1146</v>
      </c>
      <c r="C1105" s="36">
        <v>14.99</v>
      </c>
      <c r="D1105" s="37" t="s">
        <v>1147</v>
      </c>
      <c r="E1105" s="37" t="str">
        <f>HYPERLINK(Sheet2!N1105,Sheet2!M1105)</f>
        <v>Amazon</v>
      </c>
    </row>
    <row r="1106" spans="1:5" ht="15" thickBot="1" x14ac:dyDescent="0.35">
      <c r="A1106" s="3">
        <v>1107</v>
      </c>
      <c r="B1106" s="30" t="s">
        <v>1148</v>
      </c>
      <c r="C1106" s="36">
        <v>99.88</v>
      </c>
      <c r="D1106" s="37" t="str">
        <f>HYPERLINK("https://www.samsclub.com/",Sheet2!D1106)</f>
        <v>Sam's Club</v>
      </c>
      <c r="E1106" s="37" t="str">
        <f>HYPERLINK(Sheet2!N1106,Sheet2!M1106)</f>
        <v>Amazon</v>
      </c>
    </row>
    <row r="1107" spans="1:5" ht="43.8" thickBot="1" x14ac:dyDescent="0.35">
      <c r="A1107" s="3">
        <v>1108</v>
      </c>
      <c r="B1107" s="30" t="s">
        <v>1149</v>
      </c>
      <c r="C1107" s="30" t="s">
        <v>651</v>
      </c>
      <c r="D1107" s="39" t="s">
        <v>232</v>
      </c>
      <c r="E1107" s="37" t="str">
        <f>HYPERLINK(Sheet2!N1107,Sheet2!M1107)</f>
        <v>Amazon</v>
      </c>
    </row>
    <row r="1108" spans="1:5" ht="15" thickBot="1" x14ac:dyDescent="0.35">
      <c r="A1108" s="3">
        <v>1109</v>
      </c>
      <c r="B1108" s="30" t="s">
        <v>1150</v>
      </c>
      <c r="C1108" s="36">
        <v>59.99</v>
      </c>
      <c r="D1108" s="49" t="str">
        <f>HYPERLINK("http://bit.ly/2OuA3Jj", Sheet2!D1108)</f>
        <v>Best Buy</v>
      </c>
      <c r="E1108" s="37" t="str">
        <f>HYPERLINK(Sheet2!N1108,Sheet2!M1108)</f>
        <v>Amazon</v>
      </c>
    </row>
    <row r="1109" spans="1:5" ht="15" thickBot="1" x14ac:dyDescent="0.35">
      <c r="A1109" s="3">
        <v>1110</v>
      </c>
      <c r="B1109" s="30" t="s">
        <v>1151</v>
      </c>
      <c r="C1109" s="36">
        <v>29.99</v>
      </c>
      <c r="D1109" s="49" t="str">
        <f>HYPERLINK("http://bit.ly/2OuA3Jj", Sheet2!D1109)</f>
        <v>Best Buy</v>
      </c>
      <c r="E1109" s="37" t="str">
        <f>HYPERLINK(Sheet2!N1109,Sheet2!M1109)</f>
        <v>Amazon</v>
      </c>
    </row>
    <row r="1110" spans="1:5" ht="15" thickBot="1" x14ac:dyDescent="0.35">
      <c r="A1110" s="3">
        <v>1111</v>
      </c>
      <c r="B1110" s="30" t="s">
        <v>1152</v>
      </c>
      <c r="C1110" s="36">
        <v>22</v>
      </c>
      <c r="D1110" s="49" t="str">
        <f>HYPERLINK("http://bit.ly/2QZq3JV",Sheet2!D1110)</f>
        <v>Kohl's</v>
      </c>
      <c r="E1110" s="37" t="str">
        <f>HYPERLINK(Sheet2!N1110,Sheet2!M1110)</f>
        <v>Amazon</v>
      </c>
    </row>
    <row r="1111" spans="1:5" ht="43.8" thickBot="1" x14ac:dyDescent="0.35">
      <c r="A1111" s="3">
        <v>1112</v>
      </c>
      <c r="B1111" s="30" t="s">
        <v>1153</v>
      </c>
      <c r="C1111" s="36">
        <v>22</v>
      </c>
      <c r="D1111" s="49" t="str">
        <f>HYPERLINK("http://bit.ly/35JmJXi",Sheet2!D1111)</f>
        <v>Dell Home &amp; Home Office</v>
      </c>
      <c r="E1111" s="37" t="str">
        <f>HYPERLINK(Sheet2!N1111,Sheet2!M1111)</f>
        <v>Amazon</v>
      </c>
    </row>
    <row r="1112" spans="1:5" ht="15" thickBot="1" x14ac:dyDescent="0.35">
      <c r="A1112" s="3">
        <v>1113</v>
      </c>
      <c r="B1112" s="30" t="s">
        <v>1154</v>
      </c>
      <c r="C1112" s="36">
        <v>22</v>
      </c>
      <c r="D1112" s="39" t="str">
        <f>HYPERLINK(Sheet2!I1112,Sheet2!D1112)</f>
        <v>Target</v>
      </c>
      <c r="E1112" s="37" t="str">
        <f>HYPERLINK(Sheet2!N1112,Sheet2!M1112)</f>
        <v>Amazon</v>
      </c>
    </row>
    <row r="1113" spans="1:5" ht="15" thickBot="1" x14ac:dyDescent="0.35">
      <c r="A1113" s="3">
        <v>1114</v>
      </c>
      <c r="B1113" s="30" t="s">
        <v>1154</v>
      </c>
      <c r="C1113" s="36">
        <v>22.99</v>
      </c>
      <c r="D1113" s="49" t="str">
        <f>HYPERLINK("http://bit.ly/2OuA3Jj", Sheet2!D1113)</f>
        <v>Best Buy</v>
      </c>
      <c r="E1113" s="37" t="str">
        <f>HYPERLINK(Sheet2!N1113,Sheet2!M1113)</f>
        <v>Amazon</v>
      </c>
    </row>
    <row r="1114" spans="1:5" ht="15" thickBot="1" x14ac:dyDescent="0.35">
      <c r="A1114" s="3">
        <v>1115</v>
      </c>
      <c r="B1114" s="30" t="s">
        <v>1155</v>
      </c>
      <c r="C1114" s="36">
        <v>22</v>
      </c>
      <c r="D1114" s="49" t="str">
        <f>HYPERLINK("http://bit.ly/2DrbXJg",Sheet2!D1114)</f>
        <v>Belk</v>
      </c>
      <c r="E1114" s="37" t="str">
        <f>HYPERLINK(Sheet2!N1114,Sheet2!M1114)</f>
        <v>Amazon</v>
      </c>
    </row>
    <row r="1115" spans="1:5" ht="27" thickBot="1" x14ac:dyDescent="0.35">
      <c r="A1115" s="3">
        <v>1116</v>
      </c>
      <c r="B1115" s="32" t="s">
        <v>1156</v>
      </c>
      <c r="C1115" s="36">
        <v>149.99</v>
      </c>
      <c r="D1115" s="49" t="str">
        <f>HYPERLINK("http://bit.ly/2OuA3Jj", Sheet2!D1115)</f>
        <v>Best Buy</v>
      </c>
      <c r="E1115" s="37" t="str">
        <f>HYPERLINK(Sheet2!N1115,Sheet2!M1115)</f>
        <v>Amazon</v>
      </c>
    </row>
    <row r="1116" spans="1:5" ht="15" thickBot="1" x14ac:dyDescent="0.35">
      <c r="A1116" s="3">
        <v>1117</v>
      </c>
      <c r="B1116" s="30" t="s">
        <v>1157</v>
      </c>
      <c r="C1116" s="36">
        <v>49.99</v>
      </c>
      <c r="D1116" s="39" t="str">
        <f>HYPERLINK(Sheet2!I1116,Sheet2!D1116)</f>
        <v>Target</v>
      </c>
      <c r="E1116" s="37" t="str">
        <f>HYPERLINK(Sheet2!N1116,Sheet2!M1116)</f>
        <v>Amazon</v>
      </c>
    </row>
    <row r="1117" spans="1:5" ht="15" thickBot="1" x14ac:dyDescent="0.35">
      <c r="A1117" s="3">
        <v>1118</v>
      </c>
      <c r="B1117" s="30" t="s">
        <v>1157</v>
      </c>
      <c r="C1117" s="36">
        <v>49.99</v>
      </c>
      <c r="D1117" s="49" t="str">
        <f>HYPERLINK("www.lowes.com",Sheet2!D1117)</f>
        <v>Lowes</v>
      </c>
      <c r="E1117" s="37" t="str">
        <f>HYPERLINK(Sheet2!N1117,Sheet2!M1117)</f>
        <v>Amazon</v>
      </c>
    </row>
    <row r="1118" spans="1:5" ht="15" thickBot="1" x14ac:dyDescent="0.35">
      <c r="A1118" s="3">
        <v>1119</v>
      </c>
      <c r="B1118" s="30" t="s">
        <v>1157</v>
      </c>
      <c r="C1118" s="36">
        <v>49.99</v>
      </c>
      <c r="D1118" s="49" t="str">
        <f>HYPERLINK("http://bit.ly/2OuA3Jj", Sheet2!D1118)</f>
        <v>Best Buy</v>
      </c>
      <c r="E1118" s="37" t="str">
        <f>HYPERLINK(Sheet2!N1118,Sheet2!M1118)</f>
        <v>Amazon</v>
      </c>
    </row>
    <row r="1119" spans="1:5" ht="15" thickBot="1" x14ac:dyDescent="0.35">
      <c r="A1119" s="3">
        <v>1120</v>
      </c>
      <c r="B1119" s="30" t="s">
        <v>1158</v>
      </c>
      <c r="C1119" s="36">
        <v>49.99</v>
      </c>
      <c r="D1119" s="49" t="str">
        <f>HYPERLINK("http://bit.ly/2QZq3JV",Sheet2!D1119)</f>
        <v>Kohl's</v>
      </c>
      <c r="E1119" s="37" t="str">
        <f>HYPERLINK(Sheet2!N1119,Sheet2!M1119)</f>
        <v>Amazon</v>
      </c>
    </row>
    <row r="1120" spans="1:5" ht="15" thickBot="1" x14ac:dyDescent="0.35">
      <c r="A1120" s="3">
        <v>1121</v>
      </c>
      <c r="B1120" s="30" t="s">
        <v>1159</v>
      </c>
      <c r="C1120" s="36">
        <v>79.989999999999995</v>
      </c>
      <c r="D1120" s="49" t="str">
        <f>HYPERLINK("http://bit.ly/2OuA3Jj", Sheet2!D1120)</f>
        <v>Best Buy</v>
      </c>
      <c r="E1120" s="37" t="str">
        <f>HYPERLINK(Sheet2!N1120,Sheet2!M1120)</f>
        <v>Amazon</v>
      </c>
    </row>
    <row r="1121" spans="1:5" ht="15" thickBot="1" x14ac:dyDescent="0.35">
      <c r="A1121" s="3">
        <v>1122</v>
      </c>
      <c r="B1121" s="30" t="s">
        <v>1160</v>
      </c>
      <c r="C1121" s="36">
        <v>59.99</v>
      </c>
      <c r="D1121" s="39" t="str">
        <f>HYPERLINK(Sheet2!I1121,Sheet2!D1121)</f>
        <v>Target</v>
      </c>
      <c r="E1121" s="37" t="str">
        <f>HYPERLINK(Sheet2!N1121,Sheet2!M1121)</f>
        <v>Amazon</v>
      </c>
    </row>
    <row r="1122" spans="1:5" ht="15" thickBot="1" x14ac:dyDescent="0.35">
      <c r="A1122" s="3">
        <v>1123</v>
      </c>
      <c r="B1122" s="30" t="s">
        <v>1161</v>
      </c>
      <c r="C1122" s="36">
        <v>24.99</v>
      </c>
      <c r="D1122" s="49" t="str">
        <f>HYPERLINK("http://bit.ly/2OuA3Jj", Sheet2!D1122)</f>
        <v>Best Buy</v>
      </c>
      <c r="E1122" s="37" t="str">
        <f>HYPERLINK(Sheet2!N1122,Sheet2!M1122)</f>
        <v>Amazon</v>
      </c>
    </row>
    <row r="1123" spans="1:5" ht="15" thickBot="1" x14ac:dyDescent="0.35">
      <c r="A1123" s="3">
        <v>1124</v>
      </c>
      <c r="B1123" s="30" t="s">
        <v>1162</v>
      </c>
      <c r="C1123" s="36">
        <v>89.99</v>
      </c>
      <c r="D1123" s="49" t="str">
        <f>HYPERLINK("http://bit.ly/2OuA3Jj", Sheet2!D1123)</f>
        <v>Best Buy</v>
      </c>
      <c r="E1123" s="37" t="str">
        <f>HYPERLINK(Sheet2!N1123,Sheet2!M1123)</f>
        <v>Amazon</v>
      </c>
    </row>
    <row r="1124" spans="1:5" ht="15" thickBot="1" x14ac:dyDescent="0.35">
      <c r="A1124" s="3">
        <v>1125</v>
      </c>
      <c r="B1124" s="30" t="s">
        <v>1163</v>
      </c>
      <c r="C1124" s="36">
        <v>24.99</v>
      </c>
      <c r="D1124" s="49" t="str">
        <f>HYPERLINK("http://bit.ly/2DrbXJg",Sheet2!D1124)</f>
        <v>Belk</v>
      </c>
      <c r="E1124" s="37" t="str">
        <f>HYPERLINK(Sheet2!N1124,Sheet2!M1124)</f>
        <v>Amazon</v>
      </c>
    </row>
    <row r="1125" spans="1:5" ht="15" thickBot="1" x14ac:dyDescent="0.35">
      <c r="A1125" s="3">
        <v>1126</v>
      </c>
      <c r="B1125" s="30" t="s">
        <v>1163</v>
      </c>
      <c r="C1125" s="36">
        <v>24.99</v>
      </c>
      <c r="D1125" s="39" t="str">
        <f>HYPERLINK(Sheet2!I1125,Sheet2!D1125)</f>
        <v>Target</v>
      </c>
      <c r="E1125" s="37" t="str">
        <f>HYPERLINK(Sheet2!N1125,Sheet2!M1125)</f>
        <v>Amazon</v>
      </c>
    </row>
    <row r="1126" spans="1:5" ht="43.8" thickBot="1" x14ac:dyDescent="0.35">
      <c r="A1126" s="3">
        <v>1127</v>
      </c>
      <c r="B1126" s="30" t="s">
        <v>1164</v>
      </c>
      <c r="C1126" s="36">
        <v>24.99</v>
      </c>
      <c r="D1126" s="49" t="str">
        <f>HYPERLINK("http://bit.ly/35JmJXi",Sheet2!D1126)</f>
        <v>Dell Home &amp; Home Office</v>
      </c>
      <c r="E1126" s="37" t="str">
        <f>HYPERLINK(Sheet2!N1126,Sheet2!M1126)</f>
        <v>Amazon</v>
      </c>
    </row>
    <row r="1127" spans="1:5" ht="15" thickBot="1" x14ac:dyDescent="0.35">
      <c r="A1127" s="3">
        <v>1128</v>
      </c>
      <c r="B1127" s="30" t="s">
        <v>1165</v>
      </c>
      <c r="C1127" s="36">
        <v>19.989999999999998</v>
      </c>
      <c r="D1127" s="49" t="str">
        <f>HYPERLINK("http://bit.ly/2QZq3JV",Sheet2!D1127)</f>
        <v>Kohl's</v>
      </c>
      <c r="E1127" s="37" t="str">
        <f>HYPERLINK(Sheet2!N1127,Sheet2!M1127)</f>
        <v>Amazon</v>
      </c>
    </row>
    <row r="1128" spans="1:5" ht="15" thickBot="1" x14ac:dyDescent="0.35">
      <c r="A1128" s="3">
        <v>1129</v>
      </c>
      <c r="B1128" s="30" t="s">
        <v>1166</v>
      </c>
      <c r="C1128" s="36">
        <v>19.989999999999998</v>
      </c>
      <c r="D1128" s="49" t="str">
        <f>HYPERLINK("www.lowes.com",Sheet2!D1128)</f>
        <v>Lowes</v>
      </c>
      <c r="E1128" s="37" t="str">
        <f>HYPERLINK(Sheet2!N1128,Sheet2!M1128)</f>
        <v>Amazon</v>
      </c>
    </row>
    <row r="1129" spans="1:5" ht="15" thickBot="1" x14ac:dyDescent="0.35">
      <c r="A1129" s="3">
        <v>1130</v>
      </c>
      <c r="B1129" s="30" t="s">
        <v>1166</v>
      </c>
      <c r="C1129" s="36">
        <v>19.989999999999998</v>
      </c>
      <c r="D1129" s="49" t="str">
        <f>HYPERLINK("http://bit.ly/2OuA3Jj", Sheet2!D1129)</f>
        <v>Best Buy</v>
      </c>
      <c r="E1129" s="37" t="str">
        <f>HYPERLINK(Sheet2!N1129,Sheet2!M1129)</f>
        <v>Amazon</v>
      </c>
    </row>
    <row r="1130" spans="1:5" ht="15" thickBot="1" x14ac:dyDescent="0.35">
      <c r="A1130" s="3">
        <v>1131</v>
      </c>
      <c r="B1130" s="30" t="s">
        <v>1167</v>
      </c>
      <c r="C1130" s="36">
        <v>19.989999999999998</v>
      </c>
      <c r="D1130" s="39" t="str">
        <f>HYPERLINK(Sheet2!I1130,Sheet2!D1130)</f>
        <v>Target</v>
      </c>
      <c r="E1130" s="37" t="str">
        <f>HYPERLINK(Sheet2!N1130,Sheet2!M1130)</f>
        <v>Amazon</v>
      </c>
    </row>
    <row r="1131" spans="1:5" ht="15" thickBot="1" x14ac:dyDescent="0.35">
      <c r="A1131" s="3">
        <v>1132</v>
      </c>
      <c r="B1131" s="30" t="s">
        <v>1168</v>
      </c>
      <c r="C1131" s="36">
        <v>19.989999999999998</v>
      </c>
      <c r="D1131" s="49" t="str">
        <f>HYPERLINK("http://bit.ly/2DrbXJg",Sheet2!D1131)</f>
        <v>Belk</v>
      </c>
      <c r="E1131" s="37" t="str">
        <f>HYPERLINK(Sheet2!N1131,Sheet2!M1131)</f>
        <v>Amazon</v>
      </c>
    </row>
    <row r="1132" spans="1:5" ht="15" thickBot="1" x14ac:dyDescent="0.35">
      <c r="A1132" s="3">
        <v>1133</v>
      </c>
      <c r="B1132" s="30" t="s">
        <v>1169</v>
      </c>
      <c r="C1132" s="36">
        <v>24.99</v>
      </c>
      <c r="D1132" s="37" t="str">
        <f>HYPERLINK("www.bjs.com", Sheet2!D1132)</f>
        <v>BJ's</v>
      </c>
      <c r="E1132" s="37" t="str">
        <f>HYPERLINK(Sheet2!N1132,Sheet2!M1132)</f>
        <v>Amazon</v>
      </c>
    </row>
    <row r="1133" spans="1:5" ht="15" thickBot="1" x14ac:dyDescent="0.35">
      <c r="A1133" s="3">
        <v>1134</v>
      </c>
      <c r="B1133" s="30" t="s">
        <v>1170</v>
      </c>
      <c r="C1133" s="36">
        <v>24.99</v>
      </c>
      <c r="D1133" s="49" t="str">
        <f>HYPERLINK("http://bit.ly/34ufgLN",Sheet2!D1133)</f>
        <v>Target</v>
      </c>
      <c r="E1133" s="37" t="str">
        <f>HYPERLINK(Sheet2!N1133,Sheet2!M1133)</f>
        <v>Amazon</v>
      </c>
    </row>
    <row r="1134" spans="1:5" ht="15" thickBot="1" x14ac:dyDescent="0.35">
      <c r="A1134" s="3">
        <v>1135</v>
      </c>
      <c r="B1134" s="30" t="s">
        <v>1171</v>
      </c>
      <c r="C1134" s="36">
        <v>100</v>
      </c>
      <c r="D1134" s="49" t="str">
        <f>HYPERLINK("http://bit.ly/2XY7RBD",Sheet2!D1134)</f>
        <v>Walmart</v>
      </c>
      <c r="E1134" s="37" t="str">
        <f>HYPERLINK(Sheet2!N1134,Sheet2!M1134)</f>
        <v>Amazon</v>
      </c>
    </row>
    <row r="1135" spans="1:5" ht="15" thickBot="1" x14ac:dyDescent="0.35">
      <c r="A1135" s="3">
        <v>1136</v>
      </c>
      <c r="B1135" s="30" t="s">
        <v>1172</v>
      </c>
      <c r="C1135" s="36">
        <v>34.99</v>
      </c>
      <c r="D1135" s="49" t="str">
        <f>HYPERLINK("http://bit.ly/2OuA3Jj", Sheet2!D1135)</f>
        <v>Best Buy</v>
      </c>
      <c r="E1135" s="37" t="str">
        <f>HYPERLINK(Sheet2!N1135,Sheet2!M1135)</f>
        <v>Amazon</v>
      </c>
    </row>
    <row r="1136" spans="1:5" ht="15" thickBot="1" x14ac:dyDescent="0.35">
      <c r="A1136" s="3">
        <v>1137</v>
      </c>
      <c r="B1136" s="30" t="s">
        <v>1173</v>
      </c>
      <c r="C1136" s="36">
        <v>179</v>
      </c>
      <c r="D1136" s="49" t="str">
        <f>HYPERLINK("http://bit.ly/2XY7RBD",Sheet2!D1136)</f>
        <v>Walmart</v>
      </c>
      <c r="E1136" s="37" t="str">
        <f>HYPERLINK(Sheet2!N1136,Sheet2!M1136)</f>
        <v>Amazon</v>
      </c>
    </row>
    <row r="1137" spans="1:5" ht="27.6" thickBot="1" x14ac:dyDescent="0.35">
      <c r="A1137" s="3">
        <v>1138</v>
      </c>
      <c r="B1137" s="30" t="s">
        <v>1174</v>
      </c>
      <c r="C1137" s="36">
        <v>279.99</v>
      </c>
      <c r="D1137" s="49" t="str">
        <f>HYPERLINK("http://bit.ly/2OuA3Jj", Sheet2!D1137)</f>
        <v>Best Buy</v>
      </c>
      <c r="E1137" s="37" t="str">
        <f>HYPERLINK(Sheet2!N1137,Sheet2!M1137)</f>
        <v>Amazon</v>
      </c>
    </row>
    <row r="1138" spans="1:5" ht="15" thickBot="1" x14ac:dyDescent="0.35">
      <c r="A1138" s="3">
        <v>1139</v>
      </c>
      <c r="B1138" s="30" t="s">
        <v>1175</v>
      </c>
      <c r="C1138" s="36">
        <v>329.99</v>
      </c>
      <c r="D1138" s="37" t="str">
        <f>HYPERLINK(Sheet2!G1138,Sheet2!D1138)</f>
        <v>Costco</v>
      </c>
      <c r="E1138" s="37" t="str">
        <f>HYPERLINK(Sheet2!N1138,Sheet2!M1138)</f>
        <v>Amazon</v>
      </c>
    </row>
    <row r="1139" spans="1:5" ht="27.6" thickBot="1" x14ac:dyDescent="0.35">
      <c r="A1139" s="3">
        <v>1140</v>
      </c>
      <c r="B1139" s="30" t="s">
        <v>1176</v>
      </c>
      <c r="C1139" s="36">
        <v>399.99</v>
      </c>
      <c r="D1139" s="49" t="str">
        <f>HYPERLINK("http://bit.ly/2OuA3Jj", Sheet2!D1139)</f>
        <v>Best Buy</v>
      </c>
      <c r="E1139" s="37" t="str">
        <f>HYPERLINK(Sheet2!N1139,Sheet2!M1139)</f>
        <v>Amazon</v>
      </c>
    </row>
    <row r="1140" spans="1:5" ht="27" thickBot="1" x14ac:dyDescent="0.35">
      <c r="A1140" s="3">
        <v>1141</v>
      </c>
      <c r="B1140" s="32" t="s">
        <v>1177</v>
      </c>
      <c r="C1140" s="36">
        <v>189.99</v>
      </c>
      <c r="D1140" s="37" t="str">
        <f>HYPERLINK("www.bjs.com", Sheet2!D1140)</f>
        <v>BJ's</v>
      </c>
      <c r="E1140" s="37" t="str">
        <f>HYPERLINK(Sheet2!N1140,Sheet2!M1140)</f>
        <v>Amazon</v>
      </c>
    </row>
    <row r="1141" spans="1:5" ht="27.6" thickBot="1" x14ac:dyDescent="0.35">
      <c r="A1141" s="3">
        <v>1142</v>
      </c>
      <c r="B1141" s="30" t="s">
        <v>1178</v>
      </c>
      <c r="C1141" s="30" t="s">
        <v>1179</v>
      </c>
      <c r="D1141" s="49" t="str">
        <f>HYPERLINK("http://bit.ly/2OuA3Jj", Sheet2!D1141)</f>
        <v>Best Buy</v>
      </c>
      <c r="E1141" s="37" t="str">
        <f>HYPERLINK(Sheet2!N1141,Sheet2!M1141)</f>
        <v>Amazon</v>
      </c>
    </row>
    <row r="1142" spans="1:5" ht="29.4" thickBot="1" x14ac:dyDescent="0.35">
      <c r="A1142" s="3">
        <v>1143</v>
      </c>
      <c r="B1142" s="30" t="s">
        <v>1180</v>
      </c>
      <c r="C1142" s="36">
        <v>29.99</v>
      </c>
      <c r="D1142" s="49" t="str">
        <f>HYPERLINK("https://www.harborfreight.com/",Sheet2!D1142)</f>
        <v>Harbor Freight</v>
      </c>
      <c r="E1142" s="37" t="str">
        <f>HYPERLINK(Sheet2!N1142,Sheet2!M1142)</f>
        <v>Amazon</v>
      </c>
    </row>
    <row r="1143" spans="1:5" ht="29.4" thickBot="1" x14ac:dyDescent="0.35">
      <c r="A1143" s="3">
        <v>1144</v>
      </c>
      <c r="B1143" s="30" t="s">
        <v>1181</v>
      </c>
      <c r="C1143" s="36">
        <v>7.99</v>
      </c>
      <c r="D1143" s="49" t="str">
        <f>HYPERLINK("https://www.harborfreight.com/",Sheet2!D1143)</f>
        <v>Harbor Freight</v>
      </c>
      <c r="E1143" s="37" t="str">
        <f>HYPERLINK(Sheet2!N1143,Sheet2!M1143)</f>
        <v>Amazon</v>
      </c>
    </row>
    <row r="1144" spans="1:5" ht="29.4" thickBot="1" x14ac:dyDescent="0.35">
      <c r="A1144" s="3">
        <v>1145</v>
      </c>
      <c r="B1144" s="30" t="s">
        <v>1182</v>
      </c>
      <c r="C1144" s="36">
        <v>9.99</v>
      </c>
      <c r="D1144" s="49" t="str">
        <f>HYPERLINK("https://www.harborfreight.com/",Sheet2!D1144)</f>
        <v>Harbor Freight</v>
      </c>
      <c r="E1144" s="37" t="str">
        <f>HYPERLINK(Sheet2!N1144,Sheet2!M1144)</f>
        <v>Amazon</v>
      </c>
    </row>
    <row r="1145" spans="1:5" ht="15" thickBot="1" x14ac:dyDescent="0.35">
      <c r="A1145" s="3">
        <v>1146</v>
      </c>
      <c r="B1145" s="30" t="s">
        <v>1183</v>
      </c>
      <c r="C1145" s="30" t="s">
        <v>163</v>
      </c>
      <c r="D1145" s="39" t="str">
        <f>HYPERLINK("http://bit.ly/37M0L88",Sheet2!D1145)</f>
        <v>Walgreens</v>
      </c>
      <c r="E1145" s="37" t="str">
        <f>HYPERLINK(Sheet2!N1145,Sheet2!M1145)</f>
        <v>Amazon</v>
      </c>
    </row>
    <row r="1146" spans="1:5" ht="27" thickBot="1" x14ac:dyDescent="0.35">
      <c r="A1146" s="3">
        <v>1147</v>
      </c>
      <c r="B1146" s="30" t="s">
        <v>1184</v>
      </c>
      <c r="C1146" s="32" t="s">
        <v>1185</v>
      </c>
      <c r="D1146" s="37" t="s">
        <v>874</v>
      </c>
      <c r="E1146" s="37" t="str">
        <f>HYPERLINK(Sheet2!N1146,Sheet2!M1146)</f>
        <v>Amazon</v>
      </c>
    </row>
    <row r="1147" spans="1:5" ht="15" thickBot="1" x14ac:dyDescent="0.35">
      <c r="A1147" s="3">
        <v>1148</v>
      </c>
      <c r="B1147" s="30" t="s">
        <v>1186</v>
      </c>
      <c r="C1147" s="36">
        <v>19.989999999999998</v>
      </c>
      <c r="D1147" s="37" t="str">
        <f>HYPERLINK("www.bjs.com", Sheet2!D1147)</f>
        <v>BJ's</v>
      </c>
      <c r="E1147" s="37" t="str">
        <f>HYPERLINK(Sheet2!N1147,Sheet2!M1147)</f>
        <v>Amazon</v>
      </c>
    </row>
    <row r="1148" spans="1:5" ht="27.6" thickBot="1" x14ac:dyDescent="0.35">
      <c r="A1148" s="3">
        <v>1149</v>
      </c>
      <c r="B1148" s="30" t="s">
        <v>1187</v>
      </c>
      <c r="C1148" s="30" t="s">
        <v>672</v>
      </c>
      <c r="D1148" s="49" t="str">
        <f>HYPERLINK("http://bit.ly/2OuA3Jj", Sheet2!D1148)</f>
        <v>Best Buy</v>
      </c>
      <c r="E1148" s="37" t="str">
        <f>HYPERLINK(Sheet2!N1148,Sheet2!M1148)</f>
        <v>Amazon</v>
      </c>
    </row>
    <row r="1149" spans="1:5" ht="15" thickBot="1" x14ac:dyDescent="0.35">
      <c r="A1149" s="3">
        <v>1150</v>
      </c>
      <c r="B1149" s="30" t="s">
        <v>1188</v>
      </c>
      <c r="C1149" s="36">
        <v>149.99</v>
      </c>
      <c r="D1149" s="49" t="str">
        <f>HYPERLINK("http://bit.ly/2OuA3Jj", Sheet2!D1149)</f>
        <v>Best Buy</v>
      </c>
      <c r="E1149" s="37" t="str">
        <f>HYPERLINK(Sheet2!N1149,Sheet2!M1149)</f>
        <v>Amazon</v>
      </c>
    </row>
    <row r="1150" spans="1:5" ht="27" thickBot="1" x14ac:dyDescent="0.35">
      <c r="A1150" s="3">
        <v>1151</v>
      </c>
      <c r="B1150" s="32" t="s">
        <v>1189</v>
      </c>
      <c r="C1150" s="36">
        <v>239.99</v>
      </c>
      <c r="D1150" s="49" t="str">
        <f>HYPERLINK("http://bit.ly/2QYjhEc", Sheet2!D1150)</f>
        <v>Overstock</v>
      </c>
      <c r="E1150" s="37" t="str">
        <f>HYPERLINK(Sheet2!N1150,Sheet2!M1150)</f>
        <v>Amazon</v>
      </c>
    </row>
    <row r="1151" spans="1:5" ht="27.6" thickBot="1" x14ac:dyDescent="0.35">
      <c r="A1151" s="3">
        <v>1152</v>
      </c>
      <c r="B1151" s="30" t="s">
        <v>1190</v>
      </c>
      <c r="C1151" s="36">
        <v>199.99</v>
      </c>
      <c r="D1151" s="49" t="str">
        <f>HYPERLINK("http://bit.ly/2OuA3Jj", Sheet2!D1151)</f>
        <v>Best Buy</v>
      </c>
      <c r="E1151" s="37" t="str">
        <f>HYPERLINK(Sheet2!N1151,Sheet2!M1151)</f>
        <v>Amazon</v>
      </c>
    </row>
    <row r="1152" spans="1:5" ht="27.6" thickBot="1" x14ac:dyDescent="0.35">
      <c r="A1152" s="3">
        <v>1153</v>
      </c>
      <c r="B1152" s="30" t="s">
        <v>1191</v>
      </c>
      <c r="C1152" s="36">
        <v>199.99</v>
      </c>
      <c r="D1152" s="49" t="str">
        <f>HYPERLINK("http://bit.ly/2OuA3Jj", Sheet2!D1152)</f>
        <v>Best Buy</v>
      </c>
      <c r="E1152" s="37" t="str">
        <f>HYPERLINK(Sheet2!N1152,Sheet2!M1152)</f>
        <v>Amazon</v>
      </c>
    </row>
    <row r="1153" spans="1:5" ht="15" thickBot="1" x14ac:dyDescent="0.35">
      <c r="A1153" s="3">
        <v>1154</v>
      </c>
      <c r="B1153" s="30" t="s">
        <v>1192</v>
      </c>
      <c r="C1153" s="36">
        <v>49.99</v>
      </c>
      <c r="D1153" s="49" t="str">
        <f>HYPERLINK("http://bit.ly/2QZq3JV",Sheet2!D1153)</f>
        <v>Kohl's</v>
      </c>
      <c r="E1153" s="37" t="str">
        <f>HYPERLINK(Sheet2!N1153,Sheet2!M1153)</f>
        <v>Amazon</v>
      </c>
    </row>
    <row r="1154" spans="1:5" ht="15" thickBot="1" x14ac:dyDescent="0.35">
      <c r="A1154" s="3">
        <v>1155</v>
      </c>
      <c r="B1154" s="30" t="s">
        <v>1193</v>
      </c>
      <c r="C1154" s="36">
        <v>79.989999999999995</v>
      </c>
      <c r="D1154" s="49" t="str">
        <f>HYPERLINK("http://bit.ly/2QZq3JV",Sheet2!D1154)</f>
        <v>Kohl's</v>
      </c>
      <c r="E1154" s="37" t="str">
        <f>HYPERLINK(Sheet2!N1154,Sheet2!M1154)</f>
        <v>Amazon</v>
      </c>
    </row>
    <row r="1155" spans="1:5" ht="27.6" thickBot="1" x14ac:dyDescent="0.35">
      <c r="A1155" s="3">
        <v>1156</v>
      </c>
      <c r="B1155" s="30" t="s">
        <v>1194</v>
      </c>
      <c r="C1155" s="36">
        <v>199.99</v>
      </c>
      <c r="D1155" s="49" t="str">
        <f>HYPERLINK("http://bit.ly/2OuA3Jj", Sheet2!D1155)</f>
        <v>Best Buy</v>
      </c>
      <c r="E1155" s="37" t="str">
        <f>HYPERLINK(Sheet2!N1155,Sheet2!M1155)</f>
        <v>Amazon</v>
      </c>
    </row>
    <row r="1156" spans="1:5" ht="27.6" thickBot="1" x14ac:dyDescent="0.35">
      <c r="A1156" s="3">
        <v>1157</v>
      </c>
      <c r="B1156" s="30" t="s">
        <v>1195</v>
      </c>
      <c r="C1156" s="36">
        <v>199.99</v>
      </c>
      <c r="D1156" s="49" t="str">
        <f>HYPERLINK("http://bit.ly/2QZq3JV",Sheet2!D1156)</f>
        <v>Kohl's</v>
      </c>
      <c r="E1156" s="37" t="str">
        <f>HYPERLINK(Sheet2!N1156,Sheet2!M1156)</f>
        <v>Amazon</v>
      </c>
    </row>
    <row r="1157" spans="1:5" ht="29.4" thickBot="1" x14ac:dyDescent="0.35">
      <c r="A1157" s="3">
        <v>1158</v>
      </c>
      <c r="B1157" s="30" t="s">
        <v>1196</v>
      </c>
      <c r="C1157" s="36">
        <v>199.99</v>
      </c>
      <c r="D1157" s="49" t="str">
        <f>HYPERLINK("www.conns.com",Sheet2!D1157)</f>
        <v>Conn's HomePlus</v>
      </c>
      <c r="E1157" s="37" t="str">
        <f>HYPERLINK(Sheet2!N1157,Sheet2!M1157)</f>
        <v>Amazon</v>
      </c>
    </row>
    <row r="1158" spans="1:5" ht="15" thickBot="1" x14ac:dyDescent="0.35">
      <c r="A1158" s="3">
        <v>1159</v>
      </c>
      <c r="B1158" s="30" t="s">
        <v>1197</v>
      </c>
      <c r="C1158" s="36">
        <v>89.99</v>
      </c>
      <c r="D1158" s="49" t="str">
        <f>HYPERLINK("http://bit.ly/2OuA3Jj", Sheet2!D1158)</f>
        <v>Best Buy</v>
      </c>
      <c r="E1158" s="37" t="str">
        <f>HYPERLINK(Sheet2!N1158,Sheet2!M1158)</f>
        <v>Amazon</v>
      </c>
    </row>
    <row r="1159" spans="1:5" ht="15" thickBot="1" x14ac:dyDescent="0.35">
      <c r="A1159" s="3">
        <v>1160</v>
      </c>
      <c r="B1159" s="30" t="s">
        <v>1198</v>
      </c>
      <c r="C1159" s="36">
        <v>129.99</v>
      </c>
      <c r="D1159" s="39" t="str">
        <f>HYPERLINK(Sheet2!I1159,Sheet2!D1159)</f>
        <v>Target</v>
      </c>
      <c r="E1159" s="37" t="str">
        <f>HYPERLINK(Sheet2!N1159,Sheet2!M1159)</f>
        <v>Amazon</v>
      </c>
    </row>
    <row r="1160" spans="1:5" ht="15" thickBot="1" x14ac:dyDescent="0.35">
      <c r="A1160" s="3">
        <v>1161</v>
      </c>
      <c r="B1160" s="30" t="s">
        <v>1198</v>
      </c>
      <c r="C1160" s="36">
        <v>129</v>
      </c>
      <c r="D1160" s="39" t="str">
        <f>HYPERLINK(Sheet2!I1160,Sheet2!D1160)</f>
        <v>Walmart</v>
      </c>
      <c r="E1160" s="37" t="str">
        <f>HYPERLINK(Sheet2!N1160,Sheet2!M1160)</f>
        <v>Amazon</v>
      </c>
    </row>
    <row r="1161" spans="1:5" ht="27.6" thickBot="1" x14ac:dyDescent="0.35">
      <c r="A1161" s="3">
        <v>1162</v>
      </c>
      <c r="B1161" s="30" t="s">
        <v>1199</v>
      </c>
      <c r="C1161" s="36">
        <v>279.99</v>
      </c>
      <c r="D1161" s="49" t="str">
        <f>HYPERLINK(Sheet2!I1161,Sheet2!D1161)</f>
        <v>Target</v>
      </c>
      <c r="E1161" s="37" t="str">
        <f>HYPERLINK(Sheet2!N1161,Sheet2!M1161)</f>
        <v>Amazon</v>
      </c>
    </row>
    <row r="1162" spans="1:5" ht="15" thickBot="1" x14ac:dyDescent="0.35">
      <c r="A1162" s="3">
        <v>1163</v>
      </c>
      <c r="B1162" s="30" t="s">
        <v>1200</v>
      </c>
      <c r="C1162" s="36">
        <v>279.99</v>
      </c>
      <c r="D1162" s="49" t="str">
        <f>HYPERLINK(Sheet2!I1162,Sheet2!D1162)</f>
        <v>Kohl's</v>
      </c>
      <c r="E1162" s="37" t="str">
        <f>HYPERLINK(Sheet2!N1162,Sheet2!M1162)</f>
        <v>Amazon</v>
      </c>
    </row>
    <row r="1163" spans="1:5" ht="15" thickBot="1" x14ac:dyDescent="0.35">
      <c r="A1163" s="3">
        <v>1164</v>
      </c>
      <c r="B1163" s="30" t="s">
        <v>1201</v>
      </c>
      <c r="C1163" s="30" t="s">
        <v>85</v>
      </c>
      <c r="D1163" s="49" t="str">
        <f>HYPERLINK("http://bit.ly/2OuA3Jj", Sheet2!D1163)</f>
        <v>Best Buy</v>
      </c>
      <c r="E1163" s="37" t="str">
        <f>HYPERLINK(Sheet2!N1163,Sheet2!M1163)</f>
        <v>Amazon</v>
      </c>
    </row>
    <row r="1164" spans="1:5" ht="15" thickBot="1" x14ac:dyDescent="0.35">
      <c r="A1164" s="3">
        <v>1165</v>
      </c>
      <c r="B1164" s="30" t="s">
        <v>1202</v>
      </c>
      <c r="C1164" s="36">
        <v>15</v>
      </c>
      <c r="D1164" s="49" t="str">
        <f>HYPERLINK("http://bit.ly/2XY7RBD",Sheet2!D1164)</f>
        <v>Walmart</v>
      </c>
      <c r="E1164" s="37" t="str">
        <f>HYPERLINK(Sheet2!N1164,Sheet2!M1164)</f>
        <v>Amazon</v>
      </c>
    </row>
    <row r="1165" spans="1:5" ht="27.6" thickBot="1" x14ac:dyDescent="0.35">
      <c r="A1165" s="3">
        <v>1166</v>
      </c>
      <c r="B1165" s="30" t="s">
        <v>1203</v>
      </c>
      <c r="C1165" s="30" t="s">
        <v>1204</v>
      </c>
      <c r="D1165" s="49" t="str">
        <f>HYPERLINK("http://bit.ly/2OuA3Jj", Sheet2!D1165)</f>
        <v>Best Buy</v>
      </c>
      <c r="E1165" s="37" t="str">
        <f>HYPERLINK(Sheet2!N1165,Sheet2!M1165)</f>
        <v>Amazon</v>
      </c>
    </row>
    <row r="1166" spans="1:5" ht="15" thickBot="1" x14ac:dyDescent="0.35">
      <c r="A1166" s="3">
        <v>1167</v>
      </c>
      <c r="B1166" s="30" t="s">
        <v>1205</v>
      </c>
      <c r="C1166" s="36">
        <v>24.99</v>
      </c>
      <c r="D1166" s="49" t="str">
        <f>HYPERLINK("http://bit.ly/2QZq3JV",Sheet2!D1166)</f>
        <v>Macy's</v>
      </c>
      <c r="E1166" s="37" t="str">
        <f>HYPERLINK(Sheet2!N1166,Sheet2!M1166)</f>
        <v>Amazon</v>
      </c>
    </row>
    <row r="1167" spans="1:5" ht="27.6" thickBot="1" x14ac:dyDescent="0.35">
      <c r="A1167" s="3">
        <v>1168</v>
      </c>
      <c r="B1167" s="30" t="s">
        <v>1206</v>
      </c>
      <c r="C1167" s="30" t="s">
        <v>1207</v>
      </c>
      <c r="D1167" s="49" t="str">
        <f>HYPERLINK("http://bit.ly/2OuA3Jj", Sheet2!D1167)</f>
        <v>Best Buy</v>
      </c>
      <c r="E1167" s="37" t="str">
        <f>HYPERLINK(Sheet2!N1167,Sheet2!M1167)</f>
        <v>Amazon</v>
      </c>
    </row>
    <row r="1168" spans="1:5" ht="43.8" thickBot="1" x14ac:dyDescent="0.35">
      <c r="A1168" s="3">
        <v>1169</v>
      </c>
      <c r="B1168" s="30" t="s">
        <v>1208</v>
      </c>
      <c r="C1168" s="36">
        <v>299.99</v>
      </c>
      <c r="D1168" s="49" t="str">
        <f>HYPERLINK("http://bit.ly/2OPAuNo",Sheet2!D1168)</f>
        <v>HP Home &amp; Home Office</v>
      </c>
      <c r="E1168" s="37" t="str">
        <f>HYPERLINK(Sheet2!N1168,Sheet2!M1168)</f>
        <v>Amazon</v>
      </c>
    </row>
    <row r="1169" spans="1:5" ht="15" thickBot="1" x14ac:dyDescent="0.35">
      <c r="A1169" s="3">
        <v>1170</v>
      </c>
      <c r="B1169" s="30" t="s">
        <v>1209</v>
      </c>
      <c r="C1169" s="36">
        <v>269.99</v>
      </c>
      <c r="D1169" s="37" t="str">
        <f>HYPERLINK(Sheet2!G1169,Sheet2!D1169)</f>
        <v>Costco</v>
      </c>
      <c r="E1169" s="37" t="str">
        <f>HYPERLINK(Sheet2!N1169,Sheet2!M1169)</f>
        <v>Amazon</v>
      </c>
    </row>
    <row r="1170" spans="1:5" ht="15" thickBot="1" x14ac:dyDescent="0.35">
      <c r="A1170" s="3">
        <v>1171</v>
      </c>
      <c r="B1170" s="30" t="s">
        <v>1210</v>
      </c>
      <c r="C1170" s="36">
        <v>269.99</v>
      </c>
      <c r="D1170" s="37" t="str">
        <f>HYPERLINK("www.bjs.com", Sheet2!D1170)</f>
        <v>BJ's</v>
      </c>
      <c r="E1170" s="37" t="str">
        <f>HYPERLINK(Sheet2!N1170,Sheet2!M1170)</f>
        <v>Amazon</v>
      </c>
    </row>
    <row r="1171" spans="1:5" ht="27.6" thickBot="1" x14ac:dyDescent="0.35">
      <c r="A1171" s="3">
        <v>1172</v>
      </c>
      <c r="B1171" s="30" t="s">
        <v>1211</v>
      </c>
      <c r="C1171" s="36">
        <v>279.99</v>
      </c>
      <c r="D1171" s="49" t="str">
        <f>HYPERLINK(Sheet2!I1171,Sheet2!D1171)</f>
        <v>Best Buy</v>
      </c>
      <c r="E1171" s="37" t="str">
        <f>HYPERLINK(Sheet2!N1171,Sheet2!M1171)</f>
        <v>Amazon</v>
      </c>
    </row>
    <row r="1172" spans="1:5" ht="29.4" thickBot="1" x14ac:dyDescent="0.35">
      <c r="A1172" s="3">
        <v>1173</v>
      </c>
      <c r="B1172" s="30" t="s">
        <v>1212</v>
      </c>
      <c r="C1172" s="36">
        <v>299.99</v>
      </c>
      <c r="D1172" s="49" t="str">
        <f>HYPERLINK("www.conns.com",Sheet2!D1172)</f>
        <v>Conn's HomePlus</v>
      </c>
      <c r="E1172" s="37" t="str">
        <f>HYPERLINK(Sheet2!N1172,Sheet2!M1172)</f>
        <v>Amazon</v>
      </c>
    </row>
    <row r="1173" spans="1:5" ht="27.6" thickBot="1" x14ac:dyDescent="0.35">
      <c r="A1173" s="3">
        <v>1174</v>
      </c>
      <c r="B1173" s="30" t="s">
        <v>1213</v>
      </c>
      <c r="C1173" s="36">
        <v>119.99</v>
      </c>
      <c r="D1173" s="49" t="str">
        <f>HYPERLINK("http://bit.ly/2OuA3Jj", Sheet2!D1173)</f>
        <v>Best Buy</v>
      </c>
      <c r="E1173" s="37" t="str">
        <f>HYPERLINK(Sheet2!N1173,Sheet2!M1173)</f>
        <v>Amazon</v>
      </c>
    </row>
    <row r="1174" spans="1:5" ht="29.4" thickBot="1" x14ac:dyDescent="0.35">
      <c r="A1174" s="3">
        <v>1175</v>
      </c>
      <c r="B1174" s="30" t="s">
        <v>1214</v>
      </c>
      <c r="C1174" s="36">
        <v>239.99</v>
      </c>
      <c r="D1174" s="49" t="str">
        <f>HYPERLINK("www.conns.com",Sheet2!D1174)</f>
        <v>Conn's HomePlus</v>
      </c>
      <c r="E1174" s="37" t="str">
        <f>HYPERLINK(Sheet2!N1174,Sheet2!M1174)</f>
        <v>Amazon</v>
      </c>
    </row>
    <row r="1175" spans="1:5" ht="15" thickBot="1" x14ac:dyDescent="0.35">
      <c r="A1175" s="3">
        <v>1176</v>
      </c>
      <c r="B1175" s="30" t="s">
        <v>1215</v>
      </c>
      <c r="C1175" s="36">
        <v>179.99</v>
      </c>
      <c r="D1175" s="49" t="str">
        <f>HYPERLINK("http://bit.ly/2OuA3Jj", Sheet2!D1175)</f>
        <v>Best Buy</v>
      </c>
      <c r="E1175" s="37" t="str">
        <f>HYPERLINK(Sheet2!N1175,Sheet2!M1175)</f>
        <v>Amazon</v>
      </c>
    </row>
    <row r="1176" spans="1:5" ht="15" thickBot="1" x14ac:dyDescent="0.35">
      <c r="A1176" s="3">
        <v>1177</v>
      </c>
      <c r="B1176" s="30" t="s">
        <v>1216</v>
      </c>
      <c r="C1176" s="36">
        <v>169.99</v>
      </c>
      <c r="D1176" s="49" t="str">
        <f>HYPERLINK("http://bit.ly/2OuA3Jj", Sheet2!D1176)</f>
        <v>Best Buy</v>
      </c>
      <c r="E1176" s="37" t="str">
        <f>HYPERLINK(Sheet2!N1176,Sheet2!M1176)</f>
        <v>Amazon</v>
      </c>
    </row>
    <row r="1177" spans="1:5" ht="15" thickBot="1" x14ac:dyDescent="0.35">
      <c r="A1177" s="3">
        <v>1178</v>
      </c>
      <c r="B1177" s="30" t="s">
        <v>1217</v>
      </c>
      <c r="C1177" s="36">
        <v>34</v>
      </c>
      <c r="D1177" s="49" t="str">
        <f>HYPERLINK("http://bit.ly/2XY7RBD",Sheet2!D1177)</f>
        <v>Walmart</v>
      </c>
      <c r="E1177" s="37" t="str">
        <f>HYPERLINK(Sheet2!N1177,Sheet2!M1177)</f>
        <v>Amazon</v>
      </c>
    </row>
    <row r="1178" spans="1:5" ht="15" thickBot="1" x14ac:dyDescent="0.35">
      <c r="A1178" s="3">
        <v>1179</v>
      </c>
      <c r="B1178" s="30" t="s">
        <v>1218</v>
      </c>
      <c r="C1178" s="36">
        <v>99.99</v>
      </c>
      <c r="D1178" s="37" t="str">
        <f>HYPERLINK(Sheet2!G1178,Sheet2!D1178)</f>
        <v>Costco</v>
      </c>
      <c r="E1178" s="37" t="str">
        <f>HYPERLINK(Sheet2!N1178,Sheet2!M1178)</f>
        <v>Amazon</v>
      </c>
    </row>
    <row r="1179" spans="1:5" ht="15" thickBot="1" x14ac:dyDescent="0.35">
      <c r="A1179" s="3">
        <v>1180</v>
      </c>
      <c r="B1179" s="30" t="s">
        <v>1219</v>
      </c>
      <c r="C1179" s="36">
        <v>99.99</v>
      </c>
      <c r="D1179" s="37" t="str">
        <f>HYPERLINK("www.bjs.com", Sheet2!D1179)</f>
        <v>BJ's</v>
      </c>
      <c r="E1179" s="37" t="str">
        <f>HYPERLINK(Sheet2!N1179,Sheet2!M1179)</f>
        <v>Amazon</v>
      </c>
    </row>
    <row r="1180" spans="1:5" ht="15" thickBot="1" x14ac:dyDescent="0.35">
      <c r="A1180" s="3">
        <v>1181</v>
      </c>
      <c r="B1180" s="30" t="s">
        <v>1218</v>
      </c>
      <c r="C1180" s="36">
        <v>99.88</v>
      </c>
      <c r="D1180" s="37" t="str">
        <f>HYPERLINK("https://www.samsclub.com/",Sheet2!D1180)</f>
        <v>Sam's Club</v>
      </c>
      <c r="E1180" s="37" t="str">
        <f>HYPERLINK(Sheet2!N1180,Sheet2!M1180)</f>
        <v>Amazon</v>
      </c>
    </row>
    <row r="1181" spans="1:5" ht="15" thickBot="1" x14ac:dyDescent="0.35">
      <c r="A1181" s="3">
        <v>1182</v>
      </c>
      <c r="B1181" s="30" t="s">
        <v>1220</v>
      </c>
      <c r="C1181" s="36">
        <v>99.99</v>
      </c>
      <c r="D1181" s="39" t="str">
        <f>HYPERLINK(Sheet2!I1181,Sheet2!D1181)</f>
        <v>Target</v>
      </c>
      <c r="E1181" s="37" t="str">
        <f>HYPERLINK(Sheet2!N1181,Sheet2!M1181)</f>
        <v>Amazon</v>
      </c>
    </row>
    <row r="1182" spans="1:5" ht="43.8" thickBot="1" x14ac:dyDescent="0.35">
      <c r="A1182" s="3">
        <v>1183</v>
      </c>
      <c r="B1182" s="30" t="s">
        <v>1221</v>
      </c>
      <c r="C1182" s="36">
        <v>99</v>
      </c>
      <c r="D1182" s="49" t="str">
        <f>HYPERLINK("http://bit.ly/35JmJXi",Sheet2!D1182)</f>
        <v>Dell Home &amp; Home Office</v>
      </c>
      <c r="E1182" s="37" t="str">
        <f>HYPERLINK(Sheet2!N1182,Sheet2!M1182)</f>
        <v>Amazon</v>
      </c>
    </row>
    <row r="1183" spans="1:5" ht="15" thickBot="1" x14ac:dyDescent="0.35">
      <c r="A1183" s="3">
        <v>1184</v>
      </c>
      <c r="B1183" s="30" t="s">
        <v>1221</v>
      </c>
      <c r="C1183" s="36">
        <v>99.99</v>
      </c>
      <c r="D1183" s="49" t="str">
        <f>HYPERLINK("http://bit.ly/2OuA3Jj", Sheet2!D1183)</f>
        <v>Best Buy</v>
      </c>
      <c r="E1183" s="37" t="str">
        <f>HYPERLINK(Sheet2!N1183,Sheet2!M1183)</f>
        <v>Amazon</v>
      </c>
    </row>
    <row r="1184" spans="1:5" ht="29.4" thickBot="1" x14ac:dyDescent="0.35">
      <c r="A1184" s="3">
        <v>1185</v>
      </c>
      <c r="B1184" s="30" t="s">
        <v>1222</v>
      </c>
      <c r="C1184" s="36">
        <v>1299.99</v>
      </c>
      <c r="D1184" s="49" t="str">
        <f>HYPERLINK("www.conns.com",Sheet2!D1184)</f>
        <v>Conn's HomePlus</v>
      </c>
      <c r="E1184" s="37" t="str">
        <f>HYPERLINK(Sheet2!N1184,Sheet2!M1184)</f>
        <v>Amazon</v>
      </c>
    </row>
    <row r="1185" spans="1:5" ht="15" thickBot="1" x14ac:dyDescent="0.35">
      <c r="A1185" s="3">
        <v>1186</v>
      </c>
      <c r="B1185" s="30" t="s">
        <v>1223</v>
      </c>
      <c r="C1185" s="36">
        <v>14.99</v>
      </c>
      <c r="D1185" s="49" t="str">
        <f>HYPERLINK("http://bit.ly/2OuA3Jj", Sheet2!D1185)</f>
        <v>Best Buy</v>
      </c>
      <c r="E1185" s="37" t="str">
        <f>HYPERLINK(Sheet2!N1185,Sheet2!M1185)</f>
        <v>Amazon</v>
      </c>
    </row>
    <row r="1186" spans="1:5" ht="15" thickBot="1" x14ac:dyDescent="0.35">
      <c r="A1186" s="3">
        <v>1187</v>
      </c>
      <c r="B1186" s="30" t="s">
        <v>1224</v>
      </c>
      <c r="C1186" s="36">
        <v>19.989999999999998</v>
      </c>
      <c r="D1186" s="49" t="str">
        <f>HYPERLINK("http://bit.ly/2OuA3Jj", Sheet2!D1186)</f>
        <v>Best Buy</v>
      </c>
      <c r="E1186" s="37" t="str">
        <f>HYPERLINK(Sheet2!N1186,Sheet2!M1186)</f>
        <v>Amazon</v>
      </c>
    </row>
    <row r="1187" spans="1:5" ht="15" thickBot="1" x14ac:dyDescent="0.35">
      <c r="A1187" s="3">
        <v>1188</v>
      </c>
      <c r="B1187" s="30" t="s">
        <v>1225</v>
      </c>
      <c r="C1187" s="36">
        <v>59.99</v>
      </c>
      <c r="D1187" s="49" t="str">
        <f>HYPERLINK("http://bit.ly/2qVFWWX",Sheet2!D1187)</f>
        <v>JcPenney</v>
      </c>
      <c r="E1187" s="37" t="str">
        <f>HYPERLINK(Sheet2!N1187,Sheet2!M1187)</f>
        <v>Amazon</v>
      </c>
    </row>
    <row r="1188" spans="1:5" ht="15" thickBot="1" x14ac:dyDescent="0.35">
      <c r="A1188" s="3">
        <v>1189</v>
      </c>
      <c r="B1188" s="30" t="s">
        <v>1226</v>
      </c>
      <c r="C1188" s="36">
        <v>99.99</v>
      </c>
      <c r="D1188" s="49" t="str">
        <f>HYPERLINK("http://bit.ly/2qVFWWX",Sheet2!D1188)</f>
        <v>JcPenney</v>
      </c>
      <c r="E1188" s="37" t="str">
        <f>HYPERLINK(Sheet2!N1188,Sheet2!M1188)</f>
        <v>Amazon</v>
      </c>
    </row>
    <row r="1189" spans="1:5" ht="15" thickBot="1" x14ac:dyDescent="0.35">
      <c r="A1189" s="3">
        <v>1190</v>
      </c>
      <c r="B1189" s="30" t="s">
        <v>1227</v>
      </c>
      <c r="C1189" s="36">
        <v>24.99</v>
      </c>
      <c r="D1189" s="49" t="str">
        <f>HYPERLINK("http://bit.ly/2qVFWWX",Sheet2!D1189)</f>
        <v>JcPenney</v>
      </c>
      <c r="E1189" s="37" t="str">
        <f>HYPERLINK(Sheet2!N1189,Sheet2!M1189)</f>
        <v>Amazon</v>
      </c>
    </row>
    <row r="1190" spans="1:5" ht="43.8" thickBot="1" x14ac:dyDescent="0.35">
      <c r="A1190" s="3">
        <v>1191</v>
      </c>
      <c r="B1190" s="30" t="s">
        <v>1228</v>
      </c>
      <c r="C1190" s="36">
        <v>9.99</v>
      </c>
      <c r="D1190" s="39" t="s">
        <v>232</v>
      </c>
      <c r="E1190" s="37" t="str">
        <f>HYPERLINK(Sheet2!N1190,Sheet2!M1190)</f>
        <v>Amazon</v>
      </c>
    </row>
    <row r="1191" spans="1:5" ht="15" thickBot="1" x14ac:dyDescent="0.35">
      <c r="A1191" s="3">
        <v>1192</v>
      </c>
      <c r="B1191" s="30" t="s">
        <v>1229</v>
      </c>
      <c r="C1191" s="36">
        <v>34.99</v>
      </c>
      <c r="D1191" s="49" t="str">
        <f>HYPERLINK("http://bit.ly/2OuA3Jj", Sheet2!D1191)</f>
        <v>Best Buy</v>
      </c>
      <c r="E1191" s="37" t="str">
        <f>HYPERLINK(Sheet2!N1191,Sheet2!M1191)</f>
        <v>Amazon</v>
      </c>
    </row>
    <row r="1192" spans="1:5" ht="27.6" thickBot="1" x14ac:dyDescent="0.35">
      <c r="A1192" s="3">
        <v>1193</v>
      </c>
      <c r="B1192" s="30" t="s">
        <v>1230</v>
      </c>
      <c r="C1192" s="30" t="s">
        <v>623</v>
      </c>
      <c r="D1192" s="49" t="str">
        <f>HYPERLINK("http://bit.ly/2OuA3Jj", Sheet2!D1192)</f>
        <v>Best Buy</v>
      </c>
      <c r="E1192" s="37" t="str">
        <f>HYPERLINK(Sheet2!N1192,Sheet2!M1192)</f>
        <v>Amazon</v>
      </c>
    </row>
    <row r="1193" spans="1:5" ht="15" thickBot="1" x14ac:dyDescent="0.35">
      <c r="A1193" s="3">
        <v>1194</v>
      </c>
      <c r="B1193" s="30" t="s">
        <v>1231</v>
      </c>
      <c r="C1193" s="36">
        <v>79.989999999999995</v>
      </c>
      <c r="D1193" s="49" t="str">
        <f>HYPERLINK("http://bit.ly/2QZq3JV",Sheet2!D1193)</f>
        <v>Kohl's</v>
      </c>
      <c r="E1193" s="37" t="str">
        <f>HYPERLINK(Sheet2!N1193,Sheet2!M1193)</f>
        <v>Amazon</v>
      </c>
    </row>
    <row r="1194" spans="1:5" ht="15" thickBot="1" x14ac:dyDescent="0.35">
      <c r="A1194" s="3">
        <v>1195</v>
      </c>
      <c r="B1194" s="30" t="s">
        <v>1232</v>
      </c>
      <c r="C1194" s="30" t="s">
        <v>163</v>
      </c>
      <c r="D1194" s="49" t="str">
        <f>HYPERLINK("http://bit.ly/2OuA3Jj", Sheet2!D1194)</f>
        <v>Best Buy</v>
      </c>
      <c r="E1194" s="37" t="str">
        <f>HYPERLINK(Sheet2!N1194,Sheet2!M1194)</f>
        <v>Amazon</v>
      </c>
    </row>
    <row r="1195" spans="1:5" ht="15" thickBot="1" x14ac:dyDescent="0.35">
      <c r="A1195" s="3">
        <v>1196</v>
      </c>
      <c r="B1195" s="30" t="s">
        <v>1233</v>
      </c>
      <c r="C1195" s="36">
        <v>39.99</v>
      </c>
      <c r="D1195" s="37" t="str">
        <f>HYPERLINK("www.bjs.com", Sheet2!D1195)</f>
        <v>BJ's</v>
      </c>
      <c r="E1195" s="37" t="str">
        <f>HYPERLINK(Sheet2!N1195,Sheet2!M1195)</f>
        <v>Amazon</v>
      </c>
    </row>
    <row r="1196" spans="1:5" ht="15" thickBot="1" x14ac:dyDescent="0.35">
      <c r="A1196" s="3">
        <v>1197</v>
      </c>
      <c r="B1196" s="30" t="s">
        <v>1234</v>
      </c>
      <c r="C1196" s="36">
        <v>84.99</v>
      </c>
      <c r="D1196" s="49" t="str">
        <f>HYPERLINK("http://bit.ly/2QZq3JV",Sheet2!D1196)</f>
        <v>Kohl's</v>
      </c>
      <c r="E1196" s="37" t="str">
        <f>HYPERLINK(Sheet2!N1196,Sheet2!M1196)</f>
        <v>Amazon</v>
      </c>
    </row>
    <row r="1197" spans="1:5" ht="15" thickBot="1" x14ac:dyDescent="0.35">
      <c r="A1197" s="3">
        <v>1198</v>
      </c>
      <c r="B1197" s="30" t="s">
        <v>1235</v>
      </c>
      <c r="C1197" s="36">
        <v>29.99</v>
      </c>
      <c r="D1197" s="49" t="str">
        <f>HYPERLINK("http://bit.ly/2OuA3Jj", Sheet2!D1197)</f>
        <v>Best Buy</v>
      </c>
      <c r="E1197" s="37" t="str">
        <f>HYPERLINK(Sheet2!N1197,Sheet2!M1197)</f>
        <v>Amazon</v>
      </c>
    </row>
    <row r="1198" spans="1:5" ht="15" thickBot="1" x14ac:dyDescent="0.35">
      <c r="A1198" s="3">
        <v>1199</v>
      </c>
      <c r="B1198" s="30" t="s">
        <v>1236</v>
      </c>
      <c r="C1198" s="36">
        <v>12.99</v>
      </c>
      <c r="D1198" s="49" t="str">
        <f>HYPERLINK("http://bit.ly/2QZq3JV",Sheet2!D1198)</f>
        <v>Kohl's</v>
      </c>
      <c r="E1198" s="37" t="str">
        <f>HYPERLINK(Sheet2!N1198,Sheet2!M1198)</f>
        <v>Amazon</v>
      </c>
    </row>
    <row r="1199" spans="1:5" ht="15" thickBot="1" x14ac:dyDescent="0.35">
      <c r="A1199" s="3">
        <v>1200</v>
      </c>
      <c r="B1199" s="30" t="s">
        <v>1237</v>
      </c>
      <c r="C1199" s="36">
        <v>12.99</v>
      </c>
      <c r="D1199" s="49" t="str">
        <f>HYPERLINK("http://bit.ly/2QZq3JV",Sheet2!D1199)</f>
        <v>Kohl's</v>
      </c>
      <c r="E1199" s="37" t="str">
        <f>HYPERLINK(Sheet2!N1199,Sheet2!M1199)</f>
        <v>Amazon</v>
      </c>
    </row>
    <row r="1200" spans="1:5" ht="27" thickBot="1" x14ac:dyDescent="0.35">
      <c r="A1200" s="3">
        <v>1201</v>
      </c>
      <c r="B1200" s="30" t="s">
        <v>1238</v>
      </c>
      <c r="C1200" s="32" t="s">
        <v>657</v>
      </c>
      <c r="D1200" s="37" t="s">
        <v>658</v>
      </c>
      <c r="E1200" s="37" t="str">
        <f>HYPERLINK(Sheet2!N1200,Sheet2!M1200)</f>
        <v>Amazon</v>
      </c>
    </row>
    <row r="1201" spans="1:5" ht="29.4" thickBot="1" x14ac:dyDescent="0.35">
      <c r="A1201" s="3">
        <v>1202</v>
      </c>
      <c r="B1201" s="30" t="s">
        <v>1239</v>
      </c>
      <c r="C1201" s="36">
        <v>199.99</v>
      </c>
      <c r="D1201" s="49" t="str">
        <f>HYPERLINK("https://www.harborfreight.com/",Sheet2!D1201)</f>
        <v>Harbor Freight</v>
      </c>
      <c r="E1201" s="37" t="str">
        <f>HYPERLINK(Sheet2!N1201,Sheet2!M1201)</f>
        <v>Amazon</v>
      </c>
    </row>
    <row r="1202" spans="1:5" ht="29.4" thickBot="1" x14ac:dyDescent="0.35">
      <c r="A1202" s="3">
        <v>1203</v>
      </c>
      <c r="B1202" s="30" t="s">
        <v>1240</v>
      </c>
      <c r="C1202" s="36">
        <v>199.99</v>
      </c>
      <c r="D1202" s="49" t="str">
        <f>HYPERLINK("https://www.harborfreight.com/",Sheet2!D1202)</f>
        <v>Harbor Freight</v>
      </c>
      <c r="E1202" s="37" t="str">
        <f>HYPERLINK(Sheet2!N1202,Sheet2!M1202)</f>
        <v>Amazon</v>
      </c>
    </row>
    <row r="1203" spans="1:5" ht="27.6" thickBot="1" x14ac:dyDescent="0.35">
      <c r="A1203" s="3">
        <v>1204</v>
      </c>
      <c r="B1203" s="30" t="s">
        <v>1241</v>
      </c>
      <c r="C1203" s="36">
        <v>149.99</v>
      </c>
      <c r="D1203" s="49" t="str">
        <f>HYPERLINK("http://bit.ly/2OuA3Jj", Sheet2!D1203)</f>
        <v>Best Buy</v>
      </c>
      <c r="E1203" s="37" t="str">
        <f>HYPERLINK(Sheet2!N1203,Sheet2!M1203)</f>
        <v>Amazon</v>
      </c>
    </row>
    <row r="1204" spans="1:5" ht="15" thickBot="1" x14ac:dyDescent="0.35">
      <c r="A1204" s="3">
        <v>1205</v>
      </c>
      <c r="B1204" s="30" t="s">
        <v>1242</v>
      </c>
      <c r="C1204" s="36">
        <v>109.99</v>
      </c>
      <c r="D1204" s="49" t="str">
        <f>HYPERLINK("http://bit.ly/2OuA3Jj", Sheet2!D1204)</f>
        <v>Best Buy</v>
      </c>
      <c r="E1204" s="37" t="str">
        <f>HYPERLINK(Sheet2!N1204,Sheet2!M1204)</f>
        <v>Amazon</v>
      </c>
    </row>
    <row r="1205" spans="1:5" ht="15" thickBot="1" x14ac:dyDescent="0.35">
      <c r="A1205" s="3">
        <v>1206</v>
      </c>
      <c r="B1205" s="30" t="s">
        <v>1243</v>
      </c>
      <c r="C1205" s="36">
        <v>7</v>
      </c>
      <c r="D1205" s="30" t="s">
        <v>1133</v>
      </c>
      <c r="E1205" s="37" t="str">
        <f>HYPERLINK(Sheet2!N1205,Sheet2!M1205)</f>
        <v>Amazon</v>
      </c>
    </row>
    <row r="1206" spans="1:5" ht="15" thickBot="1" x14ac:dyDescent="0.35">
      <c r="A1206" s="3">
        <v>1207</v>
      </c>
      <c r="B1206" s="30" t="s">
        <v>1244</v>
      </c>
      <c r="C1206" s="36">
        <v>30</v>
      </c>
      <c r="D1206" s="49" t="str">
        <f>HYPERLINK("http://bit.ly/2XY7RBD",Sheet2!D1206)</f>
        <v>Walmart</v>
      </c>
      <c r="E1206" s="37" t="str">
        <f>HYPERLINK(Sheet2!N1206,Sheet2!M1206)</f>
        <v>Amazon</v>
      </c>
    </row>
    <row r="1207" spans="1:5" ht="27" thickBot="1" x14ac:dyDescent="0.35">
      <c r="A1207" s="3">
        <v>1208</v>
      </c>
      <c r="B1207" s="30" t="s">
        <v>1245</v>
      </c>
      <c r="C1207" s="32" t="s">
        <v>1185</v>
      </c>
      <c r="D1207" s="37" t="s">
        <v>874</v>
      </c>
      <c r="E1207" s="37" t="str">
        <f>HYPERLINK(Sheet2!N1207,Sheet2!M1207)</f>
        <v>Amazon</v>
      </c>
    </row>
    <row r="1208" spans="1:5" ht="27.6" thickBot="1" x14ac:dyDescent="0.35">
      <c r="A1208" s="3">
        <v>1209</v>
      </c>
      <c r="B1208" s="30" t="s">
        <v>1246</v>
      </c>
      <c r="C1208" s="36">
        <v>249.99</v>
      </c>
      <c r="D1208" s="37" t="str">
        <f>HYPERLINK("www.bjs.com", Sheet2!D1208)</f>
        <v>BJ's</v>
      </c>
      <c r="E1208" s="37" t="str">
        <f>HYPERLINK(Sheet2!N1208,Sheet2!M1208)</f>
        <v>Amazon</v>
      </c>
    </row>
    <row r="1209" spans="1:5" ht="15" thickBot="1" x14ac:dyDescent="0.35">
      <c r="A1209" s="3">
        <v>1210</v>
      </c>
      <c r="B1209" s="30" t="s">
        <v>1247</v>
      </c>
      <c r="C1209" s="30" t="s">
        <v>678</v>
      </c>
      <c r="D1209" s="49" t="str">
        <f>HYPERLINK("http://bit.ly/2OuA3Jj", Sheet2!D1209)</f>
        <v>Best Buy</v>
      </c>
      <c r="E1209" s="37" t="str">
        <f>HYPERLINK(Sheet2!N1209,Sheet2!M1209)</f>
        <v>Amazon</v>
      </c>
    </row>
    <row r="1210" spans="1:5" ht="27.6" thickBot="1" x14ac:dyDescent="0.35">
      <c r="A1210" s="3">
        <v>1211</v>
      </c>
      <c r="B1210" s="30" t="s">
        <v>1248</v>
      </c>
      <c r="C1210" s="36">
        <v>299.98</v>
      </c>
      <c r="D1210" s="49" t="str">
        <f>HYPERLINK(Sheet2!I1210,Sheet2!D1210)</f>
        <v>Best Buy</v>
      </c>
      <c r="E1210" s="37" t="str">
        <f>HYPERLINK(Sheet2!N1210,Sheet2!M1210)</f>
        <v>Amazon</v>
      </c>
    </row>
    <row r="1211" spans="1:5" ht="43.8" thickBot="1" x14ac:dyDescent="0.35">
      <c r="A1211" s="3">
        <v>1212</v>
      </c>
      <c r="B1211" s="30" t="s">
        <v>1249</v>
      </c>
      <c r="C1211" s="36">
        <v>145.99</v>
      </c>
      <c r="D1211" s="49" t="str">
        <f>HYPERLINK("http://bit.ly/35JmJXi",Sheet2!D1211)</f>
        <v>Dell Home &amp; Home Office</v>
      </c>
      <c r="E1211" s="37" t="str">
        <f>HYPERLINK(Sheet2!N1211,Sheet2!M1211)</f>
        <v>Amazon</v>
      </c>
    </row>
    <row r="1212" spans="1:5" ht="27.6" thickBot="1" x14ac:dyDescent="0.35">
      <c r="A1212" s="3">
        <v>1213</v>
      </c>
      <c r="B1212" s="30" t="s">
        <v>1250</v>
      </c>
      <c r="C1212" s="30" t="s">
        <v>1251</v>
      </c>
      <c r="D1212" s="49" t="str">
        <f>HYPERLINK("http://bit.ly/2OuA3Jj", Sheet2!D1212)</f>
        <v>Best Buy</v>
      </c>
      <c r="E1212" s="37" t="str">
        <f>HYPERLINK(Sheet2!N1212,Sheet2!M1212)</f>
        <v>Amazon</v>
      </c>
    </row>
    <row r="1213" spans="1:5" ht="15" thickBot="1" x14ac:dyDescent="0.35">
      <c r="A1213" s="3">
        <v>1214</v>
      </c>
      <c r="B1213" s="30" t="s">
        <v>1252</v>
      </c>
      <c r="C1213" s="36">
        <v>9.99</v>
      </c>
      <c r="D1213" s="49" t="str">
        <f>HYPERLINK("http://bit.ly/2OuA3Jj", Sheet2!D1213)</f>
        <v>Best Buy</v>
      </c>
      <c r="E1213" s="37" t="str">
        <f>HYPERLINK(Sheet2!N1213,Sheet2!M1213)</f>
        <v>Amazon</v>
      </c>
    </row>
    <row r="1214" spans="1:5" ht="15" thickBot="1" x14ac:dyDescent="0.35">
      <c r="A1214" s="3">
        <v>1215</v>
      </c>
      <c r="B1214" s="30" t="s">
        <v>1253</v>
      </c>
      <c r="C1214" s="36">
        <v>59.99</v>
      </c>
      <c r="D1214" s="49" t="str">
        <f>HYPERLINK("http://bit.ly/2OuA3Jj", Sheet2!D1214)</f>
        <v>Best Buy</v>
      </c>
      <c r="E1214" s="37" t="str">
        <f>HYPERLINK(Sheet2!N1214,Sheet2!M1214)</f>
        <v>Amazon</v>
      </c>
    </row>
    <row r="1215" spans="1:5" ht="27.6" thickBot="1" x14ac:dyDescent="0.35">
      <c r="A1215" s="3">
        <v>1216</v>
      </c>
      <c r="B1215" s="30" t="s">
        <v>1254</v>
      </c>
      <c r="C1215" s="30" t="s">
        <v>1255</v>
      </c>
      <c r="D1215" s="37" t="s">
        <v>1256</v>
      </c>
      <c r="E1215" s="37" t="str">
        <f>HYPERLINK(Sheet2!N1215,Sheet2!M1215)</f>
        <v>Amazon</v>
      </c>
    </row>
    <row r="1216" spans="1:5" ht="27.6" thickBot="1" x14ac:dyDescent="0.35">
      <c r="A1216" s="3">
        <v>1217</v>
      </c>
      <c r="B1216" s="30" t="s">
        <v>1257</v>
      </c>
      <c r="C1216" s="30" t="s">
        <v>1255</v>
      </c>
      <c r="D1216" s="37" t="s">
        <v>1256</v>
      </c>
      <c r="E1216" s="37" t="str">
        <f>HYPERLINK(Sheet2!N1216,Sheet2!M1216)</f>
        <v>Amazon</v>
      </c>
    </row>
    <row r="1217" spans="1:5" ht="15" thickBot="1" x14ac:dyDescent="0.35">
      <c r="A1217" s="3">
        <v>1218</v>
      </c>
      <c r="B1217" s="30" t="s">
        <v>1258</v>
      </c>
      <c r="C1217" s="36">
        <v>14.99</v>
      </c>
      <c r="D1217" s="37" t="s">
        <v>1259</v>
      </c>
      <c r="E1217" s="37" t="str">
        <f>HYPERLINK(Sheet2!N1217,Sheet2!M1217)</f>
        <v>Amazon</v>
      </c>
    </row>
    <row r="1218" spans="1:5" ht="15" thickBot="1" x14ac:dyDescent="0.35">
      <c r="A1218" s="3">
        <v>1219</v>
      </c>
      <c r="B1218" s="30" t="s">
        <v>1260</v>
      </c>
      <c r="C1218" s="36">
        <v>14.99</v>
      </c>
      <c r="D1218" s="37" t="s">
        <v>1259</v>
      </c>
      <c r="E1218" s="37" t="str">
        <f>HYPERLINK(Sheet2!N1218,Sheet2!M1218)</f>
        <v>Amazon</v>
      </c>
    </row>
    <row r="1219" spans="1:5" ht="15" thickBot="1" x14ac:dyDescent="0.35">
      <c r="A1219" s="3">
        <v>1220</v>
      </c>
      <c r="B1219" s="30" t="s">
        <v>1261</v>
      </c>
      <c r="C1219" s="30" t="s">
        <v>1262</v>
      </c>
      <c r="D1219" s="37" t="str">
        <f>HYPERLINK("www.bjs.com", Sheet2!D1219)</f>
        <v>BJ's</v>
      </c>
      <c r="E1219" s="37" t="str">
        <f>HYPERLINK(Sheet2!N1219,Sheet2!M1219)</f>
        <v>Amazon</v>
      </c>
    </row>
    <row r="1220" spans="1:5" ht="43.8" thickBot="1" x14ac:dyDescent="0.35">
      <c r="A1220" s="3">
        <v>1221</v>
      </c>
      <c r="B1220" s="30" t="s">
        <v>1263</v>
      </c>
      <c r="C1220" s="30" t="s">
        <v>1264</v>
      </c>
      <c r="D1220" s="39" t="s">
        <v>232</v>
      </c>
      <c r="E1220" s="37" t="str">
        <f>HYPERLINK(Sheet2!N1220,Sheet2!M1220)</f>
        <v>Amazon</v>
      </c>
    </row>
    <row r="1221" spans="1:5" ht="43.8" thickBot="1" x14ac:dyDescent="0.35">
      <c r="A1221" s="3">
        <v>1222</v>
      </c>
      <c r="B1221" s="30" t="s">
        <v>1265</v>
      </c>
      <c r="C1221" s="30" t="s">
        <v>1264</v>
      </c>
      <c r="D1221" s="39" t="s">
        <v>232</v>
      </c>
      <c r="E1221" s="37" t="str">
        <f>HYPERLINK(Sheet2!N1221,Sheet2!M1221)</f>
        <v>Amazon</v>
      </c>
    </row>
    <row r="1222" spans="1:5" ht="43.8" thickBot="1" x14ac:dyDescent="0.35">
      <c r="A1222" s="3">
        <v>1223</v>
      </c>
      <c r="B1222" s="30" t="s">
        <v>1266</v>
      </c>
      <c r="C1222" s="30" t="s">
        <v>1264</v>
      </c>
      <c r="D1222" s="39" t="s">
        <v>232</v>
      </c>
      <c r="E1222" s="37" t="str">
        <f>HYPERLINK(Sheet2!N1222,Sheet2!M1222)</f>
        <v>Amazon</v>
      </c>
    </row>
    <row r="1223" spans="1:5" ht="27" thickBot="1" x14ac:dyDescent="0.35">
      <c r="A1223" s="3">
        <v>1224</v>
      </c>
      <c r="B1223" s="30" t="s">
        <v>1267</v>
      </c>
      <c r="C1223" s="32" t="s">
        <v>657</v>
      </c>
      <c r="D1223" s="37" t="s">
        <v>658</v>
      </c>
      <c r="E1223" s="37" t="str">
        <f>HYPERLINK(Sheet2!N1223,Sheet2!M1223)</f>
        <v>Amazon</v>
      </c>
    </row>
    <row r="1224" spans="1:5" ht="27.6" thickBot="1" x14ac:dyDescent="0.35">
      <c r="A1224" s="3">
        <v>1225</v>
      </c>
      <c r="B1224" s="30" t="s">
        <v>1268</v>
      </c>
      <c r="C1224" s="30" t="s">
        <v>800</v>
      </c>
      <c r="D1224" s="49" t="str">
        <f>HYPERLINK("http://bit.ly/2OuA3Jj", Sheet2!D1224)</f>
        <v>Best Buy</v>
      </c>
      <c r="E1224" s="37" t="str">
        <f>HYPERLINK(Sheet2!N1224,Sheet2!M1224)</f>
        <v>Amazon</v>
      </c>
    </row>
    <row r="1225" spans="1:5" ht="15" thickBot="1" x14ac:dyDescent="0.35">
      <c r="A1225" s="3">
        <v>1226</v>
      </c>
      <c r="B1225" s="30" t="s">
        <v>1269</v>
      </c>
      <c r="C1225" s="36">
        <v>99.99</v>
      </c>
      <c r="D1225" s="37" t="s">
        <v>1147</v>
      </c>
      <c r="E1225" s="37" t="str">
        <f>HYPERLINK(Sheet2!N1225,Sheet2!M1225)</f>
        <v>Amazon</v>
      </c>
    </row>
    <row r="1226" spans="1:5" ht="29.4" thickBot="1" x14ac:dyDescent="0.35">
      <c r="A1226" s="3">
        <v>1227</v>
      </c>
      <c r="B1226" s="30" t="s">
        <v>1270</v>
      </c>
      <c r="C1226" s="36">
        <v>899.99</v>
      </c>
      <c r="D1226" s="49" t="str">
        <f>HYPERLINK("www.conns.com",Sheet2!D1226)</f>
        <v>Conn's HomePlus</v>
      </c>
      <c r="E1226" s="37" t="str">
        <f>HYPERLINK(Sheet2!N1226,Sheet2!M1226)</f>
        <v>Amazon</v>
      </c>
    </row>
    <row r="1227" spans="1:5" ht="15" thickBot="1" x14ac:dyDescent="0.35">
      <c r="A1227" s="3">
        <v>1228</v>
      </c>
      <c r="B1227" s="30" t="s">
        <v>1271</v>
      </c>
      <c r="C1227" s="36">
        <v>119.99</v>
      </c>
      <c r="D1227" s="37" t="str">
        <f>HYPERLINK("www.bjs.com", Sheet2!D1227)</f>
        <v>BJ's</v>
      </c>
      <c r="E1227" s="37" t="str">
        <f>HYPERLINK(Sheet2!N1227,Sheet2!M1227)</f>
        <v>Amazon</v>
      </c>
    </row>
    <row r="1228" spans="1:5" ht="27.6" thickBot="1" x14ac:dyDescent="0.35">
      <c r="A1228" s="3">
        <v>1229</v>
      </c>
      <c r="B1228" s="30" t="s">
        <v>1272</v>
      </c>
      <c r="C1228" s="36">
        <v>269.99</v>
      </c>
      <c r="D1228" s="37" t="str">
        <f>HYPERLINK("www.bjs.com", Sheet2!D1228)</f>
        <v>BJ's</v>
      </c>
      <c r="E1228" s="37" t="str">
        <f>HYPERLINK(Sheet2!N1228,Sheet2!M1228)</f>
        <v>Amazon</v>
      </c>
    </row>
    <row r="1229" spans="1:5" ht="27.6" thickBot="1" x14ac:dyDescent="0.35">
      <c r="A1229" s="3">
        <v>1230</v>
      </c>
      <c r="B1229" s="30" t="s">
        <v>1273</v>
      </c>
      <c r="C1229" s="30" t="s">
        <v>705</v>
      </c>
      <c r="D1229" s="49" t="str">
        <f>HYPERLINK("http://bit.ly/2OuA3Jj", Sheet2!D1229)</f>
        <v>Best Buy</v>
      </c>
      <c r="E1229" s="37" t="str">
        <f>HYPERLINK(Sheet2!N1229,Sheet2!M1229)</f>
        <v>Amazon</v>
      </c>
    </row>
    <row r="1230" spans="1:5" ht="27" thickBot="1" x14ac:dyDescent="0.35">
      <c r="A1230" s="3">
        <v>1231</v>
      </c>
      <c r="B1230" s="30" t="s">
        <v>1274</v>
      </c>
      <c r="C1230" s="32" t="s">
        <v>755</v>
      </c>
      <c r="D1230" s="39" t="str">
        <f>HYPERLINK("http://bit.ly/37M0L88",Sheet2!D1230)</f>
        <v>Walgreens</v>
      </c>
      <c r="E1230" s="37" t="str">
        <f>HYPERLINK(Sheet2!N1230,Sheet2!M1230)</f>
        <v>Amazon</v>
      </c>
    </row>
    <row r="1231" spans="1:5" ht="27" thickBot="1" x14ac:dyDescent="0.35">
      <c r="A1231" s="3">
        <v>1232</v>
      </c>
      <c r="B1231" s="30" t="s">
        <v>1275</v>
      </c>
      <c r="C1231" s="32" t="s">
        <v>755</v>
      </c>
      <c r="D1231" s="39" t="str">
        <f>HYPERLINK("http://bit.ly/37M0L88",Sheet2!D1231)</f>
        <v>Walgreens</v>
      </c>
      <c r="E1231" s="37" t="str">
        <f>HYPERLINK(Sheet2!N1231,Sheet2!M1231)</f>
        <v>Amazon</v>
      </c>
    </row>
    <row r="1232" spans="1:5" ht="27" thickBot="1" x14ac:dyDescent="0.35">
      <c r="A1232" s="3">
        <v>1233</v>
      </c>
      <c r="B1232" s="30" t="s">
        <v>1276</v>
      </c>
      <c r="C1232" s="32" t="s">
        <v>755</v>
      </c>
      <c r="D1232" s="39" t="str">
        <f>HYPERLINK("http://bit.ly/37M0L88",Sheet2!D1232)</f>
        <v>Walgreens</v>
      </c>
      <c r="E1232" s="37" t="str">
        <f>HYPERLINK(Sheet2!N1232,Sheet2!M1232)</f>
        <v>Amazon</v>
      </c>
    </row>
    <row r="1233" spans="1:5" ht="27" thickBot="1" x14ac:dyDescent="0.35">
      <c r="A1233" s="3">
        <v>1234</v>
      </c>
      <c r="B1233" s="30" t="s">
        <v>1277</v>
      </c>
      <c r="C1233" s="32" t="s">
        <v>755</v>
      </c>
      <c r="D1233" s="39" t="str">
        <f>HYPERLINK("http://bit.ly/37M0L88",Sheet2!D1233)</f>
        <v>Walgreens</v>
      </c>
      <c r="E1233" s="37" t="str">
        <f>HYPERLINK(Sheet2!N1233,Sheet2!M1233)</f>
        <v>Amazon</v>
      </c>
    </row>
    <row r="1234" spans="1:5" ht="27" thickBot="1" x14ac:dyDescent="0.35">
      <c r="A1234" s="3">
        <v>1235</v>
      </c>
      <c r="B1234" s="30" t="s">
        <v>1278</v>
      </c>
      <c r="C1234" s="32" t="s">
        <v>755</v>
      </c>
      <c r="D1234" s="39" t="str">
        <f>HYPERLINK("http://bit.ly/37M0L88",Sheet2!D1234)</f>
        <v>Walgreens</v>
      </c>
      <c r="E1234" s="37" t="str">
        <f>HYPERLINK(Sheet2!N1234,Sheet2!M1234)</f>
        <v>Amazon</v>
      </c>
    </row>
    <row r="1235" spans="1:5" ht="27" thickBot="1" x14ac:dyDescent="0.35">
      <c r="A1235" s="3">
        <v>1236</v>
      </c>
      <c r="B1235" s="30" t="s">
        <v>1279</v>
      </c>
      <c r="C1235" s="32" t="s">
        <v>755</v>
      </c>
      <c r="D1235" s="39" t="str">
        <f>HYPERLINK("http://bit.ly/37M0L88",Sheet2!D1235)</f>
        <v>Walgreens</v>
      </c>
      <c r="E1235" s="37" t="str">
        <f>HYPERLINK(Sheet2!N1235,Sheet2!M1235)</f>
        <v>Amazon</v>
      </c>
    </row>
    <row r="1236" spans="1:5" ht="27" thickBot="1" x14ac:dyDescent="0.35">
      <c r="A1236" s="3">
        <v>1237</v>
      </c>
      <c r="B1236" s="30" t="s">
        <v>1280</v>
      </c>
      <c r="C1236" s="32" t="s">
        <v>755</v>
      </c>
      <c r="D1236" s="39" t="str">
        <f>HYPERLINK("http://bit.ly/37M0L88",Sheet2!D1236)</f>
        <v>Walgreens</v>
      </c>
      <c r="E1236" s="37" t="str">
        <f>HYPERLINK(Sheet2!N1236,Sheet2!M1236)</f>
        <v>Amazon</v>
      </c>
    </row>
    <row r="1237" spans="1:5" ht="15" thickBot="1" x14ac:dyDescent="0.35">
      <c r="A1237" s="3">
        <v>1238</v>
      </c>
      <c r="B1237" s="30" t="s">
        <v>1281</v>
      </c>
      <c r="C1237" s="36">
        <v>599.99</v>
      </c>
      <c r="D1237" s="49" t="str">
        <f>HYPERLINK(Sheet2!I1237,Sheet2!D1237)</f>
        <v>Best Buy</v>
      </c>
      <c r="E1237" s="37" t="str">
        <f>HYPERLINK(Sheet2!N1237,Sheet2!M1237)</f>
        <v>Amazon</v>
      </c>
    </row>
    <row r="1238" spans="1:5" ht="15" thickBot="1" x14ac:dyDescent="0.35">
      <c r="A1238" s="3">
        <v>1239</v>
      </c>
      <c r="B1238" s="30" t="s">
        <v>1282</v>
      </c>
      <c r="C1238" s="36">
        <v>549.99</v>
      </c>
      <c r="D1238" s="49" t="str">
        <f>HYPERLINK("http://bit.ly/2OuA3Jj", Sheet2!D1238)</f>
        <v>Best Buy</v>
      </c>
      <c r="E1238" s="37" t="str">
        <f>HYPERLINK(Sheet2!N1238,Sheet2!M1238)</f>
        <v>Amazon</v>
      </c>
    </row>
    <row r="1239" spans="1:5" ht="15" thickBot="1" x14ac:dyDescent="0.35">
      <c r="A1239" s="3">
        <v>1240</v>
      </c>
      <c r="B1239" s="30" t="s">
        <v>1283</v>
      </c>
      <c r="C1239" s="36">
        <v>129.99</v>
      </c>
      <c r="D1239" s="49" t="str">
        <f>HYPERLINK("http://bit.ly/2OuA3Jj", Sheet2!D1239)</f>
        <v>Best Buy</v>
      </c>
      <c r="E1239" s="37" t="str">
        <f>HYPERLINK(Sheet2!N1239,Sheet2!M1239)</f>
        <v>Amazon</v>
      </c>
    </row>
    <row r="1240" spans="1:5" ht="15" thickBot="1" x14ac:dyDescent="0.35">
      <c r="A1240" s="3">
        <v>1241</v>
      </c>
      <c r="B1240" s="30" t="s">
        <v>1284</v>
      </c>
      <c r="C1240" s="36">
        <v>79.989999999999995</v>
      </c>
      <c r="D1240" s="49" t="str">
        <f>HYPERLINK("http://bit.ly/2OuA3Jj", Sheet2!D1240)</f>
        <v>Best Buy</v>
      </c>
      <c r="E1240" s="37" t="str">
        <f>HYPERLINK(Sheet2!N1240,Sheet2!M1240)</f>
        <v>Amazon</v>
      </c>
    </row>
    <row r="1241" spans="1:5" ht="15" thickBot="1" x14ac:dyDescent="0.35">
      <c r="A1241" s="3">
        <v>1242</v>
      </c>
      <c r="B1241" s="30" t="s">
        <v>1285</v>
      </c>
      <c r="C1241" s="36">
        <v>99.99</v>
      </c>
      <c r="D1241" s="49" t="str">
        <f>HYPERLINK("http://bit.ly/2OuA3Jj", Sheet2!D1241)</f>
        <v>Best Buy</v>
      </c>
      <c r="E1241" s="37" t="str">
        <f>HYPERLINK(Sheet2!N1241,Sheet2!M1241)</f>
        <v>Amazon</v>
      </c>
    </row>
    <row r="1242" spans="1:5" ht="15" thickBot="1" x14ac:dyDescent="0.35">
      <c r="A1242" s="3">
        <v>1243</v>
      </c>
      <c r="B1242" s="30" t="s">
        <v>1286</v>
      </c>
      <c r="C1242" s="36">
        <v>16.989999999999998</v>
      </c>
      <c r="D1242" s="37" t="str">
        <f>HYPERLINK(Sheet2!G1242,Sheet2!D1242)</f>
        <v>Costco</v>
      </c>
      <c r="E1242" s="37" t="str">
        <f>HYPERLINK(Sheet2!N1242,Sheet2!M1242)</f>
        <v>Amazon</v>
      </c>
    </row>
    <row r="1243" spans="1:5" ht="15" thickBot="1" x14ac:dyDescent="0.35">
      <c r="A1243" s="3">
        <v>1244</v>
      </c>
      <c r="B1243" s="30" t="s">
        <v>1287</v>
      </c>
      <c r="C1243" s="36">
        <v>5.55</v>
      </c>
      <c r="D1243" s="30" t="s">
        <v>1133</v>
      </c>
      <c r="E1243" s="37" t="str">
        <f>HYPERLINK(Sheet2!N1243,Sheet2!M1243)</f>
        <v>Amazon</v>
      </c>
    </row>
    <row r="1244" spans="1:5" ht="15" thickBot="1" x14ac:dyDescent="0.35">
      <c r="A1244" s="3">
        <v>1245</v>
      </c>
      <c r="B1244" s="30" t="s">
        <v>1288</v>
      </c>
      <c r="C1244" s="36">
        <v>14.99</v>
      </c>
      <c r="D1244" s="37" t="s">
        <v>874</v>
      </c>
      <c r="E1244" s="37" t="str">
        <f>HYPERLINK(Sheet2!N1244,Sheet2!M1244)</f>
        <v>Amazon</v>
      </c>
    </row>
    <row r="1245" spans="1:5" ht="15" thickBot="1" x14ac:dyDescent="0.35">
      <c r="A1245" s="3">
        <v>1246</v>
      </c>
      <c r="B1245" s="30" t="s">
        <v>1289</v>
      </c>
      <c r="C1245" s="36">
        <v>19</v>
      </c>
      <c r="D1245" s="49" t="str">
        <f>HYPERLINK("http://bit.ly/2XY7RBD",Sheet2!D1245)</f>
        <v>Walmart</v>
      </c>
      <c r="E1245" s="37" t="str">
        <f>HYPERLINK(Sheet2!N1245,Sheet2!M1245)</f>
        <v>Amazon</v>
      </c>
    </row>
    <row r="1246" spans="1:5" ht="15" thickBot="1" x14ac:dyDescent="0.35">
      <c r="A1246" s="3">
        <v>1247</v>
      </c>
      <c r="B1246" s="30" t="s">
        <v>1290</v>
      </c>
      <c r="C1246" s="36">
        <v>49</v>
      </c>
      <c r="D1246" s="49" t="str">
        <f>HYPERLINK("http://bit.ly/34ufgLN",Sheet2!D1246)</f>
        <v>Target</v>
      </c>
      <c r="E1246" s="37" t="str">
        <f>HYPERLINK(Sheet2!N1246,Sheet2!M1246)</f>
        <v>Amazon</v>
      </c>
    </row>
    <row r="1247" spans="1:5" ht="15" thickBot="1" x14ac:dyDescent="0.35">
      <c r="A1247" s="3">
        <v>1248</v>
      </c>
      <c r="B1247" s="30" t="s">
        <v>1291</v>
      </c>
      <c r="C1247" s="36">
        <v>49.99</v>
      </c>
      <c r="D1247" s="49" t="str">
        <f>HYPERLINK("http://bit.ly/2OuA3Jj", Sheet2!D1247)</f>
        <v>Best Buy</v>
      </c>
      <c r="E1247" s="37" t="str">
        <f>HYPERLINK(Sheet2!N1247,Sheet2!M1247)</f>
        <v>Amazon</v>
      </c>
    </row>
    <row r="1248" spans="1:5" ht="15" thickBot="1" x14ac:dyDescent="0.35">
      <c r="A1248" s="3">
        <v>1249</v>
      </c>
      <c r="B1248" s="30" t="s">
        <v>1292</v>
      </c>
      <c r="C1248" s="36">
        <v>25</v>
      </c>
      <c r="D1248" s="49" t="str">
        <f>HYPERLINK("http://bit.ly/34ufgLN",Sheet2!D1248)</f>
        <v>Target</v>
      </c>
      <c r="E1248" s="37" t="str">
        <f>HYPERLINK(Sheet2!N1248,Sheet2!M1248)</f>
        <v>Amazon</v>
      </c>
    </row>
    <row r="1249" spans="1:5" ht="15" thickBot="1" x14ac:dyDescent="0.35">
      <c r="A1249" s="3">
        <v>1250</v>
      </c>
      <c r="B1249" s="30" t="s">
        <v>1293</v>
      </c>
      <c r="C1249" s="36">
        <v>25</v>
      </c>
      <c r="D1249" s="49" t="str">
        <f>HYPERLINK("http://bit.ly/2OuA3Jj", Sheet2!D1249)</f>
        <v>Best Buy</v>
      </c>
      <c r="E1249" s="37" t="str">
        <f>HYPERLINK(Sheet2!N1249,Sheet2!M1249)</f>
        <v>Amazon</v>
      </c>
    </row>
    <row r="1250" spans="1:5" ht="29.4" thickBot="1" x14ac:dyDescent="0.35">
      <c r="A1250" s="3">
        <v>1251</v>
      </c>
      <c r="B1250" s="30" t="s">
        <v>1294</v>
      </c>
      <c r="C1250" s="36">
        <v>49</v>
      </c>
      <c r="D1250" s="39" t="s">
        <v>1295</v>
      </c>
      <c r="E1250" s="37" t="str">
        <f>HYPERLINK(Sheet2!N1250,Sheet2!M1250)</f>
        <v>Amazon</v>
      </c>
    </row>
    <row r="1251" spans="1:5" ht="29.4" thickBot="1" x14ac:dyDescent="0.35">
      <c r="A1251" s="3">
        <v>1252</v>
      </c>
      <c r="B1251" s="30" t="s">
        <v>1296</v>
      </c>
      <c r="C1251" s="36">
        <v>19</v>
      </c>
      <c r="D1251" s="39" t="s">
        <v>1295</v>
      </c>
      <c r="E1251" s="37" t="str">
        <f>HYPERLINK(Sheet2!N1251,Sheet2!M1251)</f>
        <v>Amazon</v>
      </c>
    </row>
    <row r="1252" spans="1:5" ht="15" thickBot="1" x14ac:dyDescent="0.35">
      <c r="A1252" s="3">
        <v>1253</v>
      </c>
      <c r="B1252" s="30" t="s">
        <v>1296</v>
      </c>
      <c r="C1252" s="36">
        <v>19</v>
      </c>
      <c r="D1252" s="49" t="str">
        <f>HYPERLINK("http://bit.ly/34ufgLN",Sheet2!D1252)</f>
        <v>Target</v>
      </c>
      <c r="E1252" s="37" t="str">
        <f>HYPERLINK(Sheet2!N1252,Sheet2!M1252)</f>
        <v>Amazon</v>
      </c>
    </row>
    <row r="1253" spans="1:5" ht="15" thickBot="1" x14ac:dyDescent="0.35">
      <c r="A1253" s="3">
        <v>1254</v>
      </c>
      <c r="B1253" s="30" t="s">
        <v>1296</v>
      </c>
      <c r="C1253" s="36">
        <v>49</v>
      </c>
      <c r="D1253" s="49" t="str">
        <f>HYPERLINK("http://bit.ly/34ufgLN",Sheet2!D1253)</f>
        <v>Target</v>
      </c>
      <c r="E1253" s="37" t="str">
        <f>HYPERLINK(Sheet2!N1253,Sheet2!M1253)</f>
        <v>Amazon</v>
      </c>
    </row>
    <row r="1254" spans="1:5" ht="43.8" thickBot="1" x14ac:dyDescent="0.35">
      <c r="A1254" s="3">
        <v>1255</v>
      </c>
      <c r="B1254" s="30" t="s">
        <v>1297</v>
      </c>
      <c r="C1254" s="36">
        <v>19</v>
      </c>
      <c r="D1254" s="49" t="str">
        <f>HYPERLINK("http://bit.ly/35JmJXi",Sheet2!D1254)</f>
        <v>Dell Home &amp; Home Office</v>
      </c>
      <c r="E1254" s="37" t="str">
        <f>HYPERLINK(Sheet2!N1254,Sheet2!M1254)</f>
        <v>Amazon</v>
      </c>
    </row>
    <row r="1255" spans="1:5" ht="15" thickBot="1" x14ac:dyDescent="0.35">
      <c r="A1255" s="3">
        <v>1256</v>
      </c>
      <c r="B1255" s="30" t="s">
        <v>1298</v>
      </c>
      <c r="C1255" s="36">
        <v>19.989999999999998</v>
      </c>
      <c r="D1255" s="49" t="str">
        <f>HYPERLINK("http://bit.ly/2OuA3Jj", Sheet2!D1255)</f>
        <v>Best Buy</v>
      </c>
      <c r="E1255" s="37" t="str">
        <f>HYPERLINK(Sheet2!N1255,Sheet2!M1255)</f>
        <v>Amazon</v>
      </c>
    </row>
    <row r="1256" spans="1:5" ht="15" thickBot="1" x14ac:dyDescent="0.35">
      <c r="A1256" s="3">
        <v>1257</v>
      </c>
      <c r="B1256" s="30" t="s">
        <v>1299</v>
      </c>
      <c r="C1256" s="36">
        <v>19</v>
      </c>
      <c r="D1256" s="49" t="str">
        <f>HYPERLINK("www.lowes.com",Sheet2!D1256)</f>
        <v>Lowes</v>
      </c>
      <c r="E1256" s="37" t="str">
        <f>HYPERLINK(Sheet2!N1256,Sheet2!M1256)</f>
        <v>Amazon</v>
      </c>
    </row>
    <row r="1257" spans="1:5" ht="15" thickBot="1" x14ac:dyDescent="0.35">
      <c r="A1257" s="3">
        <v>1258</v>
      </c>
      <c r="B1257" s="30" t="s">
        <v>1300</v>
      </c>
      <c r="C1257" s="36">
        <v>19</v>
      </c>
      <c r="D1257" s="49" t="str">
        <f>HYPERLINK("www.lowes.com",Sheet2!D1257)</f>
        <v>Lowes</v>
      </c>
      <c r="E1257" s="37" t="str">
        <f>HYPERLINK(Sheet2!N1257,Sheet2!M1257)</f>
        <v>Amazon</v>
      </c>
    </row>
    <row r="1258" spans="1:5" ht="27.6" thickBot="1" x14ac:dyDescent="0.35">
      <c r="A1258" s="3">
        <v>1259</v>
      </c>
      <c r="B1258" s="30" t="s">
        <v>1301</v>
      </c>
      <c r="C1258" s="36">
        <v>25</v>
      </c>
      <c r="D1258" s="49" t="str">
        <f>HYPERLINK("http://bit.ly/2QZq3JV",Sheet2!D1258)</f>
        <v>Kohl's</v>
      </c>
      <c r="E1258" s="37" t="str">
        <f>HYPERLINK(Sheet2!N1258,Sheet2!M1258)</f>
        <v>Amazon</v>
      </c>
    </row>
    <row r="1259" spans="1:5" ht="15" thickBot="1" x14ac:dyDescent="0.35">
      <c r="A1259" s="3">
        <v>1260</v>
      </c>
      <c r="B1259" s="30" t="s">
        <v>1302</v>
      </c>
      <c r="C1259" s="36">
        <v>159</v>
      </c>
      <c r="D1259" s="49" t="str">
        <f>HYPERLINK("http://bit.ly/34ufgLN",Sheet2!D1259)</f>
        <v>Target</v>
      </c>
      <c r="E1259" s="37" t="str">
        <f>HYPERLINK(Sheet2!N1259,Sheet2!M1259)</f>
        <v>Amazon</v>
      </c>
    </row>
    <row r="1260" spans="1:5" ht="43.8" thickBot="1" x14ac:dyDescent="0.35">
      <c r="A1260" s="3">
        <v>1261</v>
      </c>
      <c r="B1260" s="30" t="s">
        <v>1303</v>
      </c>
      <c r="C1260" s="36">
        <v>179</v>
      </c>
      <c r="D1260" s="49" t="str">
        <f>HYPERLINK("http://bit.ly/35JmJXi",Sheet2!D1260)</f>
        <v>Dell Home &amp; Home Office</v>
      </c>
      <c r="E1260" s="37" t="str">
        <f>HYPERLINK(Sheet2!N1260,Sheet2!M1260)</f>
        <v>Amazon</v>
      </c>
    </row>
    <row r="1261" spans="1:5" ht="15" thickBot="1" x14ac:dyDescent="0.35">
      <c r="A1261" s="3">
        <v>1262</v>
      </c>
      <c r="B1261" s="30" t="s">
        <v>1304</v>
      </c>
      <c r="C1261" s="36">
        <v>149.99</v>
      </c>
      <c r="D1261" s="49" t="str">
        <f>HYPERLINK("http://bit.ly/2OuA3Jj", Sheet2!D1261)</f>
        <v>Best Buy</v>
      </c>
      <c r="E1261" s="37" t="str">
        <f>HYPERLINK(Sheet2!N1261,Sheet2!M1261)</f>
        <v>Amazon</v>
      </c>
    </row>
    <row r="1262" spans="1:5" ht="15" thickBot="1" x14ac:dyDescent="0.35">
      <c r="A1262" s="3">
        <v>1263</v>
      </c>
      <c r="B1262" s="30" t="s">
        <v>1305</v>
      </c>
      <c r="C1262" s="36">
        <v>149.99</v>
      </c>
      <c r="D1262" s="49" t="str">
        <f>HYPERLINK("http://bit.ly/2QZq3JV",Sheet2!D1262)</f>
        <v>Kohl's</v>
      </c>
      <c r="E1262" s="37" t="str">
        <f>HYPERLINK(Sheet2!N1262,Sheet2!M1262)</f>
        <v>Amazon</v>
      </c>
    </row>
    <row r="1263" spans="1:5" ht="15" thickBot="1" x14ac:dyDescent="0.35">
      <c r="A1263" s="3">
        <v>1264</v>
      </c>
      <c r="B1263" s="30" t="s">
        <v>1305</v>
      </c>
      <c r="C1263" s="36">
        <v>149</v>
      </c>
      <c r="D1263" s="49" t="str">
        <f>HYPERLINK("http://bit.ly/34ufgLN",Sheet2!D1263)</f>
        <v>Target</v>
      </c>
      <c r="E1263" s="37" t="str">
        <f>HYPERLINK(Sheet2!N1263,Sheet2!M1263)</f>
        <v>Amazon</v>
      </c>
    </row>
    <row r="1264" spans="1:5" ht="27.6" thickBot="1" x14ac:dyDescent="0.35">
      <c r="A1264" s="3">
        <v>1265</v>
      </c>
      <c r="B1264" s="30" t="s">
        <v>1306</v>
      </c>
      <c r="C1264" s="36">
        <v>169.99</v>
      </c>
      <c r="D1264" s="37" t="str">
        <f>HYPERLINK(Sheet2!G1264,Sheet2!D1264)</f>
        <v>Costco</v>
      </c>
      <c r="E1264" s="37" t="str">
        <f>HYPERLINK(Sheet2!N1264,Sheet2!M1264)</f>
        <v>Amazon</v>
      </c>
    </row>
    <row r="1265" spans="1:5" ht="15" thickBot="1" x14ac:dyDescent="0.35">
      <c r="A1265" s="3">
        <v>1266</v>
      </c>
      <c r="B1265" s="30" t="s">
        <v>1307</v>
      </c>
      <c r="C1265" s="36">
        <v>79</v>
      </c>
      <c r="D1265" s="49" t="str">
        <f>HYPERLINK("http://bit.ly/2DrbXJg",Sheet2!D1265)</f>
        <v>Belk</v>
      </c>
      <c r="E1265" s="37" t="str">
        <f>HYPERLINK(Sheet2!N1265,Sheet2!M1265)</f>
        <v>Amazon</v>
      </c>
    </row>
    <row r="1266" spans="1:5" ht="15" thickBot="1" x14ac:dyDescent="0.35">
      <c r="A1266" s="3">
        <v>1267</v>
      </c>
      <c r="B1266" s="30" t="s">
        <v>1307</v>
      </c>
      <c r="C1266" s="36">
        <v>79</v>
      </c>
      <c r="D1266" s="49" t="str">
        <f>HYPERLINK("http://bit.ly/34ufgLN",Sheet2!D1266)</f>
        <v>Target</v>
      </c>
      <c r="E1266" s="37" t="str">
        <f>HYPERLINK(Sheet2!N1266,Sheet2!M1266)</f>
        <v>Amazon</v>
      </c>
    </row>
    <row r="1267" spans="1:5" ht="15" thickBot="1" x14ac:dyDescent="0.35">
      <c r="A1267" s="3">
        <v>1268</v>
      </c>
      <c r="B1267" s="30" t="s">
        <v>1307</v>
      </c>
      <c r="C1267" s="36">
        <v>129</v>
      </c>
      <c r="D1267" s="37" t="str">
        <f>HYPERLINK("https://www.samsclub.com/",Sheet2!D1267)</f>
        <v>Sam's Club</v>
      </c>
      <c r="E1267" s="37" t="str">
        <f>HYPERLINK(Sheet2!N1267,Sheet2!M1267)</f>
        <v>Amazon</v>
      </c>
    </row>
    <row r="1268" spans="1:5" ht="15" thickBot="1" x14ac:dyDescent="0.35">
      <c r="A1268" s="3">
        <v>1269</v>
      </c>
      <c r="B1268" s="30" t="s">
        <v>1308</v>
      </c>
      <c r="C1268" s="36">
        <v>79</v>
      </c>
      <c r="D1268" s="49" t="str">
        <f>HYPERLINK("http://bit.ly/2QZq3JV",Sheet2!D1268)</f>
        <v>Kohl's</v>
      </c>
      <c r="E1268" s="37" t="str">
        <f>HYPERLINK(Sheet2!N1268,Sheet2!M1268)</f>
        <v>Amazon</v>
      </c>
    </row>
    <row r="1269" spans="1:5" ht="15" thickBot="1" x14ac:dyDescent="0.35">
      <c r="A1269" s="3">
        <v>1270</v>
      </c>
      <c r="B1269" s="30" t="s">
        <v>1309</v>
      </c>
      <c r="C1269" s="36">
        <v>79.989999999999995</v>
      </c>
      <c r="D1269" s="49" t="str">
        <f>HYPERLINK("http://bit.ly/2OuA3Jj", Sheet2!D1269)</f>
        <v>Best Buy</v>
      </c>
      <c r="E1269" s="37" t="str">
        <f>HYPERLINK(Sheet2!N1269,Sheet2!M1269)</f>
        <v>Amazon</v>
      </c>
    </row>
    <row r="1270" spans="1:5" ht="15" thickBot="1" x14ac:dyDescent="0.35">
      <c r="A1270" s="3">
        <v>1271</v>
      </c>
      <c r="B1270" s="30" t="s">
        <v>1310</v>
      </c>
      <c r="C1270" s="36">
        <v>79</v>
      </c>
      <c r="D1270" s="49" t="str">
        <f>HYPERLINK("www.lowes.com",Sheet2!D1270)</f>
        <v>Lowes</v>
      </c>
      <c r="E1270" s="37" t="str">
        <f>HYPERLINK(Sheet2!N1270,Sheet2!M1270)</f>
        <v>Amazon</v>
      </c>
    </row>
    <row r="1271" spans="1:5" ht="15" thickBot="1" x14ac:dyDescent="0.35">
      <c r="A1271" s="3">
        <v>1272</v>
      </c>
      <c r="B1271" s="30" t="s">
        <v>1311</v>
      </c>
      <c r="C1271" s="36">
        <v>79</v>
      </c>
      <c r="D1271" s="49" t="str">
        <f>HYPERLINK("www.lowes.com",Sheet2!D1271)</f>
        <v>Lowes</v>
      </c>
      <c r="E1271" s="37" t="str">
        <f>HYPERLINK(Sheet2!N1271,Sheet2!M1271)</f>
        <v>Amazon</v>
      </c>
    </row>
    <row r="1272" spans="1:5" ht="43.8" thickBot="1" x14ac:dyDescent="0.35">
      <c r="A1272" s="3">
        <v>1273</v>
      </c>
      <c r="B1272" s="30" t="s">
        <v>1312</v>
      </c>
      <c r="C1272" s="36">
        <v>179</v>
      </c>
      <c r="D1272" s="49" t="str">
        <f>HYPERLINK("http://bit.ly/35JmJXi",Sheet2!D1272)</f>
        <v>Dell Home &amp; Home Office</v>
      </c>
      <c r="E1272" s="37" t="str">
        <f>HYPERLINK(Sheet2!N1272,Sheet2!M1272)</f>
        <v>Amazon</v>
      </c>
    </row>
    <row r="1273" spans="1:5" ht="15" thickBot="1" x14ac:dyDescent="0.35">
      <c r="A1273" s="3">
        <v>1274</v>
      </c>
      <c r="B1273" s="30" t="s">
        <v>1312</v>
      </c>
      <c r="C1273" s="36">
        <v>179.99</v>
      </c>
      <c r="D1273" s="49" t="str">
        <f>HYPERLINK("http://bit.ly/2QZq3JV",Sheet2!D1273)</f>
        <v>Kohl's</v>
      </c>
      <c r="E1273" s="37" t="str">
        <f>HYPERLINK(Sheet2!N1273,Sheet2!M1273)</f>
        <v>Amazon</v>
      </c>
    </row>
    <row r="1274" spans="1:5" ht="15" thickBot="1" x14ac:dyDescent="0.35">
      <c r="A1274" s="3">
        <v>1275</v>
      </c>
      <c r="B1274" s="30" t="s">
        <v>1313</v>
      </c>
      <c r="C1274" s="36">
        <v>179</v>
      </c>
      <c r="D1274" s="49" t="str">
        <f>HYPERLINK("www.lowes.com",Sheet2!D1274)</f>
        <v>Lowes</v>
      </c>
      <c r="E1274" s="37" t="str">
        <f>HYPERLINK(Sheet2!N1274,Sheet2!M1274)</f>
        <v>Amazon</v>
      </c>
    </row>
    <row r="1275" spans="1:5" ht="15" thickBot="1" x14ac:dyDescent="0.35">
      <c r="A1275" s="3">
        <v>1276</v>
      </c>
      <c r="B1275" s="30" t="s">
        <v>1314</v>
      </c>
      <c r="C1275" s="36">
        <v>179</v>
      </c>
      <c r="D1275" s="49" t="str">
        <f>HYPERLINK("www.lowes.com",Sheet2!D1275)</f>
        <v>Lowes</v>
      </c>
      <c r="E1275" s="37" t="str">
        <f>HYPERLINK(Sheet2!N1275,Sheet2!M1275)</f>
        <v>Amazon</v>
      </c>
    </row>
    <row r="1276" spans="1:5" ht="15" thickBot="1" x14ac:dyDescent="0.35">
      <c r="A1276" s="3">
        <v>1277</v>
      </c>
      <c r="B1276" s="30" t="s">
        <v>1315</v>
      </c>
      <c r="C1276" s="36">
        <v>179</v>
      </c>
      <c r="D1276" s="49" t="str">
        <f>HYPERLINK("www.lowes.com",Sheet2!D1276)</f>
        <v>Lowes</v>
      </c>
      <c r="E1276" s="37" t="str">
        <f>HYPERLINK(Sheet2!N1276,Sheet2!M1276)</f>
        <v>Amazon</v>
      </c>
    </row>
    <row r="1277" spans="1:5" ht="15" thickBot="1" x14ac:dyDescent="0.35">
      <c r="A1277" s="3">
        <v>1278</v>
      </c>
      <c r="B1277" s="30" t="s">
        <v>1316</v>
      </c>
      <c r="C1277" s="36">
        <v>179</v>
      </c>
      <c r="D1277" s="49" t="str">
        <f>HYPERLINK("http://bit.ly/34ufgLN",Sheet2!D1277)</f>
        <v>Target</v>
      </c>
      <c r="E1277" s="37" t="str">
        <f>HYPERLINK(Sheet2!N1277,Sheet2!M1277)</f>
        <v>Amazon</v>
      </c>
    </row>
    <row r="1278" spans="1:5" ht="15" thickBot="1" x14ac:dyDescent="0.35">
      <c r="A1278" s="3">
        <v>1279</v>
      </c>
      <c r="B1278" s="30" t="s">
        <v>1317</v>
      </c>
      <c r="C1278" s="36">
        <v>29</v>
      </c>
      <c r="D1278" s="49" t="str">
        <f>HYPERLINK("http://bit.ly/2QZq3JV",Sheet2!D1278)</f>
        <v>Kohl's</v>
      </c>
      <c r="E1278" s="37" t="str">
        <f>HYPERLINK(Sheet2!N1278,Sheet2!M1278)</f>
        <v>Amazon</v>
      </c>
    </row>
    <row r="1279" spans="1:5" ht="27.6" thickBot="1" x14ac:dyDescent="0.35">
      <c r="A1279" s="3">
        <v>1280</v>
      </c>
      <c r="B1279" s="30" t="s">
        <v>1318</v>
      </c>
      <c r="C1279" s="30" t="s">
        <v>623</v>
      </c>
      <c r="D1279" s="49" t="str">
        <f>HYPERLINK("http://bit.ly/2OuA3Jj", Sheet2!D1279)</f>
        <v>Best Buy</v>
      </c>
      <c r="E1279" s="37" t="str">
        <f>HYPERLINK(Sheet2!N1279,Sheet2!M1279)</f>
        <v>Amazon</v>
      </c>
    </row>
    <row r="1280" spans="1:5" ht="15" thickBot="1" x14ac:dyDescent="0.35">
      <c r="A1280" s="3">
        <v>1281</v>
      </c>
      <c r="B1280" s="30" t="s">
        <v>1319</v>
      </c>
      <c r="C1280" s="36">
        <v>35</v>
      </c>
      <c r="D1280" s="49" t="str">
        <f>HYPERLINK("http://bit.ly/2XY7RBD",Sheet2!D1280)</f>
        <v>Walmart</v>
      </c>
      <c r="E1280" s="37" t="str">
        <f>HYPERLINK(Sheet2!N1280,Sheet2!M1280)</f>
        <v>Amazon</v>
      </c>
    </row>
    <row r="1281" spans="1:5" ht="15" thickBot="1" x14ac:dyDescent="0.35">
      <c r="A1281" s="3">
        <v>1282</v>
      </c>
      <c r="B1281" s="30" t="s">
        <v>1320</v>
      </c>
      <c r="C1281" s="36">
        <v>19.989999999999998</v>
      </c>
      <c r="D1281" s="49" t="str">
        <f>HYPERLINK("http://bit.ly/2qVFWWX",Sheet2!D1281)</f>
        <v>JcPenney</v>
      </c>
      <c r="E1281" s="37" t="str">
        <f>HYPERLINK(Sheet2!N1281,Sheet2!M1281)</f>
        <v>Amazon</v>
      </c>
    </row>
    <row r="1282" spans="1:5" ht="15" thickBot="1" x14ac:dyDescent="0.35">
      <c r="A1282" s="3">
        <v>1283</v>
      </c>
      <c r="B1282" s="30" t="s">
        <v>1321</v>
      </c>
      <c r="C1282" s="36">
        <v>79.989999999999995</v>
      </c>
      <c r="D1282" s="49" t="str">
        <f>HYPERLINK("http://bit.ly/2qVFWWX",Sheet2!D1282)</f>
        <v>JcPenney</v>
      </c>
      <c r="E1282" s="37" t="str">
        <f>HYPERLINK(Sheet2!N1282,Sheet2!M1282)</f>
        <v>Amazon</v>
      </c>
    </row>
    <row r="1283" spans="1:5" ht="29.4" thickBot="1" x14ac:dyDescent="0.35">
      <c r="A1283" s="3">
        <v>1284</v>
      </c>
      <c r="B1283" s="30" t="s">
        <v>1322</v>
      </c>
      <c r="C1283" s="36">
        <v>799.99</v>
      </c>
      <c r="D1283" s="49" t="str">
        <f>HYPERLINK("www.conns.com",Sheet2!D1283)</f>
        <v>Conn's HomePlus</v>
      </c>
      <c r="E1283" s="37" t="str">
        <f>HYPERLINK(Sheet2!N1283,Sheet2!M1283)</f>
        <v>Amazon</v>
      </c>
    </row>
    <row r="1284" spans="1:5" ht="27.6" thickBot="1" x14ac:dyDescent="0.35">
      <c r="A1284" s="3">
        <v>1285</v>
      </c>
      <c r="B1284" s="30" t="s">
        <v>1323</v>
      </c>
      <c r="C1284" s="36">
        <v>119.99</v>
      </c>
      <c r="D1284" s="49" t="str">
        <f>HYPERLINK("http://bit.ly/2OuA3Jj", Sheet2!D1284)</f>
        <v>Best Buy</v>
      </c>
      <c r="E1284" s="37" t="str">
        <f>HYPERLINK(Sheet2!N1284,Sheet2!M1284)</f>
        <v>Amazon</v>
      </c>
    </row>
    <row r="1285" spans="1:5" ht="27" thickBot="1" x14ac:dyDescent="0.35">
      <c r="A1285" s="3">
        <v>1286</v>
      </c>
      <c r="B1285" s="30" t="s">
        <v>1324</v>
      </c>
      <c r="C1285" s="32" t="s">
        <v>657</v>
      </c>
      <c r="D1285" s="37" t="s">
        <v>658</v>
      </c>
      <c r="E1285" s="37" t="str">
        <f>HYPERLINK(Sheet2!N1285,Sheet2!M1285)</f>
        <v>Amazon</v>
      </c>
    </row>
    <row r="1286" spans="1:5" ht="27.6" thickBot="1" x14ac:dyDescent="0.35">
      <c r="A1286" s="3">
        <v>1287</v>
      </c>
      <c r="B1286" s="30" t="s">
        <v>1325</v>
      </c>
      <c r="C1286" s="36">
        <v>119.99</v>
      </c>
      <c r="D1286" s="49" t="str">
        <f>HYPERLINK("http://bit.ly/2OuA3Jj", Sheet2!D1286)</f>
        <v>Best Buy</v>
      </c>
      <c r="E1286" s="37" t="str">
        <f>HYPERLINK(Sheet2!N1286,Sheet2!M1286)</f>
        <v>Amazon</v>
      </c>
    </row>
    <row r="1287" spans="1:5" ht="15" thickBot="1" x14ac:dyDescent="0.35">
      <c r="A1287" s="3">
        <v>1288</v>
      </c>
      <c r="B1287" s="30" t="s">
        <v>1326</v>
      </c>
      <c r="C1287" s="36">
        <v>99.99</v>
      </c>
      <c r="D1287" s="49" t="str">
        <f>HYPERLINK("http://bit.ly/34ufgLN",Sheet2!D1287)</f>
        <v>Target</v>
      </c>
      <c r="E1287" s="37" t="str">
        <f>HYPERLINK(Sheet2!N1287,Sheet2!M1287)</f>
        <v>Amazon</v>
      </c>
    </row>
    <row r="1288" spans="1:5" ht="15" thickBot="1" x14ac:dyDescent="0.35">
      <c r="A1288" s="3">
        <v>1289</v>
      </c>
      <c r="B1288" s="30" t="s">
        <v>1327</v>
      </c>
      <c r="C1288" s="36">
        <v>99.95</v>
      </c>
      <c r="D1288" s="49" t="str">
        <f>HYPERLINK("http://bit.ly/2OuA3Jj", Sheet2!D1288)</f>
        <v>Best Buy</v>
      </c>
      <c r="E1288" s="37" t="str">
        <f>HYPERLINK(Sheet2!N1288,Sheet2!M1288)</f>
        <v>Amazon</v>
      </c>
    </row>
    <row r="1289" spans="1:5" ht="43.8" thickBot="1" x14ac:dyDescent="0.35">
      <c r="A1289" s="3">
        <v>1290</v>
      </c>
      <c r="B1289" s="30" t="s">
        <v>1328</v>
      </c>
      <c r="C1289" s="36">
        <v>149.99</v>
      </c>
      <c r="D1289" s="49" t="str">
        <f>HYPERLINK("http://bit.ly/2OPAuNo",Sheet2!D1289)</f>
        <v>HP Home &amp; Home Office</v>
      </c>
      <c r="E1289" s="37" t="str">
        <f>HYPERLINK(Sheet2!N1289,Sheet2!M1289)</f>
        <v>Amazon</v>
      </c>
    </row>
    <row r="1290" spans="1:5" ht="43.8" thickBot="1" x14ac:dyDescent="0.35">
      <c r="A1290" s="3">
        <v>1291</v>
      </c>
      <c r="B1290" s="30" t="s">
        <v>1328</v>
      </c>
      <c r="C1290" s="36">
        <v>149.99</v>
      </c>
      <c r="D1290" s="49" t="str">
        <f>HYPERLINK("http://bit.ly/2OPAuNo",Sheet2!D1290)</f>
        <v>HP Home &amp; Home Office</v>
      </c>
      <c r="E1290" s="37" t="str">
        <f>HYPERLINK(Sheet2!N1290,Sheet2!M1290)</f>
        <v>Amazon</v>
      </c>
    </row>
    <row r="1291" spans="1:5" ht="15" thickBot="1" x14ac:dyDescent="0.35">
      <c r="A1291" s="3">
        <v>1292</v>
      </c>
      <c r="B1291" s="30" t="s">
        <v>1329</v>
      </c>
      <c r="C1291" s="30" t="s">
        <v>770</v>
      </c>
      <c r="D1291" s="39" t="str">
        <f>HYPERLINK("http://bit.ly/37M0L88",Sheet2!D1291)</f>
        <v>Walgreens</v>
      </c>
      <c r="E1291" s="37" t="str">
        <f>HYPERLINK(Sheet2!N1291,Sheet2!M1291)</f>
        <v>Amazon</v>
      </c>
    </row>
    <row r="1292" spans="1:5" ht="15" thickBot="1" x14ac:dyDescent="0.35">
      <c r="A1292" s="3">
        <v>1293</v>
      </c>
      <c r="B1292" s="30" t="s">
        <v>1330</v>
      </c>
      <c r="C1292" s="30" t="s">
        <v>770</v>
      </c>
      <c r="D1292" s="39" t="str">
        <f>HYPERLINK("http://bit.ly/37M0L88",Sheet2!D1292)</f>
        <v>Walgreens</v>
      </c>
      <c r="E1292" s="37" t="str">
        <f>HYPERLINK(Sheet2!N1292,Sheet2!M1292)</f>
        <v>Amazon</v>
      </c>
    </row>
    <row r="1293" spans="1:5" ht="15" thickBot="1" x14ac:dyDescent="0.35">
      <c r="A1293" s="3">
        <v>1294</v>
      </c>
      <c r="B1293" s="30" t="s">
        <v>1331</v>
      </c>
      <c r="C1293" s="30" t="s">
        <v>770</v>
      </c>
      <c r="D1293" s="39" t="str">
        <f>HYPERLINK("http://bit.ly/37M0L88",Sheet2!D1293)</f>
        <v>Walgreens</v>
      </c>
      <c r="E1293" s="37" t="str">
        <f>HYPERLINK(Sheet2!N1293,Sheet2!M1293)</f>
        <v>Amazon</v>
      </c>
    </row>
    <row r="1294" spans="1:5" ht="15" thickBot="1" x14ac:dyDescent="0.35">
      <c r="A1294" s="3">
        <v>1295</v>
      </c>
      <c r="B1294" s="30" t="s">
        <v>1332</v>
      </c>
      <c r="C1294" s="30" t="s">
        <v>770</v>
      </c>
      <c r="D1294" s="39" t="str">
        <f>HYPERLINK("http://bit.ly/37M0L88",Sheet2!D1294)</f>
        <v>Walgreens</v>
      </c>
      <c r="E1294" s="37" t="str">
        <f>HYPERLINK(Sheet2!N1294,Sheet2!M1294)</f>
        <v>Amazon</v>
      </c>
    </row>
    <row r="1295" spans="1:5" ht="15" thickBot="1" x14ac:dyDescent="0.35">
      <c r="A1295" s="3">
        <v>1296</v>
      </c>
      <c r="B1295" s="30" t="s">
        <v>1333</v>
      </c>
      <c r="C1295" s="36">
        <v>14.99</v>
      </c>
      <c r="D1295" s="37" t="s">
        <v>874</v>
      </c>
      <c r="E1295" s="37" t="str">
        <f>HYPERLINK(Sheet2!N1295,Sheet2!M1295)</f>
        <v>Amazon</v>
      </c>
    </row>
    <row r="1296" spans="1:5" ht="27.6" thickBot="1" x14ac:dyDescent="0.35">
      <c r="A1296" s="3">
        <v>1297</v>
      </c>
      <c r="B1296" s="30" t="s">
        <v>1334</v>
      </c>
      <c r="C1296" s="36">
        <v>49.99</v>
      </c>
      <c r="D1296" s="49" t="str">
        <f>HYPERLINK("http://bit.ly/2QZq3JV",Sheet2!D1296)</f>
        <v>Kohl's</v>
      </c>
      <c r="E1296" s="37" t="str">
        <f>HYPERLINK(Sheet2!N1296,Sheet2!M1296)</f>
        <v>Amazon</v>
      </c>
    </row>
    <row r="1297" spans="1:5" ht="27.6" thickBot="1" x14ac:dyDescent="0.35">
      <c r="A1297" s="3">
        <v>1298</v>
      </c>
      <c r="B1297" s="30" t="s">
        <v>1335</v>
      </c>
      <c r="C1297" s="36">
        <v>19.989999999999998</v>
      </c>
      <c r="D1297" s="49" t="str">
        <f>HYPERLINK("http://bit.ly/2QZq3JV",Sheet2!D1297)</f>
        <v>Kohl's</v>
      </c>
      <c r="E1297" s="37" t="str">
        <f>HYPERLINK(Sheet2!N1297,Sheet2!M1297)</f>
        <v>Amazon</v>
      </c>
    </row>
    <row r="1298" spans="1:5" ht="15" thickBot="1" x14ac:dyDescent="0.35">
      <c r="A1298" s="3">
        <v>1299</v>
      </c>
      <c r="B1298" s="30" t="s">
        <v>1336</v>
      </c>
      <c r="C1298" s="36">
        <v>69.989999999999995</v>
      </c>
      <c r="D1298" s="49" t="str">
        <f>HYPERLINK("http://bit.ly/2QZq3JV",Sheet2!D1298)</f>
        <v>Kohl's</v>
      </c>
      <c r="E1298" s="37" t="str">
        <f>HYPERLINK(Sheet2!N1298,Sheet2!M1298)</f>
        <v>Amazon</v>
      </c>
    </row>
    <row r="1299" spans="1:5" ht="29.4" thickBot="1" x14ac:dyDescent="0.35">
      <c r="A1299" s="3">
        <v>1300</v>
      </c>
      <c r="B1299" s="30" t="s">
        <v>1337</v>
      </c>
      <c r="C1299" s="36">
        <v>49.99</v>
      </c>
      <c r="D1299" s="37" t="s">
        <v>773</v>
      </c>
      <c r="E1299" s="37" t="str">
        <f>HYPERLINK(Sheet2!N1299,Sheet2!M1299)</f>
        <v>Amazon</v>
      </c>
    </row>
    <row r="1300" spans="1:5" ht="29.4" thickBot="1" x14ac:dyDescent="0.35">
      <c r="A1300" s="3">
        <v>1301</v>
      </c>
      <c r="B1300" s="30" t="s">
        <v>1338</v>
      </c>
      <c r="C1300" s="36">
        <v>29.99</v>
      </c>
      <c r="D1300" s="37" t="s">
        <v>773</v>
      </c>
      <c r="E1300" s="37" t="str">
        <f>HYPERLINK(Sheet2!N1300,Sheet2!M1300)</f>
        <v>Amazon</v>
      </c>
    </row>
    <row r="1301" spans="1:5" ht="15" thickBot="1" x14ac:dyDescent="0.35">
      <c r="A1301" s="3">
        <v>1302</v>
      </c>
      <c r="B1301" s="30" t="s">
        <v>1339</v>
      </c>
      <c r="C1301" s="36">
        <v>12.98</v>
      </c>
      <c r="D1301" s="49" t="str">
        <f>HYPERLINK("www.lowes.com",Sheet2!D1301)</f>
        <v>Lowes</v>
      </c>
      <c r="E1301" s="37" t="str">
        <f>HYPERLINK(Sheet2!N1301,Sheet2!M1301)</f>
        <v>Amazon</v>
      </c>
    </row>
    <row r="1302" spans="1:5" ht="15" thickBot="1" x14ac:dyDescent="0.35">
      <c r="A1302" s="3">
        <v>1303</v>
      </c>
      <c r="B1302" s="30" t="s">
        <v>1340</v>
      </c>
      <c r="C1302" s="36">
        <v>2.97</v>
      </c>
      <c r="D1302" s="49" t="str">
        <f>HYPERLINK("www.lowes.com",Sheet2!D1302)</f>
        <v>Lowes</v>
      </c>
      <c r="E1302" s="37" t="str">
        <f>HYPERLINK(Sheet2!N1302,Sheet2!M1302)</f>
        <v>Amazon</v>
      </c>
    </row>
    <row r="1303" spans="1:5" ht="27.6" thickBot="1" x14ac:dyDescent="0.35">
      <c r="A1303" s="3">
        <v>1304</v>
      </c>
      <c r="B1303" s="30" t="s">
        <v>1341</v>
      </c>
      <c r="C1303" s="36">
        <v>99.99</v>
      </c>
      <c r="D1303" s="49" t="str">
        <f>HYPERLINK("http://bit.ly/2QZq3JV",Sheet2!D1303)</f>
        <v>Kohl's</v>
      </c>
      <c r="E1303" s="37" t="str">
        <f>HYPERLINK(Sheet2!N1303,Sheet2!M1303)</f>
        <v>Amazon</v>
      </c>
    </row>
    <row r="1304" spans="1:5" ht="27.6" thickBot="1" x14ac:dyDescent="0.35">
      <c r="A1304" s="3">
        <v>1305</v>
      </c>
      <c r="B1304" s="30" t="s">
        <v>1342</v>
      </c>
      <c r="C1304" s="36">
        <v>79.989999999999995</v>
      </c>
      <c r="D1304" s="49" t="str">
        <f>HYPERLINK("http://bit.ly/2OuA3Jj", Sheet2!D1304)</f>
        <v>Best Buy</v>
      </c>
      <c r="E1304" s="37" t="str">
        <f>HYPERLINK(Sheet2!N1304,Sheet2!M1304)</f>
        <v>Amazon</v>
      </c>
    </row>
    <row r="1305" spans="1:5" ht="27.6" thickBot="1" x14ac:dyDescent="0.35">
      <c r="A1305" s="3">
        <v>1306</v>
      </c>
      <c r="B1305" s="30" t="s">
        <v>1343</v>
      </c>
      <c r="C1305" s="36">
        <v>19.989999999999998</v>
      </c>
      <c r="D1305" s="49" t="str">
        <f>HYPERLINK("http://bit.ly/2OuA3Jj", Sheet2!D1305)</f>
        <v>Best Buy</v>
      </c>
      <c r="E1305" s="37" t="str">
        <f>HYPERLINK(Sheet2!N1305,Sheet2!M1305)</f>
        <v>Amazon</v>
      </c>
    </row>
    <row r="1306" spans="1:5" ht="27.6" thickBot="1" x14ac:dyDescent="0.35">
      <c r="A1306" s="3">
        <v>1307</v>
      </c>
      <c r="B1306" s="30" t="s">
        <v>1344</v>
      </c>
      <c r="C1306" s="30" t="s">
        <v>1345</v>
      </c>
      <c r="D1306" s="49" t="str">
        <f>HYPERLINK("http://bit.ly/2OuA3Jj", Sheet2!D1306)</f>
        <v>Best Buy</v>
      </c>
      <c r="E1306" s="37" t="str">
        <f>HYPERLINK(Sheet2!N1306,Sheet2!M1306)</f>
        <v>Amazon</v>
      </c>
    </row>
    <row r="1307" spans="1:5" ht="15" thickBot="1" x14ac:dyDescent="0.35">
      <c r="A1307" s="3">
        <v>1308</v>
      </c>
      <c r="B1307" s="30" t="s">
        <v>1346</v>
      </c>
      <c r="C1307" s="36">
        <v>24.99</v>
      </c>
      <c r="D1307" s="49" t="str">
        <f>HYPERLINK("http://bit.ly/2OuA3Jj", Sheet2!D1307)</f>
        <v>Best Buy</v>
      </c>
      <c r="E1307" s="37" t="str">
        <f>HYPERLINK(Sheet2!N1307,Sheet2!M1307)</f>
        <v>Amazon</v>
      </c>
    </row>
    <row r="1308" spans="1:5" ht="15" thickBot="1" x14ac:dyDescent="0.35">
      <c r="A1308" s="3">
        <v>1309</v>
      </c>
      <c r="B1308" s="30" t="s">
        <v>1347</v>
      </c>
      <c r="C1308" s="36">
        <v>24.99</v>
      </c>
      <c r="D1308" s="49" t="str">
        <f>HYPERLINK("http://bit.ly/2OuA3Jj", Sheet2!D1308)</f>
        <v>Best Buy</v>
      </c>
      <c r="E1308" s="37" t="str">
        <f>HYPERLINK(Sheet2!N1308,Sheet2!M1308)</f>
        <v>Amazon</v>
      </c>
    </row>
    <row r="1309" spans="1:5" ht="15" thickBot="1" x14ac:dyDescent="0.35">
      <c r="A1309" s="3">
        <v>1310</v>
      </c>
      <c r="B1309" s="30" t="s">
        <v>1348</v>
      </c>
      <c r="C1309" s="36">
        <v>69.989999999999995</v>
      </c>
      <c r="D1309" s="49" t="str">
        <f>HYPERLINK("http://bit.ly/2OuA3Jj", Sheet2!D1309)</f>
        <v>Best Buy</v>
      </c>
      <c r="E1309" s="37" t="str">
        <f>HYPERLINK(Sheet2!N1309,Sheet2!M1309)</f>
        <v>Amazon</v>
      </c>
    </row>
    <row r="1310" spans="1:5" ht="27" thickBot="1" x14ac:dyDescent="0.35">
      <c r="A1310" s="3">
        <v>1311</v>
      </c>
      <c r="B1310" s="32" t="s">
        <v>1349</v>
      </c>
      <c r="C1310" s="36">
        <v>99.99</v>
      </c>
      <c r="D1310" s="37" t="str">
        <f>HYPERLINK("www.bjs.com", Sheet2!D1310)</f>
        <v>BJ's</v>
      </c>
      <c r="E1310" s="37" t="str">
        <f>HYPERLINK(Sheet2!N1310,Sheet2!M1310)</f>
        <v>Amazon</v>
      </c>
    </row>
    <row r="1311" spans="1:5" ht="27" thickBot="1" x14ac:dyDescent="0.35">
      <c r="A1311" s="3">
        <v>1312</v>
      </c>
      <c r="B1311" s="32" t="s">
        <v>1350</v>
      </c>
      <c r="C1311" s="36">
        <v>124.99</v>
      </c>
      <c r="D1311" s="49" t="str">
        <f>HYPERLINK("http://bit.ly/2OuA3Jj", Sheet2!D1311)</f>
        <v>Best Buy</v>
      </c>
      <c r="E1311" s="37" t="str">
        <f>HYPERLINK(Sheet2!N1311,Sheet2!M1311)</f>
        <v>Amazon</v>
      </c>
    </row>
    <row r="1312" spans="1:5" ht="15" thickBot="1" x14ac:dyDescent="0.35">
      <c r="A1312" s="3">
        <v>1313</v>
      </c>
      <c r="B1312" s="30" t="s">
        <v>1351</v>
      </c>
      <c r="C1312" s="36">
        <v>59.99</v>
      </c>
      <c r="D1312" s="49" t="str">
        <f>HYPERLINK("http://bit.ly/2OuA3Jj", Sheet2!D1312)</f>
        <v>Best Buy</v>
      </c>
      <c r="E1312" s="37" t="str">
        <f>HYPERLINK(Sheet2!N1312,Sheet2!M1312)</f>
        <v>Amazon</v>
      </c>
    </row>
    <row r="1313" spans="1:5" ht="15" thickBot="1" x14ac:dyDescent="0.35">
      <c r="A1313" s="3">
        <v>1314</v>
      </c>
      <c r="B1313" s="30" t="s">
        <v>1352</v>
      </c>
      <c r="C1313" s="36">
        <v>119.99</v>
      </c>
      <c r="D1313" s="37" t="str">
        <f>HYPERLINK(Sheet2!G1313,Sheet2!D1313)</f>
        <v>Costco</v>
      </c>
      <c r="E1313" s="37" t="str">
        <f>HYPERLINK(Sheet2!N1313,Sheet2!M1313)</f>
        <v>Amazon</v>
      </c>
    </row>
    <row r="1314" spans="1:5" ht="15" thickBot="1" x14ac:dyDescent="0.35">
      <c r="A1314" s="3">
        <v>1315</v>
      </c>
      <c r="B1314" s="30" t="s">
        <v>1353</v>
      </c>
      <c r="C1314" s="30" t="s">
        <v>685</v>
      </c>
      <c r="D1314" s="39" t="str">
        <f>HYPERLINK("http://bit.ly/37M0L88",Sheet2!D1314)</f>
        <v>Walgreens</v>
      </c>
      <c r="E1314" s="37" t="str">
        <f>HYPERLINK(Sheet2!N1314,Sheet2!M1314)</f>
        <v>Amazon</v>
      </c>
    </row>
    <row r="1315" spans="1:5" ht="27.6" thickBot="1" x14ac:dyDescent="0.35">
      <c r="A1315" s="3">
        <v>1316</v>
      </c>
      <c r="B1315" s="30" t="s">
        <v>1354</v>
      </c>
      <c r="C1315" s="36">
        <v>139.99</v>
      </c>
      <c r="D1315" s="49" t="str">
        <f>HYPERLINK("http://bit.ly/2OuA3Jj", Sheet2!D1315)</f>
        <v>Best Buy</v>
      </c>
      <c r="E1315" s="37" t="str">
        <f>HYPERLINK(Sheet2!N1315,Sheet2!M1315)</f>
        <v>Amazon</v>
      </c>
    </row>
    <row r="1316" spans="1:5" ht="27.6" thickBot="1" x14ac:dyDescent="0.35">
      <c r="A1316" s="3">
        <v>1317</v>
      </c>
      <c r="B1316" s="30" t="s">
        <v>1355</v>
      </c>
      <c r="C1316" s="36">
        <v>109.99</v>
      </c>
      <c r="D1316" s="49" t="str">
        <f>HYPERLINK("http://bit.ly/2OuA3Jj", Sheet2!D1316)</f>
        <v>Best Buy</v>
      </c>
      <c r="E1316" s="37" t="str">
        <f>HYPERLINK(Sheet2!N1316,Sheet2!M1316)</f>
        <v>Amazon</v>
      </c>
    </row>
    <row r="1317" spans="1:5" ht="15" thickBot="1" x14ac:dyDescent="0.35">
      <c r="A1317" s="3">
        <v>1318</v>
      </c>
      <c r="B1317" s="30" t="s">
        <v>1356</v>
      </c>
      <c r="C1317" s="36">
        <v>99.99</v>
      </c>
      <c r="D1317" s="49" t="str">
        <f>HYPERLINK("www.lenovo.com",Sheet2!D1317)</f>
        <v>Lenovo</v>
      </c>
      <c r="E1317" s="37" t="str">
        <f>HYPERLINK(Sheet2!N1317,Sheet2!M1317)</f>
        <v>Amazon</v>
      </c>
    </row>
    <row r="1318" spans="1:5" ht="27.6" thickBot="1" x14ac:dyDescent="0.35">
      <c r="A1318" s="3">
        <v>1319</v>
      </c>
      <c r="B1318" s="30" t="s">
        <v>1357</v>
      </c>
      <c r="C1318" s="36">
        <v>49.99</v>
      </c>
      <c r="D1318" s="49" t="str">
        <f>HYPERLINK("http://bit.ly/2OuA3Jj", Sheet2!D1318)</f>
        <v>Best Buy</v>
      </c>
      <c r="E1318" s="37" t="str">
        <f>HYPERLINK(Sheet2!N1318,Sheet2!M1318)</f>
        <v>Amazon</v>
      </c>
    </row>
    <row r="1319" spans="1:5" ht="15" thickBot="1" x14ac:dyDescent="0.35">
      <c r="A1319" s="3">
        <v>1320</v>
      </c>
      <c r="B1319" s="30" t="s">
        <v>1358</v>
      </c>
      <c r="C1319" s="36">
        <v>79.989999999999995</v>
      </c>
      <c r="D1319" s="49" t="str">
        <f>HYPERLINK("www.lenovo.com",Sheet2!D1319)</f>
        <v>Lenovo</v>
      </c>
      <c r="E1319" s="37" t="str">
        <f>HYPERLINK(Sheet2!N1319,Sheet2!M1319)</f>
        <v>Amazon</v>
      </c>
    </row>
    <row r="1320" spans="1:5" ht="27" thickBot="1" x14ac:dyDescent="0.35">
      <c r="A1320" s="3">
        <v>1321</v>
      </c>
      <c r="B1320" s="32" t="s">
        <v>1359</v>
      </c>
      <c r="C1320" s="36">
        <v>299.99</v>
      </c>
      <c r="D1320" s="49" t="str">
        <f>HYPERLINK("http://bit.ly/2OuA3Jj", Sheet2!D1320)</f>
        <v>Best Buy</v>
      </c>
      <c r="E1320" s="37" t="str">
        <f>HYPERLINK(Sheet2!N1320,Sheet2!M1320)</f>
        <v>Amazon</v>
      </c>
    </row>
    <row r="1321" spans="1:5" ht="15" thickBot="1" x14ac:dyDescent="0.35">
      <c r="A1321" s="3">
        <v>1322</v>
      </c>
      <c r="B1321" s="30" t="s">
        <v>1360</v>
      </c>
      <c r="C1321" s="36">
        <v>379.99</v>
      </c>
      <c r="D1321" s="49" t="str">
        <f>HYPERLINK("http://bit.ly/2OuA3Jj", Sheet2!D1321)</f>
        <v>Best Buy</v>
      </c>
      <c r="E1321" s="37" t="str">
        <f>HYPERLINK(Sheet2!N1321,Sheet2!M1321)</f>
        <v>Amazon</v>
      </c>
    </row>
    <row r="1322" spans="1:5" ht="43.8" thickBot="1" x14ac:dyDescent="0.35">
      <c r="A1322" s="3">
        <v>1323</v>
      </c>
      <c r="B1322" s="30" t="s">
        <v>1361</v>
      </c>
      <c r="C1322" s="36">
        <v>99.95</v>
      </c>
      <c r="D1322" s="49" t="str">
        <f>HYPERLINK("http://bit.ly/35JmJXi",Sheet2!D1322)</f>
        <v>Dell Home &amp; Home Office</v>
      </c>
      <c r="E1322" s="37" t="str">
        <f>HYPERLINK(Sheet2!N1322,Sheet2!M1322)</f>
        <v>Amazon</v>
      </c>
    </row>
    <row r="1323" spans="1:5" ht="15" thickBot="1" x14ac:dyDescent="0.35">
      <c r="A1323" s="3">
        <v>1324</v>
      </c>
      <c r="B1323" s="30" t="s">
        <v>1362</v>
      </c>
      <c r="C1323" s="36">
        <v>99.99</v>
      </c>
      <c r="D1323" s="49" t="str">
        <f>HYPERLINK("http://bit.ly/34ufgLN",Sheet2!D1323)</f>
        <v>Target</v>
      </c>
      <c r="E1323" s="37" t="str">
        <f>HYPERLINK(Sheet2!N1323,Sheet2!M1323)</f>
        <v>Amazon</v>
      </c>
    </row>
    <row r="1324" spans="1:5" ht="15" thickBot="1" x14ac:dyDescent="0.35">
      <c r="A1324" s="3">
        <v>1325</v>
      </c>
      <c r="B1324" s="30" t="s">
        <v>1363</v>
      </c>
      <c r="C1324" s="36">
        <v>99.99</v>
      </c>
      <c r="D1324" s="49" t="str">
        <f>HYPERLINK("http://bit.ly/2QZq3JV",Sheet2!D1324)</f>
        <v>Kohl's</v>
      </c>
      <c r="E1324" s="37" t="str">
        <f>HYPERLINK(Sheet2!N1324,Sheet2!M1324)</f>
        <v>Amazon</v>
      </c>
    </row>
    <row r="1325" spans="1:5" ht="15" thickBot="1" x14ac:dyDescent="0.35">
      <c r="A1325" s="3">
        <v>1326</v>
      </c>
      <c r="B1325" s="30" t="s">
        <v>1364</v>
      </c>
      <c r="C1325" s="36">
        <v>99.99</v>
      </c>
      <c r="D1325" s="49" t="str">
        <f>HYPERLINK("http://bit.ly/2OuA3Jj", Sheet2!D1325)</f>
        <v>Best Buy</v>
      </c>
      <c r="E1325" s="37" t="str">
        <f>HYPERLINK(Sheet2!N1325,Sheet2!M1325)</f>
        <v>Amazon</v>
      </c>
    </row>
    <row r="1326" spans="1:5" ht="27.6" thickBot="1" x14ac:dyDescent="0.35">
      <c r="A1326" s="3">
        <v>1327</v>
      </c>
      <c r="B1326" s="30" t="s">
        <v>1365</v>
      </c>
      <c r="C1326" s="36">
        <v>99.95</v>
      </c>
      <c r="D1326" s="49" t="str">
        <f>HYPERLINK("http://bit.ly/2QYjhEc", Sheet2!D1326)</f>
        <v>Overstock</v>
      </c>
      <c r="E1326" s="37" t="str">
        <f>HYPERLINK(Sheet2!N1326,Sheet2!M1326)</f>
        <v>Amazon</v>
      </c>
    </row>
    <row r="1327" spans="1:5" ht="27.6" thickBot="1" x14ac:dyDescent="0.35">
      <c r="A1327" s="3">
        <v>1328</v>
      </c>
      <c r="B1327" s="30" t="s">
        <v>1366</v>
      </c>
      <c r="C1327" s="36">
        <v>99.95</v>
      </c>
      <c r="D1327" s="49" t="str">
        <f>HYPERLINK("http://bit.ly/2QYjhEc", Sheet2!D1327)</f>
        <v>Overstock</v>
      </c>
      <c r="E1327" s="37" t="str">
        <f>HYPERLINK(Sheet2!N1327,Sheet2!M1327)</f>
        <v>Amazon</v>
      </c>
    </row>
    <row r="1328" spans="1:5" ht="27.6" thickBot="1" x14ac:dyDescent="0.35">
      <c r="A1328" s="3">
        <v>1329</v>
      </c>
      <c r="B1328" s="30" t="s">
        <v>1367</v>
      </c>
      <c r="C1328" s="36">
        <v>99.95</v>
      </c>
      <c r="D1328" s="49" t="str">
        <f>HYPERLINK("http://bit.ly/2QYjhEc", Sheet2!D1328)</f>
        <v>Overstock</v>
      </c>
      <c r="E1328" s="37" t="str">
        <f>HYPERLINK(Sheet2!N1328,Sheet2!M1328)</f>
        <v>Amazon</v>
      </c>
    </row>
    <row r="1329" spans="1:5" ht="27.6" thickBot="1" x14ac:dyDescent="0.35">
      <c r="A1329" s="3">
        <v>1330</v>
      </c>
      <c r="B1329" s="30" t="s">
        <v>1368</v>
      </c>
      <c r="C1329" s="36">
        <v>99.95</v>
      </c>
      <c r="D1329" s="49" t="str">
        <f>HYPERLINK("http://bit.ly/2QYjhEc", Sheet2!D1329)</f>
        <v>Overstock</v>
      </c>
      <c r="E1329" s="37" t="str">
        <f>HYPERLINK(Sheet2!N1329,Sheet2!M1329)</f>
        <v>Amazon</v>
      </c>
    </row>
    <row r="1330" spans="1:5" ht="15" thickBot="1" x14ac:dyDescent="0.35">
      <c r="A1330" s="3">
        <v>1331</v>
      </c>
      <c r="B1330" s="30" t="s">
        <v>1369</v>
      </c>
      <c r="C1330" s="36">
        <v>99.95</v>
      </c>
      <c r="D1330" s="49" t="str">
        <f>HYPERLINK("http://bit.ly/2QYjhEc", Sheet2!D1330)</f>
        <v>Overstock</v>
      </c>
      <c r="E1330" s="37" t="str">
        <f>HYPERLINK(Sheet2!N1330,Sheet2!M1330)</f>
        <v>Amazon</v>
      </c>
    </row>
    <row r="1331" spans="1:5" ht="15" thickBot="1" x14ac:dyDescent="0.35">
      <c r="A1331" s="3">
        <v>1332</v>
      </c>
      <c r="B1331" s="30" t="s">
        <v>1370</v>
      </c>
      <c r="C1331" s="36">
        <v>99.95</v>
      </c>
      <c r="D1331" s="49" t="str">
        <f>HYPERLINK("http://bit.ly/2QYjhEc", Sheet2!D1331)</f>
        <v>Overstock</v>
      </c>
      <c r="E1331" s="37" t="str">
        <f>HYPERLINK(Sheet2!N1331,Sheet2!M1331)</f>
        <v>Amazon</v>
      </c>
    </row>
    <row r="1332" spans="1:5" ht="27.6" thickBot="1" x14ac:dyDescent="0.35">
      <c r="A1332" s="3">
        <v>1333</v>
      </c>
      <c r="B1332" s="30" t="s">
        <v>1371</v>
      </c>
      <c r="C1332" s="36">
        <v>99.95</v>
      </c>
      <c r="D1332" s="49" t="str">
        <f>HYPERLINK("http://bit.ly/2QYjhEc", Sheet2!D1332)</f>
        <v>Overstock</v>
      </c>
      <c r="E1332" s="37" t="str">
        <f>HYPERLINK(Sheet2!N1332,Sheet2!M1332)</f>
        <v>Amazon</v>
      </c>
    </row>
    <row r="1333" spans="1:5" ht="27.6" thickBot="1" x14ac:dyDescent="0.35">
      <c r="A1333" s="3">
        <v>1334</v>
      </c>
      <c r="B1333" s="30" t="s">
        <v>1372</v>
      </c>
      <c r="C1333" s="36">
        <v>99.95</v>
      </c>
      <c r="D1333" s="49" t="str">
        <f>HYPERLINK("http://bit.ly/2QYjhEc", Sheet2!D1333)</f>
        <v>Overstock</v>
      </c>
      <c r="E1333" s="37" t="str">
        <f>HYPERLINK(Sheet2!N1333,Sheet2!M1333)</f>
        <v>Amazon</v>
      </c>
    </row>
    <row r="1334" spans="1:5" ht="15" thickBot="1" x14ac:dyDescent="0.35">
      <c r="A1334" s="3">
        <v>1335</v>
      </c>
      <c r="B1334" s="30" t="s">
        <v>1373</v>
      </c>
      <c r="C1334" s="36">
        <v>29.99</v>
      </c>
      <c r="D1334" s="49" t="str">
        <f>HYPERLINK("http://bit.ly/2OuA3Jj", Sheet2!D1334)</f>
        <v>Best Buy</v>
      </c>
      <c r="E1334" s="37" t="str">
        <f>HYPERLINK(Sheet2!N1334,Sheet2!M1334)</f>
        <v>Amazon</v>
      </c>
    </row>
    <row r="1335" spans="1:5" ht="27.6" thickBot="1" x14ac:dyDescent="0.35">
      <c r="A1335" s="3">
        <v>1336</v>
      </c>
      <c r="B1335" s="30" t="s">
        <v>1374</v>
      </c>
      <c r="C1335" s="36">
        <v>59.99</v>
      </c>
      <c r="D1335" s="37" t="str">
        <f>HYPERLINK("www.bjs.com", Sheet2!D1335)</f>
        <v>BJ's</v>
      </c>
      <c r="E1335" s="37" t="str">
        <f>HYPERLINK(Sheet2!N1335,Sheet2!M1335)</f>
        <v>Amazon</v>
      </c>
    </row>
    <row r="1336" spans="1:5" ht="15" thickBot="1" x14ac:dyDescent="0.35">
      <c r="A1336" s="3">
        <v>1337</v>
      </c>
      <c r="B1336" s="30" t="s">
        <v>1375</v>
      </c>
      <c r="C1336" s="36">
        <v>50</v>
      </c>
      <c r="D1336" s="49" t="str">
        <f>HYPERLINK("http://bit.ly/2XY7RBD",Sheet2!D1336)</f>
        <v>Walmart</v>
      </c>
      <c r="E1336" s="37" t="str">
        <f>HYPERLINK(Sheet2!N1336,Sheet2!M1336)</f>
        <v>Amazon</v>
      </c>
    </row>
    <row r="1337" spans="1:5" ht="15" thickBot="1" x14ac:dyDescent="0.35">
      <c r="A1337" s="3">
        <v>1338</v>
      </c>
      <c r="B1337" s="30" t="s">
        <v>1376</v>
      </c>
      <c r="C1337" s="36">
        <v>59.99</v>
      </c>
      <c r="D1337" s="49" t="str">
        <f>HYPERLINK("http://bit.ly/2OuA3Jj", Sheet2!D1337)</f>
        <v>Best Buy</v>
      </c>
      <c r="E1337" s="37" t="str">
        <f>HYPERLINK(Sheet2!N1337,Sheet2!M1337)</f>
        <v>Amazon</v>
      </c>
    </row>
    <row r="1338" spans="1:5" ht="15" thickBot="1" x14ac:dyDescent="0.35">
      <c r="A1338" s="3">
        <v>1339</v>
      </c>
      <c r="B1338" s="30" t="s">
        <v>1377</v>
      </c>
      <c r="C1338" s="36">
        <v>74.989999999999995</v>
      </c>
      <c r="D1338" s="49" t="str">
        <f>HYPERLINK("http://bit.ly/2OuA3Jj", Sheet2!D1338)</f>
        <v>Best Buy</v>
      </c>
      <c r="E1338" s="37" t="str">
        <f>HYPERLINK(Sheet2!N1338,Sheet2!M1338)</f>
        <v>Amazon</v>
      </c>
    </row>
    <row r="1339" spans="1:5" ht="27.6" thickBot="1" x14ac:dyDescent="0.35">
      <c r="A1339" s="3">
        <v>1340</v>
      </c>
      <c r="B1339" s="30" t="s">
        <v>1378</v>
      </c>
      <c r="C1339" s="36">
        <v>74.989999999999995</v>
      </c>
      <c r="D1339" s="49" t="str">
        <f>HYPERLINK("http://bit.ly/34ufgLN",Sheet2!D1339)</f>
        <v>Target</v>
      </c>
      <c r="E1339" s="37" t="str">
        <f>HYPERLINK(Sheet2!N1339,Sheet2!M1339)</f>
        <v>Amazon</v>
      </c>
    </row>
    <row r="1340" spans="1:5" ht="15" thickBot="1" x14ac:dyDescent="0.35">
      <c r="A1340" s="3">
        <v>1341</v>
      </c>
      <c r="B1340" s="30" t="s">
        <v>1379</v>
      </c>
      <c r="C1340" s="36">
        <v>74.95</v>
      </c>
      <c r="D1340" s="49" t="str">
        <f>HYPERLINK("http://bit.ly/2QYjhEc", Sheet2!D1340)</f>
        <v>Overstock</v>
      </c>
      <c r="E1340" s="37" t="str">
        <f>HYPERLINK(Sheet2!N1340,Sheet2!M1340)</f>
        <v>Amazon</v>
      </c>
    </row>
    <row r="1341" spans="1:5" ht="15" thickBot="1" x14ac:dyDescent="0.35">
      <c r="A1341" s="3">
        <v>1342</v>
      </c>
      <c r="B1341" s="30" t="s">
        <v>1380</v>
      </c>
      <c r="C1341" s="36">
        <v>20</v>
      </c>
      <c r="D1341" s="49" t="str">
        <f>HYPERLINK("http://bit.ly/2XY7RBD",Sheet2!D1341)</f>
        <v>Walmart</v>
      </c>
      <c r="E1341" s="37" t="str">
        <f>HYPERLINK(Sheet2!N1341,Sheet2!M1341)</f>
        <v>Amazon</v>
      </c>
    </row>
    <row r="1342" spans="1:5" ht="15" thickBot="1" x14ac:dyDescent="0.35">
      <c r="A1342" s="3">
        <v>1343</v>
      </c>
      <c r="B1342" s="30" t="s">
        <v>1381</v>
      </c>
      <c r="C1342" s="36">
        <v>24.99</v>
      </c>
      <c r="D1342" s="49" t="str">
        <f>HYPERLINK("http://bit.ly/2QZq3JV",Sheet2!D1342)</f>
        <v>Kohl's</v>
      </c>
      <c r="E1342" s="37" t="str">
        <f>HYPERLINK(Sheet2!N1342,Sheet2!M1342)</f>
        <v>Amazon</v>
      </c>
    </row>
    <row r="1343" spans="1:5" ht="15" thickBot="1" x14ac:dyDescent="0.35">
      <c r="A1343" s="3">
        <v>1344</v>
      </c>
      <c r="B1343" s="30" t="s">
        <v>1382</v>
      </c>
      <c r="C1343" s="36">
        <v>69.989999999999995</v>
      </c>
      <c r="D1343" s="49" t="str">
        <f>HYPERLINK("http://bit.ly/2QZq3JV",Sheet2!D1343)</f>
        <v>Kohl's</v>
      </c>
      <c r="E1343" s="37" t="str">
        <f>HYPERLINK(Sheet2!N1343,Sheet2!M1343)</f>
        <v>Amazon</v>
      </c>
    </row>
    <row r="1344" spans="1:5" ht="15" thickBot="1" x14ac:dyDescent="0.35">
      <c r="A1344" s="3">
        <v>1345</v>
      </c>
      <c r="B1344" s="30" t="s">
        <v>1383</v>
      </c>
      <c r="C1344" s="36">
        <v>74.989999999999995</v>
      </c>
      <c r="D1344" s="49" t="str">
        <f>HYPERLINK("http://bit.ly/2OuA3Jj", Sheet2!D1344)</f>
        <v>Best Buy</v>
      </c>
      <c r="E1344" s="37" t="str">
        <f>HYPERLINK(Sheet2!N1344,Sheet2!M1344)</f>
        <v>Amazon</v>
      </c>
    </row>
    <row r="1345" spans="1:5" ht="27.6" thickBot="1" x14ac:dyDescent="0.35">
      <c r="A1345" s="3">
        <v>1346</v>
      </c>
      <c r="B1345" s="30" t="s">
        <v>1384</v>
      </c>
      <c r="C1345" s="36">
        <v>99.99</v>
      </c>
      <c r="D1345" s="49" t="str">
        <f>HYPERLINK("http://bit.ly/2OuA3Jj", Sheet2!D1345)</f>
        <v>Best Buy</v>
      </c>
      <c r="E1345" s="37" t="str">
        <f>HYPERLINK(Sheet2!N1345,Sheet2!M1345)</f>
        <v>Amazon</v>
      </c>
    </row>
    <row r="1346" spans="1:5" ht="15" thickBot="1" x14ac:dyDescent="0.35">
      <c r="A1346" s="3">
        <v>1347</v>
      </c>
      <c r="B1346" s="30" t="s">
        <v>1385</v>
      </c>
      <c r="C1346" s="36">
        <v>29.99</v>
      </c>
      <c r="D1346" s="49" t="str">
        <f>HYPERLINK("http://bit.ly/2OuA3Jj", Sheet2!D1346)</f>
        <v>Best Buy</v>
      </c>
      <c r="E1346" s="37" t="str">
        <f>HYPERLINK(Sheet2!N1346,Sheet2!M1346)</f>
        <v>Amazon</v>
      </c>
    </row>
    <row r="1347" spans="1:5" ht="15" thickBot="1" x14ac:dyDescent="0.35">
      <c r="A1347" s="3">
        <v>1348</v>
      </c>
      <c r="B1347" s="30" t="s">
        <v>1386</v>
      </c>
      <c r="C1347" s="36">
        <v>34.99</v>
      </c>
      <c r="D1347" s="49" t="str">
        <f>HYPERLINK("http://bit.ly/34ufgLN",Sheet2!D1347)</f>
        <v>Target</v>
      </c>
      <c r="E1347" s="37" t="str">
        <f>HYPERLINK(Sheet2!N1347,Sheet2!M1347)</f>
        <v>Amazon</v>
      </c>
    </row>
    <row r="1348" spans="1:5" ht="15" thickBot="1" x14ac:dyDescent="0.35">
      <c r="A1348" s="3">
        <v>1349</v>
      </c>
      <c r="B1348" s="30" t="s">
        <v>1387</v>
      </c>
      <c r="C1348" s="36">
        <v>69.989999999999995</v>
      </c>
      <c r="D1348" s="49" t="str">
        <f>HYPERLINK("http://bit.ly/2OuA3Jj", Sheet2!D1348)</f>
        <v>Best Buy</v>
      </c>
      <c r="E1348" s="37" t="str">
        <f>HYPERLINK(Sheet2!N1348,Sheet2!M1348)</f>
        <v>Amazon</v>
      </c>
    </row>
    <row r="1349" spans="1:5" ht="27.6" thickBot="1" x14ac:dyDescent="0.35">
      <c r="A1349" s="3">
        <v>1350</v>
      </c>
      <c r="B1349" s="30" t="s">
        <v>1388</v>
      </c>
      <c r="C1349" s="36">
        <v>29.99</v>
      </c>
      <c r="D1349" s="49" t="str">
        <f>HYPERLINK("http://bit.ly/2OuA3Jj", Sheet2!D1349)</f>
        <v>Best Buy</v>
      </c>
      <c r="E1349" s="37" t="str">
        <f>HYPERLINK(Sheet2!N1349,Sheet2!M1349)</f>
        <v>Amazon</v>
      </c>
    </row>
    <row r="1350" spans="1:5" ht="27" thickBot="1" x14ac:dyDescent="0.35">
      <c r="A1350" s="3">
        <v>1351</v>
      </c>
      <c r="B1350" s="32" t="s">
        <v>1389</v>
      </c>
      <c r="C1350" s="36">
        <v>29.99</v>
      </c>
      <c r="D1350" s="49" t="str">
        <f>HYPERLINK("http://bit.ly/2OuA3Jj", Sheet2!D1350)</f>
        <v>Best Buy</v>
      </c>
      <c r="E1350" s="37" t="str">
        <f>HYPERLINK(Sheet2!N1350,Sheet2!M1350)</f>
        <v>Amazon</v>
      </c>
    </row>
    <row r="1351" spans="1:5" ht="27.6" thickBot="1" x14ac:dyDescent="0.35">
      <c r="A1351" s="3">
        <v>1352</v>
      </c>
      <c r="B1351" s="30" t="s">
        <v>1390</v>
      </c>
      <c r="C1351" s="36">
        <v>4.99</v>
      </c>
      <c r="D1351" s="49" t="str">
        <f>HYPERLINK("http://bit.ly/2OuA3Jj", Sheet2!D1351)</f>
        <v>Best Buy</v>
      </c>
      <c r="E1351" s="37" t="str">
        <f>HYPERLINK(Sheet2!N1351,Sheet2!M1351)</f>
        <v>Amazon</v>
      </c>
    </row>
    <row r="1352" spans="1:5" ht="15" thickBot="1" x14ac:dyDescent="0.35">
      <c r="A1352" s="3">
        <v>1353</v>
      </c>
      <c r="B1352" s="30" t="s">
        <v>1391</v>
      </c>
      <c r="C1352" s="36">
        <v>34</v>
      </c>
      <c r="D1352" s="49" t="str">
        <f>HYPERLINK("http://bit.ly/2XY7RBD",Sheet2!D1352)</f>
        <v>Walmart</v>
      </c>
      <c r="E1352" s="37" t="str">
        <f>HYPERLINK(Sheet2!N1352,Sheet2!M1352)</f>
        <v>Amazon</v>
      </c>
    </row>
    <row r="1353" spans="1:5" ht="15" thickBot="1" x14ac:dyDescent="0.35">
      <c r="A1353" s="3">
        <v>1354</v>
      </c>
      <c r="B1353" s="30" t="s">
        <v>1392</v>
      </c>
      <c r="C1353" s="36">
        <v>12.99</v>
      </c>
      <c r="D1353" s="49" t="str">
        <f>HYPERLINK("http://bit.ly/2QZq3JV",Sheet2!D1353)</f>
        <v>Kohl's</v>
      </c>
      <c r="E1353" s="37" t="str">
        <f>HYPERLINK(Sheet2!N1353,Sheet2!M1353)</f>
        <v>Amazon</v>
      </c>
    </row>
    <row r="1354" spans="1:5" ht="15" thickBot="1" x14ac:dyDescent="0.35">
      <c r="A1354" s="3">
        <v>1355</v>
      </c>
      <c r="B1354" s="30" t="s">
        <v>1393</v>
      </c>
      <c r="C1354" s="36">
        <v>15</v>
      </c>
      <c r="D1354" s="49" t="str">
        <f>HYPERLINK("http://bit.ly/2XY7RBD",Sheet2!D1354)</f>
        <v>Walmart</v>
      </c>
      <c r="E1354" s="37" t="str">
        <f>HYPERLINK(Sheet2!N1354,Sheet2!M1354)</f>
        <v>Amazon</v>
      </c>
    </row>
    <row r="1355" spans="1:5" ht="27.6" thickBot="1" x14ac:dyDescent="0.35">
      <c r="A1355" s="3">
        <v>1356</v>
      </c>
      <c r="B1355" s="30" t="s">
        <v>1394</v>
      </c>
      <c r="C1355" s="36">
        <v>24.99</v>
      </c>
      <c r="D1355" s="49" t="str">
        <f>HYPERLINK("http://bit.ly/2OuA3Jj", Sheet2!D1355)</f>
        <v>Best Buy</v>
      </c>
      <c r="E1355" s="37" t="str">
        <f>HYPERLINK(Sheet2!N1355,Sheet2!M1355)</f>
        <v>Amazon</v>
      </c>
    </row>
    <row r="1356" spans="1:5" ht="27.6" thickBot="1" x14ac:dyDescent="0.35">
      <c r="A1356" s="3">
        <v>1357</v>
      </c>
      <c r="B1356" s="30" t="s">
        <v>1395</v>
      </c>
      <c r="C1356" s="36">
        <v>499.99</v>
      </c>
      <c r="D1356" s="37" t="str">
        <f>HYPERLINK(Sheet2!G1356,Sheet2!D1356)</f>
        <v>Costco</v>
      </c>
      <c r="E1356" s="37" t="str">
        <f>HYPERLINK(Sheet2!N1356,Sheet2!M1356)</f>
        <v>Amazon</v>
      </c>
    </row>
    <row r="1357" spans="1:5" ht="15" thickBot="1" x14ac:dyDescent="0.35">
      <c r="A1357" s="3">
        <v>1358</v>
      </c>
      <c r="B1357" s="30" t="s">
        <v>1396</v>
      </c>
      <c r="C1357" s="30" t="s">
        <v>163</v>
      </c>
      <c r="D1357" s="39" t="str">
        <f>HYPERLINK("http://bit.ly/37M0L88",Sheet2!D1357)</f>
        <v>Walgreens</v>
      </c>
      <c r="E1357" s="37" t="str">
        <f>HYPERLINK(Sheet2!N1357,Sheet2!M1357)</f>
        <v>Amazon</v>
      </c>
    </row>
    <row r="1358" spans="1:5" ht="15" thickBot="1" x14ac:dyDescent="0.35">
      <c r="A1358" s="3">
        <v>1359</v>
      </c>
      <c r="B1358" s="30" t="s">
        <v>1397</v>
      </c>
      <c r="C1358" s="30" t="s">
        <v>163</v>
      </c>
      <c r="D1358" s="39" t="str">
        <f>HYPERLINK("http://bit.ly/37M0L88",Sheet2!D1358)</f>
        <v>Walgreens</v>
      </c>
      <c r="E1358" s="37" t="str">
        <f>HYPERLINK(Sheet2!N1358,Sheet2!M1358)</f>
        <v>Amazon</v>
      </c>
    </row>
    <row r="1359" spans="1:5" ht="15" thickBot="1" x14ac:dyDescent="0.35">
      <c r="A1359" s="3">
        <v>1360</v>
      </c>
      <c r="B1359" s="30" t="s">
        <v>1398</v>
      </c>
      <c r="C1359" s="36">
        <v>29.99</v>
      </c>
      <c r="D1359" s="49" t="str">
        <f>HYPERLINK("http://bit.ly/2OuA3Jj", Sheet2!D1359)</f>
        <v>Best Buy</v>
      </c>
      <c r="E1359" s="37" t="str">
        <f>HYPERLINK(Sheet2!N1359,Sheet2!M1359)</f>
        <v>Amazon</v>
      </c>
    </row>
    <row r="1360" spans="1:5" ht="15" thickBot="1" x14ac:dyDescent="0.35">
      <c r="A1360" s="3">
        <v>1361</v>
      </c>
      <c r="B1360" s="30" t="s">
        <v>1399</v>
      </c>
      <c r="C1360" s="30" t="s">
        <v>143</v>
      </c>
      <c r="D1360" s="49" t="str">
        <f>HYPERLINK("http://bit.ly/2OuA3Jj", Sheet2!D1360)</f>
        <v>Best Buy</v>
      </c>
      <c r="E1360" s="37" t="str">
        <f>HYPERLINK(Sheet2!N1360,Sheet2!M1360)</f>
        <v>Amazon</v>
      </c>
    </row>
    <row r="1361" spans="1:5" ht="27.6" thickBot="1" x14ac:dyDescent="0.35">
      <c r="A1361" s="3">
        <v>1362</v>
      </c>
      <c r="B1361" s="30" t="s">
        <v>1400</v>
      </c>
      <c r="C1361" s="30" t="s">
        <v>651</v>
      </c>
      <c r="D1361" s="49" t="str">
        <f>HYPERLINK("http://bit.ly/2OuA3Jj", Sheet2!D1361)</f>
        <v>Best Buy</v>
      </c>
      <c r="E1361" s="37" t="str">
        <f>HYPERLINK(Sheet2!N1361,Sheet2!M1361)</f>
        <v>Amazon</v>
      </c>
    </row>
    <row r="1362" spans="1:5" ht="15" thickBot="1" x14ac:dyDescent="0.35">
      <c r="A1362" s="3">
        <v>1363</v>
      </c>
      <c r="B1362" s="30" t="s">
        <v>1401</v>
      </c>
      <c r="C1362" s="36">
        <v>19.989999999999998</v>
      </c>
      <c r="D1362" s="49" t="str">
        <f>HYPERLINK("http://bit.ly/2qVFWWX",Sheet2!D1362)</f>
        <v>JcPenney</v>
      </c>
      <c r="E1362" s="37" t="str">
        <f>HYPERLINK(Sheet2!N1362,Sheet2!M1362)</f>
        <v>Amazon</v>
      </c>
    </row>
    <row r="1363" spans="1:5" ht="27.6" thickBot="1" x14ac:dyDescent="0.35">
      <c r="A1363" s="3">
        <v>1364</v>
      </c>
      <c r="B1363" s="30" t="s">
        <v>1402</v>
      </c>
      <c r="C1363" s="30" t="s">
        <v>651</v>
      </c>
      <c r="D1363" s="49" t="str">
        <f>HYPERLINK("http://bit.ly/2OuA3Jj", Sheet2!D1363)</f>
        <v>Best Buy</v>
      </c>
      <c r="E1363" s="37" t="str">
        <f>HYPERLINK(Sheet2!N1363,Sheet2!M1363)</f>
        <v>Amazon</v>
      </c>
    </row>
    <row r="1364" spans="1:5" ht="15" thickBot="1" x14ac:dyDescent="0.35">
      <c r="A1364" s="3">
        <v>1365</v>
      </c>
      <c r="B1364" s="30" t="s">
        <v>1403</v>
      </c>
      <c r="C1364" s="36">
        <v>49</v>
      </c>
      <c r="D1364" s="49" t="str">
        <f>HYPERLINK("http://bit.ly/2XY7RBD",Sheet2!D1364)</f>
        <v>Walmart</v>
      </c>
      <c r="E1364" s="37" t="str">
        <f>HYPERLINK(Sheet2!N1364,Sheet2!M1364)</f>
        <v>Amazon</v>
      </c>
    </row>
    <row r="1365" spans="1:5" ht="15" thickBot="1" x14ac:dyDescent="0.35">
      <c r="A1365" s="3">
        <v>1366</v>
      </c>
      <c r="B1365" s="30" t="s">
        <v>1404</v>
      </c>
      <c r="C1365" s="36">
        <v>59.99</v>
      </c>
      <c r="D1365" s="37" t="str">
        <f>HYPERLINK(Sheet2!G1365,Sheet2!D1365)</f>
        <v>Costco</v>
      </c>
      <c r="E1365" s="37" t="str">
        <f>HYPERLINK(Sheet2!N1365,Sheet2!M1365)</f>
        <v>Amazon</v>
      </c>
    </row>
    <row r="1366" spans="1:5" ht="15" thickBot="1" x14ac:dyDescent="0.35">
      <c r="A1366" s="3">
        <v>1367</v>
      </c>
      <c r="B1366" s="30" t="s">
        <v>1405</v>
      </c>
      <c r="C1366" s="36">
        <v>39</v>
      </c>
      <c r="D1366" s="49" t="str">
        <f>HYPERLINK("http://bit.ly/2XY7RBD",Sheet2!D1366)</f>
        <v>Walmart</v>
      </c>
      <c r="E1366" s="37" t="str">
        <f>HYPERLINK(Sheet2!N1366,Sheet2!M1366)</f>
        <v>Amazon</v>
      </c>
    </row>
    <row r="1367" spans="1:5" ht="15" thickBot="1" x14ac:dyDescent="0.35">
      <c r="A1367" s="3">
        <v>1368</v>
      </c>
      <c r="B1367" s="30" t="s">
        <v>1406</v>
      </c>
      <c r="C1367" s="36">
        <v>39.99</v>
      </c>
      <c r="D1367" s="49" t="str">
        <f>HYPERLINK("www.lenovo.com",Sheet2!D1367)</f>
        <v>Lenovo</v>
      </c>
      <c r="E1367" s="37" t="str">
        <f>HYPERLINK(Sheet2!N1367,Sheet2!M1367)</f>
        <v>Amazon</v>
      </c>
    </row>
    <row r="1368" spans="1:5" ht="15" thickBot="1" x14ac:dyDescent="0.35">
      <c r="A1368" s="3">
        <v>1369</v>
      </c>
      <c r="B1368" s="30" t="s">
        <v>1407</v>
      </c>
      <c r="C1368" s="36">
        <v>39.99</v>
      </c>
      <c r="D1368" s="49" t="str">
        <f>HYPERLINK("http://bit.ly/2OuA3Jj", Sheet2!D1368)</f>
        <v>Best Buy</v>
      </c>
      <c r="E1368" s="37" t="str">
        <f>HYPERLINK(Sheet2!N1368,Sheet2!M1368)</f>
        <v>Amazon</v>
      </c>
    </row>
    <row r="1369" spans="1:5" ht="15" thickBot="1" x14ac:dyDescent="0.35">
      <c r="A1369" s="3">
        <v>1370</v>
      </c>
      <c r="B1369" s="30" t="s">
        <v>1408</v>
      </c>
      <c r="C1369" s="36">
        <v>7.99</v>
      </c>
      <c r="D1369" s="49" t="str">
        <f>HYPERLINK("www.lenovo.com",Sheet2!D1369)</f>
        <v>Lenovo</v>
      </c>
      <c r="E1369" s="37" t="str">
        <f>HYPERLINK(Sheet2!N1369,Sheet2!M1369)</f>
        <v>Amazon</v>
      </c>
    </row>
    <row r="1370" spans="1:5" ht="15" thickBot="1" x14ac:dyDescent="0.35">
      <c r="A1370" s="3">
        <v>1371</v>
      </c>
      <c r="B1370" s="30" t="s">
        <v>1409</v>
      </c>
      <c r="C1370" s="36">
        <v>219.99</v>
      </c>
      <c r="D1370" s="49" t="str">
        <f>HYPERLINK("www.lenovo.com",Sheet2!D1370)</f>
        <v>Lenovo</v>
      </c>
      <c r="E1370" s="37" t="str">
        <f>HYPERLINK(Sheet2!N1370,Sheet2!M1370)</f>
        <v>Amazon</v>
      </c>
    </row>
    <row r="1371" spans="1:5" ht="15" thickBot="1" x14ac:dyDescent="0.35">
      <c r="A1371" s="3">
        <v>1372</v>
      </c>
      <c r="B1371" s="30" t="s">
        <v>1410</v>
      </c>
      <c r="C1371" s="36">
        <v>99</v>
      </c>
      <c r="D1371" s="49" t="str">
        <f>HYPERLINK("http://bit.ly/2XY7RBD",Sheet2!D1371)</f>
        <v>Walmart</v>
      </c>
      <c r="E1371" s="37" t="str">
        <f>HYPERLINK(Sheet2!N1371,Sheet2!M1371)</f>
        <v>Amazon</v>
      </c>
    </row>
    <row r="1372" spans="1:5" ht="15" thickBot="1" x14ac:dyDescent="0.35">
      <c r="A1372" s="3">
        <v>1373</v>
      </c>
      <c r="B1372" s="30" t="s">
        <v>1411</v>
      </c>
      <c r="C1372" s="36">
        <v>119.99</v>
      </c>
      <c r="D1372" s="49" t="str">
        <f>HYPERLINK("http://bit.ly/2OuA3Jj", Sheet2!D1372)</f>
        <v>Best Buy</v>
      </c>
      <c r="E1372" s="37" t="str">
        <f>HYPERLINK(Sheet2!N1372,Sheet2!M1372)</f>
        <v>Amazon</v>
      </c>
    </row>
    <row r="1373" spans="1:5" ht="27.6" thickBot="1" x14ac:dyDescent="0.35">
      <c r="A1373" s="3">
        <v>1374</v>
      </c>
      <c r="B1373" s="30" t="s">
        <v>1412</v>
      </c>
      <c r="C1373" s="36">
        <v>199.99</v>
      </c>
      <c r="D1373" s="49" t="str">
        <f>HYPERLINK("http://bit.ly/2OuA3Jj", Sheet2!D1373)</f>
        <v>Best Buy</v>
      </c>
      <c r="E1373" s="37" t="str">
        <f>HYPERLINK(Sheet2!N1373,Sheet2!M1373)</f>
        <v>Amazon</v>
      </c>
    </row>
    <row r="1374" spans="1:5" ht="29.4" thickBot="1" x14ac:dyDescent="0.35">
      <c r="A1374" s="3">
        <v>1375</v>
      </c>
      <c r="B1374" s="30" t="s">
        <v>1413</v>
      </c>
      <c r="C1374" s="36">
        <v>699.99</v>
      </c>
      <c r="D1374" s="49" t="str">
        <f>HYPERLINK("www.conns.com",Sheet2!D1374)</f>
        <v>Conn's HomePlus</v>
      </c>
      <c r="E1374" s="37" t="str">
        <f>HYPERLINK(Sheet2!N1374,Sheet2!M1374)</f>
        <v>Amazon</v>
      </c>
    </row>
    <row r="1375" spans="1:5" ht="15" thickBot="1" x14ac:dyDescent="0.35">
      <c r="A1375" s="3">
        <v>1376</v>
      </c>
      <c r="B1375" s="30" t="s">
        <v>1414</v>
      </c>
      <c r="C1375" s="36">
        <v>159.99</v>
      </c>
      <c r="D1375" s="49" t="str">
        <f>HYPERLINK("http://bit.ly/2OuA3Jj", Sheet2!D1375)</f>
        <v>Best Buy</v>
      </c>
      <c r="E1375" s="37" t="str">
        <f>HYPERLINK(Sheet2!N1375,Sheet2!M1375)</f>
        <v>Amazon</v>
      </c>
    </row>
    <row r="1376" spans="1:5" ht="15" thickBot="1" x14ac:dyDescent="0.35">
      <c r="A1376" s="3">
        <v>1377</v>
      </c>
      <c r="B1376" s="30" t="s">
        <v>1415</v>
      </c>
      <c r="C1376" s="36">
        <v>39.99</v>
      </c>
      <c r="D1376" s="37" t="str">
        <f>HYPERLINK("www.bjs.com", Sheet2!D1376)</f>
        <v>BJ's</v>
      </c>
      <c r="E1376" s="37" t="str">
        <f>HYPERLINK(Sheet2!N1376,Sheet2!M1376)</f>
        <v>Amazon</v>
      </c>
    </row>
    <row r="1377" spans="1:5" ht="15" thickBot="1" x14ac:dyDescent="0.35">
      <c r="A1377" s="3">
        <v>1378</v>
      </c>
      <c r="B1377" s="30" t="s">
        <v>1416</v>
      </c>
      <c r="C1377" s="36">
        <v>49</v>
      </c>
      <c r="D1377" s="49" t="str">
        <f>HYPERLINK("http://bit.ly/2XY7RBD",Sheet2!D1377)</f>
        <v>Walmart</v>
      </c>
      <c r="E1377" s="37" t="str">
        <f>HYPERLINK(Sheet2!N1377,Sheet2!M1377)</f>
        <v>Amazon</v>
      </c>
    </row>
    <row r="1378" spans="1:5" ht="27.6" thickBot="1" x14ac:dyDescent="0.35">
      <c r="A1378" s="3">
        <v>1379</v>
      </c>
      <c r="B1378" s="30" t="s">
        <v>1417</v>
      </c>
      <c r="C1378" s="36">
        <v>129.99</v>
      </c>
      <c r="D1378" s="49" t="str">
        <f>HYPERLINK("http://bit.ly/2OuA3Jj", Sheet2!D1378)</f>
        <v>Best Buy</v>
      </c>
      <c r="E1378" s="37" t="str">
        <f>HYPERLINK(Sheet2!N1378,Sheet2!M1378)</f>
        <v>Amazon</v>
      </c>
    </row>
    <row r="1379" spans="1:5" ht="27.6" thickBot="1" x14ac:dyDescent="0.35">
      <c r="A1379" s="3">
        <v>1380</v>
      </c>
      <c r="B1379" s="30" t="s">
        <v>1418</v>
      </c>
      <c r="C1379" s="30" t="s">
        <v>1419</v>
      </c>
      <c r="D1379" s="49" t="str">
        <f>HYPERLINK("http://bit.ly/2OuA3Jj", Sheet2!D1379)</f>
        <v>Best Buy</v>
      </c>
      <c r="E1379" s="37" t="str">
        <f>HYPERLINK(Sheet2!N1379,Sheet2!M1379)</f>
        <v>Amazon</v>
      </c>
    </row>
    <row r="1380" spans="1:5" ht="29.4" thickBot="1" x14ac:dyDescent="0.35">
      <c r="A1380" s="3">
        <v>1381</v>
      </c>
      <c r="B1380" s="30" t="s">
        <v>1420</v>
      </c>
      <c r="C1380" s="36">
        <v>6.99</v>
      </c>
      <c r="D1380" s="49" t="str">
        <f>HYPERLINK("https://www.harborfreight.com/",Sheet2!D1380)</f>
        <v>Harbor Freight</v>
      </c>
      <c r="E1380" s="37" t="str">
        <f>HYPERLINK(Sheet2!N1380,Sheet2!M1380)</f>
        <v>Amazon</v>
      </c>
    </row>
    <row r="1381" spans="1:5" ht="43.8" thickBot="1" x14ac:dyDescent="0.35">
      <c r="A1381" s="3">
        <v>1382</v>
      </c>
      <c r="B1381" s="30" t="s">
        <v>1421</v>
      </c>
      <c r="C1381" s="36">
        <v>49.99</v>
      </c>
      <c r="D1381" s="49" t="str">
        <f>HYPERLINK("http://bit.ly/35JmJXi",Sheet2!D1381)</f>
        <v>Dell Home &amp; Home Office</v>
      </c>
      <c r="E1381" s="37" t="str">
        <f>HYPERLINK(Sheet2!N1381,Sheet2!M1381)</f>
        <v>Amazon</v>
      </c>
    </row>
    <row r="1382" spans="1:5" ht="29.4" thickBot="1" x14ac:dyDescent="0.35">
      <c r="A1382" s="3">
        <v>1383</v>
      </c>
      <c r="B1382" s="30" t="s">
        <v>1421</v>
      </c>
      <c r="C1382" s="36">
        <v>49.99</v>
      </c>
      <c r="D1382" s="39" t="s">
        <v>241</v>
      </c>
      <c r="E1382" s="37" t="str">
        <f>HYPERLINK(Sheet2!N1382,Sheet2!M1382)</f>
        <v>Amazon</v>
      </c>
    </row>
    <row r="1383" spans="1:5" ht="27.6" thickBot="1" x14ac:dyDescent="0.35">
      <c r="A1383" s="3">
        <v>1384</v>
      </c>
      <c r="B1383" s="30" t="s">
        <v>1422</v>
      </c>
      <c r="C1383" s="36">
        <v>249.99</v>
      </c>
      <c r="D1383" s="37" t="str">
        <f>HYPERLINK("www.bjs.com", Sheet2!D1383)</f>
        <v>BJ's</v>
      </c>
      <c r="E1383" s="37" t="str">
        <f>HYPERLINK(Sheet2!N1383,Sheet2!M1383)</f>
        <v>Amazon</v>
      </c>
    </row>
    <row r="1384" spans="1:5" ht="27.6" thickBot="1" x14ac:dyDescent="0.35">
      <c r="A1384" s="3">
        <v>1385</v>
      </c>
      <c r="B1384" s="30" t="s">
        <v>1423</v>
      </c>
      <c r="C1384" s="36">
        <v>349.99</v>
      </c>
      <c r="D1384" s="37" t="str">
        <f>HYPERLINK("www.bjs.com", Sheet2!D1384)</f>
        <v>BJ's</v>
      </c>
      <c r="E1384" s="37" t="str">
        <f>HYPERLINK(Sheet2!N1384,Sheet2!M1384)</f>
        <v>Amazon</v>
      </c>
    </row>
    <row r="1385" spans="1:5" ht="27.6" thickBot="1" x14ac:dyDescent="0.35">
      <c r="A1385" s="3">
        <v>1386</v>
      </c>
      <c r="B1385" s="30" t="s">
        <v>1424</v>
      </c>
      <c r="C1385" s="36">
        <v>179.99</v>
      </c>
      <c r="D1385" s="37" t="str">
        <f>HYPERLINK(Sheet2!G1385,Sheet2!D1385)</f>
        <v>Costco</v>
      </c>
      <c r="E1385" s="37" t="str">
        <f>HYPERLINK(Sheet2!N1385,Sheet2!M1385)</f>
        <v>Amazon</v>
      </c>
    </row>
    <row r="1386" spans="1:5" ht="27" thickBot="1" x14ac:dyDescent="0.35">
      <c r="A1386" s="3">
        <v>1387</v>
      </c>
      <c r="B1386" s="32" t="s">
        <v>1425</v>
      </c>
      <c r="C1386" s="36">
        <v>299.99</v>
      </c>
      <c r="D1386" s="49" t="str">
        <f>HYPERLINK("http://bit.ly/2OuA3Jj", Sheet2!D1386)</f>
        <v>Best Buy</v>
      </c>
      <c r="E1386" s="37" t="str">
        <f>HYPERLINK(Sheet2!N1386,Sheet2!M1386)</f>
        <v>Amazon</v>
      </c>
    </row>
    <row r="1387" spans="1:5" ht="15" thickBot="1" x14ac:dyDescent="0.35">
      <c r="A1387" s="3">
        <v>1388</v>
      </c>
      <c r="B1387" s="30" t="s">
        <v>1426</v>
      </c>
      <c r="C1387" s="30" t="s">
        <v>809</v>
      </c>
      <c r="D1387" s="49" t="str">
        <f>HYPERLINK("http://bit.ly/2OuA3Jj", Sheet2!D1387)</f>
        <v>Best Buy</v>
      </c>
      <c r="E1387" s="37" t="str">
        <f>HYPERLINK(Sheet2!N1387,Sheet2!M1387)</f>
        <v>Amazon</v>
      </c>
    </row>
    <row r="1388" spans="1:5" ht="15" thickBot="1" x14ac:dyDescent="0.35">
      <c r="A1388" s="3">
        <v>1389</v>
      </c>
      <c r="B1388" s="30" t="s">
        <v>1427</v>
      </c>
      <c r="C1388" s="36">
        <v>5.55</v>
      </c>
      <c r="D1388" s="30" t="s">
        <v>1133</v>
      </c>
      <c r="E1388" s="37" t="str">
        <f>HYPERLINK(Sheet2!N1388,Sheet2!M1388)</f>
        <v>Amazon</v>
      </c>
    </row>
    <row r="1389" spans="1:5" ht="15" thickBot="1" x14ac:dyDescent="0.35">
      <c r="A1389" s="3">
        <v>1390</v>
      </c>
      <c r="B1389" s="30" t="s">
        <v>1428</v>
      </c>
      <c r="C1389" s="36">
        <v>79.95</v>
      </c>
      <c r="D1389" s="49" t="str">
        <f>HYPERLINK("www.lowes.com",Sheet2!D1389)</f>
        <v>Lowes</v>
      </c>
      <c r="E1389" s="37" t="str">
        <f>HYPERLINK(Sheet2!N1389,Sheet2!M1389)</f>
        <v>Amazon</v>
      </c>
    </row>
    <row r="1390" spans="1:5" ht="27.6" thickBot="1" x14ac:dyDescent="0.35">
      <c r="A1390" s="3">
        <v>1391</v>
      </c>
      <c r="B1390" s="30" t="s">
        <v>1429</v>
      </c>
      <c r="C1390" s="36">
        <v>79.989999999999995</v>
      </c>
      <c r="D1390" s="49" t="str">
        <f>HYPERLINK("http://bit.ly/2OuA3Jj", Sheet2!D1390)</f>
        <v>Best Buy</v>
      </c>
      <c r="E1390" s="37" t="str">
        <f>HYPERLINK(Sheet2!N1390,Sheet2!M1390)</f>
        <v>Amazon</v>
      </c>
    </row>
    <row r="1391" spans="1:5" ht="15" thickBot="1" x14ac:dyDescent="0.35">
      <c r="A1391" s="3">
        <v>1392</v>
      </c>
      <c r="B1391" s="30" t="s">
        <v>1430</v>
      </c>
      <c r="C1391" s="36">
        <v>49.99</v>
      </c>
      <c r="D1391" s="49" t="str">
        <f>HYPERLINK("http://bit.ly/2OuA3Jj", Sheet2!D1391)</f>
        <v>Best Buy</v>
      </c>
      <c r="E1391" s="37" t="str">
        <f>HYPERLINK(Sheet2!N1391,Sheet2!M1391)</f>
        <v>Amazon</v>
      </c>
    </row>
    <row r="1392" spans="1:5" ht="15" thickBot="1" x14ac:dyDescent="0.35">
      <c r="A1392" s="3">
        <v>1393</v>
      </c>
      <c r="B1392" s="30" t="s">
        <v>1431</v>
      </c>
      <c r="C1392" s="36">
        <v>199.99</v>
      </c>
      <c r="D1392" s="49" t="str">
        <f>HYPERLINK("http://bit.ly/2OuA3Jj", Sheet2!D1392)</f>
        <v>Best Buy</v>
      </c>
      <c r="E1392" s="37" t="str">
        <f>HYPERLINK(Sheet2!N1392,Sheet2!M1392)</f>
        <v>Amazon</v>
      </c>
    </row>
    <row r="1393" spans="1:5" ht="15" thickBot="1" x14ac:dyDescent="0.35">
      <c r="A1393" s="3">
        <v>1394</v>
      </c>
      <c r="B1393" s="30" t="s">
        <v>1432</v>
      </c>
      <c r="C1393" s="36">
        <v>15</v>
      </c>
      <c r="D1393" s="49" t="str">
        <f>HYPERLINK("http://bit.ly/2XY7RBD",Sheet2!D1393)</f>
        <v>Walmart</v>
      </c>
      <c r="E1393" s="37" t="str">
        <f>HYPERLINK(Sheet2!N1393,Sheet2!M1393)</f>
        <v>Amazon</v>
      </c>
    </row>
    <row r="1394" spans="1:5" ht="15" thickBot="1" x14ac:dyDescent="0.35">
      <c r="A1394" s="3">
        <v>1395</v>
      </c>
      <c r="B1394" s="30" t="s">
        <v>1433</v>
      </c>
      <c r="C1394" s="36">
        <v>15</v>
      </c>
      <c r="D1394" s="49" t="str">
        <f>HYPERLINK("http://bit.ly/2XY7RBD",Sheet2!D1394)</f>
        <v>Walmart</v>
      </c>
      <c r="E1394" s="37" t="str">
        <f>HYPERLINK(Sheet2!N1394,Sheet2!M1394)</f>
        <v>Amazon</v>
      </c>
    </row>
    <row r="1395" spans="1:5" ht="15" thickBot="1" x14ac:dyDescent="0.35">
      <c r="A1395" s="3">
        <v>1396</v>
      </c>
      <c r="B1395" s="30" t="s">
        <v>1434</v>
      </c>
      <c r="C1395" s="36">
        <v>59.99</v>
      </c>
      <c r="D1395" s="49" t="str">
        <f>HYPERLINK("http://bit.ly/2DrbXJg",Sheet2!D1395)</f>
        <v>Belk</v>
      </c>
      <c r="E1395" s="37" t="str">
        <f>HYPERLINK(Sheet2!N1395,Sheet2!M1395)</f>
        <v>Amazon</v>
      </c>
    </row>
    <row r="1396" spans="1:5" ht="15" thickBot="1" x14ac:dyDescent="0.35">
      <c r="A1396" s="3">
        <v>1397</v>
      </c>
      <c r="B1396" s="30" t="s">
        <v>1435</v>
      </c>
      <c r="C1396" s="30" t="s">
        <v>163</v>
      </c>
      <c r="D1396" s="37" t="str">
        <f>HYPERLINK("www.bjs.com", Sheet2!D1396)</f>
        <v>BJ's</v>
      </c>
      <c r="E1396" s="37" t="str">
        <f>HYPERLINK(Sheet2!N1396,Sheet2!M1396)</f>
        <v>Amazon</v>
      </c>
    </row>
    <row r="1397" spans="1:5" ht="15" thickBot="1" x14ac:dyDescent="0.35">
      <c r="A1397" s="3">
        <v>1398</v>
      </c>
      <c r="B1397" s="30" t="s">
        <v>1436</v>
      </c>
      <c r="C1397" s="36">
        <v>39.99</v>
      </c>
      <c r="D1397" s="49" t="str">
        <f>HYPERLINK("http://bit.ly/2OuA3Jj", Sheet2!D1397)</f>
        <v>Best Buy</v>
      </c>
      <c r="E1397" s="37" t="str">
        <f>HYPERLINK(Sheet2!N1397,Sheet2!M1397)</f>
        <v>Amazon</v>
      </c>
    </row>
    <row r="1398" spans="1:5" ht="15" thickBot="1" x14ac:dyDescent="0.35">
      <c r="A1398" s="3">
        <v>1399</v>
      </c>
      <c r="B1398" s="30" t="s">
        <v>1437</v>
      </c>
      <c r="C1398" s="36">
        <v>7</v>
      </c>
      <c r="D1398" s="49" t="str">
        <f>HYPERLINK("http://bit.ly/2XY7RBD",Sheet2!D1398)</f>
        <v>Walmart</v>
      </c>
      <c r="E1398" s="37" t="str">
        <f>HYPERLINK(Sheet2!N1398,Sheet2!M1398)</f>
        <v>Amazon</v>
      </c>
    </row>
    <row r="1399" spans="1:5" ht="15" thickBot="1" x14ac:dyDescent="0.35">
      <c r="A1399" s="3">
        <v>1400</v>
      </c>
      <c r="B1399" s="30" t="s">
        <v>1438</v>
      </c>
      <c r="C1399" s="36">
        <v>7</v>
      </c>
      <c r="D1399" s="49" t="str">
        <f>HYPERLINK("http://bit.ly/2XY7RBD",Sheet2!D1399)</f>
        <v>Walmart</v>
      </c>
      <c r="E1399" s="37" t="str">
        <f>HYPERLINK(Sheet2!N1399,Sheet2!M1399)</f>
        <v>Amazon</v>
      </c>
    </row>
    <row r="1400" spans="1:5" ht="15" thickBot="1" x14ac:dyDescent="0.35">
      <c r="A1400" s="3">
        <v>1401</v>
      </c>
      <c r="B1400" s="30" t="s">
        <v>1439</v>
      </c>
      <c r="C1400" s="36">
        <v>15</v>
      </c>
      <c r="D1400" s="37" t="s">
        <v>658</v>
      </c>
      <c r="E1400" s="37" t="str">
        <f>HYPERLINK(Sheet2!N1400,Sheet2!M1400)</f>
        <v>Amazon</v>
      </c>
    </row>
    <row r="1401" spans="1:5" ht="27.6" thickBot="1" x14ac:dyDescent="0.35">
      <c r="A1401" s="3">
        <v>1402</v>
      </c>
      <c r="B1401" s="30" t="s">
        <v>1440</v>
      </c>
      <c r="C1401" s="30" t="s">
        <v>1441</v>
      </c>
      <c r="D1401" s="49" t="str">
        <f>HYPERLINK("http://bit.ly/2OuA3Jj", Sheet2!D1401)</f>
        <v>Best Buy</v>
      </c>
      <c r="E1401" s="37" t="str">
        <f>HYPERLINK(Sheet2!N1401,Sheet2!M1401)</f>
        <v>Amazon</v>
      </c>
    </row>
    <row r="1402" spans="1:5" ht="15" thickBot="1" x14ac:dyDescent="0.35">
      <c r="A1402" s="3">
        <v>1403</v>
      </c>
      <c r="B1402" s="30" t="s">
        <v>1442</v>
      </c>
      <c r="C1402" s="30" t="s">
        <v>173</v>
      </c>
      <c r="D1402" s="49" t="str">
        <f>HYPERLINK("http://bit.ly/2OuA3Jj", Sheet2!D1402)</f>
        <v>Best Buy</v>
      </c>
      <c r="E1402" s="37" t="str">
        <f>HYPERLINK(Sheet2!N1402,Sheet2!M1402)</f>
        <v>Amazon</v>
      </c>
    </row>
    <row r="1403" spans="1:5" ht="15" thickBot="1" x14ac:dyDescent="0.35">
      <c r="A1403" s="3">
        <v>1404</v>
      </c>
      <c r="B1403" s="30" t="s">
        <v>1443</v>
      </c>
      <c r="C1403" s="36">
        <v>99</v>
      </c>
      <c r="D1403" s="49" t="str">
        <f>HYPERLINK("http://bit.ly/2XY7RBD",Sheet2!D1403)</f>
        <v>Walmart</v>
      </c>
      <c r="E1403" s="37" t="str">
        <f>HYPERLINK(Sheet2!N1403,Sheet2!M1403)</f>
        <v>Amazon</v>
      </c>
    </row>
    <row r="1404" spans="1:5" ht="15" thickBot="1" x14ac:dyDescent="0.35">
      <c r="A1404" s="3">
        <v>1405</v>
      </c>
      <c r="B1404" s="30" t="s">
        <v>1444</v>
      </c>
      <c r="C1404" s="36">
        <v>99.99</v>
      </c>
      <c r="D1404" s="49" t="str">
        <f>HYPERLINK("http://bit.ly/2OuA3Jj", Sheet2!D1404)</f>
        <v>Best Buy</v>
      </c>
      <c r="E1404" s="37" t="str">
        <f>HYPERLINK(Sheet2!N1404,Sheet2!M1404)</f>
        <v>Amazon</v>
      </c>
    </row>
    <row r="1405" spans="1:5" ht="15" thickBot="1" x14ac:dyDescent="0.35">
      <c r="A1405" s="3">
        <v>1406</v>
      </c>
      <c r="B1405" s="30" t="s">
        <v>1445</v>
      </c>
      <c r="C1405" s="36">
        <v>64.989999999999995</v>
      </c>
      <c r="D1405" s="37" t="str">
        <f>HYPERLINK("www.bjs.com", Sheet2!D1405)</f>
        <v>BJ's</v>
      </c>
      <c r="E1405" s="37" t="str">
        <f>HYPERLINK(Sheet2!N1405,Sheet2!M1405)</f>
        <v>Amazon</v>
      </c>
    </row>
    <row r="1406" spans="1:5" ht="27" thickBot="1" x14ac:dyDescent="0.35">
      <c r="A1406" s="3">
        <v>1407</v>
      </c>
      <c r="B1406" s="32" t="s">
        <v>1446</v>
      </c>
      <c r="C1406" s="36">
        <v>349.99</v>
      </c>
      <c r="D1406" s="37" t="str">
        <f>HYPERLINK("www.bjs.com", Sheet2!D1406)</f>
        <v>BJ's</v>
      </c>
      <c r="E1406" s="37" t="str">
        <f>HYPERLINK(Sheet2!N1406,Sheet2!M1406)</f>
        <v>Amazon</v>
      </c>
    </row>
    <row r="1407" spans="1:5" ht="15" thickBot="1" x14ac:dyDescent="0.35">
      <c r="A1407" s="3">
        <v>1408</v>
      </c>
      <c r="B1407" s="30" t="s">
        <v>1447</v>
      </c>
      <c r="C1407" s="36">
        <v>299</v>
      </c>
      <c r="D1407" s="37" t="str">
        <f>HYPERLINK("https://www.samsclub.com/",Sheet2!D1407)</f>
        <v>Sam's Club</v>
      </c>
      <c r="E1407" s="37" t="str">
        <f>HYPERLINK(Sheet2!N1407,Sheet2!M1407)</f>
        <v>Amazon</v>
      </c>
    </row>
    <row r="1408" spans="1:5" ht="27" thickBot="1" x14ac:dyDescent="0.35">
      <c r="A1408" s="3">
        <v>1409</v>
      </c>
      <c r="B1408" s="32" t="s">
        <v>1448</v>
      </c>
      <c r="C1408" s="36">
        <v>229.99</v>
      </c>
      <c r="D1408" s="37" t="str">
        <f>HYPERLINK("www.bjs.com", Sheet2!D1408)</f>
        <v>BJ's</v>
      </c>
      <c r="E1408" s="37" t="str">
        <f>HYPERLINK(Sheet2!N1408,Sheet2!M1408)</f>
        <v>Amazon</v>
      </c>
    </row>
    <row r="1409" spans="1:5" ht="27" thickBot="1" x14ac:dyDescent="0.35">
      <c r="A1409" s="3">
        <v>1410</v>
      </c>
      <c r="B1409" s="32" t="s">
        <v>1449</v>
      </c>
      <c r="C1409" s="36">
        <v>179.99</v>
      </c>
      <c r="D1409" s="37" t="str">
        <f>HYPERLINK("www.bjs.com", Sheet2!D1409)</f>
        <v>BJ's</v>
      </c>
      <c r="E1409" s="37" t="str">
        <f>HYPERLINK(Sheet2!N1409,Sheet2!M1409)</f>
        <v>Amazon</v>
      </c>
    </row>
    <row r="1410" spans="1:5" ht="27" thickBot="1" x14ac:dyDescent="0.35">
      <c r="A1410" s="3">
        <v>1411</v>
      </c>
      <c r="B1410" s="32" t="s">
        <v>1450</v>
      </c>
      <c r="C1410" s="36">
        <v>249.99</v>
      </c>
      <c r="D1410" s="49" t="str">
        <f>HYPERLINK("http://bit.ly/2OuA3Jj", Sheet2!D1410)</f>
        <v>Best Buy</v>
      </c>
      <c r="E1410" s="37" t="str">
        <f>HYPERLINK(Sheet2!N1410,Sheet2!M1410)</f>
        <v>Amazon</v>
      </c>
    </row>
    <row r="1411" spans="1:5" ht="15" thickBot="1" x14ac:dyDescent="0.35">
      <c r="A1411" s="3">
        <v>1412</v>
      </c>
      <c r="B1411" s="30" t="s">
        <v>1451</v>
      </c>
      <c r="C1411" s="36">
        <v>150</v>
      </c>
      <c r="D1411" s="49" t="str">
        <f>HYPERLINK("http://bit.ly/2XY7RBD",Sheet2!D1411)</f>
        <v>Walmart</v>
      </c>
      <c r="E1411" s="37" t="str">
        <f>HYPERLINK(Sheet2!N1411,Sheet2!M1411)</f>
        <v>Amazon</v>
      </c>
    </row>
    <row r="1412" spans="1:5" ht="15" thickBot="1" x14ac:dyDescent="0.35">
      <c r="A1412" s="3">
        <v>1413</v>
      </c>
      <c r="B1412" s="30" t="s">
        <v>1452</v>
      </c>
      <c r="C1412" s="30" t="s">
        <v>97</v>
      </c>
      <c r="D1412" s="49" t="str">
        <f>HYPERLINK("http://bit.ly/2OuA3Jj", Sheet2!D1412)</f>
        <v>Best Buy</v>
      </c>
      <c r="E1412" s="37" t="str">
        <f>HYPERLINK(Sheet2!N1412,Sheet2!M1412)</f>
        <v>Amazon</v>
      </c>
    </row>
    <row r="1413" spans="1:5" ht="15" thickBot="1" x14ac:dyDescent="0.35">
      <c r="A1413" s="3">
        <v>1414</v>
      </c>
      <c r="B1413" s="30" t="s">
        <v>1453</v>
      </c>
      <c r="C1413" s="30" t="s">
        <v>163</v>
      </c>
      <c r="D1413" s="37" t="str">
        <f>HYPERLINK("www.bjs.com", Sheet2!D1413)</f>
        <v>BJ's</v>
      </c>
      <c r="E1413" s="37" t="str">
        <f>HYPERLINK(Sheet2!N1413,Sheet2!M1413)</f>
        <v>Amazon</v>
      </c>
    </row>
    <row r="1414" spans="1:5" ht="15" thickBot="1" x14ac:dyDescent="0.35">
      <c r="A1414" s="3">
        <v>1415</v>
      </c>
      <c r="B1414" s="30" t="s">
        <v>1454</v>
      </c>
      <c r="C1414" s="30" t="s">
        <v>163</v>
      </c>
      <c r="D1414" s="37" t="str">
        <f>HYPERLINK("www.bjs.com", Sheet2!D1414)</f>
        <v>BJ's</v>
      </c>
      <c r="E1414" s="37" t="str">
        <f>HYPERLINK(Sheet2!N1414,Sheet2!M1414)</f>
        <v>Amazon</v>
      </c>
    </row>
    <row r="1415" spans="1:5" ht="27.6" thickBot="1" x14ac:dyDescent="0.35">
      <c r="A1415" s="3">
        <v>1416</v>
      </c>
      <c r="B1415" s="30" t="s">
        <v>1455</v>
      </c>
      <c r="C1415" s="36">
        <v>249.99</v>
      </c>
      <c r="D1415" s="49" t="str">
        <f>HYPERLINK("http://bit.ly/2OuA3Jj", Sheet2!D1415)</f>
        <v>Best Buy</v>
      </c>
      <c r="E1415" s="37" t="str">
        <f>HYPERLINK(Sheet2!N1415,Sheet2!M1415)</f>
        <v>Amazon</v>
      </c>
    </row>
    <row r="1416" spans="1:5" ht="15" thickBot="1" x14ac:dyDescent="0.35">
      <c r="A1416" s="3">
        <v>1417</v>
      </c>
      <c r="B1416" s="30" t="s">
        <v>1456</v>
      </c>
      <c r="C1416" s="36">
        <v>29</v>
      </c>
      <c r="D1416" s="49" t="str">
        <f>HYPERLINK("http://bit.ly/2XY7RBD",Sheet2!D1416)</f>
        <v>Walmart</v>
      </c>
      <c r="E1416" s="37" t="str">
        <f>HYPERLINK(Sheet2!N1416,Sheet2!M1416)</f>
        <v>Amazon</v>
      </c>
    </row>
    <row r="1417" spans="1:5" ht="15" thickBot="1" x14ac:dyDescent="0.35">
      <c r="A1417" s="3">
        <v>1418</v>
      </c>
      <c r="B1417" s="30" t="s">
        <v>1457</v>
      </c>
      <c r="C1417" s="36">
        <v>4</v>
      </c>
      <c r="D1417" s="49" t="str">
        <f>HYPERLINK("http://bit.ly/2XY7RBD",Sheet2!D1417)</f>
        <v>Walmart</v>
      </c>
      <c r="E1417" s="37" t="str">
        <f>HYPERLINK(Sheet2!N1417,Sheet2!M1417)</f>
        <v>Amazon</v>
      </c>
    </row>
    <row r="1418" spans="1:5" ht="15" thickBot="1" x14ac:dyDescent="0.35">
      <c r="A1418" s="3">
        <v>1419</v>
      </c>
      <c r="B1418" s="30" t="s">
        <v>1458</v>
      </c>
      <c r="C1418" s="36">
        <v>15</v>
      </c>
      <c r="D1418" s="49" t="str">
        <f>HYPERLINK("http://bit.ly/2XY7RBD",Sheet2!D1418)</f>
        <v>Walmart</v>
      </c>
      <c r="E1418" s="37" t="str">
        <f>HYPERLINK(Sheet2!N1418,Sheet2!M1418)</f>
        <v>Amazon</v>
      </c>
    </row>
    <row r="1419" spans="1:5" ht="15" thickBot="1" x14ac:dyDescent="0.35">
      <c r="A1419" s="3">
        <v>1420</v>
      </c>
      <c r="B1419" s="30" t="s">
        <v>1459</v>
      </c>
      <c r="C1419" s="36">
        <v>2</v>
      </c>
      <c r="D1419" s="49" t="str">
        <f>HYPERLINK("http://bit.ly/2XY7RBD",Sheet2!D1419)</f>
        <v>Walmart</v>
      </c>
      <c r="E1419" s="37" t="str">
        <f>HYPERLINK(Sheet2!N1419,Sheet2!M1419)</f>
        <v>Amazon</v>
      </c>
    </row>
    <row r="1420" spans="1:5" ht="15" thickBot="1" x14ac:dyDescent="0.35">
      <c r="A1420" s="3">
        <v>1421</v>
      </c>
      <c r="B1420" s="30" t="s">
        <v>1460</v>
      </c>
      <c r="C1420" s="36">
        <v>5</v>
      </c>
      <c r="D1420" s="49" t="str">
        <f>HYPERLINK("http://bit.ly/2XY7RBD",Sheet2!D1420)</f>
        <v>Walmart</v>
      </c>
      <c r="E1420" s="37" t="str">
        <f>HYPERLINK(Sheet2!N1420,Sheet2!M1420)</f>
        <v>Amazon</v>
      </c>
    </row>
    <row r="1421" spans="1:5" ht="15" thickBot="1" x14ac:dyDescent="0.35">
      <c r="A1421" s="3">
        <v>1422</v>
      </c>
      <c r="B1421" s="30" t="s">
        <v>1461</v>
      </c>
      <c r="C1421" s="36">
        <v>114.99</v>
      </c>
      <c r="D1421" s="49" t="str">
        <f>HYPERLINK("http://bit.ly/2OuA3Jj", Sheet2!D1421)</f>
        <v>Best Buy</v>
      </c>
      <c r="E1421" s="37" t="str">
        <f>HYPERLINK(Sheet2!N1421,Sheet2!M1421)</f>
        <v>Amazon</v>
      </c>
    </row>
    <row r="1422" spans="1:5" ht="15" thickBot="1" x14ac:dyDescent="0.35">
      <c r="A1422" s="3">
        <v>1423</v>
      </c>
      <c r="B1422" s="30" t="s">
        <v>1462</v>
      </c>
      <c r="C1422" s="36">
        <v>169.99</v>
      </c>
      <c r="D1422" s="49" t="str">
        <f>HYPERLINK("http://bit.ly/2OuA3Jj", Sheet2!D1422)</f>
        <v>Best Buy</v>
      </c>
      <c r="E1422" s="37" t="str">
        <f>HYPERLINK(Sheet2!N1422,Sheet2!M1422)</f>
        <v>Amazon</v>
      </c>
    </row>
    <row r="1423" spans="1:5" ht="27" thickBot="1" x14ac:dyDescent="0.35">
      <c r="A1423" s="3">
        <v>1424</v>
      </c>
      <c r="B1423" s="32" t="s">
        <v>1463</v>
      </c>
      <c r="C1423" s="36">
        <v>29.99</v>
      </c>
      <c r="D1423" s="37" t="str">
        <f>HYPERLINK("www.bjs.com", Sheet2!D1423)</f>
        <v>BJ's</v>
      </c>
      <c r="E1423" s="37" t="str">
        <f>HYPERLINK(Sheet2!N1423,Sheet2!M1423)</f>
        <v>Amazon</v>
      </c>
    </row>
    <row r="1424" spans="1:5" ht="15" thickBot="1" x14ac:dyDescent="0.35">
      <c r="A1424" s="3">
        <v>1425</v>
      </c>
      <c r="B1424" s="30" t="s">
        <v>1464</v>
      </c>
      <c r="C1424" s="36">
        <v>89.99</v>
      </c>
      <c r="D1424" s="49" t="str">
        <f>HYPERLINK("http://bit.ly/34ufgLN",Sheet2!D1424)</f>
        <v>Target</v>
      </c>
      <c r="E1424" s="37" t="str">
        <f>HYPERLINK(Sheet2!N1424,Sheet2!M1424)</f>
        <v>Amazon</v>
      </c>
    </row>
    <row r="1425" spans="1:5" ht="15" thickBot="1" x14ac:dyDescent="0.35">
      <c r="A1425" s="3">
        <v>1426</v>
      </c>
      <c r="B1425" s="30" t="s">
        <v>1465</v>
      </c>
      <c r="C1425" s="36">
        <v>199.99</v>
      </c>
      <c r="D1425" s="49" t="str">
        <f>HYPERLINK("http://bit.ly/34ufgLN",Sheet2!D1425)</f>
        <v>Target</v>
      </c>
      <c r="E1425" s="37" t="str">
        <f>HYPERLINK(Sheet2!N1425,Sheet2!M1425)</f>
        <v>Amazon</v>
      </c>
    </row>
    <row r="1426" spans="1:5" ht="15" thickBot="1" x14ac:dyDescent="0.35">
      <c r="A1426" s="3">
        <v>1427</v>
      </c>
      <c r="B1426" s="30" t="s">
        <v>1466</v>
      </c>
      <c r="C1426" s="36">
        <v>129.99</v>
      </c>
      <c r="D1426" s="49" t="str">
        <f>HYPERLINK("http://bit.ly/2OuA3Jj", Sheet2!D1426)</f>
        <v>Best Buy</v>
      </c>
      <c r="E1426" s="37" t="str">
        <f>HYPERLINK(Sheet2!N1426,Sheet2!M1426)</f>
        <v>Amazon</v>
      </c>
    </row>
    <row r="1427" spans="1:5" ht="15" thickBot="1" x14ac:dyDescent="0.35">
      <c r="A1427" s="3">
        <v>1428</v>
      </c>
      <c r="B1427" s="30" t="s">
        <v>1467</v>
      </c>
      <c r="C1427" s="36">
        <v>15</v>
      </c>
      <c r="D1427" s="49" t="str">
        <f>HYPERLINK("http://bit.ly/2XY7RBD",Sheet2!D1427)</f>
        <v>Walmart</v>
      </c>
      <c r="E1427" s="37" t="str">
        <f>HYPERLINK(Sheet2!N1427,Sheet2!M1427)</f>
        <v>Amazon</v>
      </c>
    </row>
    <row r="1428" spans="1:5" ht="27" thickBot="1" x14ac:dyDescent="0.35">
      <c r="A1428" s="3">
        <v>1429</v>
      </c>
      <c r="B1428" s="32" t="s">
        <v>1468</v>
      </c>
      <c r="C1428" s="36">
        <v>379.98</v>
      </c>
      <c r="D1428" s="49" t="str">
        <f>HYPERLINK("http://bit.ly/2OuA3Jj", Sheet2!D1428)</f>
        <v>Best Buy</v>
      </c>
      <c r="E1428" s="37" t="str">
        <f>HYPERLINK(Sheet2!N1428,Sheet2!M1428)</f>
        <v>Amazon</v>
      </c>
    </row>
    <row r="1429" spans="1:5" ht="15" thickBot="1" x14ac:dyDescent="0.35">
      <c r="A1429" s="3">
        <v>1430</v>
      </c>
      <c r="B1429" s="30" t="s">
        <v>1469</v>
      </c>
      <c r="C1429" s="36">
        <v>69.989999999999995</v>
      </c>
      <c r="D1429" s="49" t="str">
        <f>HYPERLINK("http://bit.ly/2OuA3Jj", Sheet2!D1429)</f>
        <v>Best Buy</v>
      </c>
      <c r="E1429" s="37" t="str">
        <f>HYPERLINK(Sheet2!N1429,Sheet2!M1429)</f>
        <v>Amazon</v>
      </c>
    </row>
    <row r="1430" spans="1:5" ht="43.8" thickBot="1" x14ac:dyDescent="0.35">
      <c r="A1430" s="3">
        <v>1431</v>
      </c>
      <c r="B1430" s="30" t="s">
        <v>1470</v>
      </c>
      <c r="C1430" s="36">
        <v>19.989999999999998</v>
      </c>
      <c r="D1430" s="39" t="s">
        <v>232</v>
      </c>
      <c r="E1430" s="37" t="str">
        <f>HYPERLINK(Sheet2!N1430,Sheet2!M1430)</f>
        <v>Amazon</v>
      </c>
    </row>
    <row r="1431" spans="1:5" ht="43.8" thickBot="1" x14ac:dyDescent="0.35">
      <c r="A1431" s="3">
        <v>1432</v>
      </c>
      <c r="B1431" s="30" t="s">
        <v>1471</v>
      </c>
      <c r="C1431" s="36">
        <v>6.99</v>
      </c>
      <c r="D1431" s="39" t="s">
        <v>232</v>
      </c>
      <c r="E1431" s="37" t="str">
        <f>HYPERLINK(Sheet2!N1431,Sheet2!M1431)</f>
        <v>Amazon</v>
      </c>
    </row>
    <row r="1432" spans="1:5" ht="43.8" thickBot="1" x14ac:dyDescent="0.35">
      <c r="A1432" s="3">
        <v>1433</v>
      </c>
      <c r="B1432" s="30" t="s">
        <v>1472</v>
      </c>
      <c r="C1432" s="36">
        <v>9.99</v>
      </c>
      <c r="D1432" s="39" t="s">
        <v>232</v>
      </c>
      <c r="E1432" s="37" t="str">
        <f>HYPERLINK(Sheet2!N1432,Sheet2!M1432)</f>
        <v>Amazon</v>
      </c>
    </row>
    <row r="1433" spans="1:5" ht="15" thickBot="1" x14ac:dyDescent="0.35">
      <c r="A1433" s="3">
        <v>1434</v>
      </c>
      <c r="B1433" s="30" t="s">
        <v>1473</v>
      </c>
      <c r="C1433" s="30" t="s">
        <v>809</v>
      </c>
      <c r="D1433" s="49" t="str">
        <f>HYPERLINK("http://bit.ly/2Du3eWw",Sheet2!D1433)</f>
        <v>Macy's</v>
      </c>
      <c r="E1433" s="37" t="str">
        <f>HYPERLINK(Sheet2!N1433,Sheet2!M1433)</f>
        <v>Amazon</v>
      </c>
    </row>
    <row r="1434" spans="1:5" ht="15" thickBot="1" x14ac:dyDescent="0.35">
      <c r="A1434" s="3">
        <v>1435</v>
      </c>
      <c r="B1434" s="30" t="s">
        <v>1474</v>
      </c>
      <c r="C1434" s="30" t="s">
        <v>809</v>
      </c>
      <c r="D1434" s="49" t="str">
        <f>HYPERLINK("http://bit.ly/2Du3eWw",Sheet2!D1434)</f>
        <v>Macy's</v>
      </c>
      <c r="E1434" s="37" t="str">
        <f>HYPERLINK(Sheet2!N1434,Sheet2!M1434)</f>
        <v>Amazon</v>
      </c>
    </row>
    <row r="1435" spans="1:5" ht="27.6" thickBot="1" x14ac:dyDescent="0.35">
      <c r="A1435" s="3">
        <v>1436</v>
      </c>
      <c r="B1435" s="30" t="s">
        <v>1475</v>
      </c>
      <c r="C1435" s="36">
        <v>139.99</v>
      </c>
      <c r="D1435" s="49" t="str">
        <f>HYPERLINK("http://bit.ly/2OuA3Jj", Sheet2!D1435)</f>
        <v>Best Buy</v>
      </c>
      <c r="E1435" s="37" t="str">
        <f>HYPERLINK(Sheet2!N1435,Sheet2!M1435)</f>
        <v>Amazon</v>
      </c>
    </row>
    <row r="1436" spans="1:5" ht="27.6" thickBot="1" x14ac:dyDescent="0.35">
      <c r="A1436" s="3">
        <v>1437</v>
      </c>
      <c r="B1436" s="30" t="s">
        <v>1476</v>
      </c>
      <c r="C1436" s="30" t="s">
        <v>651</v>
      </c>
      <c r="D1436" s="49" t="str">
        <f>HYPERLINK("http://bit.ly/2OuA3Jj", Sheet2!D1436)</f>
        <v>Best Buy</v>
      </c>
      <c r="E1436" s="37" t="str">
        <f>HYPERLINK(Sheet2!N1436,Sheet2!M1436)</f>
        <v>Amazon</v>
      </c>
    </row>
    <row r="1437" spans="1:5" ht="15" thickBot="1" x14ac:dyDescent="0.35">
      <c r="A1437" s="3">
        <v>1438</v>
      </c>
      <c r="B1437" s="30" t="s">
        <v>1477</v>
      </c>
      <c r="C1437" s="36">
        <v>19.989999999999998</v>
      </c>
      <c r="D1437" s="49" t="str">
        <f>HYPERLINK("http://bit.ly/2Du3eWw",Sheet2!D1437)</f>
        <v>Macy's</v>
      </c>
      <c r="E1437" s="37" t="str">
        <f>HYPERLINK(Sheet2!N1437,Sheet2!M1437)</f>
        <v>Amazon</v>
      </c>
    </row>
    <row r="1438" spans="1:5" ht="15" thickBot="1" x14ac:dyDescent="0.35">
      <c r="A1438" s="3">
        <v>1439</v>
      </c>
      <c r="B1438" s="30" t="s">
        <v>1478</v>
      </c>
      <c r="C1438" s="36">
        <v>89</v>
      </c>
      <c r="D1438" s="49" t="str">
        <f>HYPERLINK("http://bit.ly/2XY7RBD",Sheet2!D1438)</f>
        <v>Walmart</v>
      </c>
      <c r="E1438" s="37" t="str">
        <f>HYPERLINK(Sheet2!N1438,Sheet2!M1438)</f>
        <v>Amazon</v>
      </c>
    </row>
    <row r="1439" spans="1:5" ht="15" thickBot="1" x14ac:dyDescent="0.35">
      <c r="A1439" s="3">
        <v>1440</v>
      </c>
      <c r="B1439" s="30" t="s">
        <v>1479</v>
      </c>
      <c r="C1439" s="30" t="s">
        <v>163</v>
      </c>
      <c r="D1439" s="37" t="str">
        <f>HYPERLINK("www.bjs.com", Sheet2!D1439)</f>
        <v>BJ's</v>
      </c>
      <c r="E1439" s="37" t="str">
        <f>HYPERLINK(Sheet2!N1439,Sheet2!M1439)</f>
        <v>Amazon</v>
      </c>
    </row>
    <row r="1440" spans="1:5" ht="15" thickBot="1" x14ac:dyDescent="0.35">
      <c r="A1440" s="3">
        <v>1441</v>
      </c>
      <c r="B1440" s="30" t="s">
        <v>1480</v>
      </c>
      <c r="C1440" s="36">
        <v>9.99</v>
      </c>
      <c r="D1440" s="37" t="s">
        <v>1259</v>
      </c>
      <c r="E1440" s="37" t="str">
        <f>HYPERLINK(Sheet2!N1440,Sheet2!M1440)</f>
        <v>Amazon</v>
      </c>
    </row>
    <row r="1441" spans="1:5" ht="15" thickBot="1" x14ac:dyDescent="0.35">
      <c r="A1441" s="3">
        <v>1442</v>
      </c>
      <c r="B1441" s="30" t="s">
        <v>1481</v>
      </c>
      <c r="C1441" s="36">
        <v>9.99</v>
      </c>
      <c r="D1441" s="37" t="s">
        <v>1259</v>
      </c>
      <c r="E1441" s="37" t="str">
        <f>HYPERLINK(Sheet2!N1441,Sheet2!M1441)</f>
        <v>Amazon</v>
      </c>
    </row>
    <row r="1442" spans="1:5" ht="15" thickBot="1" x14ac:dyDescent="0.35">
      <c r="A1442" s="3">
        <v>1443</v>
      </c>
      <c r="B1442" s="30" t="s">
        <v>1482</v>
      </c>
      <c r="C1442" s="36">
        <v>6.97</v>
      </c>
      <c r="D1442" s="49" t="str">
        <f>HYPERLINK("www.lowes.com",Sheet2!D1442)</f>
        <v>Lowes</v>
      </c>
      <c r="E1442" s="37" t="str">
        <f>HYPERLINK(Sheet2!N1442,Sheet2!M1442)</f>
        <v>Amazon</v>
      </c>
    </row>
    <row r="1443" spans="1:5" ht="15" thickBot="1" x14ac:dyDescent="0.35">
      <c r="A1443" s="3">
        <v>1444</v>
      </c>
      <c r="B1443" s="30" t="s">
        <v>1483</v>
      </c>
      <c r="C1443" s="36">
        <v>6.97</v>
      </c>
      <c r="D1443" s="49" t="str">
        <f>HYPERLINK("www.lowes.com",Sheet2!D1443)</f>
        <v>Lowes</v>
      </c>
      <c r="E1443" s="37" t="str">
        <f>HYPERLINK(Sheet2!N1443,Sheet2!M1443)</f>
        <v>Amazon</v>
      </c>
    </row>
    <row r="1444" spans="1:5" ht="15" thickBot="1" x14ac:dyDescent="0.35">
      <c r="A1444" s="3">
        <v>1445</v>
      </c>
      <c r="B1444" s="30" t="s">
        <v>1484</v>
      </c>
      <c r="C1444" s="36">
        <v>44</v>
      </c>
      <c r="D1444" s="49" t="str">
        <f>HYPERLINK("http://bit.ly/2XY7RBD",Sheet2!D1444)</f>
        <v>Walmart</v>
      </c>
      <c r="E1444" s="37" t="str">
        <f>HYPERLINK(Sheet2!N1444,Sheet2!M1444)</f>
        <v>Amazon</v>
      </c>
    </row>
    <row r="1445" spans="1:5" ht="15" thickBot="1" x14ac:dyDescent="0.35">
      <c r="A1445" s="3">
        <v>1446</v>
      </c>
      <c r="B1445" s="30" t="s">
        <v>1485</v>
      </c>
      <c r="C1445" s="36">
        <v>99</v>
      </c>
      <c r="D1445" s="49" t="str">
        <f>HYPERLINK("http://bit.ly/2XY7RBD",Sheet2!D1445)</f>
        <v>Walmart</v>
      </c>
      <c r="E1445" s="37" t="str">
        <f>HYPERLINK(Sheet2!N1445,Sheet2!M1445)</f>
        <v>Amazon</v>
      </c>
    </row>
    <row r="1446" spans="1:5" ht="15" thickBot="1" x14ac:dyDescent="0.35">
      <c r="A1446" s="3">
        <v>1447</v>
      </c>
      <c r="B1446" s="30" t="s">
        <v>1486</v>
      </c>
      <c r="C1446" s="36">
        <v>49</v>
      </c>
      <c r="D1446" s="49" t="str">
        <f>HYPERLINK("http://bit.ly/2XY7RBD",Sheet2!D1446)</f>
        <v>Walmart</v>
      </c>
      <c r="E1446" s="37" t="str">
        <f>HYPERLINK(Sheet2!N1446,Sheet2!M1446)</f>
        <v>Amazon</v>
      </c>
    </row>
    <row r="1447" spans="1:5" ht="15" thickBot="1" x14ac:dyDescent="0.35">
      <c r="A1447" s="3">
        <v>1448</v>
      </c>
      <c r="B1447" s="30" t="s">
        <v>1487</v>
      </c>
      <c r="C1447" s="36">
        <v>49</v>
      </c>
      <c r="D1447" s="49" t="str">
        <f>HYPERLINK("http://bit.ly/2XY7RBD",Sheet2!D1447)</f>
        <v>Walmart</v>
      </c>
      <c r="E1447" s="37" t="str">
        <f>HYPERLINK(Sheet2!N1447,Sheet2!M1447)</f>
        <v>Amazon</v>
      </c>
    </row>
    <row r="1448" spans="1:5" ht="15" thickBot="1" x14ac:dyDescent="0.35">
      <c r="A1448" s="3">
        <v>1449</v>
      </c>
      <c r="B1448" s="30" t="s">
        <v>1488</v>
      </c>
      <c r="C1448" s="36">
        <v>49.99</v>
      </c>
      <c r="D1448" s="49" t="str">
        <f>HYPERLINK("http://bit.ly/34ufgLN",Sheet2!D1448)</f>
        <v>Target</v>
      </c>
      <c r="E1448" s="37" t="str">
        <f>HYPERLINK(Sheet2!N1448,Sheet2!M1448)</f>
        <v>Amazon</v>
      </c>
    </row>
    <row r="1449" spans="1:5" ht="15" thickBot="1" x14ac:dyDescent="0.35">
      <c r="A1449" s="3">
        <v>1450</v>
      </c>
      <c r="B1449" s="30" t="s">
        <v>1489</v>
      </c>
      <c r="C1449" s="36">
        <v>119.99</v>
      </c>
      <c r="D1449" s="49" t="str">
        <f>HYPERLINK("http://bit.ly/34ufgLN",Sheet2!D1449)</f>
        <v>Target</v>
      </c>
      <c r="E1449" s="37" t="str">
        <f>HYPERLINK(Sheet2!N1449,Sheet2!M1449)</f>
        <v>Amazon</v>
      </c>
    </row>
    <row r="1450" spans="1:5" ht="40.200000000000003" thickBot="1" x14ac:dyDescent="0.35">
      <c r="A1450" s="3">
        <v>1451</v>
      </c>
      <c r="B1450" s="30" t="s">
        <v>1490</v>
      </c>
      <c r="C1450" s="32" t="s">
        <v>160</v>
      </c>
      <c r="D1450" s="37" t="str">
        <f>HYPERLINK("www.bjs.com", Sheet2!D1450)</f>
        <v>BJ's</v>
      </c>
      <c r="E1450" s="37" t="str">
        <f>HYPERLINK(Sheet2!N1450,Sheet2!M1450)</f>
        <v>Amazon</v>
      </c>
    </row>
    <row r="1451" spans="1:5" ht="40.200000000000003" thickBot="1" x14ac:dyDescent="0.35">
      <c r="A1451" s="3">
        <v>1452</v>
      </c>
      <c r="B1451" s="30" t="s">
        <v>1491</v>
      </c>
      <c r="C1451" s="32" t="s">
        <v>160</v>
      </c>
      <c r="D1451" s="37" t="str">
        <f>HYPERLINK("www.bjs.com", Sheet2!D1451)</f>
        <v>BJ's</v>
      </c>
      <c r="E1451" s="37" t="str">
        <f>HYPERLINK(Sheet2!N1451,Sheet2!M1451)</f>
        <v>Amazon</v>
      </c>
    </row>
    <row r="1452" spans="1:5" ht="15" thickBot="1" x14ac:dyDescent="0.35">
      <c r="A1452" s="3">
        <v>1453</v>
      </c>
      <c r="B1452" s="30" t="s">
        <v>1492</v>
      </c>
      <c r="C1452" s="36">
        <v>139</v>
      </c>
      <c r="D1452" s="49" t="str">
        <f>HYPERLINK("http://bit.ly/2DrbXJg",Sheet2!D1452)</f>
        <v>Belk</v>
      </c>
      <c r="E1452" s="37" t="str">
        <f>HYPERLINK(Sheet2!N1452,Sheet2!M1452)</f>
        <v>Amazon</v>
      </c>
    </row>
    <row r="1453" spans="1:5" ht="27.6" thickBot="1" x14ac:dyDescent="0.35">
      <c r="A1453" s="3">
        <v>1454</v>
      </c>
      <c r="B1453" s="30" t="s">
        <v>1493</v>
      </c>
      <c r="C1453" s="30" t="s">
        <v>1494</v>
      </c>
      <c r="D1453" s="49" t="str">
        <f>HYPERLINK("http://bit.ly/2OuA3Jj", Sheet2!D1453)</f>
        <v>Best Buy</v>
      </c>
      <c r="E1453" s="37" t="str">
        <f>HYPERLINK(Sheet2!N1453,Sheet2!M1453)</f>
        <v>Amazon</v>
      </c>
    </row>
    <row r="1454" spans="1:5" ht="15" thickBot="1" x14ac:dyDescent="0.35">
      <c r="A1454" s="3">
        <v>1455</v>
      </c>
      <c r="B1454" s="30" t="s">
        <v>1495</v>
      </c>
      <c r="C1454" s="36">
        <v>379.99</v>
      </c>
      <c r="D1454" s="37" t="str">
        <f>HYPERLINK(Sheet2!G1454,Sheet2!D1454)</f>
        <v>Costco</v>
      </c>
      <c r="E1454" s="37" t="str">
        <f>HYPERLINK(Sheet2!N1454,Sheet2!M1454)</f>
        <v>Amazon</v>
      </c>
    </row>
    <row r="1455" spans="1:5" ht="15" thickBot="1" x14ac:dyDescent="0.35">
      <c r="A1455" s="3">
        <v>1456</v>
      </c>
      <c r="B1455" s="30" t="s">
        <v>1496</v>
      </c>
      <c r="C1455" s="36">
        <v>139.99</v>
      </c>
      <c r="D1455" s="49" t="str">
        <f>HYPERLINK("http://bit.ly/2QZq3JV",Sheet2!D1455)</f>
        <v>Kohl's</v>
      </c>
      <c r="E1455" s="37" t="str">
        <f>HYPERLINK(Sheet2!N1455,Sheet2!M1455)</f>
        <v>Amazon</v>
      </c>
    </row>
    <row r="1456" spans="1:5" ht="29.4" thickBot="1" x14ac:dyDescent="0.35">
      <c r="A1456" s="3">
        <v>1457</v>
      </c>
      <c r="B1456" s="30" t="s">
        <v>1496</v>
      </c>
      <c r="C1456" s="36">
        <v>139.99</v>
      </c>
      <c r="D1456" s="37" t="s">
        <v>773</v>
      </c>
      <c r="E1456" s="37" t="str">
        <f>HYPERLINK(Sheet2!N1456,Sheet2!M1456)</f>
        <v>Amazon</v>
      </c>
    </row>
    <row r="1457" spans="1:5" ht="15" thickBot="1" x14ac:dyDescent="0.35">
      <c r="A1457" s="3">
        <v>1458</v>
      </c>
      <c r="B1457" s="30" t="s">
        <v>1496</v>
      </c>
      <c r="C1457" s="36">
        <v>139</v>
      </c>
      <c r="D1457" s="49" t="str">
        <f>HYPERLINK("www.lowes.com",Sheet2!D1457)</f>
        <v>Lowes</v>
      </c>
      <c r="E1457" s="37" t="str">
        <f>HYPERLINK(Sheet2!N1457,Sheet2!M1457)</f>
        <v>Amazon</v>
      </c>
    </row>
    <row r="1458" spans="1:5" ht="15" thickBot="1" x14ac:dyDescent="0.35">
      <c r="A1458" s="3">
        <v>1459</v>
      </c>
      <c r="B1458" s="30" t="s">
        <v>1496</v>
      </c>
      <c r="C1458" s="36">
        <v>139.99</v>
      </c>
      <c r="D1458" s="49" t="str">
        <f>HYPERLINK("http://bit.ly/34ufgLN",Sheet2!D1458)</f>
        <v>Target</v>
      </c>
      <c r="E1458" s="37" t="str">
        <f>HYPERLINK(Sheet2!N1458,Sheet2!M1458)</f>
        <v>Amazon</v>
      </c>
    </row>
    <row r="1459" spans="1:5" ht="15" thickBot="1" x14ac:dyDescent="0.35">
      <c r="A1459" s="3">
        <v>1460</v>
      </c>
      <c r="B1459" s="30" t="s">
        <v>1497</v>
      </c>
      <c r="C1459" s="36">
        <v>129.99</v>
      </c>
      <c r="D1459" s="37" t="str">
        <f>HYPERLINK(Sheet2!G1459,Sheet2!D1459)</f>
        <v>Costco</v>
      </c>
      <c r="E1459" s="37" t="str">
        <f>HYPERLINK(Sheet2!N1459,Sheet2!M1459)</f>
        <v>Amazon</v>
      </c>
    </row>
    <row r="1460" spans="1:5" ht="40.200000000000003" thickBot="1" x14ac:dyDescent="0.35">
      <c r="A1460" s="3">
        <v>1461</v>
      </c>
      <c r="B1460" s="30" t="s">
        <v>1498</v>
      </c>
      <c r="C1460" s="32" t="s">
        <v>160</v>
      </c>
      <c r="D1460" s="37" t="str">
        <f>HYPERLINK("www.bjs.com", Sheet2!D1460)</f>
        <v>BJ's</v>
      </c>
      <c r="E1460" s="37" t="str">
        <f>HYPERLINK(Sheet2!N1460,Sheet2!M1460)</f>
        <v>Amazon</v>
      </c>
    </row>
    <row r="1461" spans="1:5" ht="15" thickBot="1" x14ac:dyDescent="0.35">
      <c r="A1461" s="3">
        <v>1462</v>
      </c>
      <c r="B1461" s="30" t="s">
        <v>1499</v>
      </c>
      <c r="C1461" s="36">
        <v>129.99</v>
      </c>
      <c r="D1461" s="49" t="str">
        <f>HYPERLINK("http://bit.ly/2OuA3Jj", Sheet2!D1461)</f>
        <v>Best Buy</v>
      </c>
      <c r="E1461" s="37" t="str">
        <f>HYPERLINK(Sheet2!N1461,Sheet2!M1461)</f>
        <v>Amazon</v>
      </c>
    </row>
    <row r="1462" spans="1:5" ht="15" thickBot="1" x14ac:dyDescent="0.35">
      <c r="A1462" s="3">
        <v>1463</v>
      </c>
      <c r="B1462" s="30" t="s">
        <v>1500</v>
      </c>
      <c r="C1462" s="36">
        <v>179.99</v>
      </c>
      <c r="D1462" s="49" t="str">
        <f>HYPERLINK("http://bit.ly/2OuA3Jj", Sheet2!D1462)</f>
        <v>Best Buy</v>
      </c>
      <c r="E1462" s="37" t="str">
        <f>HYPERLINK(Sheet2!N1462,Sheet2!M1462)</f>
        <v>Amazon</v>
      </c>
    </row>
    <row r="1463" spans="1:5" ht="15" thickBot="1" x14ac:dyDescent="0.35">
      <c r="A1463" s="3">
        <v>1464</v>
      </c>
      <c r="B1463" s="30" t="s">
        <v>1501</v>
      </c>
      <c r="C1463" s="36">
        <v>9.99</v>
      </c>
      <c r="D1463" s="49" t="str">
        <f>HYPERLINK("http://bit.ly/2OuA3Jj", Sheet2!D1463)</f>
        <v>Best Buy</v>
      </c>
      <c r="E1463" s="37" t="str">
        <f>HYPERLINK(Sheet2!N1463,Sheet2!M1463)</f>
        <v>Amazon</v>
      </c>
    </row>
    <row r="1464" spans="1:5" ht="27.6" thickBot="1" x14ac:dyDescent="0.35">
      <c r="A1464" s="3">
        <v>1465</v>
      </c>
      <c r="B1464" s="30" t="s">
        <v>1502</v>
      </c>
      <c r="C1464" s="30" t="s">
        <v>1441</v>
      </c>
      <c r="D1464" s="49" t="str">
        <f>HYPERLINK("http://bit.ly/2OuA3Jj", Sheet2!D1464)</f>
        <v>Best Buy</v>
      </c>
      <c r="E1464" s="37" t="str">
        <f>HYPERLINK(Sheet2!N1464,Sheet2!M1464)</f>
        <v>Amazon</v>
      </c>
    </row>
    <row r="1465" spans="1:5" ht="15" thickBot="1" x14ac:dyDescent="0.35">
      <c r="A1465" s="3">
        <v>1466</v>
      </c>
      <c r="B1465" s="30" t="s">
        <v>1503</v>
      </c>
      <c r="C1465" s="36">
        <v>99.99</v>
      </c>
      <c r="D1465" s="49" t="str">
        <f>HYPERLINK("http://bit.ly/2OuA3Jj", Sheet2!D1465)</f>
        <v>Best Buy</v>
      </c>
      <c r="E1465" s="37" t="str">
        <f>HYPERLINK(Sheet2!N1465,Sheet2!M1465)</f>
        <v>Amazon</v>
      </c>
    </row>
    <row r="1466" spans="1:5" ht="15" thickBot="1" x14ac:dyDescent="0.35">
      <c r="A1466" s="3">
        <v>1467</v>
      </c>
      <c r="B1466" s="30" t="s">
        <v>1504</v>
      </c>
      <c r="C1466" s="36">
        <v>49.99</v>
      </c>
      <c r="D1466" s="49" t="str">
        <f>HYPERLINK("http://bit.ly/2OuA3Jj", Sheet2!D1466)</f>
        <v>Best Buy</v>
      </c>
      <c r="E1466" s="37" t="str">
        <f>HYPERLINK(Sheet2!N1466,Sheet2!M1466)</f>
        <v>Amazon</v>
      </c>
    </row>
    <row r="1467" spans="1:5" ht="15" thickBot="1" x14ac:dyDescent="0.35">
      <c r="A1467" s="3">
        <v>1468</v>
      </c>
      <c r="B1467" s="30" t="s">
        <v>1505</v>
      </c>
      <c r="C1467" s="36">
        <v>29.99</v>
      </c>
      <c r="D1467" s="49" t="str">
        <f>HYPERLINK("http://bit.ly/34ufgLN",Sheet2!D1467)</f>
        <v>Target</v>
      </c>
      <c r="E1467" s="37" t="str">
        <f>HYPERLINK(Sheet2!N1467,Sheet2!M1467)</f>
        <v>Amazon</v>
      </c>
    </row>
    <row r="1468" spans="1:5" ht="15" thickBot="1" x14ac:dyDescent="0.35">
      <c r="A1468" s="3">
        <v>1469</v>
      </c>
      <c r="B1468" s="30" t="s">
        <v>1506</v>
      </c>
      <c r="C1468" s="36">
        <v>29.99</v>
      </c>
      <c r="D1468" s="49" t="str">
        <f>HYPERLINK("http://bit.ly/2OuA3Jj", Sheet2!D1468)</f>
        <v>Best Buy</v>
      </c>
      <c r="E1468" s="37" t="str">
        <f>HYPERLINK(Sheet2!N1468,Sheet2!M1468)</f>
        <v>Amazon</v>
      </c>
    </row>
    <row r="1469" spans="1:5" ht="27" thickBot="1" x14ac:dyDescent="0.35">
      <c r="A1469" s="3">
        <v>1470</v>
      </c>
      <c r="B1469" s="32" t="s">
        <v>1507</v>
      </c>
      <c r="C1469" s="36">
        <v>49.99</v>
      </c>
      <c r="D1469" s="49" t="str">
        <f>HYPERLINK("http://bit.ly/2OuA3Jj", Sheet2!D1469)</f>
        <v>Best Buy</v>
      </c>
      <c r="E1469" s="37" t="str">
        <f>HYPERLINK(Sheet2!N1469,Sheet2!M1469)</f>
        <v>Amazon</v>
      </c>
    </row>
    <row r="1470" spans="1:5" ht="15" thickBot="1" x14ac:dyDescent="0.35">
      <c r="A1470" s="3">
        <v>1471</v>
      </c>
      <c r="B1470" s="30" t="s">
        <v>1508</v>
      </c>
      <c r="C1470" s="36">
        <v>49.99</v>
      </c>
      <c r="D1470" s="49" t="str">
        <f>HYPERLINK("http://bit.ly/34ufgLN",Sheet2!D1470)</f>
        <v>Target</v>
      </c>
      <c r="E1470" s="37" t="str">
        <f>HYPERLINK(Sheet2!N1470,Sheet2!M1470)</f>
        <v>Amazon</v>
      </c>
    </row>
    <row r="1471" spans="1:5" ht="15" thickBot="1" x14ac:dyDescent="0.35">
      <c r="A1471" s="3">
        <v>1472</v>
      </c>
      <c r="B1471" s="30" t="s">
        <v>1509</v>
      </c>
      <c r="C1471" s="36">
        <v>48</v>
      </c>
      <c r="D1471" s="49" t="str">
        <f>HYPERLINK("http://bit.ly/2XY7RBD",Sheet2!D1471)</f>
        <v>Walmart</v>
      </c>
      <c r="E1471" s="37" t="str">
        <f>HYPERLINK(Sheet2!N1471,Sheet2!M1471)</f>
        <v>Amazon</v>
      </c>
    </row>
    <row r="1472" spans="1:5" ht="15" thickBot="1" x14ac:dyDescent="0.35">
      <c r="A1472" s="3">
        <v>1473</v>
      </c>
      <c r="B1472" s="30" t="s">
        <v>1510</v>
      </c>
      <c r="C1472" s="36">
        <v>79.989999999999995</v>
      </c>
      <c r="D1472" s="37" t="str">
        <f>HYPERLINK("www.bjs.com", Sheet2!D1472)</f>
        <v>BJ's</v>
      </c>
      <c r="E1472" s="37" t="str">
        <f>HYPERLINK(Sheet2!N1472,Sheet2!M1472)</f>
        <v>Amazon</v>
      </c>
    </row>
    <row r="1473" spans="1:5" ht="27.6" thickBot="1" x14ac:dyDescent="0.35">
      <c r="A1473" s="3">
        <v>1474</v>
      </c>
      <c r="B1473" s="30" t="s">
        <v>1511</v>
      </c>
      <c r="C1473" s="36">
        <v>129.99</v>
      </c>
      <c r="D1473" s="49" t="str">
        <f>HYPERLINK("http://bit.ly/34ufgLN",Sheet2!D1473)</f>
        <v>Target</v>
      </c>
      <c r="E1473" s="37" t="str">
        <f>HYPERLINK(Sheet2!N1473,Sheet2!M1473)</f>
        <v>Amazon</v>
      </c>
    </row>
    <row r="1474" spans="1:5" ht="27.6" thickBot="1" x14ac:dyDescent="0.35">
      <c r="A1474" s="3">
        <v>1475</v>
      </c>
      <c r="B1474" s="30" t="s">
        <v>1512</v>
      </c>
      <c r="C1474" s="36">
        <v>139.99</v>
      </c>
      <c r="D1474" s="49" t="str">
        <f>HYPERLINK("http://bit.ly/2OuA3Jj", Sheet2!D1474)</f>
        <v>Best Buy</v>
      </c>
      <c r="E1474" s="37" t="str">
        <f>HYPERLINK(Sheet2!N1474,Sheet2!M1474)</f>
        <v>Amazon</v>
      </c>
    </row>
    <row r="1475" spans="1:5" ht="15" thickBot="1" x14ac:dyDescent="0.35">
      <c r="A1475" s="3">
        <v>1476</v>
      </c>
      <c r="B1475" s="30" t="s">
        <v>1513</v>
      </c>
      <c r="C1475" s="36">
        <v>189</v>
      </c>
      <c r="D1475" s="49" t="str">
        <f>HYPERLINK("http://bit.ly/2XY7RBD",Sheet2!D1475)</f>
        <v>Walmart</v>
      </c>
      <c r="E1475" s="37" t="str">
        <f>HYPERLINK(Sheet2!N1475,Sheet2!M1475)</f>
        <v>Amazon</v>
      </c>
    </row>
    <row r="1476" spans="1:5" ht="27.6" thickBot="1" x14ac:dyDescent="0.35">
      <c r="A1476" s="3">
        <v>1477</v>
      </c>
      <c r="B1476" s="30" t="s">
        <v>1514</v>
      </c>
      <c r="C1476" s="36">
        <v>209.99</v>
      </c>
      <c r="D1476" s="49" t="str">
        <f>HYPERLINK(Sheet2!I1476,Sheet2!D1476)</f>
        <v>Best Buy</v>
      </c>
      <c r="E1476" s="37" t="str">
        <f>HYPERLINK(Sheet2!N1476,Sheet2!M1476)</f>
        <v>Amazon</v>
      </c>
    </row>
    <row r="1477" spans="1:5" ht="27.6" thickBot="1" x14ac:dyDescent="0.35">
      <c r="A1477" s="3">
        <v>1478</v>
      </c>
      <c r="B1477" s="30" t="s">
        <v>1515</v>
      </c>
      <c r="C1477" s="36">
        <v>199.99</v>
      </c>
      <c r="D1477" s="37" t="str">
        <f>HYPERLINK(Sheet2!G1477,Sheet2!D1477)</f>
        <v>Costco</v>
      </c>
      <c r="E1477" s="37" t="str">
        <f>HYPERLINK(Sheet2!N1477,Sheet2!M1477)</f>
        <v>Amazon</v>
      </c>
    </row>
    <row r="1478" spans="1:5" ht="27" thickBot="1" x14ac:dyDescent="0.35">
      <c r="A1478" s="3">
        <v>1479</v>
      </c>
      <c r="B1478" s="32" t="s">
        <v>1516</v>
      </c>
      <c r="C1478" s="36">
        <v>269.99</v>
      </c>
      <c r="D1478" s="37" t="str">
        <f>HYPERLINK(Sheet2!G1478,Sheet2!D1478)</f>
        <v>Costco</v>
      </c>
      <c r="E1478" s="37" t="str">
        <f>HYPERLINK(Sheet2!N1478,Sheet2!M1478)</f>
        <v>Amazon</v>
      </c>
    </row>
    <row r="1479" spans="1:5" ht="27.6" thickBot="1" x14ac:dyDescent="0.35">
      <c r="A1479" s="3">
        <v>1480</v>
      </c>
      <c r="B1479" s="30" t="s">
        <v>1517</v>
      </c>
      <c r="C1479" s="36">
        <v>279.99</v>
      </c>
      <c r="D1479" s="49" t="str">
        <f>HYPERLINK(Sheet2!I1479,Sheet2!D1479)</f>
        <v>Best Buy</v>
      </c>
      <c r="E1479" s="37" t="str">
        <f>HYPERLINK(Sheet2!N1479,Sheet2!M1479)</f>
        <v>Amazon</v>
      </c>
    </row>
    <row r="1480" spans="1:5" ht="27" thickBot="1" x14ac:dyDescent="0.35">
      <c r="A1480" s="3">
        <v>1481</v>
      </c>
      <c r="B1480" s="32" t="s">
        <v>1518</v>
      </c>
      <c r="C1480" s="36">
        <v>1399.98</v>
      </c>
      <c r="D1480" s="49" t="str">
        <f>HYPERLINK(Sheet2!I1480,Sheet2!D1480)</f>
        <v>Best Buy</v>
      </c>
      <c r="E1480" s="37" t="str">
        <f>HYPERLINK(Sheet2!N1480,Sheet2!M1480)</f>
        <v>Amazon</v>
      </c>
    </row>
    <row r="1481" spans="1:5" ht="15" thickBot="1" x14ac:dyDescent="0.35">
      <c r="A1481" s="3">
        <v>1482</v>
      </c>
      <c r="B1481" s="30" t="s">
        <v>1519</v>
      </c>
      <c r="C1481" s="36">
        <v>109.99</v>
      </c>
      <c r="D1481" s="49" t="str">
        <f>HYPERLINK("http://bit.ly/2OuA3Jj", Sheet2!D1481)</f>
        <v>Best Buy</v>
      </c>
      <c r="E1481" s="37" t="str">
        <f>HYPERLINK(Sheet2!N1481,Sheet2!M1481)</f>
        <v>Amazon</v>
      </c>
    </row>
    <row r="1482" spans="1:5" ht="27.6" thickBot="1" x14ac:dyDescent="0.35">
      <c r="A1482" s="3">
        <v>1483</v>
      </c>
      <c r="B1482" s="30" t="s">
        <v>1520</v>
      </c>
      <c r="C1482" s="36">
        <v>119.99</v>
      </c>
      <c r="D1482" s="49" t="str">
        <f>HYPERLINK("http://bit.ly/2OuA3Jj", Sheet2!D1482)</f>
        <v>Best Buy</v>
      </c>
      <c r="E1482" s="37" t="str">
        <f>HYPERLINK(Sheet2!N1482,Sheet2!M1482)</f>
        <v>Amazon</v>
      </c>
    </row>
    <row r="1483" spans="1:5" ht="40.200000000000003" thickBot="1" x14ac:dyDescent="0.35">
      <c r="A1483" s="3">
        <v>1484</v>
      </c>
      <c r="B1483" s="30" t="s">
        <v>1521</v>
      </c>
      <c r="C1483" s="32" t="s">
        <v>1522</v>
      </c>
      <c r="D1483" s="37" t="str">
        <f>HYPERLINK("www.bjs.com", Sheet2!D1483)</f>
        <v>BJ's</v>
      </c>
      <c r="E1483" s="37" t="str">
        <f>HYPERLINK(Sheet2!N1483,Sheet2!M1483)</f>
        <v>Amazon</v>
      </c>
    </row>
    <row r="1484" spans="1:5" ht="27" thickBot="1" x14ac:dyDescent="0.35">
      <c r="A1484" s="3">
        <v>1485</v>
      </c>
      <c r="B1484" s="32" t="s">
        <v>1523</v>
      </c>
      <c r="C1484" s="36">
        <v>479.99</v>
      </c>
      <c r="D1484" s="49" t="str">
        <f>HYPERLINK(Sheet2!I1484,Sheet2!D1484)</f>
        <v>Best Buy</v>
      </c>
      <c r="E1484" s="37" t="str">
        <f>HYPERLINK(Sheet2!N1484,Sheet2!M1484)</f>
        <v>Amazon</v>
      </c>
    </row>
    <row r="1485" spans="1:5" ht="27" thickBot="1" x14ac:dyDescent="0.35">
      <c r="A1485" s="3">
        <v>1486</v>
      </c>
      <c r="B1485" s="32" t="s">
        <v>1524</v>
      </c>
      <c r="C1485" s="36">
        <v>469.99</v>
      </c>
      <c r="D1485" s="37" t="str">
        <f>HYPERLINK("www.bjs.com", Sheet2!D1485)</f>
        <v>BJ's</v>
      </c>
      <c r="E1485" s="37" t="str">
        <f>HYPERLINK(Sheet2!N1485,Sheet2!M1485)</f>
        <v>Amazon</v>
      </c>
    </row>
    <row r="1486" spans="1:5" ht="15" thickBot="1" x14ac:dyDescent="0.35">
      <c r="A1486" s="3">
        <v>1487</v>
      </c>
      <c r="B1486" s="30" t="s">
        <v>1525</v>
      </c>
      <c r="C1486" s="36">
        <v>199.99</v>
      </c>
      <c r="D1486" s="37" t="str">
        <f>HYPERLINK("www.bjs.com", Sheet2!D1486)</f>
        <v>BJ's</v>
      </c>
      <c r="E1486" s="37" t="str">
        <f>HYPERLINK(Sheet2!N1486,Sheet2!M1486)</f>
        <v>Amazon</v>
      </c>
    </row>
    <row r="1487" spans="1:5" ht="15" thickBot="1" x14ac:dyDescent="0.35">
      <c r="A1487" s="3">
        <v>1488</v>
      </c>
      <c r="B1487" s="30" t="s">
        <v>1526</v>
      </c>
      <c r="C1487" s="30" t="s">
        <v>678</v>
      </c>
      <c r="D1487" s="49" t="str">
        <f>HYPERLINK("http://bit.ly/2OuA3Jj", Sheet2!D1487)</f>
        <v>Best Buy</v>
      </c>
      <c r="E1487" s="37" t="str">
        <f>HYPERLINK(Sheet2!N1487,Sheet2!M1487)</f>
        <v>Amazon</v>
      </c>
    </row>
    <row r="1488" spans="1:5" ht="27.6" thickBot="1" x14ac:dyDescent="0.35">
      <c r="A1488" s="3">
        <v>1489</v>
      </c>
      <c r="B1488" s="30" t="s">
        <v>1527</v>
      </c>
      <c r="C1488" s="36">
        <v>139.99</v>
      </c>
      <c r="D1488" s="49" t="str">
        <f>HYPERLINK("http://bit.ly/2OuA3Jj", Sheet2!D1488)</f>
        <v>Best Buy</v>
      </c>
      <c r="E1488" s="37" t="str">
        <f>HYPERLINK(Sheet2!N1488,Sheet2!M1488)</f>
        <v>Amazon</v>
      </c>
    </row>
    <row r="1489" spans="1:5" ht="15" thickBot="1" x14ac:dyDescent="0.35">
      <c r="A1489" s="3">
        <v>1490</v>
      </c>
      <c r="B1489" s="30" t="s">
        <v>1528</v>
      </c>
      <c r="C1489" s="36">
        <v>8.99</v>
      </c>
      <c r="D1489" s="49" t="str">
        <f>HYPERLINK("http://bit.ly/34ufgLN",Sheet2!D1489)</f>
        <v>Target</v>
      </c>
      <c r="E1489" s="37" t="str">
        <f>HYPERLINK(Sheet2!N1489,Sheet2!M1489)</f>
        <v>Amazon</v>
      </c>
    </row>
    <row r="1490" spans="1:5" ht="15" thickBot="1" x14ac:dyDescent="0.35">
      <c r="A1490" s="3">
        <v>1491</v>
      </c>
      <c r="B1490" s="30" t="s">
        <v>1529</v>
      </c>
      <c r="C1490" s="36">
        <v>39.99</v>
      </c>
      <c r="D1490" s="49" t="str">
        <f>HYPERLINK("http://bit.ly/2OuA3Jj", Sheet2!D1490)</f>
        <v>Best Buy</v>
      </c>
      <c r="E1490" s="37" t="str">
        <f>HYPERLINK(Sheet2!N1490,Sheet2!M1490)</f>
        <v>Amazon</v>
      </c>
    </row>
    <row r="1491" spans="1:5" ht="27.6" thickBot="1" x14ac:dyDescent="0.35">
      <c r="A1491" s="3">
        <v>1492</v>
      </c>
      <c r="B1491" s="30" t="s">
        <v>1530</v>
      </c>
      <c r="C1491" s="36">
        <v>19.989999999999998</v>
      </c>
      <c r="D1491" s="49" t="str">
        <f>HYPERLINK("http://bit.ly/2OuA3Jj", Sheet2!D1491)</f>
        <v>Best Buy</v>
      </c>
      <c r="E1491" s="37" t="str">
        <f>HYPERLINK(Sheet2!N1491,Sheet2!M1491)</f>
        <v>Amazon</v>
      </c>
    </row>
    <row r="1492" spans="1:5" ht="15" thickBot="1" x14ac:dyDescent="0.35">
      <c r="A1492" s="3">
        <v>1493</v>
      </c>
      <c r="B1492" s="30" t="s">
        <v>1531</v>
      </c>
      <c r="C1492" s="36">
        <v>19.989999999999998</v>
      </c>
      <c r="D1492" s="49" t="str">
        <f>HYPERLINK("http://bit.ly/2OuA3Jj", Sheet2!D1492)</f>
        <v>Best Buy</v>
      </c>
      <c r="E1492" s="37" t="str">
        <f>HYPERLINK(Sheet2!N1492,Sheet2!M1492)</f>
        <v>Amazon</v>
      </c>
    </row>
    <row r="1493" spans="1:5" ht="15" thickBot="1" x14ac:dyDescent="0.35">
      <c r="A1493" s="3">
        <v>1494</v>
      </c>
      <c r="B1493" s="30" t="s">
        <v>1532</v>
      </c>
      <c r="C1493" s="36">
        <v>299.99</v>
      </c>
      <c r="D1493" s="49" t="str">
        <f>HYPERLINK(Sheet2!I1493,Sheet2!D1493)</f>
        <v>Best Buy</v>
      </c>
      <c r="E1493" s="37" t="str">
        <f>HYPERLINK(Sheet2!N1493,Sheet2!M1493)</f>
        <v>Amazon</v>
      </c>
    </row>
    <row r="1494" spans="1:5" ht="27.6" thickBot="1" x14ac:dyDescent="0.35">
      <c r="A1494" s="3">
        <v>1495</v>
      </c>
      <c r="B1494" s="30" t="s">
        <v>1533</v>
      </c>
      <c r="C1494" s="36">
        <v>9.99</v>
      </c>
      <c r="D1494" s="49" t="str">
        <f>HYPERLINK("http://bit.ly/2OuA3Jj", Sheet2!D1494)</f>
        <v>Best Buy</v>
      </c>
      <c r="E1494" s="37" t="str">
        <f>HYPERLINK(Sheet2!N1494,Sheet2!M1494)</f>
        <v>Amazon</v>
      </c>
    </row>
    <row r="1495" spans="1:5" ht="27.6" thickBot="1" x14ac:dyDescent="0.35">
      <c r="A1495" s="3">
        <v>1496</v>
      </c>
      <c r="B1495" s="30" t="s">
        <v>1534</v>
      </c>
      <c r="C1495" s="36">
        <v>14.99</v>
      </c>
      <c r="D1495" s="49" t="str">
        <f>HYPERLINK("http://bit.ly/2OuA3Jj", Sheet2!D1495)</f>
        <v>Best Buy</v>
      </c>
      <c r="E1495" s="37" t="str">
        <f>HYPERLINK(Sheet2!N1495,Sheet2!M1495)</f>
        <v>Amazon</v>
      </c>
    </row>
    <row r="1496" spans="1:5" ht="15" thickBot="1" x14ac:dyDescent="0.35">
      <c r="A1496" s="3">
        <v>1497</v>
      </c>
      <c r="B1496" s="30" t="s">
        <v>1535</v>
      </c>
      <c r="C1496" s="36">
        <v>14.99</v>
      </c>
      <c r="D1496" s="49" t="str">
        <f>HYPERLINK("http://bit.ly/2OuA3Jj", Sheet2!D1496)</f>
        <v>Best Buy</v>
      </c>
      <c r="E1496" s="37" t="str">
        <f>HYPERLINK(Sheet2!N1496,Sheet2!M1496)</f>
        <v>Amazon</v>
      </c>
    </row>
    <row r="1497" spans="1:5" ht="15" thickBot="1" x14ac:dyDescent="0.35">
      <c r="A1497" s="3">
        <v>1498</v>
      </c>
      <c r="B1497" s="30" t="s">
        <v>1536</v>
      </c>
      <c r="C1497" s="36">
        <v>14</v>
      </c>
      <c r="D1497" s="49" t="str">
        <f>HYPERLINK("http://bit.ly/2XY7RBD",Sheet2!D1497)</f>
        <v>Walmart</v>
      </c>
      <c r="E1497" s="37" t="str">
        <f>HYPERLINK(Sheet2!N1497,Sheet2!M1497)</f>
        <v>Amazon</v>
      </c>
    </row>
    <row r="1498" spans="1:5" ht="15" thickBot="1" x14ac:dyDescent="0.35">
      <c r="A1498" s="3">
        <v>1499</v>
      </c>
      <c r="B1498" s="30" t="s">
        <v>1537</v>
      </c>
      <c r="C1498" s="36">
        <v>8</v>
      </c>
      <c r="D1498" s="49" t="str">
        <f>HYPERLINK("http://bit.ly/2XY7RBD",Sheet2!D1498)</f>
        <v>Walmart</v>
      </c>
      <c r="E1498" s="37" t="str">
        <f>HYPERLINK(Sheet2!N1498,Sheet2!M1498)</f>
        <v>Amazon</v>
      </c>
    </row>
    <row r="1499" spans="1:5" ht="15" thickBot="1" x14ac:dyDescent="0.35">
      <c r="A1499" s="3">
        <v>1500</v>
      </c>
      <c r="B1499" s="30" t="s">
        <v>1538</v>
      </c>
      <c r="C1499" s="36">
        <v>79.989999999999995</v>
      </c>
      <c r="D1499" s="49" t="str">
        <f>HYPERLINK("http://bit.ly/2OuA3Jj", Sheet2!D1499)</f>
        <v>Best Buy</v>
      </c>
      <c r="E1499" s="37" t="str">
        <f>HYPERLINK(Sheet2!N1499,Sheet2!M1499)</f>
        <v>Amazon</v>
      </c>
    </row>
    <row r="1500" spans="1:5" ht="15" thickBot="1" x14ac:dyDescent="0.35">
      <c r="A1500" s="3">
        <v>1501</v>
      </c>
      <c r="B1500" s="30" t="s">
        <v>1539</v>
      </c>
      <c r="C1500" s="36">
        <v>14.99</v>
      </c>
      <c r="D1500" s="49" t="str">
        <f>HYPERLINK("http://bit.ly/2OuA3Jj", Sheet2!D1500)</f>
        <v>Best Buy</v>
      </c>
      <c r="E1500" s="37" t="str">
        <f>HYPERLINK(Sheet2!N1500,Sheet2!M1500)</f>
        <v>Amazon</v>
      </c>
    </row>
    <row r="1501" spans="1:5" ht="15" thickBot="1" x14ac:dyDescent="0.35">
      <c r="A1501" s="3">
        <v>1502</v>
      </c>
      <c r="B1501" s="30" t="s">
        <v>1540</v>
      </c>
      <c r="C1501" s="36">
        <v>29.99</v>
      </c>
      <c r="D1501" s="49" t="str">
        <f>HYPERLINK("http://bit.ly/2OuA3Jj", Sheet2!D1501)</f>
        <v>Best Buy</v>
      </c>
      <c r="E1501" s="37" t="str">
        <f>HYPERLINK(Sheet2!N1501,Sheet2!M1501)</f>
        <v>Amazon</v>
      </c>
    </row>
    <row r="1502" spans="1:5" ht="15" thickBot="1" x14ac:dyDescent="0.35">
      <c r="A1502" s="3">
        <v>1503</v>
      </c>
      <c r="B1502" s="30" t="s">
        <v>1541</v>
      </c>
      <c r="C1502" s="36">
        <v>6.99</v>
      </c>
      <c r="D1502" s="49" t="str">
        <f>HYPERLINK("http://bit.ly/2OuA3Jj", Sheet2!D1502)</f>
        <v>Best Buy</v>
      </c>
      <c r="E1502" s="37" t="str">
        <f>HYPERLINK(Sheet2!N1502,Sheet2!M1502)</f>
        <v>Amazon</v>
      </c>
    </row>
    <row r="1503" spans="1:5" ht="15" thickBot="1" x14ac:dyDescent="0.35">
      <c r="A1503" s="3">
        <v>1504</v>
      </c>
      <c r="B1503" s="30" t="s">
        <v>1542</v>
      </c>
      <c r="C1503" s="36">
        <v>8.99</v>
      </c>
      <c r="D1503" s="49" t="str">
        <f>HYPERLINK("http://bit.ly/2OuA3Jj", Sheet2!D1503)</f>
        <v>Best Buy</v>
      </c>
      <c r="E1503" s="37" t="str">
        <f>HYPERLINK(Sheet2!N1503,Sheet2!M1503)</f>
        <v>Amazon</v>
      </c>
    </row>
    <row r="1504" spans="1:5" ht="15" thickBot="1" x14ac:dyDescent="0.35">
      <c r="A1504" s="3">
        <v>1505</v>
      </c>
      <c r="B1504" s="30" t="s">
        <v>1543</v>
      </c>
      <c r="C1504" s="36">
        <v>7.99</v>
      </c>
      <c r="D1504" s="39" t="str">
        <f>HYPERLINK("http://bit.ly/37M0L88",Sheet2!D1504)</f>
        <v>Walgreens</v>
      </c>
      <c r="E1504" s="37" t="str">
        <f>HYPERLINK(Sheet2!N1504,Sheet2!M1504)</f>
        <v>Amazon</v>
      </c>
    </row>
    <row r="1505" spans="1:5" ht="15" thickBot="1" x14ac:dyDescent="0.35">
      <c r="A1505" s="3">
        <v>1506</v>
      </c>
      <c r="B1505" s="30" t="s">
        <v>1544</v>
      </c>
      <c r="C1505" s="36">
        <v>7.99</v>
      </c>
      <c r="D1505" s="39" t="str">
        <f>HYPERLINK("http://bit.ly/37M0L88",Sheet2!D1505)</f>
        <v>Walgreens</v>
      </c>
      <c r="E1505" s="37" t="str">
        <f>HYPERLINK(Sheet2!N1505,Sheet2!M1505)</f>
        <v>Amazon</v>
      </c>
    </row>
    <row r="1506" spans="1:5" ht="15" thickBot="1" x14ac:dyDescent="0.35">
      <c r="A1506" s="3">
        <v>1507</v>
      </c>
      <c r="B1506" s="30" t="s">
        <v>1545</v>
      </c>
      <c r="C1506" s="36">
        <v>5.99</v>
      </c>
      <c r="D1506" s="39" t="str">
        <f>HYPERLINK("http://bit.ly/37M0L88",Sheet2!D1506)</f>
        <v>Walgreens</v>
      </c>
      <c r="E1506" s="37" t="str">
        <f>HYPERLINK(Sheet2!N1506,Sheet2!M1506)</f>
        <v>Amazon</v>
      </c>
    </row>
    <row r="1507" spans="1:5" ht="15" thickBot="1" x14ac:dyDescent="0.35">
      <c r="A1507" s="3">
        <v>1508</v>
      </c>
      <c r="B1507" s="30" t="s">
        <v>1546</v>
      </c>
      <c r="C1507" s="36">
        <v>5.99</v>
      </c>
      <c r="D1507" s="39" t="str">
        <f>HYPERLINK("http://bit.ly/37M0L88",Sheet2!D1507)</f>
        <v>Walgreens</v>
      </c>
      <c r="E1507" s="37" t="str">
        <f>HYPERLINK(Sheet2!N1507,Sheet2!M1507)</f>
        <v>Amazon</v>
      </c>
    </row>
    <row r="1508" spans="1:5" ht="27.6" thickBot="1" x14ac:dyDescent="0.35">
      <c r="A1508" s="3">
        <v>1509</v>
      </c>
      <c r="B1508" s="30" t="s">
        <v>1547</v>
      </c>
      <c r="C1508" s="36">
        <v>99.99</v>
      </c>
      <c r="D1508" s="49" t="str">
        <f>HYPERLINK("http://bit.ly/2OuA3Jj", Sheet2!D1508)</f>
        <v>Best Buy</v>
      </c>
      <c r="E1508" s="37" t="str">
        <f>HYPERLINK(Sheet2!N1508,Sheet2!M1508)</f>
        <v>Amazon</v>
      </c>
    </row>
    <row r="1509" spans="1:5" ht="15" thickBot="1" x14ac:dyDescent="0.35">
      <c r="A1509" s="3">
        <v>1510</v>
      </c>
      <c r="B1509" s="30" t="s">
        <v>1548</v>
      </c>
      <c r="C1509" s="36">
        <v>59.99</v>
      </c>
      <c r="D1509" s="49" t="str">
        <f>HYPERLINK("http://bit.ly/34ufgLN",Sheet2!D1509)</f>
        <v>Target</v>
      </c>
      <c r="E1509" s="37" t="str">
        <f>HYPERLINK(Sheet2!N1509,Sheet2!M1509)</f>
        <v>Amazon</v>
      </c>
    </row>
    <row r="1510" spans="1:5" ht="27" thickBot="1" x14ac:dyDescent="0.35">
      <c r="A1510" s="3">
        <v>1511</v>
      </c>
      <c r="B1510" s="32" t="s">
        <v>1549</v>
      </c>
      <c r="C1510" s="36">
        <v>69.989999999999995</v>
      </c>
      <c r="D1510" s="49" t="str">
        <f>HYPERLINK("http://bit.ly/2OuA3Jj", Sheet2!D1510)</f>
        <v>Best Buy</v>
      </c>
      <c r="E1510" s="37" t="str">
        <f>HYPERLINK(Sheet2!N1510,Sheet2!M1510)</f>
        <v>Amazon</v>
      </c>
    </row>
    <row r="1511" spans="1:5" ht="27.6" thickBot="1" x14ac:dyDescent="0.35">
      <c r="A1511" s="3">
        <v>1512</v>
      </c>
      <c r="B1511" s="30" t="s">
        <v>1550</v>
      </c>
      <c r="C1511" s="36">
        <v>159.99</v>
      </c>
      <c r="D1511" s="49" t="str">
        <f>HYPERLINK("http://bit.ly/2OuA3Jj", Sheet2!D1511)</f>
        <v>Best Buy</v>
      </c>
      <c r="E1511" s="37" t="str">
        <f>HYPERLINK(Sheet2!N1511,Sheet2!M1511)</f>
        <v>Amazon</v>
      </c>
    </row>
    <row r="1512" spans="1:5" ht="15" thickBot="1" x14ac:dyDescent="0.35">
      <c r="A1512" s="3">
        <v>1513</v>
      </c>
      <c r="B1512" s="30" t="s">
        <v>1551</v>
      </c>
      <c r="C1512" s="30" t="s">
        <v>85</v>
      </c>
      <c r="D1512" s="37" t="str">
        <f>HYPERLINK(Sheet2!G1512,Sheet2!D1512)</f>
        <v>Costco</v>
      </c>
      <c r="E1512" s="37" t="str">
        <f>HYPERLINK(Sheet2!N1512,Sheet2!M1512)</f>
        <v>Amazon</v>
      </c>
    </row>
    <row r="1513" spans="1:5" ht="15" thickBot="1" x14ac:dyDescent="0.35">
      <c r="A1513" s="3">
        <v>1514</v>
      </c>
      <c r="B1513" s="30" t="s">
        <v>1552</v>
      </c>
      <c r="C1513" s="30" t="s">
        <v>698</v>
      </c>
      <c r="D1513" s="37" t="str">
        <f>HYPERLINK(Sheet2!G1513,Sheet2!D1513)</f>
        <v>Costco</v>
      </c>
      <c r="E1513" s="37" t="str">
        <f>HYPERLINK(Sheet2!N1513,Sheet2!M1513)</f>
        <v>Amazon</v>
      </c>
    </row>
    <row r="1514" spans="1:5" ht="15" thickBot="1" x14ac:dyDescent="0.35">
      <c r="A1514" s="3">
        <v>1515</v>
      </c>
      <c r="B1514" s="30" t="s">
        <v>1553</v>
      </c>
      <c r="C1514" s="30" t="s">
        <v>120</v>
      </c>
      <c r="D1514" s="37" t="str">
        <f>HYPERLINK(Sheet2!G1514,Sheet2!D1514)</f>
        <v>Costco</v>
      </c>
      <c r="E1514" s="37" t="str">
        <f>HYPERLINK(Sheet2!N1514,Sheet2!M1514)</f>
        <v>Amazon</v>
      </c>
    </row>
    <row r="1515" spans="1:5" ht="15" thickBot="1" x14ac:dyDescent="0.35">
      <c r="A1515" s="3">
        <v>1516</v>
      </c>
      <c r="B1515" s="30" t="s">
        <v>1554</v>
      </c>
      <c r="C1515" s="36">
        <v>39.99</v>
      </c>
      <c r="D1515" s="49" t="str">
        <f>HYPERLINK("http://bit.ly/2OuA3Jj", Sheet2!D1515)</f>
        <v>Best Buy</v>
      </c>
      <c r="E1515" s="37" t="str">
        <f>HYPERLINK(Sheet2!N1515,Sheet2!M1515)</f>
        <v>Amazon</v>
      </c>
    </row>
    <row r="1516" spans="1:5" ht="15" thickBot="1" x14ac:dyDescent="0.35">
      <c r="A1516" s="3">
        <v>1517</v>
      </c>
      <c r="B1516" s="30" t="s">
        <v>1555</v>
      </c>
      <c r="C1516" s="36">
        <v>349.99</v>
      </c>
      <c r="D1516" s="49" t="str">
        <f>HYPERLINK(Sheet2!I1516,Sheet2!D1516)</f>
        <v>Best Buy</v>
      </c>
      <c r="E1516" s="37" t="str">
        <f>HYPERLINK(Sheet2!N1516,Sheet2!M1516)</f>
        <v>Amazon</v>
      </c>
    </row>
    <row r="1517" spans="1:5" ht="27.6" thickBot="1" x14ac:dyDescent="0.35">
      <c r="A1517" s="3">
        <v>1518</v>
      </c>
      <c r="B1517" s="30" t="s">
        <v>1556</v>
      </c>
      <c r="C1517" s="30" t="s">
        <v>705</v>
      </c>
      <c r="D1517" s="49" t="str">
        <f>HYPERLINK("http://bit.ly/2OuA3Jj", Sheet2!D1517)</f>
        <v>Best Buy</v>
      </c>
      <c r="E1517" s="37" t="str">
        <f>HYPERLINK(Sheet2!N1517,Sheet2!M1517)</f>
        <v>Amazon</v>
      </c>
    </row>
    <row r="1518" spans="1:5" ht="27.6" thickBot="1" x14ac:dyDescent="0.35">
      <c r="A1518" s="3">
        <v>1519</v>
      </c>
      <c r="B1518" s="30" t="s">
        <v>1557</v>
      </c>
      <c r="C1518" s="36">
        <v>199.98</v>
      </c>
      <c r="D1518" s="49" t="str">
        <f>HYPERLINK("http://bit.ly/2OuA3Jj", Sheet2!D1518)</f>
        <v>Best Buy</v>
      </c>
      <c r="E1518" s="37" t="str">
        <f>HYPERLINK(Sheet2!N1518,Sheet2!M1518)</f>
        <v>Amazon</v>
      </c>
    </row>
    <row r="1519" spans="1:5" ht="27.6" thickBot="1" x14ac:dyDescent="0.35">
      <c r="A1519" s="3">
        <v>1520</v>
      </c>
      <c r="B1519" s="30" t="s">
        <v>1558</v>
      </c>
      <c r="C1519" s="36">
        <v>199.98</v>
      </c>
      <c r="D1519" s="49" t="str">
        <f>HYPERLINK("http://bit.ly/2OuA3Jj", Sheet2!D1519)</f>
        <v>Best Buy</v>
      </c>
      <c r="E1519" s="37" t="str">
        <f>HYPERLINK(Sheet2!N1519,Sheet2!M1519)</f>
        <v>Amazon</v>
      </c>
    </row>
    <row r="1520" spans="1:5" ht="15" thickBot="1" x14ac:dyDescent="0.35">
      <c r="A1520" s="3">
        <v>1521</v>
      </c>
      <c r="B1520" s="30" t="s">
        <v>1559</v>
      </c>
      <c r="C1520" s="36">
        <v>10</v>
      </c>
      <c r="D1520" s="37" t="s">
        <v>658</v>
      </c>
      <c r="E1520" s="37" t="str">
        <f>HYPERLINK(Sheet2!N1520,Sheet2!M1520)</f>
        <v>Amazon</v>
      </c>
    </row>
    <row r="1521" spans="1:5" ht="15" thickBot="1" x14ac:dyDescent="0.35">
      <c r="A1521" s="3">
        <v>1522</v>
      </c>
      <c r="B1521" s="30" t="s">
        <v>1560</v>
      </c>
      <c r="C1521" s="36">
        <v>14.99</v>
      </c>
      <c r="D1521" s="49" t="str">
        <f>HYPERLINK("http://bit.ly/2qVFWWX",Sheet2!D1521)</f>
        <v>JcPenney</v>
      </c>
      <c r="E1521" s="37" t="str">
        <f>HYPERLINK(Sheet2!N1521,Sheet2!M1521)</f>
        <v>Amazon</v>
      </c>
    </row>
    <row r="1522" spans="1:5" ht="15" thickBot="1" x14ac:dyDescent="0.35">
      <c r="A1522" s="3">
        <v>1523</v>
      </c>
      <c r="B1522" s="30" t="s">
        <v>1561</v>
      </c>
      <c r="C1522" s="36">
        <v>19.989999999999998</v>
      </c>
      <c r="D1522" s="49" t="str">
        <f>HYPERLINK("http://bit.ly/2qVFWWX",Sheet2!D1522)</f>
        <v>JcPenney</v>
      </c>
      <c r="E1522" s="37" t="str">
        <f>HYPERLINK(Sheet2!N1522,Sheet2!M1522)</f>
        <v>Amazon</v>
      </c>
    </row>
    <row r="1523" spans="1:5" ht="15" thickBot="1" x14ac:dyDescent="0.35">
      <c r="A1523" s="3">
        <v>1524</v>
      </c>
      <c r="B1523" s="30" t="s">
        <v>1562</v>
      </c>
      <c r="C1523" s="36">
        <v>14.99</v>
      </c>
      <c r="D1523" s="49" t="str">
        <f>HYPERLINK("http://bit.ly/2qVFWWX",Sheet2!D1523)</f>
        <v>JcPenney</v>
      </c>
      <c r="E1523" s="37" t="str">
        <f>HYPERLINK(Sheet2!N1523,Sheet2!M1523)</f>
        <v>Amazon</v>
      </c>
    </row>
    <row r="1524" spans="1:5" ht="15" thickBot="1" x14ac:dyDescent="0.35">
      <c r="A1524" s="3">
        <v>1525</v>
      </c>
      <c r="B1524" s="30" t="s">
        <v>1563</v>
      </c>
      <c r="C1524" s="36">
        <v>14.99</v>
      </c>
      <c r="D1524" s="49" t="str">
        <f>HYPERLINK("http://bit.ly/2qVFWWX",Sheet2!D1524)</f>
        <v>JcPenney</v>
      </c>
      <c r="E1524" s="37" t="str">
        <f>HYPERLINK(Sheet2!N1524,Sheet2!M1524)</f>
        <v>Amazon</v>
      </c>
    </row>
    <row r="1525" spans="1:5" ht="15" thickBot="1" x14ac:dyDescent="0.35">
      <c r="A1525" s="3">
        <v>1526</v>
      </c>
      <c r="B1525" s="30" t="s">
        <v>1564</v>
      </c>
      <c r="C1525" s="36">
        <v>14.99</v>
      </c>
      <c r="D1525" s="49" t="str">
        <f>HYPERLINK("http://bit.ly/2qVFWWX",Sheet2!D1525)</f>
        <v>JcPenney</v>
      </c>
      <c r="E1525" s="37" t="str">
        <f>HYPERLINK(Sheet2!N1525,Sheet2!M1525)</f>
        <v>Amazon</v>
      </c>
    </row>
    <row r="1526" spans="1:5" ht="15" thickBot="1" x14ac:dyDescent="0.35">
      <c r="A1526" s="3">
        <v>1527</v>
      </c>
      <c r="B1526" s="30" t="s">
        <v>1565</v>
      </c>
      <c r="C1526" s="36">
        <v>14.99</v>
      </c>
      <c r="D1526" s="49" t="str">
        <f>HYPERLINK("http://bit.ly/2qVFWWX",Sheet2!D1526)</f>
        <v>JcPenney</v>
      </c>
      <c r="E1526" s="37" t="str">
        <f>HYPERLINK(Sheet2!N1526,Sheet2!M1526)</f>
        <v>Amazon</v>
      </c>
    </row>
    <row r="1527" spans="1:5" ht="15" thickBot="1" x14ac:dyDescent="0.35">
      <c r="A1527" s="3">
        <v>1528</v>
      </c>
      <c r="B1527" s="30" t="s">
        <v>1566</v>
      </c>
      <c r="C1527" s="36">
        <v>14.99</v>
      </c>
      <c r="D1527" s="49" t="str">
        <f>HYPERLINK("http://bit.ly/2qVFWWX",Sheet2!D1527)</f>
        <v>JcPenney</v>
      </c>
      <c r="E1527" s="37" t="str">
        <f>HYPERLINK(Sheet2!N1527,Sheet2!M1527)</f>
        <v>Amazon</v>
      </c>
    </row>
    <row r="1528" spans="1:5" ht="15" thickBot="1" x14ac:dyDescent="0.35">
      <c r="A1528" s="3">
        <v>1529</v>
      </c>
      <c r="B1528" s="30" t="s">
        <v>1567</v>
      </c>
      <c r="C1528" s="36">
        <v>49.99</v>
      </c>
      <c r="D1528" s="49" t="str">
        <f>HYPERLINK("http://bit.ly/2QZq3JV",Sheet2!D1528)</f>
        <v>Kohl's</v>
      </c>
      <c r="E1528" s="37" t="str">
        <f>HYPERLINK(Sheet2!N1528,Sheet2!M1528)</f>
        <v>Amazon</v>
      </c>
    </row>
    <row r="1529" spans="1:5" ht="15" thickBot="1" x14ac:dyDescent="0.35">
      <c r="A1529" s="3">
        <v>1530</v>
      </c>
      <c r="B1529" s="30" t="s">
        <v>1568</v>
      </c>
      <c r="C1529" s="36">
        <v>69.989999999999995</v>
      </c>
      <c r="D1529" s="49" t="str">
        <f>HYPERLINK("http://bit.ly/2qVFWWX",Sheet2!D1529)</f>
        <v>JcPenney</v>
      </c>
      <c r="E1529" s="37" t="str">
        <f>HYPERLINK(Sheet2!N1529,Sheet2!M1529)</f>
        <v>Amazon</v>
      </c>
    </row>
    <row r="1530" spans="1:5" ht="15" thickBot="1" x14ac:dyDescent="0.35">
      <c r="A1530" s="3">
        <v>1531</v>
      </c>
      <c r="B1530" s="30" t="s">
        <v>1569</v>
      </c>
      <c r="C1530" s="36">
        <v>49.99</v>
      </c>
      <c r="D1530" s="49" t="str">
        <f>HYPERLINK("http://bit.ly/2qVFWWX",Sheet2!D1530)</f>
        <v>JcPenney</v>
      </c>
      <c r="E1530" s="37" t="str">
        <f>HYPERLINK(Sheet2!N1530,Sheet2!M1530)</f>
        <v>Amazon</v>
      </c>
    </row>
    <row r="1531" spans="1:5" ht="15" thickBot="1" x14ac:dyDescent="0.35">
      <c r="A1531" s="3">
        <v>1532</v>
      </c>
      <c r="B1531" s="30" t="s">
        <v>1570</v>
      </c>
      <c r="C1531" s="36">
        <v>149.99</v>
      </c>
      <c r="D1531" s="49" t="str">
        <f>HYPERLINK("http://bit.ly/2OuA3Jj", Sheet2!D1531)</f>
        <v>Best Buy</v>
      </c>
      <c r="E1531" s="37" t="str">
        <f>HYPERLINK(Sheet2!N1531,Sheet2!M1531)</f>
        <v>Amazon</v>
      </c>
    </row>
    <row r="1532" spans="1:5" ht="15" thickBot="1" x14ac:dyDescent="0.35">
      <c r="A1532" s="3">
        <v>1533</v>
      </c>
      <c r="B1532" s="30" t="s">
        <v>1571</v>
      </c>
      <c r="C1532" s="36">
        <v>79.989999999999995</v>
      </c>
      <c r="D1532" s="49" t="str">
        <f>HYPERLINK("http://bit.ly/2QZq3JV",Sheet2!D1532)</f>
        <v>Kohl's</v>
      </c>
      <c r="E1532" s="37" t="str">
        <f>HYPERLINK(Sheet2!N1532,Sheet2!M1532)</f>
        <v>Amazon</v>
      </c>
    </row>
    <row r="1533" spans="1:5" ht="15" thickBot="1" x14ac:dyDescent="0.35">
      <c r="A1533" s="3">
        <v>1534</v>
      </c>
      <c r="B1533" s="30" t="s">
        <v>1572</v>
      </c>
      <c r="C1533" s="36">
        <v>69.989999999999995</v>
      </c>
      <c r="D1533" s="37" t="str">
        <f>HYPERLINK("www.bjs.com", Sheet2!D1533)</f>
        <v>BJ's</v>
      </c>
      <c r="E1533" s="37" t="str">
        <f>HYPERLINK(Sheet2!N1533,Sheet2!M1533)</f>
        <v>Amazon</v>
      </c>
    </row>
    <row r="1534" spans="1:5" ht="15" thickBot="1" x14ac:dyDescent="0.35">
      <c r="A1534" s="3">
        <v>1535</v>
      </c>
      <c r="B1534" s="30" t="s">
        <v>1573</v>
      </c>
      <c r="C1534" s="36">
        <v>39</v>
      </c>
      <c r="D1534" s="49" t="str">
        <f>HYPERLINK("http://bit.ly/2XY7RBD",Sheet2!D1534)</f>
        <v>Walmart</v>
      </c>
      <c r="E1534" s="37" t="str">
        <f>HYPERLINK(Sheet2!N1534,Sheet2!M1534)</f>
        <v>Amazon</v>
      </c>
    </row>
    <row r="1535" spans="1:5" ht="27" thickBot="1" x14ac:dyDescent="0.35">
      <c r="A1535" s="3">
        <v>1536</v>
      </c>
      <c r="B1535" s="32" t="s">
        <v>1574</v>
      </c>
      <c r="C1535" s="36">
        <v>129.99</v>
      </c>
      <c r="D1535" s="37" t="str">
        <f>HYPERLINK("www.bjs.com", Sheet2!D1535)</f>
        <v>BJ's</v>
      </c>
      <c r="E1535" s="37" t="str">
        <f>HYPERLINK(Sheet2!N1535,Sheet2!M1535)</f>
        <v>Amazon</v>
      </c>
    </row>
    <row r="1536" spans="1:5" ht="15" thickBot="1" x14ac:dyDescent="0.35">
      <c r="A1536" s="3">
        <v>1537</v>
      </c>
      <c r="B1536" s="30" t="s">
        <v>1575</v>
      </c>
      <c r="C1536" s="36">
        <v>59.99</v>
      </c>
      <c r="D1536" s="49" t="str">
        <f>HYPERLINK("http://bit.ly/2qVFWWX",Sheet2!D1536)</f>
        <v>JcPenney</v>
      </c>
      <c r="E1536" s="37" t="str">
        <f>HYPERLINK(Sheet2!N1536,Sheet2!M1536)</f>
        <v>Amazon</v>
      </c>
    </row>
    <row r="1537" spans="1:5" ht="15" thickBot="1" x14ac:dyDescent="0.35">
      <c r="A1537" s="3">
        <v>1538</v>
      </c>
      <c r="B1537" s="30" t="s">
        <v>1576</v>
      </c>
      <c r="C1537" s="36">
        <v>49.99</v>
      </c>
      <c r="D1537" s="49" t="str">
        <f>HYPERLINK("http://bit.ly/34ufgLN",Sheet2!D1537)</f>
        <v>Target</v>
      </c>
      <c r="E1537" s="37" t="str">
        <f>HYPERLINK(Sheet2!N1537,Sheet2!M1537)</f>
        <v>Amazon</v>
      </c>
    </row>
    <row r="1538" spans="1:5" ht="15" thickBot="1" x14ac:dyDescent="0.35">
      <c r="A1538" s="3">
        <v>1539</v>
      </c>
      <c r="B1538" s="30" t="s">
        <v>1577</v>
      </c>
      <c r="C1538" s="36">
        <v>99.99</v>
      </c>
      <c r="D1538" s="49" t="str">
        <f>HYPERLINK("http://bit.ly/34ufgLN",Sheet2!D1538)</f>
        <v>Target</v>
      </c>
      <c r="E1538" s="37" t="str">
        <f>HYPERLINK(Sheet2!N1538,Sheet2!M1538)</f>
        <v>Amazon</v>
      </c>
    </row>
    <row r="1539" spans="1:5" ht="27.6" thickBot="1" x14ac:dyDescent="0.35">
      <c r="A1539" s="3">
        <v>1540</v>
      </c>
      <c r="B1539" s="30" t="s">
        <v>1578</v>
      </c>
      <c r="C1539" s="36">
        <v>79.989999999999995</v>
      </c>
      <c r="D1539" s="49" t="str">
        <f>HYPERLINK("http://bit.ly/2OuA3Jj", Sheet2!D1539)</f>
        <v>Best Buy</v>
      </c>
      <c r="E1539" s="37" t="str">
        <f>HYPERLINK(Sheet2!N1539,Sheet2!M1539)</f>
        <v>Amazon</v>
      </c>
    </row>
    <row r="1540" spans="1:5" ht="15" thickBot="1" x14ac:dyDescent="0.35">
      <c r="A1540" s="3">
        <v>1541</v>
      </c>
      <c r="B1540" s="30" t="s">
        <v>1579</v>
      </c>
      <c r="C1540" s="36">
        <v>12.99</v>
      </c>
      <c r="D1540" s="39" t="str">
        <f>HYPERLINK("http://bit.ly/37M0L88",Sheet2!D1540)</f>
        <v>Walgreens</v>
      </c>
      <c r="E1540" s="37" t="str">
        <f>HYPERLINK(Sheet2!N1540,Sheet2!M1540)</f>
        <v>Amazon</v>
      </c>
    </row>
    <row r="1541" spans="1:5" ht="15" thickBot="1" x14ac:dyDescent="0.35">
      <c r="A1541" s="3">
        <v>1542</v>
      </c>
      <c r="B1541" s="30" t="s">
        <v>1580</v>
      </c>
      <c r="C1541" s="36">
        <v>12.99</v>
      </c>
      <c r="D1541" s="39" t="str">
        <f>HYPERLINK("http://bit.ly/37M0L88",Sheet2!D1541)</f>
        <v>Walgreens</v>
      </c>
      <c r="E1541" s="37" t="str">
        <f>HYPERLINK(Sheet2!N1541,Sheet2!M1541)</f>
        <v>Amazon</v>
      </c>
    </row>
    <row r="1542" spans="1:5" ht="27.6" thickBot="1" x14ac:dyDescent="0.35">
      <c r="A1542" s="3">
        <v>1543</v>
      </c>
      <c r="B1542" s="30" t="s">
        <v>1581</v>
      </c>
      <c r="C1542" s="36">
        <v>49.99</v>
      </c>
      <c r="D1542" s="49" t="str">
        <f>HYPERLINK("http://bit.ly/2OuA3Jj", Sheet2!D1542)</f>
        <v>Best Buy</v>
      </c>
      <c r="E1542" s="37" t="str">
        <f>HYPERLINK(Sheet2!N1542,Sheet2!M1542)</f>
        <v>Amazon</v>
      </c>
    </row>
    <row r="1543" spans="1:5" ht="15" thickBot="1" x14ac:dyDescent="0.35">
      <c r="A1543" s="3">
        <v>1544</v>
      </c>
      <c r="B1543" s="30" t="s">
        <v>1582</v>
      </c>
      <c r="C1543" s="36">
        <v>49.99</v>
      </c>
      <c r="D1543" s="49" t="str">
        <f>HYPERLINK("http://bit.ly/34ufgLN",Sheet2!D1543)</f>
        <v>Target</v>
      </c>
      <c r="E1543" s="37" t="str">
        <f>HYPERLINK(Sheet2!N1543,Sheet2!M1543)</f>
        <v>Amazon</v>
      </c>
    </row>
    <row r="1544" spans="1:5" ht="40.200000000000003" thickBot="1" x14ac:dyDescent="0.35">
      <c r="A1544" s="3">
        <v>1545</v>
      </c>
      <c r="B1544" s="30" t="s">
        <v>1583</v>
      </c>
      <c r="C1544" s="32" t="s">
        <v>1522</v>
      </c>
      <c r="D1544" s="37" t="str">
        <f>HYPERLINK("www.bjs.com", Sheet2!D1544)</f>
        <v>BJ's</v>
      </c>
      <c r="E1544" s="37" t="str">
        <f>HYPERLINK(Sheet2!N1544,Sheet2!M1544)</f>
        <v>Amazon</v>
      </c>
    </row>
    <row r="1545" spans="1:5" ht="15" thickBot="1" x14ac:dyDescent="0.35">
      <c r="A1545" s="3">
        <v>1546</v>
      </c>
      <c r="B1545" s="30" t="s">
        <v>1584</v>
      </c>
      <c r="C1545" s="36">
        <v>24.99</v>
      </c>
      <c r="D1545" s="49" t="str">
        <f>HYPERLINK("http://bit.ly/2OuA3Jj", Sheet2!D1545)</f>
        <v>Best Buy</v>
      </c>
      <c r="E1545" s="37" t="str">
        <f>HYPERLINK(Sheet2!N1545,Sheet2!M1545)</f>
        <v>Amazon</v>
      </c>
    </row>
    <row r="1546" spans="1:5" ht="15" thickBot="1" x14ac:dyDescent="0.35">
      <c r="A1546" s="3">
        <v>1547</v>
      </c>
      <c r="B1546" s="30" t="s">
        <v>1585</v>
      </c>
      <c r="C1546" s="36">
        <v>29.99</v>
      </c>
      <c r="D1546" s="49" t="str">
        <f>HYPERLINK("http://bit.ly/2QZq3JV",Sheet2!D1546)</f>
        <v>Kohl's</v>
      </c>
      <c r="E1546" s="37" t="str">
        <f>HYPERLINK(Sheet2!N1546,Sheet2!M1546)</f>
        <v>Amazon</v>
      </c>
    </row>
    <row r="1547" spans="1:5" ht="40.200000000000003" thickBot="1" x14ac:dyDescent="0.35">
      <c r="A1547" s="3">
        <v>1548</v>
      </c>
      <c r="B1547" s="30" t="s">
        <v>1585</v>
      </c>
      <c r="C1547" s="32" t="s">
        <v>1522</v>
      </c>
      <c r="D1547" s="37" t="str">
        <f>HYPERLINK("www.bjs.com", Sheet2!D1547)</f>
        <v>BJ's</v>
      </c>
      <c r="E1547" s="37" t="str">
        <f>HYPERLINK(Sheet2!N1547,Sheet2!M1547)</f>
        <v>Amazon</v>
      </c>
    </row>
    <row r="1548" spans="1:5" ht="15" thickBot="1" x14ac:dyDescent="0.35">
      <c r="A1548" s="3">
        <v>1549</v>
      </c>
      <c r="B1548" s="30" t="s">
        <v>1586</v>
      </c>
      <c r="C1548" s="36">
        <v>12.99</v>
      </c>
      <c r="D1548" s="49" t="str">
        <f>HYPERLINK("http://bit.ly/2QZq3JV",Sheet2!D1548)</f>
        <v>Kohl's</v>
      </c>
      <c r="E1548" s="37" t="str">
        <f>HYPERLINK(Sheet2!N1548,Sheet2!M1548)</f>
        <v>Amazon</v>
      </c>
    </row>
    <row r="1549" spans="1:5" ht="15" thickBot="1" x14ac:dyDescent="0.35">
      <c r="A1549" s="3">
        <v>1550</v>
      </c>
      <c r="B1549" s="30" t="s">
        <v>1587</v>
      </c>
      <c r="C1549" s="36">
        <v>12.99</v>
      </c>
      <c r="D1549" s="49" t="str">
        <f>HYPERLINK("http://bit.ly/2QZq3JV",Sheet2!D1549)</f>
        <v>Kohl's</v>
      </c>
      <c r="E1549" s="37" t="str">
        <f>HYPERLINK(Sheet2!N1549,Sheet2!M1549)</f>
        <v>Amazon</v>
      </c>
    </row>
    <row r="1550" spans="1:5" ht="27.6" thickBot="1" x14ac:dyDescent="0.35">
      <c r="A1550" s="3">
        <v>1551</v>
      </c>
      <c r="B1550" s="30" t="s">
        <v>1588</v>
      </c>
      <c r="C1550" s="36">
        <v>119.99</v>
      </c>
      <c r="D1550" s="37" t="str">
        <f>HYPERLINK(Sheet2!G1550,Sheet2!D1550)</f>
        <v>Costco</v>
      </c>
      <c r="E1550" s="37" t="str">
        <f>HYPERLINK(Sheet2!N1550,Sheet2!M1550)</f>
        <v>Amazon</v>
      </c>
    </row>
    <row r="1551" spans="1:5" ht="27.6" thickBot="1" x14ac:dyDescent="0.35">
      <c r="A1551" s="3">
        <v>1552</v>
      </c>
      <c r="B1551" s="30" t="s">
        <v>1589</v>
      </c>
      <c r="C1551" s="36">
        <v>149.97999999999999</v>
      </c>
      <c r="D1551" s="49" t="str">
        <f>HYPERLINK("http://bit.ly/2OuA3Jj", Sheet2!D1551)</f>
        <v>Best Buy</v>
      </c>
      <c r="E1551" s="37" t="str">
        <f>HYPERLINK(Sheet2!N1551,Sheet2!M1551)</f>
        <v>Amazon</v>
      </c>
    </row>
    <row r="1552" spans="1:5" ht="15" thickBot="1" x14ac:dyDescent="0.35">
      <c r="A1552" s="3">
        <v>1553</v>
      </c>
      <c r="B1552" s="30" t="s">
        <v>1590</v>
      </c>
      <c r="C1552" s="36">
        <v>479.99</v>
      </c>
      <c r="D1552" s="49" t="str">
        <f>HYPERLINK(Sheet2!I1552,Sheet2!D1552)</f>
        <v>Best Buy</v>
      </c>
      <c r="E1552" s="37" t="str">
        <f>HYPERLINK(Sheet2!N1552,Sheet2!M1552)</f>
        <v>Amazon</v>
      </c>
    </row>
    <row r="1553" spans="1:5" ht="15" thickBot="1" x14ac:dyDescent="0.35">
      <c r="A1553" s="3">
        <v>1554</v>
      </c>
      <c r="B1553" s="30" t="s">
        <v>1591</v>
      </c>
      <c r="C1553" s="36">
        <v>299</v>
      </c>
      <c r="D1553" s="37" t="str">
        <f>HYPERLINK("https://www.samsclub.com/",Sheet2!D1553)</f>
        <v>Sam's Club</v>
      </c>
      <c r="E1553" s="37" t="str">
        <f>HYPERLINK(Sheet2!N1553,Sheet2!M1553)</f>
        <v>Amazon</v>
      </c>
    </row>
    <row r="1554" spans="1:5" ht="15" thickBot="1" x14ac:dyDescent="0.35">
      <c r="A1554" s="3">
        <v>1555</v>
      </c>
      <c r="B1554" s="30" t="s">
        <v>1592</v>
      </c>
      <c r="C1554" s="36">
        <v>299.99</v>
      </c>
      <c r="D1554" s="37" t="str">
        <f>HYPERLINK(Sheet2!G1554,Sheet2!D1554)</f>
        <v>Costco</v>
      </c>
      <c r="E1554" s="37" t="str">
        <f>HYPERLINK(Sheet2!N1554,Sheet2!M1554)</f>
        <v>Amazon</v>
      </c>
    </row>
    <row r="1555" spans="1:5" ht="15" thickBot="1" x14ac:dyDescent="0.35">
      <c r="A1555" s="3">
        <v>1556</v>
      </c>
      <c r="B1555" s="30" t="s">
        <v>1593</v>
      </c>
      <c r="C1555" s="36">
        <v>319.99</v>
      </c>
      <c r="D1555" s="49" t="str">
        <f>HYPERLINK(Sheet2!I1555,Sheet2!D1555)</f>
        <v>Best Buy</v>
      </c>
      <c r="E1555" s="37" t="str">
        <f>HYPERLINK(Sheet2!N1555,Sheet2!M1555)</f>
        <v>Amazon</v>
      </c>
    </row>
    <row r="1556" spans="1:5" ht="15" thickBot="1" x14ac:dyDescent="0.35">
      <c r="A1556" s="3">
        <v>1557</v>
      </c>
      <c r="B1556" s="30" t="s">
        <v>1594</v>
      </c>
      <c r="C1556" s="36">
        <v>229.99</v>
      </c>
      <c r="D1556" s="37" t="str">
        <f>HYPERLINK(Sheet2!G1556,Sheet2!D1556)</f>
        <v>Costco</v>
      </c>
      <c r="E1556" s="37" t="str">
        <f>HYPERLINK(Sheet2!N1556,Sheet2!M1556)</f>
        <v>Amazon</v>
      </c>
    </row>
    <row r="1557" spans="1:5" ht="15" thickBot="1" x14ac:dyDescent="0.35">
      <c r="A1557" s="3">
        <v>1558</v>
      </c>
      <c r="B1557" s="30" t="s">
        <v>1595</v>
      </c>
      <c r="C1557" s="36">
        <v>529.99</v>
      </c>
      <c r="D1557" s="37" t="str">
        <f>HYPERLINK(Sheet2!G1557,Sheet2!D1557)</f>
        <v>Costco</v>
      </c>
      <c r="E1557" s="37" t="str">
        <f>HYPERLINK(Sheet2!N1557,Sheet2!M1557)</f>
        <v>Amazon</v>
      </c>
    </row>
    <row r="1558" spans="1:5" ht="15" thickBot="1" x14ac:dyDescent="0.35">
      <c r="A1558" s="3">
        <v>1559</v>
      </c>
      <c r="B1558" s="30" t="s">
        <v>1596</v>
      </c>
      <c r="C1558" s="36">
        <v>559.99</v>
      </c>
      <c r="D1558" s="49" t="str">
        <f>HYPERLINK(Sheet2!I1558,Sheet2!D1558)</f>
        <v>Best Buy</v>
      </c>
      <c r="E1558" s="37" t="str">
        <f>HYPERLINK(Sheet2!N1558,Sheet2!M1558)</f>
        <v>Amazon</v>
      </c>
    </row>
    <row r="1559" spans="1:5" ht="15" thickBot="1" x14ac:dyDescent="0.35">
      <c r="A1559" s="3">
        <v>1560</v>
      </c>
      <c r="B1559" s="30" t="s">
        <v>1597</v>
      </c>
      <c r="C1559" s="36">
        <v>559.99</v>
      </c>
      <c r="D1559" s="49" t="str">
        <f>HYPERLINK(Sheet2!I1559,Sheet2!D1559)</f>
        <v>Best Buy</v>
      </c>
      <c r="E1559" s="37" t="str">
        <f>HYPERLINK(Sheet2!N1559,Sheet2!M1559)</f>
        <v>Amazon</v>
      </c>
    </row>
    <row r="1560" spans="1:5" ht="27.6" thickBot="1" x14ac:dyDescent="0.35">
      <c r="A1560" s="3">
        <v>1561</v>
      </c>
      <c r="B1560" s="30" t="s">
        <v>1598</v>
      </c>
      <c r="C1560" s="36">
        <v>149.99</v>
      </c>
      <c r="D1560" s="49" t="str">
        <f>HYPERLINK("http://bit.ly/2OuA3Jj", Sheet2!D1560)</f>
        <v>Best Buy</v>
      </c>
      <c r="E1560" s="37" t="str">
        <f>HYPERLINK(Sheet2!N1560,Sheet2!M1560)</f>
        <v>Amazon</v>
      </c>
    </row>
    <row r="1561" spans="1:5" ht="27.6" thickBot="1" x14ac:dyDescent="0.35">
      <c r="A1561" s="3">
        <v>1562</v>
      </c>
      <c r="B1561" s="30" t="s">
        <v>1599</v>
      </c>
      <c r="C1561" s="36">
        <v>1199.98</v>
      </c>
      <c r="D1561" s="49" t="str">
        <f>HYPERLINK(Sheet2!I1561,Sheet2!D1561)</f>
        <v>Best Buy</v>
      </c>
      <c r="E1561" s="37" t="str">
        <f>HYPERLINK(Sheet2!N1561,Sheet2!M1561)</f>
        <v>Amazon</v>
      </c>
    </row>
    <row r="1562" spans="1:5" ht="27.6" thickBot="1" x14ac:dyDescent="0.35">
      <c r="A1562" s="3">
        <v>1563</v>
      </c>
      <c r="B1562" s="30" t="s">
        <v>1600</v>
      </c>
      <c r="C1562" s="30" t="s">
        <v>651</v>
      </c>
      <c r="D1562" s="49" t="str">
        <f>HYPERLINK("http://bit.ly/2OuA3Jj", Sheet2!D1562)</f>
        <v>Best Buy</v>
      </c>
      <c r="E1562" s="37" t="str">
        <f>HYPERLINK(Sheet2!N1562,Sheet2!M1562)</f>
        <v>Amazon</v>
      </c>
    </row>
    <row r="1563" spans="1:5" ht="15" thickBot="1" x14ac:dyDescent="0.35">
      <c r="A1563" s="3">
        <v>1564</v>
      </c>
      <c r="B1563" s="30" t="s">
        <v>1601</v>
      </c>
      <c r="C1563" s="36">
        <v>6</v>
      </c>
      <c r="D1563" s="37" t="s">
        <v>1256</v>
      </c>
      <c r="E1563" s="37" t="str">
        <f>HYPERLINK(Sheet2!N1563,Sheet2!M1563)</f>
        <v>Amazon</v>
      </c>
    </row>
    <row r="1564" spans="1:5" ht="27.6" thickBot="1" x14ac:dyDescent="0.35">
      <c r="A1564" s="3">
        <v>1565</v>
      </c>
      <c r="B1564" s="30" t="s">
        <v>1602</v>
      </c>
      <c r="C1564" s="30" t="s">
        <v>1603</v>
      </c>
      <c r="D1564" s="49" t="str">
        <f>HYPERLINK("http://bit.ly/2OuA3Jj", Sheet2!D1564)</f>
        <v>Best Buy</v>
      </c>
      <c r="E1564" s="37" t="str">
        <f>HYPERLINK(Sheet2!N1564,Sheet2!M1564)</f>
        <v>Amazon</v>
      </c>
    </row>
    <row r="1565" spans="1:5" ht="15" thickBot="1" x14ac:dyDescent="0.35">
      <c r="A1565" s="3">
        <v>1566</v>
      </c>
      <c r="B1565" s="30" t="s">
        <v>1604</v>
      </c>
      <c r="C1565" s="36">
        <v>129.99</v>
      </c>
      <c r="D1565" s="37" t="str">
        <f>HYPERLINK(Sheet2!G1565,Sheet2!D1565)</f>
        <v>Costco</v>
      </c>
      <c r="E1565" s="37" t="str">
        <f>HYPERLINK(Sheet2!N1565,Sheet2!M1565)</f>
        <v>Amazon</v>
      </c>
    </row>
    <row r="1566" spans="1:5" ht="15" thickBot="1" x14ac:dyDescent="0.35">
      <c r="A1566" s="3">
        <v>1567</v>
      </c>
      <c r="B1566" s="30" t="s">
        <v>1605</v>
      </c>
      <c r="C1566" s="36">
        <v>89.99</v>
      </c>
      <c r="D1566" s="49" t="str">
        <f>HYPERLINK("http://bit.ly/34ufgLN",Sheet2!D1566)</f>
        <v>Target</v>
      </c>
      <c r="E1566" s="37" t="str">
        <f>HYPERLINK(Sheet2!N1566,Sheet2!M1566)</f>
        <v>Amazon</v>
      </c>
    </row>
    <row r="1567" spans="1:5" ht="27.6" thickBot="1" x14ac:dyDescent="0.35">
      <c r="A1567" s="3">
        <v>1568</v>
      </c>
      <c r="B1567" s="30" t="s">
        <v>1606</v>
      </c>
      <c r="C1567" s="30" t="s">
        <v>1251</v>
      </c>
      <c r="D1567" s="49" t="str">
        <f>HYPERLINK("http://bit.ly/2OuA3Jj", Sheet2!D1567)</f>
        <v>Best Buy</v>
      </c>
      <c r="E1567" s="37" t="str">
        <f>HYPERLINK(Sheet2!N1567,Sheet2!M1567)</f>
        <v>Amazon</v>
      </c>
    </row>
    <row r="1568" spans="1:5" ht="15" thickBot="1" x14ac:dyDescent="0.35">
      <c r="A1568" s="3">
        <v>1569</v>
      </c>
      <c r="B1568" s="30" t="s">
        <v>1607</v>
      </c>
      <c r="C1568" s="36">
        <v>39.99</v>
      </c>
      <c r="D1568" s="49" t="str">
        <f>HYPERLINK("http://bit.ly/34ufgLN",Sheet2!D1568)</f>
        <v>Target</v>
      </c>
      <c r="E1568" s="37" t="str">
        <f>HYPERLINK(Sheet2!N1568,Sheet2!M1568)</f>
        <v>Amazon</v>
      </c>
    </row>
    <row r="1569" spans="1:5" ht="15" thickBot="1" x14ac:dyDescent="0.35">
      <c r="A1569" s="3">
        <v>1570</v>
      </c>
      <c r="B1569" s="30" t="s">
        <v>1608</v>
      </c>
      <c r="C1569" s="36">
        <v>14.99</v>
      </c>
      <c r="D1569" s="49" t="str">
        <f>HYPERLINK("http://bit.ly/2OuA3Jj", Sheet2!D1569)</f>
        <v>Best Buy</v>
      </c>
      <c r="E1569" s="37" t="str">
        <f>HYPERLINK(Sheet2!N1569,Sheet2!M1569)</f>
        <v>Amazon</v>
      </c>
    </row>
    <row r="1570" spans="1:5" ht="15" thickBot="1" x14ac:dyDescent="0.35">
      <c r="A1570" s="3">
        <v>1571</v>
      </c>
      <c r="B1570" s="30" t="s">
        <v>1609</v>
      </c>
      <c r="C1570" s="36">
        <v>34.99</v>
      </c>
      <c r="D1570" s="49" t="str">
        <f>HYPERLINK("http://bit.ly/2OuA3Jj", Sheet2!D1570)</f>
        <v>Best Buy</v>
      </c>
      <c r="E1570" s="37" t="str">
        <f>HYPERLINK(Sheet2!N1570,Sheet2!M1570)</f>
        <v>Amazon</v>
      </c>
    </row>
    <row r="1571" spans="1:5" ht="15" thickBot="1" x14ac:dyDescent="0.35">
      <c r="A1571" s="3">
        <v>1572</v>
      </c>
      <c r="B1571" s="30" t="s">
        <v>1610</v>
      </c>
      <c r="C1571" s="36">
        <v>124.99</v>
      </c>
      <c r="D1571" s="49" t="str">
        <f>HYPERLINK("http://bit.ly/2OuA3Jj", Sheet2!D1571)</f>
        <v>Best Buy</v>
      </c>
      <c r="E1571" s="37" t="str">
        <f>HYPERLINK(Sheet2!N1571,Sheet2!M1571)</f>
        <v>Amazon</v>
      </c>
    </row>
    <row r="1572" spans="1:5" ht="15" thickBot="1" x14ac:dyDescent="0.35">
      <c r="A1572" s="3">
        <v>1573</v>
      </c>
      <c r="B1572" s="30" t="s">
        <v>1611</v>
      </c>
      <c r="C1572" s="36">
        <v>14.99</v>
      </c>
      <c r="D1572" s="49" t="str">
        <f>HYPERLINK("http://bit.ly/2QZq3JV",Sheet2!D1572)</f>
        <v>Kohl's</v>
      </c>
      <c r="E1572" s="37" t="str">
        <f>HYPERLINK(Sheet2!N1572,Sheet2!M1572)</f>
        <v>Amazon</v>
      </c>
    </row>
    <row r="1573" spans="1:5" ht="27.6" thickBot="1" x14ac:dyDescent="0.35">
      <c r="A1573" s="3">
        <v>1574</v>
      </c>
      <c r="B1573" s="30" t="s">
        <v>1612</v>
      </c>
      <c r="C1573" s="30" t="s">
        <v>672</v>
      </c>
      <c r="D1573" s="49" t="str">
        <f>HYPERLINK("http://bit.ly/2OuA3Jj", Sheet2!D1573)</f>
        <v>Best Buy</v>
      </c>
      <c r="E1573" s="37" t="str">
        <f>HYPERLINK(Sheet2!N1573,Sheet2!M1573)</f>
        <v>Amazon</v>
      </c>
    </row>
    <row r="1574" spans="1:5" ht="15" thickBot="1" x14ac:dyDescent="0.35">
      <c r="A1574" s="3">
        <v>1575</v>
      </c>
      <c r="B1574" s="30" t="s">
        <v>1613</v>
      </c>
      <c r="C1574" s="36">
        <v>89.99</v>
      </c>
      <c r="D1574" s="49" t="str">
        <f>HYPERLINK("http://bit.ly/2QZq3JV",Sheet2!D1574)</f>
        <v>Kohl's</v>
      </c>
      <c r="E1574" s="37" t="str">
        <f>HYPERLINK(Sheet2!N1574,Sheet2!M1574)</f>
        <v>Amazon</v>
      </c>
    </row>
    <row r="1575" spans="1:5" ht="15" thickBot="1" x14ac:dyDescent="0.35">
      <c r="A1575" s="3">
        <v>1576</v>
      </c>
      <c r="B1575" s="30" t="s">
        <v>1614</v>
      </c>
      <c r="C1575" s="36">
        <v>39.99</v>
      </c>
      <c r="D1575" s="49" t="str">
        <f>HYPERLINK("http://bit.ly/2OuA3Jj", Sheet2!D1575)</f>
        <v>Best Buy</v>
      </c>
      <c r="E1575" s="37" t="str">
        <f>HYPERLINK(Sheet2!N1575,Sheet2!M1575)</f>
        <v>Amazon</v>
      </c>
    </row>
    <row r="1576" spans="1:5" ht="27" thickBot="1" x14ac:dyDescent="0.35">
      <c r="A1576" s="3">
        <v>1577</v>
      </c>
      <c r="B1576" s="32" t="s">
        <v>1615</v>
      </c>
      <c r="C1576" s="36">
        <v>279.99</v>
      </c>
      <c r="D1576" s="49" t="str">
        <f>HYPERLINK("http://bit.ly/2OuA3Jj", Sheet2!D1576)</f>
        <v>Best Buy</v>
      </c>
      <c r="E1576" s="37" t="str">
        <f>HYPERLINK(Sheet2!N1576,Sheet2!M1576)</f>
        <v>Amazon</v>
      </c>
    </row>
    <row r="1577" spans="1:5" ht="27.6" thickBot="1" x14ac:dyDescent="0.35">
      <c r="A1577" s="3">
        <v>1578</v>
      </c>
      <c r="B1577" s="30" t="s">
        <v>1616</v>
      </c>
      <c r="C1577" s="36">
        <v>89.99</v>
      </c>
      <c r="D1577" s="49" t="str">
        <f>HYPERLINK("http://bit.ly/2OuA3Jj", Sheet2!D1577)</f>
        <v>Best Buy</v>
      </c>
      <c r="E1577" s="37" t="str">
        <f>HYPERLINK(Sheet2!N1577,Sheet2!M1577)</f>
        <v>Amazon</v>
      </c>
    </row>
    <row r="1578" spans="1:5" ht="15" thickBot="1" x14ac:dyDescent="0.35">
      <c r="A1578" s="3">
        <v>1579</v>
      </c>
      <c r="B1578" s="30" t="s">
        <v>1617</v>
      </c>
      <c r="C1578" s="36">
        <v>124.99</v>
      </c>
      <c r="D1578" s="49" t="str">
        <f>HYPERLINK("http://bit.ly/34ufgLN",Sheet2!D1578)</f>
        <v>Target</v>
      </c>
      <c r="E1578" s="37" t="str">
        <f>HYPERLINK(Sheet2!N1578,Sheet2!M1578)</f>
        <v>Amazon</v>
      </c>
    </row>
    <row r="1579" spans="1:5" ht="27.6" thickBot="1" x14ac:dyDescent="0.35">
      <c r="A1579" s="3">
        <v>1580</v>
      </c>
      <c r="B1579" s="30" t="s">
        <v>1618</v>
      </c>
      <c r="C1579" s="36">
        <v>39.99</v>
      </c>
      <c r="D1579" s="37" t="str">
        <f>HYPERLINK("www.bjs.com", Sheet2!D1579)</f>
        <v>BJ's</v>
      </c>
      <c r="E1579" s="37" t="str">
        <f>HYPERLINK(Sheet2!N1579,Sheet2!M1579)</f>
        <v>Amazon</v>
      </c>
    </row>
    <row r="1580" spans="1:5" ht="27.6" thickBot="1" x14ac:dyDescent="0.35">
      <c r="A1580" s="3">
        <v>1581</v>
      </c>
      <c r="B1580" s="30" t="s">
        <v>1619</v>
      </c>
      <c r="C1580" s="36">
        <v>39.99</v>
      </c>
      <c r="D1580" s="37" t="str">
        <f>HYPERLINK("www.bjs.com", Sheet2!D1580)</f>
        <v>BJ's</v>
      </c>
      <c r="E1580" s="37" t="str">
        <f>HYPERLINK(Sheet2!N1580,Sheet2!M1580)</f>
        <v>Amazon</v>
      </c>
    </row>
    <row r="1581" spans="1:5" ht="15" thickBot="1" x14ac:dyDescent="0.35">
      <c r="A1581" s="3">
        <v>1582</v>
      </c>
      <c r="B1581" s="30" t="s">
        <v>1620</v>
      </c>
      <c r="C1581" s="36">
        <v>79.989999999999995</v>
      </c>
      <c r="D1581" s="37" t="str">
        <f>HYPERLINK(Sheet2!G1581,Sheet2!D1581)</f>
        <v>Costco</v>
      </c>
      <c r="E1581" s="37" t="str">
        <f>HYPERLINK(Sheet2!N1581,Sheet2!M1581)</f>
        <v>Amazon</v>
      </c>
    </row>
    <row r="1582" spans="1:5" ht="15" thickBot="1" x14ac:dyDescent="0.35">
      <c r="A1582" s="3">
        <v>1583</v>
      </c>
      <c r="B1582" s="30" t="s">
        <v>1621</v>
      </c>
      <c r="C1582" s="36">
        <v>49.99</v>
      </c>
      <c r="D1582" s="49" t="str">
        <f>HYPERLINK("http://bit.ly/2OuA3Jj", Sheet2!D1582)</f>
        <v>Best Buy</v>
      </c>
      <c r="E1582" s="37" t="str">
        <f>HYPERLINK(Sheet2!N1582,Sheet2!M1582)</f>
        <v>Amazon</v>
      </c>
    </row>
    <row r="1583" spans="1:5" ht="15" thickBot="1" x14ac:dyDescent="0.35">
      <c r="A1583" s="3">
        <v>1584</v>
      </c>
      <c r="B1583" s="30" t="s">
        <v>1622</v>
      </c>
      <c r="C1583" s="36">
        <v>29.99</v>
      </c>
      <c r="D1583" s="49" t="str">
        <f>HYPERLINK("http://bit.ly/2OuA3Jj", Sheet2!D1583)</f>
        <v>Best Buy</v>
      </c>
      <c r="E1583" s="37" t="str">
        <f>HYPERLINK(Sheet2!N1583,Sheet2!M1583)</f>
        <v>Amazon</v>
      </c>
    </row>
    <row r="1584" spans="1:5" ht="15" thickBot="1" x14ac:dyDescent="0.35">
      <c r="A1584" s="3">
        <v>1585</v>
      </c>
      <c r="B1584" s="30" t="s">
        <v>1623</v>
      </c>
      <c r="C1584" s="36">
        <v>14.99</v>
      </c>
      <c r="D1584" s="49" t="str">
        <f>HYPERLINK("http://bit.ly/2OuA3Jj", Sheet2!D1584)</f>
        <v>Best Buy</v>
      </c>
      <c r="E1584" s="37" t="str">
        <f>HYPERLINK(Sheet2!N1584,Sheet2!M1584)</f>
        <v>Amazon</v>
      </c>
    </row>
    <row r="1585" spans="1:5" ht="15" thickBot="1" x14ac:dyDescent="0.35">
      <c r="A1585" s="3">
        <v>1586</v>
      </c>
      <c r="B1585" s="30" t="s">
        <v>1624</v>
      </c>
      <c r="C1585" s="36">
        <v>9.99</v>
      </c>
      <c r="D1585" s="49" t="str">
        <f>HYPERLINK("http://bit.ly/2OuA3Jj", Sheet2!D1585)</f>
        <v>Best Buy</v>
      </c>
      <c r="E1585" s="37" t="str">
        <f>HYPERLINK(Sheet2!N1585,Sheet2!M1585)</f>
        <v>Amazon</v>
      </c>
    </row>
    <row r="1586" spans="1:5" ht="27.6" thickBot="1" x14ac:dyDescent="0.35">
      <c r="A1586" s="3">
        <v>1587</v>
      </c>
      <c r="B1586" s="30" t="s">
        <v>1625</v>
      </c>
      <c r="C1586" s="36">
        <v>9.99</v>
      </c>
      <c r="D1586" s="49" t="str">
        <f>HYPERLINK("http://bit.ly/2OuA3Jj", Sheet2!D1586)</f>
        <v>Best Buy</v>
      </c>
      <c r="E1586" s="37" t="str">
        <f>HYPERLINK(Sheet2!N1586,Sheet2!M1586)</f>
        <v>Amazon</v>
      </c>
    </row>
    <row r="1587" spans="1:5" ht="15" thickBot="1" x14ac:dyDescent="0.35">
      <c r="A1587" s="3">
        <v>1588</v>
      </c>
      <c r="B1587" s="30" t="s">
        <v>1626</v>
      </c>
      <c r="C1587" s="36">
        <v>179.98</v>
      </c>
      <c r="D1587" s="37" t="str">
        <f>HYPERLINK("https://www.samsclub.com/",Sheet2!D1587)</f>
        <v>Sam's Club</v>
      </c>
      <c r="E1587" s="37" t="str">
        <f>HYPERLINK(Sheet2!N1587,Sheet2!M1587)</f>
        <v>Amazon</v>
      </c>
    </row>
    <row r="1588" spans="1:5" ht="27.6" thickBot="1" x14ac:dyDescent="0.35">
      <c r="A1588" s="3">
        <v>1589</v>
      </c>
      <c r="B1588" s="30" t="s">
        <v>1627</v>
      </c>
      <c r="C1588" s="36">
        <v>19.989999999999998</v>
      </c>
      <c r="D1588" s="37" t="str">
        <f>HYPERLINK("www.bjs.com", Sheet2!D1588)</f>
        <v>BJ's</v>
      </c>
      <c r="E1588" s="37" t="str">
        <f>HYPERLINK(Sheet2!N1588,Sheet2!M1588)</f>
        <v>Amazon</v>
      </c>
    </row>
    <row r="1589" spans="1:5" ht="27.6" thickBot="1" x14ac:dyDescent="0.35">
      <c r="A1589" s="3">
        <v>1590</v>
      </c>
      <c r="B1589" s="30" t="s">
        <v>1628</v>
      </c>
      <c r="C1589" s="36">
        <v>99.99</v>
      </c>
      <c r="D1589" s="49" t="str">
        <f>HYPERLINK("http://bit.ly/34ufgLN",Sheet2!D1589)</f>
        <v>Target</v>
      </c>
      <c r="E1589" s="37" t="str">
        <f>HYPERLINK(Sheet2!N1589,Sheet2!M1589)</f>
        <v>Amazon</v>
      </c>
    </row>
    <row r="1590" spans="1:5" ht="15" thickBot="1" x14ac:dyDescent="0.35">
      <c r="A1590" s="3">
        <v>1591</v>
      </c>
      <c r="B1590" s="30" t="s">
        <v>1629</v>
      </c>
      <c r="C1590" s="36">
        <v>119.99</v>
      </c>
      <c r="D1590" s="49" t="str">
        <f>HYPERLINK("http://bit.ly/2OuA3Jj", Sheet2!D1590)</f>
        <v>Best Buy</v>
      </c>
      <c r="E1590" s="37" t="str">
        <f>HYPERLINK(Sheet2!N1590,Sheet2!M1590)</f>
        <v>Amazon</v>
      </c>
    </row>
    <row r="1591" spans="1:5" ht="15" thickBot="1" x14ac:dyDescent="0.35">
      <c r="A1591" s="3">
        <v>1592</v>
      </c>
      <c r="B1591" s="30" t="s">
        <v>1630</v>
      </c>
      <c r="C1591" s="36">
        <v>12.99</v>
      </c>
      <c r="D1591" s="49" t="str">
        <f>HYPERLINK("http://bit.ly/34ufgLN",Sheet2!D1591)</f>
        <v>Target</v>
      </c>
      <c r="E1591" s="37" t="str">
        <f>HYPERLINK(Sheet2!N1591,Sheet2!M1591)</f>
        <v>Amazon</v>
      </c>
    </row>
    <row r="1592" spans="1:5" ht="15" thickBot="1" x14ac:dyDescent="0.35">
      <c r="A1592" s="3">
        <v>1593</v>
      </c>
      <c r="B1592" s="30" t="s">
        <v>1631</v>
      </c>
      <c r="C1592" s="36">
        <v>34.99</v>
      </c>
      <c r="D1592" s="49" t="str">
        <f>HYPERLINK("http://bit.ly/34ufgLN",Sheet2!D1592)</f>
        <v>Target</v>
      </c>
      <c r="E1592" s="37" t="str">
        <f>HYPERLINK(Sheet2!N1592,Sheet2!M1592)</f>
        <v>Amazon</v>
      </c>
    </row>
    <row r="1593" spans="1:5" ht="15" thickBot="1" x14ac:dyDescent="0.35">
      <c r="A1593" s="3">
        <v>1594</v>
      </c>
      <c r="B1593" s="30" t="s">
        <v>1632</v>
      </c>
      <c r="C1593" s="30" t="s">
        <v>85</v>
      </c>
      <c r="D1593" s="49" t="str">
        <f>HYPERLINK("http://bit.ly/2OuA3Jj", Sheet2!D1593)</f>
        <v>Best Buy</v>
      </c>
      <c r="E1593" s="37" t="str">
        <f>HYPERLINK(Sheet2!N1593,Sheet2!M1593)</f>
        <v>Amazon</v>
      </c>
    </row>
    <row r="1594" spans="1:5" ht="15" thickBot="1" x14ac:dyDescent="0.35">
      <c r="A1594" s="3">
        <v>1595</v>
      </c>
      <c r="B1594" s="30" t="s">
        <v>1633</v>
      </c>
      <c r="C1594" s="36">
        <v>14.99</v>
      </c>
      <c r="D1594" s="49" t="str">
        <f>HYPERLINK("http://bit.ly/2OuA3Jj", Sheet2!D1594)</f>
        <v>Best Buy</v>
      </c>
      <c r="E1594" s="37" t="str">
        <f>HYPERLINK(Sheet2!N1594,Sheet2!M1594)</f>
        <v>Amazon</v>
      </c>
    </row>
    <row r="1595" spans="1:5" ht="27.6" thickBot="1" x14ac:dyDescent="0.35">
      <c r="A1595" s="3">
        <v>1596</v>
      </c>
      <c r="B1595" s="30" t="s">
        <v>1634</v>
      </c>
      <c r="C1595" s="30" t="s">
        <v>825</v>
      </c>
      <c r="D1595" s="49" t="str">
        <f>HYPERLINK("http://bit.ly/2OuA3Jj", Sheet2!D1595)</f>
        <v>Best Buy</v>
      </c>
      <c r="E1595" s="37" t="str">
        <f>HYPERLINK(Sheet2!N1595,Sheet2!M1595)</f>
        <v>Amazon</v>
      </c>
    </row>
    <row r="1596" spans="1:5" ht="15" thickBot="1" x14ac:dyDescent="0.35">
      <c r="A1596" s="3">
        <v>1597</v>
      </c>
      <c r="B1596" s="30" t="s">
        <v>1635</v>
      </c>
      <c r="C1596" s="36">
        <v>7</v>
      </c>
      <c r="D1596" s="30" t="s">
        <v>1133</v>
      </c>
      <c r="E1596" s="37" t="str">
        <f>HYPERLINK(Sheet2!N1596,Sheet2!M1596)</f>
        <v>Amazon</v>
      </c>
    </row>
    <row r="1597" spans="1:5" ht="15" thickBot="1" x14ac:dyDescent="0.35">
      <c r="A1597" s="3">
        <v>1598</v>
      </c>
      <c r="B1597" s="30" t="s">
        <v>1636</v>
      </c>
      <c r="C1597" s="36">
        <v>29.99</v>
      </c>
      <c r="D1597" s="37" t="s">
        <v>874</v>
      </c>
      <c r="E1597" s="37" t="str">
        <f>HYPERLINK(Sheet2!N1597,Sheet2!M1597)</f>
        <v>Amazon</v>
      </c>
    </row>
    <row r="1598" spans="1:5" ht="15" thickBot="1" x14ac:dyDescent="0.35">
      <c r="A1598" s="3">
        <v>1599</v>
      </c>
      <c r="B1598" s="30" t="s">
        <v>1637</v>
      </c>
      <c r="C1598" s="36">
        <v>9.99</v>
      </c>
      <c r="D1598" s="49" t="str">
        <f>HYPERLINK("http://bit.ly/2DrbXJg",Sheet2!D1598)</f>
        <v>Belk</v>
      </c>
      <c r="E1598" s="37" t="str">
        <f>HYPERLINK(Sheet2!N1598,Sheet2!M1598)</f>
        <v>Amazon</v>
      </c>
    </row>
    <row r="1599" spans="1:5" ht="43.8" thickBot="1" x14ac:dyDescent="0.35">
      <c r="A1599" s="3">
        <v>1600</v>
      </c>
      <c r="B1599" s="30" t="s">
        <v>1638</v>
      </c>
      <c r="C1599" s="30" t="s">
        <v>685</v>
      </c>
      <c r="D1599" s="39" t="s">
        <v>232</v>
      </c>
      <c r="E1599" s="37" t="str">
        <f>HYPERLINK(Sheet2!N1599,Sheet2!M1599)</f>
        <v>Amazon</v>
      </c>
    </row>
    <row r="1600" spans="1:5" ht="15" thickBot="1" x14ac:dyDescent="0.35">
      <c r="A1600" s="3">
        <v>1601</v>
      </c>
      <c r="B1600" s="30" t="s">
        <v>1639</v>
      </c>
      <c r="C1600" s="36">
        <v>9.99</v>
      </c>
      <c r="D1600" s="49" t="str">
        <f>HYPERLINK("http://bit.ly/2qVFWWX",Sheet2!D1600)</f>
        <v>JcPenney</v>
      </c>
      <c r="E1600" s="37" t="str">
        <f>HYPERLINK(Sheet2!N1600,Sheet2!M1600)</f>
        <v>Amazon</v>
      </c>
    </row>
    <row r="1601" spans="1:5" ht="15" thickBot="1" x14ac:dyDescent="0.35">
      <c r="A1601" s="3">
        <v>1602</v>
      </c>
      <c r="B1601" s="30" t="s">
        <v>1640</v>
      </c>
      <c r="C1601" s="36">
        <v>4.99</v>
      </c>
      <c r="D1601" s="49" t="str">
        <f>HYPERLINK("http://bit.ly/2qVFWWX",Sheet2!D1601)</f>
        <v>JcPenney</v>
      </c>
      <c r="E1601" s="37" t="str">
        <f>HYPERLINK(Sheet2!N1601,Sheet2!M1601)</f>
        <v>Amazon</v>
      </c>
    </row>
    <row r="1602" spans="1:5" ht="15" thickBot="1" x14ac:dyDescent="0.35">
      <c r="A1602" s="3">
        <v>1603</v>
      </c>
      <c r="B1602" s="30" t="s">
        <v>1641</v>
      </c>
      <c r="C1602" s="36">
        <v>2</v>
      </c>
      <c r="D1602" s="49" t="str">
        <f>HYPERLINK("http://bit.ly/2XY7RBD",Sheet2!D1602)</f>
        <v>Walmart</v>
      </c>
      <c r="E1602" s="37" t="str">
        <f>HYPERLINK(Sheet2!N1602,Sheet2!M1602)</f>
        <v>Amazon</v>
      </c>
    </row>
    <row r="1603" spans="1:5" ht="15" thickBot="1" x14ac:dyDescent="0.35">
      <c r="A1603" s="3">
        <v>1604</v>
      </c>
      <c r="B1603" s="30" t="s">
        <v>1642</v>
      </c>
      <c r="C1603" s="36">
        <v>4.99</v>
      </c>
      <c r="D1603" s="49" t="str">
        <f>HYPERLINK("http://bit.ly/2qVFWWX",Sheet2!D1603)</f>
        <v>JcPenney</v>
      </c>
      <c r="E1603" s="37" t="str">
        <f>HYPERLINK(Sheet2!N1603,Sheet2!M1603)</f>
        <v>Amazon</v>
      </c>
    </row>
    <row r="1604" spans="1:5" ht="27.6" thickBot="1" x14ac:dyDescent="0.35">
      <c r="A1604" s="3">
        <v>1605</v>
      </c>
      <c r="B1604" s="30" t="s">
        <v>1643</v>
      </c>
      <c r="C1604" s="36">
        <v>14.99</v>
      </c>
      <c r="D1604" s="49" t="str">
        <f>HYPERLINK("http://bit.ly/2qVFWWX",Sheet2!D1604)</f>
        <v>JcPenney</v>
      </c>
      <c r="E1604" s="37" t="str">
        <f>HYPERLINK(Sheet2!N1604,Sheet2!M1604)</f>
        <v>Amazon</v>
      </c>
    </row>
    <row r="1605" spans="1:5" ht="15" thickBot="1" x14ac:dyDescent="0.35">
      <c r="A1605" s="3">
        <v>1606</v>
      </c>
      <c r="B1605" s="30" t="s">
        <v>1644</v>
      </c>
      <c r="C1605" s="36">
        <v>15</v>
      </c>
      <c r="D1605" s="49" t="str">
        <f>HYPERLINK("http://bit.ly/2XY7RBD",Sheet2!D1605)</f>
        <v>Walmart</v>
      </c>
      <c r="E1605" s="37" t="str">
        <f>HYPERLINK(Sheet2!N1605,Sheet2!M1605)</f>
        <v>Amazon</v>
      </c>
    </row>
    <row r="1606" spans="1:5" ht="15" thickBot="1" x14ac:dyDescent="0.35">
      <c r="A1606" s="3">
        <v>1607</v>
      </c>
      <c r="B1606" s="30" t="s">
        <v>1645</v>
      </c>
      <c r="C1606" s="30" t="s">
        <v>1646</v>
      </c>
      <c r="D1606" s="37" t="str">
        <f>HYPERLINK(Sheet2!G1606,Sheet2!D1606)</f>
        <v>Costco</v>
      </c>
      <c r="E1606" s="37" t="str">
        <f>HYPERLINK(Sheet2!N1606,Sheet2!M1606)</f>
        <v>Amazon</v>
      </c>
    </row>
    <row r="1607" spans="1:5" ht="15" thickBot="1" x14ac:dyDescent="0.35">
      <c r="A1607" s="3">
        <v>1608</v>
      </c>
      <c r="B1607" s="30" t="s">
        <v>1647</v>
      </c>
      <c r="C1607" s="30" t="s">
        <v>1646</v>
      </c>
      <c r="D1607" s="37" t="str">
        <f>HYPERLINK(Sheet2!G1607,Sheet2!D1607)</f>
        <v>Costco</v>
      </c>
      <c r="E1607" s="37" t="str">
        <f>HYPERLINK(Sheet2!N1607,Sheet2!M1607)</f>
        <v>Amazon</v>
      </c>
    </row>
    <row r="1608" spans="1:5" ht="15" thickBot="1" x14ac:dyDescent="0.35">
      <c r="A1608" s="3">
        <v>1609</v>
      </c>
      <c r="B1608" s="30" t="s">
        <v>1648</v>
      </c>
      <c r="C1608" s="36">
        <v>99.99</v>
      </c>
      <c r="D1608" s="37" t="str">
        <f>HYPERLINK(Sheet2!G1608,Sheet2!D1608)</f>
        <v>Costco</v>
      </c>
      <c r="E1608" s="37" t="str">
        <f>HYPERLINK(Sheet2!N1608,Sheet2!M1608)</f>
        <v>Amazon</v>
      </c>
    </row>
    <row r="1609" spans="1:5" ht="27.6" thickBot="1" x14ac:dyDescent="0.35">
      <c r="A1609" s="3">
        <v>1610</v>
      </c>
      <c r="B1609" s="30" t="s">
        <v>1649</v>
      </c>
      <c r="C1609" s="36">
        <v>69.989999999999995</v>
      </c>
      <c r="D1609" s="49" t="str">
        <f>HYPERLINK("http://bit.ly/2OuA3Jj", Sheet2!D1609)</f>
        <v>Best Buy</v>
      </c>
      <c r="E1609" s="37" t="str">
        <f>HYPERLINK(Sheet2!N1609,Sheet2!M1609)</f>
        <v>Amazon</v>
      </c>
    </row>
    <row r="1610" spans="1:5" ht="43.8" thickBot="1" x14ac:dyDescent="0.35">
      <c r="A1610" s="3">
        <v>1611</v>
      </c>
      <c r="B1610" s="30" t="s">
        <v>1650</v>
      </c>
      <c r="C1610" s="36">
        <v>99</v>
      </c>
      <c r="D1610" s="49" t="str">
        <f>HYPERLINK("http://bit.ly/35JmJXi",Sheet2!D1610)</f>
        <v>Dell Home &amp; Home Office</v>
      </c>
      <c r="E1610" s="37" t="str">
        <f>HYPERLINK(Sheet2!N1610,Sheet2!M1610)</f>
        <v>Amazon</v>
      </c>
    </row>
    <row r="1611" spans="1:5" ht="15" thickBot="1" x14ac:dyDescent="0.35">
      <c r="A1611" s="3">
        <v>1612</v>
      </c>
      <c r="B1611" s="30" t="s">
        <v>1651</v>
      </c>
      <c r="C1611" s="36">
        <v>39.99</v>
      </c>
      <c r="D1611" s="49" t="str">
        <f>HYPERLINK("http://bit.ly/34ufgLN",Sheet2!D1611)</f>
        <v>Target</v>
      </c>
      <c r="E1611" s="37" t="str">
        <f>HYPERLINK(Sheet2!N1611,Sheet2!M1611)</f>
        <v>Amazon</v>
      </c>
    </row>
    <row r="1612" spans="1:5" ht="15" thickBot="1" x14ac:dyDescent="0.35">
      <c r="A1612" s="3">
        <v>1613</v>
      </c>
      <c r="B1612" s="30" t="s">
        <v>1652</v>
      </c>
      <c r="C1612" s="36">
        <v>49</v>
      </c>
      <c r="D1612" s="49" t="str">
        <f>HYPERLINK("www.lenovo.com",Sheet2!D1612)</f>
        <v>Lenovo</v>
      </c>
      <c r="E1612" s="37" t="str">
        <f>HYPERLINK(Sheet2!N1612,Sheet2!M1612)</f>
        <v>Amazon</v>
      </c>
    </row>
    <row r="1613" spans="1:5" ht="15" thickBot="1" x14ac:dyDescent="0.35">
      <c r="A1613" s="3">
        <v>1614</v>
      </c>
      <c r="B1613" s="30" t="s">
        <v>1653</v>
      </c>
      <c r="C1613" s="36">
        <v>199</v>
      </c>
      <c r="D1613" s="37" t="str">
        <f>HYPERLINK("https://www.samsclub.com/",Sheet2!D1613)</f>
        <v>Sam's Club</v>
      </c>
      <c r="E1613" s="37" t="str">
        <f>HYPERLINK(Sheet2!N1613,Sheet2!M1613)</f>
        <v>Amazon</v>
      </c>
    </row>
    <row r="1614" spans="1:5" ht="15" thickBot="1" x14ac:dyDescent="0.35">
      <c r="A1614" s="3">
        <v>1615</v>
      </c>
      <c r="B1614" s="30" t="s">
        <v>1654</v>
      </c>
      <c r="C1614" s="36">
        <v>39.99</v>
      </c>
      <c r="D1614" s="49" t="str">
        <f>HYPERLINK("http://bit.ly/34ufgLN",Sheet2!D1614)</f>
        <v>Target</v>
      </c>
      <c r="E1614" s="37" t="str">
        <f>HYPERLINK(Sheet2!N1614,Sheet2!M1614)</f>
        <v>Amazon</v>
      </c>
    </row>
    <row r="1615" spans="1:5" ht="15" thickBot="1" x14ac:dyDescent="0.35">
      <c r="A1615" s="3">
        <v>1616</v>
      </c>
      <c r="B1615" s="30" t="s">
        <v>1655</v>
      </c>
      <c r="C1615" s="36">
        <v>9.9700000000000006</v>
      </c>
      <c r="D1615" s="49" t="str">
        <f>HYPERLINK("www.lowes.com",Sheet2!D1615)</f>
        <v>Lowes</v>
      </c>
      <c r="E1615" s="37" t="str">
        <f>HYPERLINK(Sheet2!N1615,Sheet2!M1615)</f>
        <v>Amazon</v>
      </c>
    </row>
    <row r="1616" spans="1:5" ht="15" thickBot="1" x14ac:dyDescent="0.35">
      <c r="A1616" s="3">
        <v>1617</v>
      </c>
      <c r="B1616" s="30" t="s">
        <v>1656</v>
      </c>
      <c r="C1616" s="36">
        <v>39</v>
      </c>
      <c r="D1616" s="49" t="str">
        <f>HYPERLINK("www.lowes.com",Sheet2!D1616)</f>
        <v>Lowes</v>
      </c>
      <c r="E1616" s="37" t="str">
        <f>HYPERLINK(Sheet2!N1616,Sheet2!M1616)</f>
        <v>Amazon</v>
      </c>
    </row>
    <row r="1617" spans="1:5" ht="15" thickBot="1" x14ac:dyDescent="0.35">
      <c r="A1617" s="3">
        <v>1618</v>
      </c>
      <c r="B1617" s="30" t="s">
        <v>1657</v>
      </c>
      <c r="C1617" s="36">
        <v>29</v>
      </c>
      <c r="D1617" s="49" t="str">
        <f>HYPERLINK("www.lowes.com",Sheet2!D1617)</f>
        <v>Lowes</v>
      </c>
      <c r="E1617" s="37" t="str">
        <f>HYPERLINK(Sheet2!N1617,Sheet2!M1617)</f>
        <v>Amazon</v>
      </c>
    </row>
    <row r="1618" spans="1:5" ht="15" thickBot="1" x14ac:dyDescent="0.35">
      <c r="A1618" s="3">
        <v>1619</v>
      </c>
      <c r="B1618" s="30" t="s">
        <v>1658</v>
      </c>
      <c r="C1618" s="36">
        <v>29.99</v>
      </c>
      <c r="D1618" s="37" t="str">
        <f>HYPERLINK("www.bjs.com", Sheet2!D1618)</f>
        <v>BJ's</v>
      </c>
      <c r="E1618" s="37" t="str">
        <f>HYPERLINK(Sheet2!N1618,Sheet2!M1618)</f>
        <v>Amazon</v>
      </c>
    </row>
    <row r="1619" spans="1:5" ht="15" thickBot="1" x14ac:dyDescent="0.35">
      <c r="A1619" s="3">
        <v>1620</v>
      </c>
      <c r="B1619" s="30" t="s">
        <v>1659</v>
      </c>
      <c r="C1619" s="36">
        <v>59.99</v>
      </c>
      <c r="D1619" s="49" t="str">
        <f>HYPERLINK("http://bit.ly/2QZq3JV",Sheet2!D1619)</f>
        <v>Kohl's</v>
      </c>
      <c r="E1619" s="37" t="str">
        <f>HYPERLINK(Sheet2!N1619,Sheet2!M1619)</f>
        <v>Amazon</v>
      </c>
    </row>
    <row r="1620" spans="1:5" ht="15" thickBot="1" x14ac:dyDescent="0.35">
      <c r="A1620" s="3">
        <v>1621</v>
      </c>
      <c r="B1620" s="30" t="s">
        <v>1660</v>
      </c>
      <c r="C1620" s="36">
        <v>129.99</v>
      </c>
      <c r="D1620" s="49" t="str">
        <f>HYPERLINK("http://bit.ly/2QZq3JV",Sheet2!D1620)</f>
        <v>Kohl's</v>
      </c>
      <c r="E1620" s="37" t="str">
        <f>HYPERLINK(Sheet2!N1620,Sheet2!M1620)</f>
        <v>Amazon</v>
      </c>
    </row>
    <row r="1621" spans="1:5" ht="15" thickBot="1" x14ac:dyDescent="0.35">
      <c r="A1621" s="3">
        <v>1622</v>
      </c>
      <c r="B1621" s="30" t="s">
        <v>1661</v>
      </c>
      <c r="C1621" s="36">
        <v>129.99</v>
      </c>
      <c r="D1621" s="49" t="str">
        <f>HYPERLINK("http://bit.ly/2DrbXJg",Sheet2!D1621)</f>
        <v>Belk</v>
      </c>
      <c r="E1621" s="37" t="str">
        <f>HYPERLINK(Sheet2!N1621,Sheet2!M1621)</f>
        <v>Amazon</v>
      </c>
    </row>
    <row r="1622" spans="1:5" ht="15" thickBot="1" x14ac:dyDescent="0.35">
      <c r="A1622" s="3">
        <v>1623</v>
      </c>
      <c r="B1622" s="30" t="s">
        <v>1662</v>
      </c>
      <c r="C1622" s="36">
        <v>129.99</v>
      </c>
      <c r="D1622" s="49" t="str">
        <f>HYPERLINK("http://bit.ly/2QZq3JV",Sheet2!D1622)</f>
        <v>Kohl's</v>
      </c>
      <c r="E1622" s="37" t="str">
        <f>HYPERLINK(Sheet2!N1622,Sheet2!M1622)</f>
        <v>Amazon</v>
      </c>
    </row>
    <row r="1623" spans="1:5" ht="15" thickBot="1" x14ac:dyDescent="0.35">
      <c r="A1623" s="3">
        <v>1624</v>
      </c>
      <c r="B1623" s="30" t="s">
        <v>1663</v>
      </c>
      <c r="C1623" s="36">
        <v>39.99</v>
      </c>
      <c r="D1623" s="49" t="str">
        <f>HYPERLINK("http://bit.ly/2QZq3JV",Sheet2!D1623)</f>
        <v>Kohl's</v>
      </c>
      <c r="E1623" s="37" t="str">
        <f>HYPERLINK(Sheet2!N1623,Sheet2!M1623)</f>
        <v>Amazon</v>
      </c>
    </row>
    <row r="1624" spans="1:5" ht="15" thickBot="1" x14ac:dyDescent="0.35">
      <c r="A1624" s="3">
        <v>1625</v>
      </c>
      <c r="B1624" s="30" t="s">
        <v>1664</v>
      </c>
      <c r="C1624" s="36">
        <v>39.99</v>
      </c>
      <c r="D1624" s="49" t="str">
        <f>HYPERLINK("http://bit.ly/2DrbXJg",Sheet2!D1624)</f>
        <v>Belk</v>
      </c>
      <c r="E1624" s="37" t="str">
        <f>HYPERLINK(Sheet2!N1624,Sheet2!M1624)</f>
        <v>Amazon</v>
      </c>
    </row>
    <row r="1625" spans="1:5" ht="15" thickBot="1" x14ac:dyDescent="0.35">
      <c r="A1625" s="3">
        <v>1626</v>
      </c>
      <c r="B1625" s="30" t="s">
        <v>1664</v>
      </c>
      <c r="C1625" s="36">
        <v>39.99</v>
      </c>
      <c r="D1625" s="49" t="str">
        <f>HYPERLINK("http://bit.ly/2qVFWWX",Sheet2!D1625)</f>
        <v>JcPenney</v>
      </c>
      <c r="E1625" s="37" t="str">
        <f>HYPERLINK(Sheet2!N1625,Sheet2!M1625)</f>
        <v>Amazon</v>
      </c>
    </row>
    <row r="1626" spans="1:5" ht="15" thickBot="1" x14ac:dyDescent="0.35">
      <c r="A1626" s="3">
        <v>1627</v>
      </c>
      <c r="B1626" s="30" t="s">
        <v>1665</v>
      </c>
      <c r="C1626" s="36">
        <v>99.99</v>
      </c>
      <c r="D1626" s="49" t="str">
        <f>HYPERLINK("http://bit.ly/2qVFWWX",Sheet2!D1626)</f>
        <v>JcPenney</v>
      </c>
      <c r="E1626" s="37" t="str">
        <f>HYPERLINK(Sheet2!N1626,Sheet2!M1626)</f>
        <v>Amazon</v>
      </c>
    </row>
    <row r="1627" spans="1:5" ht="27.6" thickBot="1" x14ac:dyDescent="0.35">
      <c r="A1627" s="3">
        <v>1628</v>
      </c>
      <c r="B1627" s="30" t="s">
        <v>1666</v>
      </c>
      <c r="C1627" s="30" t="s">
        <v>672</v>
      </c>
      <c r="D1627" s="49" t="str">
        <f>HYPERLINK("http://bit.ly/2OuA3Jj", Sheet2!D1627)</f>
        <v>Best Buy</v>
      </c>
      <c r="E1627" s="37" t="str">
        <f>HYPERLINK(Sheet2!N1627,Sheet2!M1627)</f>
        <v>Amazon</v>
      </c>
    </row>
    <row r="1628" spans="1:5" ht="15" thickBot="1" x14ac:dyDescent="0.35">
      <c r="A1628" s="3">
        <v>1629</v>
      </c>
      <c r="B1628" s="30" t="s">
        <v>1667</v>
      </c>
      <c r="C1628" s="36">
        <v>199.99</v>
      </c>
      <c r="D1628" s="49" t="str">
        <f>HYPERLINK("http://bit.ly/2OuA3Jj", Sheet2!D1628)</f>
        <v>Best Buy</v>
      </c>
      <c r="E1628" s="37" t="str">
        <f>HYPERLINK(Sheet2!N1628,Sheet2!M1628)</f>
        <v>Amazon</v>
      </c>
    </row>
    <row r="1629" spans="1:5" ht="27.6" thickBot="1" x14ac:dyDescent="0.35">
      <c r="A1629" s="3">
        <v>1630</v>
      </c>
      <c r="B1629" s="30" t="s">
        <v>1668</v>
      </c>
      <c r="C1629" s="36">
        <v>99.99</v>
      </c>
      <c r="D1629" s="49" t="str">
        <f>HYPERLINK("http://bit.ly/2OuA3Jj", Sheet2!D1629)</f>
        <v>Best Buy</v>
      </c>
      <c r="E1629" s="37" t="str">
        <f>HYPERLINK(Sheet2!N1629,Sheet2!M1629)</f>
        <v>Amazon</v>
      </c>
    </row>
    <row r="1630" spans="1:5" ht="15" thickBot="1" x14ac:dyDescent="0.35">
      <c r="A1630" s="3">
        <v>1631</v>
      </c>
      <c r="B1630" s="30" t="s">
        <v>1669</v>
      </c>
      <c r="C1630" s="36">
        <v>49</v>
      </c>
      <c r="D1630" s="49" t="str">
        <f>HYPERLINK("http://bit.ly/2XY7RBD",Sheet2!D1630)</f>
        <v>Walmart</v>
      </c>
      <c r="E1630" s="37" t="str">
        <f>HYPERLINK(Sheet2!N1630,Sheet2!M1630)</f>
        <v>Amazon</v>
      </c>
    </row>
    <row r="1631" spans="1:5" ht="15" thickBot="1" x14ac:dyDescent="0.35">
      <c r="A1631" s="3">
        <v>1632</v>
      </c>
      <c r="B1631" s="30" t="s">
        <v>1670</v>
      </c>
      <c r="C1631" s="36">
        <v>99.99</v>
      </c>
      <c r="D1631" s="37" t="str">
        <f>HYPERLINK(Sheet2!G1631,Sheet2!D1631)</f>
        <v>Costco</v>
      </c>
      <c r="E1631" s="37" t="str">
        <f>HYPERLINK(Sheet2!N1631,Sheet2!M1631)</f>
        <v>Amazon</v>
      </c>
    </row>
    <row r="1632" spans="1:5" ht="15" thickBot="1" x14ac:dyDescent="0.35">
      <c r="A1632" s="3">
        <v>1633</v>
      </c>
      <c r="B1632" s="30" t="s">
        <v>1671</v>
      </c>
      <c r="C1632" s="36">
        <v>149.99</v>
      </c>
      <c r="D1632" s="37" t="str">
        <f>HYPERLINK(Sheet2!G1632,Sheet2!D1632)</f>
        <v>Costco</v>
      </c>
      <c r="E1632" s="37" t="str">
        <f>HYPERLINK(Sheet2!N1632,Sheet2!M1632)</f>
        <v>Amazon</v>
      </c>
    </row>
    <row r="1633" spans="1:5" ht="27.6" thickBot="1" x14ac:dyDescent="0.35">
      <c r="A1633" s="3">
        <v>1634</v>
      </c>
      <c r="B1633" s="30" t="s">
        <v>1672</v>
      </c>
      <c r="C1633" s="36">
        <v>299.99</v>
      </c>
      <c r="D1633" s="37" t="str">
        <f>HYPERLINK(Sheet2!G1633,Sheet2!D1633)</f>
        <v>Costco</v>
      </c>
      <c r="E1633" s="37" t="str">
        <f>HYPERLINK(Sheet2!N1633,Sheet2!M1633)</f>
        <v>Amazon</v>
      </c>
    </row>
    <row r="1634" spans="1:5" ht="15" thickBot="1" x14ac:dyDescent="0.35">
      <c r="A1634" s="3">
        <v>1635</v>
      </c>
      <c r="B1634" s="30" t="s">
        <v>1673</v>
      </c>
      <c r="C1634" s="36">
        <v>199</v>
      </c>
      <c r="D1634" s="37" t="str">
        <f>HYPERLINK("https://www.samsclub.com/",Sheet2!D1634)</f>
        <v>Sam's Club</v>
      </c>
      <c r="E1634" s="37" t="str">
        <f>HYPERLINK(Sheet2!N1634,Sheet2!M1634)</f>
        <v>Amazon</v>
      </c>
    </row>
    <row r="1635" spans="1:5" ht="43.8" thickBot="1" x14ac:dyDescent="0.35">
      <c r="A1635" s="3">
        <v>1636</v>
      </c>
      <c r="B1635" s="30" t="s">
        <v>1674</v>
      </c>
      <c r="C1635" s="36">
        <v>99.99</v>
      </c>
      <c r="D1635" s="49" t="str">
        <f>HYPERLINK("http://bit.ly/35JmJXi",Sheet2!D1635)</f>
        <v>Dell Home &amp; Home Office</v>
      </c>
      <c r="E1635" s="37" t="str">
        <f>HYPERLINK(Sheet2!N1635,Sheet2!M1635)</f>
        <v>Amazon</v>
      </c>
    </row>
    <row r="1636" spans="1:5" ht="27.6" thickBot="1" x14ac:dyDescent="0.35">
      <c r="A1636" s="3">
        <v>1637</v>
      </c>
      <c r="B1636" s="30" t="s">
        <v>1675</v>
      </c>
      <c r="C1636" s="30" t="s">
        <v>705</v>
      </c>
      <c r="D1636" s="49" t="str">
        <f>HYPERLINK("http://bit.ly/2OuA3Jj", Sheet2!D1636)</f>
        <v>Best Buy</v>
      </c>
      <c r="E1636" s="37" t="str">
        <f>HYPERLINK(Sheet2!N1636,Sheet2!M1636)</f>
        <v>Amazon</v>
      </c>
    </row>
    <row r="1637" spans="1:5" ht="15" thickBot="1" x14ac:dyDescent="0.35">
      <c r="A1637" s="3">
        <v>1638</v>
      </c>
      <c r="B1637" s="30" t="s">
        <v>1676</v>
      </c>
      <c r="C1637" s="36">
        <v>19.989999999999998</v>
      </c>
      <c r="D1637" s="49" t="str">
        <f>HYPERLINK("http://bit.ly/2DrbXJg",Sheet2!D1637)</f>
        <v>Belk</v>
      </c>
      <c r="E1637" s="37" t="str">
        <f>HYPERLINK(Sheet2!N1637,Sheet2!M1637)</f>
        <v>Amazon</v>
      </c>
    </row>
    <row r="1638" spans="1:5" ht="15" thickBot="1" x14ac:dyDescent="0.35">
      <c r="A1638" s="3">
        <v>1639</v>
      </c>
      <c r="B1638" s="30" t="s">
        <v>1677</v>
      </c>
      <c r="C1638" s="30" t="s">
        <v>1678</v>
      </c>
      <c r="D1638" s="49" t="str">
        <f>HYPERLINK("http://bit.ly/2OuA3Jj", Sheet2!D1638)</f>
        <v>Best Buy</v>
      </c>
      <c r="E1638" s="37" t="str">
        <f>HYPERLINK(Sheet2!N1638,Sheet2!M1638)</f>
        <v>Amazon</v>
      </c>
    </row>
    <row r="1639" spans="1:5" ht="15" thickBot="1" x14ac:dyDescent="0.35">
      <c r="A1639" s="3">
        <v>1640</v>
      </c>
      <c r="B1639" s="30" t="s">
        <v>1679</v>
      </c>
      <c r="C1639" s="36">
        <v>19.989999999999998</v>
      </c>
      <c r="D1639" s="37" t="str">
        <f>HYPERLINK(Sheet2!G1639,Sheet2!D1639)</f>
        <v>Costco</v>
      </c>
      <c r="E1639" s="37" t="str">
        <f>HYPERLINK(Sheet2!N1639,Sheet2!M1639)</f>
        <v>Amazon</v>
      </c>
    </row>
    <row r="1640" spans="1:5" ht="15" thickBot="1" x14ac:dyDescent="0.35">
      <c r="A1640" s="3">
        <v>1641</v>
      </c>
      <c r="B1640" s="30" t="s">
        <v>1680</v>
      </c>
      <c r="C1640" s="36">
        <v>79.989999999999995</v>
      </c>
      <c r="D1640" s="37" t="str">
        <f>HYPERLINK(Sheet2!G1640,Sheet2!D1640)</f>
        <v>Costco</v>
      </c>
      <c r="E1640" s="37" t="str">
        <f>HYPERLINK(Sheet2!N1640,Sheet2!M1640)</f>
        <v>Amazon</v>
      </c>
    </row>
    <row r="1641" spans="1:5" ht="15" thickBot="1" x14ac:dyDescent="0.35">
      <c r="A1641" s="3">
        <v>1642</v>
      </c>
      <c r="B1641" s="30" t="s">
        <v>1681</v>
      </c>
      <c r="C1641" s="36">
        <v>49.99</v>
      </c>
      <c r="D1641" s="49" t="str">
        <f>HYPERLINK("www.lenovo.com",Sheet2!D1641)</f>
        <v>Lenovo</v>
      </c>
      <c r="E1641" s="37" t="str">
        <f>HYPERLINK(Sheet2!N1641,Sheet2!M1641)</f>
        <v>Amazon</v>
      </c>
    </row>
    <row r="1642" spans="1:5" ht="15" thickBot="1" x14ac:dyDescent="0.35">
      <c r="A1642" s="3">
        <v>1643</v>
      </c>
      <c r="B1642" s="30" t="s">
        <v>1682</v>
      </c>
      <c r="C1642" s="36">
        <v>39.99</v>
      </c>
      <c r="D1642" s="49" t="str">
        <f>HYPERLINK("http://bit.ly/2DrbXJg",Sheet2!D1642)</f>
        <v>Belk</v>
      </c>
      <c r="E1642" s="37" t="str">
        <f>HYPERLINK(Sheet2!N1642,Sheet2!M1642)</f>
        <v>Amazon</v>
      </c>
    </row>
    <row r="1643" spans="1:5" ht="15" thickBot="1" x14ac:dyDescent="0.35">
      <c r="A1643" s="3">
        <v>1644</v>
      </c>
      <c r="B1643" s="30" t="s">
        <v>1683</v>
      </c>
      <c r="C1643" s="36">
        <v>19.989999999999998</v>
      </c>
      <c r="D1643" s="49" t="str">
        <f>HYPERLINK("http://bit.ly/2DrbXJg",Sheet2!D1643)</f>
        <v>Belk</v>
      </c>
      <c r="E1643" s="37" t="str">
        <f>HYPERLINK(Sheet2!N1643,Sheet2!M1643)</f>
        <v>Amazon</v>
      </c>
    </row>
    <row r="1644" spans="1:5" ht="15" thickBot="1" x14ac:dyDescent="0.35">
      <c r="A1644" s="3">
        <v>1645</v>
      </c>
      <c r="B1644" s="30" t="s">
        <v>1684</v>
      </c>
      <c r="C1644" s="36">
        <v>39.99</v>
      </c>
      <c r="D1644" s="49" t="str">
        <f>HYPERLINK("http://bit.ly/2XY7RBD",Sheet2!D1644)</f>
        <v>Walmart</v>
      </c>
      <c r="E1644" s="37" t="str">
        <f>HYPERLINK(Sheet2!N1644,Sheet2!M1644)</f>
        <v>Amazon</v>
      </c>
    </row>
    <row r="1645" spans="1:5" ht="15" thickBot="1" x14ac:dyDescent="0.35">
      <c r="A1645" s="3">
        <v>1646</v>
      </c>
      <c r="B1645" s="30" t="s">
        <v>1685</v>
      </c>
      <c r="C1645" s="36">
        <v>209.99</v>
      </c>
      <c r="D1645" s="49" t="str">
        <f>HYPERLINK(Sheet2!I1645,Sheet2!D1645)</f>
        <v>Best Buy</v>
      </c>
      <c r="E1645" s="37" t="str">
        <f>HYPERLINK(Sheet2!N1645,Sheet2!M1645)</f>
        <v>Amazon</v>
      </c>
    </row>
    <row r="1646" spans="1:5" ht="27.6" thickBot="1" x14ac:dyDescent="0.35">
      <c r="A1646" s="3">
        <v>1647</v>
      </c>
      <c r="B1646" s="30" t="s">
        <v>1686</v>
      </c>
      <c r="C1646" s="36">
        <v>99</v>
      </c>
      <c r="D1646" s="49" t="str">
        <f>HYPERLINK("www.lowes.com",Sheet2!D1646)</f>
        <v>Lowes</v>
      </c>
      <c r="E1646" s="37" t="str">
        <f>HYPERLINK(Sheet2!N1646,Sheet2!M1646)</f>
        <v>Amazon</v>
      </c>
    </row>
    <row r="1647" spans="1:5" ht="27.6" thickBot="1" x14ac:dyDescent="0.35">
      <c r="A1647" s="3">
        <v>1648</v>
      </c>
      <c r="B1647" s="30" t="s">
        <v>1687</v>
      </c>
      <c r="C1647" s="36">
        <v>99</v>
      </c>
      <c r="D1647" s="49" t="str">
        <f>HYPERLINK("www.lowes.com",Sheet2!D1647)</f>
        <v>Lowes</v>
      </c>
      <c r="E1647" s="37" t="str">
        <f>HYPERLINK(Sheet2!N1647,Sheet2!M1647)</f>
        <v>Amazon</v>
      </c>
    </row>
    <row r="1648" spans="1:5" ht="15" thickBot="1" x14ac:dyDescent="0.35">
      <c r="A1648" s="3">
        <v>1649</v>
      </c>
      <c r="B1648" s="30" t="s">
        <v>1688</v>
      </c>
      <c r="C1648" s="30" t="s">
        <v>97</v>
      </c>
      <c r="D1648" s="37" t="str">
        <f>HYPERLINK("https://www.samsclub.com/",Sheet2!D1648)</f>
        <v>Sam's Club</v>
      </c>
      <c r="E1648" s="37" t="str">
        <f>HYPERLINK(Sheet2!N1648,Sheet2!M1648)</f>
        <v>Amazon</v>
      </c>
    </row>
    <row r="1649" spans="1:5" ht="15" thickBot="1" x14ac:dyDescent="0.35">
      <c r="A1649" s="3">
        <v>1650</v>
      </c>
      <c r="B1649" s="33"/>
      <c r="C1649" s="38"/>
      <c r="D1649" s="38"/>
      <c r="E1649" s="38"/>
    </row>
    <row r="1650" spans="1:5" ht="15" thickBot="1" x14ac:dyDescent="0.35">
      <c r="A1650" s="3">
        <v>1651</v>
      </c>
      <c r="B1650" s="28" t="s">
        <v>1689</v>
      </c>
      <c r="C1650" s="30"/>
      <c r="D1650" s="30"/>
      <c r="E1650" s="30"/>
    </row>
    <row r="1651" spans="1:5" ht="15" thickBot="1" x14ac:dyDescent="0.35">
      <c r="A1651" s="3">
        <v>1652</v>
      </c>
      <c r="B1651" s="30" t="s">
        <v>1690</v>
      </c>
      <c r="C1651" s="36">
        <v>16.989999999999998</v>
      </c>
      <c r="D1651" s="49" t="str">
        <f>HYPERLINK("http://bit.ly/2OuA3Jj", Sheet2!D1651)</f>
        <v>Best Buy</v>
      </c>
      <c r="E1651" s="37" t="str">
        <f>HYPERLINK(Sheet2!N1651,Sheet2!M1651)</f>
        <v>Amazon</v>
      </c>
    </row>
    <row r="1652" spans="1:5" ht="15" thickBot="1" x14ac:dyDescent="0.35">
      <c r="A1652" s="3">
        <v>1653</v>
      </c>
      <c r="B1652" s="30" t="s">
        <v>1691</v>
      </c>
      <c r="C1652" s="36">
        <v>4</v>
      </c>
      <c r="D1652" s="49" t="str">
        <f>HYPERLINK("http://bit.ly/34ufgLN",Sheet2!D1652)</f>
        <v>Target</v>
      </c>
      <c r="E1652" s="37" t="str">
        <f>HYPERLINK(Sheet2!N1652,Sheet2!M1652)</f>
        <v>Amazon</v>
      </c>
    </row>
    <row r="1653" spans="1:5" ht="15" thickBot="1" x14ac:dyDescent="0.35">
      <c r="A1653" s="3">
        <v>1654</v>
      </c>
      <c r="B1653" s="30" t="s">
        <v>1692</v>
      </c>
      <c r="C1653" s="36">
        <v>5.99</v>
      </c>
      <c r="D1653" s="49" t="str">
        <f>HYPERLINK("http://bit.ly/2OuA3Jj", Sheet2!D1653)</f>
        <v>Best Buy</v>
      </c>
      <c r="E1653" s="37" t="str">
        <f>HYPERLINK(Sheet2!N1653,Sheet2!M1653)</f>
        <v>Amazon</v>
      </c>
    </row>
    <row r="1654" spans="1:5" ht="15" thickBot="1" x14ac:dyDescent="0.35">
      <c r="A1654" s="3">
        <v>1655</v>
      </c>
      <c r="B1654" s="30" t="s">
        <v>1693</v>
      </c>
      <c r="C1654" s="36">
        <v>5.96</v>
      </c>
      <c r="D1654" s="49" t="str">
        <f>HYPERLINK("http://bit.ly/2XY7RBD",Sheet2!D1654)</f>
        <v>Walmart</v>
      </c>
      <c r="E1654" s="37" t="str">
        <f>HYPERLINK(Sheet2!N1654,Sheet2!M1654)</f>
        <v>Amazon</v>
      </c>
    </row>
    <row r="1655" spans="1:5" ht="15" thickBot="1" x14ac:dyDescent="0.35">
      <c r="A1655" s="3">
        <v>1656</v>
      </c>
      <c r="B1655" s="30" t="s">
        <v>1694</v>
      </c>
      <c r="C1655" s="36">
        <v>5.96</v>
      </c>
      <c r="D1655" s="49" t="str">
        <f>HYPERLINK("http://bit.ly/2XY7RBD",Sheet2!D1655)</f>
        <v>Walmart</v>
      </c>
      <c r="E1655" s="37" t="str">
        <f>HYPERLINK(Sheet2!N1655,Sheet2!M1655)</f>
        <v>Amazon</v>
      </c>
    </row>
    <row r="1656" spans="1:5" ht="15" thickBot="1" x14ac:dyDescent="0.35">
      <c r="A1656" s="3">
        <v>1657</v>
      </c>
      <c r="B1656" s="30" t="s">
        <v>1695</v>
      </c>
      <c r="C1656" s="36">
        <v>5.99</v>
      </c>
      <c r="D1656" s="49" t="str">
        <f>HYPERLINK("http://bit.ly/2OuA3Jj", Sheet2!D1656)</f>
        <v>Best Buy</v>
      </c>
      <c r="E1656" s="37" t="str">
        <f>HYPERLINK(Sheet2!N1656,Sheet2!M1656)</f>
        <v>Amazon</v>
      </c>
    </row>
    <row r="1657" spans="1:5" ht="15" thickBot="1" x14ac:dyDescent="0.35">
      <c r="A1657" s="3">
        <v>1658</v>
      </c>
      <c r="B1657" s="30" t="s">
        <v>1696</v>
      </c>
      <c r="C1657" s="36">
        <v>9.9600000000000009</v>
      </c>
      <c r="D1657" s="49" t="str">
        <f>HYPERLINK("http://bit.ly/2XY7RBD",Sheet2!D1657)</f>
        <v>Walmart</v>
      </c>
      <c r="E1657" s="37" t="str">
        <f>HYPERLINK(Sheet2!N1657,Sheet2!M1657)</f>
        <v>Amazon</v>
      </c>
    </row>
    <row r="1658" spans="1:5" ht="15" thickBot="1" x14ac:dyDescent="0.35">
      <c r="A1658" s="3">
        <v>1659</v>
      </c>
      <c r="B1658" s="30" t="s">
        <v>1697</v>
      </c>
      <c r="C1658" s="36">
        <v>7.96</v>
      </c>
      <c r="D1658" s="49" t="str">
        <f>HYPERLINK("http://bit.ly/2XY7RBD",Sheet2!D1658)</f>
        <v>Walmart</v>
      </c>
      <c r="E1658" s="37" t="str">
        <f>HYPERLINK(Sheet2!N1658,Sheet2!M1658)</f>
        <v>Amazon</v>
      </c>
    </row>
    <row r="1659" spans="1:5" ht="15" thickBot="1" x14ac:dyDescent="0.35">
      <c r="A1659" s="3">
        <v>1660</v>
      </c>
      <c r="B1659" s="30" t="s">
        <v>1698</v>
      </c>
      <c r="C1659" s="36">
        <v>3.96</v>
      </c>
      <c r="D1659" s="49" t="str">
        <f>HYPERLINK("http://bit.ly/2XY7RBD",Sheet2!D1659)</f>
        <v>Walmart</v>
      </c>
      <c r="E1659" s="37" t="str">
        <f>HYPERLINK(Sheet2!N1659,Sheet2!M1659)</f>
        <v>Amazon</v>
      </c>
    </row>
    <row r="1660" spans="1:5" ht="15" thickBot="1" x14ac:dyDescent="0.35">
      <c r="A1660" s="3">
        <v>1661</v>
      </c>
      <c r="B1660" s="30" t="s">
        <v>1699</v>
      </c>
      <c r="C1660" s="36">
        <v>4</v>
      </c>
      <c r="D1660" s="49" t="str">
        <f>HYPERLINK("http://bit.ly/34ufgLN",Sheet2!D1660)</f>
        <v>Target</v>
      </c>
      <c r="E1660" s="37" t="str">
        <f>HYPERLINK(Sheet2!N1660,Sheet2!M1660)</f>
        <v>Amazon</v>
      </c>
    </row>
    <row r="1661" spans="1:5" ht="15" thickBot="1" x14ac:dyDescent="0.35">
      <c r="A1661" s="3">
        <v>1662</v>
      </c>
      <c r="B1661" s="30" t="s">
        <v>1700</v>
      </c>
      <c r="C1661" s="36">
        <v>5.99</v>
      </c>
      <c r="D1661" s="49" t="str">
        <f>HYPERLINK("http://bit.ly/2OuA3Jj", Sheet2!D1661)</f>
        <v>Best Buy</v>
      </c>
      <c r="E1661" s="37" t="str">
        <f>HYPERLINK(Sheet2!N1661,Sheet2!M1661)</f>
        <v>Amazon</v>
      </c>
    </row>
    <row r="1662" spans="1:5" ht="15" thickBot="1" x14ac:dyDescent="0.35">
      <c r="A1662" s="3">
        <v>1663</v>
      </c>
      <c r="B1662" s="30" t="s">
        <v>1701</v>
      </c>
      <c r="C1662" s="36">
        <v>5.99</v>
      </c>
      <c r="D1662" s="49" t="str">
        <f>HYPERLINK("http://bit.ly/2OuA3Jj", Sheet2!D1662)</f>
        <v>Best Buy</v>
      </c>
      <c r="E1662" s="37" t="str">
        <f>HYPERLINK(Sheet2!N1662,Sheet2!M1662)</f>
        <v>Amazon</v>
      </c>
    </row>
    <row r="1663" spans="1:5" ht="15" thickBot="1" x14ac:dyDescent="0.35">
      <c r="A1663" s="3">
        <v>1664</v>
      </c>
      <c r="B1663" s="30" t="s">
        <v>1702</v>
      </c>
      <c r="C1663" s="36">
        <v>3.99</v>
      </c>
      <c r="D1663" s="49" t="str">
        <f>HYPERLINK("http://bit.ly/2OuA3Jj", Sheet2!D1663)</f>
        <v>Best Buy</v>
      </c>
      <c r="E1663" s="37" t="str">
        <f>HYPERLINK(Sheet2!N1663,Sheet2!M1663)</f>
        <v>Amazon</v>
      </c>
    </row>
    <row r="1664" spans="1:5" ht="15" thickBot="1" x14ac:dyDescent="0.35">
      <c r="A1664" s="3">
        <v>1665</v>
      </c>
      <c r="B1664" s="30" t="s">
        <v>1703</v>
      </c>
      <c r="C1664" s="36">
        <v>6</v>
      </c>
      <c r="D1664" s="49" t="str">
        <f>HYPERLINK("http://bit.ly/34ufgLN",Sheet2!D1664)</f>
        <v>Target</v>
      </c>
      <c r="E1664" s="37" t="str">
        <f>HYPERLINK(Sheet2!N1664,Sheet2!M1664)</f>
        <v>Amazon</v>
      </c>
    </row>
    <row r="1665" spans="1:5" ht="15" thickBot="1" x14ac:dyDescent="0.35">
      <c r="A1665" s="3">
        <v>1666</v>
      </c>
      <c r="B1665" s="30" t="s">
        <v>1704</v>
      </c>
      <c r="C1665" s="36">
        <v>5.99</v>
      </c>
      <c r="D1665" s="37" t="str">
        <f>HYPERLINK("www.bjs.com", Sheet2!D1665)</f>
        <v>BJ's</v>
      </c>
      <c r="E1665" s="37" t="str">
        <f>HYPERLINK(Sheet2!N1665,Sheet2!M1665)</f>
        <v>Amazon</v>
      </c>
    </row>
    <row r="1666" spans="1:5" ht="15" thickBot="1" x14ac:dyDescent="0.35">
      <c r="A1666" s="3">
        <v>1667</v>
      </c>
      <c r="B1666" s="30" t="s">
        <v>1705</v>
      </c>
      <c r="C1666" s="36">
        <v>9.9600000000000009</v>
      </c>
      <c r="D1666" s="49" t="str">
        <f>HYPERLINK("http://bit.ly/2XY7RBD",Sheet2!D1666)</f>
        <v>Walmart</v>
      </c>
      <c r="E1666" s="37" t="str">
        <f>HYPERLINK(Sheet2!N1666,Sheet2!M1666)</f>
        <v>Amazon</v>
      </c>
    </row>
    <row r="1667" spans="1:5" ht="15" thickBot="1" x14ac:dyDescent="0.35">
      <c r="A1667" s="3">
        <v>1668</v>
      </c>
      <c r="B1667" s="30" t="s">
        <v>1706</v>
      </c>
      <c r="C1667" s="36">
        <v>15</v>
      </c>
      <c r="D1667" s="49" t="str">
        <f>HYPERLINK("http://bit.ly/34ufgLN",Sheet2!D1667)</f>
        <v>Target</v>
      </c>
      <c r="E1667" s="37" t="str">
        <f>HYPERLINK(Sheet2!N1667,Sheet2!M1667)</f>
        <v>Amazon</v>
      </c>
    </row>
    <row r="1668" spans="1:5" ht="15" thickBot="1" x14ac:dyDescent="0.35">
      <c r="A1668" s="3">
        <v>1669</v>
      </c>
      <c r="B1668" s="30" t="s">
        <v>1707</v>
      </c>
      <c r="C1668" s="36">
        <v>16.989999999999998</v>
      </c>
      <c r="D1668" s="49" t="str">
        <f>HYPERLINK("http://bit.ly/2OuA3Jj", Sheet2!D1668)</f>
        <v>Best Buy</v>
      </c>
      <c r="E1668" s="37" t="str">
        <f>HYPERLINK(Sheet2!N1668,Sheet2!M1668)</f>
        <v>Amazon</v>
      </c>
    </row>
    <row r="1669" spans="1:5" ht="15" thickBot="1" x14ac:dyDescent="0.35">
      <c r="A1669" s="3">
        <v>1670</v>
      </c>
      <c r="B1669" s="30" t="s">
        <v>1708</v>
      </c>
      <c r="C1669" s="36">
        <v>22.99</v>
      </c>
      <c r="D1669" s="49" t="str">
        <f>HYPERLINK("http://bit.ly/2OuA3Jj", Sheet2!D1669)</f>
        <v>Best Buy</v>
      </c>
      <c r="E1669" s="37" t="str">
        <f>HYPERLINK(Sheet2!N1669,Sheet2!M1669)</f>
        <v>Amazon</v>
      </c>
    </row>
    <row r="1670" spans="1:5" ht="15" thickBot="1" x14ac:dyDescent="0.35">
      <c r="A1670" s="3">
        <v>1671</v>
      </c>
      <c r="B1670" s="30" t="s">
        <v>1709</v>
      </c>
      <c r="C1670" s="36">
        <v>7.96</v>
      </c>
      <c r="D1670" s="49" t="str">
        <f>HYPERLINK("http://bit.ly/2XY7RBD",Sheet2!D1670)</f>
        <v>Walmart</v>
      </c>
      <c r="E1670" s="37" t="str">
        <f>HYPERLINK(Sheet2!N1670,Sheet2!M1670)</f>
        <v>Amazon</v>
      </c>
    </row>
    <row r="1671" spans="1:5" ht="15" thickBot="1" x14ac:dyDescent="0.35">
      <c r="A1671" s="3">
        <v>1672</v>
      </c>
      <c r="B1671" s="30" t="s">
        <v>1710</v>
      </c>
      <c r="C1671" s="36">
        <v>16.989999999999998</v>
      </c>
      <c r="D1671" s="49" t="str">
        <f>HYPERLINK("http://bit.ly/2OuA3Jj", Sheet2!D1671)</f>
        <v>Best Buy</v>
      </c>
      <c r="E1671" s="37" t="str">
        <f>HYPERLINK(Sheet2!N1671,Sheet2!M1671)</f>
        <v>Amazon</v>
      </c>
    </row>
    <row r="1672" spans="1:5" ht="15" thickBot="1" x14ac:dyDescent="0.35">
      <c r="A1672" s="3">
        <v>1673</v>
      </c>
      <c r="B1672" s="30" t="s">
        <v>1711</v>
      </c>
      <c r="C1672" s="36">
        <v>4</v>
      </c>
      <c r="D1672" s="49" t="str">
        <f>HYPERLINK("http://bit.ly/34ufgLN",Sheet2!D1672)</f>
        <v>Target</v>
      </c>
      <c r="E1672" s="37" t="str">
        <f>HYPERLINK(Sheet2!N1672,Sheet2!M1672)</f>
        <v>Amazon</v>
      </c>
    </row>
    <row r="1673" spans="1:5" ht="15" thickBot="1" x14ac:dyDescent="0.35">
      <c r="A1673" s="3">
        <v>1674</v>
      </c>
      <c r="B1673" s="30" t="s">
        <v>1712</v>
      </c>
      <c r="C1673" s="36">
        <v>3.99</v>
      </c>
      <c r="D1673" s="49" t="str">
        <f>HYPERLINK("http://bit.ly/2OuA3Jj", Sheet2!D1673)</f>
        <v>Best Buy</v>
      </c>
      <c r="E1673" s="37" t="str">
        <f>HYPERLINK(Sheet2!N1673,Sheet2!M1673)</f>
        <v>Amazon</v>
      </c>
    </row>
    <row r="1674" spans="1:5" ht="15" thickBot="1" x14ac:dyDescent="0.35">
      <c r="A1674" s="3">
        <v>1675</v>
      </c>
      <c r="B1674" s="30" t="s">
        <v>1713</v>
      </c>
      <c r="C1674" s="36">
        <v>3.99</v>
      </c>
      <c r="D1674" s="49" t="str">
        <f>HYPERLINK("http://bit.ly/2OuA3Jj", Sheet2!D1674)</f>
        <v>Best Buy</v>
      </c>
      <c r="E1674" s="37" t="str">
        <f>HYPERLINK(Sheet2!N1674,Sheet2!M1674)</f>
        <v>Amazon</v>
      </c>
    </row>
    <row r="1675" spans="1:5" ht="15" thickBot="1" x14ac:dyDescent="0.35">
      <c r="A1675" s="3">
        <v>1676</v>
      </c>
      <c r="B1675" s="30" t="s">
        <v>1714</v>
      </c>
      <c r="C1675" s="36">
        <v>12.99</v>
      </c>
      <c r="D1675" s="49" t="str">
        <f>HYPERLINK("http://bit.ly/2OuA3Jj", Sheet2!D1675)</f>
        <v>Best Buy</v>
      </c>
      <c r="E1675" s="37" t="str">
        <f>HYPERLINK(Sheet2!N1675,Sheet2!M1675)</f>
        <v>Amazon</v>
      </c>
    </row>
    <row r="1676" spans="1:5" ht="15" thickBot="1" x14ac:dyDescent="0.35">
      <c r="A1676" s="3">
        <v>1677</v>
      </c>
      <c r="B1676" s="30" t="s">
        <v>1715</v>
      </c>
      <c r="C1676" s="36">
        <v>9.99</v>
      </c>
      <c r="D1676" s="49" t="str">
        <f>HYPERLINK("http://bit.ly/2OuA3Jj", Sheet2!D1676)</f>
        <v>Best Buy</v>
      </c>
      <c r="E1676" s="37" t="str">
        <f>HYPERLINK(Sheet2!N1676,Sheet2!M1676)</f>
        <v>Amazon</v>
      </c>
    </row>
    <row r="1677" spans="1:5" ht="15" thickBot="1" x14ac:dyDescent="0.35">
      <c r="A1677" s="3">
        <v>1678</v>
      </c>
      <c r="B1677" s="30" t="s">
        <v>1716</v>
      </c>
      <c r="C1677" s="36">
        <v>5.96</v>
      </c>
      <c r="D1677" s="49" t="str">
        <f>HYPERLINK("http://bit.ly/2XY7RBD",Sheet2!D1677)</f>
        <v>Walmart</v>
      </c>
      <c r="E1677" s="37" t="str">
        <f>HYPERLINK(Sheet2!N1677,Sheet2!M1677)</f>
        <v>Amazon</v>
      </c>
    </row>
    <row r="1678" spans="1:5" ht="15" thickBot="1" x14ac:dyDescent="0.35">
      <c r="A1678" s="3">
        <v>1679</v>
      </c>
      <c r="B1678" s="30" t="s">
        <v>1717</v>
      </c>
      <c r="C1678" s="36">
        <v>1.96</v>
      </c>
      <c r="D1678" s="49" t="str">
        <f>HYPERLINK("http://bit.ly/2XY7RBD",Sheet2!D1678)</f>
        <v>Walmart</v>
      </c>
      <c r="E1678" s="37" t="str">
        <f>HYPERLINK(Sheet2!N1678,Sheet2!M1678)</f>
        <v>Amazon</v>
      </c>
    </row>
    <row r="1679" spans="1:5" ht="15" thickBot="1" x14ac:dyDescent="0.35">
      <c r="A1679" s="3">
        <v>1680</v>
      </c>
      <c r="B1679" s="30" t="s">
        <v>1718</v>
      </c>
      <c r="C1679" s="36">
        <v>7.99</v>
      </c>
      <c r="D1679" s="49" t="str">
        <f>HYPERLINK("http://bit.ly/2OuA3Jj", Sheet2!D1679)</f>
        <v>Best Buy</v>
      </c>
      <c r="E1679" s="37" t="str">
        <f>HYPERLINK(Sheet2!N1679,Sheet2!M1679)</f>
        <v>Amazon</v>
      </c>
    </row>
    <row r="1680" spans="1:5" ht="15" thickBot="1" x14ac:dyDescent="0.35">
      <c r="A1680" s="3">
        <v>1681</v>
      </c>
      <c r="B1680" s="30" t="s">
        <v>1719</v>
      </c>
      <c r="C1680" s="36">
        <v>15</v>
      </c>
      <c r="D1680" s="49" t="str">
        <f>HYPERLINK("http://bit.ly/34ufgLN",Sheet2!D1680)</f>
        <v>Target</v>
      </c>
      <c r="E1680" s="37" t="str">
        <f>HYPERLINK(Sheet2!N1680,Sheet2!M1680)</f>
        <v>Amazon</v>
      </c>
    </row>
    <row r="1681" spans="1:5" ht="15" thickBot="1" x14ac:dyDescent="0.35">
      <c r="A1681" s="3">
        <v>1682</v>
      </c>
      <c r="B1681" s="30" t="s">
        <v>1720</v>
      </c>
      <c r="C1681" s="36">
        <v>9</v>
      </c>
      <c r="D1681" s="49" t="str">
        <f>HYPERLINK("http://bit.ly/34ufgLN",Sheet2!D1681)</f>
        <v>Target</v>
      </c>
      <c r="E1681" s="37" t="str">
        <f>HYPERLINK(Sheet2!N1681,Sheet2!M1681)</f>
        <v>Amazon</v>
      </c>
    </row>
    <row r="1682" spans="1:5" ht="15" thickBot="1" x14ac:dyDescent="0.35">
      <c r="A1682" s="3">
        <v>1683</v>
      </c>
      <c r="B1682" s="30" t="s">
        <v>1721</v>
      </c>
      <c r="C1682" s="36">
        <v>7.99</v>
      </c>
      <c r="D1682" s="49" t="str">
        <f>HYPERLINK("http://bit.ly/2OuA3Jj", Sheet2!D1682)</f>
        <v>Best Buy</v>
      </c>
      <c r="E1682" s="37" t="str">
        <f>HYPERLINK(Sheet2!N1682,Sheet2!M1682)</f>
        <v>Amazon</v>
      </c>
    </row>
    <row r="1683" spans="1:5" ht="15" thickBot="1" x14ac:dyDescent="0.35">
      <c r="A1683" s="3">
        <v>1684</v>
      </c>
      <c r="B1683" s="30" t="s">
        <v>1721</v>
      </c>
      <c r="C1683" s="36">
        <v>7.96</v>
      </c>
      <c r="D1683" s="49" t="str">
        <f>HYPERLINK("http://bit.ly/2XY7RBD",Sheet2!D1683)</f>
        <v>Walmart</v>
      </c>
      <c r="E1683" s="37" t="str">
        <f>HYPERLINK(Sheet2!N1683,Sheet2!M1683)</f>
        <v>Amazon</v>
      </c>
    </row>
    <row r="1684" spans="1:5" ht="15" thickBot="1" x14ac:dyDescent="0.35">
      <c r="A1684" s="3">
        <v>1685</v>
      </c>
      <c r="B1684" s="30" t="s">
        <v>1722</v>
      </c>
      <c r="C1684" s="36">
        <v>9</v>
      </c>
      <c r="D1684" s="49" t="str">
        <f>HYPERLINK("http://bit.ly/34ufgLN",Sheet2!D1684)</f>
        <v>Target</v>
      </c>
      <c r="E1684" s="37" t="str">
        <f>HYPERLINK(Sheet2!N1684,Sheet2!M1684)</f>
        <v>Amazon</v>
      </c>
    </row>
    <row r="1685" spans="1:5" ht="15" thickBot="1" x14ac:dyDescent="0.35">
      <c r="A1685" s="3">
        <v>1686</v>
      </c>
      <c r="B1685" s="30" t="s">
        <v>1723</v>
      </c>
      <c r="C1685" s="36">
        <v>7.96</v>
      </c>
      <c r="D1685" s="49" t="str">
        <f>HYPERLINK("http://bit.ly/2XY7RBD",Sheet2!D1685)</f>
        <v>Walmart</v>
      </c>
      <c r="E1685" s="37" t="str">
        <f>HYPERLINK(Sheet2!N1685,Sheet2!M1685)</f>
        <v>Amazon</v>
      </c>
    </row>
    <row r="1686" spans="1:5" ht="15" thickBot="1" x14ac:dyDescent="0.35">
      <c r="A1686" s="3">
        <v>1687</v>
      </c>
      <c r="B1686" s="30" t="s">
        <v>1724</v>
      </c>
      <c r="C1686" s="36">
        <v>7.99</v>
      </c>
      <c r="D1686" s="49" t="str">
        <f>HYPERLINK("http://bit.ly/2OuA3Jj", Sheet2!D1686)</f>
        <v>Best Buy</v>
      </c>
      <c r="E1686" s="37" t="str">
        <f>HYPERLINK(Sheet2!N1686,Sheet2!M1686)</f>
        <v>Amazon</v>
      </c>
    </row>
    <row r="1687" spans="1:5" ht="15" thickBot="1" x14ac:dyDescent="0.35">
      <c r="A1687" s="3">
        <v>1688</v>
      </c>
      <c r="B1687" s="30" t="s">
        <v>1725</v>
      </c>
      <c r="C1687" s="36">
        <v>5.99</v>
      </c>
      <c r="D1687" s="49" t="str">
        <f>HYPERLINK("http://bit.ly/2OuA3Jj", Sheet2!D1687)</f>
        <v>Best Buy</v>
      </c>
      <c r="E1687" s="37" t="str">
        <f>HYPERLINK(Sheet2!N1687,Sheet2!M1687)</f>
        <v>Amazon</v>
      </c>
    </row>
    <row r="1688" spans="1:5" ht="15" thickBot="1" x14ac:dyDescent="0.35">
      <c r="A1688" s="3">
        <v>1689</v>
      </c>
      <c r="B1688" s="30" t="s">
        <v>1726</v>
      </c>
      <c r="C1688" s="36">
        <v>6</v>
      </c>
      <c r="D1688" s="49" t="str">
        <f>HYPERLINK("http://bit.ly/34ufgLN",Sheet2!D1688)</f>
        <v>Target</v>
      </c>
      <c r="E1688" s="37" t="str">
        <f>HYPERLINK(Sheet2!N1688,Sheet2!M1688)</f>
        <v>Amazon</v>
      </c>
    </row>
    <row r="1689" spans="1:5" ht="15" thickBot="1" x14ac:dyDescent="0.35">
      <c r="A1689" s="3">
        <v>1690</v>
      </c>
      <c r="B1689" s="30" t="s">
        <v>1727</v>
      </c>
      <c r="C1689" s="36">
        <v>3.96</v>
      </c>
      <c r="D1689" s="49" t="str">
        <f>HYPERLINK("http://bit.ly/2XY7RBD",Sheet2!D1689)</f>
        <v>Walmart</v>
      </c>
      <c r="E1689" s="37" t="str">
        <f>HYPERLINK(Sheet2!N1689,Sheet2!M1689)</f>
        <v>Amazon</v>
      </c>
    </row>
    <row r="1690" spans="1:5" ht="15" thickBot="1" x14ac:dyDescent="0.35">
      <c r="A1690" s="3">
        <v>1691</v>
      </c>
      <c r="B1690" s="30" t="s">
        <v>1728</v>
      </c>
      <c r="C1690" s="36">
        <v>15</v>
      </c>
      <c r="D1690" s="49" t="str">
        <f>HYPERLINK("http://bit.ly/34ufgLN",Sheet2!D1690)</f>
        <v>Target</v>
      </c>
      <c r="E1690" s="37" t="str">
        <f>HYPERLINK(Sheet2!N1690,Sheet2!M1690)</f>
        <v>Amazon</v>
      </c>
    </row>
    <row r="1691" spans="1:5" ht="15" thickBot="1" x14ac:dyDescent="0.35">
      <c r="A1691" s="3">
        <v>1692</v>
      </c>
      <c r="B1691" s="30" t="s">
        <v>1729</v>
      </c>
      <c r="C1691" s="36">
        <v>9.9600000000000009</v>
      </c>
      <c r="D1691" s="49" t="str">
        <f>HYPERLINK("http://bit.ly/2XY7RBD",Sheet2!D1691)</f>
        <v>Walmart</v>
      </c>
      <c r="E1691" s="37" t="str">
        <f>HYPERLINK(Sheet2!N1691,Sheet2!M1691)</f>
        <v>Amazon</v>
      </c>
    </row>
    <row r="1692" spans="1:5" ht="15" thickBot="1" x14ac:dyDescent="0.35">
      <c r="A1692" s="3">
        <v>1693</v>
      </c>
      <c r="B1692" s="30" t="s">
        <v>1730</v>
      </c>
      <c r="C1692" s="36">
        <v>3.99</v>
      </c>
      <c r="D1692" s="49" t="str">
        <f>HYPERLINK("http://bit.ly/2OuA3Jj", Sheet2!D1692)</f>
        <v>Best Buy</v>
      </c>
      <c r="E1692" s="37" t="str">
        <f>HYPERLINK(Sheet2!N1692,Sheet2!M1692)</f>
        <v>Amazon</v>
      </c>
    </row>
    <row r="1693" spans="1:5" ht="15" thickBot="1" x14ac:dyDescent="0.35">
      <c r="A1693" s="3">
        <v>1694</v>
      </c>
      <c r="B1693" s="30" t="s">
        <v>1731</v>
      </c>
      <c r="C1693" s="36">
        <v>15</v>
      </c>
      <c r="D1693" s="49" t="str">
        <f>HYPERLINK("http://bit.ly/34ufgLN",Sheet2!D1693)</f>
        <v>Target</v>
      </c>
      <c r="E1693" s="37" t="str">
        <f>HYPERLINK(Sheet2!N1693,Sheet2!M1693)</f>
        <v>Amazon</v>
      </c>
    </row>
    <row r="1694" spans="1:5" ht="15" thickBot="1" x14ac:dyDescent="0.35">
      <c r="A1694" s="3">
        <v>1695</v>
      </c>
      <c r="B1694" s="30" t="s">
        <v>1732</v>
      </c>
      <c r="C1694" s="36">
        <v>7.96</v>
      </c>
      <c r="D1694" s="49" t="str">
        <f>HYPERLINK("http://bit.ly/2XY7RBD",Sheet2!D1694)</f>
        <v>Walmart</v>
      </c>
      <c r="E1694" s="37" t="str">
        <f>HYPERLINK(Sheet2!N1694,Sheet2!M1694)</f>
        <v>Amazon</v>
      </c>
    </row>
    <row r="1695" spans="1:5" ht="15" thickBot="1" x14ac:dyDescent="0.35">
      <c r="A1695" s="3">
        <v>1696</v>
      </c>
      <c r="B1695" s="30" t="s">
        <v>1733</v>
      </c>
      <c r="C1695" s="36">
        <v>22.99</v>
      </c>
      <c r="D1695" s="49" t="str">
        <f>HYPERLINK("http://bit.ly/2OuA3Jj", Sheet2!D1695)</f>
        <v>Best Buy</v>
      </c>
      <c r="E1695" s="37" t="str">
        <f>HYPERLINK(Sheet2!N1695,Sheet2!M1695)</f>
        <v>Amazon</v>
      </c>
    </row>
    <row r="1696" spans="1:5" ht="15" thickBot="1" x14ac:dyDescent="0.35">
      <c r="A1696" s="3">
        <v>1697</v>
      </c>
      <c r="B1696" s="30" t="s">
        <v>1734</v>
      </c>
      <c r="C1696" s="36">
        <v>7.99</v>
      </c>
      <c r="D1696" s="49" t="str">
        <f>HYPERLINK("http://bit.ly/2OuA3Jj", Sheet2!D1696)</f>
        <v>Best Buy</v>
      </c>
      <c r="E1696" s="37" t="str">
        <f>HYPERLINK(Sheet2!N1696,Sheet2!M1696)</f>
        <v>Amazon</v>
      </c>
    </row>
    <row r="1697" spans="1:5" ht="15" thickBot="1" x14ac:dyDescent="0.35">
      <c r="A1697" s="3">
        <v>1698</v>
      </c>
      <c r="B1697" s="30" t="s">
        <v>1735</v>
      </c>
      <c r="C1697" s="36">
        <v>22.99</v>
      </c>
      <c r="D1697" s="49" t="str">
        <f>HYPERLINK("http://bit.ly/2OuA3Jj", Sheet2!D1697)</f>
        <v>Best Buy</v>
      </c>
      <c r="E1697" s="37" t="str">
        <f>HYPERLINK(Sheet2!N1697,Sheet2!M1697)</f>
        <v>Amazon</v>
      </c>
    </row>
    <row r="1698" spans="1:5" ht="15" thickBot="1" x14ac:dyDescent="0.35">
      <c r="A1698" s="3">
        <v>1699</v>
      </c>
      <c r="B1698" s="30" t="s">
        <v>1736</v>
      </c>
      <c r="C1698" s="36">
        <v>5.99</v>
      </c>
      <c r="D1698" s="49" t="str">
        <f>HYPERLINK("http://bit.ly/2OuA3Jj", Sheet2!D1698)</f>
        <v>Best Buy</v>
      </c>
      <c r="E1698" s="37" t="str">
        <f>HYPERLINK(Sheet2!N1698,Sheet2!M1698)</f>
        <v>Amazon</v>
      </c>
    </row>
    <row r="1699" spans="1:5" ht="15" thickBot="1" x14ac:dyDescent="0.35">
      <c r="A1699" s="3">
        <v>1700</v>
      </c>
      <c r="B1699" s="30" t="s">
        <v>1737</v>
      </c>
      <c r="C1699" s="36">
        <v>7.99</v>
      </c>
      <c r="D1699" s="49" t="str">
        <f>HYPERLINK("http://bit.ly/2OuA3Jj", Sheet2!D1699)</f>
        <v>Best Buy</v>
      </c>
      <c r="E1699" s="37" t="str">
        <f>HYPERLINK(Sheet2!N1699,Sheet2!M1699)</f>
        <v>Amazon</v>
      </c>
    </row>
    <row r="1700" spans="1:5" ht="15" thickBot="1" x14ac:dyDescent="0.35">
      <c r="A1700" s="3">
        <v>1701</v>
      </c>
      <c r="B1700" s="30" t="s">
        <v>1738</v>
      </c>
      <c r="C1700" s="36">
        <v>9.9600000000000009</v>
      </c>
      <c r="D1700" s="49" t="str">
        <f>HYPERLINK("http://bit.ly/2XY7RBD",Sheet2!D1700)</f>
        <v>Walmart</v>
      </c>
      <c r="E1700" s="37" t="str">
        <f>HYPERLINK(Sheet2!N1700,Sheet2!M1700)</f>
        <v>Amazon</v>
      </c>
    </row>
    <row r="1701" spans="1:5" ht="15" thickBot="1" x14ac:dyDescent="0.35">
      <c r="A1701" s="3">
        <v>1702</v>
      </c>
      <c r="B1701" s="30" t="s">
        <v>1739</v>
      </c>
      <c r="C1701" s="36">
        <v>9.99</v>
      </c>
      <c r="D1701" s="49" t="str">
        <f>HYPERLINK("http://bit.ly/2OuA3Jj", Sheet2!D1701)</f>
        <v>Best Buy</v>
      </c>
      <c r="E1701" s="37" t="str">
        <f>HYPERLINK(Sheet2!N1701,Sheet2!M1701)</f>
        <v>Amazon</v>
      </c>
    </row>
    <row r="1702" spans="1:5" ht="15" thickBot="1" x14ac:dyDescent="0.35">
      <c r="A1702" s="3">
        <v>1703</v>
      </c>
      <c r="B1702" s="30" t="s">
        <v>1740</v>
      </c>
      <c r="C1702" s="36">
        <v>3.99</v>
      </c>
      <c r="D1702" s="49" t="str">
        <f>HYPERLINK("http://bit.ly/2OuA3Jj", Sheet2!D1702)</f>
        <v>Best Buy</v>
      </c>
      <c r="E1702" s="37" t="str">
        <f>HYPERLINK(Sheet2!N1702,Sheet2!M1702)</f>
        <v>Amazon</v>
      </c>
    </row>
    <row r="1703" spans="1:5" ht="27.6" thickBot="1" x14ac:dyDescent="0.35">
      <c r="A1703" s="3">
        <v>1704</v>
      </c>
      <c r="B1703" s="30" t="s">
        <v>1741</v>
      </c>
      <c r="C1703" s="36">
        <v>3.99</v>
      </c>
      <c r="D1703" s="49" t="str">
        <f>HYPERLINK("http://bit.ly/2OuA3Jj", Sheet2!D1703)</f>
        <v>Best Buy</v>
      </c>
      <c r="E1703" s="37" t="str">
        <f>HYPERLINK(Sheet2!N1703,Sheet2!M1703)</f>
        <v>Amazon</v>
      </c>
    </row>
    <row r="1704" spans="1:5" ht="27.6" thickBot="1" x14ac:dyDescent="0.35">
      <c r="A1704" s="3">
        <v>1705</v>
      </c>
      <c r="B1704" s="30" t="s">
        <v>1742</v>
      </c>
      <c r="C1704" s="36">
        <v>5.99</v>
      </c>
      <c r="D1704" s="49" t="str">
        <f>HYPERLINK("http://bit.ly/2OuA3Jj", Sheet2!D1704)</f>
        <v>Best Buy</v>
      </c>
      <c r="E1704" s="37" t="str">
        <f>HYPERLINK(Sheet2!N1704,Sheet2!M1704)</f>
        <v>Amazon</v>
      </c>
    </row>
    <row r="1705" spans="1:5" ht="15" thickBot="1" x14ac:dyDescent="0.35">
      <c r="A1705" s="3">
        <v>1706</v>
      </c>
      <c r="B1705" s="30" t="s">
        <v>1743</v>
      </c>
      <c r="C1705" s="36">
        <v>3.99</v>
      </c>
      <c r="D1705" s="49" t="str">
        <f>HYPERLINK("http://bit.ly/2OuA3Jj", Sheet2!D1705)</f>
        <v>Best Buy</v>
      </c>
      <c r="E1705" s="37" t="str">
        <f>HYPERLINK(Sheet2!N1705,Sheet2!M1705)</f>
        <v>Amazon</v>
      </c>
    </row>
    <row r="1706" spans="1:5" ht="15" thickBot="1" x14ac:dyDescent="0.35">
      <c r="A1706" s="3">
        <v>1707</v>
      </c>
      <c r="B1706" s="30" t="s">
        <v>1744</v>
      </c>
      <c r="C1706" s="36">
        <v>5.99</v>
      </c>
      <c r="D1706" s="49" t="str">
        <f>HYPERLINK("http://bit.ly/2OuA3Jj", Sheet2!D1706)</f>
        <v>Best Buy</v>
      </c>
      <c r="E1706" s="37" t="str">
        <f>HYPERLINK(Sheet2!N1706,Sheet2!M1706)</f>
        <v>Amazon</v>
      </c>
    </row>
    <row r="1707" spans="1:5" ht="27.6" thickBot="1" x14ac:dyDescent="0.35">
      <c r="A1707" s="3">
        <v>1708</v>
      </c>
      <c r="B1707" s="30" t="s">
        <v>1745</v>
      </c>
      <c r="C1707" s="36">
        <v>15</v>
      </c>
      <c r="D1707" s="49" t="str">
        <f>HYPERLINK("http://bit.ly/34ufgLN",Sheet2!D1707)</f>
        <v>Target</v>
      </c>
      <c r="E1707" s="37" t="str">
        <f>HYPERLINK(Sheet2!N1707,Sheet2!M1707)</f>
        <v>Amazon</v>
      </c>
    </row>
    <row r="1708" spans="1:5" ht="15" thickBot="1" x14ac:dyDescent="0.35">
      <c r="A1708" s="3">
        <v>1709</v>
      </c>
      <c r="B1708" s="30" t="s">
        <v>1746</v>
      </c>
      <c r="C1708" s="36">
        <v>22.99</v>
      </c>
      <c r="D1708" s="49" t="str">
        <f>HYPERLINK("http://bit.ly/2OuA3Jj", Sheet2!D1708)</f>
        <v>Best Buy</v>
      </c>
      <c r="E1708" s="37" t="str">
        <f>HYPERLINK(Sheet2!N1708,Sheet2!M1708)</f>
        <v>Amazon</v>
      </c>
    </row>
    <row r="1709" spans="1:5" ht="15" thickBot="1" x14ac:dyDescent="0.35">
      <c r="A1709" s="3">
        <v>1710</v>
      </c>
      <c r="B1709" s="30" t="s">
        <v>1747</v>
      </c>
      <c r="C1709" s="36">
        <v>5.99</v>
      </c>
      <c r="D1709" s="49" t="str">
        <f>HYPERLINK("http://bit.ly/2OuA3Jj", Sheet2!D1709)</f>
        <v>Best Buy</v>
      </c>
      <c r="E1709" s="37" t="str">
        <f>HYPERLINK(Sheet2!N1709,Sheet2!M1709)</f>
        <v>Amazon</v>
      </c>
    </row>
    <row r="1710" spans="1:5" ht="15" thickBot="1" x14ac:dyDescent="0.35">
      <c r="A1710" s="3">
        <v>1711</v>
      </c>
      <c r="B1710" s="30" t="s">
        <v>1748</v>
      </c>
      <c r="C1710" s="36">
        <v>7.96</v>
      </c>
      <c r="D1710" s="49" t="str">
        <f>HYPERLINK("http://bit.ly/2XY7RBD",Sheet2!D1710)</f>
        <v>Walmart</v>
      </c>
      <c r="E1710" s="37" t="str">
        <f>HYPERLINK(Sheet2!N1710,Sheet2!M1710)</f>
        <v>Amazon</v>
      </c>
    </row>
    <row r="1711" spans="1:5" ht="15" thickBot="1" x14ac:dyDescent="0.35">
      <c r="A1711" s="3">
        <v>1712</v>
      </c>
      <c r="B1711" s="30" t="s">
        <v>1749</v>
      </c>
      <c r="C1711" s="36">
        <v>12.99</v>
      </c>
      <c r="D1711" s="49" t="str">
        <f>HYPERLINK("http://bit.ly/2OuA3Jj", Sheet2!D1711)</f>
        <v>Best Buy</v>
      </c>
      <c r="E1711" s="37" t="str">
        <f>HYPERLINK(Sheet2!N1711,Sheet2!M1711)</f>
        <v>Amazon</v>
      </c>
    </row>
    <row r="1712" spans="1:5" ht="15" thickBot="1" x14ac:dyDescent="0.35">
      <c r="A1712" s="3">
        <v>1713</v>
      </c>
      <c r="B1712" s="30" t="s">
        <v>1750</v>
      </c>
      <c r="C1712" s="36">
        <v>7.96</v>
      </c>
      <c r="D1712" s="49" t="str">
        <f>HYPERLINK("http://bit.ly/2XY7RBD",Sheet2!D1712)</f>
        <v>Walmart</v>
      </c>
      <c r="E1712" s="37" t="str">
        <f>HYPERLINK(Sheet2!N1712,Sheet2!M1712)</f>
        <v>Amazon</v>
      </c>
    </row>
    <row r="1713" spans="1:5" ht="15" thickBot="1" x14ac:dyDescent="0.35">
      <c r="A1713" s="3">
        <v>1714</v>
      </c>
      <c r="B1713" s="30" t="s">
        <v>1751</v>
      </c>
      <c r="C1713" s="36">
        <v>9.99</v>
      </c>
      <c r="D1713" s="49" t="str">
        <f>HYPERLINK("http://bit.ly/2OuA3Jj", Sheet2!D1713)</f>
        <v>Best Buy</v>
      </c>
      <c r="E1713" s="37" t="str">
        <f>HYPERLINK(Sheet2!N1713,Sheet2!M1713)</f>
        <v>Amazon</v>
      </c>
    </row>
    <row r="1714" spans="1:5" ht="27" thickBot="1" x14ac:dyDescent="0.35">
      <c r="A1714" s="3">
        <v>1715</v>
      </c>
      <c r="B1714" s="30" t="s">
        <v>1752</v>
      </c>
      <c r="C1714" s="32" t="s">
        <v>1753</v>
      </c>
      <c r="D1714" s="37" t="str">
        <f>HYPERLINK("www.bjs.com", Sheet2!D1714)</f>
        <v>BJ's</v>
      </c>
      <c r="E1714" s="37" t="str">
        <f>HYPERLINK(Sheet2!N1714,Sheet2!M1714)</f>
        <v>Amazon</v>
      </c>
    </row>
    <row r="1715" spans="1:5" ht="27" thickBot="1" x14ac:dyDescent="0.35">
      <c r="A1715" s="3">
        <v>1716</v>
      </c>
      <c r="B1715" s="30" t="s">
        <v>1754</v>
      </c>
      <c r="C1715" s="32" t="s">
        <v>1755</v>
      </c>
      <c r="D1715" s="49" t="str">
        <f>HYPERLINK("http://bit.ly/34ufgLN",Sheet2!D1715)</f>
        <v>Target</v>
      </c>
      <c r="E1715" s="37" t="str">
        <f>HYPERLINK(Sheet2!N1715,Sheet2!M1715)</f>
        <v>Amazon</v>
      </c>
    </row>
    <row r="1716" spans="1:5" ht="15" thickBot="1" x14ac:dyDescent="0.35">
      <c r="A1716" s="3">
        <v>1717</v>
      </c>
      <c r="B1716" s="30" t="s">
        <v>1756</v>
      </c>
      <c r="C1716" s="36">
        <v>9.99</v>
      </c>
      <c r="D1716" s="49" t="str">
        <f>HYPERLINK("http://bit.ly/2OuA3Jj", Sheet2!D1716)</f>
        <v>Best Buy</v>
      </c>
      <c r="E1716" s="37" t="str">
        <f>HYPERLINK(Sheet2!N1716,Sheet2!M1716)</f>
        <v>Amazon</v>
      </c>
    </row>
    <row r="1717" spans="1:5" ht="15" thickBot="1" x14ac:dyDescent="0.35">
      <c r="A1717" s="3">
        <v>1718</v>
      </c>
      <c r="B1717" s="30" t="s">
        <v>1757</v>
      </c>
      <c r="C1717" s="36">
        <v>5.99</v>
      </c>
      <c r="D1717" s="49" t="str">
        <f>HYPERLINK("http://bit.ly/2OuA3Jj", Sheet2!D1717)</f>
        <v>Best Buy</v>
      </c>
      <c r="E1717" s="37" t="str">
        <f>HYPERLINK(Sheet2!N1717,Sheet2!M1717)</f>
        <v>Amazon</v>
      </c>
    </row>
    <row r="1718" spans="1:5" ht="15" thickBot="1" x14ac:dyDescent="0.35">
      <c r="A1718" s="3">
        <v>1719</v>
      </c>
      <c r="B1718" s="30" t="s">
        <v>1758</v>
      </c>
      <c r="C1718" s="36">
        <v>5.96</v>
      </c>
      <c r="D1718" s="49" t="str">
        <f>HYPERLINK("http://bit.ly/2XY7RBD",Sheet2!D1718)</f>
        <v>Walmart</v>
      </c>
      <c r="E1718" s="37" t="str">
        <f>HYPERLINK(Sheet2!N1718,Sheet2!M1718)</f>
        <v>Amazon</v>
      </c>
    </row>
    <row r="1719" spans="1:5" ht="15" thickBot="1" x14ac:dyDescent="0.35">
      <c r="A1719" s="3">
        <v>1720</v>
      </c>
      <c r="B1719" s="30" t="s">
        <v>1759</v>
      </c>
      <c r="C1719" s="36">
        <v>5.99</v>
      </c>
      <c r="D1719" s="49" t="str">
        <f>HYPERLINK("http://bit.ly/2OuA3Jj", Sheet2!D1719)</f>
        <v>Best Buy</v>
      </c>
      <c r="E1719" s="37" t="str">
        <f>HYPERLINK(Sheet2!N1719,Sheet2!M1719)</f>
        <v>Amazon</v>
      </c>
    </row>
    <row r="1720" spans="1:5" ht="15" thickBot="1" x14ac:dyDescent="0.35">
      <c r="A1720" s="3">
        <v>1721</v>
      </c>
      <c r="B1720" s="30" t="s">
        <v>1760</v>
      </c>
      <c r="C1720" s="36">
        <v>7.96</v>
      </c>
      <c r="D1720" s="49" t="str">
        <f>HYPERLINK("http://bit.ly/2XY7RBD",Sheet2!D1720)</f>
        <v>Walmart</v>
      </c>
      <c r="E1720" s="37" t="str">
        <f>HYPERLINK(Sheet2!N1720,Sheet2!M1720)</f>
        <v>Amazon</v>
      </c>
    </row>
    <row r="1721" spans="1:5" ht="15" thickBot="1" x14ac:dyDescent="0.35">
      <c r="A1721" s="3">
        <v>1722</v>
      </c>
      <c r="B1721" s="30" t="s">
        <v>1761</v>
      </c>
      <c r="C1721" s="36">
        <v>9.99</v>
      </c>
      <c r="D1721" s="49" t="str">
        <f>HYPERLINK("http://bit.ly/2OuA3Jj", Sheet2!D1721)</f>
        <v>Best Buy</v>
      </c>
      <c r="E1721" s="37" t="str">
        <f>HYPERLINK(Sheet2!N1721,Sheet2!M1721)</f>
        <v>Amazon</v>
      </c>
    </row>
    <row r="1722" spans="1:5" ht="15" thickBot="1" x14ac:dyDescent="0.35">
      <c r="A1722" s="3">
        <v>1723</v>
      </c>
      <c r="B1722" s="30" t="s">
        <v>1762</v>
      </c>
      <c r="C1722" s="36">
        <v>9</v>
      </c>
      <c r="D1722" s="49" t="str">
        <f>HYPERLINK("http://bit.ly/34ufgLN",Sheet2!D1722)</f>
        <v>Target</v>
      </c>
      <c r="E1722" s="37" t="str">
        <f>HYPERLINK(Sheet2!N1722,Sheet2!M1722)</f>
        <v>Amazon</v>
      </c>
    </row>
    <row r="1723" spans="1:5" ht="15" thickBot="1" x14ac:dyDescent="0.35">
      <c r="A1723" s="3">
        <v>1724</v>
      </c>
      <c r="B1723" s="30" t="s">
        <v>1762</v>
      </c>
      <c r="C1723" s="36">
        <v>5.99</v>
      </c>
      <c r="D1723" s="49" t="str">
        <f>HYPERLINK("http://bit.ly/2OuA3Jj", Sheet2!D1723)</f>
        <v>Best Buy</v>
      </c>
      <c r="E1723" s="37" t="str">
        <f>HYPERLINK(Sheet2!N1723,Sheet2!M1723)</f>
        <v>Amazon</v>
      </c>
    </row>
    <row r="1724" spans="1:5" ht="15" thickBot="1" x14ac:dyDescent="0.35">
      <c r="A1724" s="3">
        <v>1725</v>
      </c>
      <c r="B1724" s="30" t="s">
        <v>1763</v>
      </c>
      <c r="C1724" s="36">
        <v>4</v>
      </c>
      <c r="D1724" s="49" t="str">
        <f>HYPERLINK("http://bit.ly/34ufgLN",Sheet2!D1724)</f>
        <v>Target</v>
      </c>
      <c r="E1724" s="37" t="str">
        <f>HYPERLINK(Sheet2!N1724,Sheet2!M1724)</f>
        <v>Amazon</v>
      </c>
    </row>
    <row r="1725" spans="1:5" ht="27.6" thickBot="1" x14ac:dyDescent="0.35">
      <c r="A1725" s="3">
        <v>1726</v>
      </c>
      <c r="B1725" s="30" t="s">
        <v>1764</v>
      </c>
      <c r="C1725" s="36">
        <v>22.99</v>
      </c>
      <c r="D1725" s="49" t="str">
        <f>HYPERLINK("http://bit.ly/2OuA3Jj", Sheet2!D1725)</f>
        <v>Best Buy</v>
      </c>
      <c r="E1725" s="37" t="str">
        <f>HYPERLINK(Sheet2!N1725,Sheet2!M1725)</f>
        <v>Amazon</v>
      </c>
    </row>
    <row r="1726" spans="1:5" ht="27.6" thickBot="1" x14ac:dyDescent="0.35">
      <c r="A1726" s="3">
        <v>1727</v>
      </c>
      <c r="B1726" s="30" t="s">
        <v>1765</v>
      </c>
      <c r="C1726" s="36">
        <v>22.99</v>
      </c>
      <c r="D1726" s="49" t="str">
        <f>HYPERLINK("http://bit.ly/2OuA3Jj", Sheet2!D1726)</f>
        <v>Best Buy</v>
      </c>
      <c r="E1726" s="37" t="str">
        <f>HYPERLINK(Sheet2!N1726,Sheet2!M1726)</f>
        <v>Amazon</v>
      </c>
    </row>
    <row r="1727" spans="1:5" ht="15" thickBot="1" x14ac:dyDescent="0.35">
      <c r="A1727" s="3">
        <v>1728</v>
      </c>
      <c r="B1727" s="30" t="s">
        <v>1766</v>
      </c>
      <c r="C1727" s="36">
        <v>22.99</v>
      </c>
      <c r="D1727" s="49" t="str">
        <f>HYPERLINK("http://bit.ly/2OuA3Jj", Sheet2!D1727)</f>
        <v>Best Buy</v>
      </c>
      <c r="E1727" s="37" t="str">
        <f>HYPERLINK(Sheet2!N1727,Sheet2!M1727)</f>
        <v>Amazon</v>
      </c>
    </row>
    <row r="1728" spans="1:5" ht="15" thickBot="1" x14ac:dyDescent="0.35">
      <c r="A1728" s="3">
        <v>1729</v>
      </c>
      <c r="B1728" s="30" t="s">
        <v>1767</v>
      </c>
      <c r="C1728" s="36">
        <v>7.99</v>
      </c>
      <c r="D1728" s="49" t="str">
        <f>HYPERLINK("http://bit.ly/2OuA3Jj", Sheet2!D1728)</f>
        <v>Best Buy</v>
      </c>
      <c r="E1728" s="37" t="str">
        <f>HYPERLINK(Sheet2!N1728,Sheet2!M1728)</f>
        <v>Amazon</v>
      </c>
    </row>
    <row r="1729" spans="1:5" ht="15" thickBot="1" x14ac:dyDescent="0.35">
      <c r="A1729" s="3">
        <v>1730</v>
      </c>
      <c r="B1729" s="30" t="s">
        <v>1768</v>
      </c>
      <c r="C1729" s="36">
        <v>5.96</v>
      </c>
      <c r="D1729" s="49" t="str">
        <f>HYPERLINK("http://bit.ly/2XY7RBD",Sheet2!D1729)</f>
        <v>Walmart</v>
      </c>
      <c r="E1729" s="37" t="str">
        <f>HYPERLINK(Sheet2!N1729,Sheet2!M1729)</f>
        <v>Amazon</v>
      </c>
    </row>
    <row r="1730" spans="1:5" ht="15" thickBot="1" x14ac:dyDescent="0.35">
      <c r="A1730" s="3">
        <v>1731</v>
      </c>
      <c r="B1730" s="30" t="s">
        <v>1769</v>
      </c>
      <c r="C1730" s="36">
        <v>16.989999999999998</v>
      </c>
      <c r="D1730" s="49" t="str">
        <f>HYPERLINK("http://bit.ly/2OuA3Jj", Sheet2!D1730)</f>
        <v>Best Buy</v>
      </c>
      <c r="E1730" s="37" t="str">
        <f>HYPERLINK(Sheet2!N1730,Sheet2!M1730)</f>
        <v>Amazon</v>
      </c>
    </row>
    <row r="1731" spans="1:5" ht="15" thickBot="1" x14ac:dyDescent="0.35">
      <c r="A1731" s="3">
        <v>1732</v>
      </c>
      <c r="B1731" s="30" t="s">
        <v>1770</v>
      </c>
      <c r="C1731" s="36">
        <v>22.99</v>
      </c>
      <c r="D1731" s="49" t="str">
        <f>HYPERLINK("http://bit.ly/2OuA3Jj", Sheet2!D1731)</f>
        <v>Best Buy</v>
      </c>
      <c r="E1731" s="37" t="str">
        <f>HYPERLINK(Sheet2!N1731,Sheet2!M1731)</f>
        <v>Amazon</v>
      </c>
    </row>
    <row r="1732" spans="1:5" ht="15" thickBot="1" x14ac:dyDescent="0.35">
      <c r="A1732" s="3">
        <v>1733</v>
      </c>
      <c r="B1732" s="30" t="s">
        <v>1771</v>
      </c>
      <c r="C1732" s="36">
        <v>5.96</v>
      </c>
      <c r="D1732" s="49" t="str">
        <f>HYPERLINK("http://bit.ly/2XY7RBD",Sheet2!D1732)</f>
        <v>Walmart</v>
      </c>
      <c r="E1732" s="37" t="str">
        <f>HYPERLINK(Sheet2!N1732,Sheet2!M1732)</f>
        <v>Amazon</v>
      </c>
    </row>
    <row r="1733" spans="1:5" ht="15" thickBot="1" x14ac:dyDescent="0.35">
      <c r="A1733" s="3">
        <v>1734</v>
      </c>
      <c r="B1733" s="30" t="s">
        <v>1772</v>
      </c>
      <c r="C1733" s="36">
        <v>12.99</v>
      </c>
      <c r="D1733" s="49" t="str">
        <f>HYPERLINK("http://bit.ly/2OuA3Jj", Sheet2!D1733)</f>
        <v>Best Buy</v>
      </c>
      <c r="E1733" s="37" t="str">
        <f>HYPERLINK(Sheet2!N1733,Sheet2!M1733)</f>
        <v>Amazon</v>
      </c>
    </row>
    <row r="1734" spans="1:5" ht="15" thickBot="1" x14ac:dyDescent="0.35">
      <c r="A1734" s="3">
        <v>1735</v>
      </c>
      <c r="B1734" s="30" t="s">
        <v>1773</v>
      </c>
      <c r="C1734" s="36">
        <v>7.99</v>
      </c>
      <c r="D1734" s="49" t="str">
        <f>HYPERLINK("http://bit.ly/2OuA3Jj", Sheet2!D1734)</f>
        <v>Best Buy</v>
      </c>
      <c r="E1734" s="37" t="str">
        <f>HYPERLINK(Sheet2!N1734,Sheet2!M1734)</f>
        <v>Amazon</v>
      </c>
    </row>
    <row r="1735" spans="1:5" ht="15" thickBot="1" x14ac:dyDescent="0.35">
      <c r="A1735" s="3">
        <v>1736</v>
      </c>
      <c r="B1735" s="30" t="s">
        <v>1774</v>
      </c>
      <c r="C1735" s="36">
        <v>3.99</v>
      </c>
      <c r="D1735" s="49" t="str">
        <f>HYPERLINK("http://bit.ly/2OuA3Jj", Sheet2!D1735)</f>
        <v>Best Buy</v>
      </c>
      <c r="E1735" s="37" t="str">
        <f>HYPERLINK(Sheet2!N1735,Sheet2!M1735)</f>
        <v>Amazon</v>
      </c>
    </row>
    <row r="1736" spans="1:5" ht="15" thickBot="1" x14ac:dyDescent="0.35">
      <c r="A1736" s="3">
        <v>1737</v>
      </c>
      <c r="B1736" s="30" t="s">
        <v>1775</v>
      </c>
      <c r="C1736" s="36">
        <v>9.99</v>
      </c>
      <c r="D1736" s="49" t="str">
        <f>HYPERLINK("http://bit.ly/2OuA3Jj", Sheet2!D1736)</f>
        <v>Best Buy</v>
      </c>
      <c r="E1736" s="37" t="str">
        <f>HYPERLINK(Sheet2!N1736,Sheet2!M1736)</f>
        <v>Amazon</v>
      </c>
    </row>
    <row r="1737" spans="1:5" ht="15" thickBot="1" x14ac:dyDescent="0.35">
      <c r="A1737" s="3">
        <v>1738</v>
      </c>
      <c r="B1737" s="30" t="s">
        <v>1776</v>
      </c>
      <c r="C1737" s="36">
        <v>5.99</v>
      </c>
      <c r="D1737" s="49" t="str">
        <f>HYPERLINK("http://bit.ly/2OuA3Jj", Sheet2!D1737)</f>
        <v>Best Buy</v>
      </c>
      <c r="E1737" s="37" t="str">
        <f>HYPERLINK(Sheet2!N1737,Sheet2!M1737)</f>
        <v>Amazon</v>
      </c>
    </row>
    <row r="1738" spans="1:5" ht="15" thickBot="1" x14ac:dyDescent="0.35">
      <c r="A1738" s="3">
        <v>1739</v>
      </c>
      <c r="B1738" s="30" t="s">
        <v>1777</v>
      </c>
      <c r="C1738" s="36">
        <v>4</v>
      </c>
      <c r="D1738" s="49" t="str">
        <f>HYPERLINK("http://bit.ly/34ufgLN",Sheet2!D1738)</f>
        <v>Target</v>
      </c>
      <c r="E1738" s="37" t="str">
        <f>HYPERLINK(Sheet2!N1738,Sheet2!M1738)</f>
        <v>Amazon</v>
      </c>
    </row>
    <row r="1739" spans="1:5" ht="15" thickBot="1" x14ac:dyDescent="0.35">
      <c r="A1739" s="3">
        <v>1740</v>
      </c>
      <c r="B1739" s="30" t="s">
        <v>1778</v>
      </c>
      <c r="C1739" s="36">
        <v>5.99</v>
      </c>
      <c r="D1739" s="37" t="str">
        <f>HYPERLINK("www.bjs.com", Sheet2!D1739)</f>
        <v>BJ's</v>
      </c>
      <c r="E1739" s="37" t="str">
        <f>HYPERLINK(Sheet2!N1739,Sheet2!M1739)</f>
        <v>Amazon</v>
      </c>
    </row>
    <row r="1740" spans="1:5" ht="15" thickBot="1" x14ac:dyDescent="0.35">
      <c r="A1740" s="3">
        <v>1741</v>
      </c>
      <c r="B1740" s="30" t="s">
        <v>1778</v>
      </c>
      <c r="C1740" s="36">
        <v>1.96</v>
      </c>
      <c r="D1740" s="49" t="str">
        <f>HYPERLINK("http://bit.ly/2XY7RBD",Sheet2!D1740)</f>
        <v>Walmart</v>
      </c>
      <c r="E1740" s="37" t="str">
        <f>HYPERLINK(Sheet2!N1740,Sheet2!M1740)</f>
        <v>Amazon</v>
      </c>
    </row>
    <row r="1741" spans="1:5" ht="15" thickBot="1" x14ac:dyDescent="0.35">
      <c r="A1741" s="3">
        <v>1742</v>
      </c>
      <c r="B1741" s="30" t="s">
        <v>1779</v>
      </c>
      <c r="C1741" s="36">
        <v>3.99</v>
      </c>
      <c r="D1741" s="49" t="str">
        <f>HYPERLINK("http://bit.ly/2OuA3Jj", Sheet2!D1741)</f>
        <v>Best Buy</v>
      </c>
      <c r="E1741" s="37" t="str">
        <f>HYPERLINK(Sheet2!N1741,Sheet2!M1741)</f>
        <v>Amazon</v>
      </c>
    </row>
    <row r="1742" spans="1:5" ht="15" thickBot="1" x14ac:dyDescent="0.35">
      <c r="A1742" s="3">
        <v>1743</v>
      </c>
      <c r="B1742" s="30" t="s">
        <v>1780</v>
      </c>
      <c r="C1742" s="36">
        <v>3.99</v>
      </c>
      <c r="D1742" s="49" t="str">
        <f>HYPERLINK("http://bit.ly/2OuA3Jj", Sheet2!D1742)</f>
        <v>Best Buy</v>
      </c>
      <c r="E1742" s="37" t="str">
        <f>HYPERLINK(Sheet2!N1742,Sheet2!M1742)</f>
        <v>Amazon</v>
      </c>
    </row>
    <row r="1743" spans="1:5" ht="15" thickBot="1" x14ac:dyDescent="0.35">
      <c r="A1743" s="3">
        <v>1744</v>
      </c>
      <c r="B1743" s="30" t="s">
        <v>1781</v>
      </c>
      <c r="C1743" s="36">
        <v>3.99</v>
      </c>
      <c r="D1743" s="49" t="str">
        <f>HYPERLINK("http://bit.ly/2OuA3Jj", Sheet2!D1743)</f>
        <v>Best Buy</v>
      </c>
      <c r="E1743" s="37" t="str">
        <f>HYPERLINK(Sheet2!N1743,Sheet2!M1743)</f>
        <v>Amazon</v>
      </c>
    </row>
    <row r="1744" spans="1:5" ht="15" thickBot="1" x14ac:dyDescent="0.35">
      <c r="A1744" s="3">
        <v>1745</v>
      </c>
      <c r="B1744" s="30" t="s">
        <v>1782</v>
      </c>
      <c r="C1744" s="36">
        <v>5.96</v>
      </c>
      <c r="D1744" s="49" t="str">
        <f>HYPERLINK("http://bit.ly/2XY7RBD",Sheet2!D1744)</f>
        <v>Walmart</v>
      </c>
      <c r="E1744" s="37" t="str">
        <f>HYPERLINK(Sheet2!N1744,Sheet2!M1744)</f>
        <v>Amazon</v>
      </c>
    </row>
    <row r="1745" spans="1:5" ht="15" thickBot="1" x14ac:dyDescent="0.35">
      <c r="A1745" s="3">
        <v>1746</v>
      </c>
      <c r="B1745" s="30" t="s">
        <v>1783</v>
      </c>
      <c r="C1745" s="36">
        <v>22.99</v>
      </c>
      <c r="D1745" s="49" t="str">
        <f>HYPERLINK("http://bit.ly/2OuA3Jj", Sheet2!D1745)</f>
        <v>Best Buy</v>
      </c>
      <c r="E1745" s="37" t="str">
        <f>HYPERLINK(Sheet2!N1745,Sheet2!M1745)</f>
        <v>Amazon</v>
      </c>
    </row>
    <row r="1746" spans="1:5" ht="15" thickBot="1" x14ac:dyDescent="0.35">
      <c r="A1746" s="3">
        <v>1747</v>
      </c>
      <c r="B1746" s="30" t="s">
        <v>1784</v>
      </c>
      <c r="C1746" s="36">
        <v>5.99</v>
      </c>
      <c r="D1746" s="49" t="str">
        <f>HYPERLINK("http://bit.ly/2OuA3Jj", Sheet2!D1746)</f>
        <v>Best Buy</v>
      </c>
      <c r="E1746" s="37" t="str">
        <f>HYPERLINK(Sheet2!N1746,Sheet2!M1746)</f>
        <v>Amazon</v>
      </c>
    </row>
    <row r="1747" spans="1:5" ht="15" thickBot="1" x14ac:dyDescent="0.35">
      <c r="A1747" s="3">
        <v>1748</v>
      </c>
      <c r="B1747" s="30" t="s">
        <v>1785</v>
      </c>
      <c r="C1747" s="36">
        <v>5.99</v>
      </c>
      <c r="D1747" s="49" t="str">
        <f>HYPERLINK("http://bit.ly/2OuA3Jj", Sheet2!D1747)</f>
        <v>Best Buy</v>
      </c>
      <c r="E1747" s="37" t="str">
        <f>HYPERLINK(Sheet2!N1747,Sheet2!M1747)</f>
        <v>Amazon</v>
      </c>
    </row>
    <row r="1748" spans="1:5" ht="15" thickBot="1" x14ac:dyDescent="0.35">
      <c r="A1748" s="3">
        <v>1749</v>
      </c>
      <c r="B1748" s="30" t="s">
        <v>1786</v>
      </c>
      <c r="C1748" s="36">
        <v>3.99</v>
      </c>
      <c r="D1748" s="49" t="str">
        <f>HYPERLINK("http://bit.ly/2OuA3Jj", Sheet2!D1748)</f>
        <v>Best Buy</v>
      </c>
      <c r="E1748" s="37" t="str">
        <f>HYPERLINK(Sheet2!N1748,Sheet2!M1748)</f>
        <v>Amazon</v>
      </c>
    </row>
    <row r="1749" spans="1:5" ht="15" thickBot="1" x14ac:dyDescent="0.35">
      <c r="A1749" s="3">
        <v>1750</v>
      </c>
      <c r="B1749" s="30" t="s">
        <v>1787</v>
      </c>
      <c r="C1749" s="36">
        <v>3.99</v>
      </c>
      <c r="D1749" s="49" t="str">
        <f>HYPERLINK("http://bit.ly/2OuA3Jj", Sheet2!D1749)</f>
        <v>Best Buy</v>
      </c>
      <c r="E1749" s="37" t="str">
        <f>HYPERLINK(Sheet2!N1749,Sheet2!M1749)</f>
        <v>Amazon</v>
      </c>
    </row>
    <row r="1750" spans="1:5" ht="15" thickBot="1" x14ac:dyDescent="0.35">
      <c r="A1750" s="3">
        <v>1751</v>
      </c>
      <c r="B1750" s="30" t="s">
        <v>1788</v>
      </c>
      <c r="C1750" s="36">
        <v>3.99</v>
      </c>
      <c r="D1750" s="49" t="str">
        <f>HYPERLINK("http://bit.ly/2OuA3Jj", Sheet2!D1750)</f>
        <v>Best Buy</v>
      </c>
      <c r="E1750" s="37" t="str">
        <f>HYPERLINK(Sheet2!N1750,Sheet2!M1750)</f>
        <v>Amazon</v>
      </c>
    </row>
    <row r="1751" spans="1:5" ht="15" thickBot="1" x14ac:dyDescent="0.35">
      <c r="A1751" s="3">
        <v>1752</v>
      </c>
      <c r="B1751" s="30" t="s">
        <v>1789</v>
      </c>
      <c r="C1751" s="36">
        <v>5.99</v>
      </c>
      <c r="D1751" s="49" t="str">
        <f>HYPERLINK("http://bit.ly/2OuA3Jj", Sheet2!D1751)</f>
        <v>Best Buy</v>
      </c>
      <c r="E1751" s="37" t="str">
        <f>HYPERLINK(Sheet2!N1751,Sheet2!M1751)</f>
        <v>Amazon</v>
      </c>
    </row>
    <row r="1752" spans="1:5" ht="15" thickBot="1" x14ac:dyDescent="0.35">
      <c r="A1752" s="3">
        <v>1753</v>
      </c>
      <c r="B1752" s="30" t="s">
        <v>1790</v>
      </c>
      <c r="C1752" s="36">
        <v>7.96</v>
      </c>
      <c r="D1752" s="49" t="str">
        <f>HYPERLINK("http://bit.ly/2XY7RBD",Sheet2!D1752)</f>
        <v>Walmart</v>
      </c>
      <c r="E1752" s="37" t="str">
        <f>HYPERLINK(Sheet2!N1752,Sheet2!M1752)</f>
        <v>Amazon</v>
      </c>
    </row>
    <row r="1753" spans="1:5" ht="15" thickBot="1" x14ac:dyDescent="0.35">
      <c r="A1753" s="3">
        <v>1754</v>
      </c>
      <c r="B1753" s="30" t="s">
        <v>1791</v>
      </c>
      <c r="C1753" s="36">
        <v>3.96</v>
      </c>
      <c r="D1753" s="49" t="str">
        <f>HYPERLINK("http://bit.ly/2XY7RBD",Sheet2!D1753)</f>
        <v>Walmart</v>
      </c>
      <c r="E1753" s="37" t="str">
        <f>HYPERLINK(Sheet2!N1753,Sheet2!M1753)</f>
        <v>Amazon</v>
      </c>
    </row>
    <row r="1754" spans="1:5" ht="15" thickBot="1" x14ac:dyDescent="0.35">
      <c r="A1754" s="3">
        <v>1755</v>
      </c>
      <c r="B1754" s="30" t="s">
        <v>1792</v>
      </c>
      <c r="C1754" s="36">
        <v>3.99</v>
      </c>
      <c r="D1754" s="49" t="str">
        <f>HYPERLINK("http://bit.ly/2OuA3Jj", Sheet2!D1754)</f>
        <v>Best Buy</v>
      </c>
      <c r="E1754" s="37" t="str">
        <f>HYPERLINK(Sheet2!N1754,Sheet2!M1754)</f>
        <v>Amazon</v>
      </c>
    </row>
    <row r="1755" spans="1:5" ht="15" thickBot="1" x14ac:dyDescent="0.35">
      <c r="A1755" s="3">
        <v>1756</v>
      </c>
      <c r="B1755" s="30" t="s">
        <v>1793</v>
      </c>
      <c r="C1755" s="36">
        <v>5.96</v>
      </c>
      <c r="D1755" s="49" t="str">
        <f>HYPERLINK("http://bit.ly/2XY7RBD",Sheet2!D1755)</f>
        <v>Walmart</v>
      </c>
      <c r="E1755" s="37" t="str">
        <f>HYPERLINK(Sheet2!N1755,Sheet2!M1755)</f>
        <v>Amazon</v>
      </c>
    </row>
    <row r="1756" spans="1:5" ht="15" thickBot="1" x14ac:dyDescent="0.35">
      <c r="A1756" s="3">
        <v>1757</v>
      </c>
      <c r="B1756" s="30" t="s">
        <v>1794</v>
      </c>
      <c r="C1756" s="36">
        <v>9.9600000000000009</v>
      </c>
      <c r="D1756" s="49" t="str">
        <f>HYPERLINK("http://bit.ly/2XY7RBD",Sheet2!D1756)</f>
        <v>Walmart</v>
      </c>
      <c r="E1756" s="37" t="str">
        <f>HYPERLINK(Sheet2!N1756,Sheet2!M1756)</f>
        <v>Amazon</v>
      </c>
    </row>
    <row r="1757" spans="1:5" ht="15" thickBot="1" x14ac:dyDescent="0.35">
      <c r="A1757" s="3">
        <v>1758</v>
      </c>
      <c r="B1757" s="30" t="s">
        <v>1795</v>
      </c>
      <c r="C1757" s="36">
        <v>7.96</v>
      </c>
      <c r="D1757" s="49" t="str">
        <f>HYPERLINK("http://bit.ly/2XY7RBD",Sheet2!D1757)</f>
        <v>Walmart</v>
      </c>
      <c r="E1757" s="37" t="str">
        <f>HYPERLINK(Sheet2!N1757,Sheet2!M1757)</f>
        <v>Amazon</v>
      </c>
    </row>
    <row r="1758" spans="1:5" ht="27.6" thickBot="1" x14ac:dyDescent="0.35">
      <c r="A1758" s="3">
        <v>1759</v>
      </c>
      <c r="B1758" s="30" t="s">
        <v>1796</v>
      </c>
      <c r="C1758" s="36">
        <v>5.99</v>
      </c>
      <c r="D1758" s="49" t="str">
        <f>HYPERLINK("http://bit.ly/2OuA3Jj", Sheet2!D1758)</f>
        <v>Best Buy</v>
      </c>
      <c r="E1758" s="37" t="str">
        <f>HYPERLINK(Sheet2!N1758,Sheet2!M1758)</f>
        <v>Amazon</v>
      </c>
    </row>
    <row r="1759" spans="1:5" ht="27" thickBot="1" x14ac:dyDescent="0.35">
      <c r="A1759" s="3">
        <v>1760</v>
      </c>
      <c r="B1759" s="32" t="s">
        <v>1797</v>
      </c>
      <c r="C1759" s="36">
        <v>5.99</v>
      </c>
      <c r="D1759" s="49" t="str">
        <f>HYPERLINK("http://bit.ly/2OuA3Jj", Sheet2!D1759)</f>
        <v>Best Buy</v>
      </c>
      <c r="E1759" s="37" t="str">
        <f>HYPERLINK(Sheet2!N1759,Sheet2!M1759)</f>
        <v>Amazon</v>
      </c>
    </row>
    <row r="1760" spans="1:5" ht="27" thickBot="1" x14ac:dyDescent="0.35">
      <c r="A1760" s="3">
        <v>1761</v>
      </c>
      <c r="B1760" s="32" t="s">
        <v>1798</v>
      </c>
      <c r="C1760" s="36">
        <v>5.96</v>
      </c>
      <c r="D1760" s="49" t="str">
        <f>HYPERLINK("http://bit.ly/2XY7RBD",Sheet2!D1760)</f>
        <v>Walmart</v>
      </c>
      <c r="E1760" s="37" t="str">
        <f>HYPERLINK(Sheet2!N1760,Sheet2!M1760)</f>
        <v>Amazon</v>
      </c>
    </row>
    <row r="1761" spans="1:5" ht="15" thickBot="1" x14ac:dyDescent="0.35">
      <c r="A1761" s="3">
        <v>1762</v>
      </c>
      <c r="B1761" s="30" t="s">
        <v>1799</v>
      </c>
      <c r="C1761" s="36">
        <v>9</v>
      </c>
      <c r="D1761" s="49" t="str">
        <f>HYPERLINK("http://bit.ly/34ufgLN",Sheet2!D1761)</f>
        <v>Target</v>
      </c>
      <c r="E1761" s="37" t="str">
        <f>HYPERLINK(Sheet2!N1761,Sheet2!M1761)</f>
        <v>Amazon</v>
      </c>
    </row>
    <row r="1762" spans="1:5" ht="15" thickBot="1" x14ac:dyDescent="0.35">
      <c r="A1762" s="3">
        <v>1763</v>
      </c>
      <c r="B1762" s="30" t="s">
        <v>1800</v>
      </c>
      <c r="C1762" s="36">
        <v>5.96</v>
      </c>
      <c r="D1762" s="49" t="str">
        <f>HYPERLINK("http://bit.ly/2XY7RBD",Sheet2!D1762)</f>
        <v>Walmart</v>
      </c>
      <c r="E1762" s="37" t="str">
        <f>HYPERLINK(Sheet2!N1762,Sheet2!M1762)</f>
        <v>Amazon</v>
      </c>
    </row>
    <row r="1763" spans="1:5" ht="15" thickBot="1" x14ac:dyDescent="0.35">
      <c r="A1763" s="3">
        <v>1764</v>
      </c>
      <c r="B1763" s="30" t="s">
        <v>1801</v>
      </c>
      <c r="C1763" s="36">
        <v>22.99</v>
      </c>
      <c r="D1763" s="49" t="str">
        <f>HYPERLINK("http://bit.ly/2OuA3Jj", Sheet2!D1763)</f>
        <v>Best Buy</v>
      </c>
      <c r="E1763" s="37" t="str">
        <f>HYPERLINK(Sheet2!N1763,Sheet2!M1763)</f>
        <v>Amazon</v>
      </c>
    </row>
    <row r="1764" spans="1:5" ht="15" thickBot="1" x14ac:dyDescent="0.35">
      <c r="A1764" s="3">
        <v>1765</v>
      </c>
      <c r="B1764" s="30" t="s">
        <v>1802</v>
      </c>
      <c r="C1764" s="36">
        <v>16.989999999999998</v>
      </c>
      <c r="D1764" s="49" t="str">
        <f>HYPERLINK("http://bit.ly/2OuA3Jj", Sheet2!D1764)</f>
        <v>Best Buy</v>
      </c>
      <c r="E1764" s="37" t="str">
        <f>HYPERLINK(Sheet2!N1764,Sheet2!M1764)</f>
        <v>Amazon</v>
      </c>
    </row>
    <row r="1765" spans="1:5" ht="15" thickBot="1" x14ac:dyDescent="0.35">
      <c r="A1765" s="3">
        <v>1766</v>
      </c>
      <c r="B1765" s="30" t="s">
        <v>1803</v>
      </c>
      <c r="C1765" s="36">
        <v>9.99</v>
      </c>
      <c r="D1765" s="49" t="str">
        <f>HYPERLINK("http://bit.ly/2OuA3Jj", Sheet2!D1765)</f>
        <v>Best Buy</v>
      </c>
      <c r="E1765" s="37" t="str">
        <f>HYPERLINK(Sheet2!N1765,Sheet2!M1765)</f>
        <v>Amazon</v>
      </c>
    </row>
    <row r="1766" spans="1:5" ht="15" thickBot="1" x14ac:dyDescent="0.35">
      <c r="A1766" s="3">
        <v>1767</v>
      </c>
      <c r="B1766" s="30" t="s">
        <v>1804</v>
      </c>
      <c r="C1766" s="36">
        <v>9.9600000000000009</v>
      </c>
      <c r="D1766" s="49" t="str">
        <f>HYPERLINK("http://bit.ly/2XY7RBD",Sheet2!D1766)</f>
        <v>Walmart</v>
      </c>
      <c r="E1766" s="37" t="str">
        <f>HYPERLINK(Sheet2!N1766,Sheet2!M1766)</f>
        <v>Amazon</v>
      </c>
    </row>
    <row r="1767" spans="1:5" ht="15" thickBot="1" x14ac:dyDescent="0.35">
      <c r="A1767" s="3">
        <v>1768</v>
      </c>
      <c r="B1767" s="30" t="s">
        <v>1805</v>
      </c>
      <c r="C1767" s="36">
        <v>3.99</v>
      </c>
      <c r="D1767" s="49" t="str">
        <f>HYPERLINK("http://bit.ly/2OuA3Jj", Sheet2!D1767)</f>
        <v>Best Buy</v>
      </c>
      <c r="E1767" s="37" t="str">
        <f>HYPERLINK(Sheet2!N1767,Sheet2!M1767)</f>
        <v>Amazon</v>
      </c>
    </row>
    <row r="1768" spans="1:5" ht="15" thickBot="1" x14ac:dyDescent="0.35">
      <c r="A1768" s="3">
        <v>1769</v>
      </c>
      <c r="B1768" s="30" t="s">
        <v>1806</v>
      </c>
      <c r="C1768" s="36">
        <v>5.99</v>
      </c>
      <c r="D1768" s="49" t="str">
        <f>HYPERLINK("http://bit.ly/2OuA3Jj", Sheet2!D1768)</f>
        <v>Best Buy</v>
      </c>
      <c r="E1768" s="37" t="str">
        <f>HYPERLINK(Sheet2!N1768,Sheet2!M1768)</f>
        <v>Amazon</v>
      </c>
    </row>
    <row r="1769" spans="1:5" ht="15" thickBot="1" x14ac:dyDescent="0.35">
      <c r="A1769" s="3">
        <v>1770</v>
      </c>
      <c r="B1769" s="30" t="s">
        <v>1806</v>
      </c>
      <c r="C1769" s="36">
        <v>5.96</v>
      </c>
      <c r="D1769" s="49" t="str">
        <f>HYPERLINK("http://bit.ly/2XY7RBD",Sheet2!D1769)</f>
        <v>Walmart</v>
      </c>
      <c r="E1769" s="37" t="str">
        <f>HYPERLINK(Sheet2!N1769,Sheet2!M1769)</f>
        <v>Amazon</v>
      </c>
    </row>
    <row r="1770" spans="1:5" ht="15" thickBot="1" x14ac:dyDescent="0.35">
      <c r="A1770" s="3">
        <v>1771</v>
      </c>
      <c r="B1770" s="30" t="s">
        <v>1807</v>
      </c>
      <c r="C1770" s="36">
        <v>3.99</v>
      </c>
      <c r="D1770" s="49" t="str">
        <f>HYPERLINK("http://bit.ly/2OuA3Jj", Sheet2!D1770)</f>
        <v>Best Buy</v>
      </c>
      <c r="E1770" s="37" t="str">
        <f>HYPERLINK(Sheet2!N1770,Sheet2!M1770)</f>
        <v>Amazon</v>
      </c>
    </row>
    <row r="1771" spans="1:5" ht="15" thickBot="1" x14ac:dyDescent="0.35">
      <c r="A1771" s="3">
        <v>1772</v>
      </c>
      <c r="B1771" s="30" t="s">
        <v>1808</v>
      </c>
      <c r="C1771" s="36">
        <v>5.99</v>
      </c>
      <c r="D1771" s="49" t="str">
        <f>HYPERLINK("http://bit.ly/2OuA3Jj", Sheet2!D1771)</f>
        <v>Best Buy</v>
      </c>
      <c r="E1771" s="37" t="str">
        <f>HYPERLINK(Sheet2!N1771,Sheet2!M1771)</f>
        <v>Amazon</v>
      </c>
    </row>
    <row r="1772" spans="1:5" ht="15" thickBot="1" x14ac:dyDescent="0.35">
      <c r="A1772" s="3">
        <v>1773</v>
      </c>
      <c r="B1772" s="30" t="s">
        <v>1809</v>
      </c>
      <c r="C1772" s="36">
        <v>3.99</v>
      </c>
      <c r="D1772" s="49" t="str">
        <f>HYPERLINK("http://bit.ly/2OuA3Jj", Sheet2!D1772)</f>
        <v>Best Buy</v>
      </c>
      <c r="E1772" s="37" t="str">
        <f>HYPERLINK(Sheet2!N1772,Sheet2!M1772)</f>
        <v>Amazon</v>
      </c>
    </row>
    <row r="1773" spans="1:5" ht="27.6" thickBot="1" x14ac:dyDescent="0.35">
      <c r="A1773" s="3">
        <v>1774</v>
      </c>
      <c r="B1773" s="30" t="s">
        <v>1810</v>
      </c>
      <c r="C1773" s="36">
        <v>9.99</v>
      </c>
      <c r="D1773" s="49" t="str">
        <f>HYPERLINK("http://bit.ly/2OuA3Jj", Sheet2!D1773)</f>
        <v>Best Buy</v>
      </c>
      <c r="E1773" s="37" t="str">
        <f>HYPERLINK(Sheet2!N1773,Sheet2!M1773)</f>
        <v>Amazon</v>
      </c>
    </row>
    <row r="1774" spans="1:5" ht="15" thickBot="1" x14ac:dyDescent="0.35">
      <c r="A1774" s="3">
        <v>1775</v>
      </c>
      <c r="B1774" s="30" t="s">
        <v>1811</v>
      </c>
      <c r="C1774" s="36">
        <v>5.99</v>
      </c>
      <c r="D1774" s="49" t="str">
        <f>HYPERLINK("http://bit.ly/2OuA3Jj", Sheet2!D1774)</f>
        <v>Best Buy</v>
      </c>
      <c r="E1774" s="37" t="str">
        <f>HYPERLINK(Sheet2!N1774,Sheet2!M1774)</f>
        <v>Amazon</v>
      </c>
    </row>
    <row r="1775" spans="1:5" ht="15" thickBot="1" x14ac:dyDescent="0.35">
      <c r="A1775" s="3">
        <v>1776</v>
      </c>
      <c r="B1775" s="30" t="s">
        <v>1812</v>
      </c>
      <c r="C1775" s="36">
        <v>5.99</v>
      </c>
      <c r="D1775" s="37" t="str">
        <f>HYPERLINK("www.bjs.com", Sheet2!D1775)</f>
        <v>BJ's</v>
      </c>
      <c r="E1775" s="37" t="str">
        <f>HYPERLINK(Sheet2!N1775,Sheet2!M1775)</f>
        <v>Amazon</v>
      </c>
    </row>
    <row r="1776" spans="1:5" ht="27.6" thickBot="1" x14ac:dyDescent="0.35">
      <c r="A1776" s="3">
        <v>1777</v>
      </c>
      <c r="B1776" s="30" t="s">
        <v>1813</v>
      </c>
      <c r="C1776" s="36">
        <v>6</v>
      </c>
      <c r="D1776" s="49" t="str">
        <f>HYPERLINK("http://bit.ly/34ufgLN",Sheet2!D1776)</f>
        <v>Target</v>
      </c>
      <c r="E1776" s="37" t="str">
        <f>HYPERLINK(Sheet2!N1776,Sheet2!M1776)</f>
        <v>Amazon</v>
      </c>
    </row>
    <row r="1777" spans="1:5" ht="27.6" thickBot="1" x14ac:dyDescent="0.35">
      <c r="A1777" s="3">
        <v>1778</v>
      </c>
      <c r="B1777" s="30" t="s">
        <v>1814</v>
      </c>
      <c r="C1777" s="36">
        <v>9.99</v>
      </c>
      <c r="D1777" s="49" t="str">
        <f>HYPERLINK("http://bit.ly/2OuA3Jj", Sheet2!D1777)</f>
        <v>Best Buy</v>
      </c>
      <c r="E1777" s="37" t="str">
        <f>HYPERLINK(Sheet2!N1777,Sheet2!M1777)</f>
        <v>Amazon</v>
      </c>
    </row>
    <row r="1778" spans="1:5" ht="27.6" thickBot="1" x14ac:dyDescent="0.35">
      <c r="A1778" s="3">
        <v>1779</v>
      </c>
      <c r="B1778" s="30" t="s">
        <v>1815</v>
      </c>
      <c r="C1778" s="36">
        <v>7.96</v>
      </c>
      <c r="D1778" s="49" t="str">
        <f>HYPERLINK("http://bit.ly/2XY7RBD",Sheet2!D1778)</f>
        <v>Walmart</v>
      </c>
      <c r="E1778" s="37" t="str">
        <f>HYPERLINK(Sheet2!N1778,Sheet2!M1778)</f>
        <v>Amazon</v>
      </c>
    </row>
    <row r="1779" spans="1:5" ht="15" thickBot="1" x14ac:dyDescent="0.35">
      <c r="A1779" s="3">
        <v>1780</v>
      </c>
      <c r="B1779" s="30" t="s">
        <v>1816</v>
      </c>
      <c r="C1779" s="36">
        <v>3.96</v>
      </c>
      <c r="D1779" s="49" t="str">
        <f>HYPERLINK("http://bit.ly/2XY7RBD",Sheet2!D1779)</f>
        <v>Walmart</v>
      </c>
      <c r="E1779" s="37" t="str">
        <f>HYPERLINK(Sheet2!N1779,Sheet2!M1779)</f>
        <v>Amazon</v>
      </c>
    </row>
    <row r="1780" spans="1:5" ht="15" thickBot="1" x14ac:dyDescent="0.35">
      <c r="A1780" s="3">
        <v>1781</v>
      </c>
      <c r="B1780" s="30" t="s">
        <v>1817</v>
      </c>
      <c r="C1780" s="36">
        <v>7.99</v>
      </c>
      <c r="D1780" s="49" t="str">
        <f>HYPERLINK("http://bit.ly/2OuA3Jj", Sheet2!D1780)</f>
        <v>Best Buy</v>
      </c>
      <c r="E1780" s="37" t="str">
        <f>HYPERLINK(Sheet2!N1780,Sheet2!M1780)</f>
        <v>Amazon</v>
      </c>
    </row>
    <row r="1781" spans="1:5" ht="15" thickBot="1" x14ac:dyDescent="0.35">
      <c r="A1781" s="3">
        <v>1782</v>
      </c>
      <c r="B1781" s="30" t="s">
        <v>1818</v>
      </c>
      <c r="C1781" s="36">
        <v>8.49</v>
      </c>
      <c r="D1781" s="49" t="str">
        <f>HYPERLINK("http://bit.ly/2QZq3JV",Sheet2!D1781)</f>
        <v>Kohl's</v>
      </c>
      <c r="E1781" s="37" t="str">
        <f>HYPERLINK(Sheet2!N1781,Sheet2!M1781)</f>
        <v>Amazon</v>
      </c>
    </row>
    <row r="1782" spans="1:5" ht="27.6" thickBot="1" x14ac:dyDescent="0.35">
      <c r="A1782" s="3">
        <v>1783</v>
      </c>
      <c r="B1782" s="30" t="s">
        <v>1819</v>
      </c>
      <c r="C1782" s="36">
        <v>9.9600000000000009</v>
      </c>
      <c r="D1782" s="49" t="str">
        <f>HYPERLINK("http://bit.ly/2XY7RBD",Sheet2!D1782)</f>
        <v>Walmart</v>
      </c>
      <c r="E1782" s="37" t="str">
        <f>HYPERLINK(Sheet2!N1782,Sheet2!M1782)</f>
        <v>Amazon</v>
      </c>
    </row>
    <row r="1783" spans="1:5" ht="15" thickBot="1" x14ac:dyDescent="0.35">
      <c r="A1783" s="3">
        <v>1784</v>
      </c>
      <c r="B1783" s="30" t="s">
        <v>1820</v>
      </c>
      <c r="C1783" s="36">
        <v>1.96</v>
      </c>
      <c r="D1783" s="49" t="str">
        <f>HYPERLINK("http://bit.ly/2XY7RBD",Sheet2!D1783)</f>
        <v>Walmart</v>
      </c>
      <c r="E1783" s="37" t="str">
        <f>HYPERLINK(Sheet2!N1783,Sheet2!M1783)</f>
        <v>Amazon</v>
      </c>
    </row>
    <row r="1784" spans="1:5" ht="15" thickBot="1" x14ac:dyDescent="0.35">
      <c r="A1784" s="3">
        <v>1785</v>
      </c>
      <c r="B1784" s="30" t="s">
        <v>1821</v>
      </c>
      <c r="C1784" s="36">
        <v>5.99</v>
      </c>
      <c r="D1784" s="49" t="str">
        <f>HYPERLINK("http://bit.ly/2OuA3Jj", Sheet2!D1784)</f>
        <v>Best Buy</v>
      </c>
      <c r="E1784" s="37" t="str">
        <f>HYPERLINK(Sheet2!N1784,Sheet2!M1784)</f>
        <v>Amazon</v>
      </c>
    </row>
    <row r="1785" spans="1:5" ht="15" thickBot="1" x14ac:dyDescent="0.35">
      <c r="A1785" s="3">
        <v>1786</v>
      </c>
      <c r="B1785" s="30" t="s">
        <v>1822</v>
      </c>
      <c r="C1785" s="36">
        <v>9.99</v>
      </c>
      <c r="D1785" s="49" t="str">
        <f>HYPERLINK("http://bit.ly/2OuA3Jj", Sheet2!D1785)</f>
        <v>Best Buy</v>
      </c>
      <c r="E1785" s="37" t="str">
        <f>HYPERLINK(Sheet2!N1785,Sheet2!M1785)</f>
        <v>Amazon</v>
      </c>
    </row>
    <row r="1786" spans="1:5" ht="15" thickBot="1" x14ac:dyDescent="0.35">
      <c r="A1786" s="3">
        <v>1787</v>
      </c>
      <c r="B1786" s="30" t="s">
        <v>1823</v>
      </c>
      <c r="C1786" s="36">
        <v>7.96</v>
      </c>
      <c r="D1786" s="49" t="str">
        <f>HYPERLINK("http://bit.ly/2XY7RBD",Sheet2!D1786)</f>
        <v>Walmart</v>
      </c>
      <c r="E1786" s="37" t="str">
        <f>HYPERLINK(Sheet2!N1786,Sheet2!M1786)</f>
        <v>Amazon</v>
      </c>
    </row>
    <row r="1787" spans="1:5" ht="15" thickBot="1" x14ac:dyDescent="0.35">
      <c r="A1787" s="3">
        <v>1788</v>
      </c>
      <c r="B1787" s="30" t="s">
        <v>1824</v>
      </c>
      <c r="C1787" s="36">
        <v>6</v>
      </c>
      <c r="D1787" s="49" t="str">
        <f>HYPERLINK("http://bit.ly/34ufgLN",Sheet2!D1787)</f>
        <v>Target</v>
      </c>
      <c r="E1787" s="37" t="str">
        <f>HYPERLINK(Sheet2!N1787,Sheet2!M1787)</f>
        <v>Amazon</v>
      </c>
    </row>
    <row r="1788" spans="1:5" ht="15" thickBot="1" x14ac:dyDescent="0.35">
      <c r="A1788" s="3">
        <v>1789</v>
      </c>
      <c r="B1788" s="30" t="s">
        <v>1825</v>
      </c>
      <c r="C1788" s="36">
        <v>10</v>
      </c>
      <c r="D1788" s="49" t="str">
        <f>HYPERLINK("http://bit.ly/34ufgLN",Sheet2!D1788)</f>
        <v>Target</v>
      </c>
      <c r="E1788" s="37" t="str">
        <f>HYPERLINK(Sheet2!N1788,Sheet2!M1788)</f>
        <v>Amazon</v>
      </c>
    </row>
    <row r="1789" spans="1:5" ht="15" thickBot="1" x14ac:dyDescent="0.35">
      <c r="A1789" s="3">
        <v>1790</v>
      </c>
      <c r="B1789" s="30" t="s">
        <v>1826</v>
      </c>
      <c r="C1789" s="36">
        <v>7.96</v>
      </c>
      <c r="D1789" s="49" t="str">
        <f>HYPERLINK("http://bit.ly/2XY7RBD",Sheet2!D1789)</f>
        <v>Walmart</v>
      </c>
      <c r="E1789" s="37" t="str">
        <f>HYPERLINK(Sheet2!N1789,Sheet2!M1789)</f>
        <v>Amazon</v>
      </c>
    </row>
    <row r="1790" spans="1:5" ht="15" thickBot="1" x14ac:dyDescent="0.35">
      <c r="A1790" s="3">
        <v>1791</v>
      </c>
      <c r="B1790" s="30" t="s">
        <v>1827</v>
      </c>
      <c r="C1790" s="36">
        <v>7.96</v>
      </c>
      <c r="D1790" s="49" t="str">
        <f>HYPERLINK("http://bit.ly/2XY7RBD",Sheet2!D1790)</f>
        <v>Walmart</v>
      </c>
      <c r="E1790" s="37" t="str">
        <f>HYPERLINK(Sheet2!N1790,Sheet2!M1790)</f>
        <v>Amazon</v>
      </c>
    </row>
    <row r="1791" spans="1:5" ht="15" thickBot="1" x14ac:dyDescent="0.35">
      <c r="A1791" s="3">
        <v>1792</v>
      </c>
      <c r="B1791" s="30" t="s">
        <v>1828</v>
      </c>
      <c r="C1791" s="36">
        <v>5.99</v>
      </c>
      <c r="D1791" s="49" t="str">
        <f>HYPERLINK("http://bit.ly/2OuA3Jj", Sheet2!D1791)</f>
        <v>Best Buy</v>
      </c>
      <c r="E1791" s="37" t="str">
        <f>HYPERLINK(Sheet2!N1791,Sheet2!M1791)</f>
        <v>Amazon</v>
      </c>
    </row>
    <row r="1792" spans="1:5" ht="15" thickBot="1" x14ac:dyDescent="0.35">
      <c r="A1792" s="3">
        <v>1793</v>
      </c>
      <c r="B1792" s="30" t="s">
        <v>1829</v>
      </c>
      <c r="C1792" s="36">
        <v>9</v>
      </c>
      <c r="D1792" s="49" t="str">
        <f>HYPERLINK("http://bit.ly/34ufgLN",Sheet2!D1792)</f>
        <v>Target</v>
      </c>
      <c r="E1792" s="37" t="str">
        <f>HYPERLINK(Sheet2!N1792,Sheet2!M1792)</f>
        <v>Amazon</v>
      </c>
    </row>
    <row r="1793" spans="1:5" ht="15" thickBot="1" x14ac:dyDescent="0.35">
      <c r="A1793" s="3">
        <v>1794</v>
      </c>
      <c r="B1793" s="30" t="s">
        <v>1830</v>
      </c>
      <c r="C1793" s="36">
        <v>3.99</v>
      </c>
      <c r="D1793" s="49" t="str">
        <f>HYPERLINK("http://bit.ly/2OuA3Jj", Sheet2!D1793)</f>
        <v>Best Buy</v>
      </c>
      <c r="E1793" s="37" t="str">
        <f>HYPERLINK(Sheet2!N1793,Sheet2!M1793)</f>
        <v>Amazon</v>
      </c>
    </row>
    <row r="1794" spans="1:5" ht="15" thickBot="1" x14ac:dyDescent="0.35">
      <c r="A1794" s="3">
        <v>1795</v>
      </c>
      <c r="B1794" s="30" t="s">
        <v>1831</v>
      </c>
      <c r="C1794" s="36">
        <v>9.9600000000000009</v>
      </c>
      <c r="D1794" s="49" t="str">
        <f>HYPERLINK("http://bit.ly/2XY7RBD",Sheet2!D1794)</f>
        <v>Walmart</v>
      </c>
      <c r="E1794" s="37" t="str">
        <f>HYPERLINK(Sheet2!N1794,Sheet2!M1794)</f>
        <v>Amazon</v>
      </c>
    </row>
    <row r="1795" spans="1:5" ht="15" thickBot="1" x14ac:dyDescent="0.35">
      <c r="A1795" s="3">
        <v>1796</v>
      </c>
      <c r="B1795" s="30" t="s">
        <v>1832</v>
      </c>
      <c r="C1795" s="36">
        <v>10</v>
      </c>
      <c r="D1795" s="49" t="str">
        <f>HYPERLINK("http://bit.ly/34ufgLN",Sheet2!D1795)</f>
        <v>Target</v>
      </c>
      <c r="E1795" s="37" t="str">
        <f>HYPERLINK(Sheet2!N1795,Sheet2!M1795)</f>
        <v>Amazon</v>
      </c>
    </row>
    <row r="1796" spans="1:5" ht="15" thickBot="1" x14ac:dyDescent="0.35">
      <c r="A1796" s="3">
        <v>1797</v>
      </c>
      <c r="B1796" s="30" t="s">
        <v>1833</v>
      </c>
      <c r="C1796" s="36">
        <v>9.9600000000000009</v>
      </c>
      <c r="D1796" s="49" t="str">
        <f>HYPERLINK("http://bit.ly/2XY7RBD",Sheet2!D1796)</f>
        <v>Walmart</v>
      </c>
      <c r="E1796" s="37" t="str">
        <f>HYPERLINK(Sheet2!N1796,Sheet2!M1796)</f>
        <v>Amazon</v>
      </c>
    </row>
    <row r="1797" spans="1:5" ht="15" thickBot="1" x14ac:dyDescent="0.35">
      <c r="A1797" s="3">
        <v>1798</v>
      </c>
      <c r="B1797" s="30" t="s">
        <v>1834</v>
      </c>
      <c r="C1797" s="36">
        <v>9.99</v>
      </c>
      <c r="D1797" s="49" t="str">
        <f>HYPERLINK("http://bit.ly/2OuA3Jj", Sheet2!D1797)</f>
        <v>Best Buy</v>
      </c>
      <c r="E1797" s="37" t="str">
        <f>HYPERLINK(Sheet2!N1797,Sheet2!M1797)</f>
        <v>Amazon</v>
      </c>
    </row>
    <row r="1798" spans="1:5" ht="15" thickBot="1" x14ac:dyDescent="0.35">
      <c r="A1798" s="3">
        <v>1799</v>
      </c>
      <c r="B1798" s="30" t="s">
        <v>1835</v>
      </c>
      <c r="C1798" s="36">
        <v>9.9600000000000009</v>
      </c>
      <c r="D1798" s="49" t="str">
        <f>HYPERLINK("http://bit.ly/2XY7RBD",Sheet2!D1798)</f>
        <v>Walmart</v>
      </c>
      <c r="E1798" s="37" t="str">
        <f>HYPERLINK(Sheet2!N1798,Sheet2!M1798)</f>
        <v>Amazon</v>
      </c>
    </row>
    <row r="1799" spans="1:5" ht="15" thickBot="1" x14ac:dyDescent="0.35">
      <c r="A1799" s="3">
        <v>1800</v>
      </c>
      <c r="B1799" s="30" t="s">
        <v>1836</v>
      </c>
      <c r="C1799" s="36">
        <v>9.9600000000000009</v>
      </c>
      <c r="D1799" s="49" t="str">
        <f>HYPERLINK("http://bit.ly/2XY7RBD",Sheet2!D1799)</f>
        <v>Walmart</v>
      </c>
      <c r="E1799" s="37" t="str">
        <f>HYPERLINK(Sheet2!N1799,Sheet2!M1799)</f>
        <v>Amazon</v>
      </c>
    </row>
    <row r="1800" spans="1:5" ht="15" thickBot="1" x14ac:dyDescent="0.35">
      <c r="A1800" s="3">
        <v>1801</v>
      </c>
      <c r="B1800" s="30" t="s">
        <v>1837</v>
      </c>
      <c r="C1800" s="36">
        <v>9.9600000000000009</v>
      </c>
      <c r="D1800" s="49" t="str">
        <f>HYPERLINK("http://bit.ly/2XY7RBD",Sheet2!D1800)</f>
        <v>Walmart</v>
      </c>
      <c r="E1800" s="37" t="str">
        <f>HYPERLINK(Sheet2!N1800,Sheet2!M1800)</f>
        <v>Amazon</v>
      </c>
    </row>
    <row r="1801" spans="1:5" ht="15" thickBot="1" x14ac:dyDescent="0.35">
      <c r="A1801" s="3">
        <v>1802</v>
      </c>
      <c r="B1801" s="30" t="s">
        <v>1838</v>
      </c>
      <c r="C1801" s="36">
        <v>9.99</v>
      </c>
      <c r="D1801" s="49" t="str">
        <f>HYPERLINK("http://bit.ly/2OuA3Jj", Sheet2!D1801)</f>
        <v>Best Buy</v>
      </c>
      <c r="E1801" s="37" t="str">
        <f>HYPERLINK(Sheet2!N1801,Sheet2!M1801)</f>
        <v>Amazon</v>
      </c>
    </row>
    <row r="1802" spans="1:5" ht="15" thickBot="1" x14ac:dyDescent="0.35">
      <c r="A1802" s="3">
        <v>1803</v>
      </c>
      <c r="B1802" s="30" t="s">
        <v>1839</v>
      </c>
      <c r="C1802" s="36">
        <v>9.9600000000000009</v>
      </c>
      <c r="D1802" s="49" t="str">
        <f>HYPERLINK("http://bit.ly/2XY7RBD",Sheet2!D1802)</f>
        <v>Walmart</v>
      </c>
      <c r="E1802" s="37" t="str">
        <f>HYPERLINK(Sheet2!N1802,Sheet2!M1802)</f>
        <v>Amazon</v>
      </c>
    </row>
    <row r="1803" spans="1:5" ht="15" thickBot="1" x14ac:dyDescent="0.35">
      <c r="A1803" s="3">
        <v>1804</v>
      </c>
      <c r="B1803" s="30" t="s">
        <v>1840</v>
      </c>
      <c r="C1803" s="36">
        <v>9.99</v>
      </c>
      <c r="D1803" s="49" t="str">
        <f>HYPERLINK("http://bit.ly/2OuA3Jj", Sheet2!D1803)</f>
        <v>Best Buy</v>
      </c>
      <c r="E1803" s="37" t="str">
        <f>HYPERLINK(Sheet2!N1803,Sheet2!M1803)</f>
        <v>Amazon</v>
      </c>
    </row>
    <row r="1804" spans="1:5" ht="15" thickBot="1" x14ac:dyDescent="0.35">
      <c r="A1804" s="3">
        <v>1805</v>
      </c>
      <c r="B1804" s="30" t="s">
        <v>1841</v>
      </c>
      <c r="C1804" s="36">
        <v>9.9600000000000009</v>
      </c>
      <c r="D1804" s="49" t="str">
        <f>HYPERLINK("http://bit.ly/2XY7RBD",Sheet2!D1804)</f>
        <v>Walmart</v>
      </c>
      <c r="E1804" s="37" t="str">
        <f>HYPERLINK(Sheet2!N1804,Sheet2!M1804)</f>
        <v>Amazon</v>
      </c>
    </row>
    <row r="1805" spans="1:5" ht="15" thickBot="1" x14ac:dyDescent="0.35">
      <c r="A1805" s="3">
        <v>1806</v>
      </c>
      <c r="B1805" s="30" t="s">
        <v>1842</v>
      </c>
      <c r="C1805" s="36">
        <v>5.99</v>
      </c>
      <c r="D1805" s="49" t="str">
        <f>HYPERLINK("http://bit.ly/2OuA3Jj", Sheet2!D1805)</f>
        <v>Best Buy</v>
      </c>
      <c r="E1805" s="37" t="str">
        <f>HYPERLINK(Sheet2!N1805,Sheet2!M1805)</f>
        <v>Amazon</v>
      </c>
    </row>
    <row r="1806" spans="1:5" ht="15" thickBot="1" x14ac:dyDescent="0.35">
      <c r="A1806" s="3">
        <v>1807</v>
      </c>
      <c r="B1806" s="30" t="s">
        <v>1843</v>
      </c>
      <c r="C1806" s="36">
        <v>3.99</v>
      </c>
      <c r="D1806" s="37" t="str">
        <f>HYPERLINK("www.bjs.com", Sheet2!D1806)</f>
        <v>BJ's</v>
      </c>
      <c r="E1806" s="37" t="str">
        <f>HYPERLINK(Sheet2!N1806,Sheet2!M1806)</f>
        <v>Amazon</v>
      </c>
    </row>
    <row r="1807" spans="1:5" ht="15" thickBot="1" x14ac:dyDescent="0.35">
      <c r="A1807" s="3">
        <v>1808</v>
      </c>
      <c r="B1807" s="30" t="s">
        <v>1844</v>
      </c>
      <c r="C1807" s="36">
        <v>7.99</v>
      </c>
      <c r="D1807" s="49" t="str">
        <f>HYPERLINK("http://bit.ly/2OuA3Jj", Sheet2!D1807)</f>
        <v>Best Buy</v>
      </c>
      <c r="E1807" s="37" t="str">
        <f>HYPERLINK(Sheet2!N1807,Sheet2!M1807)</f>
        <v>Amazon</v>
      </c>
    </row>
    <row r="1808" spans="1:5" ht="15" thickBot="1" x14ac:dyDescent="0.35">
      <c r="A1808" s="3">
        <v>1809</v>
      </c>
      <c r="B1808" s="30" t="s">
        <v>1845</v>
      </c>
      <c r="C1808" s="36">
        <v>7.96</v>
      </c>
      <c r="D1808" s="49" t="str">
        <f>HYPERLINK("http://bit.ly/2XY7RBD",Sheet2!D1808)</f>
        <v>Walmart</v>
      </c>
      <c r="E1808" s="37" t="str">
        <f>HYPERLINK(Sheet2!N1808,Sheet2!M1808)</f>
        <v>Amazon</v>
      </c>
    </row>
    <row r="1809" spans="1:5" ht="15" thickBot="1" x14ac:dyDescent="0.35">
      <c r="A1809" s="3">
        <v>1810</v>
      </c>
      <c r="B1809" s="30" t="s">
        <v>1846</v>
      </c>
      <c r="C1809" s="36">
        <v>5.96</v>
      </c>
      <c r="D1809" s="49" t="str">
        <f>HYPERLINK("http://bit.ly/2XY7RBD",Sheet2!D1809)</f>
        <v>Walmart</v>
      </c>
      <c r="E1809" s="37" t="str">
        <f>HYPERLINK(Sheet2!N1809,Sheet2!M1809)</f>
        <v>Amazon</v>
      </c>
    </row>
    <row r="1810" spans="1:5" ht="15" thickBot="1" x14ac:dyDescent="0.35">
      <c r="A1810" s="3">
        <v>1811</v>
      </c>
      <c r="B1810" s="30" t="s">
        <v>1847</v>
      </c>
      <c r="C1810" s="36">
        <v>9</v>
      </c>
      <c r="D1810" s="49" t="str">
        <f>HYPERLINK("http://bit.ly/34ufgLN",Sheet2!D1810)</f>
        <v>Target</v>
      </c>
      <c r="E1810" s="37" t="str">
        <f>HYPERLINK(Sheet2!N1810,Sheet2!M1810)</f>
        <v>Amazon</v>
      </c>
    </row>
    <row r="1811" spans="1:5" ht="15" thickBot="1" x14ac:dyDescent="0.35">
      <c r="A1811" s="3">
        <v>1812</v>
      </c>
      <c r="B1811" s="30" t="s">
        <v>1848</v>
      </c>
      <c r="C1811" s="36">
        <v>7.99</v>
      </c>
      <c r="D1811" s="49" t="str">
        <f>HYPERLINK("http://bit.ly/2OuA3Jj", Sheet2!D1811)</f>
        <v>Best Buy</v>
      </c>
      <c r="E1811" s="37" t="str">
        <f>HYPERLINK(Sheet2!N1811,Sheet2!M1811)</f>
        <v>Amazon</v>
      </c>
    </row>
    <row r="1812" spans="1:5" ht="15" thickBot="1" x14ac:dyDescent="0.35">
      <c r="A1812" s="3">
        <v>1813</v>
      </c>
      <c r="B1812" s="30" t="s">
        <v>1848</v>
      </c>
      <c r="C1812" s="36">
        <v>5.96</v>
      </c>
      <c r="D1812" s="49" t="str">
        <f>HYPERLINK("http://bit.ly/2XY7RBD",Sheet2!D1812)</f>
        <v>Walmart</v>
      </c>
      <c r="E1812" s="37" t="str">
        <f>HYPERLINK(Sheet2!N1812,Sheet2!M1812)</f>
        <v>Amazon</v>
      </c>
    </row>
    <row r="1813" spans="1:5" ht="15" thickBot="1" x14ac:dyDescent="0.35">
      <c r="A1813" s="3">
        <v>1814</v>
      </c>
      <c r="B1813" s="30" t="s">
        <v>1849</v>
      </c>
      <c r="C1813" s="36">
        <v>5.96</v>
      </c>
      <c r="D1813" s="49" t="str">
        <f>HYPERLINK("http://bit.ly/2XY7RBD",Sheet2!D1813)</f>
        <v>Walmart</v>
      </c>
      <c r="E1813" s="37" t="str">
        <f>HYPERLINK(Sheet2!N1813,Sheet2!M1813)</f>
        <v>Amazon</v>
      </c>
    </row>
    <row r="1814" spans="1:5" ht="15" thickBot="1" x14ac:dyDescent="0.35">
      <c r="A1814" s="3">
        <v>1815</v>
      </c>
      <c r="B1814" s="30" t="s">
        <v>1850</v>
      </c>
      <c r="C1814" s="36">
        <v>4</v>
      </c>
      <c r="D1814" s="49" t="str">
        <f>HYPERLINK("http://bit.ly/34ufgLN",Sheet2!D1814)</f>
        <v>Target</v>
      </c>
      <c r="E1814" s="37" t="str">
        <f>HYPERLINK(Sheet2!N1814,Sheet2!M1814)</f>
        <v>Amazon</v>
      </c>
    </row>
    <row r="1815" spans="1:5" ht="15" thickBot="1" x14ac:dyDescent="0.35">
      <c r="A1815" s="3">
        <v>1816</v>
      </c>
      <c r="B1815" s="30" t="s">
        <v>1851</v>
      </c>
      <c r="C1815" s="36">
        <v>5.99</v>
      </c>
      <c r="D1815" s="37" t="str">
        <f>HYPERLINK("www.bjs.com", Sheet2!D1815)</f>
        <v>BJ's</v>
      </c>
      <c r="E1815" s="37" t="str">
        <f>HYPERLINK(Sheet2!N1815,Sheet2!M1815)</f>
        <v>Amazon</v>
      </c>
    </row>
    <row r="1816" spans="1:5" ht="15" thickBot="1" x14ac:dyDescent="0.35">
      <c r="A1816" s="3">
        <v>1817</v>
      </c>
      <c r="B1816" s="30" t="s">
        <v>1852</v>
      </c>
      <c r="C1816" s="36">
        <v>6</v>
      </c>
      <c r="D1816" s="49" t="str">
        <f>HYPERLINK("http://bit.ly/34ufgLN",Sheet2!D1816)</f>
        <v>Target</v>
      </c>
      <c r="E1816" s="37" t="str">
        <f>HYPERLINK(Sheet2!N1816,Sheet2!M1816)</f>
        <v>Amazon</v>
      </c>
    </row>
    <row r="1817" spans="1:5" ht="15" thickBot="1" x14ac:dyDescent="0.35">
      <c r="A1817" s="3">
        <v>1818</v>
      </c>
      <c r="B1817" s="30" t="s">
        <v>1853</v>
      </c>
      <c r="C1817" s="36">
        <v>7.99</v>
      </c>
      <c r="D1817" s="49" t="str">
        <f>HYPERLINK("http://bit.ly/2OuA3Jj", Sheet2!D1817)</f>
        <v>Best Buy</v>
      </c>
      <c r="E1817" s="37" t="str">
        <f>HYPERLINK(Sheet2!N1817,Sheet2!M1817)</f>
        <v>Amazon</v>
      </c>
    </row>
    <row r="1818" spans="1:5" ht="15" thickBot="1" x14ac:dyDescent="0.35">
      <c r="A1818" s="3">
        <v>1819</v>
      </c>
      <c r="B1818" s="30" t="s">
        <v>1854</v>
      </c>
      <c r="C1818" s="36">
        <v>3.99</v>
      </c>
      <c r="D1818" s="49" t="str">
        <f>HYPERLINK("http://bit.ly/2OuA3Jj", Sheet2!D1818)</f>
        <v>Best Buy</v>
      </c>
      <c r="E1818" s="37" t="str">
        <f>HYPERLINK(Sheet2!N1818,Sheet2!M1818)</f>
        <v>Amazon</v>
      </c>
    </row>
    <row r="1819" spans="1:5" ht="15" thickBot="1" x14ac:dyDescent="0.35">
      <c r="A1819" s="3">
        <v>1820</v>
      </c>
      <c r="B1819" s="30" t="s">
        <v>1855</v>
      </c>
      <c r="C1819" s="36">
        <v>9.99</v>
      </c>
      <c r="D1819" s="49" t="str">
        <f>HYPERLINK("http://bit.ly/2OuA3Jj", Sheet2!D1819)</f>
        <v>Best Buy</v>
      </c>
      <c r="E1819" s="37" t="str">
        <f>HYPERLINK(Sheet2!N1819,Sheet2!M1819)</f>
        <v>Amazon</v>
      </c>
    </row>
    <row r="1820" spans="1:5" ht="15" thickBot="1" x14ac:dyDescent="0.35">
      <c r="A1820" s="3">
        <v>1821</v>
      </c>
      <c r="B1820" s="30" t="s">
        <v>1856</v>
      </c>
      <c r="C1820" s="36">
        <v>7.96</v>
      </c>
      <c r="D1820" s="49" t="str">
        <f>HYPERLINK("http://bit.ly/2XY7RBD",Sheet2!D1820)</f>
        <v>Walmart</v>
      </c>
      <c r="E1820" s="37" t="str">
        <f>HYPERLINK(Sheet2!N1820,Sheet2!M1820)</f>
        <v>Amazon</v>
      </c>
    </row>
    <row r="1821" spans="1:5" ht="15" thickBot="1" x14ac:dyDescent="0.35">
      <c r="A1821" s="3">
        <v>1822</v>
      </c>
      <c r="B1821" s="30" t="s">
        <v>1857</v>
      </c>
      <c r="C1821" s="36">
        <v>3.96</v>
      </c>
      <c r="D1821" s="49" t="str">
        <f>HYPERLINK("http://bit.ly/2XY7RBD",Sheet2!D1821)</f>
        <v>Walmart</v>
      </c>
      <c r="E1821" s="37" t="str">
        <f>HYPERLINK(Sheet2!N1821,Sheet2!M1821)</f>
        <v>Amazon</v>
      </c>
    </row>
    <row r="1822" spans="1:5" ht="15" thickBot="1" x14ac:dyDescent="0.35">
      <c r="A1822" s="3">
        <v>1823</v>
      </c>
      <c r="B1822" s="30" t="s">
        <v>1858</v>
      </c>
      <c r="C1822" s="36">
        <v>5.96</v>
      </c>
      <c r="D1822" s="49" t="str">
        <f>HYPERLINK("http://bit.ly/2XY7RBD",Sheet2!D1822)</f>
        <v>Walmart</v>
      </c>
      <c r="E1822" s="37" t="str">
        <f>HYPERLINK(Sheet2!N1822,Sheet2!M1822)</f>
        <v>Amazon</v>
      </c>
    </row>
    <row r="1823" spans="1:5" ht="15" thickBot="1" x14ac:dyDescent="0.35">
      <c r="A1823" s="3">
        <v>1824</v>
      </c>
      <c r="B1823" s="30" t="s">
        <v>1859</v>
      </c>
      <c r="C1823" s="36">
        <v>3.99</v>
      </c>
      <c r="D1823" s="49" t="str">
        <f>HYPERLINK("http://bit.ly/2OuA3Jj", Sheet2!D1823)</f>
        <v>Best Buy</v>
      </c>
      <c r="E1823" s="37" t="str">
        <f>HYPERLINK(Sheet2!N1823,Sheet2!M1823)</f>
        <v>Amazon</v>
      </c>
    </row>
    <row r="1824" spans="1:5" ht="15" thickBot="1" x14ac:dyDescent="0.35">
      <c r="A1824" s="3">
        <v>1825</v>
      </c>
      <c r="B1824" s="30" t="s">
        <v>1860</v>
      </c>
      <c r="C1824" s="36">
        <v>5.99</v>
      </c>
      <c r="D1824" s="49" t="str">
        <f>HYPERLINK("http://bit.ly/2OuA3Jj", Sheet2!D1824)</f>
        <v>Best Buy</v>
      </c>
      <c r="E1824" s="37" t="str">
        <f>HYPERLINK(Sheet2!N1824,Sheet2!M1824)</f>
        <v>Amazon</v>
      </c>
    </row>
    <row r="1825" spans="1:5" ht="15" thickBot="1" x14ac:dyDescent="0.35">
      <c r="A1825" s="3">
        <v>1826</v>
      </c>
      <c r="B1825" s="30" t="s">
        <v>1861</v>
      </c>
      <c r="C1825" s="36">
        <v>7.99</v>
      </c>
      <c r="D1825" s="49" t="str">
        <f>HYPERLINK("http://bit.ly/2OuA3Jj", Sheet2!D1825)</f>
        <v>Best Buy</v>
      </c>
      <c r="E1825" s="37" t="str">
        <f>HYPERLINK(Sheet2!N1825,Sheet2!M1825)</f>
        <v>Amazon</v>
      </c>
    </row>
    <row r="1826" spans="1:5" ht="15" thickBot="1" x14ac:dyDescent="0.35">
      <c r="A1826" s="3">
        <v>1827</v>
      </c>
      <c r="B1826" s="30" t="s">
        <v>1862</v>
      </c>
      <c r="C1826" s="36">
        <v>3.99</v>
      </c>
      <c r="D1826" s="49" t="str">
        <f>HYPERLINK("http://bit.ly/2OuA3Jj", Sheet2!D1826)</f>
        <v>Best Buy</v>
      </c>
      <c r="E1826" s="37" t="str">
        <f>HYPERLINK(Sheet2!N1826,Sheet2!M1826)</f>
        <v>Amazon</v>
      </c>
    </row>
    <row r="1827" spans="1:5" ht="15" thickBot="1" x14ac:dyDescent="0.35">
      <c r="A1827" s="3">
        <v>1828</v>
      </c>
      <c r="B1827" s="30" t="s">
        <v>1863</v>
      </c>
      <c r="C1827" s="36">
        <v>12.99</v>
      </c>
      <c r="D1827" s="49" t="str">
        <f>HYPERLINK("http://bit.ly/2OuA3Jj", Sheet2!D1827)</f>
        <v>Best Buy</v>
      </c>
      <c r="E1827" s="37" t="str">
        <f>HYPERLINK(Sheet2!N1827,Sheet2!M1827)</f>
        <v>Amazon</v>
      </c>
    </row>
    <row r="1828" spans="1:5" ht="15" thickBot="1" x14ac:dyDescent="0.35">
      <c r="A1828" s="3">
        <v>1829</v>
      </c>
      <c r="B1828" s="30" t="s">
        <v>1864</v>
      </c>
      <c r="C1828" s="36">
        <v>1.96</v>
      </c>
      <c r="D1828" s="49" t="str">
        <f>HYPERLINK("http://bit.ly/2XY7RBD",Sheet2!D1828)</f>
        <v>Walmart</v>
      </c>
      <c r="E1828" s="37" t="str">
        <f>HYPERLINK(Sheet2!N1828,Sheet2!M1828)</f>
        <v>Amazon</v>
      </c>
    </row>
    <row r="1829" spans="1:5" ht="15" thickBot="1" x14ac:dyDescent="0.35">
      <c r="A1829" s="3">
        <v>1830</v>
      </c>
      <c r="B1829" s="30" t="s">
        <v>1865</v>
      </c>
      <c r="C1829" s="36">
        <v>3.99</v>
      </c>
      <c r="D1829" s="49" t="str">
        <f>HYPERLINK("http://bit.ly/2OuA3Jj", Sheet2!D1829)</f>
        <v>Best Buy</v>
      </c>
      <c r="E1829" s="37" t="str">
        <f>HYPERLINK(Sheet2!N1829,Sheet2!M1829)</f>
        <v>Amazon</v>
      </c>
    </row>
    <row r="1830" spans="1:5" ht="15" thickBot="1" x14ac:dyDescent="0.35">
      <c r="A1830" s="3">
        <v>1831</v>
      </c>
      <c r="B1830" s="30" t="s">
        <v>1866</v>
      </c>
      <c r="C1830" s="36">
        <v>7.96</v>
      </c>
      <c r="D1830" s="49" t="str">
        <f>HYPERLINK("http://bit.ly/2XY7RBD",Sheet2!D1830)</f>
        <v>Walmart</v>
      </c>
      <c r="E1830" s="37" t="str">
        <f>HYPERLINK(Sheet2!N1830,Sheet2!M1830)</f>
        <v>Amazon</v>
      </c>
    </row>
    <row r="1831" spans="1:5" ht="15" thickBot="1" x14ac:dyDescent="0.35">
      <c r="A1831" s="3">
        <v>1832</v>
      </c>
      <c r="B1831" s="30" t="s">
        <v>1867</v>
      </c>
      <c r="C1831" s="36">
        <v>3.96</v>
      </c>
      <c r="D1831" s="49" t="str">
        <f>HYPERLINK("http://bit.ly/2XY7RBD",Sheet2!D1831)</f>
        <v>Walmart</v>
      </c>
      <c r="E1831" s="37" t="str">
        <f>HYPERLINK(Sheet2!N1831,Sheet2!M1831)</f>
        <v>Amazon</v>
      </c>
    </row>
    <row r="1832" spans="1:5" ht="15" thickBot="1" x14ac:dyDescent="0.35">
      <c r="A1832" s="3">
        <v>1833</v>
      </c>
      <c r="B1832" s="30" t="s">
        <v>1868</v>
      </c>
      <c r="C1832" s="36">
        <v>4</v>
      </c>
      <c r="D1832" s="49" t="str">
        <f>HYPERLINK("http://bit.ly/34ufgLN",Sheet2!D1832)</f>
        <v>Target</v>
      </c>
      <c r="E1832" s="37" t="str">
        <f>HYPERLINK(Sheet2!N1832,Sheet2!M1832)</f>
        <v>Amazon</v>
      </c>
    </row>
    <row r="1833" spans="1:5" ht="15" thickBot="1" x14ac:dyDescent="0.35">
      <c r="A1833" s="3">
        <v>1834</v>
      </c>
      <c r="B1833" s="30" t="s">
        <v>1869</v>
      </c>
      <c r="C1833" s="36">
        <v>3.99</v>
      </c>
      <c r="D1833" s="37" t="str">
        <f>HYPERLINK("www.bjs.com", Sheet2!D1833)</f>
        <v>BJ's</v>
      </c>
      <c r="E1833" s="37" t="str">
        <f>HYPERLINK(Sheet2!N1833,Sheet2!M1833)</f>
        <v>Amazon</v>
      </c>
    </row>
    <row r="1834" spans="1:5" ht="15" thickBot="1" x14ac:dyDescent="0.35">
      <c r="A1834" s="3">
        <v>1835</v>
      </c>
      <c r="B1834" s="30" t="s">
        <v>1870</v>
      </c>
      <c r="C1834" s="36">
        <v>3.99</v>
      </c>
      <c r="D1834" s="49" t="str">
        <f>HYPERLINK("http://bit.ly/2OuA3Jj", Sheet2!D1834)</f>
        <v>Best Buy</v>
      </c>
      <c r="E1834" s="37" t="str">
        <f>HYPERLINK(Sheet2!N1834,Sheet2!M1834)</f>
        <v>Amazon</v>
      </c>
    </row>
    <row r="1835" spans="1:5" ht="15" thickBot="1" x14ac:dyDescent="0.35">
      <c r="A1835" s="3">
        <v>1836</v>
      </c>
      <c r="B1835" s="30" t="s">
        <v>1871</v>
      </c>
      <c r="C1835" s="36">
        <v>4</v>
      </c>
      <c r="D1835" s="49" t="str">
        <f>HYPERLINK("http://bit.ly/34ufgLN",Sheet2!D1835)</f>
        <v>Target</v>
      </c>
      <c r="E1835" s="37" t="str">
        <f>HYPERLINK(Sheet2!N1835,Sheet2!M1835)</f>
        <v>Amazon</v>
      </c>
    </row>
    <row r="1836" spans="1:5" ht="15" thickBot="1" x14ac:dyDescent="0.35">
      <c r="A1836" s="3">
        <v>1837</v>
      </c>
      <c r="B1836" s="30" t="s">
        <v>1872</v>
      </c>
      <c r="C1836" s="36">
        <v>5.96</v>
      </c>
      <c r="D1836" s="49" t="str">
        <f>HYPERLINK("http://bit.ly/2XY7RBD",Sheet2!D1836)</f>
        <v>Walmart</v>
      </c>
      <c r="E1836" s="37" t="str">
        <f>HYPERLINK(Sheet2!N1836,Sheet2!M1836)</f>
        <v>Amazon</v>
      </c>
    </row>
    <row r="1837" spans="1:5" ht="15" thickBot="1" x14ac:dyDescent="0.35">
      <c r="A1837" s="3">
        <v>1838</v>
      </c>
      <c r="B1837" s="30" t="s">
        <v>1873</v>
      </c>
      <c r="C1837" s="36">
        <v>3.96</v>
      </c>
      <c r="D1837" s="49" t="str">
        <f>HYPERLINK("http://bit.ly/2XY7RBD",Sheet2!D1837)</f>
        <v>Walmart</v>
      </c>
      <c r="E1837" s="37" t="str">
        <f>HYPERLINK(Sheet2!N1837,Sheet2!M1837)</f>
        <v>Amazon</v>
      </c>
    </row>
    <row r="1838" spans="1:5" ht="15" thickBot="1" x14ac:dyDescent="0.35">
      <c r="A1838" s="3">
        <v>1839</v>
      </c>
      <c r="B1838" s="30" t="s">
        <v>1874</v>
      </c>
      <c r="C1838" s="36">
        <v>5.99</v>
      </c>
      <c r="D1838" s="49" t="str">
        <f>HYPERLINK("http://bit.ly/2OuA3Jj", Sheet2!D1838)</f>
        <v>Best Buy</v>
      </c>
      <c r="E1838" s="37" t="str">
        <f>HYPERLINK(Sheet2!N1838,Sheet2!M1838)</f>
        <v>Amazon</v>
      </c>
    </row>
    <row r="1839" spans="1:5" ht="15" thickBot="1" x14ac:dyDescent="0.35">
      <c r="A1839" s="3">
        <v>1840</v>
      </c>
      <c r="B1839" s="30" t="s">
        <v>1875</v>
      </c>
      <c r="C1839" s="36">
        <v>7.96</v>
      </c>
      <c r="D1839" s="49" t="str">
        <f>HYPERLINK("http://bit.ly/2XY7RBD",Sheet2!D1839)</f>
        <v>Walmart</v>
      </c>
      <c r="E1839" s="37" t="str">
        <f>HYPERLINK(Sheet2!N1839,Sheet2!M1839)</f>
        <v>Amazon</v>
      </c>
    </row>
    <row r="1840" spans="1:5" ht="27.6" thickBot="1" x14ac:dyDescent="0.35">
      <c r="A1840" s="3">
        <v>1841</v>
      </c>
      <c r="B1840" s="30" t="s">
        <v>1876</v>
      </c>
      <c r="C1840" s="36">
        <v>9</v>
      </c>
      <c r="D1840" s="49" t="str">
        <f>HYPERLINK("http://bit.ly/34ufgLN",Sheet2!D1840)</f>
        <v>Target</v>
      </c>
      <c r="E1840" s="37" t="str">
        <f>HYPERLINK(Sheet2!N1840,Sheet2!M1840)</f>
        <v>Amazon</v>
      </c>
    </row>
    <row r="1841" spans="1:5" ht="27.6" thickBot="1" x14ac:dyDescent="0.35">
      <c r="A1841" s="3">
        <v>1842</v>
      </c>
      <c r="B1841" s="30" t="s">
        <v>1876</v>
      </c>
      <c r="C1841" s="36">
        <v>7.99</v>
      </c>
      <c r="D1841" s="49" t="str">
        <f>HYPERLINK("http://bit.ly/2OuA3Jj", Sheet2!D1841)</f>
        <v>Best Buy</v>
      </c>
      <c r="E1841" s="37" t="str">
        <f>HYPERLINK(Sheet2!N1841,Sheet2!M1841)</f>
        <v>Amazon</v>
      </c>
    </row>
    <row r="1842" spans="1:5" ht="15" thickBot="1" x14ac:dyDescent="0.35">
      <c r="A1842" s="3">
        <v>1843</v>
      </c>
      <c r="B1842" s="30" t="s">
        <v>1877</v>
      </c>
      <c r="C1842" s="36">
        <v>6</v>
      </c>
      <c r="D1842" s="49" t="str">
        <f>HYPERLINK("http://bit.ly/34ufgLN",Sheet2!D1842)</f>
        <v>Target</v>
      </c>
      <c r="E1842" s="37" t="str">
        <f>HYPERLINK(Sheet2!N1842,Sheet2!M1842)</f>
        <v>Amazon</v>
      </c>
    </row>
    <row r="1843" spans="1:5" ht="15" thickBot="1" x14ac:dyDescent="0.35">
      <c r="A1843" s="3">
        <v>1844</v>
      </c>
      <c r="B1843" s="30" t="s">
        <v>1878</v>
      </c>
      <c r="C1843" s="36">
        <v>5.99</v>
      </c>
      <c r="D1843" s="49" t="str">
        <f>HYPERLINK("http://bit.ly/2OuA3Jj", Sheet2!D1843)</f>
        <v>Best Buy</v>
      </c>
      <c r="E1843" s="37" t="str">
        <f>HYPERLINK(Sheet2!N1843,Sheet2!M1843)</f>
        <v>Amazon</v>
      </c>
    </row>
    <row r="1844" spans="1:5" ht="15" thickBot="1" x14ac:dyDescent="0.35">
      <c r="A1844" s="3">
        <v>1845</v>
      </c>
      <c r="B1844" s="30" t="s">
        <v>1879</v>
      </c>
      <c r="C1844" s="36">
        <v>5.96</v>
      </c>
      <c r="D1844" s="49" t="str">
        <f>HYPERLINK("http://bit.ly/2XY7RBD",Sheet2!D1844)</f>
        <v>Walmart</v>
      </c>
      <c r="E1844" s="37" t="str">
        <f>HYPERLINK(Sheet2!N1844,Sheet2!M1844)</f>
        <v>Amazon</v>
      </c>
    </row>
    <row r="1845" spans="1:5" ht="27" thickBot="1" x14ac:dyDescent="0.35">
      <c r="A1845" s="3">
        <v>1846</v>
      </c>
      <c r="B1845" s="32" t="s">
        <v>1880</v>
      </c>
      <c r="C1845" s="36">
        <v>12.99</v>
      </c>
      <c r="D1845" s="49" t="str">
        <f>HYPERLINK("http://bit.ly/2OuA3Jj", Sheet2!D1845)</f>
        <v>Best Buy</v>
      </c>
      <c r="E1845" s="37" t="str">
        <f>HYPERLINK(Sheet2!N1845,Sheet2!M1845)</f>
        <v>Amazon</v>
      </c>
    </row>
    <row r="1846" spans="1:5" ht="15" thickBot="1" x14ac:dyDescent="0.35">
      <c r="A1846" s="3">
        <v>1847</v>
      </c>
      <c r="B1846" s="30" t="s">
        <v>1881</v>
      </c>
      <c r="C1846" s="36">
        <v>3.99</v>
      </c>
      <c r="D1846" s="49" t="str">
        <f>HYPERLINK("http://bit.ly/2OuA3Jj", Sheet2!D1846)</f>
        <v>Best Buy</v>
      </c>
      <c r="E1846" s="37" t="str">
        <f>HYPERLINK(Sheet2!N1846,Sheet2!M1846)</f>
        <v>Amazon</v>
      </c>
    </row>
    <row r="1847" spans="1:5" ht="15" thickBot="1" x14ac:dyDescent="0.35">
      <c r="A1847" s="3">
        <v>1848</v>
      </c>
      <c r="B1847" s="30" t="s">
        <v>1882</v>
      </c>
      <c r="C1847" s="36">
        <v>3.99</v>
      </c>
      <c r="D1847" s="49" t="str">
        <f>HYPERLINK("http://bit.ly/2OuA3Jj", Sheet2!D1847)</f>
        <v>Best Buy</v>
      </c>
      <c r="E1847" s="37" t="str">
        <f>HYPERLINK(Sheet2!N1847,Sheet2!M1847)</f>
        <v>Amazon</v>
      </c>
    </row>
    <row r="1848" spans="1:5" ht="15" thickBot="1" x14ac:dyDescent="0.35">
      <c r="A1848" s="3">
        <v>1849</v>
      </c>
      <c r="B1848" s="30" t="s">
        <v>1883</v>
      </c>
      <c r="C1848" s="36">
        <v>7.96</v>
      </c>
      <c r="D1848" s="49" t="str">
        <f>HYPERLINK("http://bit.ly/2XY7RBD",Sheet2!D1848)</f>
        <v>Walmart</v>
      </c>
      <c r="E1848" s="37" t="str">
        <f>HYPERLINK(Sheet2!N1848,Sheet2!M1848)</f>
        <v>Amazon</v>
      </c>
    </row>
    <row r="1849" spans="1:5" ht="15" thickBot="1" x14ac:dyDescent="0.35">
      <c r="A1849" s="3">
        <v>1850</v>
      </c>
      <c r="B1849" s="30" t="s">
        <v>1884</v>
      </c>
      <c r="C1849" s="36">
        <v>1.88</v>
      </c>
      <c r="D1849" s="37" t="s">
        <v>658</v>
      </c>
      <c r="E1849" s="37" t="str">
        <f>HYPERLINK(Sheet2!N1849,Sheet2!M1849)</f>
        <v>Amazon</v>
      </c>
    </row>
    <row r="1850" spans="1:5" ht="15" thickBot="1" x14ac:dyDescent="0.35">
      <c r="A1850" s="3">
        <v>1851</v>
      </c>
      <c r="B1850" s="30" t="s">
        <v>1885</v>
      </c>
      <c r="C1850" s="36">
        <v>5.99</v>
      </c>
      <c r="D1850" s="49" t="str">
        <f>HYPERLINK("http://bit.ly/2OuA3Jj", Sheet2!D1850)</f>
        <v>Best Buy</v>
      </c>
      <c r="E1850" s="37" t="str">
        <f>HYPERLINK(Sheet2!N1850,Sheet2!M1850)</f>
        <v>Amazon</v>
      </c>
    </row>
    <row r="1851" spans="1:5" ht="15" thickBot="1" x14ac:dyDescent="0.35">
      <c r="A1851" s="3">
        <v>1852</v>
      </c>
      <c r="B1851" s="30" t="s">
        <v>1886</v>
      </c>
      <c r="C1851" s="36">
        <v>4</v>
      </c>
      <c r="D1851" s="49" t="str">
        <f>HYPERLINK("http://bit.ly/34ufgLN",Sheet2!D1851)</f>
        <v>Target</v>
      </c>
      <c r="E1851" s="37" t="str">
        <f>HYPERLINK(Sheet2!N1851,Sheet2!M1851)</f>
        <v>Amazon</v>
      </c>
    </row>
    <row r="1852" spans="1:5" ht="15" thickBot="1" x14ac:dyDescent="0.35">
      <c r="A1852" s="3">
        <v>1853</v>
      </c>
      <c r="B1852" s="30" t="s">
        <v>1887</v>
      </c>
      <c r="C1852" s="36">
        <v>9.99</v>
      </c>
      <c r="D1852" s="49" t="str">
        <f>HYPERLINK("http://bit.ly/2OuA3Jj", Sheet2!D1852)</f>
        <v>Best Buy</v>
      </c>
      <c r="E1852" s="37" t="str">
        <f>HYPERLINK(Sheet2!N1852,Sheet2!M1852)</f>
        <v>Amazon</v>
      </c>
    </row>
    <row r="1853" spans="1:5" ht="15" thickBot="1" x14ac:dyDescent="0.35">
      <c r="A1853" s="3">
        <v>1854</v>
      </c>
      <c r="B1853" s="30" t="s">
        <v>1888</v>
      </c>
      <c r="C1853" s="36">
        <v>7.96</v>
      </c>
      <c r="D1853" s="49" t="str">
        <f>HYPERLINK("http://bit.ly/2XY7RBD",Sheet2!D1853)</f>
        <v>Walmart</v>
      </c>
      <c r="E1853" s="37" t="str">
        <f>HYPERLINK(Sheet2!N1853,Sheet2!M1853)</f>
        <v>Amazon</v>
      </c>
    </row>
    <row r="1854" spans="1:5" ht="15" thickBot="1" x14ac:dyDescent="0.35">
      <c r="A1854" s="3">
        <v>1855</v>
      </c>
      <c r="B1854" s="30" t="s">
        <v>1889</v>
      </c>
      <c r="C1854" s="36">
        <v>3.99</v>
      </c>
      <c r="D1854" s="49" t="str">
        <f>HYPERLINK("http://bit.ly/2OuA3Jj", Sheet2!D1854)</f>
        <v>Best Buy</v>
      </c>
      <c r="E1854" s="37" t="str">
        <f>HYPERLINK(Sheet2!N1854,Sheet2!M1854)</f>
        <v>Amazon</v>
      </c>
    </row>
    <row r="1855" spans="1:5" ht="15" thickBot="1" x14ac:dyDescent="0.35">
      <c r="A1855" s="3">
        <v>1856</v>
      </c>
      <c r="B1855" s="30" t="s">
        <v>1890</v>
      </c>
      <c r="C1855" s="36">
        <v>3.96</v>
      </c>
      <c r="D1855" s="49" t="str">
        <f>HYPERLINK("http://bit.ly/2XY7RBD",Sheet2!D1855)</f>
        <v>Walmart</v>
      </c>
      <c r="E1855" s="37" t="str">
        <f>HYPERLINK(Sheet2!N1855,Sheet2!M1855)</f>
        <v>Amazon</v>
      </c>
    </row>
    <row r="1856" spans="1:5" ht="15" thickBot="1" x14ac:dyDescent="0.35">
      <c r="A1856" s="3">
        <v>1857</v>
      </c>
      <c r="B1856" s="30" t="s">
        <v>1891</v>
      </c>
      <c r="C1856" s="36">
        <v>5.99</v>
      </c>
      <c r="D1856" s="49" t="str">
        <f>HYPERLINK("http://bit.ly/2OuA3Jj", Sheet2!D1856)</f>
        <v>Best Buy</v>
      </c>
      <c r="E1856" s="37" t="str">
        <f>HYPERLINK(Sheet2!N1856,Sheet2!M1856)</f>
        <v>Amazon</v>
      </c>
    </row>
    <row r="1857" spans="1:5" ht="15" thickBot="1" x14ac:dyDescent="0.35">
      <c r="A1857" s="3">
        <v>1858</v>
      </c>
      <c r="B1857" s="30" t="s">
        <v>1892</v>
      </c>
      <c r="C1857" s="36">
        <v>1.96</v>
      </c>
      <c r="D1857" s="49" t="str">
        <f>HYPERLINK("http://bit.ly/2XY7RBD",Sheet2!D1857)</f>
        <v>Walmart</v>
      </c>
      <c r="E1857" s="37" t="str">
        <f>HYPERLINK(Sheet2!N1857,Sheet2!M1857)</f>
        <v>Amazon</v>
      </c>
    </row>
    <row r="1858" spans="1:5" ht="15" thickBot="1" x14ac:dyDescent="0.35">
      <c r="A1858" s="3">
        <v>1859</v>
      </c>
      <c r="B1858" s="30" t="s">
        <v>1893</v>
      </c>
      <c r="C1858" s="36">
        <v>5.96</v>
      </c>
      <c r="D1858" s="49" t="str">
        <f>HYPERLINK("http://bit.ly/2XY7RBD",Sheet2!D1858)</f>
        <v>Walmart</v>
      </c>
      <c r="E1858" s="37" t="str">
        <f>HYPERLINK(Sheet2!N1858,Sheet2!M1858)</f>
        <v>Amazon</v>
      </c>
    </row>
    <row r="1859" spans="1:5" ht="15" thickBot="1" x14ac:dyDescent="0.35">
      <c r="A1859" s="3">
        <v>1860</v>
      </c>
      <c r="B1859" s="30" t="s">
        <v>1894</v>
      </c>
      <c r="C1859" s="36">
        <v>7.96</v>
      </c>
      <c r="D1859" s="49" t="str">
        <f>HYPERLINK("http://bit.ly/2XY7RBD",Sheet2!D1859)</f>
        <v>Walmart</v>
      </c>
      <c r="E1859" s="37" t="str">
        <f>HYPERLINK(Sheet2!N1859,Sheet2!M1859)</f>
        <v>Amazon</v>
      </c>
    </row>
    <row r="1860" spans="1:5" ht="15" thickBot="1" x14ac:dyDescent="0.35">
      <c r="A1860" s="3">
        <v>1861</v>
      </c>
      <c r="B1860" s="30" t="s">
        <v>1895</v>
      </c>
      <c r="C1860" s="36">
        <v>7.99</v>
      </c>
      <c r="D1860" s="49" t="str">
        <f>HYPERLINK("http://bit.ly/2OuA3Jj", Sheet2!D1860)</f>
        <v>Best Buy</v>
      </c>
      <c r="E1860" s="37" t="str">
        <f>HYPERLINK(Sheet2!N1860,Sheet2!M1860)</f>
        <v>Amazon</v>
      </c>
    </row>
    <row r="1861" spans="1:5" ht="15" thickBot="1" x14ac:dyDescent="0.35">
      <c r="A1861" s="3">
        <v>1862</v>
      </c>
      <c r="B1861" s="30" t="s">
        <v>1896</v>
      </c>
      <c r="C1861" s="36">
        <v>3.99</v>
      </c>
      <c r="D1861" s="49" t="str">
        <f>HYPERLINK("http://bit.ly/2OuA3Jj", Sheet2!D1861)</f>
        <v>Best Buy</v>
      </c>
      <c r="E1861" s="37" t="str">
        <f>HYPERLINK(Sheet2!N1861,Sheet2!M1861)</f>
        <v>Amazon</v>
      </c>
    </row>
    <row r="1862" spans="1:5" ht="15" thickBot="1" x14ac:dyDescent="0.35">
      <c r="A1862" s="3">
        <v>1863</v>
      </c>
      <c r="B1862" s="30" t="s">
        <v>1897</v>
      </c>
      <c r="C1862" s="36">
        <v>9</v>
      </c>
      <c r="D1862" s="49" t="str">
        <f>HYPERLINK("http://bit.ly/34ufgLN",Sheet2!D1862)</f>
        <v>Target</v>
      </c>
      <c r="E1862" s="37" t="str">
        <f>HYPERLINK(Sheet2!N1862,Sheet2!M1862)</f>
        <v>Amazon</v>
      </c>
    </row>
    <row r="1863" spans="1:5" ht="15" thickBot="1" x14ac:dyDescent="0.35">
      <c r="A1863" s="3">
        <v>1864</v>
      </c>
      <c r="B1863" s="30" t="s">
        <v>1898</v>
      </c>
      <c r="C1863" s="36">
        <v>9</v>
      </c>
      <c r="D1863" s="49" t="str">
        <f>HYPERLINK("http://bit.ly/34ufgLN",Sheet2!D1863)</f>
        <v>Target</v>
      </c>
      <c r="E1863" s="37" t="str">
        <f>HYPERLINK(Sheet2!N1863,Sheet2!M1863)</f>
        <v>Amazon</v>
      </c>
    </row>
    <row r="1864" spans="1:5" ht="15" thickBot="1" x14ac:dyDescent="0.35">
      <c r="A1864" s="3">
        <v>1865</v>
      </c>
      <c r="B1864" s="30" t="s">
        <v>1899</v>
      </c>
      <c r="C1864" s="36">
        <v>7.99</v>
      </c>
      <c r="D1864" s="49" t="str">
        <f>HYPERLINK("http://bit.ly/2OuA3Jj", Sheet2!D1864)</f>
        <v>Best Buy</v>
      </c>
      <c r="E1864" s="37" t="str">
        <f>HYPERLINK(Sheet2!N1864,Sheet2!M1864)</f>
        <v>Amazon</v>
      </c>
    </row>
    <row r="1865" spans="1:5" ht="15" thickBot="1" x14ac:dyDescent="0.35">
      <c r="A1865" s="3">
        <v>1866</v>
      </c>
      <c r="B1865" s="30" t="s">
        <v>1900</v>
      </c>
      <c r="C1865" s="36">
        <v>5.99</v>
      </c>
      <c r="D1865" s="49" t="str">
        <f>HYPERLINK("http://bit.ly/2OuA3Jj", Sheet2!D1865)</f>
        <v>Best Buy</v>
      </c>
      <c r="E1865" s="37" t="str">
        <f>HYPERLINK(Sheet2!N1865,Sheet2!M1865)</f>
        <v>Amazon</v>
      </c>
    </row>
    <row r="1866" spans="1:5" ht="15" thickBot="1" x14ac:dyDescent="0.35">
      <c r="A1866" s="3">
        <v>1867</v>
      </c>
      <c r="B1866" s="30" t="s">
        <v>1901</v>
      </c>
      <c r="C1866" s="36">
        <v>3.99</v>
      </c>
      <c r="D1866" s="49" t="str">
        <f>HYPERLINK("http://bit.ly/2OuA3Jj", Sheet2!D1866)</f>
        <v>Best Buy</v>
      </c>
      <c r="E1866" s="37" t="str">
        <f>HYPERLINK(Sheet2!N1866,Sheet2!M1866)</f>
        <v>Amazon</v>
      </c>
    </row>
    <row r="1867" spans="1:5" ht="15" thickBot="1" x14ac:dyDescent="0.35">
      <c r="A1867" s="3">
        <v>1868</v>
      </c>
      <c r="B1867" s="30" t="s">
        <v>1902</v>
      </c>
      <c r="C1867" s="36">
        <v>7.99</v>
      </c>
      <c r="D1867" s="49" t="str">
        <f>HYPERLINK("http://bit.ly/2OuA3Jj", Sheet2!D1867)</f>
        <v>Best Buy</v>
      </c>
      <c r="E1867" s="37" t="str">
        <f>HYPERLINK(Sheet2!N1867,Sheet2!M1867)</f>
        <v>Amazon</v>
      </c>
    </row>
    <row r="1868" spans="1:5" ht="27.6" thickBot="1" x14ac:dyDescent="0.35">
      <c r="A1868" s="3">
        <v>1869</v>
      </c>
      <c r="B1868" s="30" t="s">
        <v>1903</v>
      </c>
      <c r="C1868" s="36">
        <v>9.99</v>
      </c>
      <c r="D1868" s="49" t="str">
        <f>HYPERLINK("http://bit.ly/2OuA3Jj", Sheet2!D1868)</f>
        <v>Best Buy</v>
      </c>
      <c r="E1868" s="37" t="str">
        <f>HYPERLINK(Sheet2!N1868,Sheet2!M1868)</f>
        <v>Amazon</v>
      </c>
    </row>
    <row r="1869" spans="1:5" ht="15" thickBot="1" x14ac:dyDescent="0.35">
      <c r="A1869" s="3">
        <v>1870</v>
      </c>
      <c r="B1869" s="30" t="s">
        <v>1904</v>
      </c>
      <c r="C1869" s="36">
        <v>5.99</v>
      </c>
      <c r="D1869" s="49" t="str">
        <f>HYPERLINK("http://bit.ly/2OuA3Jj", Sheet2!D1869)</f>
        <v>Best Buy</v>
      </c>
      <c r="E1869" s="37" t="str">
        <f>HYPERLINK(Sheet2!N1869,Sheet2!M1869)</f>
        <v>Amazon</v>
      </c>
    </row>
    <row r="1870" spans="1:5" ht="15" thickBot="1" x14ac:dyDescent="0.35">
      <c r="A1870" s="3">
        <v>1871</v>
      </c>
      <c r="B1870" s="30" t="s">
        <v>1904</v>
      </c>
      <c r="C1870" s="36">
        <v>5.96</v>
      </c>
      <c r="D1870" s="49" t="str">
        <f>HYPERLINK("http://bit.ly/2XY7RBD",Sheet2!D1870)</f>
        <v>Walmart</v>
      </c>
      <c r="E1870" s="37" t="str">
        <f>HYPERLINK(Sheet2!N1870,Sheet2!M1870)</f>
        <v>Amazon</v>
      </c>
    </row>
    <row r="1871" spans="1:5" ht="15" thickBot="1" x14ac:dyDescent="0.35">
      <c r="A1871" s="3">
        <v>1872</v>
      </c>
      <c r="B1871" s="30" t="s">
        <v>1905</v>
      </c>
      <c r="C1871" s="36">
        <v>3.96</v>
      </c>
      <c r="D1871" s="49" t="str">
        <f>HYPERLINK("http://bit.ly/2XY7RBD",Sheet2!D1871)</f>
        <v>Walmart</v>
      </c>
      <c r="E1871" s="37" t="str">
        <f>HYPERLINK(Sheet2!N1871,Sheet2!M1871)</f>
        <v>Amazon</v>
      </c>
    </row>
    <row r="1872" spans="1:5" ht="15" thickBot="1" x14ac:dyDescent="0.35">
      <c r="A1872" s="3">
        <v>1873</v>
      </c>
      <c r="B1872" s="30" t="s">
        <v>1906</v>
      </c>
      <c r="C1872" s="36">
        <v>4</v>
      </c>
      <c r="D1872" s="49" t="str">
        <f>HYPERLINK("http://bit.ly/34ufgLN",Sheet2!D1872)</f>
        <v>Target</v>
      </c>
      <c r="E1872" s="37" t="str">
        <f>HYPERLINK(Sheet2!N1872,Sheet2!M1872)</f>
        <v>Amazon</v>
      </c>
    </row>
    <row r="1873" spans="1:5" ht="15" thickBot="1" x14ac:dyDescent="0.35">
      <c r="A1873" s="3">
        <v>1874</v>
      </c>
      <c r="B1873" s="30" t="s">
        <v>1906</v>
      </c>
      <c r="C1873" s="36">
        <v>3.99</v>
      </c>
      <c r="D1873" s="49" t="str">
        <f>HYPERLINK("http://bit.ly/2OuA3Jj", Sheet2!D1873)</f>
        <v>Best Buy</v>
      </c>
      <c r="E1873" s="37" t="str">
        <f>HYPERLINK(Sheet2!N1873,Sheet2!M1873)</f>
        <v>Amazon</v>
      </c>
    </row>
    <row r="1874" spans="1:5" ht="15" thickBot="1" x14ac:dyDescent="0.35">
      <c r="A1874" s="3">
        <v>1875</v>
      </c>
      <c r="B1874" s="30" t="s">
        <v>1907</v>
      </c>
      <c r="C1874" s="36">
        <v>3.99</v>
      </c>
      <c r="D1874" s="49" t="str">
        <f>HYPERLINK("http://bit.ly/2OuA3Jj", Sheet2!D1874)</f>
        <v>Best Buy</v>
      </c>
      <c r="E1874" s="37" t="str">
        <f>HYPERLINK(Sheet2!N1874,Sheet2!M1874)</f>
        <v>Amazon</v>
      </c>
    </row>
    <row r="1875" spans="1:5" ht="15" thickBot="1" x14ac:dyDescent="0.35">
      <c r="A1875" s="3">
        <v>1876</v>
      </c>
      <c r="B1875" s="30" t="s">
        <v>1908</v>
      </c>
      <c r="C1875" s="36">
        <v>1.96</v>
      </c>
      <c r="D1875" s="49" t="str">
        <f>HYPERLINK("http://bit.ly/2XY7RBD",Sheet2!D1875)</f>
        <v>Walmart</v>
      </c>
      <c r="E1875" s="37" t="str">
        <f>HYPERLINK(Sheet2!N1875,Sheet2!M1875)</f>
        <v>Amazon</v>
      </c>
    </row>
    <row r="1876" spans="1:5" ht="27.6" thickBot="1" x14ac:dyDescent="0.35">
      <c r="A1876" s="3">
        <v>1877</v>
      </c>
      <c r="B1876" s="30" t="s">
        <v>1909</v>
      </c>
      <c r="C1876" s="36">
        <v>9.99</v>
      </c>
      <c r="D1876" s="49" t="str">
        <f>HYPERLINK("http://bit.ly/2OuA3Jj", Sheet2!D1876)</f>
        <v>Best Buy</v>
      </c>
      <c r="E1876" s="37" t="str">
        <f>HYPERLINK(Sheet2!N1876,Sheet2!M1876)</f>
        <v>Amazon</v>
      </c>
    </row>
    <row r="1877" spans="1:5" ht="15" thickBot="1" x14ac:dyDescent="0.35">
      <c r="A1877" s="3">
        <v>1878</v>
      </c>
      <c r="B1877" s="30" t="s">
        <v>1910</v>
      </c>
      <c r="C1877" s="36">
        <v>9.9600000000000009</v>
      </c>
      <c r="D1877" s="49" t="str">
        <f>HYPERLINK("http://bit.ly/2XY7RBD",Sheet2!D1877)</f>
        <v>Walmart</v>
      </c>
      <c r="E1877" s="37" t="str">
        <f>HYPERLINK(Sheet2!N1877,Sheet2!M1877)</f>
        <v>Amazon</v>
      </c>
    </row>
    <row r="1878" spans="1:5" ht="15" thickBot="1" x14ac:dyDescent="0.35">
      <c r="A1878" s="3">
        <v>1879</v>
      </c>
      <c r="B1878" s="30" t="s">
        <v>1911</v>
      </c>
      <c r="C1878" s="36">
        <v>7.99</v>
      </c>
      <c r="D1878" s="49" t="str">
        <f>HYPERLINK("http://bit.ly/2OuA3Jj", Sheet2!D1878)</f>
        <v>Best Buy</v>
      </c>
      <c r="E1878" s="37" t="str">
        <f>HYPERLINK(Sheet2!N1878,Sheet2!M1878)</f>
        <v>Amazon</v>
      </c>
    </row>
    <row r="1879" spans="1:5" ht="15" thickBot="1" x14ac:dyDescent="0.35">
      <c r="A1879" s="3">
        <v>1880</v>
      </c>
      <c r="B1879" s="30" t="s">
        <v>1911</v>
      </c>
      <c r="C1879" s="36">
        <v>7.96</v>
      </c>
      <c r="D1879" s="49" t="str">
        <f>HYPERLINK("http://bit.ly/2XY7RBD",Sheet2!D1879)</f>
        <v>Walmart</v>
      </c>
      <c r="E1879" s="37" t="str">
        <f>HYPERLINK(Sheet2!N1879,Sheet2!M1879)</f>
        <v>Amazon</v>
      </c>
    </row>
    <row r="1880" spans="1:5" ht="15" thickBot="1" x14ac:dyDescent="0.35">
      <c r="A1880" s="3">
        <v>1881</v>
      </c>
      <c r="B1880" s="30" t="s">
        <v>1912</v>
      </c>
      <c r="C1880" s="36">
        <v>9.99</v>
      </c>
      <c r="D1880" s="49" t="str">
        <f>HYPERLINK("http://bit.ly/2OuA3Jj", Sheet2!D1880)</f>
        <v>Best Buy</v>
      </c>
      <c r="E1880" s="37" t="str">
        <f>HYPERLINK(Sheet2!N1880,Sheet2!M1880)</f>
        <v>Amazon</v>
      </c>
    </row>
    <row r="1881" spans="1:5" ht="15" thickBot="1" x14ac:dyDescent="0.35">
      <c r="A1881" s="3">
        <v>1882</v>
      </c>
      <c r="B1881" s="30" t="s">
        <v>1913</v>
      </c>
      <c r="C1881" s="36">
        <v>9</v>
      </c>
      <c r="D1881" s="49" t="str">
        <f>HYPERLINK("http://bit.ly/34ufgLN",Sheet2!D1881)</f>
        <v>Target</v>
      </c>
      <c r="E1881" s="37" t="str">
        <f>HYPERLINK(Sheet2!N1881,Sheet2!M1881)</f>
        <v>Amazon</v>
      </c>
    </row>
    <row r="1882" spans="1:5" ht="15" thickBot="1" x14ac:dyDescent="0.35">
      <c r="A1882" s="3">
        <v>1883</v>
      </c>
      <c r="B1882" s="30" t="s">
        <v>1914</v>
      </c>
      <c r="C1882" s="36">
        <v>7.96</v>
      </c>
      <c r="D1882" s="49" t="str">
        <f>HYPERLINK("http://bit.ly/2XY7RBD",Sheet2!D1882)</f>
        <v>Walmart</v>
      </c>
      <c r="E1882" s="37" t="str">
        <f>HYPERLINK(Sheet2!N1882,Sheet2!M1882)</f>
        <v>Amazon</v>
      </c>
    </row>
    <row r="1883" spans="1:5" ht="15" thickBot="1" x14ac:dyDescent="0.35">
      <c r="A1883" s="3">
        <v>1884</v>
      </c>
      <c r="B1883" s="30" t="s">
        <v>1915</v>
      </c>
      <c r="C1883" s="36">
        <v>3.99</v>
      </c>
      <c r="D1883" s="49" t="str">
        <f>HYPERLINK("http://bit.ly/2OuA3Jj", Sheet2!D1883)</f>
        <v>Best Buy</v>
      </c>
      <c r="E1883" s="37" t="str">
        <f>HYPERLINK(Sheet2!N1883,Sheet2!M1883)</f>
        <v>Amazon</v>
      </c>
    </row>
    <row r="1884" spans="1:5" ht="15" thickBot="1" x14ac:dyDescent="0.35">
      <c r="A1884" s="3">
        <v>1885</v>
      </c>
      <c r="B1884" s="30" t="s">
        <v>1916</v>
      </c>
      <c r="C1884" s="36">
        <v>5.96</v>
      </c>
      <c r="D1884" s="49" t="str">
        <f>HYPERLINK("http://bit.ly/2XY7RBD",Sheet2!D1884)</f>
        <v>Walmart</v>
      </c>
      <c r="E1884" s="37" t="str">
        <f>HYPERLINK(Sheet2!N1884,Sheet2!M1884)</f>
        <v>Amazon</v>
      </c>
    </row>
    <row r="1885" spans="1:5" ht="15" thickBot="1" x14ac:dyDescent="0.35">
      <c r="A1885" s="3">
        <v>1886</v>
      </c>
      <c r="B1885" s="30" t="s">
        <v>1917</v>
      </c>
      <c r="C1885" s="36">
        <v>5.99</v>
      </c>
      <c r="D1885" s="49" t="str">
        <f>HYPERLINK("http://bit.ly/2OuA3Jj", Sheet2!D1885)</f>
        <v>Best Buy</v>
      </c>
      <c r="E1885" s="37" t="str">
        <f>HYPERLINK(Sheet2!N1885,Sheet2!M1885)</f>
        <v>Amazon</v>
      </c>
    </row>
    <row r="1886" spans="1:5" ht="15" thickBot="1" x14ac:dyDescent="0.35">
      <c r="A1886" s="3">
        <v>1887</v>
      </c>
      <c r="B1886" s="30" t="s">
        <v>1918</v>
      </c>
      <c r="C1886" s="36">
        <v>15</v>
      </c>
      <c r="D1886" s="49" t="str">
        <f>HYPERLINK("http://bit.ly/34ufgLN",Sheet2!D1886)</f>
        <v>Target</v>
      </c>
      <c r="E1886" s="37" t="str">
        <f>HYPERLINK(Sheet2!N1886,Sheet2!M1886)</f>
        <v>Amazon</v>
      </c>
    </row>
    <row r="1887" spans="1:5" ht="15" thickBot="1" x14ac:dyDescent="0.35">
      <c r="A1887" s="3">
        <v>1888</v>
      </c>
      <c r="B1887" s="30" t="s">
        <v>1919</v>
      </c>
      <c r="C1887" s="36">
        <v>10</v>
      </c>
      <c r="D1887" s="49" t="str">
        <f>HYPERLINK("http://bit.ly/34ufgLN",Sheet2!D1887)</f>
        <v>Target</v>
      </c>
      <c r="E1887" s="37" t="str">
        <f>HYPERLINK(Sheet2!N1887,Sheet2!M1887)</f>
        <v>Amazon</v>
      </c>
    </row>
    <row r="1888" spans="1:5" ht="15" thickBot="1" x14ac:dyDescent="0.35">
      <c r="A1888" s="3">
        <v>1889</v>
      </c>
      <c r="B1888" s="30" t="s">
        <v>1920</v>
      </c>
      <c r="C1888" s="36">
        <v>1.96</v>
      </c>
      <c r="D1888" s="49" t="str">
        <f>HYPERLINK("http://bit.ly/2XY7RBD",Sheet2!D1888)</f>
        <v>Walmart</v>
      </c>
      <c r="E1888" s="37" t="str">
        <f>HYPERLINK(Sheet2!N1888,Sheet2!M1888)</f>
        <v>Amazon</v>
      </c>
    </row>
    <row r="1889" spans="1:5" ht="15" thickBot="1" x14ac:dyDescent="0.35">
      <c r="A1889" s="3">
        <v>1890</v>
      </c>
      <c r="B1889" s="30" t="s">
        <v>1921</v>
      </c>
      <c r="C1889" s="36">
        <v>9.9600000000000009</v>
      </c>
      <c r="D1889" s="49" t="str">
        <f>HYPERLINK("http://bit.ly/2XY7RBD",Sheet2!D1889)</f>
        <v>Walmart</v>
      </c>
      <c r="E1889" s="37" t="str">
        <f>HYPERLINK(Sheet2!N1889,Sheet2!M1889)</f>
        <v>Amazon</v>
      </c>
    </row>
    <row r="1890" spans="1:5" ht="15" thickBot="1" x14ac:dyDescent="0.35">
      <c r="A1890" s="3">
        <v>1891</v>
      </c>
      <c r="B1890" s="30" t="s">
        <v>1922</v>
      </c>
      <c r="C1890" s="36">
        <v>6</v>
      </c>
      <c r="D1890" s="49" t="str">
        <f>HYPERLINK("http://bit.ly/34ufgLN",Sheet2!D1890)</f>
        <v>Target</v>
      </c>
      <c r="E1890" s="37" t="str">
        <f>HYPERLINK(Sheet2!N1890,Sheet2!M1890)</f>
        <v>Amazon</v>
      </c>
    </row>
    <row r="1891" spans="1:5" ht="15" thickBot="1" x14ac:dyDescent="0.35">
      <c r="A1891" s="3">
        <v>1892</v>
      </c>
      <c r="B1891" s="30" t="s">
        <v>1923</v>
      </c>
      <c r="C1891" s="36">
        <v>3.99</v>
      </c>
      <c r="D1891" s="49" t="str">
        <f>HYPERLINK("http://bit.ly/2OuA3Jj", Sheet2!D1891)</f>
        <v>Best Buy</v>
      </c>
      <c r="E1891" s="37" t="str">
        <f>HYPERLINK(Sheet2!N1891,Sheet2!M1891)</f>
        <v>Amazon</v>
      </c>
    </row>
    <row r="1892" spans="1:5" ht="15" thickBot="1" x14ac:dyDescent="0.35">
      <c r="A1892" s="3">
        <v>1893</v>
      </c>
      <c r="B1892" s="30" t="s">
        <v>1924</v>
      </c>
      <c r="C1892" s="36">
        <v>5.99</v>
      </c>
      <c r="D1892" s="49" t="str">
        <f>HYPERLINK("http://bit.ly/2OuA3Jj", Sheet2!D1892)</f>
        <v>Best Buy</v>
      </c>
      <c r="E1892" s="37" t="str">
        <f>HYPERLINK(Sheet2!N1892,Sheet2!M1892)</f>
        <v>Amazon</v>
      </c>
    </row>
    <row r="1893" spans="1:5" ht="15" thickBot="1" x14ac:dyDescent="0.35">
      <c r="A1893" s="3">
        <v>1894</v>
      </c>
      <c r="B1893" s="30" t="s">
        <v>1925</v>
      </c>
      <c r="C1893" s="36">
        <v>7.96</v>
      </c>
      <c r="D1893" s="49" t="str">
        <f>HYPERLINK("http://bit.ly/2XY7RBD",Sheet2!D1893)</f>
        <v>Walmart</v>
      </c>
      <c r="E1893" s="37" t="str">
        <f>HYPERLINK(Sheet2!N1893,Sheet2!M1893)</f>
        <v>Amazon</v>
      </c>
    </row>
    <row r="1894" spans="1:5" ht="15" thickBot="1" x14ac:dyDescent="0.35">
      <c r="A1894" s="3">
        <v>1895</v>
      </c>
      <c r="B1894" s="30" t="s">
        <v>1926</v>
      </c>
      <c r="C1894" s="36">
        <v>5.99</v>
      </c>
      <c r="D1894" s="49" t="str">
        <f>HYPERLINK("http://bit.ly/2OuA3Jj", Sheet2!D1894)</f>
        <v>Best Buy</v>
      </c>
      <c r="E1894" s="37" t="str">
        <f>HYPERLINK(Sheet2!N1894,Sheet2!M1894)</f>
        <v>Amazon</v>
      </c>
    </row>
    <row r="1895" spans="1:5" ht="15" thickBot="1" x14ac:dyDescent="0.35">
      <c r="A1895" s="3">
        <v>1896</v>
      </c>
      <c r="B1895" s="30" t="s">
        <v>1927</v>
      </c>
      <c r="C1895" s="36">
        <v>6</v>
      </c>
      <c r="D1895" s="49" t="str">
        <f>HYPERLINK("http://bit.ly/34ufgLN",Sheet2!D1895)</f>
        <v>Target</v>
      </c>
      <c r="E1895" s="37" t="str">
        <f>HYPERLINK(Sheet2!N1895,Sheet2!M1895)</f>
        <v>Amazon</v>
      </c>
    </row>
    <row r="1896" spans="1:5" ht="15" thickBot="1" x14ac:dyDescent="0.35">
      <c r="A1896" s="3">
        <v>1897</v>
      </c>
      <c r="B1896" s="30" t="s">
        <v>1928</v>
      </c>
      <c r="C1896" s="36">
        <v>3.99</v>
      </c>
      <c r="D1896" s="49" t="str">
        <f>HYPERLINK("http://bit.ly/2OuA3Jj", Sheet2!D1896)</f>
        <v>Best Buy</v>
      </c>
      <c r="E1896" s="37" t="str">
        <f>HYPERLINK(Sheet2!N1896,Sheet2!M1896)</f>
        <v>Amazon</v>
      </c>
    </row>
    <row r="1897" spans="1:5" ht="15" thickBot="1" x14ac:dyDescent="0.35">
      <c r="A1897" s="3">
        <v>1898</v>
      </c>
      <c r="B1897" s="30" t="s">
        <v>1929</v>
      </c>
      <c r="C1897" s="36">
        <v>9.99</v>
      </c>
      <c r="D1897" s="49" t="str">
        <f>HYPERLINK("http://bit.ly/2OuA3Jj", Sheet2!D1897)</f>
        <v>Best Buy</v>
      </c>
      <c r="E1897" s="37" t="str">
        <f>HYPERLINK(Sheet2!N1897,Sheet2!M1897)</f>
        <v>Amazon</v>
      </c>
    </row>
    <row r="1898" spans="1:5" ht="15" thickBot="1" x14ac:dyDescent="0.35">
      <c r="A1898" s="3">
        <v>1899</v>
      </c>
      <c r="B1898" s="30" t="s">
        <v>1930</v>
      </c>
      <c r="C1898" s="36">
        <v>7.96</v>
      </c>
      <c r="D1898" s="49" t="str">
        <f>HYPERLINK("http://bit.ly/2XY7RBD",Sheet2!D1898)</f>
        <v>Walmart</v>
      </c>
      <c r="E1898" s="37" t="str">
        <f>HYPERLINK(Sheet2!N1898,Sheet2!M1898)</f>
        <v>Amazon</v>
      </c>
    </row>
    <row r="1899" spans="1:5" ht="15" thickBot="1" x14ac:dyDescent="0.35">
      <c r="A1899" s="3">
        <v>1900</v>
      </c>
      <c r="B1899" s="30" t="s">
        <v>1931</v>
      </c>
      <c r="C1899" s="36">
        <v>15</v>
      </c>
      <c r="D1899" s="49" t="str">
        <f>HYPERLINK("http://bit.ly/34ufgLN",Sheet2!D1899)</f>
        <v>Target</v>
      </c>
      <c r="E1899" s="37" t="str">
        <f>HYPERLINK(Sheet2!N1899,Sheet2!M1899)</f>
        <v>Amazon</v>
      </c>
    </row>
    <row r="1900" spans="1:5" ht="15" thickBot="1" x14ac:dyDescent="0.35">
      <c r="A1900" s="3">
        <v>1901</v>
      </c>
      <c r="B1900" s="30" t="s">
        <v>1932</v>
      </c>
      <c r="C1900" s="36">
        <v>3.99</v>
      </c>
      <c r="D1900" s="49" t="str">
        <f>HYPERLINK("http://bit.ly/2OuA3Jj", Sheet2!D1900)</f>
        <v>Best Buy</v>
      </c>
      <c r="E1900" s="37" t="str">
        <f>HYPERLINK(Sheet2!N1900,Sheet2!M1900)</f>
        <v>Amazon</v>
      </c>
    </row>
    <row r="1901" spans="1:5" ht="15" thickBot="1" x14ac:dyDescent="0.35">
      <c r="A1901" s="3">
        <v>1902</v>
      </c>
      <c r="B1901" s="30" t="s">
        <v>1933</v>
      </c>
      <c r="C1901" s="36">
        <v>9</v>
      </c>
      <c r="D1901" s="49" t="str">
        <f>HYPERLINK("http://bit.ly/34ufgLN",Sheet2!D1901)</f>
        <v>Target</v>
      </c>
      <c r="E1901" s="37" t="str">
        <f>HYPERLINK(Sheet2!N1901,Sheet2!M1901)</f>
        <v>Amazon</v>
      </c>
    </row>
    <row r="1902" spans="1:5" ht="15" thickBot="1" x14ac:dyDescent="0.35">
      <c r="A1902" s="3">
        <v>1903</v>
      </c>
      <c r="B1902" s="30" t="s">
        <v>1934</v>
      </c>
      <c r="C1902" s="36">
        <v>5.96</v>
      </c>
      <c r="D1902" s="49" t="str">
        <f>HYPERLINK("http://bit.ly/2XY7RBD",Sheet2!D1902)</f>
        <v>Walmart</v>
      </c>
      <c r="E1902" s="37" t="str">
        <f>HYPERLINK(Sheet2!N1902,Sheet2!M1902)</f>
        <v>Amazon</v>
      </c>
    </row>
    <row r="1903" spans="1:5" ht="15" thickBot="1" x14ac:dyDescent="0.35">
      <c r="A1903" s="3">
        <v>1904</v>
      </c>
      <c r="B1903" s="30" t="s">
        <v>1935</v>
      </c>
      <c r="C1903" s="36">
        <v>5.99</v>
      </c>
      <c r="D1903" s="49" t="str">
        <f>HYPERLINK("http://bit.ly/2OuA3Jj", Sheet2!D1903)</f>
        <v>Best Buy</v>
      </c>
      <c r="E1903" s="37" t="str">
        <f>HYPERLINK(Sheet2!N1903,Sheet2!M1903)</f>
        <v>Amazon</v>
      </c>
    </row>
    <row r="1904" spans="1:5" ht="27.6" thickBot="1" x14ac:dyDescent="0.35">
      <c r="A1904" s="3">
        <v>1905</v>
      </c>
      <c r="B1904" s="30" t="s">
        <v>1936</v>
      </c>
      <c r="C1904" s="36">
        <v>12.99</v>
      </c>
      <c r="D1904" s="49" t="str">
        <f>HYPERLINK("http://bit.ly/2OuA3Jj", Sheet2!D1904)</f>
        <v>Best Buy</v>
      </c>
      <c r="E1904" s="37" t="str">
        <f>HYPERLINK(Sheet2!N1904,Sheet2!M1904)</f>
        <v>Amazon</v>
      </c>
    </row>
    <row r="1905" spans="1:5" ht="15" thickBot="1" x14ac:dyDescent="0.35">
      <c r="A1905" s="3">
        <v>1906</v>
      </c>
      <c r="B1905" s="30" t="s">
        <v>1937</v>
      </c>
      <c r="C1905" s="36">
        <v>9.99</v>
      </c>
      <c r="D1905" s="49" t="str">
        <f>HYPERLINK("http://bit.ly/2OuA3Jj", Sheet2!D1905)</f>
        <v>Best Buy</v>
      </c>
      <c r="E1905" s="37" t="str">
        <f>HYPERLINK(Sheet2!N1905,Sheet2!M1905)</f>
        <v>Amazon</v>
      </c>
    </row>
    <row r="1906" spans="1:5" ht="15" thickBot="1" x14ac:dyDescent="0.35">
      <c r="A1906" s="3">
        <v>1907</v>
      </c>
      <c r="B1906" s="30" t="s">
        <v>1938</v>
      </c>
      <c r="C1906" s="36">
        <v>7.96</v>
      </c>
      <c r="D1906" s="49" t="str">
        <f>HYPERLINK("http://bit.ly/2XY7RBD",Sheet2!D1906)</f>
        <v>Walmart</v>
      </c>
      <c r="E1906" s="37" t="str">
        <f>HYPERLINK(Sheet2!N1906,Sheet2!M1906)</f>
        <v>Amazon</v>
      </c>
    </row>
    <row r="1907" spans="1:5" ht="15" thickBot="1" x14ac:dyDescent="0.35">
      <c r="A1907" s="3">
        <v>1908</v>
      </c>
      <c r="B1907" s="30" t="s">
        <v>1939</v>
      </c>
      <c r="C1907" s="36">
        <v>4</v>
      </c>
      <c r="D1907" s="49" t="str">
        <f>HYPERLINK("http://bit.ly/34ufgLN",Sheet2!D1907)</f>
        <v>Target</v>
      </c>
      <c r="E1907" s="37" t="str">
        <f>HYPERLINK(Sheet2!N1907,Sheet2!M1907)</f>
        <v>Amazon</v>
      </c>
    </row>
    <row r="1908" spans="1:5" ht="15" thickBot="1" x14ac:dyDescent="0.35">
      <c r="A1908" s="3">
        <v>1909</v>
      </c>
      <c r="B1908" s="30" t="s">
        <v>1940</v>
      </c>
      <c r="C1908" s="36">
        <v>5.96</v>
      </c>
      <c r="D1908" s="49" t="str">
        <f>HYPERLINK("http://bit.ly/2XY7RBD",Sheet2!D1908)</f>
        <v>Walmart</v>
      </c>
      <c r="E1908" s="37" t="str">
        <f>HYPERLINK(Sheet2!N1908,Sheet2!M1908)</f>
        <v>Amazon</v>
      </c>
    </row>
    <row r="1909" spans="1:5" ht="27.6" thickBot="1" x14ac:dyDescent="0.35">
      <c r="A1909" s="3">
        <v>1910</v>
      </c>
      <c r="B1909" s="30" t="s">
        <v>1941</v>
      </c>
      <c r="C1909" s="36">
        <v>3.99</v>
      </c>
      <c r="D1909" s="49" t="str">
        <f>HYPERLINK("http://bit.ly/2OuA3Jj", Sheet2!D1909)</f>
        <v>Best Buy</v>
      </c>
      <c r="E1909" s="37" t="str">
        <f>HYPERLINK(Sheet2!N1909,Sheet2!M1909)</f>
        <v>Amazon</v>
      </c>
    </row>
    <row r="1910" spans="1:5" ht="15" thickBot="1" x14ac:dyDescent="0.35">
      <c r="A1910" s="3">
        <v>1911</v>
      </c>
      <c r="B1910" s="30" t="s">
        <v>1942</v>
      </c>
      <c r="C1910" s="36">
        <v>5.99</v>
      </c>
      <c r="D1910" s="49" t="str">
        <f>HYPERLINK("http://bit.ly/2OuA3Jj", Sheet2!D1910)</f>
        <v>Best Buy</v>
      </c>
      <c r="E1910" s="37" t="str">
        <f>HYPERLINK(Sheet2!N1910,Sheet2!M1910)</f>
        <v>Amazon</v>
      </c>
    </row>
    <row r="1911" spans="1:5" ht="15" thickBot="1" x14ac:dyDescent="0.35">
      <c r="A1911" s="3">
        <v>1912</v>
      </c>
      <c r="B1911" s="30" t="s">
        <v>1943</v>
      </c>
      <c r="C1911" s="36">
        <v>9</v>
      </c>
      <c r="D1911" s="49" t="str">
        <f>HYPERLINK("http://bit.ly/34ufgLN",Sheet2!D1911)</f>
        <v>Target</v>
      </c>
      <c r="E1911" s="37" t="str">
        <f>HYPERLINK(Sheet2!N1911,Sheet2!M1911)</f>
        <v>Amazon</v>
      </c>
    </row>
    <row r="1912" spans="1:5" ht="15" thickBot="1" x14ac:dyDescent="0.35">
      <c r="A1912" s="3">
        <v>1913</v>
      </c>
      <c r="B1912" s="30" t="s">
        <v>1944</v>
      </c>
      <c r="C1912" s="36">
        <v>6</v>
      </c>
      <c r="D1912" s="49" t="str">
        <f>HYPERLINK("http://bit.ly/34ufgLN",Sheet2!D1912)</f>
        <v>Target</v>
      </c>
      <c r="E1912" s="37" t="str">
        <f>HYPERLINK(Sheet2!N1912,Sheet2!M1912)</f>
        <v>Amazon</v>
      </c>
    </row>
    <row r="1913" spans="1:5" ht="15" thickBot="1" x14ac:dyDescent="0.35">
      <c r="A1913" s="3">
        <v>1914</v>
      </c>
      <c r="B1913" s="30" t="s">
        <v>1945</v>
      </c>
      <c r="C1913" s="36">
        <v>4</v>
      </c>
      <c r="D1913" s="49" t="str">
        <f>HYPERLINK("http://bit.ly/34ufgLN",Sheet2!D1913)</f>
        <v>Target</v>
      </c>
      <c r="E1913" s="37" t="str">
        <f>HYPERLINK(Sheet2!N1913,Sheet2!M1913)</f>
        <v>Amazon</v>
      </c>
    </row>
    <row r="1914" spans="1:5" ht="15" thickBot="1" x14ac:dyDescent="0.35">
      <c r="A1914" s="3">
        <v>1915</v>
      </c>
      <c r="B1914" s="30" t="s">
        <v>1946</v>
      </c>
      <c r="C1914" s="36">
        <v>12.99</v>
      </c>
      <c r="D1914" s="49" t="str">
        <f>HYPERLINK("http://bit.ly/2OuA3Jj", Sheet2!D1914)</f>
        <v>Best Buy</v>
      </c>
      <c r="E1914" s="37" t="str">
        <f>HYPERLINK(Sheet2!N1914,Sheet2!M1914)</f>
        <v>Amazon</v>
      </c>
    </row>
    <row r="1915" spans="1:5" ht="27.6" thickBot="1" x14ac:dyDescent="0.35">
      <c r="A1915" s="3">
        <v>1916</v>
      </c>
      <c r="B1915" s="30" t="s">
        <v>1947</v>
      </c>
      <c r="C1915" s="36">
        <v>9.99</v>
      </c>
      <c r="D1915" s="49" t="str">
        <f>HYPERLINK("http://bit.ly/2OuA3Jj", Sheet2!D1915)</f>
        <v>Best Buy</v>
      </c>
      <c r="E1915" s="37" t="str">
        <f>HYPERLINK(Sheet2!N1915,Sheet2!M1915)</f>
        <v>Amazon</v>
      </c>
    </row>
    <row r="1916" spans="1:5" ht="15" thickBot="1" x14ac:dyDescent="0.35">
      <c r="A1916" s="3">
        <v>1917</v>
      </c>
      <c r="B1916" s="30" t="s">
        <v>1948</v>
      </c>
      <c r="C1916" s="36">
        <v>5.99</v>
      </c>
      <c r="D1916" s="49" t="str">
        <f>HYPERLINK("http://bit.ly/2OuA3Jj", Sheet2!D1916)</f>
        <v>Best Buy</v>
      </c>
      <c r="E1916" s="37" t="str">
        <f>HYPERLINK(Sheet2!N1916,Sheet2!M1916)</f>
        <v>Amazon</v>
      </c>
    </row>
    <row r="1917" spans="1:5" ht="15" thickBot="1" x14ac:dyDescent="0.35">
      <c r="A1917" s="3">
        <v>1918</v>
      </c>
      <c r="B1917" s="30" t="s">
        <v>1949</v>
      </c>
      <c r="C1917" s="36">
        <v>7.96</v>
      </c>
      <c r="D1917" s="49" t="str">
        <f>HYPERLINK("http://bit.ly/2XY7RBD",Sheet2!D1917)</f>
        <v>Walmart</v>
      </c>
      <c r="E1917" s="37" t="str">
        <f>HYPERLINK(Sheet2!N1917,Sheet2!M1917)</f>
        <v>Amazon</v>
      </c>
    </row>
    <row r="1918" spans="1:5" ht="15" thickBot="1" x14ac:dyDescent="0.35">
      <c r="A1918" s="3">
        <v>1919</v>
      </c>
      <c r="B1918" s="30" t="s">
        <v>1950</v>
      </c>
      <c r="C1918" s="36">
        <v>5.99</v>
      </c>
      <c r="D1918" s="49" t="str">
        <f>HYPERLINK("http://bit.ly/2OuA3Jj", Sheet2!D1918)</f>
        <v>Best Buy</v>
      </c>
      <c r="E1918" s="37" t="str">
        <f>HYPERLINK(Sheet2!N1918,Sheet2!M1918)</f>
        <v>Amazon</v>
      </c>
    </row>
    <row r="1919" spans="1:5" ht="15" thickBot="1" x14ac:dyDescent="0.35">
      <c r="A1919" s="3">
        <v>1920</v>
      </c>
      <c r="B1919" s="30" t="s">
        <v>1951</v>
      </c>
      <c r="C1919" s="36">
        <v>5.99</v>
      </c>
      <c r="D1919" s="49" t="str">
        <f>HYPERLINK("http://bit.ly/2OuA3Jj", Sheet2!D1919)</f>
        <v>Best Buy</v>
      </c>
      <c r="E1919" s="37" t="str">
        <f>HYPERLINK(Sheet2!N1919,Sheet2!M1919)</f>
        <v>Amazon</v>
      </c>
    </row>
    <row r="1920" spans="1:5" ht="15" thickBot="1" x14ac:dyDescent="0.35">
      <c r="A1920" s="3">
        <v>1921</v>
      </c>
      <c r="B1920" s="30" t="s">
        <v>1951</v>
      </c>
      <c r="C1920" s="36">
        <v>5.96</v>
      </c>
      <c r="D1920" s="49" t="str">
        <f>HYPERLINK("http://bit.ly/2XY7RBD",Sheet2!D1920)</f>
        <v>Walmart</v>
      </c>
      <c r="E1920" s="37" t="str">
        <f>HYPERLINK(Sheet2!N1920,Sheet2!M1920)</f>
        <v>Amazon</v>
      </c>
    </row>
    <row r="1921" spans="1:5" ht="15" thickBot="1" x14ac:dyDescent="0.35">
      <c r="A1921" s="3">
        <v>1922</v>
      </c>
      <c r="B1921" s="30" t="s">
        <v>1952</v>
      </c>
      <c r="C1921" s="36">
        <v>3.96</v>
      </c>
      <c r="D1921" s="49" t="str">
        <f>HYPERLINK("http://bit.ly/2XY7RBD",Sheet2!D1921)</f>
        <v>Walmart</v>
      </c>
      <c r="E1921" s="37" t="str">
        <f>HYPERLINK(Sheet2!N1921,Sheet2!M1921)</f>
        <v>Amazon</v>
      </c>
    </row>
    <row r="1922" spans="1:5" ht="15" thickBot="1" x14ac:dyDescent="0.35">
      <c r="A1922" s="3">
        <v>1923</v>
      </c>
      <c r="B1922" s="30" t="s">
        <v>1953</v>
      </c>
      <c r="C1922" s="36">
        <v>5.96</v>
      </c>
      <c r="D1922" s="49" t="str">
        <f>HYPERLINK("http://bit.ly/2XY7RBD",Sheet2!D1922)</f>
        <v>Walmart</v>
      </c>
      <c r="E1922" s="37" t="str">
        <f>HYPERLINK(Sheet2!N1922,Sheet2!M1922)</f>
        <v>Amazon</v>
      </c>
    </row>
    <row r="1923" spans="1:5" ht="15" thickBot="1" x14ac:dyDescent="0.35">
      <c r="A1923" s="3">
        <v>1924</v>
      </c>
      <c r="B1923" s="30" t="s">
        <v>1954</v>
      </c>
      <c r="C1923" s="36">
        <v>15</v>
      </c>
      <c r="D1923" s="49" t="str">
        <f>HYPERLINK("http://bit.ly/34ufgLN",Sheet2!D1923)</f>
        <v>Target</v>
      </c>
      <c r="E1923" s="37" t="str">
        <f>HYPERLINK(Sheet2!N1923,Sheet2!M1923)</f>
        <v>Amazon</v>
      </c>
    </row>
    <row r="1924" spans="1:5" ht="15" thickBot="1" x14ac:dyDescent="0.35">
      <c r="A1924" s="3">
        <v>1925</v>
      </c>
      <c r="B1924" s="30" t="s">
        <v>1955</v>
      </c>
      <c r="C1924" s="36">
        <v>10</v>
      </c>
      <c r="D1924" s="49" t="str">
        <f>HYPERLINK("http://bit.ly/34ufgLN",Sheet2!D1924)</f>
        <v>Target</v>
      </c>
      <c r="E1924" s="37" t="str">
        <f>HYPERLINK(Sheet2!N1924,Sheet2!M1924)</f>
        <v>Amazon</v>
      </c>
    </row>
    <row r="1925" spans="1:5" ht="15" thickBot="1" x14ac:dyDescent="0.35">
      <c r="A1925" s="3">
        <v>1926</v>
      </c>
      <c r="B1925" s="30" t="s">
        <v>1956</v>
      </c>
      <c r="C1925" s="36">
        <v>7.99</v>
      </c>
      <c r="D1925" s="49" t="str">
        <f>HYPERLINK("http://bit.ly/2OuA3Jj", Sheet2!D1925)</f>
        <v>Best Buy</v>
      </c>
      <c r="E1925" s="37" t="str">
        <f>HYPERLINK(Sheet2!N1925,Sheet2!M1925)</f>
        <v>Amazon</v>
      </c>
    </row>
    <row r="1926" spans="1:5" ht="15" thickBot="1" x14ac:dyDescent="0.35">
      <c r="A1926" s="3">
        <v>1927</v>
      </c>
      <c r="B1926" s="30" t="s">
        <v>1957</v>
      </c>
      <c r="C1926" s="36">
        <v>5.99</v>
      </c>
      <c r="D1926" s="49" t="str">
        <f>HYPERLINK("http://bit.ly/2OuA3Jj", Sheet2!D1926)</f>
        <v>Best Buy</v>
      </c>
      <c r="E1926" s="37" t="str">
        <f>HYPERLINK(Sheet2!N1926,Sheet2!M1926)</f>
        <v>Amazon</v>
      </c>
    </row>
    <row r="1927" spans="1:5" ht="15" thickBot="1" x14ac:dyDescent="0.35">
      <c r="A1927" s="3">
        <v>1928</v>
      </c>
      <c r="B1927" s="30" t="s">
        <v>1958</v>
      </c>
      <c r="C1927" s="36">
        <v>5.96</v>
      </c>
      <c r="D1927" s="49" t="str">
        <f>HYPERLINK("http://bit.ly/2XY7RBD",Sheet2!D1927)</f>
        <v>Walmart</v>
      </c>
      <c r="E1927" s="37" t="str">
        <f>HYPERLINK(Sheet2!N1927,Sheet2!M1927)</f>
        <v>Amazon</v>
      </c>
    </row>
    <row r="1928" spans="1:5" ht="15" thickBot="1" x14ac:dyDescent="0.35">
      <c r="A1928" s="3">
        <v>1929</v>
      </c>
      <c r="B1928" s="30" t="s">
        <v>1959</v>
      </c>
      <c r="C1928" s="36">
        <v>5.99</v>
      </c>
      <c r="D1928" s="49" t="str">
        <f>HYPERLINK("http://bit.ly/2OuA3Jj", Sheet2!D1928)</f>
        <v>Best Buy</v>
      </c>
      <c r="E1928" s="37" t="str">
        <f>HYPERLINK(Sheet2!N1928,Sheet2!M1928)</f>
        <v>Amazon</v>
      </c>
    </row>
    <row r="1929" spans="1:5" ht="15" thickBot="1" x14ac:dyDescent="0.35">
      <c r="A1929" s="3">
        <v>1930</v>
      </c>
      <c r="B1929" s="30" t="s">
        <v>1960</v>
      </c>
      <c r="C1929" s="36">
        <v>3.99</v>
      </c>
      <c r="D1929" s="37" t="str">
        <f>HYPERLINK("www.bjs.com", Sheet2!D1929)</f>
        <v>BJ's</v>
      </c>
      <c r="E1929" s="37" t="str">
        <f>HYPERLINK(Sheet2!N1929,Sheet2!M1929)</f>
        <v>Amazon</v>
      </c>
    </row>
    <row r="1930" spans="1:5" ht="15" thickBot="1" x14ac:dyDescent="0.35">
      <c r="A1930" s="3">
        <v>1931</v>
      </c>
      <c r="B1930" s="30" t="s">
        <v>1961</v>
      </c>
      <c r="C1930" s="36">
        <v>5.96</v>
      </c>
      <c r="D1930" s="49" t="str">
        <f>HYPERLINK("http://bit.ly/2XY7RBD",Sheet2!D1930)</f>
        <v>Walmart</v>
      </c>
      <c r="E1930" s="37" t="str">
        <f>HYPERLINK(Sheet2!N1930,Sheet2!M1930)</f>
        <v>Amazon</v>
      </c>
    </row>
    <row r="1931" spans="1:5" ht="15" thickBot="1" x14ac:dyDescent="0.35">
      <c r="A1931" s="3">
        <v>1932</v>
      </c>
      <c r="B1931" s="30" t="s">
        <v>1962</v>
      </c>
      <c r="C1931" s="36">
        <v>9.9600000000000009</v>
      </c>
      <c r="D1931" s="49" t="str">
        <f>HYPERLINK("http://bit.ly/2XY7RBD",Sheet2!D1931)</f>
        <v>Walmart</v>
      </c>
      <c r="E1931" s="37" t="str">
        <f>HYPERLINK(Sheet2!N1931,Sheet2!M1931)</f>
        <v>Amazon</v>
      </c>
    </row>
    <row r="1932" spans="1:5" ht="15" thickBot="1" x14ac:dyDescent="0.35">
      <c r="A1932" s="3">
        <v>1933</v>
      </c>
      <c r="B1932" s="30" t="s">
        <v>1963</v>
      </c>
      <c r="C1932" s="36">
        <v>5.99</v>
      </c>
      <c r="D1932" s="49" t="str">
        <f>HYPERLINK("http://bit.ly/2OuA3Jj", Sheet2!D1932)</f>
        <v>Best Buy</v>
      </c>
      <c r="E1932" s="37" t="str">
        <f>HYPERLINK(Sheet2!N1932,Sheet2!M1932)</f>
        <v>Amazon</v>
      </c>
    </row>
    <row r="1933" spans="1:5" ht="27.6" thickBot="1" x14ac:dyDescent="0.35">
      <c r="A1933" s="3">
        <v>1934</v>
      </c>
      <c r="B1933" s="30" t="s">
        <v>1964</v>
      </c>
      <c r="C1933" s="36">
        <v>12.99</v>
      </c>
      <c r="D1933" s="49" t="str">
        <f>HYPERLINK("http://bit.ly/2OuA3Jj", Sheet2!D1933)</f>
        <v>Best Buy</v>
      </c>
      <c r="E1933" s="37" t="str">
        <f>HYPERLINK(Sheet2!N1933,Sheet2!M1933)</f>
        <v>Amazon</v>
      </c>
    </row>
    <row r="1934" spans="1:5" ht="15" thickBot="1" x14ac:dyDescent="0.35">
      <c r="A1934" s="3">
        <v>1935</v>
      </c>
      <c r="B1934" s="30" t="s">
        <v>1965</v>
      </c>
      <c r="C1934" s="36">
        <v>7.99</v>
      </c>
      <c r="D1934" s="49" t="str">
        <f>HYPERLINK("http://bit.ly/2OuA3Jj", Sheet2!D1934)</f>
        <v>Best Buy</v>
      </c>
      <c r="E1934" s="37" t="str">
        <f>HYPERLINK(Sheet2!N1934,Sheet2!M1934)</f>
        <v>Amazon</v>
      </c>
    </row>
    <row r="1935" spans="1:5" ht="15" thickBot="1" x14ac:dyDescent="0.35">
      <c r="A1935" s="3">
        <v>1936</v>
      </c>
      <c r="B1935" s="30" t="s">
        <v>1966</v>
      </c>
      <c r="C1935" s="36">
        <v>9</v>
      </c>
      <c r="D1935" s="49" t="str">
        <f>HYPERLINK("http://bit.ly/34ufgLN",Sheet2!D1935)</f>
        <v>Target</v>
      </c>
      <c r="E1935" s="37" t="str">
        <f>HYPERLINK(Sheet2!N1935,Sheet2!M1935)</f>
        <v>Amazon</v>
      </c>
    </row>
    <row r="1936" spans="1:5" ht="15" thickBot="1" x14ac:dyDescent="0.35">
      <c r="A1936" s="3">
        <v>1937</v>
      </c>
      <c r="B1936" s="30" t="s">
        <v>1967</v>
      </c>
      <c r="C1936" s="36">
        <v>9.9600000000000009</v>
      </c>
      <c r="D1936" s="49" t="str">
        <f>HYPERLINK("http://bit.ly/2XY7RBD",Sheet2!D1936)</f>
        <v>Walmart</v>
      </c>
      <c r="E1936" s="37" t="str">
        <f>HYPERLINK(Sheet2!N1936,Sheet2!M1936)</f>
        <v>Amazon</v>
      </c>
    </row>
    <row r="1937" spans="1:5" ht="15" thickBot="1" x14ac:dyDescent="0.35">
      <c r="A1937" s="3">
        <v>1938</v>
      </c>
      <c r="B1937" s="30" t="s">
        <v>1968</v>
      </c>
      <c r="C1937" s="36">
        <v>3.99</v>
      </c>
      <c r="D1937" s="49" t="str">
        <f>HYPERLINK("http://bit.ly/2OuA3Jj", Sheet2!D1937)</f>
        <v>Best Buy</v>
      </c>
      <c r="E1937" s="37" t="str">
        <f>HYPERLINK(Sheet2!N1937,Sheet2!M1937)</f>
        <v>Amazon</v>
      </c>
    </row>
    <row r="1938" spans="1:5" ht="15" thickBot="1" x14ac:dyDescent="0.35">
      <c r="A1938" s="3">
        <v>1939</v>
      </c>
      <c r="B1938" s="30" t="s">
        <v>1969</v>
      </c>
      <c r="C1938" s="36">
        <v>9.9600000000000009</v>
      </c>
      <c r="D1938" s="49" t="str">
        <f>HYPERLINK("http://bit.ly/2XY7RBD",Sheet2!D1938)</f>
        <v>Walmart</v>
      </c>
      <c r="E1938" s="37" t="str">
        <f>HYPERLINK(Sheet2!N1938,Sheet2!M1938)</f>
        <v>Amazon</v>
      </c>
    </row>
    <row r="1939" spans="1:5" ht="27.6" thickBot="1" x14ac:dyDescent="0.35">
      <c r="A1939" s="3">
        <v>1940</v>
      </c>
      <c r="B1939" s="30" t="s">
        <v>1970</v>
      </c>
      <c r="C1939" s="36">
        <v>22.99</v>
      </c>
      <c r="D1939" s="49" t="str">
        <f>HYPERLINK("http://bit.ly/2OuA3Jj", Sheet2!D1939)</f>
        <v>Best Buy</v>
      </c>
      <c r="E1939" s="37" t="str">
        <f>HYPERLINK(Sheet2!N1939,Sheet2!M1939)</f>
        <v>Amazon</v>
      </c>
    </row>
    <row r="1940" spans="1:5" ht="15" thickBot="1" x14ac:dyDescent="0.35">
      <c r="A1940" s="3">
        <v>1941</v>
      </c>
      <c r="B1940" s="30" t="s">
        <v>1971</v>
      </c>
      <c r="C1940" s="36">
        <v>7.99</v>
      </c>
      <c r="D1940" s="49" t="str">
        <f>HYPERLINK("http://bit.ly/2OuA3Jj", Sheet2!D1940)</f>
        <v>Best Buy</v>
      </c>
      <c r="E1940" s="37" t="str">
        <f>HYPERLINK(Sheet2!N1940,Sheet2!M1940)</f>
        <v>Amazon</v>
      </c>
    </row>
    <row r="1941" spans="1:5" ht="15" thickBot="1" x14ac:dyDescent="0.35">
      <c r="A1941" s="3">
        <v>1942</v>
      </c>
      <c r="B1941" s="30" t="s">
        <v>1972</v>
      </c>
      <c r="C1941" s="36">
        <v>7.99</v>
      </c>
      <c r="D1941" s="49" t="str">
        <f>HYPERLINK("http://bit.ly/2OuA3Jj", Sheet2!D1941)</f>
        <v>Best Buy</v>
      </c>
      <c r="E1941" s="37" t="str">
        <f>HYPERLINK(Sheet2!N1941,Sheet2!M1941)</f>
        <v>Amazon</v>
      </c>
    </row>
    <row r="1942" spans="1:5" ht="15" thickBot="1" x14ac:dyDescent="0.35">
      <c r="A1942" s="3">
        <v>1943</v>
      </c>
      <c r="B1942" s="30" t="s">
        <v>1973</v>
      </c>
      <c r="C1942" s="36">
        <v>3.99</v>
      </c>
      <c r="D1942" s="49" t="str">
        <f>HYPERLINK("http://bit.ly/2OuA3Jj", Sheet2!D1942)</f>
        <v>Best Buy</v>
      </c>
      <c r="E1942" s="37" t="str">
        <f>HYPERLINK(Sheet2!N1942,Sheet2!M1942)</f>
        <v>Amazon</v>
      </c>
    </row>
    <row r="1943" spans="1:5" ht="15" thickBot="1" x14ac:dyDescent="0.35">
      <c r="A1943" s="3">
        <v>1944</v>
      </c>
      <c r="B1943" s="30" t="s">
        <v>1974</v>
      </c>
      <c r="C1943" s="36">
        <v>3.99</v>
      </c>
      <c r="D1943" s="49" t="str">
        <f>HYPERLINK("http://bit.ly/2OuA3Jj", Sheet2!D1943)</f>
        <v>Best Buy</v>
      </c>
      <c r="E1943" s="37" t="str">
        <f>HYPERLINK(Sheet2!N1943,Sheet2!M1943)</f>
        <v>Amazon</v>
      </c>
    </row>
    <row r="1944" spans="1:5" ht="15" thickBot="1" x14ac:dyDescent="0.35">
      <c r="A1944" s="3">
        <v>1945</v>
      </c>
      <c r="B1944" s="30" t="s">
        <v>1975</v>
      </c>
      <c r="C1944" s="36">
        <v>3.99</v>
      </c>
      <c r="D1944" s="49" t="str">
        <f>HYPERLINK("http://bit.ly/2OuA3Jj", Sheet2!D1944)</f>
        <v>Best Buy</v>
      </c>
      <c r="E1944" s="37" t="str">
        <f>HYPERLINK(Sheet2!N1944,Sheet2!M1944)</f>
        <v>Amazon</v>
      </c>
    </row>
    <row r="1945" spans="1:5" ht="15" thickBot="1" x14ac:dyDescent="0.35">
      <c r="A1945" s="3">
        <v>1946</v>
      </c>
      <c r="B1945" s="30" t="s">
        <v>1976</v>
      </c>
      <c r="C1945" s="36">
        <v>3.99</v>
      </c>
      <c r="D1945" s="49" t="str">
        <f>HYPERLINK("http://bit.ly/2OuA3Jj", Sheet2!D1945)</f>
        <v>Best Buy</v>
      </c>
      <c r="E1945" s="37" t="str">
        <f>HYPERLINK(Sheet2!N1945,Sheet2!M1945)</f>
        <v>Amazon</v>
      </c>
    </row>
    <row r="1946" spans="1:5" ht="15" thickBot="1" x14ac:dyDescent="0.35">
      <c r="A1946" s="3">
        <v>1947</v>
      </c>
      <c r="B1946" s="30" t="s">
        <v>1977</v>
      </c>
      <c r="C1946" s="36">
        <v>7.99</v>
      </c>
      <c r="D1946" s="49" t="str">
        <f>HYPERLINK("http://bit.ly/2OuA3Jj", Sheet2!D1946)</f>
        <v>Best Buy</v>
      </c>
      <c r="E1946" s="37" t="str">
        <f>HYPERLINK(Sheet2!N1946,Sheet2!M1946)</f>
        <v>Amazon</v>
      </c>
    </row>
    <row r="1947" spans="1:5" ht="15" thickBot="1" x14ac:dyDescent="0.35">
      <c r="A1947" s="3">
        <v>1948</v>
      </c>
      <c r="B1947" s="30" t="s">
        <v>1978</v>
      </c>
      <c r="C1947" s="36">
        <v>5.99</v>
      </c>
      <c r="D1947" s="49" t="str">
        <f>HYPERLINK("http://bit.ly/2OuA3Jj", Sheet2!D1947)</f>
        <v>Best Buy</v>
      </c>
      <c r="E1947" s="37" t="str">
        <f>HYPERLINK(Sheet2!N1947,Sheet2!M1947)</f>
        <v>Amazon</v>
      </c>
    </row>
    <row r="1948" spans="1:5" ht="15" thickBot="1" x14ac:dyDescent="0.35">
      <c r="A1948" s="3">
        <v>1949</v>
      </c>
      <c r="B1948" s="30" t="s">
        <v>1979</v>
      </c>
      <c r="C1948" s="36">
        <v>5.96</v>
      </c>
      <c r="D1948" s="49" t="str">
        <f>HYPERLINK("http://bit.ly/2XY7RBD",Sheet2!D1948)</f>
        <v>Walmart</v>
      </c>
      <c r="E1948" s="37" t="str">
        <f>HYPERLINK(Sheet2!N1948,Sheet2!M1948)</f>
        <v>Amazon</v>
      </c>
    </row>
    <row r="1949" spans="1:5" ht="15" thickBot="1" x14ac:dyDescent="0.35">
      <c r="A1949" s="3">
        <v>1950</v>
      </c>
      <c r="B1949" s="30" t="s">
        <v>1980</v>
      </c>
      <c r="C1949" s="36">
        <v>7.99</v>
      </c>
      <c r="D1949" s="49" t="str">
        <f>HYPERLINK("http://bit.ly/2OuA3Jj", Sheet2!D1949)</f>
        <v>Best Buy</v>
      </c>
      <c r="E1949" s="37" t="str">
        <f>HYPERLINK(Sheet2!N1949,Sheet2!M1949)</f>
        <v>Amazon</v>
      </c>
    </row>
    <row r="1950" spans="1:5" ht="15" thickBot="1" x14ac:dyDescent="0.35">
      <c r="A1950" s="3">
        <v>1951</v>
      </c>
      <c r="B1950" s="30" t="s">
        <v>1981</v>
      </c>
      <c r="C1950" s="36">
        <v>5.99</v>
      </c>
      <c r="D1950" s="49" t="str">
        <f>HYPERLINK("http://bit.ly/2OuA3Jj", Sheet2!D1950)</f>
        <v>Best Buy</v>
      </c>
      <c r="E1950" s="37" t="str">
        <f>HYPERLINK(Sheet2!N1950,Sheet2!M1950)</f>
        <v>Amazon</v>
      </c>
    </row>
    <row r="1951" spans="1:5" ht="15" thickBot="1" x14ac:dyDescent="0.35">
      <c r="A1951" s="3">
        <v>1952</v>
      </c>
      <c r="B1951" s="30" t="s">
        <v>1982</v>
      </c>
      <c r="C1951" s="36">
        <v>3.99</v>
      </c>
      <c r="D1951" s="49" t="str">
        <f>HYPERLINK("http://bit.ly/2OuA3Jj", Sheet2!D1951)</f>
        <v>Best Buy</v>
      </c>
      <c r="E1951" s="37" t="str">
        <f>HYPERLINK(Sheet2!N1951,Sheet2!M1951)</f>
        <v>Amazon</v>
      </c>
    </row>
    <row r="1952" spans="1:5" ht="15" thickBot="1" x14ac:dyDescent="0.35">
      <c r="A1952" s="3">
        <v>1953</v>
      </c>
      <c r="B1952" s="30" t="s">
        <v>1983</v>
      </c>
      <c r="C1952" s="36">
        <v>7.96</v>
      </c>
      <c r="D1952" s="49" t="str">
        <f>HYPERLINK("http://bit.ly/2XY7RBD",Sheet2!D1952)</f>
        <v>Walmart</v>
      </c>
      <c r="E1952" s="37" t="str">
        <f>HYPERLINK(Sheet2!N1952,Sheet2!M1952)</f>
        <v>Amazon</v>
      </c>
    </row>
    <row r="1953" spans="1:5" ht="15" thickBot="1" x14ac:dyDescent="0.35">
      <c r="A1953" s="3">
        <v>1954</v>
      </c>
      <c r="B1953" s="30" t="s">
        <v>1984</v>
      </c>
      <c r="C1953" s="36">
        <v>9.9600000000000009</v>
      </c>
      <c r="D1953" s="49" t="str">
        <f>HYPERLINK("http://bit.ly/2XY7RBD",Sheet2!D1953)</f>
        <v>Walmart</v>
      </c>
      <c r="E1953" s="37" t="str">
        <f>HYPERLINK(Sheet2!N1953,Sheet2!M1953)</f>
        <v>Amazon</v>
      </c>
    </row>
    <row r="1954" spans="1:5" ht="15" thickBot="1" x14ac:dyDescent="0.35">
      <c r="A1954" s="3">
        <v>1955</v>
      </c>
      <c r="B1954" s="30" t="s">
        <v>1985</v>
      </c>
      <c r="C1954" s="36">
        <v>9.9600000000000009</v>
      </c>
      <c r="D1954" s="49" t="str">
        <f>HYPERLINK("http://bit.ly/2XY7RBD",Sheet2!D1954)</f>
        <v>Walmart</v>
      </c>
      <c r="E1954" s="37" t="str">
        <f>HYPERLINK(Sheet2!N1954,Sheet2!M1954)</f>
        <v>Amazon</v>
      </c>
    </row>
    <row r="1955" spans="1:5" ht="15" thickBot="1" x14ac:dyDescent="0.35">
      <c r="A1955" s="3">
        <v>1956</v>
      </c>
      <c r="B1955" s="30" t="s">
        <v>1986</v>
      </c>
      <c r="C1955" s="36">
        <v>9.9600000000000009</v>
      </c>
      <c r="D1955" s="49" t="str">
        <f>HYPERLINK("http://bit.ly/2XY7RBD",Sheet2!D1955)</f>
        <v>Walmart</v>
      </c>
      <c r="E1955" s="37" t="str">
        <f>HYPERLINK(Sheet2!N1955,Sheet2!M1955)</f>
        <v>Amazon</v>
      </c>
    </row>
    <row r="1956" spans="1:5" ht="15" thickBot="1" x14ac:dyDescent="0.35">
      <c r="A1956" s="3">
        <v>1957</v>
      </c>
      <c r="B1956" s="30" t="s">
        <v>1987</v>
      </c>
      <c r="C1956" s="36">
        <v>3.99</v>
      </c>
      <c r="D1956" s="49" t="str">
        <f>HYPERLINK("http://bit.ly/2OuA3Jj", Sheet2!D1956)</f>
        <v>Best Buy</v>
      </c>
      <c r="E1956" s="37" t="str">
        <f>HYPERLINK(Sheet2!N1956,Sheet2!M1956)</f>
        <v>Amazon</v>
      </c>
    </row>
    <row r="1957" spans="1:5" ht="15" thickBot="1" x14ac:dyDescent="0.35">
      <c r="A1957" s="3">
        <v>1958</v>
      </c>
      <c r="B1957" s="30" t="s">
        <v>1988</v>
      </c>
      <c r="C1957" s="36">
        <v>3.99</v>
      </c>
      <c r="D1957" s="49" t="str">
        <f>HYPERLINK("http://bit.ly/2OuA3Jj", Sheet2!D1957)</f>
        <v>Best Buy</v>
      </c>
      <c r="E1957" s="37" t="str">
        <f>HYPERLINK(Sheet2!N1957,Sheet2!M1957)</f>
        <v>Amazon</v>
      </c>
    </row>
    <row r="1958" spans="1:5" ht="15" thickBot="1" x14ac:dyDescent="0.35">
      <c r="A1958" s="3">
        <v>1959</v>
      </c>
      <c r="B1958" s="30" t="s">
        <v>1989</v>
      </c>
      <c r="C1958" s="36">
        <v>7.99</v>
      </c>
      <c r="D1958" s="49" t="str">
        <f>HYPERLINK("http://bit.ly/2OuA3Jj", Sheet2!D1958)</f>
        <v>Best Buy</v>
      </c>
      <c r="E1958" s="37" t="str">
        <f>HYPERLINK(Sheet2!N1958,Sheet2!M1958)</f>
        <v>Amazon</v>
      </c>
    </row>
    <row r="1959" spans="1:5" ht="15" thickBot="1" x14ac:dyDescent="0.35">
      <c r="A1959" s="3">
        <v>1960</v>
      </c>
      <c r="B1959" s="30" t="s">
        <v>1990</v>
      </c>
      <c r="C1959" s="36">
        <v>5.99</v>
      </c>
      <c r="D1959" s="49" t="str">
        <f>HYPERLINK("http://bit.ly/2OuA3Jj", Sheet2!D1959)</f>
        <v>Best Buy</v>
      </c>
      <c r="E1959" s="37" t="str">
        <f>HYPERLINK(Sheet2!N1959,Sheet2!M1959)</f>
        <v>Amazon</v>
      </c>
    </row>
    <row r="1960" spans="1:5" ht="15" thickBot="1" x14ac:dyDescent="0.35">
      <c r="A1960" s="3">
        <v>1961</v>
      </c>
      <c r="B1960" s="30" t="s">
        <v>1991</v>
      </c>
      <c r="C1960" s="36">
        <v>12.99</v>
      </c>
      <c r="D1960" s="49" t="str">
        <f>HYPERLINK("http://bit.ly/2OuA3Jj", Sheet2!D1960)</f>
        <v>Best Buy</v>
      </c>
      <c r="E1960" s="37" t="str">
        <f>HYPERLINK(Sheet2!N1960,Sheet2!M1960)</f>
        <v>Amazon</v>
      </c>
    </row>
    <row r="1961" spans="1:5" ht="15" thickBot="1" x14ac:dyDescent="0.35">
      <c r="A1961" s="3">
        <v>1962</v>
      </c>
      <c r="B1961" s="30" t="s">
        <v>1992</v>
      </c>
      <c r="C1961" s="36">
        <v>9</v>
      </c>
      <c r="D1961" s="49" t="str">
        <f>HYPERLINK("http://bit.ly/34ufgLN",Sheet2!D1961)</f>
        <v>Target</v>
      </c>
      <c r="E1961" s="37" t="str">
        <f>HYPERLINK(Sheet2!N1961,Sheet2!M1961)</f>
        <v>Amazon</v>
      </c>
    </row>
    <row r="1962" spans="1:5" ht="15" thickBot="1" x14ac:dyDescent="0.35">
      <c r="A1962" s="3">
        <v>1963</v>
      </c>
      <c r="B1962" s="30" t="s">
        <v>1992</v>
      </c>
      <c r="C1962" s="36">
        <v>9.99</v>
      </c>
      <c r="D1962" s="49" t="str">
        <f>HYPERLINK("http://bit.ly/2OuA3Jj", Sheet2!D1962)</f>
        <v>Best Buy</v>
      </c>
      <c r="E1962" s="37" t="str">
        <f>HYPERLINK(Sheet2!N1962,Sheet2!M1962)</f>
        <v>Amazon</v>
      </c>
    </row>
    <row r="1963" spans="1:5" ht="15" thickBot="1" x14ac:dyDescent="0.35">
      <c r="A1963" s="3">
        <v>1964</v>
      </c>
      <c r="B1963" s="30" t="s">
        <v>1993</v>
      </c>
      <c r="C1963" s="36">
        <v>7.96</v>
      </c>
      <c r="D1963" s="49" t="str">
        <f>HYPERLINK("http://bit.ly/2XY7RBD",Sheet2!D1963)</f>
        <v>Walmart</v>
      </c>
      <c r="E1963" s="37" t="str">
        <f>HYPERLINK(Sheet2!N1963,Sheet2!M1963)</f>
        <v>Amazon</v>
      </c>
    </row>
    <row r="1964" spans="1:5" ht="15" thickBot="1" x14ac:dyDescent="0.35">
      <c r="A1964" s="3">
        <v>1965</v>
      </c>
      <c r="B1964" s="30" t="s">
        <v>1994</v>
      </c>
      <c r="C1964" s="36">
        <v>5.99</v>
      </c>
      <c r="D1964" s="49" t="str">
        <f>HYPERLINK("http://bit.ly/2OuA3Jj", Sheet2!D1964)</f>
        <v>Best Buy</v>
      </c>
      <c r="E1964" s="37" t="str">
        <f>HYPERLINK(Sheet2!N1964,Sheet2!M1964)</f>
        <v>Amazon</v>
      </c>
    </row>
    <row r="1965" spans="1:5" ht="15" thickBot="1" x14ac:dyDescent="0.35">
      <c r="A1965" s="3">
        <v>1966</v>
      </c>
      <c r="B1965" s="30" t="s">
        <v>1995</v>
      </c>
      <c r="C1965" s="36">
        <v>3.99</v>
      </c>
      <c r="D1965" s="49" t="str">
        <f>HYPERLINK("http://bit.ly/2OuA3Jj", Sheet2!D1965)</f>
        <v>Best Buy</v>
      </c>
      <c r="E1965" s="37" t="str">
        <f>HYPERLINK(Sheet2!N1965,Sheet2!M1965)</f>
        <v>Amazon</v>
      </c>
    </row>
    <row r="1966" spans="1:5" ht="15" thickBot="1" x14ac:dyDescent="0.35">
      <c r="A1966" s="3">
        <v>1967</v>
      </c>
      <c r="B1966" s="30" t="s">
        <v>1996</v>
      </c>
      <c r="C1966" s="36">
        <v>5.99</v>
      </c>
      <c r="D1966" s="49" t="str">
        <f>HYPERLINK("http://bit.ly/2OuA3Jj", Sheet2!D1966)</f>
        <v>Best Buy</v>
      </c>
      <c r="E1966" s="37" t="str">
        <f>HYPERLINK(Sheet2!N1966,Sheet2!M1966)</f>
        <v>Amazon</v>
      </c>
    </row>
    <row r="1967" spans="1:5" ht="15" thickBot="1" x14ac:dyDescent="0.35">
      <c r="A1967" s="3">
        <v>1968</v>
      </c>
      <c r="B1967" s="30" t="s">
        <v>1997</v>
      </c>
      <c r="C1967" s="36">
        <v>9.9600000000000009</v>
      </c>
      <c r="D1967" s="49" t="str">
        <f>HYPERLINK("http://bit.ly/2XY7RBD",Sheet2!D1967)</f>
        <v>Walmart</v>
      </c>
      <c r="E1967" s="37" t="str">
        <f>HYPERLINK(Sheet2!N1967,Sheet2!M1967)</f>
        <v>Amazon</v>
      </c>
    </row>
    <row r="1968" spans="1:5" ht="15" thickBot="1" x14ac:dyDescent="0.35">
      <c r="A1968" s="3">
        <v>1969</v>
      </c>
      <c r="B1968" s="30" t="s">
        <v>1998</v>
      </c>
      <c r="C1968" s="36">
        <v>7.96</v>
      </c>
      <c r="D1968" s="49" t="str">
        <f>HYPERLINK("http://bit.ly/2XY7RBD",Sheet2!D1968)</f>
        <v>Walmart</v>
      </c>
      <c r="E1968" s="37" t="str">
        <f>HYPERLINK(Sheet2!N1968,Sheet2!M1968)</f>
        <v>Amazon</v>
      </c>
    </row>
    <row r="1969" spans="1:5" ht="15" thickBot="1" x14ac:dyDescent="0.35">
      <c r="A1969" s="3">
        <v>1970</v>
      </c>
      <c r="B1969" s="30" t="s">
        <v>1999</v>
      </c>
      <c r="C1969" s="36">
        <v>7.96</v>
      </c>
      <c r="D1969" s="49" t="str">
        <f>HYPERLINK("http://bit.ly/2XY7RBD",Sheet2!D1969)</f>
        <v>Walmart</v>
      </c>
      <c r="E1969" s="37" t="str">
        <f>HYPERLINK(Sheet2!N1969,Sheet2!M1969)</f>
        <v>Amazon</v>
      </c>
    </row>
    <row r="1970" spans="1:5" ht="15" thickBot="1" x14ac:dyDescent="0.35">
      <c r="A1970" s="3">
        <v>1971</v>
      </c>
      <c r="B1970" s="30" t="s">
        <v>2000</v>
      </c>
      <c r="C1970" s="36">
        <v>9</v>
      </c>
      <c r="D1970" s="49" t="str">
        <f>HYPERLINK("http://bit.ly/34ufgLN",Sheet2!D1970)</f>
        <v>Target</v>
      </c>
      <c r="E1970" s="37" t="str">
        <f>HYPERLINK(Sheet2!N1970,Sheet2!M1970)</f>
        <v>Amazon</v>
      </c>
    </row>
    <row r="1971" spans="1:5" ht="15" thickBot="1" x14ac:dyDescent="0.35">
      <c r="A1971" s="3">
        <v>1972</v>
      </c>
      <c r="B1971" s="30" t="s">
        <v>2001</v>
      </c>
      <c r="C1971" s="36">
        <v>7.99</v>
      </c>
      <c r="D1971" s="49" t="str">
        <f>HYPERLINK("http://bit.ly/2OuA3Jj", Sheet2!D1971)</f>
        <v>Best Buy</v>
      </c>
      <c r="E1971" s="37" t="str">
        <f>HYPERLINK(Sheet2!N1971,Sheet2!M1971)</f>
        <v>Amazon</v>
      </c>
    </row>
    <row r="1972" spans="1:5" ht="15" thickBot="1" x14ac:dyDescent="0.35">
      <c r="A1972" s="3">
        <v>1973</v>
      </c>
      <c r="B1972" s="30" t="s">
        <v>2001</v>
      </c>
      <c r="C1972" s="36">
        <v>7.96</v>
      </c>
      <c r="D1972" s="49" t="str">
        <f>HYPERLINK("http://bit.ly/2XY7RBD",Sheet2!D1972)</f>
        <v>Walmart</v>
      </c>
      <c r="E1972" s="37" t="str">
        <f>HYPERLINK(Sheet2!N1972,Sheet2!M1972)</f>
        <v>Amazon</v>
      </c>
    </row>
    <row r="1973" spans="1:5" ht="15" thickBot="1" x14ac:dyDescent="0.35">
      <c r="A1973" s="3">
        <v>1974</v>
      </c>
      <c r="B1973" s="30" t="s">
        <v>2002</v>
      </c>
      <c r="C1973" s="36">
        <v>7.96</v>
      </c>
      <c r="D1973" s="49" t="str">
        <f>HYPERLINK("http://bit.ly/2XY7RBD",Sheet2!D1973)</f>
        <v>Walmart</v>
      </c>
      <c r="E1973" s="37" t="str">
        <f>HYPERLINK(Sheet2!N1973,Sheet2!M1973)</f>
        <v>Amazon</v>
      </c>
    </row>
    <row r="1974" spans="1:5" ht="15" thickBot="1" x14ac:dyDescent="0.35">
      <c r="A1974" s="3">
        <v>1975</v>
      </c>
      <c r="B1974" s="30" t="s">
        <v>2003</v>
      </c>
      <c r="C1974" s="36">
        <v>7.99</v>
      </c>
      <c r="D1974" s="49" t="str">
        <f>HYPERLINK("http://bit.ly/2OuA3Jj", Sheet2!D1974)</f>
        <v>Best Buy</v>
      </c>
      <c r="E1974" s="37" t="str">
        <f>HYPERLINK(Sheet2!N1974,Sheet2!M1974)</f>
        <v>Amazon</v>
      </c>
    </row>
    <row r="1975" spans="1:5" ht="15" thickBot="1" x14ac:dyDescent="0.35">
      <c r="A1975" s="3">
        <v>1976</v>
      </c>
      <c r="B1975" s="30" t="s">
        <v>2004</v>
      </c>
      <c r="C1975" s="36">
        <v>9</v>
      </c>
      <c r="D1975" s="49" t="str">
        <f>HYPERLINK("http://bit.ly/34ufgLN",Sheet2!D1975)</f>
        <v>Target</v>
      </c>
      <c r="E1975" s="37" t="str">
        <f>HYPERLINK(Sheet2!N1975,Sheet2!M1975)</f>
        <v>Amazon</v>
      </c>
    </row>
    <row r="1976" spans="1:5" ht="15" thickBot="1" x14ac:dyDescent="0.35">
      <c r="A1976" s="3">
        <v>1977</v>
      </c>
      <c r="B1976" s="30" t="s">
        <v>2005</v>
      </c>
      <c r="C1976" s="36">
        <v>3.99</v>
      </c>
      <c r="D1976" s="49" t="str">
        <f>HYPERLINK("http://bit.ly/2OuA3Jj", Sheet2!D1976)</f>
        <v>Best Buy</v>
      </c>
      <c r="E1976" s="37" t="str">
        <f>HYPERLINK(Sheet2!N1976,Sheet2!M1976)</f>
        <v>Amazon</v>
      </c>
    </row>
    <row r="1977" spans="1:5" ht="15" thickBot="1" x14ac:dyDescent="0.35">
      <c r="A1977" s="3">
        <v>1978</v>
      </c>
      <c r="B1977" s="30" t="s">
        <v>2006</v>
      </c>
      <c r="C1977" s="36">
        <v>5.96</v>
      </c>
      <c r="D1977" s="49" t="str">
        <f>HYPERLINK("http://bit.ly/2XY7RBD",Sheet2!D1977)</f>
        <v>Walmart</v>
      </c>
      <c r="E1977" s="37" t="str">
        <f>HYPERLINK(Sheet2!N1977,Sheet2!M1977)</f>
        <v>Amazon</v>
      </c>
    </row>
    <row r="1978" spans="1:5" ht="27.6" thickBot="1" x14ac:dyDescent="0.35">
      <c r="A1978" s="3">
        <v>1979</v>
      </c>
      <c r="B1978" s="30" t="s">
        <v>2007</v>
      </c>
      <c r="C1978" s="36">
        <v>9.99</v>
      </c>
      <c r="D1978" s="49" t="str">
        <f>HYPERLINK("http://bit.ly/2OuA3Jj", Sheet2!D1978)</f>
        <v>Best Buy</v>
      </c>
      <c r="E1978" s="37" t="str">
        <f>HYPERLINK(Sheet2!N1978,Sheet2!M1978)</f>
        <v>Amazon</v>
      </c>
    </row>
    <row r="1979" spans="1:5" ht="15" thickBot="1" x14ac:dyDescent="0.35">
      <c r="A1979" s="3">
        <v>1980</v>
      </c>
      <c r="B1979" s="30" t="s">
        <v>2008</v>
      </c>
      <c r="C1979" s="36">
        <v>5.99</v>
      </c>
      <c r="D1979" s="49" t="str">
        <f>HYPERLINK("http://bit.ly/2OuA3Jj", Sheet2!D1979)</f>
        <v>Best Buy</v>
      </c>
      <c r="E1979" s="37" t="str">
        <f>HYPERLINK(Sheet2!N1979,Sheet2!M1979)</f>
        <v>Amazon</v>
      </c>
    </row>
    <row r="1980" spans="1:5" ht="15" thickBot="1" x14ac:dyDescent="0.35">
      <c r="A1980" s="3">
        <v>1981</v>
      </c>
      <c r="B1980" s="30" t="s">
        <v>2009</v>
      </c>
      <c r="C1980" s="36">
        <v>3.99</v>
      </c>
      <c r="D1980" s="49" t="str">
        <f>HYPERLINK("http://bit.ly/2OuA3Jj", Sheet2!D1980)</f>
        <v>Best Buy</v>
      </c>
      <c r="E1980" s="37" t="str">
        <f>HYPERLINK(Sheet2!N1980,Sheet2!M1980)</f>
        <v>Amazon</v>
      </c>
    </row>
    <row r="1981" spans="1:5" ht="15" thickBot="1" x14ac:dyDescent="0.35">
      <c r="A1981" s="3">
        <v>1982</v>
      </c>
      <c r="B1981" s="30" t="s">
        <v>2010</v>
      </c>
      <c r="C1981" s="36">
        <v>5.99</v>
      </c>
      <c r="D1981" s="49" t="str">
        <f>HYPERLINK("http://bit.ly/2OuA3Jj", Sheet2!D1981)</f>
        <v>Best Buy</v>
      </c>
      <c r="E1981" s="37" t="str">
        <f>HYPERLINK(Sheet2!N1981,Sheet2!M1981)</f>
        <v>Amazon</v>
      </c>
    </row>
    <row r="1982" spans="1:5" ht="15" thickBot="1" x14ac:dyDescent="0.35">
      <c r="A1982" s="3">
        <v>1983</v>
      </c>
      <c r="B1982" s="30" t="s">
        <v>2011</v>
      </c>
      <c r="C1982" s="36">
        <v>3.99</v>
      </c>
      <c r="D1982" s="37" t="str">
        <f>HYPERLINK("www.bjs.com", Sheet2!D1982)</f>
        <v>BJ's</v>
      </c>
      <c r="E1982" s="37" t="str">
        <f>HYPERLINK(Sheet2!N1982,Sheet2!M1982)</f>
        <v>Amazon</v>
      </c>
    </row>
    <row r="1983" spans="1:5" ht="15" thickBot="1" x14ac:dyDescent="0.35">
      <c r="A1983" s="3">
        <v>1984</v>
      </c>
      <c r="B1983" s="30" t="s">
        <v>2012</v>
      </c>
      <c r="C1983" s="36">
        <v>3.99</v>
      </c>
      <c r="D1983" s="49" t="str">
        <f>HYPERLINK("http://bit.ly/2OuA3Jj", Sheet2!D1983)</f>
        <v>Best Buy</v>
      </c>
      <c r="E1983" s="37" t="str">
        <f>HYPERLINK(Sheet2!N1983,Sheet2!M1983)</f>
        <v>Amazon</v>
      </c>
    </row>
    <row r="1984" spans="1:5" ht="15" thickBot="1" x14ac:dyDescent="0.35">
      <c r="A1984" s="3">
        <v>1985</v>
      </c>
      <c r="B1984" s="30" t="s">
        <v>2013</v>
      </c>
      <c r="C1984" s="36">
        <v>9.9600000000000009</v>
      </c>
      <c r="D1984" s="49" t="str">
        <f>HYPERLINK("http://bit.ly/2XY7RBD",Sheet2!D1984)</f>
        <v>Walmart</v>
      </c>
      <c r="E1984" s="37" t="str">
        <f>HYPERLINK(Sheet2!N1984,Sheet2!M1984)</f>
        <v>Amazon</v>
      </c>
    </row>
    <row r="1985" spans="1:5" ht="15" thickBot="1" x14ac:dyDescent="0.35">
      <c r="A1985" s="3">
        <v>1986</v>
      </c>
      <c r="B1985" s="30" t="s">
        <v>2014</v>
      </c>
      <c r="C1985" s="36">
        <v>7.96</v>
      </c>
      <c r="D1985" s="49" t="str">
        <f>HYPERLINK("http://bit.ly/2XY7RBD",Sheet2!D1985)</f>
        <v>Walmart</v>
      </c>
      <c r="E1985" s="37" t="str">
        <f>HYPERLINK(Sheet2!N1985,Sheet2!M1985)</f>
        <v>Amazon</v>
      </c>
    </row>
    <row r="1986" spans="1:5" ht="15" thickBot="1" x14ac:dyDescent="0.35">
      <c r="A1986" s="3">
        <v>1987</v>
      </c>
      <c r="B1986" s="30" t="s">
        <v>2015</v>
      </c>
      <c r="C1986" s="36">
        <v>16.989999999999998</v>
      </c>
      <c r="D1986" s="49" t="str">
        <f>HYPERLINK("http://bit.ly/2OuA3Jj", Sheet2!D1986)</f>
        <v>Best Buy</v>
      </c>
      <c r="E1986" s="37" t="str">
        <f>HYPERLINK(Sheet2!N1986,Sheet2!M1986)</f>
        <v>Amazon</v>
      </c>
    </row>
    <row r="1987" spans="1:5" ht="15" thickBot="1" x14ac:dyDescent="0.35">
      <c r="A1987" s="3">
        <v>1988</v>
      </c>
      <c r="B1987" s="30" t="s">
        <v>2016</v>
      </c>
      <c r="C1987" s="36">
        <v>3.96</v>
      </c>
      <c r="D1987" s="49" t="str">
        <f>HYPERLINK("http://bit.ly/2XY7RBD",Sheet2!D1987)</f>
        <v>Walmart</v>
      </c>
      <c r="E1987" s="37" t="str">
        <f>HYPERLINK(Sheet2!N1987,Sheet2!M1987)</f>
        <v>Amazon</v>
      </c>
    </row>
    <row r="1988" spans="1:5" ht="15" thickBot="1" x14ac:dyDescent="0.35">
      <c r="A1988" s="3">
        <v>1989</v>
      </c>
      <c r="B1988" s="30" t="s">
        <v>2017</v>
      </c>
      <c r="C1988" s="36">
        <v>3.99</v>
      </c>
      <c r="D1988" s="49" t="str">
        <f>HYPERLINK("http://bit.ly/2OuA3Jj", Sheet2!D1988)</f>
        <v>Best Buy</v>
      </c>
      <c r="E1988" s="37" t="str">
        <f>HYPERLINK(Sheet2!N1988,Sheet2!M1988)</f>
        <v>Amazon</v>
      </c>
    </row>
    <row r="1989" spans="1:5" ht="27.6" thickBot="1" x14ac:dyDescent="0.35">
      <c r="A1989" s="3">
        <v>1990</v>
      </c>
      <c r="B1989" s="30" t="s">
        <v>2018</v>
      </c>
      <c r="C1989" s="36">
        <v>22.99</v>
      </c>
      <c r="D1989" s="49" t="str">
        <f>HYPERLINK("http://bit.ly/2OuA3Jj", Sheet2!D1989)</f>
        <v>Best Buy</v>
      </c>
      <c r="E1989" s="37" t="str">
        <f>HYPERLINK(Sheet2!N1989,Sheet2!M1989)</f>
        <v>Amazon</v>
      </c>
    </row>
    <row r="1990" spans="1:5" ht="15" thickBot="1" x14ac:dyDescent="0.35">
      <c r="A1990" s="3">
        <v>1991</v>
      </c>
      <c r="B1990" s="30" t="s">
        <v>2019</v>
      </c>
      <c r="C1990" s="36">
        <v>3.99</v>
      </c>
      <c r="D1990" s="49" t="str">
        <f>HYPERLINK("http://bit.ly/2OuA3Jj", Sheet2!D1990)</f>
        <v>Best Buy</v>
      </c>
      <c r="E1990" s="37" t="str">
        <f>HYPERLINK(Sheet2!N1990,Sheet2!M1990)</f>
        <v>Amazon</v>
      </c>
    </row>
    <row r="1991" spans="1:5" ht="27.6" thickBot="1" x14ac:dyDescent="0.35">
      <c r="A1991" s="3">
        <v>1992</v>
      </c>
      <c r="B1991" s="30" t="s">
        <v>2020</v>
      </c>
      <c r="C1991" s="36">
        <v>7.96</v>
      </c>
      <c r="D1991" s="49" t="str">
        <f>HYPERLINK("http://bit.ly/2XY7RBD",Sheet2!D1991)</f>
        <v>Walmart</v>
      </c>
      <c r="E1991" s="37" t="str">
        <f>HYPERLINK(Sheet2!N1991,Sheet2!M1991)</f>
        <v>Amazon</v>
      </c>
    </row>
    <row r="1992" spans="1:5" ht="15" thickBot="1" x14ac:dyDescent="0.35">
      <c r="A1992" s="3">
        <v>1993</v>
      </c>
      <c r="B1992" s="30" t="s">
        <v>2021</v>
      </c>
      <c r="C1992" s="36">
        <v>5.96</v>
      </c>
      <c r="D1992" s="49" t="str">
        <f>HYPERLINK("http://bit.ly/2XY7RBD",Sheet2!D1992)</f>
        <v>Walmart</v>
      </c>
      <c r="E1992" s="37" t="str">
        <f>HYPERLINK(Sheet2!N1992,Sheet2!M1992)</f>
        <v>Amazon</v>
      </c>
    </row>
    <row r="1993" spans="1:5" ht="15" thickBot="1" x14ac:dyDescent="0.35">
      <c r="A1993" s="3">
        <v>1994</v>
      </c>
      <c r="B1993" s="30" t="s">
        <v>2022</v>
      </c>
      <c r="C1993" s="36">
        <v>7.99</v>
      </c>
      <c r="D1993" s="49" t="str">
        <f>HYPERLINK("http://bit.ly/2OuA3Jj", Sheet2!D1993)</f>
        <v>Best Buy</v>
      </c>
      <c r="E1993" s="37" t="str">
        <f>HYPERLINK(Sheet2!N1993,Sheet2!M1993)</f>
        <v>Amazon</v>
      </c>
    </row>
    <row r="1994" spans="1:5" ht="15" thickBot="1" x14ac:dyDescent="0.35">
      <c r="A1994" s="3">
        <v>1995</v>
      </c>
      <c r="B1994" s="30" t="s">
        <v>2023</v>
      </c>
      <c r="C1994" s="36">
        <v>9</v>
      </c>
      <c r="D1994" s="49" t="str">
        <f>HYPERLINK("http://bit.ly/34ufgLN",Sheet2!D1994)</f>
        <v>Target</v>
      </c>
      <c r="E1994" s="37" t="str">
        <f>HYPERLINK(Sheet2!N1994,Sheet2!M1994)</f>
        <v>Amazon</v>
      </c>
    </row>
    <row r="1995" spans="1:5" ht="15" thickBot="1" x14ac:dyDescent="0.35">
      <c r="A1995" s="3">
        <v>1996</v>
      </c>
      <c r="B1995" s="30" t="s">
        <v>2024</v>
      </c>
      <c r="C1995" s="36">
        <v>5.99</v>
      </c>
      <c r="D1995" s="49" t="str">
        <f>HYPERLINK("http://bit.ly/2OuA3Jj", Sheet2!D1995)</f>
        <v>Best Buy</v>
      </c>
      <c r="E1995" s="37" t="str">
        <f>HYPERLINK(Sheet2!N1995,Sheet2!M1995)</f>
        <v>Amazon</v>
      </c>
    </row>
    <row r="1996" spans="1:5" ht="27.6" thickBot="1" x14ac:dyDescent="0.35">
      <c r="A1996" s="3">
        <v>1997</v>
      </c>
      <c r="B1996" s="30" t="s">
        <v>2025</v>
      </c>
      <c r="C1996" s="36">
        <v>12.99</v>
      </c>
      <c r="D1996" s="49" t="str">
        <f>HYPERLINK("http://bit.ly/2OuA3Jj", Sheet2!D1996)</f>
        <v>Best Buy</v>
      </c>
      <c r="E1996" s="37" t="str">
        <f>HYPERLINK(Sheet2!N1996,Sheet2!M1996)</f>
        <v>Amazon</v>
      </c>
    </row>
    <row r="1997" spans="1:5" ht="15" thickBot="1" x14ac:dyDescent="0.35">
      <c r="A1997" s="3">
        <v>1998</v>
      </c>
      <c r="B1997" s="30" t="s">
        <v>2026</v>
      </c>
      <c r="C1997" s="36">
        <v>9</v>
      </c>
      <c r="D1997" s="49" t="str">
        <f>HYPERLINK("http://bit.ly/34ufgLN",Sheet2!D1997)</f>
        <v>Target</v>
      </c>
      <c r="E1997" s="37" t="str">
        <f>HYPERLINK(Sheet2!N1997,Sheet2!M1997)</f>
        <v>Amazon</v>
      </c>
    </row>
    <row r="1998" spans="1:5" ht="15" thickBot="1" x14ac:dyDescent="0.35">
      <c r="A1998" s="3">
        <v>1999</v>
      </c>
      <c r="B1998" s="30" t="s">
        <v>2026</v>
      </c>
      <c r="C1998" s="36">
        <v>7.99</v>
      </c>
      <c r="D1998" s="49" t="str">
        <f>HYPERLINK("http://bit.ly/2OuA3Jj", Sheet2!D1998)</f>
        <v>Best Buy</v>
      </c>
      <c r="E1998" s="37" t="str">
        <f>HYPERLINK(Sheet2!N1998,Sheet2!M1998)</f>
        <v>Amazon</v>
      </c>
    </row>
    <row r="1999" spans="1:5" ht="15" thickBot="1" x14ac:dyDescent="0.35">
      <c r="A1999" s="3">
        <v>2000</v>
      </c>
      <c r="B1999" s="30" t="s">
        <v>2027</v>
      </c>
      <c r="C1999" s="36">
        <v>6</v>
      </c>
      <c r="D1999" s="49" t="str">
        <f>HYPERLINK("http://bit.ly/34ufgLN",Sheet2!D1999)</f>
        <v>Target</v>
      </c>
      <c r="E1999" s="37" t="str">
        <f>HYPERLINK(Sheet2!N1999,Sheet2!M1999)</f>
        <v>Amazon</v>
      </c>
    </row>
    <row r="2000" spans="1:5" ht="15" thickBot="1" x14ac:dyDescent="0.35">
      <c r="A2000" s="3">
        <v>2001</v>
      </c>
      <c r="B2000" s="30" t="s">
        <v>2028</v>
      </c>
      <c r="C2000" s="36">
        <v>5.96</v>
      </c>
      <c r="D2000" s="49" t="str">
        <f>HYPERLINK("http://bit.ly/2XY7RBD",Sheet2!D2000)</f>
        <v>Walmart</v>
      </c>
      <c r="E2000" s="37" t="str">
        <f>HYPERLINK(Sheet2!N2000,Sheet2!M2000)</f>
        <v>Amazon</v>
      </c>
    </row>
    <row r="2001" spans="1:5" ht="27.6" thickBot="1" x14ac:dyDescent="0.35">
      <c r="A2001" s="3">
        <v>2002</v>
      </c>
      <c r="B2001" s="30" t="s">
        <v>2029</v>
      </c>
      <c r="C2001" s="36">
        <v>22.99</v>
      </c>
      <c r="D2001" s="49" t="str">
        <f>HYPERLINK("http://bit.ly/2OuA3Jj", Sheet2!D2001)</f>
        <v>Best Buy</v>
      </c>
      <c r="E2001" s="37" t="str">
        <f>HYPERLINK(Sheet2!N2001,Sheet2!M2001)</f>
        <v>Amazon</v>
      </c>
    </row>
    <row r="2002" spans="1:5" ht="15" thickBot="1" x14ac:dyDescent="0.35">
      <c r="A2002" s="3">
        <v>2003</v>
      </c>
      <c r="B2002" s="30" t="s">
        <v>2030</v>
      </c>
      <c r="C2002" s="36">
        <v>15</v>
      </c>
      <c r="D2002" s="49" t="str">
        <f>HYPERLINK("http://bit.ly/34ufgLN",Sheet2!D2002)</f>
        <v>Target</v>
      </c>
      <c r="E2002" s="37" t="str">
        <f>HYPERLINK(Sheet2!N2002,Sheet2!M2002)</f>
        <v>Amazon</v>
      </c>
    </row>
    <row r="2003" spans="1:5" ht="15" thickBot="1" x14ac:dyDescent="0.35">
      <c r="A2003" s="3">
        <v>2004</v>
      </c>
      <c r="B2003" s="30" t="s">
        <v>2031</v>
      </c>
      <c r="C2003" s="36">
        <v>5.99</v>
      </c>
      <c r="D2003" s="49" t="str">
        <f>HYPERLINK("http://bit.ly/2OuA3Jj", Sheet2!D2003)</f>
        <v>Best Buy</v>
      </c>
      <c r="E2003" s="37" t="str">
        <f>HYPERLINK(Sheet2!N2003,Sheet2!M2003)</f>
        <v>Amazon</v>
      </c>
    </row>
    <row r="2004" spans="1:5" ht="15" thickBot="1" x14ac:dyDescent="0.35">
      <c r="A2004" s="3">
        <v>2005</v>
      </c>
      <c r="B2004" s="30" t="s">
        <v>2032</v>
      </c>
      <c r="C2004" s="36">
        <v>7.96</v>
      </c>
      <c r="D2004" s="49" t="str">
        <f>HYPERLINK("http://bit.ly/2XY7RBD",Sheet2!D2004)</f>
        <v>Walmart</v>
      </c>
      <c r="E2004" s="37" t="str">
        <f>HYPERLINK(Sheet2!N2004,Sheet2!M2004)</f>
        <v>Amazon</v>
      </c>
    </row>
    <row r="2005" spans="1:5" ht="15" thickBot="1" x14ac:dyDescent="0.35">
      <c r="A2005" s="3">
        <v>2006</v>
      </c>
      <c r="B2005" s="30" t="s">
        <v>2033</v>
      </c>
      <c r="C2005" s="36">
        <v>3.99</v>
      </c>
      <c r="D2005" s="49" t="str">
        <f>HYPERLINK("http://bit.ly/2OuA3Jj", Sheet2!D2005)</f>
        <v>Best Buy</v>
      </c>
      <c r="E2005" s="37" t="str">
        <f>HYPERLINK(Sheet2!N2005,Sheet2!M2005)</f>
        <v>Amazon</v>
      </c>
    </row>
    <row r="2006" spans="1:5" ht="15" thickBot="1" x14ac:dyDescent="0.35">
      <c r="A2006" s="3">
        <v>2007</v>
      </c>
      <c r="B2006" s="30" t="s">
        <v>2034</v>
      </c>
      <c r="C2006" s="36">
        <v>3.99</v>
      </c>
      <c r="D2006" s="49" t="str">
        <f>HYPERLINK("http://bit.ly/2OuA3Jj", Sheet2!D2006)</f>
        <v>Best Buy</v>
      </c>
      <c r="E2006" s="37" t="str">
        <f>HYPERLINK(Sheet2!N2006,Sheet2!M2006)</f>
        <v>Amazon</v>
      </c>
    </row>
    <row r="2007" spans="1:5" ht="15" thickBot="1" x14ac:dyDescent="0.35">
      <c r="A2007" s="3">
        <v>2008</v>
      </c>
      <c r="B2007" s="30" t="s">
        <v>2035</v>
      </c>
      <c r="C2007" s="36">
        <v>3.99</v>
      </c>
      <c r="D2007" s="49" t="str">
        <f>HYPERLINK("http://bit.ly/2OuA3Jj", Sheet2!D2007)</f>
        <v>Best Buy</v>
      </c>
      <c r="E2007" s="37" t="str">
        <f>HYPERLINK(Sheet2!N2007,Sheet2!M2007)</f>
        <v>Amazon</v>
      </c>
    </row>
    <row r="2008" spans="1:5" ht="15" thickBot="1" x14ac:dyDescent="0.35">
      <c r="A2008" s="3">
        <v>2009</v>
      </c>
      <c r="B2008" s="30" t="s">
        <v>2036</v>
      </c>
      <c r="C2008" s="36">
        <v>1.96</v>
      </c>
      <c r="D2008" s="49" t="str">
        <f>HYPERLINK("http://bit.ly/2XY7RBD",Sheet2!D2008)</f>
        <v>Walmart</v>
      </c>
      <c r="E2008" s="37" t="str">
        <f>HYPERLINK(Sheet2!N2008,Sheet2!M2008)</f>
        <v>Amazon</v>
      </c>
    </row>
    <row r="2009" spans="1:5" ht="15" thickBot="1" x14ac:dyDescent="0.35">
      <c r="A2009" s="3">
        <v>2010</v>
      </c>
      <c r="B2009" s="30" t="s">
        <v>2037</v>
      </c>
      <c r="C2009" s="36">
        <v>3.99</v>
      </c>
      <c r="D2009" s="49" t="str">
        <f>HYPERLINK("http://bit.ly/2OuA3Jj", Sheet2!D2009)</f>
        <v>Best Buy</v>
      </c>
      <c r="E2009" s="37" t="str">
        <f>HYPERLINK(Sheet2!N2009,Sheet2!M2009)</f>
        <v>Amazon</v>
      </c>
    </row>
    <row r="2010" spans="1:5" ht="15" thickBot="1" x14ac:dyDescent="0.35">
      <c r="A2010" s="3">
        <v>2011</v>
      </c>
      <c r="B2010" s="30" t="s">
        <v>2038</v>
      </c>
      <c r="C2010" s="36">
        <v>9.9600000000000009</v>
      </c>
      <c r="D2010" s="49" t="str">
        <f>HYPERLINK("http://bit.ly/2XY7RBD",Sheet2!D2010)</f>
        <v>Walmart</v>
      </c>
      <c r="E2010" s="37" t="str">
        <f>HYPERLINK(Sheet2!N2010,Sheet2!M2010)</f>
        <v>Amazon</v>
      </c>
    </row>
    <row r="2011" spans="1:5" ht="15" thickBot="1" x14ac:dyDescent="0.35">
      <c r="A2011" s="3">
        <v>2012</v>
      </c>
      <c r="B2011" s="30" t="s">
        <v>2039</v>
      </c>
      <c r="C2011" s="36">
        <v>9.9600000000000009</v>
      </c>
      <c r="D2011" s="49" t="str">
        <f>HYPERLINK("http://bit.ly/2XY7RBD",Sheet2!D2011)</f>
        <v>Walmart</v>
      </c>
      <c r="E2011" s="37" t="str">
        <f>HYPERLINK(Sheet2!N2011,Sheet2!M2011)</f>
        <v>Amazon</v>
      </c>
    </row>
    <row r="2012" spans="1:5" ht="15" thickBot="1" x14ac:dyDescent="0.35">
      <c r="A2012" s="3">
        <v>2013</v>
      </c>
      <c r="B2012" s="30" t="s">
        <v>2040</v>
      </c>
      <c r="C2012" s="36">
        <v>10</v>
      </c>
      <c r="D2012" s="49" t="str">
        <f>HYPERLINK("http://bit.ly/34ufgLN",Sheet2!D2012)</f>
        <v>Target</v>
      </c>
      <c r="E2012" s="37" t="str">
        <f>HYPERLINK(Sheet2!N2012,Sheet2!M2012)</f>
        <v>Amazon</v>
      </c>
    </row>
    <row r="2013" spans="1:5" ht="15" thickBot="1" x14ac:dyDescent="0.35">
      <c r="A2013" s="3">
        <v>2014</v>
      </c>
      <c r="B2013" s="30" t="s">
        <v>2041</v>
      </c>
      <c r="C2013" s="36">
        <v>9.9600000000000009</v>
      </c>
      <c r="D2013" s="49" t="str">
        <f>HYPERLINK("http://bit.ly/2XY7RBD",Sheet2!D2013)</f>
        <v>Walmart</v>
      </c>
      <c r="E2013" s="37" t="str">
        <f>HYPERLINK(Sheet2!N2013,Sheet2!M2013)</f>
        <v>Amazon</v>
      </c>
    </row>
    <row r="2014" spans="1:5" ht="15" thickBot="1" x14ac:dyDescent="0.35">
      <c r="A2014" s="3">
        <v>2015</v>
      </c>
      <c r="B2014" s="30" t="s">
        <v>2042</v>
      </c>
      <c r="C2014" s="36">
        <v>3.99</v>
      </c>
      <c r="D2014" s="49" t="str">
        <f>HYPERLINK("http://bit.ly/2OuA3Jj", Sheet2!D2014)</f>
        <v>Best Buy</v>
      </c>
      <c r="E2014" s="37" t="str">
        <f>HYPERLINK(Sheet2!N2014,Sheet2!M2014)</f>
        <v>Amazon</v>
      </c>
    </row>
    <row r="2015" spans="1:5" ht="15" thickBot="1" x14ac:dyDescent="0.35">
      <c r="A2015" s="3">
        <v>2016</v>
      </c>
      <c r="B2015" s="30" t="s">
        <v>2043</v>
      </c>
      <c r="C2015" s="36">
        <v>15</v>
      </c>
      <c r="D2015" s="49" t="str">
        <f>HYPERLINK("http://bit.ly/34ufgLN",Sheet2!D2015)</f>
        <v>Target</v>
      </c>
      <c r="E2015" s="37" t="str">
        <f>HYPERLINK(Sheet2!N2015,Sheet2!M2015)</f>
        <v>Amazon</v>
      </c>
    </row>
    <row r="2016" spans="1:5" ht="15" thickBot="1" x14ac:dyDescent="0.35">
      <c r="A2016" s="3">
        <v>2017</v>
      </c>
      <c r="B2016" s="30" t="s">
        <v>2044</v>
      </c>
      <c r="C2016" s="36">
        <v>3.96</v>
      </c>
      <c r="D2016" s="49" t="str">
        <f>HYPERLINK("http://bit.ly/2XY7RBD",Sheet2!D2016)</f>
        <v>Walmart</v>
      </c>
      <c r="E2016" s="37" t="str">
        <f>HYPERLINK(Sheet2!N2016,Sheet2!M2016)</f>
        <v>Amazon</v>
      </c>
    </row>
    <row r="2017" spans="1:5" ht="15" thickBot="1" x14ac:dyDescent="0.35">
      <c r="A2017" s="3">
        <v>2018</v>
      </c>
      <c r="B2017" s="30" t="s">
        <v>2045</v>
      </c>
      <c r="C2017" s="36">
        <v>4</v>
      </c>
      <c r="D2017" s="49" t="str">
        <f>HYPERLINK("http://bit.ly/34ufgLN",Sheet2!D2017)</f>
        <v>Target</v>
      </c>
      <c r="E2017" s="37" t="str">
        <f>HYPERLINK(Sheet2!N2017,Sheet2!M2017)</f>
        <v>Amazon</v>
      </c>
    </row>
    <row r="2018" spans="1:5" ht="27.6" thickBot="1" x14ac:dyDescent="0.35">
      <c r="A2018" s="3">
        <v>2019</v>
      </c>
      <c r="B2018" s="30" t="s">
        <v>2046</v>
      </c>
      <c r="C2018" s="36">
        <v>7.99</v>
      </c>
      <c r="D2018" s="49" t="str">
        <f>HYPERLINK("http://bit.ly/2OuA3Jj", Sheet2!D2018)</f>
        <v>Best Buy</v>
      </c>
      <c r="E2018" s="37" t="str">
        <f>HYPERLINK(Sheet2!N2018,Sheet2!M2018)</f>
        <v>Amazon</v>
      </c>
    </row>
    <row r="2019" spans="1:5" ht="15" thickBot="1" x14ac:dyDescent="0.35">
      <c r="A2019" s="3">
        <v>2020</v>
      </c>
      <c r="B2019" s="30" t="s">
        <v>2047</v>
      </c>
      <c r="C2019" s="36">
        <v>3.99</v>
      </c>
      <c r="D2019" s="49" t="str">
        <f>HYPERLINK("http://bit.ly/2OuA3Jj", Sheet2!D2019)</f>
        <v>Best Buy</v>
      </c>
      <c r="E2019" s="37" t="str">
        <f>HYPERLINK(Sheet2!N2019,Sheet2!M2019)</f>
        <v>Amazon</v>
      </c>
    </row>
    <row r="2020" spans="1:5" ht="15" thickBot="1" x14ac:dyDescent="0.35">
      <c r="A2020" s="3">
        <v>2021</v>
      </c>
      <c r="B2020" s="30" t="s">
        <v>2048</v>
      </c>
      <c r="C2020" s="36">
        <v>9.99</v>
      </c>
      <c r="D2020" s="49" t="str">
        <f>HYPERLINK("http://bit.ly/2OuA3Jj", Sheet2!D2020)</f>
        <v>Best Buy</v>
      </c>
      <c r="E2020" s="37" t="str">
        <f>HYPERLINK(Sheet2!N2020,Sheet2!M2020)</f>
        <v>Amazon</v>
      </c>
    </row>
    <row r="2021" spans="1:5" ht="15" thickBot="1" x14ac:dyDescent="0.35">
      <c r="A2021" s="3">
        <v>2022</v>
      </c>
      <c r="B2021" s="30" t="s">
        <v>2049</v>
      </c>
      <c r="C2021" s="36">
        <v>7.96</v>
      </c>
      <c r="D2021" s="49" t="str">
        <f>HYPERLINK("http://bit.ly/2XY7RBD",Sheet2!D2021)</f>
        <v>Walmart</v>
      </c>
      <c r="E2021" s="37" t="str">
        <f>HYPERLINK(Sheet2!N2021,Sheet2!M2021)</f>
        <v>Amazon</v>
      </c>
    </row>
    <row r="2022" spans="1:5" ht="15" thickBot="1" x14ac:dyDescent="0.35">
      <c r="A2022" s="3">
        <v>2023</v>
      </c>
      <c r="B2022" s="30" t="s">
        <v>2050</v>
      </c>
      <c r="C2022" s="36">
        <v>15</v>
      </c>
      <c r="D2022" s="49" t="str">
        <f>HYPERLINK("http://bit.ly/34ufgLN",Sheet2!D2022)</f>
        <v>Target</v>
      </c>
      <c r="E2022" s="37" t="str">
        <f>HYPERLINK(Sheet2!N2022,Sheet2!M2022)</f>
        <v>Amazon</v>
      </c>
    </row>
    <row r="2023" spans="1:5" ht="15" thickBot="1" x14ac:dyDescent="0.35">
      <c r="A2023" s="3">
        <v>2024</v>
      </c>
      <c r="B2023" s="30" t="s">
        <v>2051</v>
      </c>
      <c r="C2023" s="36">
        <v>9.9600000000000009</v>
      </c>
      <c r="D2023" s="49" t="str">
        <f>HYPERLINK("http://bit.ly/2XY7RBD",Sheet2!D2023)</f>
        <v>Walmart</v>
      </c>
      <c r="E2023" s="37" t="str">
        <f>HYPERLINK(Sheet2!N2023,Sheet2!M2023)</f>
        <v>Amazon</v>
      </c>
    </row>
    <row r="2024" spans="1:5" ht="15" thickBot="1" x14ac:dyDescent="0.35">
      <c r="A2024" s="3">
        <v>2025</v>
      </c>
      <c r="B2024" s="30" t="s">
        <v>2052</v>
      </c>
      <c r="C2024" s="36">
        <v>9.9600000000000009</v>
      </c>
      <c r="D2024" s="49" t="str">
        <f>HYPERLINK("http://bit.ly/2XY7RBD",Sheet2!D2024)</f>
        <v>Walmart</v>
      </c>
      <c r="E2024" s="37" t="str">
        <f>HYPERLINK(Sheet2!N2024,Sheet2!M2024)</f>
        <v>Amazon</v>
      </c>
    </row>
    <row r="2025" spans="1:5" ht="15" thickBot="1" x14ac:dyDescent="0.35">
      <c r="A2025" s="3">
        <v>2026</v>
      </c>
      <c r="B2025" s="30" t="s">
        <v>2053</v>
      </c>
      <c r="C2025" s="36">
        <v>9.9600000000000009</v>
      </c>
      <c r="D2025" s="49" t="str">
        <f>HYPERLINK("http://bit.ly/2XY7RBD",Sheet2!D2025)</f>
        <v>Walmart</v>
      </c>
      <c r="E2025" s="37" t="str">
        <f>HYPERLINK(Sheet2!N2025,Sheet2!M2025)</f>
        <v>Amazon</v>
      </c>
    </row>
    <row r="2026" spans="1:5" ht="15" thickBot="1" x14ac:dyDescent="0.35">
      <c r="A2026" s="3">
        <v>2027</v>
      </c>
      <c r="B2026" s="30" t="s">
        <v>2054</v>
      </c>
      <c r="C2026" s="36">
        <v>3.99</v>
      </c>
      <c r="D2026" s="49" t="str">
        <f>HYPERLINK("http://bit.ly/2OuA3Jj", Sheet2!D2026)</f>
        <v>Best Buy</v>
      </c>
      <c r="E2026" s="37" t="str">
        <f>HYPERLINK(Sheet2!N2026,Sheet2!M2026)</f>
        <v>Amazon</v>
      </c>
    </row>
    <row r="2027" spans="1:5" ht="15" thickBot="1" x14ac:dyDescent="0.35">
      <c r="A2027" s="3">
        <v>2028</v>
      </c>
      <c r="B2027" s="30" t="s">
        <v>2055</v>
      </c>
      <c r="C2027" s="36">
        <v>5.96</v>
      </c>
      <c r="D2027" s="49" t="str">
        <f>HYPERLINK("http://bit.ly/2XY7RBD",Sheet2!D2027)</f>
        <v>Walmart</v>
      </c>
      <c r="E2027" s="37" t="str">
        <f>HYPERLINK(Sheet2!N2027,Sheet2!M2027)</f>
        <v>Amazon</v>
      </c>
    </row>
    <row r="2028" spans="1:5" ht="15" thickBot="1" x14ac:dyDescent="0.35">
      <c r="A2028" s="3">
        <v>2029</v>
      </c>
      <c r="B2028" s="30" t="s">
        <v>2056</v>
      </c>
      <c r="C2028" s="36">
        <v>1.88</v>
      </c>
      <c r="D2028" s="37" t="s">
        <v>658</v>
      </c>
      <c r="E2028" s="37" t="str">
        <f>HYPERLINK(Sheet2!N2028,Sheet2!M2028)</f>
        <v>Amazon</v>
      </c>
    </row>
    <row r="2029" spans="1:5" ht="15" thickBot="1" x14ac:dyDescent="0.35">
      <c r="A2029" s="3">
        <v>2030</v>
      </c>
      <c r="B2029" s="30" t="s">
        <v>2057</v>
      </c>
      <c r="C2029" s="36">
        <v>7.99</v>
      </c>
      <c r="D2029" s="49" t="str">
        <f>HYPERLINK("http://bit.ly/2OuA3Jj", Sheet2!D2029)</f>
        <v>Best Buy</v>
      </c>
      <c r="E2029" s="37" t="str">
        <f>HYPERLINK(Sheet2!N2029,Sheet2!M2029)</f>
        <v>Amazon</v>
      </c>
    </row>
    <row r="2030" spans="1:5" ht="15" thickBot="1" x14ac:dyDescent="0.35">
      <c r="A2030" s="3">
        <v>2031</v>
      </c>
      <c r="B2030" s="30" t="s">
        <v>2058</v>
      </c>
      <c r="C2030" s="36">
        <v>7.96</v>
      </c>
      <c r="D2030" s="49" t="str">
        <f>HYPERLINK("http://bit.ly/2XY7RBD",Sheet2!D2030)</f>
        <v>Walmart</v>
      </c>
      <c r="E2030" s="37" t="str">
        <f>HYPERLINK(Sheet2!N2030,Sheet2!M2030)</f>
        <v>Amazon</v>
      </c>
    </row>
    <row r="2031" spans="1:5" ht="15" thickBot="1" x14ac:dyDescent="0.35">
      <c r="A2031" s="3">
        <v>2032</v>
      </c>
      <c r="B2031" s="30" t="s">
        <v>2059</v>
      </c>
      <c r="C2031" s="36">
        <v>5.96</v>
      </c>
      <c r="D2031" s="49" t="str">
        <f>HYPERLINK("http://bit.ly/2XY7RBD",Sheet2!D2031)</f>
        <v>Walmart</v>
      </c>
      <c r="E2031" s="37" t="str">
        <f>HYPERLINK(Sheet2!N2031,Sheet2!M2031)</f>
        <v>Amazon</v>
      </c>
    </row>
    <row r="2032" spans="1:5" ht="15" thickBot="1" x14ac:dyDescent="0.35">
      <c r="A2032" s="3">
        <v>2033</v>
      </c>
      <c r="B2032" s="30" t="s">
        <v>2060</v>
      </c>
      <c r="C2032" s="36">
        <v>5.99</v>
      </c>
      <c r="D2032" s="49" t="str">
        <f>HYPERLINK("http://bit.ly/2OuA3Jj", Sheet2!D2032)</f>
        <v>Best Buy</v>
      </c>
      <c r="E2032" s="37" t="str">
        <f>HYPERLINK(Sheet2!N2032,Sheet2!M2032)</f>
        <v>Amazon</v>
      </c>
    </row>
    <row r="2033" spans="1:5" ht="15" thickBot="1" x14ac:dyDescent="0.35">
      <c r="A2033" s="3">
        <v>2034</v>
      </c>
      <c r="B2033" s="30" t="s">
        <v>2060</v>
      </c>
      <c r="C2033" s="36">
        <v>7.96</v>
      </c>
      <c r="D2033" s="49" t="str">
        <f>HYPERLINK("http://bit.ly/2XY7RBD",Sheet2!D2033)</f>
        <v>Walmart</v>
      </c>
      <c r="E2033" s="37" t="str">
        <f>HYPERLINK(Sheet2!N2033,Sheet2!M2033)</f>
        <v>Amazon</v>
      </c>
    </row>
    <row r="2034" spans="1:5" ht="15" thickBot="1" x14ac:dyDescent="0.35">
      <c r="A2034" s="3">
        <v>2035</v>
      </c>
      <c r="B2034" s="30" t="s">
        <v>2061</v>
      </c>
      <c r="C2034" s="36">
        <v>9.99</v>
      </c>
      <c r="D2034" s="49" t="str">
        <f>HYPERLINK("http://bit.ly/2OuA3Jj", Sheet2!D2034)</f>
        <v>Best Buy</v>
      </c>
      <c r="E2034" s="37" t="str">
        <f>HYPERLINK(Sheet2!N2034,Sheet2!M2034)</f>
        <v>Amazon</v>
      </c>
    </row>
    <row r="2035" spans="1:5" ht="15" thickBot="1" x14ac:dyDescent="0.35">
      <c r="A2035" s="3">
        <v>2036</v>
      </c>
      <c r="B2035" s="30" t="s">
        <v>2062</v>
      </c>
      <c r="C2035" s="36">
        <v>3.99</v>
      </c>
      <c r="D2035" s="49" t="str">
        <f>HYPERLINK("http://bit.ly/2OuA3Jj", Sheet2!D2035)</f>
        <v>Best Buy</v>
      </c>
      <c r="E2035" s="37" t="str">
        <f>HYPERLINK(Sheet2!N2035,Sheet2!M2035)</f>
        <v>Amazon</v>
      </c>
    </row>
    <row r="2036" spans="1:5" ht="15" thickBot="1" x14ac:dyDescent="0.35">
      <c r="A2036" s="3">
        <v>2037</v>
      </c>
      <c r="B2036" s="30" t="s">
        <v>2063</v>
      </c>
      <c r="C2036" s="36">
        <v>3.99</v>
      </c>
      <c r="D2036" s="49" t="str">
        <f>HYPERLINK("http://bit.ly/2OuA3Jj", Sheet2!D2036)</f>
        <v>Best Buy</v>
      </c>
      <c r="E2036" s="37" t="str">
        <f>HYPERLINK(Sheet2!N2036,Sheet2!M2036)</f>
        <v>Amazon</v>
      </c>
    </row>
    <row r="2037" spans="1:5" ht="15" thickBot="1" x14ac:dyDescent="0.35">
      <c r="A2037" s="3">
        <v>2038</v>
      </c>
      <c r="B2037" s="30" t="s">
        <v>2064</v>
      </c>
      <c r="C2037" s="36">
        <v>3.99</v>
      </c>
      <c r="D2037" s="49" t="str">
        <f>HYPERLINK("http://bit.ly/2OuA3Jj", Sheet2!D2037)</f>
        <v>Best Buy</v>
      </c>
      <c r="E2037" s="37" t="str">
        <f>HYPERLINK(Sheet2!N2037,Sheet2!M2037)</f>
        <v>Amazon</v>
      </c>
    </row>
    <row r="2038" spans="1:5" ht="15" thickBot="1" x14ac:dyDescent="0.35">
      <c r="A2038" s="3">
        <v>2039</v>
      </c>
      <c r="B2038" s="30" t="s">
        <v>2065</v>
      </c>
      <c r="C2038" s="36">
        <v>9.9600000000000009</v>
      </c>
      <c r="D2038" s="49" t="str">
        <f>HYPERLINK("http://bit.ly/2XY7RBD",Sheet2!D2038)</f>
        <v>Walmart</v>
      </c>
      <c r="E2038" s="37" t="str">
        <f>HYPERLINK(Sheet2!N2038,Sheet2!M2038)</f>
        <v>Amazon</v>
      </c>
    </row>
    <row r="2039" spans="1:5" ht="15" thickBot="1" x14ac:dyDescent="0.35">
      <c r="A2039" s="3">
        <v>2040</v>
      </c>
      <c r="B2039" s="30" t="s">
        <v>2066</v>
      </c>
      <c r="C2039" s="36">
        <v>5.99</v>
      </c>
      <c r="D2039" s="49" t="str">
        <f>HYPERLINK("http://bit.ly/2OuA3Jj", Sheet2!D2039)</f>
        <v>Best Buy</v>
      </c>
      <c r="E2039" s="37" t="str">
        <f>HYPERLINK(Sheet2!N2039,Sheet2!M2039)</f>
        <v>Amazon</v>
      </c>
    </row>
    <row r="2040" spans="1:5" ht="15" thickBot="1" x14ac:dyDescent="0.35">
      <c r="A2040" s="3">
        <v>2041</v>
      </c>
      <c r="B2040" s="30" t="s">
        <v>2067</v>
      </c>
      <c r="C2040" s="36">
        <v>12.99</v>
      </c>
      <c r="D2040" s="49" t="str">
        <f>HYPERLINK("http://bit.ly/2OuA3Jj", Sheet2!D2040)</f>
        <v>Best Buy</v>
      </c>
      <c r="E2040" s="37" t="str">
        <f>HYPERLINK(Sheet2!N2040,Sheet2!M2040)</f>
        <v>Amazon</v>
      </c>
    </row>
    <row r="2041" spans="1:5" ht="15" thickBot="1" x14ac:dyDescent="0.35">
      <c r="A2041" s="3">
        <v>2042</v>
      </c>
      <c r="B2041" s="30" t="s">
        <v>2068</v>
      </c>
      <c r="C2041" s="36">
        <v>5.99</v>
      </c>
      <c r="D2041" s="49" t="str">
        <f>HYPERLINK("http://bit.ly/2OuA3Jj", Sheet2!D2041)</f>
        <v>Best Buy</v>
      </c>
      <c r="E2041" s="37" t="str">
        <f>HYPERLINK(Sheet2!N2041,Sheet2!M2041)</f>
        <v>Amazon</v>
      </c>
    </row>
    <row r="2042" spans="1:5" ht="15" thickBot="1" x14ac:dyDescent="0.35">
      <c r="A2042" s="3">
        <v>2043</v>
      </c>
      <c r="B2042" s="30" t="s">
        <v>2069</v>
      </c>
      <c r="C2042" s="36">
        <v>6</v>
      </c>
      <c r="D2042" s="49" t="str">
        <f>HYPERLINK("http://bit.ly/34ufgLN",Sheet2!D2042)</f>
        <v>Target</v>
      </c>
      <c r="E2042" s="37" t="str">
        <f>HYPERLINK(Sheet2!N2042,Sheet2!M2042)</f>
        <v>Amazon</v>
      </c>
    </row>
    <row r="2043" spans="1:5" ht="15" thickBot="1" x14ac:dyDescent="0.35">
      <c r="A2043" s="3">
        <v>2044</v>
      </c>
      <c r="B2043" s="30" t="s">
        <v>2069</v>
      </c>
      <c r="C2043" s="36">
        <v>3.99</v>
      </c>
      <c r="D2043" s="49" t="str">
        <f>HYPERLINK("http://bit.ly/2OuA3Jj", Sheet2!D2043)</f>
        <v>Best Buy</v>
      </c>
      <c r="E2043" s="37" t="str">
        <f>HYPERLINK(Sheet2!N2043,Sheet2!M2043)</f>
        <v>Amazon</v>
      </c>
    </row>
    <row r="2044" spans="1:5" ht="15" thickBot="1" x14ac:dyDescent="0.35">
      <c r="A2044" s="3">
        <v>2045</v>
      </c>
      <c r="B2044" s="30" t="s">
        <v>2069</v>
      </c>
      <c r="C2044" s="36">
        <v>3.96</v>
      </c>
      <c r="D2044" s="49" t="str">
        <f>HYPERLINK("http://bit.ly/2XY7RBD",Sheet2!D2044)</f>
        <v>Walmart</v>
      </c>
      <c r="E2044" s="37" t="str">
        <f>HYPERLINK(Sheet2!N2044,Sheet2!M2044)</f>
        <v>Amazon</v>
      </c>
    </row>
    <row r="2045" spans="1:5" ht="15" thickBot="1" x14ac:dyDescent="0.35">
      <c r="A2045" s="3">
        <v>2046</v>
      </c>
      <c r="B2045" s="30" t="s">
        <v>2070</v>
      </c>
      <c r="C2045" s="36">
        <v>3.96</v>
      </c>
      <c r="D2045" s="49" t="str">
        <f>HYPERLINK("http://bit.ly/2XY7RBD",Sheet2!D2045)</f>
        <v>Walmart</v>
      </c>
      <c r="E2045" s="37" t="str">
        <f>HYPERLINK(Sheet2!N2045,Sheet2!M2045)</f>
        <v>Amazon</v>
      </c>
    </row>
    <row r="2046" spans="1:5" ht="15" thickBot="1" x14ac:dyDescent="0.35">
      <c r="A2046" s="3">
        <v>2047</v>
      </c>
      <c r="B2046" s="30" t="s">
        <v>2071</v>
      </c>
      <c r="C2046" s="36">
        <v>5.99</v>
      </c>
      <c r="D2046" s="49" t="str">
        <f>HYPERLINK("http://bit.ly/2OuA3Jj", Sheet2!D2046)</f>
        <v>Best Buy</v>
      </c>
      <c r="E2046" s="37" t="str">
        <f>HYPERLINK(Sheet2!N2046,Sheet2!M2046)</f>
        <v>Amazon</v>
      </c>
    </row>
    <row r="2047" spans="1:5" ht="15" thickBot="1" x14ac:dyDescent="0.35">
      <c r="A2047" s="3">
        <v>2048</v>
      </c>
      <c r="B2047" s="30" t="s">
        <v>2072</v>
      </c>
      <c r="C2047" s="36">
        <v>3.99</v>
      </c>
      <c r="D2047" s="49" t="str">
        <f>HYPERLINK("http://bit.ly/2OuA3Jj", Sheet2!D2047)</f>
        <v>Best Buy</v>
      </c>
      <c r="E2047" s="37" t="str">
        <f>HYPERLINK(Sheet2!N2047,Sheet2!M2047)</f>
        <v>Amazon</v>
      </c>
    </row>
    <row r="2048" spans="1:5" ht="15" thickBot="1" x14ac:dyDescent="0.35">
      <c r="A2048" s="3">
        <v>2049</v>
      </c>
      <c r="B2048" s="30" t="s">
        <v>2073</v>
      </c>
      <c r="C2048" s="36">
        <v>3.99</v>
      </c>
      <c r="D2048" s="49" t="str">
        <f>HYPERLINK("http://bit.ly/2OuA3Jj", Sheet2!D2048)</f>
        <v>Best Buy</v>
      </c>
      <c r="E2048" s="37" t="str">
        <f>HYPERLINK(Sheet2!N2048,Sheet2!M2048)</f>
        <v>Amazon</v>
      </c>
    </row>
    <row r="2049" spans="1:5" ht="27.6" thickBot="1" x14ac:dyDescent="0.35">
      <c r="A2049" s="3">
        <v>2050</v>
      </c>
      <c r="B2049" s="30" t="s">
        <v>2074</v>
      </c>
      <c r="C2049" s="36">
        <v>9.9600000000000009</v>
      </c>
      <c r="D2049" s="49" t="str">
        <f>HYPERLINK("http://bit.ly/2XY7RBD",Sheet2!D2049)</f>
        <v>Walmart</v>
      </c>
      <c r="E2049" s="37" t="str">
        <f>HYPERLINK(Sheet2!N2049,Sheet2!M2049)</f>
        <v>Amazon</v>
      </c>
    </row>
    <row r="2050" spans="1:5" ht="15" thickBot="1" x14ac:dyDescent="0.35">
      <c r="A2050" s="3">
        <v>2051</v>
      </c>
      <c r="B2050" s="30" t="s">
        <v>2075</v>
      </c>
      <c r="C2050" s="36">
        <v>7.96</v>
      </c>
      <c r="D2050" s="49" t="str">
        <f>HYPERLINK("http://bit.ly/2XY7RBD",Sheet2!D2050)</f>
        <v>Walmart</v>
      </c>
      <c r="E2050" s="37" t="str">
        <f>HYPERLINK(Sheet2!N2050,Sheet2!M2050)</f>
        <v>Amazon</v>
      </c>
    </row>
    <row r="2051" spans="1:5" ht="15" thickBot="1" x14ac:dyDescent="0.35">
      <c r="A2051" s="3">
        <v>2052</v>
      </c>
      <c r="B2051" s="30" t="s">
        <v>2076</v>
      </c>
      <c r="C2051" s="36">
        <v>9.9600000000000009</v>
      </c>
      <c r="D2051" s="49" t="str">
        <f>HYPERLINK("http://bit.ly/2XY7RBD",Sheet2!D2051)</f>
        <v>Walmart</v>
      </c>
      <c r="E2051" s="37" t="str">
        <f>HYPERLINK(Sheet2!N2051,Sheet2!M2051)</f>
        <v>Amazon</v>
      </c>
    </row>
    <row r="2052" spans="1:5" ht="15" thickBot="1" x14ac:dyDescent="0.35">
      <c r="A2052" s="3">
        <v>2053</v>
      </c>
      <c r="B2052" s="30" t="s">
        <v>2077</v>
      </c>
      <c r="C2052" s="36">
        <v>7.96</v>
      </c>
      <c r="D2052" s="49" t="str">
        <f>HYPERLINK("http://bit.ly/2XY7RBD",Sheet2!D2052)</f>
        <v>Walmart</v>
      </c>
      <c r="E2052" s="37" t="str">
        <f>HYPERLINK(Sheet2!N2052,Sheet2!M2052)</f>
        <v>Amazon</v>
      </c>
    </row>
    <row r="2053" spans="1:5" ht="15" thickBot="1" x14ac:dyDescent="0.35">
      <c r="A2053" s="3">
        <v>2054</v>
      </c>
      <c r="B2053" s="30" t="s">
        <v>2078</v>
      </c>
      <c r="C2053" s="36">
        <v>9.9600000000000009</v>
      </c>
      <c r="D2053" s="49" t="str">
        <f>HYPERLINK("http://bit.ly/2XY7RBD",Sheet2!D2053)</f>
        <v>Walmart</v>
      </c>
      <c r="E2053" s="37" t="str">
        <f>HYPERLINK(Sheet2!N2053,Sheet2!M2053)</f>
        <v>Amazon</v>
      </c>
    </row>
    <row r="2054" spans="1:5" ht="15" thickBot="1" x14ac:dyDescent="0.35">
      <c r="A2054" s="3">
        <v>2055</v>
      </c>
      <c r="B2054" s="30" t="s">
        <v>2079</v>
      </c>
      <c r="C2054" s="36">
        <v>5.99</v>
      </c>
      <c r="D2054" s="49" t="str">
        <f>HYPERLINK("http://bit.ly/2OuA3Jj", Sheet2!D2054)</f>
        <v>Best Buy</v>
      </c>
      <c r="E2054" s="37" t="str">
        <f>HYPERLINK(Sheet2!N2054,Sheet2!M2054)</f>
        <v>Amazon</v>
      </c>
    </row>
    <row r="2055" spans="1:5" ht="15" thickBot="1" x14ac:dyDescent="0.35">
      <c r="A2055" s="3">
        <v>2056</v>
      </c>
      <c r="B2055" s="30" t="s">
        <v>2080</v>
      </c>
      <c r="C2055" s="36">
        <v>5.99</v>
      </c>
      <c r="D2055" s="49" t="str">
        <f>HYPERLINK("http://bit.ly/2OuA3Jj", Sheet2!D2055)</f>
        <v>Best Buy</v>
      </c>
      <c r="E2055" s="37" t="str">
        <f>HYPERLINK(Sheet2!N2055,Sheet2!M2055)</f>
        <v>Amazon</v>
      </c>
    </row>
    <row r="2056" spans="1:5" ht="15" thickBot="1" x14ac:dyDescent="0.35">
      <c r="A2056" s="3">
        <v>2057</v>
      </c>
      <c r="B2056" s="30" t="s">
        <v>2081</v>
      </c>
      <c r="C2056" s="36">
        <v>4</v>
      </c>
      <c r="D2056" s="49" t="str">
        <f>HYPERLINK("http://bit.ly/34ufgLN",Sheet2!D2056)</f>
        <v>Target</v>
      </c>
      <c r="E2056" s="37" t="str">
        <f>HYPERLINK(Sheet2!N2056,Sheet2!M2056)</f>
        <v>Amazon</v>
      </c>
    </row>
    <row r="2057" spans="1:5" ht="15" thickBot="1" x14ac:dyDescent="0.35">
      <c r="A2057" s="3">
        <v>2058</v>
      </c>
      <c r="B2057" s="30" t="s">
        <v>2082</v>
      </c>
      <c r="C2057" s="36">
        <v>9</v>
      </c>
      <c r="D2057" s="49" t="str">
        <f>HYPERLINK("http://bit.ly/34ufgLN",Sheet2!D2057)</f>
        <v>Target</v>
      </c>
      <c r="E2057" s="37" t="str">
        <f>HYPERLINK(Sheet2!N2057,Sheet2!M2057)</f>
        <v>Amazon</v>
      </c>
    </row>
    <row r="2058" spans="1:5" ht="15" thickBot="1" x14ac:dyDescent="0.35">
      <c r="A2058" s="3">
        <v>2059</v>
      </c>
      <c r="B2058" s="30" t="s">
        <v>2083</v>
      </c>
      <c r="C2058" s="36">
        <v>12.99</v>
      </c>
      <c r="D2058" s="49" t="str">
        <f>HYPERLINK("http://bit.ly/2OuA3Jj", Sheet2!D2058)</f>
        <v>Best Buy</v>
      </c>
      <c r="E2058" s="37" t="str">
        <f>HYPERLINK(Sheet2!N2058,Sheet2!M2058)</f>
        <v>Amazon</v>
      </c>
    </row>
    <row r="2059" spans="1:5" ht="15" thickBot="1" x14ac:dyDescent="0.35">
      <c r="A2059" s="3">
        <v>2060</v>
      </c>
      <c r="B2059" s="30" t="s">
        <v>2083</v>
      </c>
      <c r="C2059" s="36">
        <v>22.99</v>
      </c>
      <c r="D2059" s="49" t="str">
        <f>HYPERLINK("http://bit.ly/2OuA3Jj", Sheet2!D2059)</f>
        <v>Best Buy</v>
      </c>
      <c r="E2059" s="37" t="str">
        <f>HYPERLINK(Sheet2!N2059,Sheet2!M2059)</f>
        <v>Amazon</v>
      </c>
    </row>
    <row r="2060" spans="1:5" ht="15" thickBot="1" x14ac:dyDescent="0.35">
      <c r="A2060" s="3">
        <v>2061</v>
      </c>
      <c r="B2060" s="30" t="s">
        <v>2084</v>
      </c>
      <c r="C2060" s="36">
        <v>16.989999999999998</v>
      </c>
      <c r="D2060" s="49" t="str">
        <f>HYPERLINK("http://bit.ly/2OuA3Jj", Sheet2!D2060)</f>
        <v>Best Buy</v>
      </c>
      <c r="E2060" s="37" t="str">
        <f>HYPERLINK(Sheet2!N2060,Sheet2!M2060)</f>
        <v>Amazon</v>
      </c>
    </row>
    <row r="2061" spans="1:5" ht="27.6" thickBot="1" x14ac:dyDescent="0.35">
      <c r="A2061" s="3">
        <v>2062</v>
      </c>
      <c r="B2061" s="30" t="s">
        <v>2085</v>
      </c>
      <c r="C2061" s="36">
        <v>15</v>
      </c>
      <c r="D2061" s="49" t="str">
        <f>HYPERLINK("http://bit.ly/34ufgLN",Sheet2!D2061)</f>
        <v>Target</v>
      </c>
      <c r="E2061" s="37" t="str">
        <f>HYPERLINK(Sheet2!N2061,Sheet2!M2061)</f>
        <v>Amazon</v>
      </c>
    </row>
    <row r="2062" spans="1:5" ht="15" thickBot="1" x14ac:dyDescent="0.35">
      <c r="A2062" s="3">
        <v>2063</v>
      </c>
      <c r="B2062" s="30" t="s">
        <v>2086</v>
      </c>
      <c r="C2062" s="36">
        <v>4</v>
      </c>
      <c r="D2062" s="49" t="str">
        <f>HYPERLINK("http://bit.ly/34ufgLN",Sheet2!D2062)</f>
        <v>Target</v>
      </c>
      <c r="E2062" s="37" t="str">
        <f>HYPERLINK(Sheet2!N2062,Sheet2!M2062)</f>
        <v>Amazon</v>
      </c>
    </row>
    <row r="2063" spans="1:5" ht="15" thickBot="1" x14ac:dyDescent="0.35">
      <c r="A2063" s="3">
        <v>2064</v>
      </c>
      <c r="B2063" s="30" t="s">
        <v>2087</v>
      </c>
      <c r="C2063" s="36">
        <v>5.96</v>
      </c>
      <c r="D2063" s="49" t="str">
        <f>HYPERLINK("http://bit.ly/2XY7RBD",Sheet2!D2063)</f>
        <v>Walmart</v>
      </c>
      <c r="E2063" s="37" t="str">
        <f>HYPERLINK(Sheet2!N2063,Sheet2!M2063)</f>
        <v>Amazon</v>
      </c>
    </row>
    <row r="2064" spans="1:5" ht="15" thickBot="1" x14ac:dyDescent="0.35">
      <c r="A2064" s="3">
        <v>2065</v>
      </c>
      <c r="B2064" s="30" t="s">
        <v>2088</v>
      </c>
      <c r="C2064" s="36">
        <v>3.99</v>
      </c>
      <c r="D2064" s="49" t="str">
        <f>HYPERLINK("http://bit.ly/2OuA3Jj", Sheet2!D2064)</f>
        <v>Best Buy</v>
      </c>
      <c r="E2064" s="37" t="str">
        <f>HYPERLINK(Sheet2!N2064,Sheet2!M2064)</f>
        <v>Amazon</v>
      </c>
    </row>
    <row r="2065" spans="1:5" ht="15" thickBot="1" x14ac:dyDescent="0.35">
      <c r="A2065" s="3">
        <v>2066</v>
      </c>
      <c r="B2065" s="30" t="s">
        <v>2089</v>
      </c>
      <c r="C2065" s="36">
        <v>9.9600000000000009</v>
      </c>
      <c r="D2065" s="49" t="str">
        <f>HYPERLINK("http://bit.ly/2XY7RBD",Sheet2!D2065)</f>
        <v>Walmart</v>
      </c>
      <c r="E2065" s="37" t="str">
        <f>HYPERLINK(Sheet2!N2065,Sheet2!M2065)</f>
        <v>Amazon</v>
      </c>
    </row>
    <row r="2066" spans="1:5" ht="15" thickBot="1" x14ac:dyDescent="0.35">
      <c r="A2066" s="3">
        <v>2067</v>
      </c>
      <c r="B2066" s="30" t="s">
        <v>2090</v>
      </c>
      <c r="C2066" s="36">
        <v>5.99</v>
      </c>
      <c r="D2066" s="49" t="str">
        <f>HYPERLINK("http://bit.ly/2OuA3Jj", Sheet2!D2066)</f>
        <v>Best Buy</v>
      </c>
      <c r="E2066" s="37" t="str">
        <f>HYPERLINK(Sheet2!N2066,Sheet2!M2066)</f>
        <v>Amazon</v>
      </c>
    </row>
    <row r="2067" spans="1:5" ht="15" thickBot="1" x14ac:dyDescent="0.35">
      <c r="A2067" s="3">
        <v>2068</v>
      </c>
      <c r="B2067" s="30" t="s">
        <v>2091</v>
      </c>
      <c r="C2067" s="36">
        <v>3.99</v>
      </c>
      <c r="D2067" s="49" t="str">
        <f>HYPERLINK("http://bit.ly/2OuA3Jj", Sheet2!D2067)</f>
        <v>Best Buy</v>
      </c>
      <c r="E2067" s="37" t="str">
        <f>HYPERLINK(Sheet2!N2067,Sheet2!M2067)</f>
        <v>Amazon</v>
      </c>
    </row>
    <row r="2068" spans="1:5" ht="15" thickBot="1" x14ac:dyDescent="0.35">
      <c r="A2068" s="3">
        <v>2069</v>
      </c>
      <c r="B2068" s="30" t="s">
        <v>2092</v>
      </c>
      <c r="C2068" s="36">
        <v>5.99</v>
      </c>
      <c r="D2068" s="49" t="str">
        <f>HYPERLINK("http://bit.ly/2OuA3Jj", Sheet2!D2068)</f>
        <v>Best Buy</v>
      </c>
      <c r="E2068" s="37" t="str">
        <f>HYPERLINK(Sheet2!N2068,Sheet2!M2068)</f>
        <v>Amazon</v>
      </c>
    </row>
    <row r="2069" spans="1:5" ht="15" thickBot="1" x14ac:dyDescent="0.35">
      <c r="A2069" s="3">
        <v>2070</v>
      </c>
      <c r="B2069" s="30" t="s">
        <v>2093</v>
      </c>
      <c r="C2069" s="36">
        <v>3.99</v>
      </c>
      <c r="D2069" s="49" t="str">
        <f>HYPERLINK("http://bit.ly/2OuA3Jj", Sheet2!D2069)</f>
        <v>Best Buy</v>
      </c>
      <c r="E2069" s="37" t="str">
        <f>HYPERLINK(Sheet2!N2069,Sheet2!M2069)</f>
        <v>Amazon</v>
      </c>
    </row>
    <row r="2070" spans="1:5" ht="15" thickBot="1" x14ac:dyDescent="0.35">
      <c r="A2070" s="3">
        <v>2071</v>
      </c>
      <c r="B2070" s="30" t="s">
        <v>2094</v>
      </c>
      <c r="C2070" s="36">
        <v>5.96</v>
      </c>
      <c r="D2070" s="49" t="str">
        <f>HYPERLINK("http://bit.ly/2XY7RBD",Sheet2!D2070)</f>
        <v>Walmart</v>
      </c>
      <c r="E2070" s="37" t="str">
        <f>HYPERLINK(Sheet2!N2070,Sheet2!M2070)</f>
        <v>Amazon</v>
      </c>
    </row>
    <row r="2071" spans="1:5" ht="15" thickBot="1" x14ac:dyDescent="0.35">
      <c r="A2071" s="3">
        <v>2072</v>
      </c>
      <c r="B2071" s="30" t="s">
        <v>2095</v>
      </c>
      <c r="C2071" s="36">
        <v>9.9600000000000009</v>
      </c>
      <c r="D2071" s="49" t="str">
        <f>HYPERLINK("http://bit.ly/2XY7RBD",Sheet2!D2071)</f>
        <v>Walmart</v>
      </c>
      <c r="E2071" s="37" t="str">
        <f>HYPERLINK(Sheet2!N2071,Sheet2!M2071)</f>
        <v>Amazon</v>
      </c>
    </row>
    <row r="2072" spans="1:5" ht="15" thickBot="1" x14ac:dyDescent="0.35">
      <c r="A2072" s="3">
        <v>2073</v>
      </c>
      <c r="B2072" s="30" t="s">
        <v>2096</v>
      </c>
      <c r="C2072" s="36">
        <v>3.99</v>
      </c>
      <c r="D2072" s="49" t="str">
        <f>HYPERLINK("http://bit.ly/2OuA3Jj", Sheet2!D2072)</f>
        <v>Best Buy</v>
      </c>
      <c r="E2072" s="37" t="str">
        <f>HYPERLINK(Sheet2!N2072,Sheet2!M2072)</f>
        <v>Amazon</v>
      </c>
    </row>
    <row r="2073" spans="1:5" ht="15" thickBot="1" x14ac:dyDescent="0.35">
      <c r="A2073" s="3">
        <v>2074</v>
      </c>
      <c r="B2073" s="30" t="s">
        <v>2097</v>
      </c>
      <c r="C2073" s="36">
        <v>1.96</v>
      </c>
      <c r="D2073" s="49" t="str">
        <f>HYPERLINK("http://bit.ly/2XY7RBD",Sheet2!D2073)</f>
        <v>Walmart</v>
      </c>
      <c r="E2073" s="37" t="str">
        <f>HYPERLINK(Sheet2!N2073,Sheet2!M2073)</f>
        <v>Amazon</v>
      </c>
    </row>
    <row r="2074" spans="1:5" ht="15" thickBot="1" x14ac:dyDescent="0.35">
      <c r="A2074" s="3">
        <v>2075</v>
      </c>
      <c r="B2074" s="30" t="s">
        <v>2098</v>
      </c>
      <c r="C2074" s="36">
        <v>9.9600000000000009</v>
      </c>
      <c r="D2074" s="49" t="str">
        <f>HYPERLINK("http://bit.ly/2XY7RBD",Sheet2!D2074)</f>
        <v>Walmart</v>
      </c>
      <c r="E2074" s="37" t="str">
        <f>HYPERLINK(Sheet2!N2074,Sheet2!M2074)</f>
        <v>Amazon</v>
      </c>
    </row>
    <row r="2075" spans="1:5" ht="15" thickBot="1" x14ac:dyDescent="0.35">
      <c r="A2075" s="3">
        <v>2076</v>
      </c>
      <c r="B2075" s="30" t="s">
        <v>2099</v>
      </c>
      <c r="C2075" s="36">
        <v>5.99</v>
      </c>
      <c r="D2075" s="49" t="str">
        <f>HYPERLINK("http://bit.ly/2OuA3Jj", Sheet2!D2075)</f>
        <v>Best Buy</v>
      </c>
      <c r="E2075" s="37" t="str">
        <f>HYPERLINK(Sheet2!N2075,Sheet2!M2075)</f>
        <v>Amazon</v>
      </c>
    </row>
    <row r="2076" spans="1:5" ht="15" thickBot="1" x14ac:dyDescent="0.35">
      <c r="A2076" s="3">
        <v>2077</v>
      </c>
      <c r="B2076" s="30" t="s">
        <v>2099</v>
      </c>
      <c r="C2076" s="36">
        <v>5.96</v>
      </c>
      <c r="D2076" s="49" t="str">
        <f>HYPERLINK("http://bit.ly/2XY7RBD",Sheet2!D2076)</f>
        <v>Walmart</v>
      </c>
      <c r="E2076" s="37" t="str">
        <f>HYPERLINK(Sheet2!N2076,Sheet2!M2076)</f>
        <v>Amazon</v>
      </c>
    </row>
    <row r="2077" spans="1:5" ht="15" thickBot="1" x14ac:dyDescent="0.35">
      <c r="A2077" s="3">
        <v>2078</v>
      </c>
      <c r="B2077" s="30" t="s">
        <v>2100</v>
      </c>
      <c r="C2077" s="36">
        <v>5.99</v>
      </c>
      <c r="D2077" s="49" t="str">
        <f>HYPERLINK("http://bit.ly/2OuA3Jj", Sheet2!D2077)</f>
        <v>Best Buy</v>
      </c>
      <c r="E2077" s="37" t="str">
        <f>HYPERLINK(Sheet2!N2077,Sheet2!M2077)</f>
        <v>Amazon</v>
      </c>
    </row>
    <row r="2078" spans="1:5" ht="15" thickBot="1" x14ac:dyDescent="0.35">
      <c r="A2078" s="3">
        <v>2079</v>
      </c>
      <c r="B2078" s="30" t="s">
        <v>2101</v>
      </c>
      <c r="C2078" s="36">
        <v>5.99</v>
      </c>
      <c r="D2078" s="49" t="str">
        <f>HYPERLINK("http://bit.ly/2OuA3Jj", Sheet2!D2078)</f>
        <v>Best Buy</v>
      </c>
      <c r="E2078" s="37" t="str">
        <f>HYPERLINK(Sheet2!N2078,Sheet2!M2078)</f>
        <v>Amazon</v>
      </c>
    </row>
    <row r="2079" spans="1:5" ht="15" thickBot="1" x14ac:dyDescent="0.35">
      <c r="A2079" s="3">
        <v>2080</v>
      </c>
      <c r="B2079" s="30" t="s">
        <v>2102</v>
      </c>
      <c r="C2079" s="36">
        <v>3.99</v>
      </c>
      <c r="D2079" s="49" t="str">
        <f>HYPERLINK("http://bit.ly/2OuA3Jj", Sheet2!D2079)</f>
        <v>Best Buy</v>
      </c>
      <c r="E2079" s="37" t="str">
        <f>HYPERLINK(Sheet2!N2079,Sheet2!M2079)</f>
        <v>Amazon</v>
      </c>
    </row>
    <row r="2080" spans="1:5" ht="15" thickBot="1" x14ac:dyDescent="0.35">
      <c r="A2080" s="3">
        <v>2081</v>
      </c>
      <c r="B2080" s="30" t="s">
        <v>2103</v>
      </c>
      <c r="C2080" s="36">
        <v>3.99</v>
      </c>
      <c r="D2080" s="49" t="str">
        <f>HYPERLINK("http://bit.ly/2OuA3Jj", Sheet2!D2080)</f>
        <v>Best Buy</v>
      </c>
      <c r="E2080" s="37" t="str">
        <f>HYPERLINK(Sheet2!N2080,Sheet2!M2080)</f>
        <v>Amazon</v>
      </c>
    </row>
    <row r="2081" spans="1:5" ht="15" thickBot="1" x14ac:dyDescent="0.35">
      <c r="A2081" s="3">
        <v>2082</v>
      </c>
      <c r="B2081" s="30" t="s">
        <v>2104</v>
      </c>
      <c r="C2081" s="36">
        <v>5.99</v>
      </c>
      <c r="D2081" s="49" t="str">
        <f>HYPERLINK("http://bit.ly/2OuA3Jj", Sheet2!D2081)</f>
        <v>Best Buy</v>
      </c>
      <c r="E2081" s="37" t="str">
        <f>HYPERLINK(Sheet2!N2081,Sheet2!M2081)</f>
        <v>Amazon</v>
      </c>
    </row>
    <row r="2082" spans="1:5" ht="15" thickBot="1" x14ac:dyDescent="0.35">
      <c r="A2082" s="3">
        <v>2083</v>
      </c>
      <c r="B2082" s="30" t="s">
        <v>2105</v>
      </c>
      <c r="C2082" s="36">
        <v>3.99</v>
      </c>
      <c r="D2082" s="49" t="str">
        <f>HYPERLINK("http://bit.ly/2OuA3Jj", Sheet2!D2082)</f>
        <v>Best Buy</v>
      </c>
      <c r="E2082" s="37" t="str">
        <f>HYPERLINK(Sheet2!N2082,Sheet2!M2082)</f>
        <v>Amazon</v>
      </c>
    </row>
    <row r="2083" spans="1:5" ht="15" thickBot="1" x14ac:dyDescent="0.35">
      <c r="A2083" s="3">
        <v>2084</v>
      </c>
      <c r="B2083" s="30" t="s">
        <v>2106</v>
      </c>
      <c r="C2083" s="36">
        <v>3.99</v>
      </c>
      <c r="D2083" s="49" t="str">
        <f>HYPERLINK("http://bit.ly/2OuA3Jj", Sheet2!D2083)</f>
        <v>Best Buy</v>
      </c>
      <c r="E2083" s="37" t="str">
        <f>HYPERLINK(Sheet2!N2083,Sheet2!M2083)</f>
        <v>Amazon</v>
      </c>
    </row>
    <row r="2084" spans="1:5" ht="15" thickBot="1" x14ac:dyDescent="0.35">
      <c r="A2084" s="3">
        <v>2085</v>
      </c>
      <c r="B2084" s="30" t="s">
        <v>2107</v>
      </c>
      <c r="C2084" s="36">
        <v>5.96</v>
      </c>
      <c r="D2084" s="49" t="str">
        <f>HYPERLINK("http://bit.ly/2XY7RBD",Sheet2!D2084)</f>
        <v>Walmart</v>
      </c>
      <c r="E2084" s="37" t="str">
        <f>HYPERLINK(Sheet2!N2084,Sheet2!M2084)</f>
        <v>Amazon</v>
      </c>
    </row>
    <row r="2085" spans="1:5" ht="15" thickBot="1" x14ac:dyDescent="0.35">
      <c r="A2085" s="3">
        <v>2086</v>
      </c>
      <c r="B2085" s="30" t="s">
        <v>2108</v>
      </c>
      <c r="C2085" s="36">
        <v>9.99</v>
      </c>
      <c r="D2085" s="49" t="str">
        <f>HYPERLINK("http://bit.ly/2OuA3Jj", Sheet2!D2085)</f>
        <v>Best Buy</v>
      </c>
      <c r="E2085" s="37" t="str">
        <f>HYPERLINK(Sheet2!N2085,Sheet2!M2085)</f>
        <v>Amazon</v>
      </c>
    </row>
    <row r="2086" spans="1:5" ht="15" thickBot="1" x14ac:dyDescent="0.35">
      <c r="A2086" s="3">
        <v>2087</v>
      </c>
      <c r="B2086" s="30" t="s">
        <v>2109</v>
      </c>
      <c r="C2086" s="36">
        <v>5.99</v>
      </c>
      <c r="D2086" s="49" t="str">
        <f>HYPERLINK("http://bit.ly/2OuA3Jj", Sheet2!D2086)</f>
        <v>Best Buy</v>
      </c>
      <c r="E2086" s="37" t="str">
        <f>HYPERLINK(Sheet2!N2086,Sheet2!M2086)</f>
        <v>Amazon</v>
      </c>
    </row>
    <row r="2087" spans="1:5" ht="15" thickBot="1" x14ac:dyDescent="0.35">
      <c r="A2087" s="3">
        <v>2088</v>
      </c>
      <c r="B2087" s="30" t="s">
        <v>2110</v>
      </c>
      <c r="C2087" s="36">
        <v>12.99</v>
      </c>
      <c r="D2087" s="49" t="str">
        <f>HYPERLINK("http://bit.ly/2OuA3Jj", Sheet2!D2087)</f>
        <v>Best Buy</v>
      </c>
      <c r="E2087" s="37" t="str">
        <f>HYPERLINK(Sheet2!N2087,Sheet2!M2087)</f>
        <v>Amazon</v>
      </c>
    </row>
    <row r="2088" spans="1:5" ht="15" thickBot="1" x14ac:dyDescent="0.35">
      <c r="A2088" s="3">
        <v>2089</v>
      </c>
      <c r="B2088" s="30" t="s">
        <v>2111</v>
      </c>
      <c r="C2088" s="36">
        <v>5.99</v>
      </c>
      <c r="D2088" s="49" t="str">
        <f>HYPERLINK("http://bit.ly/2OuA3Jj", Sheet2!D2088)</f>
        <v>Best Buy</v>
      </c>
      <c r="E2088" s="37" t="str">
        <f>HYPERLINK(Sheet2!N2088,Sheet2!M2088)</f>
        <v>Amazon</v>
      </c>
    </row>
    <row r="2089" spans="1:5" ht="15" thickBot="1" x14ac:dyDescent="0.35">
      <c r="A2089" s="3">
        <v>2090</v>
      </c>
      <c r="B2089" s="30" t="s">
        <v>2112</v>
      </c>
      <c r="C2089" s="36">
        <v>5.99</v>
      </c>
      <c r="D2089" s="49" t="str">
        <f>HYPERLINK("http://bit.ly/2OuA3Jj", Sheet2!D2089)</f>
        <v>Best Buy</v>
      </c>
      <c r="E2089" s="37" t="str">
        <f>HYPERLINK(Sheet2!N2089,Sheet2!M2089)</f>
        <v>Amazon</v>
      </c>
    </row>
    <row r="2090" spans="1:5" ht="15" thickBot="1" x14ac:dyDescent="0.35">
      <c r="A2090" s="3">
        <v>2091</v>
      </c>
      <c r="B2090" s="30" t="s">
        <v>2113</v>
      </c>
      <c r="C2090" s="36">
        <v>5.96</v>
      </c>
      <c r="D2090" s="49" t="str">
        <f>HYPERLINK("http://bit.ly/2XY7RBD",Sheet2!D2090)</f>
        <v>Walmart</v>
      </c>
      <c r="E2090" s="37" t="str">
        <f>HYPERLINK(Sheet2!N2090,Sheet2!M2090)</f>
        <v>Amazon</v>
      </c>
    </row>
    <row r="2091" spans="1:5" ht="15" thickBot="1" x14ac:dyDescent="0.35">
      <c r="A2091" s="3">
        <v>2092</v>
      </c>
      <c r="B2091" s="30" t="s">
        <v>2114</v>
      </c>
      <c r="C2091" s="36">
        <v>12.99</v>
      </c>
      <c r="D2091" s="49" t="str">
        <f>HYPERLINK("http://bit.ly/2OuA3Jj", Sheet2!D2091)</f>
        <v>Best Buy</v>
      </c>
      <c r="E2091" s="37" t="str">
        <f>HYPERLINK(Sheet2!N2091,Sheet2!M2091)</f>
        <v>Amazon</v>
      </c>
    </row>
    <row r="2092" spans="1:5" ht="15" thickBot="1" x14ac:dyDescent="0.35">
      <c r="A2092" s="3">
        <v>2093</v>
      </c>
      <c r="B2092" s="30" t="s">
        <v>2115</v>
      </c>
      <c r="C2092" s="36">
        <v>10</v>
      </c>
      <c r="D2092" s="49" t="str">
        <f>HYPERLINK("http://bit.ly/34ufgLN",Sheet2!D2092)</f>
        <v>Target</v>
      </c>
      <c r="E2092" s="37" t="str">
        <f>HYPERLINK(Sheet2!N2092,Sheet2!M2092)</f>
        <v>Amazon</v>
      </c>
    </row>
    <row r="2093" spans="1:5" ht="15" thickBot="1" x14ac:dyDescent="0.35">
      <c r="A2093" s="3">
        <v>2094</v>
      </c>
      <c r="B2093" s="30" t="s">
        <v>2116</v>
      </c>
      <c r="C2093" s="36">
        <v>9.9600000000000009</v>
      </c>
      <c r="D2093" s="49" t="str">
        <f>HYPERLINK("http://bit.ly/2XY7RBD",Sheet2!D2093)</f>
        <v>Walmart</v>
      </c>
      <c r="E2093" s="37" t="str">
        <f>HYPERLINK(Sheet2!N2093,Sheet2!M2093)</f>
        <v>Amazon</v>
      </c>
    </row>
    <row r="2094" spans="1:5" ht="15" thickBot="1" x14ac:dyDescent="0.35">
      <c r="A2094" s="3">
        <v>2095</v>
      </c>
      <c r="B2094" s="30" t="s">
        <v>2117</v>
      </c>
      <c r="C2094" s="36">
        <v>10</v>
      </c>
      <c r="D2094" s="49" t="str">
        <f>HYPERLINK("http://bit.ly/34ufgLN",Sheet2!D2094)</f>
        <v>Target</v>
      </c>
      <c r="E2094" s="37" t="str">
        <f>HYPERLINK(Sheet2!N2094,Sheet2!M2094)</f>
        <v>Amazon</v>
      </c>
    </row>
    <row r="2095" spans="1:5" ht="27.6" thickBot="1" x14ac:dyDescent="0.35">
      <c r="A2095" s="3">
        <v>2096</v>
      </c>
      <c r="B2095" s="30" t="s">
        <v>2118</v>
      </c>
      <c r="C2095" s="36">
        <v>5.99</v>
      </c>
      <c r="D2095" s="49" t="str">
        <f>HYPERLINK("http://bit.ly/2OuA3Jj", Sheet2!D2095)</f>
        <v>Best Buy</v>
      </c>
      <c r="E2095" s="37" t="str">
        <f>HYPERLINK(Sheet2!N2095,Sheet2!M2095)</f>
        <v>Amazon</v>
      </c>
    </row>
    <row r="2096" spans="1:5" ht="15" thickBot="1" x14ac:dyDescent="0.35">
      <c r="A2096" s="3">
        <v>2097</v>
      </c>
      <c r="B2096" s="30" t="s">
        <v>2119</v>
      </c>
      <c r="C2096" s="36">
        <v>9.9600000000000009</v>
      </c>
      <c r="D2096" s="49" t="str">
        <f>HYPERLINK("http://bit.ly/2XY7RBD",Sheet2!D2096)</f>
        <v>Walmart</v>
      </c>
      <c r="E2096" s="37" t="str">
        <f>HYPERLINK(Sheet2!N2096,Sheet2!M2096)</f>
        <v>Amazon</v>
      </c>
    </row>
    <row r="2097" spans="1:5" ht="15" thickBot="1" x14ac:dyDescent="0.35">
      <c r="A2097" s="3">
        <v>2098</v>
      </c>
      <c r="B2097" s="30" t="s">
        <v>2120</v>
      </c>
      <c r="C2097" s="36">
        <v>5.99</v>
      </c>
      <c r="D2097" s="49" t="str">
        <f>HYPERLINK("http://bit.ly/2OuA3Jj", Sheet2!D2097)</f>
        <v>Best Buy</v>
      </c>
      <c r="E2097" s="37" t="str">
        <f>HYPERLINK(Sheet2!N2097,Sheet2!M2097)</f>
        <v>Amazon</v>
      </c>
    </row>
    <row r="2098" spans="1:5" ht="15" thickBot="1" x14ac:dyDescent="0.35">
      <c r="A2098" s="3">
        <v>2099</v>
      </c>
      <c r="B2098" s="30" t="s">
        <v>2121</v>
      </c>
      <c r="C2098" s="36">
        <v>22.99</v>
      </c>
      <c r="D2098" s="49" t="str">
        <f>HYPERLINK("http://bit.ly/2OuA3Jj", Sheet2!D2098)</f>
        <v>Best Buy</v>
      </c>
      <c r="E2098" s="37" t="str">
        <f>HYPERLINK(Sheet2!N2098,Sheet2!M2098)</f>
        <v>Amazon</v>
      </c>
    </row>
    <row r="2099" spans="1:5" ht="15" thickBot="1" x14ac:dyDescent="0.35">
      <c r="A2099" s="3">
        <v>2100</v>
      </c>
      <c r="B2099" s="30" t="s">
        <v>2122</v>
      </c>
      <c r="C2099" s="36">
        <v>16.989999999999998</v>
      </c>
      <c r="D2099" s="49" t="str">
        <f>HYPERLINK("http://bit.ly/2OuA3Jj", Sheet2!D2099)</f>
        <v>Best Buy</v>
      </c>
      <c r="E2099" s="37" t="str">
        <f>HYPERLINK(Sheet2!N2099,Sheet2!M2099)</f>
        <v>Amazon</v>
      </c>
    </row>
    <row r="2100" spans="1:5" ht="15" thickBot="1" x14ac:dyDescent="0.35">
      <c r="A2100" s="3">
        <v>2101</v>
      </c>
      <c r="B2100" s="30" t="s">
        <v>2123</v>
      </c>
      <c r="C2100" s="36">
        <v>15</v>
      </c>
      <c r="D2100" s="49" t="str">
        <f>HYPERLINK("http://bit.ly/34ufgLN",Sheet2!D2100)</f>
        <v>Target</v>
      </c>
      <c r="E2100" s="37" t="str">
        <f>HYPERLINK(Sheet2!N2100,Sheet2!M2100)</f>
        <v>Amazon</v>
      </c>
    </row>
    <row r="2101" spans="1:5" ht="15" thickBot="1" x14ac:dyDescent="0.35">
      <c r="A2101" s="3">
        <v>2102</v>
      </c>
      <c r="B2101" s="30" t="s">
        <v>2123</v>
      </c>
      <c r="C2101" s="36">
        <v>3.96</v>
      </c>
      <c r="D2101" s="49" t="str">
        <f>HYPERLINK("http://bit.ly/2XY7RBD",Sheet2!D2101)</f>
        <v>Walmart</v>
      </c>
      <c r="E2101" s="37" t="str">
        <f>HYPERLINK(Sheet2!N2101,Sheet2!M2101)</f>
        <v>Amazon</v>
      </c>
    </row>
    <row r="2102" spans="1:5" ht="27.6" thickBot="1" x14ac:dyDescent="0.35">
      <c r="A2102" s="3">
        <v>2103</v>
      </c>
      <c r="B2102" s="30" t="s">
        <v>2124</v>
      </c>
      <c r="C2102" s="36">
        <v>7.99</v>
      </c>
      <c r="D2102" s="49" t="str">
        <f>HYPERLINK("http://bit.ly/2OuA3Jj", Sheet2!D2102)</f>
        <v>Best Buy</v>
      </c>
      <c r="E2102" s="37" t="str">
        <f>HYPERLINK(Sheet2!N2102,Sheet2!M2102)</f>
        <v>Amazon</v>
      </c>
    </row>
    <row r="2103" spans="1:5" ht="15" thickBot="1" x14ac:dyDescent="0.35">
      <c r="A2103" s="3">
        <v>2104</v>
      </c>
      <c r="B2103" s="30" t="s">
        <v>2125</v>
      </c>
      <c r="C2103" s="36">
        <v>3.99</v>
      </c>
      <c r="D2103" s="49" t="str">
        <f>HYPERLINK("http://bit.ly/2OuA3Jj", Sheet2!D2103)</f>
        <v>Best Buy</v>
      </c>
      <c r="E2103" s="37" t="str">
        <f>HYPERLINK(Sheet2!N2103,Sheet2!M2103)</f>
        <v>Amazon</v>
      </c>
    </row>
    <row r="2104" spans="1:5" ht="15" thickBot="1" x14ac:dyDescent="0.35">
      <c r="A2104" s="3">
        <v>2105</v>
      </c>
      <c r="B2104" s="30" t="s">
        <v>2126</v>
      </c>
      <c r="C2104" s="36">
        <v>9.9600000000000009</v>
      </c>
      <c r="D2104" s="49" t="str">
        <f>HYPERLINK("http://bit.ly/2XY7RBD",Sheet2!D2104)</f>
        <v>Walmart</v>
      </c>
      <c r="E2104" s="37" t="str">
        <f>HYPERLINK(Sheet2!N2104,Sheet2!M2104)</f>
        <v>Amazon</v>
      </c>
    </row>
    <row r="2105" spans="1:5" ht="15" thickBot="1" x14ac:dyDescent="0.35">
      <c r="A2105" s="3">
        <v>2106</v>
      </c>
      <c r="B2105" s="30" t="s">
        <v>2127</v>
      </c>
      <c r="C2105" s="36">
        <v>5.99</v>
      </c>
      <c r="D2105" s="49" t="str">
        <f>HYPERLINK("http://bit.ly/2OuA3Jj", Sheet2!D2105)</f>
        <v>Best Buy</v>
      </c>
      <c r="E2105" s="37" t="str">
        <f>HYPERLINK(Sheet2!N2105,Sheet2!M2105)</f>
        <v>Amazon</v>
      </c>
    </row>
    <row r="2106" spans="1:5" ht="15" thickBot="1" x14ac:dyDescent="0.35">
      <c r="A2106" s="3">
        <v>2107</v>
      </c>
      <c r="B2106" s="30" t="s">
        <v>2127</v>
      </c>
      <c r="C2106" s="36">
        <v>5.96</v>
      </c>
      <c r="D2106" s="49" t="str">
        <f>HYPERLINK("http://bit.ly/2XY7RBD",Sheet2!D2106)</f>
        <v>Walmart</v>
      </c>
      <c r="E2106" s="37" t="str">
        <f>HYPERLINK(Sheet2!N2106,Sheet2!M2106)</f>
        <v>Amazon</v>
      </c>
    </row>
    <row r="2107" spans="1:5" ht="15" thickBot="1" x14ac:dyDescent="0.35">
      <c r="A2107" s="3">
        <v>2108</v>
      </c>
      <c r="B2107" s="30" t="s">
        <v>2128</v>
      </c>
      <c r="C2107" s="36">
        <v>3.99</v>
      </c>
      <c r="D2107" s="37" t="str">
        <f>HYPERLINK("www.bjs.com", Sheet2!D2107)</f>
        <v>BJ's</v>
      </c>
      <c r="E2107" s="37" t="str">
        <f>HYPERLINK(Sheet2!N2107,Sheet2!M2107)</f>
        <v>Amazon</v>
      </c>
    </row>
    <row r="2108" spans="1:5" ht="15" thickBot="1" x14ac:dyDescent="0.35">
      <c r="A2108" s="3">
        <v>2109</v>
      </c>
      <c r="B2108" s="30" t="s">
        <v>2128</v>
      </c>
      <c r="C2108" s="36">
        <v>1.96</v>
      </c>
      <c r="D2108" s="49" t="str">
        <f>HYPERLINK("http://bit.ly/2XY7RBD",Sheet2!D2108)</f>
        <v>Walmart</v>
      </c>
      <c r="E2108" s="37" t="str">
        <f>HYPERLINK(Sheet2!N2108,Sheet2!M2108)</f>
        <v>Amazon</v>
      </c>
    </row>
    <row r="2109" spans="1:5" ht="15" thickBot="1" x14ac:dyDescent="0.35">
      <c r="A2109" s="3">
        <v>2110</v>
      </c>
      <c r="B2109" s="30" t="s">
        <v>2129</v>
      </c>
      <c r="C2109" s="36">
        <v>1.96</v>
      </c>
      <c r="D2109" s="49" t="str">
        <f>HYPERLINK("http://bit.ly/2XY7RBD",Sheet2!D2109)</f>
        <v>Walmart</v>
      </c>
      <c r="E2109" s="37" t="str">
        <f>HYPERLINK(Sheet2!N2109,Sheet2!M2109)</f>
        <v>Amazon</v>
      </c>
    </row>
    <row r="2110" spans="1:5" ht="15" thickBot="1" x14ac:dyDescent="0.35">
      <c r="A2110" s="3">
        <v>2111</v>
      </c>
      <c r="B2110" s="30" t="s">
        <v>2130</v>
      </c>
      <c r="C2110" s="36">
        <v>9.9600000000000009</v>
      </c>
      <c r="D2110" s="49" t="str">
        <f>HYPERLINK("http://bit.ly/2XY7RBD",Sheet2!D2110)</f>
        <v>Walmart</v>
      </c>
      <c r="E2110" s="37" t="str">
        <f>HYPERLINK(Sheet2!N2110,Sheet2!M2110)</f>
        <v>Amazon</v>
      </c>
    </row>
    <row r="2111" spans="1:5" ht="15" thickBot="1" x14ac:dyDescent="0.35">
      <c r="A2111" s="3">
        <v>2112</v>
      </c>
      <c r="B2111" s="30" t="s">
        <v>2131</v>
      </c>
      <c r="C2111" s="36">
        <v>8.49</v>
      </c>
      <c r="D2111" s="49" t="str">
        <f>HYPERLINK("http://bit.ly/2QZq3JV",Sheet2!D2111)</f>
        <v>Kohl's</v>
      </c>
      <c r="E2111" s="37" t="str">
        <f>HYPERLINK(Sheet2!N2111,Sheet2!M2111)</f>
        <v>Amazon</v>
      </c>
    </row>
    <row r="2112" spans="1:5" ht="15" thickBot="1" x14ac:dyDescent="0.35">
      <c r="A2112" s="3">
        <v>2113</v>
      </c>
      <c r="B2112" s="30" t="s">
        <v>2132</v>
      </c>
      <c r="C2112" s="36">
        <v>7.96</v>
      </c>
      <c r="D2112" s="49" t="str">
        <f>HYPERLINK("http://bit.ly/2XY7RBD",Sheet2!D2112)</f>
        <v>Walmart</v>
      </c>
      <c r="E2112" s="37" t="str">
        <f>HYPERLINK(Sheet2!N2112,Sheet2!M2112)</f>
        <v>Amazon</v>
      </c>
    </row>
    <row r="2113" spans="1:5" ht="15" thickBot="1" x14ac:dyDescent="0.35">
      <c r="A2113" s="3">
        <v>2114</v>
      </c>
      <c r="B2113" s="30" t="s">
        <v>2133</v>
      </c>
      <c r="C2113" s="36">
        <v>8.49</v>
      </c>
      <c r="D2113" s="49" t="str">
        <f>HYPERLINK("http://bit.ly/2QZq3JV",Sheet2!D2113)</f>
        <v>Kohl's</v>
      </c>
      <c r="E2113" s="37" t="str">
        <f>HYPERLINK(Sheet2!N2113,Sheet2!M2113)</f>
        <v>Amazon</v>
      </c>
    </row>
    <row r="2114" spans="1:5" ht="15" thickBot="1" x14ac:dyDescent="0.35">
      <c r="A2114" s="3">
        <v>2115</v>
      </c>
      <c r="B2114" s="30" t="s">
        <v>2134</v>
      </c>
      <c r="C2114" s="36">
        <v>5.96</v>
      </c>
      <c r="D2114" s="49" t="str">
        <f>HYPERLINK("http://bit.ly/2XY7RBD",Sheet2!D2114)</f>
        <v>Walmart</v>
      </c>
      <c r="E2114" s="37" t="str">
        <f>HYPERLINK(Sheet2!N2114,Sheet2!M2114)</f>
        <v>Amazon</v>
      </c>
    </row>
    <row r="2115" spans="1:5" ht="15" thickBot="1" x14ac:dyDescent="0.35">
      <c r="A2115" s="3">
        <v>2116</v>
      </c>
      <c r="B2115" s="30" t="s">
        <v>2135</v>
      </c>
      <c r="C2115" s="36">
        <v>5.99</v>
      </c>
      <c r="D2115" s="49" t="str">
        <f>HYPERLINK("http://bit.ly/2OuA3Jj", Sheet2!D2115)</f>
        <v>Best Buy</v>
      </c>
      <c r="E2115" s="37" t="str">
        <f>HYPERLINK(Sheet2!N2115,Sheet2!M2115)</f>
        <v>Amazon</v>
      </c>
    </row>
    <row r="2116" spans="1:5" ht="15" thickBot="1" x14ac:dyDescent="0.35">
      <c r="A2116" s="3">
        <v>2117</v>
      </c>
      <c r="B2116" s="30" t="s">
        <v>2136</v>
      </c>
      <c r="C2116" s="36">
        <v>7.96</v>
      </c>
      <c r="D2116" s="49" t="str">
        <f>HYPERLINK("http://bit.ly/2XY7RBD",Sheet2!D2116)</f>
        <v>Walmart</v>
      </c>
      <c r="E2116" s="37" t="str">
        <f>HYPERLINK(Sheet2!N2116,Sheet2!M2116)</f>
        <v>Amazon</v>
      </c>
    </row>
    <row r="2117" spans="1:5" ht="15" thickBot="1" x14ac:dyDescent="0.35">
      <c r="A2117" s="3">
        <v>2118</v>
      </c>
      <c r="B2117" s="30" t="s">
        <v>2137</v>
      </c>
      <c r="C2117" s="36">
        <v>7.99</v>
      </c>
      <c r="D2117" s="49" t="str">
        <f>HYPERLINK("http://bit.ly/2OuA3Jj", Sheet2!D2117)</f>
        <v>Best Buy</v>
      </c>
      <c r="E2117" s="37" t="str">
        <f>HYPERLINK(Sheet2!N2117,Sheet2!M2117)</f>
        <v>Amazon</v>
      </c>
    </row>
    <row r="2118" spans="1:5" ht="15" thickBot="1" x14ac:dyDescent="0.35">
      <c r="A2118" s="3">
        <v>2119</v>
      </c>
      <c r="B2118" s="30" t="s">
        <v>2137</v>
      </c>
      <c r="C2118" s="36">
        <v>7.96</v>
      </c>
      <c r="D2118" s="49" t="str">
        <f>HYPERLINK("http://bit.ly/2XY7RBD",Sheet2!D2118)</f>
        <v>Walmart</v>
      </c>
      <c r="E2118" s="37" t="str">
        <f>HYPERLINK(Sheet2!N2118,Sheet2!M2118)</f>
        <v>Amazon</v>
      </c>
    </row>
    <row r="2119" spans="1:5" ht="15" thickBot="1" x14ac:dyDescent="0.35">
      <c r="A2119" s="3">
        <v>2120</v>
      </c>
      <c r="B2119" s="30" t="s">
        <v>2138</v>
      </c>
      <c r="C2119" s="36">
        <v>9</v>
      </c>
      <c r="D2119" s="49" t="str">
        <f>HYPERLINK("http://bit.ly/34ufgLN",Sheet2!D2119)</f>
        <v>Target</v>
      </c>
      <c r="E2119" s="37" t="str">
        <f>HYPERLINK(Sheet2!N2119,Sheet2!M2119)</f>
        <v>Amazon</v>
      </c>
    </row>
    <row r="2120" spans="1:5" ht="15" thickBot="1" x14ac:dyDescent="0.35">
      <c r="A2120" s="3">
        <v>2121</v>
      </c>
      <c r="B2120" s="30" t="s">
        <v>2139</v>
      </c>
      <c r="C2120" s="36">
        <v>3.99</v>
      </c>
      <c r="D2120" s="49" t="str">
        <f>HYPERLINK("http://bit.ly/2OuA3Jj", Sheet2!D2120)</f>
        <v>Best Buy</v>
      </c>
      <c r="E2120" s="37" t="str">
        <f>HYPERLINK(Sheet2!N2120,Sheet2!M2120)</f>
        <v>Amazon</v>
      </c>
    </row>
    <row r="2121" spans="1:5" ht="15" thickBot="1" x14ac:dyDescent="0.35">
      <c r="A2121" s="3">
        <v>2122</v>
      </c>
      <c r="B2121" s="30" t="s">
        <v>2140</v>
      </c>
      <c r="C2121" s="36">
        <v>12.99</v>
      </c>
      <c r="D2121" s="49" t="str">
        <f>HYPERLINK("http://bit.ly/2OuA3Jj", Sheet2!D2121)</f>
        <v>Best Buy</v>
      </c>
      <c r="E2121" s="37" t="str">
        <f>HYPERLINK(Sheet2!N2121,Sheet2!M2121)</f>
        <v>Amazon</v>
      </c>
    </row>
    <row r="2122" spans="1:5" ht="15" thickBot="1" x14ac:dyDescent="0.35">
      <c r="A2122" s="3">
        <v>2123</v>
      </c>
      <c r="B2122" s="30" t="s">
        <v>2141</v>
      </c>
      <c r="C2122" s="36">
        <v>9</v>
      </c>
      <c r="D2122" s="49" t="str">
        <f>HYPERLINK("http://bit.ly/34ufgLN",Sheet2!D2122)</f>
        <v>Target</v>
      </c>
      <c r="E2122" s="37" t="str">
        <f>HYPERLINK(Sheet2!N2122,Sheet2!M2122)</f>
        <v>Amazon</v>
      </c>
    </row>
    <row r="2123" spans="1:5" ht="15" thickBot="1" x14ac:dyDescent="0.35">
      <c r="A2123" s="3">
        <v>2124</v>
      </c>
      <c r="B2123" s="30" t="s">
        <v>2142</v>
      </c>
      <c r="C2123" s="36">
        <v>7.96</v>
      </c>
      <c r="D2123" s="49" t="str">
        <f>HYPERLINK("http://bit.ly/2XY7RBD",Sheet2!D2123)</f>
        <v>Walmart</v>
      </c>
      <c r="E2123" s="37" t="str">
        <f>HYPERLINK(Sheet2!N2123,Sheet2!M2123)</f>
        <v>Amazon</v>
      </c>
    </row>
    <row r="2124" spans="1:5" ht="15" thickBot="1" x14ac:dyDescent="0.35">
      <c r="A2124" s="3">
        <v>2125</v>
      </c>
      <c r="B2124" s="30" t="s">
        <v>2143</v>
      </c>
      <c r="C2124" s="36">
        <v>6</v>
      </c>
      <c r="D2124" s="49" t="str">
        <f>HYPERLINK("http://bit.ly/34ufgLN",Sheet2!D2124)</f>
        <v>Target</v>
      </c>
      <c r="E2124" s="37" t="str">
        <f>HYPERLINK(Sheet2!N2124,Sheet2!M2124)</f>
        <v>Amazon</v>
      </c>
    </row>
    <row r="2125" spans="1:5" ht="15" thickBot="1" x14ac:dyDescent="0.35">
      <c r="A2125" s="3">
        <v>2126</v>
      </c>
      <c r="B2125" s="30" t="s">
        <v>2143</v>
      </c>
      <c r="C2125" s="36">
        <v>7.99</v>
      </c>
      <c r="D2125" s="49" t="str">
        <f>HYPERLINK("http://bit.ly/2OuA3Jj", Sheet2!D2125)</f>
        <v>Best Buy</v>
      </c>
      <c r="E2125" s="37" t="str">
        <f>HYPERLINK(Sheet2!N2125,Sheet2!M2125)</f>
        <v>Amazon</v>
      </c>
    </row>
    <row r="2126" spans="1:5" ht="15" thickBot="1" x14ac:dyDescent="0.35">
      <c r="A2126" s="3">
        <v>2127</v>
      </c>
      <c r="B2126" s="30" t="s">
        <v>2144</v>
      </c>
      <c r="C2126" s="36">
        <v>15</v>
      </c>
      <c r="D2126" s="49" t="str">
        <f>HYPERLINK("http://bit.ly/2XY7RBD",Sheet2!D2126)</f>
        <v>Walmart</v>
      </c>
      <c r="E2126" s="37" t="str">
        <f>HYPERLINK(Sheet2!N2126,Sheet2!M2126)</f>
        <v>Amazon</v>
      </c>
    </row>
    <row r="2127" spans="1:5" ht="15" thickBot="1" x14ac:dyDescent="0.35">
      <c r="A2127" s="3">
        <v>2128</v>
      </c>
      <c r="B2127" s="30" t="s">
        <v>2145</v>
      </c>
      <c r="C2127" s="36">
        <v>3.99</v>
      </c>
      <c r="D2127" s="49" t="str">
        <f>HYPERLINK("http://bit.ly/2OuA3Jj", Sheet2!D2127)</f>
        <v>Best Buy</v>
      </c>
      <c r="E2127" s="37" t="str">
        <f>HYPERLINK(Sheet2!N2127,Sheet2!M2127)</f>
        <v>Amazon</v>
      </c>
    </row>
    <row r="2128" spans="1:5" ht="15" thickBot="1" x14ac:dyDescent="0.35">
      <c r="A2128" s="3">
        <v>2129</v>
      </c>
      <c r="B2128" s="30" t="s">
        <v>2146</v>
      </c>
      <c r="C2128" s="36">
        <v>3.99</v>
      </c>
      <c r="D2128" s="49" t="str">
        <f>HYPERLINK("http://bit.ly/2OuA3Jj", Sheet2!D2128)</f>
        <v>Best Buy</v>
      </c>
      <c r="E2128" s="37" t="str">
        <f>HYPERLINK(Sheet2!N2128,Sheet2!M2128)</f>
        <v>Amazon</v>
      </c>
    </row>
    <row r="2129" spans="1:5" ht="15" thickBot="1" x14ac:dyDescent="0.35">
      <c r="A2129" s="3">
        <v>2130</v>
      </c>
      <c r="B2129" s="30" t="s">
        <v>2147</v>
      </c>
      <c r="C2129" s="36">
        <v>5.99</v>
      </c>
      <c r="D2129" s="49" t="str">
        <f>HYPERLINK("http://bit.ly/2OuA3Jj", Sheet2!D2129)</f>
        <v>Best Buy</v>
      </c>
      <c r="E2129" s="37" t="str">
        <f>HYPERLINK(Sheet2!N2129,Sheet2!M2129)</f>
        <v>Amazon</v>
      </c>
    </row>
    <row r="2130" spans="1:5" ht="15" thickBot="1" x14ac:dyDescent="0.35">
      <c r="A2130" s="3">
        <v>2131</v>
      </c>
      <c r="B2130" s="30" t="s">
        <v>2148</v>
      </c>
      <c r="C2130" s="36">
        <v>4</v>
      </c>
      <c r="D2130" s="49" t="str">
        <f>HYPERLINK("http://bit.ly/34ufgLN",Sheet2!D2130)</f>
        <v>Target</v>
      </c>
      <c r="E2130" s="37" t="str">
        <f>HYPERLINK(Sheet2!N2130,Sheet2!M2130)</f>
        <v>Amazon</v>
      </c>
    </row>
    <row r="2131" spans="1:5" ht="15" thickBot="1" x14ac:dyDescent="0.35">
      <c r="A2131" s="3">
        <v>2132</v>
      </c>
      <c r="B2131" s="30" t="s">
        <v>2149</v>
      </c>
      <c r="C2131" s="36">
        <v>7.96</v>
      </c>
      <c r="D2131" s="49" t="str">
        <f>HYPERLINK("http://bit.ly/2XY7RBD",Sheet2!D2131)</f>
        <v>Walmart</v>
      </c>
      <c r="E2131" s="37" t="str">
        <f>HYPERLINK(Sheet2!N2131,Sheet2!M2131)</f>
        <v>Amazon</v>
      </c>
    </row>
    <row r="2132" spans="1:5" ht="15" thickBot="1" x14ac:dyDescent="0.35">
      <c r="A2132" s="3">
        <v>2133</v>
      </c>
      <c r="B2132" s="30" t="s">
        <v>2150</v>
      </c>
      <c r="C2132" s="36">
        <v>5.99</v>
      </c>
      <c r="D2132" s="49" t="str">
        <f>HYPERLINK("http://bit.ly/2OuA3Jj", Sheet2!D2132)</f>
        <v>Best Buy</v>
      </c>
      <c r="E2132" s="37" t="str">
        <f>HYPERLINK(Sheet2!N2132,Sheet2!M2132)</f>
        <v>Amazon</v>
      </c>
    </row>
    <row r="2133" spans="1:5" ht="15" thickBot="1" x14ac:dyDescent="0.35">
      <c r="A2133" s="3">
        <v>2134</v>
      </c>
      <c r="B2133" s="30" t="s">
        <v>2150</v>
      </c>
      <c r="C2133" s="36">
        <v>5.96</v>
      </c>
      <c r="D2133" s="49" t="str">
        <f>HYPERLINK("http://bit.ly/2XY7RBD",Sheet2!D2133)</f>
        <v>Walmart</v>
      </c>
      <c r="E2133" s="37" t="str">
        <f>HYPERLINK(Sheet2!N2133,Sheet2!M2133)</f>
        <v>Amazon</v>
      </c>
    </row>
    <row r="2134" spans="1:5" ht="15" thickBot="1" x14ac:dyDescent="0.35">
      <c r="A2134" s="3">
        <v>2135</v>
      </c>
      <c r="B2134" s="30" t="s">
        <v>2151</v>
      </c>
      <c r="C2134" s="36">
        <v>5.99</v>
      </c>
      <c r="D2134" s="37" t="str">
        <f>HYPERLINK("www.bjs.com", Sheet2!D2134)</f>
        <v>BJ's</v>
      </c>
      <c r="E2134" s="37" t="str">
        <f>HYPERLINK(Sheet2!N2134,Sheet2!M2134)</f>
        <v>Amazon</v>
      </c>
    </row>
    <row r="2135" spans="1:5" ht="15" thickBot="1" x14ac:dyDescent="0.35">
      <c r="A2135" s="3">
        <v>2136</v>
      </c>
      <c r="B2135" s="30" t="s">
        <v>2152</v>
      </c>
      <c r="C2135" s="36">
        <v>7.96</v>
      </c>
      <c r="D2135" s="49" t="str">
        <f>HYPERLINK("http://bit.ly/2XY7RBD",Sheet2!D2135)</f>
        <v>Walmart</v>
      </c>
      <c r="E2135" s="37" t="str">
        <f>HYPERLINK(Sheet2!N2135,Sheet2!M2135)</f>
        <v>Amazon</v>
      </c>
    </row>
    <row r="2136" spans="1:5" ht="15" thickBot="1" x14ac:dyDescent="0.35">
      <c r="A2136" s="3">
        <v>2137</v>
      </c>
      <c r="B2136" s="30" t="s">
        <v>2153</v>
      </c>
      <c r="C2136" s="36">
        <v>9.99</v>
      </c>
      <c r="D2136" s="49" t="str">
        <f>HYPERLINK("http://bit.ly/2OuA3Jj", Sheet2!D2136)</f>
        <v>Best Buy</v>
      </c>
      <c r="E2136" s="37" t="str">
        <f>HYPERLINK(Sheet2!N2136,Sheet2!M2136)</f>
        <v>Amazon</v>
      </c>
    </row>
    <row r="2137" spans="1:5" ht="27.6" thickBot="1" x14ac:dyDescent="0.35">
      <c r="A2137" s="3">
        <v>2138</v>
      </c>
      <c r="B2137" s="30" t="s">
        <v>2154</v>
      </c>
      <c r="C2137" s="36">
        <v>7.99</v>
      </c>
      <c r="D2137" s="49" t="str">
        <f>HYPERLINK("http://bit.ly/2OuA3Jj", Sheet2!D2137)</f>
        <v>Best Buy</v>
      </c>
      <c r="E2137" s="37" t="str">
        <f>HYPERLINK(Sheet2!N2137,Sheet2!M2137)</f>
        <v>Amazon</v>
      </c>
    </row>
    <row r="2138" spans="1:5" ht="15" thickBot="1" x14ac:dyDescent="0.35">
      <c r="A2138" s="3">
        <v>2139</v>
      </c>
      <c r="B2138" s="30" t="s">
        <v>2155</v>
      </c>
      <c r="C2138" s="36">
        <v>5.96</v>
      </c>
      <c r="D2138" s="49" t="str">
        <f>HYPERLINK("http://bit.ly/2XY7RBD",Sheet2!D2138)</f>
        <v>Walmart</v>
      </c>
      <c r="E2138" s="37" t="str">
        <f>HYPERLINK(Sheet2!N2138,Sheet2!M2138)</f>
        <v>Amazon</v>
      </c>
    </row>
    <row r="2139" spans="1:5" ht="15" thickBot="1" x14ac:dyDescent="0.35">
      <c r="A2139" s="3">
        <v>2140</v>
      </c>
      <c r="B2139" s="30" t="s">
        <v>2156</v>
      </c>
      <c r="C2139" s="36">
        <v>9.9600000000000009</v>
      </c>
      <c r="D2139" s="49" t="str">
        <f>HYPERLINK("http://bit.ly/2XY7RBD",Sheet2!D2139)</f>
        <v>Walmart</v>
      </c>
      <c r="E2139" s="37" t="str">
        <f>HYPERLINK(Sheet2!N2139,Sheet2!M2139)</f>
        <v>Amazon</v>
      </c>
    </row>
    <row r="2140" spans="1:5" ht="15" thickBot="1" x14ac:dyDescent="0.35">
      <c r="A2140" s="3">
        <v>2141</v>
      </c>
      <c r="B2140" s="30" t="s">
        <v>2157</v>
      </c>
      <c r="C2140" s="36">
        <v>9.99</v>
      </c>
      <c r="D2140" s="49" t="str">
        <f>HYPERLINK("http://bit.ly/2OuA3Jj", Sheet2!D2140)</f>
        <v>Best Buy</v>
      </c>
      <c r="E2140" s="37" t="str">
        <f>HYPERLINK(Sheet2!N2140,Sheet2!M2140)</f>
        <v>Amazon</v>
      </c>
    </row>
    <row r="2141" spans="1:5" ht="15" thickBot="1" x14ac:dyDescent="0.35">
      <c r="A2141" s="3">
        <v>2142</v>
      </c>
      <c r="B2141" s="30" t="s">
        <v>2158</v>
      </c>
      <c r="C2141" s="36">
        <v>5.99</v>
      </c>
      <c r="D2141" s="49" t="str">
        <f>HYPERLINK("http://bit.ly/2OuA3Jj", Sheet2!D2141)</f>
        <v>Best Buy</v>
      </c>
      <c r="E2141" s="37" t="str">
        <f>HYPERLINK(Sheet2!N2141,Sheet2!M2141)</f>
        <v>Amazon</v>
      </c>
    </row>
  </sheetData>
  <sheetProtection password="9B7E" sheet="1" objects="1" scenarios="1"/>
  <hyperlinks>
    <hyperlink ref="D86" r:id="rId1" display="https://www.google.com/url?q=http://www.pntrs.com/t/Sj9FSkpEP0VEQ0JFP0VLS0RC&amp;sa=D&amp;ust=1574897674864000&amp;usg=AFQjCNEqSvR8VQgcMGGzWBohPoHEGTfWww"/>
    <hyperlink ref="D96" r:id="rId2" display="https://www.google.com/url?q=http://www.pntrs.com/t/Sj9FSkpEP0VEQ0JFP0VLS0RC&amp;sa=D&amp;ust=1574897674864000&amp;usg=AFQjCNEqSvR8VQgcMGGzWBohPoHEGTfWww"/>
    <hyperlink ref="D109" r:id="rId3" display="https://www.google.com/url?q=http://www.pntrs.com/t/Sj9FSkpEP0VEQ0JFP0VLS0RC&amp;sa=D&amp;ust=1574897674864000&amp;usg=AFQjCNEqSvR8VQgcMGGzWBohPoHEGTfWww"/>
    <hyperlink ref="D130" r:id="rId4" display="https://www.google.com/url?q=http://www.pntrs.com/t/Sj9FSkpEP0VEQ0JFP0VLS0RC&amp;sa=D&amp;ust=1574897674864000&amp;usg=AFQjCNEqSvR8VQgcMGGzWBohPoHEGTfWww"/>
    <hyperlink ref="D132:D133" r:id="rId5" display="https://www.google.com/url?q=http://www.pntrs.com/t/Sj9FSkpEP0VEQ0JFP0VLS0RC&amp;sa=D&amp;ust=1574897674864000&amp;usg=AFQjCNEqSvR8VQgcMGGzWBohPoHEGTfWww"/>
    <hyperlink ref="D156" r:id="rId6" display="https://www.google.com/url?q=http://www.pntrs.com/t/Sj9FSkpEP0VEQ0JFP0VLS0RC&amp;sa=D&amp;ust=1574897674864000&amp;usg=AFQjCNEqSvR8VQgcMGGzWBohPoHEGTfWww"/>
    <hyperlink ref="D165" r:id="rId7" display="https://www.google.com/url?q=http://www.pntrs.com/t/Sj9FSkpEP0VEQ0JFP0VLS0RC&amp;sa=D&amp;ust=1574897674864000&amp;usg=AFQjCNEqSvR8VQgcMGGzWBohPoHEGTfWww"/>
    <hyperlink ref="D189:D190" r:id="rId8" display="https://www.google.com/url?q=http://www.pntrs.com/t/Sj9FSkpEP0VEQ0JFP0VLS0RC&amp;sa=D&amp;ust=1574897674864000&amp;usg=AFQjCNEqSvR8VQgcMGGzWBohPoHEGTfWww"/>
    <hyperlink ref="D195:D196" r:id="rId9" display="https://www.google.com/url?q=http://www.pntrs.com/t/Sj9FSkpEP0VEQ0JFP0VLS0RC&amp;sa=D&amp;ust=1574897674864000&amp;usg=AFQjCNEqSvR8VQgcMGGzWBohPoHEGTfWww"/>
    <hyperlink ref="D232:D233" r:id="rId10" display="https://www.google.com/url?q=http://www.pntrs.com/t/Sj9FSkpEP0VEQ0JFP0VLS0RC&amp;sa=D&amp;ust=1574897674864000&amp;usg=AFQjCNEqSvR8VQgcMGGzWBohPoHEGTfWww"/>
    <hyperlink ref="D242" r:id="rId11" display="https://www.google.com/url?q=http://www.pntrs.com/t/Sj9FSkpEP0VEQ0JFP0VLS0RC&amp;sa=D&amp;ust=1574897674864000&amp;usg=AFQjCNEqSvR8VQgcMGGzWBohPoHEGTfWww"/>
    <hyperlink ref="D247" r:id="rId12" display="https://www.google.com/url?q=http://www.pntrs.com/t/Sj9FSkpEP0VEQ0JFP0VLS0RC&amp;sa=D&amp;ust=1574897674864000&amp;usg=AFQjCNEqSvR8VQgcMGGzWBohPoHEGTfWww"/>
    <hyperlink ref="D261" r:id="rId13" display="https://www.google.com/url?q=http://www.pntrs.com/t/Sj9FSkpEP0VEQ0JFP0VLS0RC&amp;sa=D&amp;ust=1574897674864000&amp;usg=AFQjCNEqSvR8VQgcMGGzWBohPoHEGTfWww"/>
    <hyperlink ref="D265" r:id="rId14" display="https://www.google.com/url?q=http://www.pntrs.com/t/Sj9FSkpEP0VEQ0JFP0VLS0RC&amp;sa=D&amp;ust=1574897674864000&amp;usg=AFQjCNEqSvR8VQgcMGGzWBohPoHEGTfWww"/>
    <hyperlink ref="D275" r:id="rId15" display="https://www.google.com/url?q=http://www.pntrs.com/t/Sj9FSkpEP0VEQ0JFP0VLS0RC&amp;sa=D&amp;ust=1574897674864000&amp;usg=AFQjCNEqSvR8VQgcMGGzWBohPoHEGTfWww"/>
    <hyperlink ref="D350" r:id="rId16" display="https://www.google.com/url?q=http://www.pntrs.com/t/Sj9FSkpEP0VEQ0JFP0VLS0RC&amp;sa=D&amp;ust=1574897674864000&amp;usg=AFQjCNEqSvR8VQgcMGGzWBohPoHEGTfWww"/>
    <hyperlink ref="D357" r:id="rId17" display="https://www.google.com/url?q=http://www.pntrs.com/t/Sj9FSkpEP0VEQ0JFP0VLS0RC&amp;sa=D&amp;ust=1574897674864000&amp;usg=AFQjCNEqSvR8VQgcMGGzWBohPoHEGTfWww"/>
    <hyperlink ref="D359:D360" r:id="rId18" display="https://www.google.com/url?q=http://www.pntrs.com/t/Sj9FSkpEP0VEQ0JFP0VLS0RC&amp;sa=D&amp;ust=1574897674864000&amp;usg=AFQjCNEqSvR8VQgcMGGzWBohPoHEGTfWww"/>
    <hyperlink ref="D405:D406" r:id="rId19" display="https://www.google.com/url?q=http://www.pntrs.com/t/Sj9FSkpEP0VEQ0JFP0VLS0RC&amp;sa=D&amp;ust=1574897674864000&amp;usg=AFQjCNEqSvR8VQgcMGGzWBohPoHEGTfWww"/>
    <hyperlink ref="D411" r:id="rId20" display="https://www.google.com/url?q=http://www.pntrs.com/t/Sj9FSkpEP0VEQ0JFP0VLS0RC&amp;sa=D&amp;ust=1574897674864000&amp;usg=AFQjCNEqSvR8VQgcMGGzWBohPoHEGTfWww"/>
    <hyperlink ref="D521" r:id="rId21" display="https://www.google.com/url?q=http://www.pntrs.com/t/Sj9FSkpEP0VEQ0JFP0VLS0RC&amp;sa=D&amp;ust=1574897674864000&amp;usg=AFQjCNEqSvR8VQgcMGGzWBohPoHEGTfWww"/>
    <hyperlink ref="D527" r:id="rId22" display="https://www.google.com/url?q=http://www.pntrs.com/t/Sj9FSkpEP0VEQ0JFP0VLS0RC&amp;sa=D&amp;ust=1574897674864000&amp;usg=AFQjCNEqSvR8VQgcMGGzWBohPoHEGTfWww"/>
    <hyperlink ref="D531" r:id="rId23" display="https://www.google.com/url?q=http://www.pntrs.com/t/Sj9FSkpEP0VEQ0JFP0VLS0RC&amp;sa=D&amp;ust=1574897674864000&amp;usg=AFQjCNEqSvR8VQgcMGGzWBohPoHEGTfWww"/>
    <hyperlink ref="D550" r:id="rId24" display="https://www.google.com/url?q=http://www.pntrs.com/t/Sj9FSkpEP0VEQ0JFP0VLS0RC&amp;sa=D&amp;ust=1574897674864000&amp;usg=AFQjCNEqSvR8VQgcMGGzWBohPoHEGTfWww"/>
    <hyperlink ref="D600" r:id="rId25" display="https://www.google.com/url?q=http://www.pntrs.com/t/Sj9FSkpEP0VEQ0JFP0VLS0RC&amp;sa=D&amp;ust=1574897674864000&amp;usg=AFQjCNEqSvR8VQgcMGGzWBohPoHEGTfWww"/>
    <hyperlink ref="D744" r:id="rId26" display="https://www.google.com/url?q=http://www.pntrs.com/t/Sj9FSkpEP0VEQ0JFP0VLS0RC&amp;sa=D&amp;ust=1574897674864000&amp;usg=AFQjCNEqSvR8VQgcMGGzWBohPoHEGTfWww"/>
    <hyperlink ref="D786" r:id="rId27" display="https://www.google.com/url?q=http://www.pntrs.com/t/Sj9FSkpEP0VEQ0JFP0VLS0RC&amp;sa=D&amp;ust=1574897674864000&amp;usg=AFQjCNEqSvR8VQgcMGGzWBohPoHEGTfWww"/>
    <hyperlink ref="D795" r:id="rId28" display="https://www.google.com/url?q=http://www.pntrs.com/t/Sj9FSkpEP0VEQ0JFP0VLS0RC&amp;sa=D&amp;ust=1574897674864000&amp;usg=AFQjCNEqSvR8VQgcMGGzWBohPoHEGTfWww"/>
    <hyperlink ref="D800" r:id="rId29" display="https://www.google.com/url?q=http://www.pntrs.com/t/Sj9FSkpEP0VEQ0JFP0VLS0RC&amp;sa=D&amp;ust=1574897674864000&amp;usg=AFQjCNEqSvR8VQgcMGGzWBohPoHEGTfWww"/>
    <hyperlink ref="D815" r:id="rId30" display="https://www.google.com/url?q=http://www.pntrs.com/t/Sj9FSkpEP0VEQ0JFP0VLS0RC&amp;sa=D&amp;ust=1574897674864000&amp;usg=AFQjCNEqSvR8VQgcMGGzWBohPoHEGTfWww"/>
    <hyperlink ref="D851" r:id="rId31" display="https://www.google.com/url?q=http://www.pntrs.com/t/Sj9FSkpEP0VEQ0JFP0VLS0RC&amp;sa=D&amp;ust=1574897674864000&amp;usg=AFQjCNEqSvR8VQgcMGGzWBohPoHEGTfWww"/>
    <hyperlink ref="D853" r:id="rId32" display="https://www.google.com/url?q=http://www.pntrs.com/t/Sj9FSkpEP0VEQ0JFP0VLS0RC&amp;sa=D&amp;ust=1574897674864000&amp;usg=AFQjCNEqSvR8VQgcMGGzWBohPoHEGTfWww"/>
    <hyperlink ref="D855" r:id="rId33" display="https://www.google.com/url?q=http://www.pntrs.com/t/Sj9FSkpEP0VEQ0JFP0VLS0RC&amp;sa=D&amp;ust=1574897674864000&amp;usg=AFQjCNEqSvR8VQgcMGGzWBohPoHEGTfWww"/>
    <hyperlink ref="D862" r:id="rId34" display="https://www.google.com/url?q=http://www.pntrs.com/t/Sj9FSkpEP0VEQ0JFP0VLS0RC&amp;sa=D&amp;ust=1574897674864000&amp;usg=AFQjCNEqSvR8VQgcMGGzWBohPoHEGTfWww"/>
    <hyperlink ref="D864" r:id="rId35" display="https://www.google.com/url?q=http://www.pntrs.com/t/Sj9FSkpEP0VEQ0JFP0VLS0RC&amp;sa=D&amp;ust=1574897674864000&amp;usg=AFQjCNEqSvR8VQgcMGGzWBohPoHEGTfWww"/>
    <hyperlink ref="D867" r:id="rId36" display="https://www.google.com/url?q=http://www.pntrs.com/t/Sj9FSkpEP0VEQ0JFP0VLS0RC&amp;sa=D&amp;ust=1574897674864000&amp;usg=AFQjCNEqSvR8VQgcMGGzWBohPoHEGTfWww"/>
    <hyperlink ref="D870" r:id="rId37" display="https://www.google.com/url?q=http://www.pntrs.com/t/Sj9FSkpEP0VEQ0JFP0VLS0RC&amp;sa=D&amp;ust=1574897674864000&amp;usg=AFQjCNEqSvR8VQgcMGGzWBohPoHEGTfWww"/>
    <hyperlink ref="D874" r:id="rId38" display="https://www.google.com/url?q=http://www.pntrs.com/t/Sj9FSkpEP0VEQ0JFP0VLS0RC&amp;sa=D&amp;ust=1574897674864000&amp;usg=AFQjCNEqSvR8VQgcMGGzWBohPoHEGTfWww"/>
    <hyperlink ref="D879" r:id="rId39" display="https://www.google.com/url?q=http://www.pntrs.com/t/Sj9FSkpEP0VEQ0JFP0VLS0RC&amp;sa=D&amp;ust=1574897674864000&amp;usg=AFQjCNEqSvR8VQgcMGGzWBohPoHEGTfWww"/>
    <hyperlink ref="D883" r:id="rId40" display="https://www.google.com/url?q=http://www.pntrs.com/t/Sj9FSkpEP0VEQ0JFP0VLS0RC&amp;sa=D&amp;ust=1574897674864000&amp;usg=AFQjCNEqSvR8VQgcMGGzWBohPoHEGTfWww"/>
    <hyperlink ref="D886:D888" r:id="rId41" display="https://www.google.com/url?q=http://www.pntrs.com/t/Sj9FSkpEP0VEQ0JFP0VLS0RC&amp;sa=D&amp;ust=1574897674864000&amp;usg=AFQjCNEqSvR8VQgcMGGzWBohPoHEGTfWww"/>
    <hyperlink ref="D896" r:id="rId42" display="https://www.google.com/url?q=http://www.pntrs.com/t/Sj9FSkpEP0VEQ0JFP0VLS0RC&amp;sa=D&amp;ust=1574897674864000&amp;usg=AFQjCNEqSvR8VQgcMGGzWBohPoHEGTfWww"/>
    <hyperlink ref="D898:D899" r:id="rId43" display="https://www.google.com/url?q=http://www.pntrs.com/t/Sj9FSkpEP0VEQ0JFP0VLS0RC&amp;sa=D&amp;ust=1574897674864000&amp;usg=AFQjCNEqSvR8VQgcMGGzWBohPoHEGTfWww"/>
    <hyperlink ref="D904" r:id="rId44" display="https://www.google.com/url?q=http://www.pntrs.com/t/Sj9FSkpEP0VEQ0JFP0VLS0RC&amp;sa=D&amp;ust=1574897674864000&amp;usg=AFQjCNEqSvR8VQgcMGGzWBohPoHEGTfWww"/>
    <hyperlink ref="D907" r:id="rId45" display="https://www.google.com/url?q=http://www.pntrs.com/t/Sj9FSkpEP0VEQ0JFP0VLS0RC&amp;sa=D&amp;ust=1574897674864000&amp;usg=AFQjCNEqSvR8VQgcMGGzWBohPoHEGTfWww"/>
    <hyperlink ref="D921" r:id="rId46" display="https://www.google.com/url?q=http://www.pntrs.com/t/Sj9FSkpEP0VEQ0JFP0VLS0RC&amp;sa=D&amp;ust=1574897674864000&amp;usg=AFQjCNEqSvR8VQgcMGGzWBohPoHEGTfWww"/>
    <hyperlink ref="D924" r:id="rId47" display="https://www.google.com/url?q=http://www.pntrs.com/t/Sj9FSkpEP0VEQ0JFP0VLS0RC&amp;sa=D&amp;ust=1574897674864000&amp;usg=AFQjCNEqSvR8VQgcMGGzWBohPoHEGTfWww"/>
    <hyperlink ref="D930" r:id="rId48" display="https://www.google.com/url?q=http://www.pntrs.com/t/Sj9FSkpEP0VEQ0JFP0VLS0RC&amp;sa=D&amp;ust=1574897674864000&amp;usg=AFQjCNEqSvR8VQgcMGGzWBohPoHEGTfWww"/>
    <hyperlink ref="D936" r:id="rId49" display="https://www.google.com/url?q=http://www.pntrs.com/t/Sj9FSkpEP0VEQ0JFP0VLS0RC&amp;sa=D&amp;ust=1574897674864000&amp;usg=AFQjCNEqSvR8VQgcMGGzWBohPoHEGTfWww"/>
    <hyperlink ref="D940:D942" r:id="rId50" display="https://www.google.com/url?q=http://www.pntrs.com/t/Sj9FSkpEP0VEQ0JFP0VLS0RC&amp;sa=D&amp;ust=1574897674864000&amp;usg=AFQjCNEqSvR8VQgcMGGzWBohPoHEGTfWww"/>
    <hyperlink ref="D957" r:id="rId51" display="https://www.google.com/url?q=http://www.pntrs.com/t/Sj9FSkpEP0VEQ0JFP0VLS0RC&amp;sa=D&amp;ust=1574897674864000&amp;usg=AFQjCNEqSvR8VQgcMGGzWBohPoHEGTfWww"/>
    <hyperlink ref="D959:D961" r:id="rId52" display="https://www.google.com/url?q=http://www.pntrs.com/t/Sj9FSkpEP0VEQ0JFP0VLS0RC&amp;sa=D&amp;ust=1574897674864000&amp;usg=AFQjCNEqSvR8VQgcMGGzWBohPoHEGTfWww"/>
    <hyperlink ref="D976:D979" r:id="rId53" display="https://www.google.com/url?q=http://www.pntrs.com/t/Sj9FSkpEP0VEQ0JFP0VLS0RC&amp;sa=D&amp;ust=1574897674864000&amp;usg=AFQjCNEqSvR8VQgcMGGzWBohPoHEGTfWww"/>
    <hyperlink ref="D984:D986" r:id="rId54" display="https://www.google.com/url?q=http://www.pntrs.com/t/Sj9FSkpEP0VEQ0JFP0VLS0RC&amp;sa=D&amp;ust=1574897674864000&amp;usg=AFQjCNEqSvR8VQgcMGGzWBohPoHEGTfWww"/>
    <hyperlink ref="D1027:D1028" r:id="rId55" display="https://www.google.com/url?q=http://www.pntrs.com/t/Sj9FSkpEP0VEQ0JFP0VLS0RC&amp;sa=D&amp;ust=1574897674864000&amp;usg=AFQjCNEqSvR8VQgcMGGzWBohPoHEGTfWww"/>
    <hyperlink ref="D1094" r:id="rId56" display="https://www.google.com/url?q=http://www.pntrs.com/t/Sj9FSkpEP0VEQ0JFP0VLS0RC&amp;sa=D&amp;ust=1574897674864000&amp;usg=AFQjCNEqSvR8VQgcMGGzWBohPoHEGTfWww"/>
    <hyperlink ref="D1132" r:id="rId57" display="https://www.google.com/url?q=http://www.pntrs.com/t/Sj9FSkpEP0VEQ0JFP0VLS0RC&amp;sa=D&amp;ust=1574897674864000&amp;usg=AFQjCNEqSvR8VQgcMGGzWBohPoHEGTfWww"/>
    <hyperlink ref="D1140" r:id="rId58" display="https://www.google.com/url?q=http://www.pntrs.com/t/Sj9FSkpEP0VEQ0JFP0VLS0RC&amp;sa=D&amp;ust=1574897674864000&amp;usg=AFQjCNEqSvR8VQgcMGGzWBohPoHEGTfWww"/>
    <hyperlink ref="D1147" r:id="rId59" display="https://www.google.com/url?q=http://www.pntrs.com/t/Sj9FSkpEP0VEQ0JFP0VLS0RC&amp;sa=D&amp;ust=1574897674864000&amp;usg=AFQjCNEqSvR8VQgcMGGzWBohPoHEGTfWww"/>
    <hyperlink ref="D1170" r:id="rId60" display="https://www.google.com/url?q=http://www.pntrs.com/t/Sj9FSkpEP0VEQ0JFP0VLS0RC&amp;sa=D&amp;ust=1574897674864000&amp;usg=AFQjCNEqSvR8VQgcMGGzWBohPoHEGTfWww"/>
    <hyperlink ref="D1179" r:id="rId61" display="https://www.google.com/url?q=http://www.pntrs.com/t/Sj9FSkpEP0VEQ0JFP0VLS0RC&amp;sa=D&amp;ust=1574897674864000&amp;usg=AFQjCNEqSvR8VQgcMGGzWBohPoHEGTfWww"/>
    <hyperlink ref="D1195" r:id="rId62" display="https://www.google.com/url?q=http://www.pntrs.com/t/Sj9FSkpEP0VEQ0JFP0VLS0RC&amp;sa=D&amp;ust=1574897674864000&amp;usg=AFQjCNEqSvR8VQgcMGGzWBohPoHEGTfWww"/>
    <hyperlink ref="D1208" r:id="rId63" display="https://www.google.com/url?q=http://www.pntrs.com/t/Sj9FSkpEP0VEQ0JFP0VLS0RC&amp;sa=D&amp;ust=1574897674864000&amp;usg=AFQjCNEqSvR8VQgcMGGzWBohPoHEGTfWww"/>
    <hyperlink ref="D1219" r:id="rId64" display="https://www.google.com/url?q=http://www.pntrs.com/t/Sj9FSkpEP0VEQ0JFP0VLS0RC&amp;sa=D&amp;ust=1574897674864000&amp;usg=AFQjCNEqSvR8VQgcMGGzWBohPoHEGTfWww"/>
    <hyperlink ref="D1227:D1228" r:id="rId65" display="https://www.google.com/url?q=http://www.pntrs.com/t/Sj9FSkpEP0VEQ0JFP0VLS0RC&amp;sa=D&amp;ust=1574897674864000&amp;usg=AFQjCNEqSvR8VQgcMGGzWBohPoHEGTfWww"/>
    <hyperlink ref="D1310" r:id="rId66" display="https://www.google.com/url?q=http://www.pntrs.com/t/Sj9FSkpEP0VEQ0JFP0VLS0RC&amp;sa=D&amp;ust=1574897674864000&amp;usg=AFQjCNEqSvR8VQgcMGGzWBohPoHEGTfWww"/>
    <hyperlink ref="D1335" r:id="rId67" display="https://www.google.com/url?q=http://www.pntrs.com/t/Sj9FSkpEP0VEQ0JFP0VLS0RC&amp;sa=D&amp;ust=1574897674864000&amp;usg=AFQjCNEqSvR8VQgcMGGzWBohPoHEGTfWww"/>
    <hyperlink ref="D1376" r:id="rId68" display="https://www.google.com/url?q=http://www.pntrs.com/t/Sj9FSkpEP0VEQ0JFP0VLS0RC&amp;sa=D&amp;ust=1574897674864000&amp;usg=AFQjCNEqSvR8VQgcMGGzWBohPoHEGTfWww"/>
    <hyperlink ref="D1383:D1384" r:id="rId69" display="https://www.google.com/url?q=http://www.pntrs.com/t/Sj9FSkpEP0VEQ0JFP0VLS0RC&amp;sa=D&amp;ust=1574897674864000&amp;usg=AFQjCNEqSvR8VQgcMGGzWBohPoHEGTfWww"/>
    <hyperlink ref="D1396" r:id="rId70" display="https://www.google.com/url?q=http://www.pntrs.com/t/Sj9FSkpEP0VEQ0JFP0VLS0RC&amp;sa=D&amp;ust=1574897674864000&amp;usg=AFQjCNEqSvR8VQgcMGGzWBohPoHEGTfWww"/>
    <hyperlink ref="D1405:D1406" r:id="rId71" display="https://www.google.com/url?q=http://www.pntrs.com/t/Sj9FSkpEP0VEQ0JFP0VLS0RC&amp;sa=D&amp;ust=1574897674864000&amp;usg=AFQjCNEqSvR8VQgcMGGzWBohPoHEGTfWww"/>
    <hyperlink ref="D1408:D1409" r:id="rId72" display="https://www.google.com/url?q=http://www.pntrs.com/t/Sj9FSkpEP0VEQ0JFP0VLS0RC&amp;sa=D&amp;ust=1574897674864000&amp;usg=AFQjCNEqSvR8VQgcMGGzWBohPoHEGTfWww"/>
    <hyperlink ref="D1413:D1414" r:id="rId73" display="https://www.google.com/url?q=http://www.pntrs.com/t/Sj9FSkpEP0VEQ0JFP0VLS0RC&amp;sa=D&amp;ust=1574897674864000&amp;usg=AFQjCNEqSvR8VQgcMGGzWBohPoHEGTfWww"/>
    <hyperlink ref="D1423" r:id="rId74" display="https://www.google.com/url?q=http://www.pntrs.com/t/Sj9FSkpEP0VEQ0JFP0VLS0RC&amp;sa=D&amp;ust=1574897674864000&amp;usg=AFQjCNEqSvR8VQgcMGGzWBohPoHEGTfWww"/>
    <hyperlink ref="D1439" r:id="rId75" display="https://www.google.com/url?q=http://www.pntrs.com/t/Sj9FSkpEP0VEQ0JFP0VLS0RC&amp;sa=D&amp;ust=1574897674864000&amp;usg=AFQjCNEqSvR8VQgcMGGzWBohPoHEGTfWww"/>
    <hyperlink ref="D1450:D1451" r:id="rId76" display="https://www.google.com/url?q=http://www.pntrs.com/t/Sj9FSkpEP0VEQ0JFP0VLS0RC&amp;sa=D&amp;ust=1574897674864000&amp;usg=AFQjCNEqSvR8VQgcMGGzWBohPoHEGTfWww"/>
    <hyperlink ref="D1460" r:id="rId77" display="https://www.google.com/url?q=http://www.pntrs.com/t/Sj9FSkpEP0VEQ0JFP0VLS0RC&amp;sa=D&amp;ust=1574897674864000&amp;usg=AFQjCNEqSvR8VQgcMGGzWBohPoHEGTfWww"/>
    <hyperlink ref="D1472" r:id="rId78" display="https://www.google.com/url?q=http://www.pntrs.com/t/Sj9FSkpEP0VEQ0JFP0VLS0RC&amp;sa=D&amp;ust=1574897674864000&amp;usg=AFQjCNEqSvR8VQgcMGGzWBohPoHEGTfWww"/>
    <hyperlink ref="D1483" r:id="rId79" display="https://www.google.com/url?q=http://www.pntrs.com/t/Sj9FSkpEP0VEQ0JFP0VLS0RC&amp;sa=D&amp;ust=1574897674864000&amp;usg=AFQjCNEqSvR8VQgcMGGzWBohPoHEGTfWww"/>
    <hyperlink ref="D1485:D1486" r:id="rId80" display="https://www.google.com/url?q=http://www.pntrs.com/t/Sj9FSkpEP0VEQ0JFP0VLS0RC&amp;sa=D&amp;ust=1574897674864000&amp;usg=AFQjCNEqSvR8VQgcMGGzWBohPoHEGTfWww"/>
    <hyperlink ref="D1533" r:id="rId81" display="https://www.google.com/url?q=http://www.pntrs.com/t/Sj9FSkpEP0VEQ0JFP0VLS0RC&amp;sa=D&amp;ust=1574897674864000&amp;usg=AFQjCNEqSvR8VQgcMGGzWBohPoHEGTfWww"/>
    <hyperlink ref="D1535" r:id="rId82" display="https://www.google.com/url?q=http://www.pntrs.com/t/Sj9FSkpEP0VEQ0JFP0VLS0RC&amp;sa=D&amp;ust=1574897674864000&amp;usg=AFQjCNEqSvR8VQgcMGGzWBohPoHEGTfWww"/>
    <hyperlink ref="D1544" r:id="rId83" display="https://www.google.com/url?q=http://www.pntrs.com/t/Sj9FSkpEP0VEQ0JFP0VLS0RC&amp;sa=D&amp;ust=1574897674864000&amp;usg=AFQjCNEqSvR8VQgcMGGzWBohPoHEGTfWww"/>
    <hyperlink ref="D1547" r:id="rId84" display="https://www.google.com/url?q=http://www.pntrs.com/t/Sj9FSkpEP0VEQ0JFP0VLS0RC&amp;sa=D&amp;ust=1574897674864000&amp;usg=AFQjCNEqSvR8VQgcMGGzWBohPoHEGTfWww"/>
    <hyperlink ref="D1579:D1580" r:id="rId85" display="https://www.google.com/url?q=http://www.pntrs.com/t/Sj9FSkpEP0VEQ0JFP0VLS0RC&amp;sa=D&amp;ust=1574897674864000&amp;usg=AFQjCNEqSvR8VQgcMGGzWBohPoHEGTfWww"/>
    <hyperlink ref="D1588" r:id="rId86" display="https://www.google.com/url?q=http://www.pntrs.com/t/Sj9FSkpEP0VEQ0JFP0VLS0RC&amp;sa=D&amp;ust=1574897674864000&amp;usg=AFQjCNEqSvR8VQgcMGGzWBohPoHEGTfWww"/>
    <hyperlink ref="D1618" r:id="rId87" display="https://www.google.com/url?q=http://www.pntrs.com/t/Sj9FSkpEP0VEQ0JFP0VLS0RC&amp;sa=D&amp;ust=1574897674864000&amp;usg=AFQjCNEqSvR8VQgcMGGzWBohPoHEGTfWww"/>
    <hyperlink ref="D1665" r:id="rId88" display="https://www.google.com/url?q=http://www.pntrs.com/t/Sj9FSkpEP0VEQ0JFP0VLS0RC&amp;sa=D&amp;ust=1574897674864000&amp;usg=AFQjCNEqSvR8VQgcMGGzWBohPoHEGTfWww"/>
    <hyperlink ref="D1714" r:id="rId89" display="https://www.google.com/url?q=http://www.pntrs.com/t/Sj9FSkpEP0VEQ0JFP0VLS0RC&amp;sa=D&amp;ust=1574897674864000&amp;usg=AFQjCNEqSvR8VQgcMGGzWBohPoHEGTfWww"/>
    <hyperlink ref="D1739" r:id="rId90" display="https://www.google.com/url?q=http://www.pntrs.com/t/Sj9FSkpEP0VEQ0JFP0VLS0RC&amp;sa=D&amp;ust=1574897674864000&amp;usg=AFQjCNEqSvR8VQgcMGGzWBohPoHEGTfWww"/>
    <hyperlink ref="D1775" r:id="rId91" display="https://www.google.com/url?q=http://www.pntrs.com/t/Sj9FSkpEP0VEQ0JFP0VLS0RC&amp;sa=D&amp;ust=1574897674864000&amp;usg=AFQjCNEqSvR8VQgcMGGzWBohPoHEGTfWww"/>
    <hyperlink ref="D1806" r:id="rId92" display="https://www.google.com/url?q=http://www.pntrs.com/t/Sj9FSkpEP0VEQ0JFP0VLS0RC&amp;sa=D&amp;ust=1574897674864000&amp;usg=AFQjCNEqSvR8VQgcMGGzWBohPoHEGTfWww"/>
    <hyperlink ref="D1815" r:id="rId93" display="https://www.google.com/url?q=http://www.pntrs.com/t/Sj9FSkpEP0VEQ0JFP0VLS0RC&amp;sa=D&amp;ust=1574897674864000&amp;usg=AFQjCNEqSvR8VQgcMGGzWBohPoHEGTfWww"/>
    <hyperlink ref="D1833" r:id="rId94" display="https://www.google.com/url?q=http://www.pntrs.com/t/Sj9FSkpEP0VEQ0JFP0VLS0RC&amp;sa=D&amp;ust=1574897674864000&amp;usg=AFQjCNEqSvR8VQgcMGGzWBohPoHEGTfWww"/>
    <hyperlink ref="D1929" r:id="rId95" display="https://www.google.com/url?q=http://www.pntrs.com/t/Sj9FSkpEP0VEQ0JFP0VLS0RC&amp;sa=D&amp;ust=1574897674864000&amp;usg=AFQjCNEqSvR8VQgcMGGzWBohPoHEGTfWww"/>
    <hyperlink ref="D1982" r:id="rId96" display="https://www.google.com/url?q=http://www.pntrs.com/t/Sj9FSkpEP0VEQ0JFP0VLS0RC&amp;sa=D&amp;ust=1574897674864000&amp;usg=AFQjCNEqSvR8VQgcMGGzWBohPoHEGTfWww"/>
    <hyperlink ref="D2107" r:id="rId97" display="https://www.google.com/url?q=http://www.pntrs.com/t/Sj9FSkpEP0VEQ0JFP0VLS0RC&amp;sa=D&amp;ust=1574897674864000&amp;usg=AFQjCNEqSvR8VQgcMGGzWBohPoHEGTfWww"/>
    <hyperlink ref="D2134" r:id="rId98" display="https://www.google.com/url?q=http://www.pntrs.com/t/Sj9FSkpEP0VEQ0JFP0VLS0RC&amp;sa=D&amp;ust=1574897674864000&amp;usg=AFQjCNEqSvR8VQgcMGGzWBohPoHEGTfWww"/>
    <hyperlink ref="D211" r:id="rId99" display="https://www.google.com/url?q=http://www.dpbolvw.net/click-3278587-10870266&amp;sa=D&amp;ust=1574897674882000&amp;usg=AFQjCNHggr66CcFHC1j3jUi2F1k5Egzcsw"/>
    <hyperlink ref="D213" r:id="rId100" display="https://www.google.com/url?q=http://www.dpbolvw.net/click-3278587-10870266&amp;sa=D&amp;ust=1574897674882000&amp;usg=AFQjCNHggr66CcFHC1j3jUi2F1k5Egzcsw"/>
    <hyperlink ref="D594" r:id="rId101" display="https://www.google.com/url?q=http://www.dpbolvw.net/click-3278587-10870266&amp;sa=D&amp;ust=1574897674882000&amp;usg=AFQjCNHggr66CcFHC1j3jUi2F1k5Egzcsw"/>
    <hyperlink ref="D1382" r:id="rId102" display="https://www.google.com/url?q=http://www.dpbolvw.net/click-3278587-10870266&amp;sa=D&amp;ust=1574897674882000&amp;usg=AFQjCNHggr66CcFHC1j3jUi2F1k5Egzcsw"/>
    <hyperlink ref="D203:D205" r:id="rId103" display="https://www.google.com/url?q=http://www.anrdoezrs.net/click-3278587-11272891&amp;sa=D&amp;ust=1574897674881000&amp;usg=AFQjCNEco2ACwHM46t4FGcR0oexD6aY-RQ"/>
    <hyperlink ref="D209" r:id="rId104" display="https://www.google.com/url?q=http://www.anrdoezrs.net/click-3278587-11272891&amp;sa=D&amp;ust=1574897674881000&amp;usg=AFQjCNEco2ACwHM46t4FGcR0oexD6aY-RQ"/>
    <hyperlink ref="D217" r:id="rId105" display="https://www.google.com/url?q=http://www.anrdoezrs.net/click-3278587-11272891&amp;sa=D&amp;ust=1574897674881000&amp;usg=AFQjCNEco2ACwHM46t4FGcR0oexD6aY-RQ"/>
    <hyperlink ref="D236" r:id="rId106" display="https://www.google.com/url?q=http://www.anrdoezrs.net/click-3278587-11272891&amp;sa=D&amp;ust=1574897674881000&amp;usg=AFQjCNEco2ACwHM46t4FGcR0oexD6aY-RQ"/>
    <hyperlink ref="D239:D240" r:id="rId107" display="https://www.google.com/url?q=http://www.anrdoezrs.net/click-3278587-11272891&amp;sa=D&amp;ust=1574897674881000&amp;usg=AFQjCNEco2ACwHM46t4FGcR0oexD6aY-RQ"/>
    <hyperlink ref="D250" r:id="rId108" display="https://www.google.com/url?q=http://www.anrdoezrs.net/click-3278587-11272891&amp;sa=D&amp;ust=1574897674881000&amp;usg=AFQjCNEco2ACwHM46t4FGcR0oexD6aY-RQ"/>
    <hyperlink ref="D257" r:id="rId109" display="https://www.google.com/url?q=http://www.anrdoezrs.net/click-3278587-11272891&amp;sa=D&amp;ust=1574897674881000&amp;usg=AFQjCNEco2ACwHM46t4FGcR0oexD6aY-RQ"/>
    <hyperlink ref="D260" r:id="rId110" display="https://www.google.com/url?q=http://www.anrdoezrs.net/click-3278587-11272891&amp;sa=D&amp;ust=1574897674881000&amp;usg=AFQjCNEco2ACwHM46t4FGcR0oexD6aY-RQ"/>
    <hyperlink ref="D264" r:id="rId111" display="https://www.google.com/url?q=http://www.anrdoezrs.net/click-3278587-11272891&amp;sa=D&amp;ust=1574897674881000&amp;usg=AFQjCNEco2ACwHM46t4FGcR0oexD6aY-RQ"/>
    <hyperlink ref="D266:D267" r:id="rId112" display="https://www.google.com/url?q=http://www.anrdoezrs.net/click-3278587-11272891&amp;sa=D&amp;ust=1574897674881000&amp;usg=AFQjCNEco2ACwHM46t4FGcR0oexD6aY-RQ"/>
    <hyperlink ref="D271" r:id="rId113" display="https://www.google.com/url?q=http://www.anrdoezrs.net/click-3278587-11272891&amp;sa=D&amp;ust=1574897674881000&amp;usg=AFQjCNEco2ACwHM46t4FGcR0oexD6aY-RQ"/>
    <hyperlink ref="D276" r:id="rId114" display="https://www.google.com/url?q=http://www.anrdoezrs.net/click-3278587-11272891&amp;sa=D&amp;ust=1574897674881000&amp;usg=AFQjCNEco2ACwHM46t4FGcR0oexD6aY-RQ"/>
    <hyperlink ref="D304" r:id="rId115" display="https://www.google.com/url?q=http://www.anrdoezrs.net/click-3278587-11272891&amp;sa=D&amp;ust=1574897674881000&amp;usg=AFQjCNEco2ACwHM46t4FGcR0oexD6aY-RQ"/>
    <hyperlink ref="D315" r:id="rId116" display="https://www.google.com/url?q=http://www.anrdoezrs.net/click-3278587-11272891&amp;sa=D&amp;ust=1574897674881000&amp;usg=AFQjCNEco2ACwHM46t4FGcR0oexD6aY-RQ"/>
    <hyperlink ref="D318" r:id="rId117" display="https://www.google.com/url?q=http://www.anrdoezrs.net/click-3278587-11272891&amp;sa=D&amp;ust=1574897674881000&amp;usg=AFQjCNEco2ACwHM46t4FGcR0oexD6aY-RQ"/>
    <hyperlink ref="D320" r:id="rId118" display="https://www.google.com/url?q=http://www.anrdoezrs.net/click-3278587-11272891&amp;sa=D&amp;ust=1574897674881000&amp;usg=AFQjCNEco2ACwHM46t4FGcR0oexD6aY-RQ"/>
    <hyperlink ref="D323:D324" r:id="rId119" display="https://www.google.com/url?q=http://www.anrdoezrs.net/click-3278587-11272891&amp;sa=D&amp;ust=1574897674881000&amp;usg=AFQjCNEco2ACwHM46t4FGcR0oexD6aY-RQ"/>
    <hyperlink ref="D340" r:id="rId120" display="https://www.google.com/url?q=http://www.anrdoezrs.net/click-3278587-11272891&amp;sa=D&amp;ust=1574897674881000&amp;usg=AFQjCNEco2ACwHM46t4FGcR0oexD6aY-RQ"/>
    <hyperlink ref="D398:D399" r:id="rId121" display="https://www.google.com/url?q=http://www.anrdoezrs.net/click-3278587-11272891&amp;sa=D&amp;ust=1574897674881000&amp;usg=AFQjCNEco2ACwHM46t4FGcR0oexD6aY-RQ"/>
    <hyperlink ref="D412" r:id="rId122" display="https://www.google.com/url?q=http://www.anrdoezrs.net/click-3278587-11272891&amp;sa=D&amp;ust=1574897674881000&amp;usg=AFQjCNEco2ACwHM46t4FGcR0oexD6aY-RQ"/>
    <hyperlink ref="D424" r:id="rId123" display="https://www.google.com/url?q=http://www.anrdoezrs.net/click-3278587-11272891&amp;sa=D&amp;ust=1574897674881000&amp;usg=AFQjCNEco2ACwHM46t4FGcR0oexD6aY-RQ"/>
    <hyperlink ref="D451" r:id="rId124" display="https://www.google.com/url?q=http://www.anrdoezrs.net/click-3278587-11272891&amp;sa=D&amp;ust=1574897674881000&amp;usg=AFQjCNEco2ACwHM46t4FGcR0oexD6aY-RQ"/>
    <hyperlink ref="D458" r:id="rId125" display="https://www.google.com/url?q=http://www.anrdoezrs.net/click-3278587-11272891&amp;sa=D&amp;ust=1574897674881000&amp;usg=AFQjCNEco2ACwHM46t4FGcR0oexD6aY-RQ"/>
    <hyperlink ref="D460" r:id="rId126" display="https://www.google.com/url?q=http://www.anrdoezrs.net/click-3278587-11272891&amp;sa=D&amp;ust=1574897674881000&amp;usg=AFQjCNEco2ACwHM46t4FGcR0oexD6aY-RQ"/>
    <hyperlink ref="D464:D465" r:id="rId127" display="https://www.google.com/url?q=http://www.anrdoezrs.net/click-3278587-11272891&amp;sa=D&amp;ust=1574897674881000&amp;usg=AFQjCNEco2ACwHM46t4FGcR0oexD6aY-RQ"/>
    <hyperlink ref="D470" r:id="rId128" display="https://www.google.com/url?q=http://www.anrdoezrs.net/click-3278587-11272891&amp;sa=D&amp;ust=1574897674881000&amp;usg=AFQjCNEco2ACwHM46t4FGcR0oexD6aY-RQ"/>
    <hyperlink ref="D476" r:id="rId129" display="https://www.google.com/url?q=http://www.anrdoezrs.net/click-3278587-11272891&amp;sa=D&amp;ust=1574897674881000&amp;usg=AFQjCNEco2ACwHM46t4FGcR0oexD6aY-RQ"/>
    <hyperlink ref="D532" r:id="rId130" display="https://www.google.com/url?q=http://www.anrdoezrs.net/click-3278587-11272891&amp;sa=D&amp;ust=1574897674881000&amp;usg=AFQjCNEco2ACwHM46t4FGcR0oexD6aY-RQ"/>
    <hyperlink ref="D546" r:id="rId131" display="https://www.google.com/url?q=http://www.anrdoezrs.net/click-3278587-11272891&amp;sa=D&amp;ust=1574897674881000&amp;usg=AFQjCNEco2ACwHM46t4FGcR0oexD6aY-RQ"/>
    <hyperlink ref="D560" r:id="rId132" display="https://www.google.com/url?q=http://www.anrdoezrs.net/click-3278587-11272891&amp;sa=D&amp;ust=1574897674881000&amp;usg=AFQjCNEco2ACwHM46t4FGcR0oexD6aY-RQ"/>
    <hyperlink ref="D596" r:id="rId133" display="https://www.google.com/url?q=http://www.anrdoezrs.net/click-3278587-11272891&amp;sa=D&amp;ust=1574897674881000&amp;usg=AFQjCNEco2ACwHM46t4FGcR0oexD6aY-RQ"/>
    <hyperlink ref="D599" r:id="rId134" display="https://www.google.com/url?q=http://www.anrdoezrs.net/click-3278587-11272891&amp;sa=D&amp;ust=1574897674881000&amp;usg=AFQjCNEco2ACwHM46t4FGcR0oexD6aY-RQ"/>
    <hyperlink ref="D601" r:id="rId135" display="https://www.google.com/url?q=http://www.anrdoezrs.net/click-3278587-11272891&amp;sa=D&amp;ust=1574897674881000&amp;usg=AFQjCNEco2ACwHM46t4FGcR0oexD6aY-RQ"/>
    <hyperlink ref="D609" r:id="rId136" display="https://www.google.com/url?q=http://www.anrdoezrs.net/click-3278587-11272891&amp;sa=D&amp;ust=1574897674881000&amp;usg=AFQjCNEco2ACwHM46t4FGcR0oexD6aY-RQ"/>
    <hyperlink ref="D616" r:id="rId137" display="https://www.google.com/url?q=http://www.anrdoezrs.net/click-3278587-11272891&amp;sa=D&amp;ust=1574897674881000&amp;usg=AFQjCNEco2ACwHM46t4FGcR0oexD6aY-RQ"/>
    <hyperlink ref="D661:D662" r:id="rId138" display="https://www.google.com/url?q=http://www.anrdoezrs.net/click-3278587-11272891&amp;sa=D&amp;ust=1574897674881000&amp;usg=AFQjCNEco2ACwHM46t4FGcR0oexD6aY-RQ"/>
    <hyperlink ref="D664:D665" r:id="rId139" display="https://www.google.com/url?q=http://www.anrdoezrs.net/click-3278587-11272891&amp;sa=D&amp;ust=1574897674881000&amp;usg=AFQjCNEco2ACwHM46t4FGcR0oexD6aY-RQ"/>
    <hyperlink ref="D684:D686" r:id="rId140" display="https://www.google.com/url?q=http://www.anrdoezrs.net/click-3278587-11272891&amp;sa=D&amp;ust=1574897674881000&amp;usg=AFQjCNEco2ACwHM46t4FGcR0oexD6aY-RQ"/>
    <hyperlink ref="D692:D695" r:id="rId141" display="https://www.google.com/url?q=http://www.anrdoezrs.net/click-3278587-11272891&amp;sa=D&amp;ust=1574897674881000&amp;usg=AFQjCNEco2ACwHM46t4FGcR0oexD6aY-RQ"/>
    <hyperlink ref="D697:D698" r:id="rId142" display="https://www.google.com/url?q=http://www.anrdoezrs.net/click-3278587-11272891&amp;sa=D&amp;ust=1574897674881000&amp;usg=AFQjCNEco2ACwHM46t4FGcR0oexD6aY-RQ"/>
    <hyperlink ref="D700" r:id="rId143" display="https://www.google.com/url?q=http://www.anrdoezrs.net/click-3278587-11272891&amp;sa=D&amp;ust=1574897674881000&amp;usg=AFQjCNEco2ACwHM46t4FGcR0oexD6aY-RQ"/>
    <hyperlink ref="D702:D706" r:id="rId144" display="https://www.google.com/url?q=http://www.anrdoezrs.net/click-3278587-11272891&amp;sa=D&amp;ust=1574897674881000&amp;usg=AFQjCNEco2ACwHM46t4FGcR0oexD6aY-RQ"/>
    <hyperlink ref="D708" r:id="rId145" display="https://www.google.com/url?q=http://www.anrdoezrs.net/click-3278587-11272891&amp;sa=D&amp;ust=1574897674881000&amp;usg=AFQjCNEco2ACwHM46t4FGcR0oexD6aY-RQ"/>
    <hyperlink ref="D710:D711" r:id="rId146" display="https://www.google.com/url?q=http://www.anrdoezrs.net/click-3278587-11272891&amp;sa=D&amp;ust=1574897674881000&amp;usg=AFQjCNEco2ACwHM46t4FGcR0oexD6aY-RQ"/>
    <hyperlink ref="D735" r:id="rId147" display="https://www.google.com/url?q=http://www.anrdoezrs.net/click-3278587-11272891&amp;sa=D&amp;ust=1574897674881000&amp;usg=AFQjCNEco2ACwHM46t4FGcR0oexD6aY-RQ"/>
    <hyperlink ref="D743" r:id="rId148" display="https://www.google.com/url?q=http://www.anrdoezrs.net/click-3278587-11272891&amp;sa=D&amp;ust=1574897674881000&amp;usg=AFQjCNEco2ACwHM46t4FGcR0oexD6aY-RQ"/>
    <hyperlink ref="D747:D749" r:id="rId149" display="https://www.google.com/url?q=http://www.anrdoezrs.net/click-3278587-11272891&amp;sa=D&amp;ust=1574897674881000&amp;usg=AFQjCNEco2ACwHM46t4FGcR0oexD6aY-RQ"/>
    <hyperlink ref="D776" r:id="rId150" display="https://www.google.com/url?q=http://www.anrdoezrs.net/click-3278587-11272891&amp;sa=D&amp;ust=1574897674881000&amp;usg=AFQjCNEco2ACwHM46t4FGcR0oexD6aY-RQ"/>
    <hyperlink ref="D825" r:id="rId151" display="https://www.google.com/url?q=http://www.anrdoezrs.net/click-3278587-11272891&amp;sa=D&amp;ust=1574897674881000&amp;usg=AFQjCNEco2ACwHM46t4FGcR0oexD6aY-RQ"/>
    <hyperlink ref="D832" r:id="rId152" display="https://www.google.com/url?q=http://www.anrdoezrs.net/click-3278587-11272891&amp;sa=D&amp;ust=1574897674881000&amp;usg=AFQjCNEco2ACwHM46t4FGcR0oexD6aY-RQ"/>
    <hyperlink ref="D1103:D1104" r:id="rId153" display="https://www.google.com/url?q=http://www.anrdoezrs.net/click-3278587-11272891&amp;sa=D&amp;ust=1574897674881000&amp;usg=AFQjCNEco2ACwHM46t4FGcR0oexD6aY-RQ"/>
    <hyperlink ref="D1107" r:id="rId154" display="https://www.google.com/url?q=http://www.anrdoezrs.net/click-3278587-11272891&amp;sa=D&amp;ust=1574897674881000&amp;usg=AFQjCNEco2ACwHM46t4FGcR0oexD6aY-RQ"/>
    <hyperlink ref="D1190" r:id="rId155" display="https://www.google.com/url?q=http://www.anrdoezrs.net/click-3278587-11272891&amp;sa=D&amp;ust=1574897674881000&amp;usg=AFQjCNEco2ACwHM46t4FGcR0oexD6aY-RQ"/>
    <hyperlink ref="D1220:D1222" r:id="rId156" display="https://www.google.com/url?q=http://www.anrdoezrs.net/click-3278587-11272891&amp;sa=D&amp;ust=1574897674881000&amp;usg=AFQjCNEco2ACwHM46t4FGcR0oexD6aY-RQ"/>
    <hyperlink ref="D1430:D1432" r:id="rId157" display="https://www.google.com/url?q=http://www.anrdoezrs.net/click-3278587-11272891&amp;sa=D&amp;ust=1574897674881000&amp;usg=AFQjCNEco2ACwHM46t4FGcR0oexD6aY-RQ"/>
    <hyperlink ref="D1599" r:id="rId158" display="https://www.google.com/url?q=http://www.anrdoezrs.net/click-3278587-11272891&amp;sa=D&amp;ust=1574897674881000&amp;usg=AFQjCNEco2ACwHM46t4FGcR0oexD6aY-RQ"/>
    <hyperlink ref="D625" r:id="rId159" display="https://www.google.com/url?q=http://www.anrdoezrs.net/click-3278587-12334153&amp;sa=D&amp;ust=1574897674944000&amp;usg=AFQjCNEFx2amJFymf4bCSVYpfv1eqlJkow"/>
    <hyperlink ref="D730" r:id="rId160" display="https://www.google.com/url?q=https://acehardware.dttq.net/oWRLW&amp;sa=D&amp;ust=1574897674959000&amp;usg=AFQjCNEj_TAVqGRMIYH5S0laf-vF_xWzXQ"/>
    <hyperlink ref="D732" r:id="rId161" display="https://www.google.com/url?q=https://shareasale.com/r.cfm?b%3D1010181%26u%3D316239%26m%3D72046%26urllink%3D%26afftrack%3D&amp;sa=D&amp;ust=1574897674959000&amp;usg=AFQjCNHMlUm_zoQesGREeIWaLsPrT81wGQ"/>
    <hyperlink ref="D761" r:id="rId162" display="https://www.google.com/url?q=http://www.anrdoezrs.net/click-3278587-12334153&amp;sa=D&amp;ust=1574897674963000&amp;usg=AFQjCNHLBqHtFzjmZuBWD5MUzoe2KrYCPQ"/>
    <hyperlink ref="D830" r:id="rId163" display="https://www.google.com/url?q=http://www.anrdoezrs.net/click-3278587-13484679&amp;sa=D&amp;ust=1574897675025000&amp;usg=AFQjCNECAk-4CLZKAyQQ8q9lrPMfb_sXKA"/>
    <hyperlink ref="D838" r:id="rId164" display="https://www.google.com/url?q=http://www.anrdoezrs.net/click-3278587-12334153&amp;sa=D&amp;ust=1574897675026000&amp;usg=AFQjCNG990tvHsH6oIb4R3WszjN9KTPsAw"/>
    <hyperlink ref="D842" r:id="rId165" display="https://www.google.com/url?q=https://click.linksynergy.com/deeplink?id%3DCY3NkS*Y9qw%26mid%3D24348%26murl%3Dhttps%253A%252F%252Fwww.gamestop.com%252F&amp;sa=D&amp;ust=1574897675027000&amp;usg=AFQjCNHdh_Zv69wb6AEgDXVHdu5x55HVIw"/>
    <hyperlink ref="D1105" r:id="rId166" display="https://www.google.com/url?q=http://www.dpbolvw.net/click-3278587-12520119&amp;sa=D&amp;ust=1574897675071000&amp;usg=AFQjCNHvwtUi6025EknS32HZioMvz8MCug"/>
    <hyperlink ref="D1146" r:id="rId167" display="https://www.google.com/url?q=http://www.anrdoezrs.net/click-3278587-13484679&amp;sa=D&amp;ust=1574897675078000&amp;usg=AFQjCNFbgTuNqBfwhJzyKtE_YVMOYccxjg"/>
    <hyperlink ref="D1200" r:id="rId168" display="https://www.google.com/url?q=http://www.anrdoezrs.net/click-3278587-12334153&amp;sa=D&amp;ust=1574897675086000&amp;usg=AFQjCNHwkj9I3iX-XTz4xCc-VgjpsMgxAg"/>
    <hyperlink ref="D1207" r:id="rId169" display="https://www.google.com/url?q=http://www.anrdoezrs.net/click-3278587-13484679&amp;sa=D&amp;ust=1574897675088000&amp;usg=AFQjCNGdGJnUMIF6184S-AGqWTnxvOLw_Q"/>
    <hyperlink ref="D1215" r:id="rId170" display="https://www.google.com/url?q=http://www.pntrs.com/t/S0BMS0pDQEZFRENGQERDTExIQw&amp;sa=D&amp;ust=1574897675089000&amp;usg=AFQjCNFCUmZaSGBR7l94mF2-OhjrzAO3dg"/>
    <hyperlink ref="D1216" r:id="rId171" display="https://www.google.com/url?q=http://www.pntrs.com/t/S0BMS0pDQEZFRENGQERDTExIQw&amp;sa=D&amp;ust=1574897675089000&amp;usg=AFQjCNFCUmZaSGBR7l94mF2-OhjrzAO3dg"/>
    <hyperlink ref="D1217" r:id="rId172" display="https://www.google.com/url?q=http://www.jdoqocy.com/click-3278587-12894798&amp;sa=D&amp;ust=1574897675089000&amp;usg=AFQjCNH_MKtQ9fMRWUi7q1LKmA1C6iROiA"/>
    <hyperlink ref="D1218" r:id="rId173" display="https://www.google.com/url?q=http://www.jdoqocy.com/click-3278587-12894798&amp;sa=D&amp;ust=1574897675089000&amp;usg=AFQjCNH_MKtQ9fMRWUi7q1LKmA1C6iROiA"/>
    <hyperlink ref="D1223" r:id="rId174" display="https://www.google.com/url?q=http://www.anrdoezrs.net/click-3278587-12334153&amp;sa=D&amp;ust=1574897675090000&amp;usg=AFQjCNHj7xq4T74JqnqMxmrlbotodPcDzQ"/>
    <hyperlink ref="D1225" r:id="rId175" display="https://www.google.com/url?q=http://www.dpbolvw.net/click-3278587-12520119&amp;sa=D&amp;ust=1574897675090000&amp;usg=AFQjCNEdLI9xJDwjHAhBNwbUzOcCs5syxg"/>
    <hyperlink ref="D1250" r:id="rId176" display="https://www.google.com/url?q=http://www.tkqlhce.com/click-3278587-12453372&amp;sa=D&amp;ust=1574897675094000&amp;usg=AFQjCNGVy1jF2yDTHjKZ4TMD2ix7a5FhSw"/>
    <hyperlink ref="D1244" r:id="rId177" display="https://www.google.com/url?q=http://www.anrdoezrs.net/click-3278587-13484679&amp;sa=D&amp;ust=1574897675093000&amp;usg=AFQjCNFiSm95oiUoDtDZ3frRNTj06MewEA"/>
    <hyperlink ref="D1251" r:id="rId178" display="https://www.google.com/url?q=http://www.tkqlhce.com/click-3278587-12453372&amp;sa=D&amp;ust=1574897675094000&amp;usg=AFQjCNGVy1jF2yDTHjKZ4TMD2ix7a5FhSw"/>
    <hyperlink ref="D1285" r:id="rId179" display="https://www.google.com/url?q=http://www.anrdoezrs.net/click-3278587-12334153&amp;sa=D&amp;ust=1574897675100000&amp;usg=AFQjCNEDThfXZ1wKQ71M-dt1Ww3K7i1oRw"/>
    <hyperlink ref="D1295" r:id="rId180" display="https://www.google.com/url?q=http://www.anrdoezrs.net/click-3278587-13484679&amp;sa=D&amp;ust=1574897675102000&amp;usg=AFQjCNHAWycP9Roecik6ru7Z089t6D8NcA"/>
    <hyperlink ref="D1299" r:id="rId181" display="https://www.google.com/url?q=https://acehardware.dttq.net/oWRLW&amp;sa=D&amp;ust=1574897675103000&amp;usg=AFQjCNHf0ktMf-Cd92fT9Mqu0dFvmHaSlA"/>
    <hyperlink ref="D1300" r:id="rId182" display="https://www.google.com/url?q=https://acehardware.dttq.net/oWRLW&amp;sa=D&amp;ust=1574897675103000&amp;usg=AFQjCNHf0ktMf-Cd92fT9Mqu0dFvmHaSlA"/>
    <hyperlink ref="D1400" r:id="rId183" display="https://www.google.com/url?q=http://www.anrdoezrs.net/click-3278587-12334153&amp;sa=D&amp;ust=1574897675118000&amp;usg=AFQjCNH6bEguyzN2im5AvMaLoV5h-KC9_w"/>
    <hyperlink ref="D1440" r:id="rId184" display="https://www.google.com/url?q=http://www.jdoqocy.com/click-3278587-12894798&amp;sa=D&amp;ust=1574897675124000&amp;usg=AFQjCNHpZi6ypTH0Z0y80wfFNkLw2MCmPw"/>
    <hyperlink ref="D1441" r:id="rId185" display="https://www.google.com/url?q=http://www.jdoqocy.com/click-3278587-12894798&amp;sa=D&amp;ust=1574897675124000&amp;usg=AFQjCNHpZi6ypTH0Z0y80wfFNkLw2MCmPw"/>
    <hyperlink ref="D1456" r:id="rId186" display="https://www.google.com/url?q=https://acehardware.dttq.net/oWRLW&amp;sa=D&amp;ust=1574897675126000&amp;usg=AFQjCNFAKheh5RFuqRDqvkN8dp3BAhyFyA"/>
    <hyperlink ref="D1520" r:id="rId187" display="https://www.google.com/url?q=http://www.anrdoezrs.net/click-3278587-12334153&amp;sa=D&amp;ust=1574897675136000&amp;usg=AFQjCNGbXbhZqnezFBcZytFjpOOPgvd3Gg"/>
    <hyperlink ref="D1563" r:id="rId188" display="https://www.google.com/url?q=http://www.pntrs.com/t/S0BMS0pDQEZFRENGQERDTExIQw&amp;sa=D&amp;ust=1574897675143000&amp;usg=AFQjCNHk4dcSa9ippaaQk9pwgVcd0DaNGA"/>
    <hyperlink ref="D1597" r:id="rId189" display="https://www.google.com/url?q=http://www.anrdoezrs.net/click-3278587-13484679&amp;sa=D&amp;ust=1574897675150000&amp;usg=AFQjCNGVn0md_mjumTqB9coF7RcytwsexQ"/>
    <hyperlink ref="D1849" r:id="rId190" display="https://www.google.com/url?q=http://www.anrdoezrs.net/click-3278587-12334153&amp;sa=D&amp;ust=1574897675191000&amp;usg=AFQjCNHR8Q4FA473kzuO18zyKlqzd-4-qw"/>
    <hyperlink ref="D2028" r:id="rId191" display="https://www.google.com/url?q=http://www.anrdoezrs.net/click-3278587-12334153&amp;sa=D&amp;ust=1574897675219000&amp;usg=AFQjCNGMY66Bw6mlCQyKhHqShkNRIWrnZg"/>
  </hyperlinks>
  <pageMargins left="0.7" right="0.7" top="0.75" bottom="0.75" header="0.3" footer="0.3"/>
  <pageSetup orientation="portrait" r:id="rId1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B2143"/>
  <sheetViews>
    <sheetView workbookViewId="0">
      <selection activeCell="DY7" sqref="DY7"/>
    </sheetView>
  </sheetViews>
  <sheetFormatPr defaultColWidth="0.33203125" defaultRowHeight="14.4" x14ac:dyDescent="0.3"/>
  <cols>
    <col min="4" max="5" width="0.33203125" style="34"/>
    <col min="6" max="6" width="0.33203125" style="48"/>
    <col min="7" max="10" width="0.33203125" style="34"/>
    <col min="12" max="12" width="0.33203125" style="34"/>
    <col min="19" max="54" width="0.33203125" style="12"/>
  </cols>
  <sheetData>
    <row r="1" spans="1:30" ht="15" thickBot="1" x14ac:dyDescent="0.35">
      <c r="A1" s="3" t="s">
        <v>4</v>
      </c>
      <c r="D1" s="3" t="s">
        <v>6</v>
      </c>
      <c r="E1" s="22"/>
      <c r="F1" s="1"/>
      <c r="G1" s="22"/>
      <c r="H1" s="22"/>
      <c r="I1" s="22"/>
      <c r="J1" s="22"/>
      <c r="L1" s="3" t="s">
        <v>6</v>
      </c>
      <c r="M1" s="22"/>
      <c r="S1" s="11" t="s">
        <v>4</v>
      </c>
    </row>
    <row r="2" spans="1:30" ht="15" thickBot="1" x14ac:dyDescent="0.35">
      <c r="A2" s="4" t="s">
        <v>7</v>
      </c>
      <c r="D2" s="28" t="s">
        <v>8737</v>
      </c>
      <c r="E2" s="42"/>
      <c r="F2" s="42"/>
      <c r="G2" s="42"/>
      <c r="H2" s="42"/>
      <c r="I2" s="42"/>
      <c r="J2" s="42"/>
      <c r="L2" s="28" t="s">
        <v>9</v>
      </c>
      <c r="M2" s="23"/>
      <c r="S2" s="13" t="s">
        <v>5030</v>
      </c>
    </row>
    <row r="3" spans="1:30" ht="18" thickBot="1" x14ac:dyDescent="0.35">
      <c r="A3" s="5" t="s">
        <v>0</v>
      </c>
      <c r="D3" s="35"/>
      <c r="E3" s="43"/>
      <c r="F3" s="43"/>
      <c r="G3" s="43"/>
      <c r="H3" s="43"/>
      <c r="I3" s="43"/>
      <c r="J3" s="43"/>
      <c r="L3" s="35"/>
      <c r="M3" s="24"/>
      <c r="S3" s="14" t="s">
        <v>0</v>
      </c>
    </row>
    <row r="4" spans="1:30" ht="15" thickBot="1" x14ac:dyDescent="0.35">
      <c r="A4" s="6" t="s">
        <v>10</v>
      </c>
      <c r="D4" s="30"/>
      <c r="E4" s="44"/>
      <c r="F4" s="44"/>
      <c r="G4" s="44"/>
      <c r="H4" s="44"/>
      <c r="I4" s="44"/>
      <c r="J4" s="44"/>
      <c r="L4" s="30"/>
      <c r="M4" s="25"/>
      <c r="S4" s="15" t="s">
        <v>2161</v>
      </c>
      <c r="T4" s="12" t="s">
        <v>2162</v>
      </c>
    </row>
    <row r="5" spans="1:30" ht="29.4" thickBot="1" x14ac:dyDescent="0.35">
      <c r="A5" s="7" t="s">
        <v>11</v>
      </c>
      <c r="D5" s="37" t="s">
        <v>12</v>
      </c>
      <c r="E5" s="45"/>
      <c r="F5" s="47" t="e">
        <f ca="1">IF(D5="Walmart", "https://www.walmart.com/search/?query=" &amp; [1]!textjoin("%20",TRUE,S5,T5,U5,V5,W5,X5,Y5,Z5,AA5,AB5,AC5,AD5,AE5,AF5,AG5,AH5,AI5,AJ5,AK5,AL5,AM5,AN5,AO5,AP5,AQ5,AR5,AS5,AT5,AU5,AV5,AW5,AX5,AY5,AZ5,BA5,BB5), IF(D5="Best Buy", "https://www.bestbuy.com/site/searchpage.jsp?st=" &amp; [1]!textjoin("+",TRUE,S5,T5,U5,V5,W5,X5,Y5,Z5,AA5,AB5,AC5,AD5,AE5,AF5,AG5,AH5,AI5,AJ5,AK5,AL5,AM5,AN5,AO5,AP5,AQ5,AR5,AS5,AT5,AU5,AV5,AW5,AX5,AY5,AZ5,BA5,BB5), IF(D5="Target", "https://www.target.com/s?searchTerm=" &amp; [1]!textjoin("+",TRUE,S5,T5,U5,V5,W5,X5,Y5,Z5,AA5,AB5,AC5,AD5,AE5,AF5,AG5,AH5,AI5,AJ5,AK5,AL5,AM5,AN5,AO5,AP5,AQ5,AR5,AS5,AT5,AU5,AV5,AW5,AX5,AY5,AZ5,BA5,BB5),"")))</f>
        <v>#NAME?</v>
      </c>
      <c r="G5" s="45" t="s">
        <v>7381</v>
      </c>
      <c r="H5" s="45" t="str">
        <f>HYPERLINK(G5,D5)</f>
        <v>Walmart</v>
      </c>
      <c r="I5" s="45" t="s">
        <v>8556</v>
      </c>
      <c r="J5" s="45"/>
      <c r="L5" s="37" t="s">
        <v>12</v>
      </c>
      <c r="M5" s="26" t="s">
        <v>2159</v>
      </c>
      <c r="N5" s="21" t="s">
        <v>5107</v>
      </c>
      <c r="O5" s="1" t="s">
        <v>2160</v>
      </c>
      <c r="P5" s="21" t="e">
        <f ca="1">[1]!textjoin("+",TRUE,O5,S5,T5,U5,V5,W5,X5,Y5,Z5,AA5,AB5,AC5,AD5,AE5,AF5,AG5,AH5,AI5,AJ5,AK5,AL5,AM5,AN5,AO5,AP5,AQ5,AR5,AS5,AT5,AU5,AV5,AW5,AX5,AY5,AZ5,BA5,BB5,R5)</f>
        <v>#NAME?</v>
      </c>
      <c r="Q5" s="21" t="e">
        <f ca="1">REPLACE(P5,28,1,"")</f>
        <v>#NAME?</v>
      </c>
      <c r="R5" t="s">
        <v>5106</v>
      </c>
      <c r="S5" s="20" t="s">
        <v>2163</v>
      </c>
      <c r="T5" s="21" t="s">
        <v>2164</v>
      </c>
      <c r="U5" s="12" t="s">
        <v>2165</v>
      </c>
      <c r="V5" s="12" t="s">
        <v>4598</v>
      </c>
      <c r="W5" s="12" t="s">
        <v>2161</v>
      </c>
      <c r="X5" s="12" t="s">
        <v>2166</v>
      </c>
      <c r="Y5" s="12" t="s">
        <v>2167</v>
      </c>
    </row>
    <row r="6" spans="1:30" ht="15" thickBot="1" x14ac:dyDescent="0.35">
      <c r="A6" s="8"/>
      <c r="D6" s="38"/>
      <c r="E6" s="46"/>
      <c r="F6" s="47" t="str">
        <f>IF(D6="Walmart", "https://www.walmart.com/search/?query=" &amp; [1]!textjoin("%20",TRUE,S6,T6,U6,V6,W6,X6,Y6,Z6,AA6,AB6,AC6,AD6,AE6,AF6,AG6,AH6,AI6,AJ6,AK6,AL6,AM6,AN6,AO6,AP6,AQ6,AR6,AS6,AT6,AU6,AV6,AW6,AX6,AY6,AZ6,BA6,BB6), IF(D6="Best Buy", "https://www.bestbuy.com/site/searchpage.jsp?st=" &amp; [1]!textjoin("+",TRUE,S6,T6,U6,V6,W6,X6,Y6,Z6,AA6,AB6,AC6,AD6,AE6,AF6,AG6,AH6,AI6,AJ6,AK6,AL6,AM6,AN6,AO6,AP6,AQ6,AR6,AS6,AT6,AU6,AV6,AW6,AX6,AY6,AZ6,BA6,BB6), IF(D6="Target", "https://www.target.com/s?searchTerm=" &amp; [1]!textjoin("+",TRUE,S6,T6,U6,V6,W6,X6,Y6,Z6,AA6,AB6,AC6,AD6,AE6,AF6,AG6,AH6,AI6,AJ6,AK6,AL6,AM6,AN6,AO6,AP6,AQ6,AR6,AS6,AT6,AU6,AV6,AW6,AX6,AY6,AZ6,BA6,BB6),"")))</f>
        <v/>
      </c>
      <c r="G6" s="46" t="s">
        <v>7382</v>
      </c>
      <c r="H6" s="46"/>
      <c r="I6" s="46"/>
      <c r="J6" s="46"/>
      <c r="L6" s="38"/>
      <c r="M6" s="27"/>
      <c r="N6" s="21"/>
      <c r="O6" s="1"/>
      <c r="P6" s="21"/>
      <c r="Q6" s="21"/>
      <c r="S6" s="17"/>
    </row>
    <row r="7" spans="1:30" ht="15" thickBot="1" x14ac:dyDescent="0.35">
      <c r="A7" s="6" t="s">
        <v>13</v>
      </c>
      <c r="D7" s="30"/>
      <c r="E7" s="44"/>
      <c r="F7" s="47" t="str">
        <f>IF(D7="Walmart", "https://www.walmart.com/search/?query=" &amp; [1]!textjoin("%20",TRUE,S7,T7,U7,V7,W7,X7,Y7,Z7,AA7,AB7,AC7,AD7,AE7,AF7,AG7,AH7,AI7,AJ7,AK7,AL7,AM7,AN7,AO7,AP7,AQ7,AR7,AS7,AT7,AU7,AV7,AW7,AX7,AY7,AZ7,BA7,BB7), IF(D7="Best Buy", "https://www.bestbuy.com/site/searchpage.jsp?st=" &amp; [1]!textjoin("+",TRUE,S7,T7,U7,V7,W7,X7,Y7,Z7,AA7,AB7,AC7,AD7,AE7,AF7,AG7,AH7,AI7,AJ7,AK7,AL7,AM7,AN7,AO7,AP7,AQ7,AR7,AS7,AT7,AU7,AV7,AW7,AX7,AY7,AZ7,BA7,BB7), IF(D7="Target", "https://www.target.com/s?searchTerm=" &amp; [1]!textjoin("+",TRUE,S7,T7,U7,V7,W7,X7,Y7,Z7,AA7,AB7,AC7,AD7,AE7,AF7,AG7,AH7,AI7,AJ7,AK7,AL7,AM7,AN7,AO7,AP7,AQ7,AR7,AS7,AT7,AU7,AV7,AW7,AX7,AY7,AZ7,BA7,BB7),"")))</f>
        <v/>
      </c>
      <c r="G7" s="44" t="s">
        <v>7382</v>
      </c>
      <c r="H7" s="44"/>
      <c r="I7" s="44"/>
      <c r="J7" s="44"/>
      <c r="L7" s="30"/>
      <c r="M7" s="25"/>
      <c r="N7" s="21"/>
      <c r="O7" s="1"/>
      <c r="P7" s="21"/>
      <c r="Q7" s="21"/>
      <c r="S7" s="15" t="s">
        <v>2168</v>
      </c>
      <c r="T7" s="12" t="s">
        <v>2162</v>
      </c>
    </row>
    <row r="8" spans="1:30" ht="29.4" thickBot="1" x14ac:dyDescent="0.35">
      <c r="A8" s="7" t="s">
        <v>14</v>
      </c>
      <c r="D8" s="37" t="s">
        <v>15</v>
      </c>
      <c r="E8" s="45"/>
      <c r="F8" s="47" t="e">
        <f ca="1">IF(D8="Walmart", "https://www.walmart.com/search/?query=" &amp; [1]!textjoin("%20",TRUE,S8,T8,U8,V8,W8,X8,Y8,Z8,AA8,AB8,AC8,AD8,AE8,AF8,AG8,AH8,AI8,AJ8,AK8,AL8,AM8,AN8,AO8,AP8,AQ8,AR8,AS8,AT8,AU8,AV8,AW8,AX8,AY8,AZ8,BA8,BB8), IF(D8="Best Buy", "https://www.bestbuy.com/site/searchpage.jsp?st=" &amp; [1]!textjoin("+",TRUE,S8,T8,U8,V8,W8,X8,Y8,Z8,AA8,AB8,AC8,AD8,AE8,AF8,AG8,AH8,AI8,AJ8,AK8,AL8,AM8,AN8,AO8,AP8,AQ8,AR8,AS8,AT8,AU8,AV8,AW8,AX8,AY8,AZ8,BA8,BB8), IF(D8="Target", "https://www.target.com/s?searchTerm=" &amp; [1]!textjoin("+",TRUE,S8,T8,U8,V8,W8,X8,Y8,Z8,AA8,AB8,AC8,AD8,AE8,AF8,AG8,AH8,AI8,AJ8,AK8,AL8,AM8,AN8,AO8,AP8,AQ8,AR8,AS8,AT8,AU8,AV8,AW8,AX8,AY8,AZ8,BA8,BB8),"")))</f>
        <v>#NAME?</v>
      </c>
      <c r="G8" s="45" t="s">
        <v>7383</v>
      </c>
      <c r="H8" s="45" t="str">
        <f t="shared" ref="H8:H14" si="0">HYPERLINK(G8,D8)</f>
        <v>Best Buy</v>
      </c>
      <c r="I8" s="45" t="s">
        <v>8557</v>
      </c>
      <c r="J8" s="45"/>
      <c r="L8" s="37" t="s">
        <v>15</v>
      </c>
      <c r="M8" s="26" t="s">
        <v>2159</v>
      </c>
      <c r="N8" s="21" t="s">
        <v>5108</v>
      </c>
      <c r="O8" s="1" t="s">
        <v>2160</v>
      </c>
      <c r="P8" s="21" t="e">
        <f ca="1">[1]!textjoin("+",TRUE,O8,S8,T8,U8,V8,W8,X8,Y8,Z8,AA8,AB8,AC8,AD8,AE8,AF8,AG8,AH8,AI8,AJ8,AK8,AL8,AM8,AN8,AO8,AP8,AQ8,AR8,AS8,AT8,AU8,AV8,AW8,AX8,AY8,AZ8,BA8,BB8,R8)</f>
        <v>#NAME?</v>
      </c>
      <c r="Q8" s="21" t="e">
        <f t="shared" ref="Q8:Q14" ca="1" si="1">REPLACE(P8,28,1,"")</f>
        <v>#NAME?</v>
      </c>
      <c r="R8" t="s">
        <v>5106</v>
      </c>
      <c r="S8" s="16" t="s">
        <v>2169</v>
      </c>
      <c r="T8" s="12" t="s">
        <v>2170</v>
      </c>
      <c r="U8" s="12" t="s">
        <v>2171</v>
      </c>
      <c r="V8" s="12" t="s">
        <v>2172</v>
      </c>
      <c r="W8" s="12" t="s">
        <v>2166</v>
      </c>
    </row>
    <row r="9" spans="1:30" ht="29.4" thickBot="1" x14ac:dyDescent="0.35">
      <c r="A9" s="7" t="s">
        <v>16</v>
      </c>
      <c r="D9" s="37" t="s">
        <v>15</v>
      </c>
      <c r="E9" s="45"/>
      <c r="F9" s="47" t="e">
        <f ca="1">IF(D9="Walmart", "https://www.walmart.com/search/?query=" &amp; [1]!textjoin("%20",TRUE,S9,T9,U9,V9,W9,X9,Y9,Z9,AA9,AB9,AC9,AD9,AE9,AF9,AG9,AH9,AI9,AJ9,AK9,AL9,AM9,AN9,AO9,AP9,AQ9,AR9,AS9,AT9,AU9,AV9,AW9,AX9,AY9,AZ9,BA9,BB9), IF(D9="Best Buy", "https://www.bestbuy.com/site/searchpage.jsp?st=" &amp; [1]!textjoin("+",TRUE,S9,T9,U9,V9,W9,X9,Y9,Z9,AA9,AB9,AC9,AD9,AE9,AF9,AG9,AH9,AI9,AJ9,AK9,AL9,AM9,AN9,AO9,AP9,AQ9,AR9,AS9,AT9,AU9,AV9,AW9,AX9,AY9,AZ9,BA9,BB9), IF(D9="Target", "https://www.target.com/s?searchTerm=" &amp; [1]!textjoin("+",TRUE,S9,T9,U9,V9,W9,X9,Y9,Z9,AA9,AB9,AC9,AD9,AE9,AF9,AG9,AH9,AI9,AJ9,AK9,AL9,AM9,AN9,AO9,AP9,AQ9,AR9,AS9,AT9,AU9,AV9,AW9,AX9,AY9,AZ9,BA9,BB9),"")))</f>
        <v>#NAME?</v>
      </c>
      <c r="G9" s="45" t="s">
        <v>7384</v>
      </c>
      <c r="H9" s="45" t="str">
        <f t="shared" si="0"/>
        <v>Best Buy</v>
      </c>
      <c r="I9" s="45" t="s">
        <v>8555</v>
      </c>
      <c r="J9" s="45"/>
      <c r="L9" s="37" t="s">
        <v>15</v>
      </c>
      <c r="M9" s="26" t="s">
        <v>2159</v>
      </c>
      <c r="N9" s="21" t="s">
        <v>5109</v>
      </c>
      <c r="O9" s="1" t="s">
        <v>2160</v>
      </c>
      <c r="P9" s="21" t="e">
        <f ca="1">[1]!textjoin("+",TRUE,O9,S9,T9,U9,V9,W9,X9,Y9,Z9,AA9,AB9,AC9,AD9,AE9,AF9,AG9,AH9,AI9,AJ9,AK9,AL9,AM9,AN9,AO9,AP9,AQ9,AR9,AS9,AT9,AU9,AV9,AW9,AX9,AY9,AZ9,BA9,BB9,R9)</f>
        <v>#NAME?</v>
      </c>
      <c r="Q9" s="21" t="e">
        <f t="shared" ca="1" si="1"/>
        <v>#NAME?</v>
      </c>
      <c r="R9" t="s">
        <v>5106</v>
      </c>
      <c r="S9" s="16" t="s">
        <v>2169</v>
      </c>
      <c r="T9" s="12" t="s">
        <v>2170</v>
      </c>
      <c r="U9" s="12" t="s">
        <v>2171</v>
      </c>
      <c r="V9" s="12" t="s">
        <v>2173</v>
      </c>
      <c r="W9" s="12" t="s">
        <v>2174</v>
      </c>
      <c r="X9" s="12" t="s">
        <v>2172</v>
      </c>
      <c r="Y9" s="12" t="s">
        <v>2166</v>
      </c>
    </row>
    <row r="10" spans="1:30" ht="29.4" thickBot="1" x14ac:dyDescent="0.35">
      <c r="A10" s="7" t="s">
        <v>17</v>
      </c>
      <c r="D10" s="37" t="s">
        <v>15</v>
      </c>
      <c r="E10" s="45"/>
      <c r="F10" s="47" t="e">
        <f ca="1">IF(D10="Walmart", "https://www.walmart.com/search/?query=" &amp; [1]!textjoin("%20",TRUE,S10,T10,U10,V10,W10,X10,Y10,Z10,AA10,AB10,AC10,AD10,AE10,AF10,AG10,AH10,AI10,AJ10,AK10,AL10,AM10,AN10,AO10,AP10,AQ10,AR10,AS10,AT10,AU10,AV10,AW10,AX10,AY10,AZ10,BA10,BB10), IF(D10="Best Buy", "https://www.bestbuy.com/site/searchpage.jsp?st=" &amp; [1]!textjoin("+",TRUE,S10,T10,U10,V10,W10,X10,Y10,Z10,AA10,AB10,AC10,AD10,AE10,AF10,AG10,AH10,AI10,AJ10,AK10,AL10,AM10,AN10,AO10,AP10,AQ10,AR10,AS10,AT10,AU10,AV10,AW10,AX10,AY10,AZ10,BA10,BB10), IF(D10="Target", "https://www.target.com/s?searchTerm=" &amp; [1]!textjoin("+",TRUE,S10,T10,U10,V10,W10,X10,Y10,Z10,AA10,AB10,AC10,AD10,AE10,AF10,AG10,AH10,AI10,AJ10,AK10,AL10,AM10,AN10,AO10,AP10,AQ10,AR10,AS10,AT10,AU10,AV10,AW10,AX10,AY10,AZ10,BA10,BB10),"")))</f>
        <v>#NAME?</v>
      </c>
      <c r="G10" s="45" t="s">
        <v>7385</v>
      </c>
      <c r="H10" s="45" t="str">
        <f t="shared" si="0"/>
        <v>Best Buy</v>
      </c>
      <c r="I10" s="45" t="s">
        <v>8558</v>
      </c>
      <c r="J10" s="45"/>
      <c r="L10" s="37" t="s">
        <v>15</v>
      </c>
      <c r="M10" s="26" t="s">
        <v>2159</v>
      </c>
      <c r="N10" s="21" t="s">
        <v>5110</v>
      </c>
      <c r="O10" s="1" t="s">
        <v>2160</v>
      </c>
      <c r="P10" s="21" t="e">
        <f ca="1">[1]!textjoin("+",TRUE,O10,S10,T10,U10,V10,W10,X10,Y10,Z10,AA10,AB10,AC10,AD10,AE10,AF10,AG10,AH10,AI10,AJ10,AK10,AL10,AM10,AN10,AO10,AP10,AQ10,AR10,AS10,AT10,AU10,AV10,AW10,AX10,AY10,AZ10,BA10,BB10,R10)</f>
        <v>#NAME?</v>
      </c>
      <c r="Q10" s="21" t="e">
        <f t="shared" ca="1" si="1"/>
        <v>#NAME?</v>
      </c>
      <c r="R10" t="s">
        <v>5106</v>
      </c>
      <c r="S10" s="16" t="s">
        <v>2169</v>
      </c>
      <c r="T10" s="12" t="s">
        <v>2175</v>
      </c>
      <c r="U10" s="12" t="s">
        <v>2176</v>
      </c>
      <c r="V10" s="12" t="s">
        <v>2177</v>
      </c>
      <c r="W10" s="12" t="s">
        <v>2178</v>
      </c>
      <c r="X10" s="12" t="s">
        <v>2172</v>
      </c>
      <c r="Y10" s="12" t="s">
        <v>2166</v>
      </c>
    </row>
    <row r="11" spans="1:30" ht="43.8" thickBot="1" x14ac:dyDescent="0.35">
      <c r="A11" s="7" t="s">
        <v>18</v>
      </c>
      <c r="D11" s="37" t="s">
        <v>15</v>
      </c>
      <c r="E11" s="45"/>
      <c r="F11" s="47" t="e">
        <f ca="1">IF(D11="Walmart", "https://www.walmart.com/search/?query=" &amp; [1]!textjoin("%20",TRUE,S11,T11,U11,V11,W11,X11,Y11,Z11,AA11,AB11,AC11,AD11,AE11,AF11,AG11,AH11,AI11,AJ11,AK11,AL11,AM11,AN11,AO11,AP11,AQ11,AR11,AS11,AT11,AU11,AV11,AW11,AX11,AY11,AZ11,BA11,BB11), IF(D11="Best Buy", "https://www.bestbuy.com/site/searchpage.jsp?st=" &amp; [1]!textjoin("+",TRUE,S11,T11,U11,V11,W11,X11,Y11,Z11,AA11,AB11,AC11,AD11,AE11,AF11,AG11,AH11,AI11,AJ11,AK11,AL11,AM11,AN11,AO11,AP11,AQ11,AR11,AS11,AT11,AU11,AV11,AW11,AX11,AY11,AZ11,BA11,BB11), IF(D11="Target", "https://www.target.com/s?searchTerm=" &amp; [1]!textjoin("+",TRUE,S11,T11,U11,V11,W11,X11,Y11,Z11,AA11,AB11,AC11,AD11,AE11,AF11,AG11,AH11,AI11,AJ11,AK11,AL11,AM11,AN11,AO11,AP11,AQ11,AR11,AS11,AT11,AU11,AV11,AW11,AX11,AY11,AZ11,BA11,BB11),"")))</f>
        <v>#NAME?</v>
      </c>
      <c r="G11" s="45" t="s">
        <v>7386</v>
      </c>
      <c r="H11" s="45" t="str">
        <f t="shared" si="0"/>
        <v>Best Buy</v>
      </c>
      <c r="I11" s="45" t="s">
        <v>8559</v>
      </c>
      <c r="J11" s="45"/>
      <c r="L11" s="37" t="s">
        <v>15</v>
      </c>
      <c r="M11" s="26" t="s">
        <v>2159</v>
      </c>
      <c r="N11" s="21" t="s">
        <v>5111</v>
      </c>
      <c r="O11" s="1" t="s">
        <v>2160</v>
      </c>
      <c r="P11" s="21" t="e">
        <f ca="1">[1]!textjoin("+",TRUE,O11,S11,T11,U11,V11,W11,X11,Y11,Z11,AA11,AB11,AC11,AD11,AE11,AF11,AG11,AH11,AI11,AJ11,AK11,AL11,AM11,AN11,AO11,AP11,AQ11,AR11,AS11,AT11,AU11,AV11,AW11,AX11,AY11,AZ11,BA11,BB11,R11)</f>
        <v>#NAME?</v>
      </c>
      <c r="Q11" s="21" t="e">
        <f t="shared" ca="1" si="1"/>
        <v>#NAME?</v>
      </c>
      <c r="R11" t="s">
        <v>5106</v>
      </c>
      <c r="S11" s="16" t="s">
        <v>2179</v>
      </c>
      <c r="T11" s="12" t="s">
        <v>2170</v>
      </c>
      <c r="U11" s="12" t="s">
        <v>2176</v>
      </c>
      <c r="V11" s="12" t="s">
        <v>2177</v>
      </c>
      <c r="W11" s="12" t="s">
        <v>2178</v>
      </c>
      <c r="X11" s="12" t="s">
        <v>2171</v>
      </c>
      <c r="Y11" s="12" t="s">
        <v>2173</v>
      </c>
      <c r="Z11" s="12" t="s">
        <v>2174</v>
      </c>
      <c r="AA11" s="12" t="s">
        <v>2172</v>
      </c>
      <c r="AB11" s="12" t="s">
        <v>2166</v>
      </c>
    </row>
    <row r="12" spans="1:30" ht="29.4" thickBot="1" x14ac:dyDescent="0.35">
      <c r="A12" s="7" t="s">
        <v>19</v>
      </c>
      <c r="D12" s="37" t="s">
        <v>20</v>
      </c>
      <c r="E12" s="45"/>
      <c r="F12" s="47" t="e">
        <f ca="1">IF(D12="Walmart", "https://www.walmart.com/search/?query=" &amp; [1]!textjoin("%20",TRUE,S12,T12,U12,V12,W12,X12,Y12,Z12,AA12,AB12,AC12,AD12,AE12,AF12,AG12,AH12,AI12,AJ12,AK12,AL12,AM12,AN12,AO12,AP12,AQ12,AR12,AS12,AT12,AU12,AV12,AW12,AX12,AY12,AZ12,BA12,BB12), IF(D12="Best Buy", "https://www.bestbuy.com/site/searchpage.jsp?st=" &amp; [1]!textjoin("+",TRUE,S12,T12,U12,V12,W12,X12,Y12,Z12,AA12,AB12,AC12,AD12,AE12,AF12,AG12,AH12,AI12,AJ12,AK12,AL12,AM12,AN12,AO12,AP12,AQ12,AR12,AS12,AT12,AU12,AV12,AW12,AX12,AY12,AZ12,BA12,BB12), IF(D12="Target", "https://www.target.com/s?searchTerm=" &amp; [1]!textjoin("+",TRUE,S12,T12,U12,V12,W12,X12,Y12,Z12,AA12,AB12,AC12,AD12,AE12,AF12,AG12,AH12,AI12,AJ12,AK12,AL12,AM12,AN12,AO12,AP12,AQ12,AR12,AS12,AT12,AU12,AV12,AW12,AX12,AY12,AZ12,BA12,BB12),"")))</f>
        <v>#NAME?</v>
      </c>
      <c r="G12" s="45" t="s">
        <v>7387</v>
      </c>
      <c r="H12" s="45" t="str">
        <f t="shared" si="0"/>
        <v>Target</v>
      </c>
      <c r="I12" s="45" t="s">
        <v>8560</v>
      </c>
      <c r="J12" s="45"/>
      <c r="L12" s="37" t="s">
        <v>20</v>
      </c>
      <c r="M12" s="26" t="s">
        <v>2159</v>
      </c>
      <c r="N12" s="21" t="s">
        <v>5112</v>
      </c>
      <c r="O12" s="1" t="s">
        <v>2160</v>
      </c>
      <c r="P12" s="21" t="e">
        <f ca="1">[1]!textjoin("+",TRUE,O12,S12,T12,U12,V12,W12,X12,Y12,Z12,AA12,AB12,AC12,AD12,AE12,AF12,AG12,AH12,AI12,AJ12,AK12,AL12,AM12,AN12,AO12,AP12,AQ12,AR12,AS12,AT12,AU12,AV12,AW12,AX12,AY12,AZ12,BA12,BB12,R12)</f>
        <v>#NAME?</v>
      </c>
      <c r="Q12" s="21" t="e">
        <f t="shared" ca="1" si="1"/>
        <v>#NAME?</v>
      </c>
      <c r="R12" t="s">
        <v>5106</v>
      </c>
      <c r="S12" s="16" t="s">
        <v>2180</v>
      </c>
      <c r="T12" s="12" t="s">
        <v>2176</v>
      </c>
      <c r="U12" s="12" t="s">
        <v>2177</v>
      </c>
      <c r="V12" s="12" t="s">
        <v>2178</v>
      </c>
      <c r="W12" s="12" t="s">
        <v>2172</v>
      </c>
      <c r="X12" s="12" t="s">
        <v>2166</v>
      </c>
    </row>
    <row r="13" spans="1:30" ht="43.8" thickBot="1" x14ac:dyDescent="0.35">
      <c r="A13" s="7" t="s">
        <v>21</v>
      </c>
      <c r="D13" s="37" t="s">
        <v>15</v>
      </c>
      <c r="E13" s="45"/>
      <c r="F13" s="47" t="e">
        <f ca="1">IF(D13="Walmart", "https://www.walmart.com/search/?query=" &amp; [1]!textjoin("%20",TRUE,S13,T13,U13,V13,W13,X13,Y13,Z13,AA13,AB13,AC13,AD13,AE13,AF13,AG13,AH13,AI13,AJ13,AK13,AL13,AM13,AN13,AO13,AP13,AQ13,AR13,AS13,AT13,AU13,AV13,AW13,AX13,AY13,AZ13,BA13,BB13), IF(D13="Best Buy", "https://www.bestbuy.com/site/searchpage.jsp?st=" &amp; [1]!textjoin("+",TRUE,S13,T13,U13,V13,W13,X13,Y13,Z13,AA13,AB13,AC13,AD13,AE13,AF13,AG13,AH13,AI13,AJ13,AK13,AL13,AM13,AN13,AO13,AP13,AQ13,AR13,AS13,AT13,AU13,AV13,AW13,AX13,AY13,AZ13,BA13,BB13), IF(D13="Target", "https://www.target.com/s?searchTerm=" &amp; [1]!textjoin("+",TRUE,S13,T13,U13,V13,W13,X13,Y13,Z13,AA13,AB13,AC13,AD13,AE13,AF13,AG13,AH13,AI13,AJ13,AK13,AL13,AM13,AN13,AO13,AP13,AQ13,AR13,AS13,AT13,AU13,AV13,AW13,AX13,AY13,AZ13,BA13,BB13),"")))</f>
        <v>#NAME?</v>
      </c>
      <c r="G13" s="45" t="s">
        <v>7388</v>
      </c>
      <c r="H13" s="45" t="str">
        <f t="shared" si="0"/>
        <v>Best Buy</v>
      </c>
      <c r="I13" s="45" t="s">
        <v>8561</v>
      </c>
      <c r="J13" s="45"/>
      <c r="L13" s="37" t="s">
        <v>15</v>
      </c>
      <c r="M13" s="26" t="s">
        <v>2159</v>
      </c>
      <c r="N13" s="21" t="s">
        <v>5113</v>
      </c>
      <c r="O13" s="1" t="s">
        <v>2160</v>
      </c>
      <c r="P13" s="21" t="e">
        <f ca="1">[1]!textjoin("+",TRUE,O13,S13,T13,U13,V13,W13,X13,Y13,Z13,AA13,AB13,AC13,AD13,AE13,AF13,AG13,AH13,AI13,AJ13,AK13,AL13,AM13,AN13,AO13,AP13,AQ13,AR13,AS13,AT13,AU13,AV13,AW13,AX13,AY13,AZ13,BA13,BB13,R13)</f>
        <v>#NAME?</v>
      </c>
      <c r="Q13" s="21" t="e">
        <f t="shared" ca="1" si="1"/>
        <v>#NAME?</v>
      </c>
      <c r="R13" t="s">
        <v>5106</v>
      </c>
      <c r="S13" s="16" t="s">
        <v>2180</v>
      </c>
      <c r="T13" s="12" t="s">
        <v>2181</v>
      </c>
      <c r="U13" s="12" t="s">
        <v>2176</v>
      </c>
      <c r="V13" s="12" t="s">
        <v>2177</v>
      </c>
      <c r="W13" s="12" t="s">
        <v>2178</v>
      </c>
      <c r="X13" s="12" t="s">
        <v>2182</v>
      </c>
      <c r="Y13" s="12" t="s">
        <v>2171</v>
      </c>
      <c r="Z13" s="12" t="s">
        <v>2173</v>
      </c>
      <c r="AA13" s="12" t="s">
        <v>2174</v>
      </c>
      <c r="AB13" s="12" t="s">
        <v>2172</v>
      </c>
      <c r="AC13" s="12" t="s">
        <v>2166</v>
      </c>
    </row>
    <row r="14" spans="1:30" ht="43.8" thickBot="1" x14ac:dyDescent="0.35">
      <c r="A14" s="9" t="s">
        <v>22</v>
      </c>
      <c r="D14" s="37" t="s">
        <v>15</v>
      </c>
      <c r="E14" s="45"/>
      <c r="F14" s="47" t="e">
        <f ca="1">IF(D14="Walmart", "https://www.walmart.com/search/?query=" &amp; [1]!textjoin("%20",TRUE,S14,T14,U14,V14,W14,X14,Y14,Z14,AA14,AB14,AC14,AD14,AE14,AF14,AG14,AH14,AI14,AJ14,AK14,AL14,AM14,AN14,AO14,AP14,AQ14,AR14,AS14,AT14,AU14,AV14,AW14,AX14,AY14,AZ14,BA14,BB14), IF(D14="Best Buy", "https://www.bestbuy.com/site/searchpage.jsp?st=" &amp; [1]!textjoin("+",TRUE,S14,T14,U14,V14,W14,X14,Y14,Z14,AA14,AB14,AC14,AD14,AE14,AF14,AG14,AH14,AI14,AJ14,AK14,AL14,AM14,AN14,AO14,AP14,AQ14,AR14,AS14,AT14,AU14,AV14,AW14,AX14,AY14,AZ14,BA14,BB14), IF(D14="Target", "https://www.target.com/s?searchTerm=" &amp; [1]!textjoin("+",TRUE,S14,T14,U14,V14,W14,X14,Y14,Z14,AA14,AB14,AC14,AD14,AE14,AF14,AG14,AH14,AI14,AJ14,AK14,AL14,AM14,AN14,AO14,AP14,AQ14,AR14,AS14,AT14,AU14,AV14,AW14,AX14,AY14,AZ14,BA14,BB14),"")))</f>
        <v>#NAME?</v>
      </c>
      <c r="G14" s="45" t="s">
        <v>7389</v>
      </c>
      <c r="H14" s="45" t="str">
        <f t="shared" si="0"/>
        <v>Best Buy</v>
      </c>
      <c r="I14" s="45" t="s">
        <v>8738</v>
      </c>
      <c r="J14" s="45"/>
      <c r="L14" s="37" t="s">
        <v>15</v>
      </c>
      <c r="M14" s="26" t="s">
        <v>2159</v>
      </c>
      <c r="N14" s="21" t="s">
        <v>5114</v>
      </c>
      <c r="O14" s="1" t="s">
        <v>2160</v>
      </c>
      <c r="P14" s="21" t="e">
        <f ca="1">[1]!textjoin("+",TRUE,O14,S14,T14,U14,V14,W14,X14,Y14,Z14,AA14,AB14,AC14,AD14,AE14,AF14,AG14,AH14,AI14,AJ14,AK14,AL14,AM14,AN14,AO14,AP14,AQ14,AR14,AS14,AT14,AU14,AV14,AW14,AX14,AY14,AZ14,BA14,BB14,R14)</f>
        <v>#NAME?</v>
      </c>
      <c r="Q14" s="21" t="e">
        <f t="shared" ca="1" si="1"/>
        <v>#NAME?</v>
      </c>
      <c r="R14" t="s">
        <v>5106</v>
      </c>
      <c r="S14" s="18" t="s">
        <v>2180</v>
      </c>
      <c r="T14" s="12" t="s">
        <v>2183</v>
      </c>
      <c r="U14" s="12" t="s">
        <v>2170</v>
      </c>
      <c r="V14" s="12" t="s">
        <v>2176</v>
      </c>
      <c r="W14" s="12" t="s">
        <v>2177</v>
      </c>
      <c r="X14" s="12" t="s">
        <v>2178</v>
      </c>
      <c r="Y14" s="12" t="s">
        <v>2182</v>
      </c>
      <c r="Z14" s="12" t="s">
        <v>2171</v>
      </c>
      <c r="AA14" s="12" t="s">
        <v>2173</v>
      </c>
      <c r="AB14" s="12" t="s">
        <v>2174</v>
      </c>
      <c r="AC14" s="12" t="s">
        <v>2172</v>
      </c>
      <c r="AD14" s="12" t="s">
        <v>2166</v>
      </c>
    </row>
    <row r="15" spans="1:30" ht="15" thickBot="1" x14ac:dyDescent="0.35">
      <c r="A15" s="10"/>
      <c r="D15" s="38"/>
      <c r="E15" s="46"/>
      <c r="F15" s="47" t="str">
        <f>IF(D15="Walmart", "https://www.walmart.com/search/?query=" &amp; [1]!textjoin("%20",TRUE,S15,T15,U15,V15,W15,X15,Y15,Z15,AA15,AB15,AC15,AD15,AE15,AF15,AG15,AH15,AI15,AJ15,AK15,AL15,AM15,AN15,AO15,AP15,AQ15,AR15,AS15,AT15,AU15,AV15,AW15,AX15,AY15,AZ15,BA15,BB15), IF(D15="Best Buy", "https://www.bestbuy.com/site/searchpage.jsp?st=" &amp; [1]!textjoin("+",TRUE,S15,T15,U15,V15,W15,X15,Y15,Z15,AA15,AB15,AC15,AD15,AE15,AF15,AG15,AH15,AI15,AJ15,AK15,AL15,AM15,AN15,AO15,AP15,AQ15,AR15,AS15,AT15,AU15,AV15,AW15,AX15,AY15,AZ15,BA15,BB15), IF(D15="Target", "https://www.target.com/s?searchTerm=" &amp; [1]!textjoin("+",TRUE,S15,T15,U15,V15,W15,X15,Y15,Z15,AA15,AB15,AC15,AD15,AE15,AF15,AG15,AH15,AI15,AJ15,AK15,AL15,AM15,AN15,AO15,AP15,AQ15,AR15,AS15,AT15,AU15,AV15,AW15,AX15,AY15,AZ15,BA15,BB15),"")))</f>
        <v/>
      </c>
      <c r="G15" s="46" t="s">
        <v>7382</v>
      </c>
      <c r="H15" s="46"/>
      <c r="I15" s="46"/>
      <c r="J15" s="46"/>
      <c r="L15" s="38"/>
      <c r="M15" s="27"/>
      <c r="N15" s="21"/>
      <c r="O15" s="1"/>
      <c r="P15" s="21"/>
      <c r="Q15" s="21"/>
      <c r="S15" s="19"/>
    </row>
    <row r="16" spans="1:30" ht="15" thickBot="1" x14ac:dyDescent="0.35">
      <c r="A16" s="6" t="s">
        <v>23</v>
      </c>
      <c r="D16" s="30"/>
      <c r="E16" s="44"/>
      <c r="F16" s="47" t="str">
        <f>IF(D16="Walmart", "https://www.walmart.com/search/?query=" &amp; [1]!textjoin("%20",TRUE,S16,T16,U16,V16,W16,X16,Y16,Z16,AA16,AB16,AC16,AD16,AE16,AF16,AG16,AH16,AI16,AJ16,AK16,AL16,AM16,AN16,AO16,AP16,AQ16,AR16,AS16,AT16,AU16,AV16,AW16,AX16,AY16,AZ16,BA16,BB16), IF(D16="Best Buy", "https://www.bestbuy.com/site/searchpage.jsp?st=" &amp; [1]!textjoin("+",TRUE,S16,T16,U16,V16,W16,X16,Y16,Z16,AA16,AB16,AC16,AD16,AE16,AF16,AG16,AH16,AI16,AJ16,AK16,AL16,AM16,AN16,AO16,AP16,AQ16,AR16,AS16,AT16,AU16,AV16,AW16,AX16,AY16,AZ16,BA16,BB16), IF(D16="Target", "https://www.target.com/s?searchTerm=" &amp; [1]!textjoin("+",TRUE,S16,T16,U16,V16,W16,X16,Y16,Z16,AA16,AB16,AC16,AD16,AE16,AF16,AG16,AH16,AI16,AJ16,AK16,AL16,AM16,AN16,AO16,AP16,AQ16,AR16,AS16,AT16,AU16,AV16,AW16,AX16,AY16,AZ16,BA16,BB16),"")))</f>
        <v/>
      </c>
      <c r="G16" s="44" t="s">
        <v>7382</v>
      </c>
      <c r="H16" s="44"/>
      <c r="I16" s="44"/>
      <c r="J16" s="44"/>
      <c r="L16" s="30"/>
      <c r="M16" s="25"/>
      <c r="N16" s="21"/>
      <c r="O16" s="1"/>
      <c r="P16" s="21"/>
      <c r="Q16" s="21"/>
      <c r="S16" s="15" t="s">
        <v>2184</v>
      </c>
      <c r="T16" s="12" t="s">
        <v>2185</v>
      </c>
    </row>
    <row r="17" spans="1:37" ht="29.4" thickBot="1" x14ac:dyDescent="0.35">
      <c r="A17" s="7" t="s">
        <v>24</v>
      </c>
      <c r="D17" s="37" t="s">
        <v>20</v>
      </c>
      <c r="E17" s="45"/>
      <c r="F17" s="47" t="e">
        <f ca="1">IF(D17="Walmart", "https://www.walmart.com/search/?query=" &amp; [1]!textjoin("%20",TRUE,S17,T17,U17,V17,W17,X17,Y17,Z17,AA17,AB17,AC17,AD17,AE17,AF17,AG17,AH17,AI17,AJ17,AK17,AL17,AM17,AN17,AO17,AP17,AQ17,AR17,AS17,AT17,AU17,AV17,AW17,AX17,AY17,AZ17,BA17,BB17), IF(D17="Best Buy", "https://www.bestbuy.com/site/searchpage.jsp?st=" &amp; [1]!textjoin("+",TRUE,S17,T17,U17,V17,W17,X17,Y17,Z17,AA17,AB17,AC17,AD17,AE17,AF17,AG17,AH17,AI17,AJ17,AK17,AL17,AM17,AN17,AO17,AP17,AQ17,AR17,AS17,AT17,AU17,AV17,AW17,AX17,AY17,AZ17,BA17,BB17), IF(D17="Target", "https://www.target.com/s?searchTerm=" &amp; [1]!textjoin("+",TRUE,S17,T17,U17,V17,W17,X17,Y17,Z17,AA17,AB17,AC17,AD17,AE17,AF17,AG17,AH17,AI17,AJ17,AK17,AL17,AM17,AN17,AO17,AP17,AQ17,AR17,AS17,AT17,AU17,AV17,AW17,AX17,AY17,AZ17,BA17,BB17),"")))</f>
        <v>#NAME?</v>
      </c>
      <c r="G17" s="45" t="s">
        <v>7390</v>
      </c>
      <c r="H17" s="45" t="str">
        <f t="shared" ref="H17:H48" si="2">HYPERLINK(G17,D17)</f>
        <v>Target</v>
      </c>
      <c r="I17" s="45" t="s">
        <v>8562</v>
      </c>
      <c r="J17" s="45"/>
      <c r="L17" s="37" t="s">
        <v>20</v>
      </c>
      <c r="M17" s="26" t="s">
        <v>2159</v>
      </c>
      <c r="N17" s="21" t="s">
        <v>5115</v>
      </c>
      <c r="O17" s="1" t="s">
        <v>2160</v>
      </c>
      <c r="P17" s="21" t="e">
        <f ca="1">[1]!textjoin("+",TRUE,O17,S17,T17,U17,V17,W17,X17,Y17,Z17,AA17,AB17,AC17,AD17,AE17,AF17,AG17,AH17,AI17,AJ17,AK17,AL17,AM17,AN17,AO17,AP17,AQ17,AR17,AS17,AT17,AU17,AV17,AW17,AX17,AY17,AZ17,BA17,BB17,R17)</f>
        <v>#NAME?</v>
      </c>
      <c r="Q17" s="21" t="e">
        <f t="shared" ref="Q17:Q48" ca="1" si="3">REPLACE(P17,28,1,"")</f>
        <v>#NAME?</v>
      </c>
      <c r="R17" t="s">
        <v>5106</v>
      </c>
      <c r="S17" s="16" t="s">
        <v>2186</v>
      </c>
      <c r="T17" s="12" t="s">
        <v>2187</v>
      </c>
      <c r="U17" s="12" t="s">
        <v>2188</v>
      </c>
    </row>
    <row r="18" spans="1:37" ht="317.39999999999998" thickBot="1" x14ac:dyDescent="0.35">
      <c r="A18" s="7" t="s">
        <v>25</v>
      </c>
      <c r="D18" s="37" t="s">
        <v>27</v>
      </c>
      <c r="E18" s="45"/>
      <c r="F18" s="47" t="str">
        <f>IF(D18="Costco", "https://www.costco.com", IF(D18="Dell Home &amp; Home Office", "https://www.dell.com/koa/search?q=" &amp; [1]!textjoin("%20",TRUE,S18,T18,U18,V18,W18,X18,Y18,Z18,AA18,AB18,AC18,AD18,AE18,AF18,AG18,AH18,AI18,AJ18,AK18,AL18,AM18,AN18,AO18,AP18,AQ18,AR18,AS18,AT18,AU18,AV18,AW18,AX18,AY18,AZ18,BA18,BB18,Sheet1!BE18), IF(D18="Macy's", "https://www.macys.com/shop/featured/" &amp; [1]!textjoin("-",TRUE,S18,T18,U18,V18,W18,X18,Y18,Z18,AA18,AB18,AC18,AD18,AE18,AF18,AG18,AH18,AI18,AJ18,AK18,AL18,AM18,AN18,AO18,AP18,AQ18,AR18,AS18,AT18,AU18,AV18,AW18,AX18,AY18,AZ18,BA18,BB18,Sheet1!BE18),"")))</f>
        <v>https://www.costco.com</v>
      </c>
      <c r="G18" s="34" t="s">
        <v>7128</v>
      </c>
      <c r="H18" s="45" t="str">
        <f t="shared" si="2"/>
        <v>Costco</v>
      </c>
      <c r="I18" s="45"/>
      <c r="J18" s="45"/>
      <c r="L18" s="37" t="s">
        <v>27</v>
      </c>
      <c r="M18" s="26" t="s">
        <v>2159</v>
      </c>
      <c r="N18" s="21" t="s">
        <v>5116</v>
      </c>
      <c r="O18" s="1" t="s">
        <v>2160</v>
      </c>
      <c r="P18" s="21" t="e">
        <f ca="1">[1]!textjoin("+",TRUE,O18,S18,T18,U18,V18,W18,X18,Y18,Z18,AA18,AB18,AC18,AD18,AE18,AF18,AG18,AH18,AI18,AJ18,AK18,AL18,AM18,AN18,AO18,AP18,AQ18,AR18,AS18,AT18,AU18,AV18,AW18,AX18,AY18,AZ18,BA18,BB18,R18)</f>
        <v>#NAME?</v>
      </c>
      <c r="Q18" s="21" t="e">
        <f t="shared" ca="1" si="3"/>
        <v>#NAME?</v>
      </c>
      <c r="R18" t="s">
        <v>5106</v>
      </c>
      <c r="S18" s="16" t="s">
        <v>2186</v>
      </c>
      <c r="T18" s="12" t="s">
        <v>2187</v>
      </c>
      <c r="U18" s="12" t="s">
        <v>2189</v>
      </c>
      <c r="V18" s="12" t="s">
        <v>4620</v>
      </c>
      <c r="W18" s="12" t="s">
        <v>2190</v>
      </c>
      <c r="X18" s="12" t="s">
        <v>2191</v>
      </c>
    </row>
    <row r="19" spans="1:37" ht="409.6" thickBot="1" x14ac:dyDescent="0.35">
      <c r="A19" s="7" t="s">
        <v>28</v>
      </c>
      <c r="D19" s="37" t="s">
        <v>20</v>
      </c>
      <c r="E19" s="45"/>
      <c r="F19" s="47" t="e">
        <f ca="1">IF(D19="Walmart", "https://www.walmart.com/search/?query=" &amp; [1]!textjoin("%20",TRUE,S19,T19,U19,V19,W19,X19,Y19,Z19,AA19,AB19,AC19,AD19,AE19,AF19,AG19,AH19,AI19,AJ19,AK19,AL19,AM19,AN19,AO19,AP19,AQ19,AR19,AS19,AT19,AU19,AV19,AW19,AX19,AY19,AZ19,BA19,BB19), IF(D19="Best Buy", "https://www.bestbuy.com/site/searchpage.jsp?st=" &amp; [1]!textjoin("+",TRUE,S19,T19,U19,V19,W19,X19,Y19,Z19,AA19,AB19,AC19,AD19,AE19,AF19,AG19,AH19,AI19,AJ19,AK19,AL19,AM19,AN19,AO19,AP19,AQ19,AR19,AS19,AT19,AU19,AV19,AW19,AX19,AY19,AZ19,BA19,BB19), IF(D19="Target", "https://www.target.com/s?searchTerm=" &amp; [1]!textjoin("+",TRUE,S19,T19,U19,V19,W19,X19,Y19,Z19,AA19,AB19,AC19,AD19,AE19,AF19,AG19,AH19,AI19,AJ19,AK19,AL19,AM19,AN19,AO19,AP19,AQ19,AR19,AS19,AT19,AU19,AV19,AW19,AX19,AY19,AZ19,BA19,BB19),"")))</f>
        <v>#NAME?</v>
      </c>
      <c r="G19" s="47" t="s">
        <v>7391</v>
      </c>
      <c r="H19" s="45" t="str">
        <f t="shared" si="2"/>
        <v>Target</v>
      </c>
      <c r="I19" s="45" t="s">
        <v>8563</v>
      </c>
      <c r="J19" s="45"/>
      <c r="L19" s="37" t="s">
        <v>20</v>
      </c>
      <c r="M19" s="26" t="s">
        <v>2159</v>
      </c>
      <c r="N19" s="21" t="s">
        <v>5117</v>
      </c>
      <c r="O19" s="1" t="s">
        <v>2160</v>
      </c>
      <c r="P19" s="21" t="e">
        <f ca="1">[1]!textjoin("+",TRUE,O19,S19,T19,U19,V19,W19,X19,Y19,Z19,AA19,AB19,AC19,AD19,AE19,AF19,AG19,AH19,AI19,AJ19,AK19,AL19,AM19,AN19,AO19,AP19,AQ19,AR19,AS19,AT19,AU19,AV19,AW19,AX19,AY19,AZ19,BA19,BB19,R19)</f>
        <v>#NAME?</v>
      </c>
      <c r="Q19" s="21" t="e">
        <f t="shared" ca="1" si="3"/>
        <v>#NAME?</v>
      </c>
      <c r="R19" t="s">
        <v>5106</v>
      </c>
      <c r="S19" s="16" t="s">
        <v>2186</v>
      </c>
      <c r="T19" s="12" t="s">
        <v>2187</v>
      </c>
      <c r="U19" s="12" t="s">
        <v>2192</v>
      </c>
      <c r="V19" s="12" t="s">
        <v>2193</v>
      </c>
      <c r="W19" s="12" t="s">
        <v>2194</v>
      </c>
    </row>
    <row r="20" spans="1:37" ht="409.6" thickBot="1" x14ac:dyDescent="0.35">
      <c r="A20" s="7" t="s">
        <v>29</v>
      </c>
      <c r="D20" s="37" t="s">
        <v>12</v>
      </c>
      <c r="E20" s="45"/>
      <c r="F20" s="47" t="e">
        <f ca="1">IF(D20="Walmart", "https://www.walmart.com/search/?query=" &amp; [1]!textjoin("%20",TRUE,S20,T20,U20,V20,W20,X20,Y20,Z20,AA20,AB20,AC20,AD20,AE20,AF20,AG20,AH20,AI20,AJ20,AK20,AL20,AM20,AN20,AO20,AP20,AQ20,AR20,AS20,AT20,AU20,AV20,AW20,AX20,AY20,AZ20,BA20,BB20), IF(D20="Best Buy", "https://www.bestbuy.com/site/searchpage.jsp?st=" &amp; [1]!textjoin("+",TRUE,S20,T20,U20,V20,W20,X20,Y20,Z20,AA20,AB20,AC20,AD20,AE20,AF20,AG20,AH20,AI20,AJ20,AK20,AL20,AM20,AN20,AO20,AP20,AQ20,AR20,AS20,AT20,AU20,AV20,AW20,AX20,AY20,AZ20,BA20,BB20), IF(D20="Target", "https://www.target.com/s?searchTerm=" &amp; [1]!textjoin("+",TRUE,S20,T20,U20,V20,W20,X20,Y20,Z20,AA20,AB20,AC20,AD20,AE20,AF20,AG20,AH20,AI20,AJ20,AK20,AL20,AM20,AN20,AO20,AP20,AQ20,AR20,AS20,AT20,AU20,AV20,AW20,AX20,AY20,AZ20,BA20,BB20),"")))</f>
        <v>#NAME?</v>
      </c>
      <c r="G20" s="47" t="s">
        <v>7392</v>
      </c>
      <c r="H20" s="45" t="str">
        <f t="shared" si="2"/>
        <v>Walmart</v>
      </c>
      <c r="I20" s="45" t="s">
        <v>8564</v>
      </c>
      <c r="J20" s="45"/>
      <c r="L20" s="37" t="s">
        <v>12</v>
      </c>
      <c r="M20" s="26" t="s">
        <v>2159</v>
      </c>
      <c r="N20" s="21" t="s">
        <v>5118</v>
      </c>
      <c r="O20" s="1" t="s">
        <v>2160</v>
      </c>
      <c r="P20" s="21" t="e">
        <f ca="1">[1]!textjoin("+",TRUE,O20,S20,T20,U20,V20,W20,X20,Y20,Z20,AA20,AB20,AC20,AD20,AE20,AF20,AG20,AH20,AI20,AJ20,AK20,AL20,AM20,AN20,AO20,AP20,AQ20,AR20,AS20,AT20,AU20,AV20,AW20,AX20,AY20,AZ20,BA20,BB20,R20)</f>
        <v>#NAME?</v>
      </c>
      <c r="Q20" s="21" t="e">
        <f t="shared" ca="1" si="3"/>
        <v>#NAME?</v>
      </c>
      <c r="R20" t="s">
        <v>5106</v>
      </c>
      <c r="S20" s="16" t="s">
        <v>2186</v>
      </c>
      <c r="T20" s="12" t="s">
        <v>2195</v>
      </c>
      <c r="U20" s="12" t="s">
        <v>2192</v>
      </c>
      <c r="V20" s="12" t="s">
        <v>2193</v>
      </c>
      <c r="W20" s="12" t="s">
        <v>2194</v>
      </c>
    </row>
    <row r="21" spans="1:37" ht="409.6" thickBot="1" x14ac:dyDescent="0.35">
      <c r="A21" s="7" t="s">
        <v>30</v>
      </c>
      <c r="D21" s="37" t="s">
        <v>20</v>
      </c>
      <c r="E21" s="45"/>
      <c r="F21" s="47" t="e">
        <f ca="1">IF(D21="Walmart", "https://www.walmart.com/search/?query=" &amp; [1]!textjoin("%20",TRUE,S21,T21,U21,V21,W21,X21,Y21,Z21,AA21,AB21,AC21,AD21,AE21,AF21,AG21,AH21,AI21,AJ21,AK21,AL21,AM21,AN21,AO21,AP21,AQ21,AR21,AS21,AT21,AU21,AV21,AW21,AX21,AY21,AZ21,BA21,BB21), IF(D21="Best Buy", "https://www.bestbuy.com/site/searchpage.jsp?st=" &amp; [1]!textjoin("+",TRUE,S21,T21,U21,V21,W21,X21,Y21,Z21,AA21,AB21,AC21,AD21,AE21,AF21,AG21,AH21,AI21,AJ21,AK21,AL21,AM21,AN21,AO21,AP21,AQ21,AR21,AS21,AT21,AU21,AV21,AW21,AX21,AY21,AZ21,BA21,BB21), IF(D21="Target", "https://www.target.com/s?searchTerm=" &amp; [1]!textjoin("+",TRUE,S21,T21,U21,V21,W21,X21,Y21,Z21,AA21,AB21,AC21,AD21,AE21,AF21,AG21,AH21,AI21,AJ21,AK21,AL21,AM21,AN21,AO21,AP21,AQ21,AR21,AS21,AT21,AU21,AV21,AW21,AX21,AY21,AZ21,BA21,BB21),"")))</f>
        <v>#NAME?</v>
      </c>
      <c r="G21" s="47" t="s">
        <v>7393</v>
      </c>
      <c r="H21" s="45" t="str">
        <f t="shared" si="2"/>
        <v>Target</v>
      </c>
      <c r="I21" s="45" t="s">
        <v>8565</v>
      </c>
      <c r="J21" s="45"/>
      <c r="L21" s="37" t="s">
        <v>20</v>
      </c>
      <c r="M21" s="26" t="s">
        <v>2159</v>
      </c>
      <c r="N21" s="21" t="s">
        <v>5119</v>
      </c>
      <c r="O21" s="1" t="s">
        <v>2160</v>
      </c>
      <c r="P21" s="21" t="e">
        <f ca="1">[1]!textjoin("+",TRUE,O21,S21,T21,U21,V21,W21,X21,Y21,Z21,AA21,AB21,AC21,AD21,AE21,AF21,AG21,AH21,AI21,AJ21,AK21,AL21,AM21,AN21,AO21,AP21,AQ21,AR21,AS21,AT21,AU21,AV21,AW21,AX21,AY21,AZ21,BA21,BB21,R21)</f>
        <v>#NAME?</v>
      </c>
      <c r="Q21" s="21" t="e">
        <f t="shared" ca="1" si="3"/>
        <v>#NAME?</v>
      </c>
      <c r="R21" t="s">
        <v>5106</v>
      </c>
      <c r="S21" s="16" t="s">
        <v>2186</v>
      </c>
      <c r="T21" s="12" t="s">
        <v>2195</v>
      </c>
      <c r="U21" s="12" t="s">
        <v>2192</v>
      </c>
      <c r="V21" s="12" t="s">
        <v>2189</v>
      </c>
      <c r="W21" s="12" t="s">
        <v>2193</v>
      </c>
      <c r="X21" s="12" t="s">
        <v>2194</v>
      </c>
    </row>
    <row r="22" spans="1:37" ht="409.6" thickBot="1" x14ac:dyDescent="0.35">
      <c r="A22" s="7" t="s">
        <v>31</v>
      </c>
      <c r="D22" s="37" t="s">
        <v>15</v>
      </c>
      <c r="E22" s="45"/>
      <c r="F22" s="47" t="e">
        <f ca="1">IF(D22="Walmart", "https://www.walmart.com/search/?query=" &amp; [1]!textjoin("%20",TRUE,S22,T22,U22,V22,W22,X22,Y22,Z22,AA22,AB22,AC22,AD22,AE22,AF22,AG22,AH22,AI22,AJ22,AK22,AL22,AM22,AN22,AO22,AP22,AQ22,AR22,AS22,AT22,AU22,AV22,AW22,AX22,AY22,AZ22,BA22,BB22), IF(D22="Best Buy", "https://www.bestbuy.com/site/searchpage.jsp?st=" &amp; [1]!textjoin("+",TRUE,S22,T22,U22,V22,W22,X22,Y22,Z22,AA22,AB22,AC22,AD22,AE22,AF22,AG22,AH22,AI22,AJ22,AK22,AL22,AM22,AN22,AO22,AP22,AQ22,AR22,AS22,AT22,AU22,AV22,AW22,AX22,AY22,AZ22,BA22,BB22), IF(D22="Target", "https://www.target.com/s?searchTerm=" &amp; [1]!textjoin("+",TRUE,S22,T22,U22,V22,W22,X22,Y22,Z22,AA22,AB22,AC22,AD22,AE22,AF22,AG22,AH22,AI22,AJ22,AK22,AL22,AM22,AN22,AO22,AP22,AQ22,AR22,AS22,AT22,AU22,AV22,AW22,AX22,AY22,AZ22,BA22,BB22),"")))</f>
        <v>#NAME?</v>
      </c>
      <c r="G22" s="45" t="s">
        <v>7394</v>
      </c>
      <c r="H22" s="45" t="str">
        <f t="shared" si="2"/>
        <v>Best Buy</v>
      </c>
      <c r="I22" s="45" t="s">
        <v>8566</v>
      </c>
      <c r="J22" s="45"/>
      <c r="L22" s="37" t="s">
        <v>15</v>
      </c>
      <c r="M22" s="26" t="s">
        <v>2159</v>
      </c>
      <c r="N22" s="21" t="s">
        <v>5120</v>
      </c>
      <c r="O22" s="1" t="s">
        <v>2160</v>
      </c>
      <c r="P22" s="21" t="e">
        <f ca="1">[1]!textjoin("+",TRUE,O22,S22,T22,U22,V22,W22,X22,Y22,Z22,AA22,AB22,AC22,AD22,AE22,AF22,AG22,AH22,AI22,AJ22,AK22,AL22,AM22,AN22,AO22,AP22,AQ22,AR22,AS22,AT22,AU22,AV22,AW22,AX22,AY22,AZ22,BA22,BB22,R22)</f>
        <v>#NAME?</v>
      </c>
      <c r="Q22" s="21" t="e">
        <f t="shared" ca="1" si="3"/>
        <v>#NAME?</v>
      </c>
      <c r="R22" t="s">
        <v>5106</v>
      </c>
      <c r="S22" s="16" t="s">
        <v>2186</v>
      </c>
      <c r="T22" s="12" t="s">
        <v>2196</v>
      </c>
    </row>
    <row r="23" spans="1:37" ht="317.39999999999998" thickBot="1" x14ac:dyDescent="0.35">
      <c r="A23" s="7" t="s">
        <v>32</v>
      </c>
      <c r="D23" s="37" t="s">
        <v>27</v>
      </c>
      <c r="E23" s="45"/>
      <c r="F23" s="47" t="str">
        <f>IF(D23="Costco", "https://www.costco.com", IF(D23="Dell Home &amp; Home Office", "https://www.dell.com/koa/search?q=" &amp; [1]!textjoin("%20",TRUE,S23,T23,U23,V23,W23,X23,Y23,Z23,AA23,AB23,AC23,AD23,AE23,AF23,AG23,AH23,AI23,AJ23,AK23,AL23,AM23,AN23,AO23,AP23,AQ23,AR23,AS23,AT23,AU23,AV23,AW23,AX23,AY23,AZ23,BA23,BB23,Sheet1!BE23), IF(D23="Macy's", "https://www.macys.com/shop/featured/" &amp; [1]!textjoin("-",TRUE,S23,T23,U23,V23,W23,X23,Y23,Z23,AA23,AB23,AC23,AD23,AE23,AF23,AG23,AH23,AI23,AJ23,AK23,AL23,AM23,AN23,AO23,AP23,AQ23,AR23,AS23,AT23,AU23,AV23,AW23,AX23,AY23,AZ23,BA23,BB23,Sheet1!BE23),"")))</f>
        <v>https://www.costco.com</v>
      </c>
      <c r="G23" s="34" t="s">
        <v>7128</v>
      </c>
      <c r="H23" s="45" t="str">
        <f t="shared" si="2"/>
        <v>Costco</v>
      </c>
      <c r="I23" s="45"/>
      <c r="J23" s="45"/>
      <c r="L23" s="37" t="s">
        <v>27</v>
      </c>
      <c r="M23" s="26" t="s">
        <v>2159</v>
      </c>
      <c r="N23" s="21" t="s">
        <v>5121</v>
      </c>
      <c r="O23" s="1" t="s">
        <v>2160</v>
      </c>
      <c r="P23" s="21" t="e">
        <f ca="1">[1]!textjoin("+",TRUE,O23,S23,T23,U23,V23,W23,X23,Y23,Z23,AA23,AB23,AC23,AD23,AE23,AF23,AG23,AH23,AI23,AJ23,AK23,AL23,AM23,AN23,AO23,AP23,AQ23,AR23,AS23,AT23,AU23,AV23,AW23,AX23,AY23,AZ23,BA23,BB23,R23)</f>
        <v>#NAME?</v>
      </c>
      <c r="Q23" s="21" t="e">
        <f t="shared" ca="1" si="3"/>
        <v>#NAME?</v>
      </c>
      <c r="R23" t="s">
        <v>5106</v>
      </c>
      <c r="S23" s="16" t="s">
        <v>2186</v>
      </c>
      <c r="T23" s="12" t="s">
        <v>2197</v>
      </c>
      <c r="U23" s="12" t="s">
        <v>2198</v>
      </c>
      <c r="V23" s="12" t="s">
        <v>2192</v>
      </c>
      <c r="W23" s="12" t="s">
        <v>2176</v>
      </c>
      <c r="X23" s="12" t="s">
        <v>2199</v>
      </c>
      <c r="Y23" s="12" t="s">
        <v>4825</v>
      </c>
      <c r="Z23" s="12" t="s">
        <v>2200</v>
      </c>
      <c r="AA23" s="12" t="s">
        <v>2201</v>
      </c>
      <c r="AB23" s="12" t="s">
        <v>2202</v>
      </c>
      <c r="AC23" s="12" t="s">
        <v>4854</v>
      </c>
      <c r="AD23" s="12" t="s">
        <v>2203</v>
      </c>
      <c r="AE23" s="12" t="s">
        <v>2204</v>
      </c>
    </row>
    <row r="24" spans="1:37" ht="409.6" thickBot="1" x14ac:dyDescent="0.35">
      <c r="A24" s="9" t="s">
        <v>34</v>
      </c>
      <c r="D24" s="37" t="s">
        <v>15</v>
      </c>
      <c r="E24" s="45"/>
      <c r="F24" s="47" t="e">
        <f ca="1">IF(D24="Walmart", "https://www.walmart.com/search/?query=" &amp; [1]!textjoin("%20",TRUE,S24,T24,U24,V24,W24,X24,Y24,Z24,AA24,AB24,AC24,AD24,AE24,AF24,AG24,AH24,AI24,AJ24,AK24,AL24,AM24,AN24,AO24,AP24,AQ24,AR24,AS24,AT24,AU24,AV24,AW24,AX24,AY24,AZ24,BA24,BB24), IF(D24="Best Buy", "https://www.bestbuy.com/site/searchpage.jsp?st=" &amp; [1]!textjoin("+",TRUE,S24,T24,U24,V24,W24,X24,Y24,Z24,AA24,AB24,AC24,AD24,AE24,AF24,AG24,AH24,AI24,AJ24,AK24,AL24,AM24,AN24,AO24,AP24,AQ24,AR24,AS24,AT24,AU24,AV24,AW24,AX24,AY24,AZ24,BA24,BB24), IF(D24="Target", "https://www.target.com/s?searchTerm=" &amp; [1]!textjoin("+",TRUE,S24,T24,U24,V24,W24,X24,Y24,Z24,AA24,AB24,AC24,AD24,AE24,AF24,AG24,AH24,AI24,AJ24,AK24,AL24,AM24,AN24,AO24,AP24,AQ24,AR24,AS24,AT24,AU24,AV24,AW24,AX24,AY24,AZ24,BA24,BB24),"")))</f>
        <v>#NAME?</v>
      </c>
      <c r="G24" s="45" t="s">
        <v>7395</v>
      </c>
      <c r="H24" s="45" t="str">
        <f t="shared" si="2"/>
        <v>Best Buy</v>
      </c>
      <c r="I24" s="45"/>
      <c r="J24" s="45"/>
      <c r="L24" s="37" t="s">
        <v>15</v>
      </c>
      <c r="M24" s="26" t="s">
        <v>2159</v>
      </c>
      <c r="N24" s="21" t="s">
        <v>5122</v>
      </c>
      <c r="O24" s="1" t="s">
        <v>2160</v>
      </c>
      <c r="P24" s="21" t="e">
        <f ca="1">[1]!textjoin("+",TRUE,O24,S24,T24,U24,V24,W24,X24,Y24,Z24,AA24,AB24,AC24,AD24,AE24,AF24,AG24,AH24,AI24,AJ24,AK24,AL24,AM24,AN24,AO24,AP24,AQ24,AR24,AS24,AT24,AU24,AV24,AW24,AX24,AY24,AZ24,BA24,BB24,R24)</f>
        <v>#NAME?</v>
      </c>
      <c r="Q24" s="21" t="e">
        <f t="shared" ca="1" si="3"/>
        <v>#NAME?</v>
      </c>
      <c r="R24" t="s">
        <v>5106</v>
      </c>
      <c r="S24" s="18" t="s">
        <v>2186</v>
      </c>
      <c r="T24" s="12" t="s">
        <v>2197</v>
      </c>
      <c r="U24" s="12" t="s">
        <v>2198</v>
      </c>
      <c r="V24" s="12" t="s">
        <v>2192</v>
      </c>
      <c r="W24" s="12" t="s">
        <v>2199</v>
      </c>
      <c r="X24" s="12" t="s">
        <v>2176</v>
      </c>
      <c r="Y24" s="12" t="s">
        <v>4825</v>
      </c>
      <c r="Z24" s="12" t="s">
        <v>2205</v>
      </c>
      <c r="AA24" s="12" t="s">
        <v>4921</v>
      </c>
      <c r="AB24" s="12" t="s">
        <v>2200</v>
      </c>
      <c r="AC24" s="12" t="s">
        <v>2201</v>
      </c>
      <c r="AD24" s="12" t="s">
        <v>2206</v>
      </c>
      <c r="AE24" s="12" t="s">
        <v>4996</v>
      </c>
      <c r="AF24" s="12" t="s">
        <v>2207</v>
      </c>
      <c r="AG24" s="12" t="s">
        <v>4809</v>
      </c>
      <c r="AH24" s="12" t="s">
        <v>2208</v>
      </c>
      <c r="AI24" s="12" t="s">
        <v>2209</v>
      </c>
      <c r="AJ24" s="12" t="s">
        <v>4840</v>
      </c>
      <c r="AK24" s="12" t="s">
        <v>2210</v>
      </c>
    </row>
    <row r="25" spans="1:37" ht="317.39999999999998" thickBot="1" x14ac:dyDescent="0.35">
      <c r="A25" s="7" t="s">
        <v>35</v>
      </c>
      <c r="D25" s="37" t="s">
        <v>27</v>
      </c>
      <c r="E25" s="45"/>
      <c r="F25" s="47" t="str">
        <f>IF(D25="Costco", "https://www.costco.com", IF(D25="Dell Home &amp; Home Office", "https://www.dell.com/koa/search?q=" &amp; [1]!textjoin("%20",TRUE,S25,T25,U25,V25,W25,X25,Y25,Z25,AA25,AB25,AC25,AD25,AE25,AF25,AG25,AH25,AI25,AJ25,AK25,AL25,AM25,AN25,AO25,AP25,AQ25,AR25,AS25,AT25,AU25,AV25,AW25,AX25,AY25,AZ25,BA25,BB25,Sheet1!BE25), IF(D25="Macy's", "https://www.macys.com/shop/featured/" &amp; [1]!textjoin("-",TRUE,S25,T25,U25,V25,W25,X25,Y25,Z25,AA25,AB25,AC25,AD25,AE25,AF25,AG25,AH25,AI25,AJ25,AK25,AL25,AM25,AN25,AO25,AP25,AQ25,AR25,AS25,AT25,AU25,AV25,AW25,AX25,AY25,AZ25,BA25,BB25,Sheet1!BE25),"")))</f>
        <v>https://www.costco.com</v>
      </c>
      <c r="G25" s="34" t="s">
        <v>7128</v>
      </c>
      <c r="H25" s="45" t="str">
        <f t="shared" si="2"/>
        <v>Costco</v>
      </c>
      <c r="I25" s="45"/>
      <c r="J25" s="45"/>
      <c r="L25" s="37" t="s">
        <v>27</v>
      </c>
      <c r="M25" s="26" t="s">
        <v>2159</v>
      </c>
      <c r="N25" s="21" t="s">
        <v>5123</v>
      </c>
      <c r="O25" s="1" t="s">
        <v>2160</v>
      </c>
      <c r="P25" s="21" t="e">
        <f ca="1">[1]!textjoin("+",TRUE,O25,S25,T25,U25,V25,W25,X25,Y25,Z25,AA25,AB25,AC25,AD25,AE25,AF25,AG25,AH25,AI25,AJ25,AK25,AL25,AM25,AN25,AO25,AP25,AQ25,AR25,AS25,AT25,AU25,AV25,AW25,AX25,AY25,AZ25,BA25,BB25,R25)</f>
        <v>#NAME?</v>
      </c>
      <c r="Q25" s="21" t="e">
        <f t="shared" ca="1" si="3"/>
        <v>#NAME?</v>
      </c>
      <c r="R25" t="s">
        <v>5106</v>
      </c>
      <c r="S25" s="16" t="s">
        <v>2186</v>
      </c>
      <c r="T25" s="12" t="s">
        <v>2197</v>
      </c>
      <c r="U25" s="12" t="s">
        <v>2211</v>
      </c>
      <c r="V25" s="12" t="s">
        <v>2192</v>
      </c>
      <c r="W25" s="12" t="s">
        <v>2212</v>
      </c>
      <c r="X25" s="12" t="s">
        <v>2199</v>
      </c>
      <c r="Y25" s="12" t="s">
        <v>4825</v>
      </c>
      <c r="Z25" s="12" t="s">
        <v>2200</v>
      </c>
      <c r="AA25" s="12" t="s">
        <v>2201</v>
      </c>
      <c r="AB25" s="12" t="s">
        <v>2202</v>
      </c>
      <c r="AC25" s="12" t="s">
        <v>4854</v>
      </c>
      <c r="AD25" s="12" t="s">
        <v>2213</v>
      </c>
      <c r="AE25" s="12" t="s">
        <v>2204</v>
      </c>
    </row>
    <row r="26" spans="1:37" ht="409.6" thickBot="1" x14ac:dyDescent="0.35">
      <c r="A26" s="9" t="s">
        <v>37</v>
      </c>
      <c r="D26" s="37" t="s">
        <v>15</v>
      </c>
      <c r="E26" s="45"/>
      <c r="F26" s="47" t="e">
        <f ca="1">IF(D26="Walmart", "https://www.walmart.com/search/?query=" &amp; [1]!textjoin("%20",TRUE,S26,T26,U26,V26,W26,X26,Y26,Z26,AA26,AB26,AC26,AD26,AE26,AF26,AG26,AH26,AI26,AJ26,AK26,AL26,AM26,AN26,AO26,AP26,AQ26,AR26,AS26,AT26,AU26,AV26,AW26,AX26,AY26,AZ26,BA26,BB26), IF(D26="Best Buy", "https://www.bestbuy.com/site/searchpage.jsp?st=" &amp; [1]!textjoin("+",TRUE,S26,T26,U26,V26,W26,X26,Y26,Z26,AA26,AB26,AC26,AD26,AE26,AF26,AG26,AH26,AI26,AJ26,AK26,AL26,AM26,AN26,AO26,AP26,AQ26,AR26,AS26,AT26,AU26,AV26,AW26,AX26,AY26,AZ26,BA26,BB26), IF(D26="Target", "https://www.target.com/s?searchTerm=" &amp; [1]!textjoin("+",TRUE,S26,T26,U26,V26,W26,X26,Y26,Z26,AA26,AB26,AC26,AD26,AE26,AF26,AG26,AH26,AI26,AJ26,AK26,AL26,AM26,AN26,AO26,AP26,AQ26,AR26,AS26,AT26,AU26,AV26,AW26,AX26,AY26,AZ26,BA26,BB26),"")))</f>
        <v>#NAME?</v>
      </c>
      <c r="G26" s="45" t="s">
        <v>7396</v>
      </c>
      <c r="H26" s="45" t="str">
        <f t="shared" si="2"/>
        <v>Best Buy</v>
      </c>
      <c r="I26" s="45"/>
      <c r="J26" s="45"/>
      <c r="L26" s="37" t="s">
        <v>15</v>
      </c>
      <c r="M26" s="26" t="s">
        <v>2159</v>
      </c>
      <c r="N26" s="21" t="s">
        <v>5124</v>
      </c>
      <c r="O26" s="1" t="s">
        <v>2160</v>
      </c>
      <c r="P26" s="21" t="e">
        <f ca="1">[1]!textjoin("+",TRUE,O26,S26,T26,U26,V26,W26,X26,Y26,Z26,AA26,AB26,AC26,AD26,AE26,AF26,AG26,AH26,AI26,AJ26,AK26,AL26,AM26,AN26,AO26,AP26,AQ26,AR26,AS26,AT26,AU26,AV26,AW26,AX26,AY26,AZ26,BA26,BB26,R26)</f>
        <v>#NAME?</v>
      </c>
      <c r="Q26" s="21" t="e">
        <f t="shared" ca="1" si="3"/>
        <v>#NAME?</v>
      </c>
      <c r="R26" t="s">
        <v>5106</v>
      </c>
      <c r="S26" s="18" t="s">
        <v>2186</v>
      </c>
      <c r="T26" s="12" t="s">
        <v>2197</v>
      </c>
      <c r="U26" s="12" t="s">
        <v>2211</v>
      </c>
      <c r="V26" s="12" t="s">
        <v>2192</v>
      </c>
      <c r="W26" s="12" t="s">
        <v>2199</v>
      </c>
      <c r="X26" s="12" t="s">
        <v>2212</v>
      </c>
      <c r="Y26" s="12" t="s">
        <v>4825</v>
      </c>
      <c r="Z26" s="12" t="s">
        <v>2205</v>
      </c>
      <c r="AA26" s="12" t="s">
        <v>4921</v>
      </c>
      <c r="AB26" s="12" t="s">
        <v>2200</v>
      </c>
      <c r="AC26" s="12" t="s">
        <v>2201</v>
      </c>
      <c r="AD26" s="12" t="s">
        <v>2202</v>
      </c>
      <c r="AE26" s="12" t="s">
        <v>4997</v>
      </c>
      <c r="AF26" s="12" t="s">
        <v>2207</v>
      </c>
      <c r="AG26" s="12" t="s">
        <v>4809</v>
      </c>
      <c r="AH26" s="12" t="s">
        <v>2208</v>
      </c>
      <c r="AI26" s="12" t="s">
        <v>2214</v>
      </c>
      <c r="AJ26" s="12" t="s">
        <v>4840</v>
      </c>
      <c r="AK26" s="12" t="s">
        <v>2210</v>
      </c>
    </row>
    <row r="27" spans="1:37" ht="409.6" thickBot="1" x14ac:dyDescent="0.35">
      <c r="A27" s="7" t="s">
        <v>38</v>
      </c>
      <c r="D27" s="37" t="s">
        <v>15</v>
      </c>
      <c r="E27" s="45"/>
      <c r="F27" s="47" t="e">
        <f ca="1">IF(D27="Walmart", "https://www.walmart.com/search/?query=" &amp; [1]!textjoin("%20",TRUE,S27,T27,U27,V27,W27,X27,Y27,Z27,AA27,AB27,AC27,AD27,AE27,AF27,AG27,AH27,AI27,AJ27,AK27,AL27,AM27,AN27,AO27,AP27,AQ27,AR27,AS27,AT27,AU27,AV27,AW27,AX27,AY27,AZ27,BA27,BB27), IF(D27="Best Buy", "https://www.bestbuy.com/site/searchpage.jsp?st=" &amp; [1]!textjoin("+",TRUE,S27,T27,U27,V27,W27,X27,Y27,Z27,AA27,AB27,AC27,AD27,AE27,AF27,AG27,AH27,AI27,AJ27,AK27,AL27,AM27,AN27,AO27,AP27,AQ27,AR27,AS27,AT27,AU27,AV27,AW27,AX27,AY27,AZ27,BA27,BB27), IF(D27="Target", "https://www.target.com/s?searchTerm=" &amp; [1]!textjoin("+",TRUE,S27,T27,U27,V27,W27,X27,Y27,Z27,AA27,AB27,AC27,AD27,AE27,AF27,AG27,AH27,AI27,AJ27,AK27,AL27,AM27,AN27,AO27,AP27,AQ27,AR27,AS27,AT27,AU27,AV27,AW27,AX27,AY27,AZ27,BA27,BB27),"")))</f>
        <v>#NAME?</v>
      </c>
      <c r="G27" s="45" t="s">
        <v>7397</v>
      </c>
      <c r="H27" s="45" t="str">
        <f t="shared" si="2"/>
        <v>Best Buy</v>
      </c>
      <c r="I27" s="45" t="s">
        <v>8567</v>
      </c>
      <c r="J27" s="45"/>
      <c r="L27" s="37" t="s">
        <v>15</v>
      </c>
      <c r="M27" s="26" t="s">
        <v>2159</v>
      </c>
      <c r="N27" s="21" t="s">
        <v>5125</v>
      </c>
      <c r="O27" s="1" t="s">
        <v>2160</v>
      </c>
      <c r="P27" s="21" t="e">
        <f ca="1">[1]!textjoin("+",TRUE,O27,S27,T27,U27,V27,W27,X27,Y27,Z27,AA27,AB27,AC27,AD27,AE27,AF27,AG27,AH27,AI27,AJ27,AK27,AL27,AM27,AN27,AO27,AP27,AQ27,AR27,AS27,AT27,AU27,AV27,AW27,AX27,AY27,AZ27,BA27,BB27,R27)</f>
        <v>#NAME?</v>
      </c>
      <c r="Q27" s="21" t="e">
        <f t="shared" ca="1" si="3"/>
        <v>#NAME?</v>
      </c>
      <c r="R27" t="s">
        <v>5106</v>
      </c>
      <c r="S27" s="16" t="s">
        <v>2186</v>
      </c>
      <c r="T27" s="12" t="s">
        <v>4627</v>
      </c>
      <c r="U27" s="12" t="s">
        <v>2215</v>
      </c>
      <c r="V27" s="12" t="s">
        <v>2216</v>
      </c>
    </row>
    <row r="28" spans="1:37" ht="409.6" thickBot="1" x14ac:dyDescent="0.35">
      <c r="A28" s="7" t="s">
        <v>40</v>
      </c>
      <c r="D28" s="37" t="s">
        <v>20</v>
      </c>
      <c r="E28" s="45"/>
      <c r="F28" s="47" t="e">
        <f ca="1">IF(D28="Walmart", "https://www.walmart.com/search/?query=" &amp; [1]!textjoin("%20",TRUE,S28,T28,U28,V28,W28,X28,Y28,Z28,AA28,AB28,AC28,AD28,AE28,AF28,AG28,AH28,AI28,AJ28,AK28,AL28,AM28,AN28,AO28,AP28,AQ28,AR28,AS28,AT28,AU28,AV28,AW28,AX28,AY28,AZ28,BA28,BB28), IF(D28="Best Buy", "https://www.bestbuy.com/site/searchpage.jsp?st=" &amp; [1]!textjoin("+",TRUE,S28,T28,U28,V28,W28,X28,Y28,Z28,AA28,AB28,AC28,AD28,AE28,AF28,AG28,AH28,AI28,AJ28,AK28,AL28,AM28,AN28,AO28,AP28,AQ28,AR28,AS28,AT28,AU28,AV28,AW28,AX28,AY28,AZ28,BA28,BB28), IF(D28="Target", "https://www.target.com/s?searchTerm=" &amp; [1]!textjoin("+",TRUE,S28,T28,U28,V28,W28,X28,Y28,Z28,AA28,AB28,AC28,AD28,AE28,AF28,AG28,AH28,AI28,AJ28,AK28,AL28,AM28,AN28,AO28,AP28,AQ28,AR28,AS28,AT28,AU28,AV28,AW28,AX28,AY28,AZ28,BA28,BB28),"")))</f>
        <v>#NAME?</v>
      </c>
      <c r="G28" s="45" t="s">
        <v>7398</v>
      </c>
      <c r="H28" s="45" t="str">
        <f t="shared" si="2"/>
        <v>Target</v>
      </c>
      <c r="I28" s="45" t="s">
        <v>8568</v>
      </c>
      <c r="J28" s="45"/>
      <c r="L28" s="37" t="s">
        <v>20</v>
      </c>
      <c r="M28" s="26" t="s">
        <v>2159</v>
      </c>
      <c r="N28" s="21" t="s">
        <v>5126</v>
      </c>
      <c r="O28" s="1" t="s">
        <v>2160</v>
      </c>
      <c r="P28" s="21" t="e">
        <f ca="1">[1]!textjoin("+",TRUE,O28,S28,T28,U28,V28,W28,X28,Y28,Z28,AA28,AB28,AC28,AD28,AE28,AF28,AG28,AH28,AI28,AJ28,AK28,AL28,AM28,AN28,AO28,AP28,AQ28,AR28,AS28,AT28,AU28,AV28,AW28,AX28,AY28,AZ28,BA28,BB28,R28)</f>
        <v>#NAME?</v>
      </c>
      <c r="Q28" s="21" t="e">
        <f t="shared" ca="1" si="3"/>
        <v>#NAME?</v>
      </c>
      <c r="R28" t="s">
        <v>5106</v>
      </c>
      <c r="S28" s="16" t="s">
        <v>2186</v>
      </c>
      <c r="T28" s="12" t="s">
        <v>2217</v>
      </c>
      <c r="U28" s="12" t="s">
        <v>2218</v>
      </c>
    </row>
    <row r="29" spans="1:37" ht="409.6" thickBot="1" x14ac:dyDescent="0.35">
      <c r="A29" s="7" t="s">
        <v>42</v>
      </c>
      <c r="D29" s="37" t="s">
        <v>12</v>
      </c>
      <c r="E29" s="45"/>
      <c r="F29" s="47" t="e">
        <f ca="1">IF(D29="Walmart", "https://www.walmart.com/search/?query=" &amp; [1]!textjoin("%20",TRUE,S29,T29,U29,V29,W29,X29,Y29,Z29,AA29,AB29,AC29,AD29,AE29,AF29,AG29,AH29,AI29,AJ29,AK29,AL29,AM29,AN29,AO29,AP29,AQ29,AR29,AS29,AT29,AU29,AV29,AW29,AX29,AY29,AZ29,BA29,BB29), IF(D29="Best Buy", "https://www.bestbuy.com/site/searchpage.jsp?st=" &amp; [1]!textjoin("+",TRUE,S29,T29,U29,V29,W29,X29,Y29,Z29,AA29,AB29,AC29,AD29,AE29,AF29,AG29,AH29,AI29,AJ29,AK29,AL29,AM29,AN29,AO29,AP29,AQ29,AR29,AS29,AT29,AU29,AV29,AW29,AX29,AY29,AZ29,BA29,BB29), IF(D29="Target", "https://www.target.com/s?searchTerm=" &amp; [1]!textjoin("+",TRUE,S29,T29,U29,V29,W29,X29,Y29,Z29,AA29,AB29,AC29,AD29,AE29,AF29,AG29,AH29,AI29,AJ29,AK29,AL29,AM29,AN29,AO29,AP29,AQ29,AR29,AS29,AT29,AU29,AV29,AW29,AX29,AY29,AZ29,BA29,BB29),"")))</f>
        <v>#NAME?</v>
      </c>
      <c r="G29" s="45" t="s">
        <v>7399</v>
      </c>
      <c r="H29" s="45" t="str">
        <f t="shared" si="2"/>
        <v>Walmart</v>
      </c>
      <c r="I29" s="45" t="s">
        <v>8569</v>
      </c>
      <c r="J29" s="45"/>
      <c r="L29" s="37" t="s">
        <v>12</v>
      </c>
      <c r="M29" s="26" t="s">
        <v>2159</v>
      </c>
      <c r="N29" s="21" t="s">
        <v>5127</v>
      </c>
      <c r="O29" s="1" t="s">
        <v>2160</v>
      </c>
      <c r="P29" s="21" t="e">
        <f ca="1">[1]!textjoin("+",TRUE,O29,S29,T29,U29,V29,W29,X29,Y29,Z29,AA29,AB29,AC29,AD29,AE29,AF29,AG29,AH29,AI29,AJ29,AK29,AL29,AM29,AN29,AO29,AP29,AQ29,AR29,AS29,AT29,AU29,AV29,AW29,AX29,AY29,AZ29,BA29,BB29,R29)</f>
        <v>#NAME?</v>
      </c>
      <c r="Q29" s="21" t="e">
        <f t="shared" ca="1" si="3"/>
        <v>#NAME?</v>
      </c>
      <c r="R29" t="s">
        <v>5106</v>
      </c>
      <c r="S29" s="16" t="s">
        <v>2186</v>
      </c>
      <c r="T29" s="12" t="s">
        <v>2217</v>
      </c>
      <c r="U29" s="12" t="s">
        <v>2218</v>
      </c>
      <c r="V29" s="12" t="s">
        <v>2220</v>
      </c>
      <c r="W29" s="12" t="s">
        <v>2221</v>
      </c>
      <c r="X29" s="12" t="s">
        <v>2222</v>
      </c>
    </row>
    <row r="30" spans="1:37" ht="409.6" thickBot="1" x14ac:dyDescent="0.35">
      <c r="A30" s="7" t="s">
        <v>44</v>
      </c>
      <c r="D30" s="37" t="s">
        <v>12</v>
      </c>
      <c r="E30" s="45"/>
      <c r="F30" s="47" t="e">
        <f ca="1">IF(D30="Walmart", "https://www.walmart.com/search/?query=" &amp; [1]!textjoin("%20",TRUE,S30,T30,U30,V30,W30,X30,Y30,Z30,AA30,AB30,AC30,AD30,AE30,AF30,AG30,AH30,AI30,AJ30,AK30,AL30,AM30,AN30,AO30,AP30,AQ30,AR30,AS30,AT30,AU30,AV30,AW30,AX30,AY30,AZ30,BA30,BB30), IF(D30="Best Buy", "https://www.bestbuy.com/site/searchpage.jsp?st=" &amp; [1]!textjoin("+",TRUE,S30,T30,U30,V30,W30,X30,Y30,Z30,AA30,AB30,AC30,AD30,AE30,AF30,AG30,AH30,AI30,AJ30,AK30,AL30,AM30,AN30,AO30,AP30,AQ30,AR30,AS30,AT30,AU30,AV30,AW30,AX30,AY30,AZ30,BA30,BB30), IF(D30="Target", "https://www.target.com/s?searchTerm=" &amp; [1]!textjoin("+",TRUE,S30,T30,U30,V30,W30,X30,Y30,Z30,AA30,AB30,AC30,AD30,AE30,AF30,AG30,AH30,AI30,AJ30,AK30,AL30,AM30,AN30,AO30,AP30,AQ30,AR30,AS30,AT30,AU30,AV30,AW30,AX30,AY30,AZ30,BA30,BB30),"")))</f>
        <v>#NAME?</v>
      </c>
      <c r="G30" s="45" t="s">
        <v>7400</v>
      </c>
      <c r="H30" s="45" t="str">
        <f t="shared" si="2"/>
        <v>Walmart</v>
      </c>
      <c r="I30" s="45" t="s">
        <v>8570</v>
      </c>
      <c r="J30" s="45"/>
      <c r="L30" s="37" t="s">
        <v>12</v>
      </c>
      <c r="M30" s="26" t="s">
        <v>2159</v>
      </c>
      <c r="N30" s="21" t="s">
        <v>5128</v>
      </c>
      <c r="O30" s="1" t="s">
        <v>2160</v>
      </c>
      <c r="P30" s="21" t="e">
        <f ca="1">[1]!textjoin("+",TRUE,O30,S30,T30,U30,V30,W30,X30,Y30,Z30,AA30,AB30,AC30,AD30,AE30,AF30,AG30,AH30,AI30,AJ30,AK30,AL30,AM30,AN30,AO30,AP30,AQ30,AR30,AS30,AT30,AU30,AV30,AW30,AX30,AY30,AZ30,BA30,BB30,R30)</f>
        <v>#NAME?</v>
      </c>
      <c r="Q30" s="21" t="e">
        <f t="shared" ca="1" si="3"/>
        <v>#NAME?</v>
      </c>
      <c r="R30" t="s">
        <v>5106</v>
      </c>
      <c r="S30" s="16" t="s">
        <v>2186</v>
      </c>
      <c r="T30" s="12" t="s">
        <v>2217</v>
      </c>
      <c r="U30" s="12" t="s">
        <v>2188</v>
      </c>
      <c r="V30" s="12" t="s">
        <v>2225</v>
      </c>
      <c r="W30" s="12" t="s">
        <v>2226</v>
      </c>
      <c r="X30" s="12" t="s">
        <v>2227</v>
      </c>
      <c r="Y30" s="12" t="s">
        <v>4882</v>
      </c>
      <c r="Z30" s="12" t="s">
        <v>2228</v>
      </c>
    </row>
    <row r="31" spans="1:37" ht="409.6" thickBot="1" x14ac:dyDescent="0.35">
      <c r="A31" s="7" t="s">
        <v>45</v>
      </c>
      <c r="D31" s="37" t="s">
        <v>12</v>
      </c>
      <c r="E31" s="45"/>
      <c r="F31" s="47" t="e">
        <f ca="1">IF(D31="Walmart", "https://www.walmart.com/search/?query=" &amp; [1]!textjoin("%20",TRUE,S31,T31,U31,V31,W31,X31,Y31,Z31,AA31,AB31,AC31,AD31,AE31,AF31,AG31,AH31,AI31,AJ31,AK31,AL31,AM31,AN31,AO31,AP31,AQ31,AR31,AS31,AT31,AU31,AV31,AW31,AX31,AY31,AZ31,BA31,BB31), IF(D31="Best Buy", "https://www.bestbuy.com/site/searchpage.jsp?st=" &amp; [1]!textjoin("+",TRUE,S31,T31,U31,V31,W31,X31,Y31,Z31,AA31,AB31,AC31,AD31,AE31,AF31,AG31,AH31,AI31,AJ31,AK31,AL31,AM31,AN31,AO31,AP31,AQ31,AR31,AS31,AT31,AU31,AV31,AW31,AX31,AY31,AZ31,BA31,BB31), IF(D31="Target", "https://www.target.com/s?searchTerm=" &amp; [1]!textjoin("+",TRUE,S31,T31,U31,V31,W31,X31,Y31,Z31,AA31,AB31,AC31,AD31,AE31,AF31,AG31,AH31,AI31,AJ31,AK31,AL31,AM31,AN31,AO31,AP31,AQ31,AR31,AS31,AT31,AU31,AV31,AW31,AX31,AY31,AZ31,BA31,BB31),"")))</f>
        <v>#NAME?</v>
      </c>
      <c r="G31" s="45" t="s">
        <v>7401</v>
      </c>
      <c r="H31" s="45" t="str">
        <f t="shared" si="2"/>
        <v>Walmart</v>
      </c>
      <c r="I31" s="45" t="s">
        <v>8571</v>
      </c>
      <c r="J31" s="45"/>
      <c r="L31" s="37" t="s">
        <v>12</v>
      </c>
      <c r="M31" s="26" t="s">
        <v>2159</v>
      </c>
      <c r="N31" s="21" t="s">
        <v>5129</v>
      </c>
      <c r="O31" s="1" t="s">
        <v>2160</v>
      </c>
      <c r="P31" s="21" t="e">
        <f ca="1">[1]!textjoin("+",TRUE,O31,S31,T31,U31,V31,W31,X31,Y31,Z31,AA31,AB31,AC31,AD31,AE31,AF31,AG31,AH31,AI31,AJ31,AK31,AL31,AM31,AN31,AO31,AP31,AQ31,AR31,AS31,AT31,AU31,AV31,AW31,AX31,AY31,AZ31,BA31,BB31,R31)</f>
        <v>#NAME?</v>
      </c>
      <c r="Q31" s="21" t="e">
        <f t="shared" ca="1" si="3"/>
        <v>#NAME?</v>
      </c>
      <c r="R31" t="s">
        <v>5106</v>
      </c>
      <c r="S31" s="16" t="s">
        <v>2186</v>
      </c>
      <c r="T31" s="12" t="s">
        <v>2217</v>
      </c>
      <c r="U31" s="12" t="s">
        <v>2188</v>
      </c>
      <c r="V31" s="12" t="s">
        <v>2225</v>
      </c>
      <c r="W31" s="12" t="s">
        <v>2226</v>
      </c>
      <c r="X31" s="12" t="s">
        <v>2227</v>
      </c>
      <c r="Y31" s="12" t="s">
        <v>4882</v>
      </c>
      <c r="Z31" s="12" t="s">
        <v>2229</v>
      </c>
      <c r="AA31" s="12" t="s">
        <v>2228</v>
      </c>
    </row>
    <row r="32" spans="1:37" ht="409.6" thickBot="1" x14ac:dyDescent="0.35">
      <c r="A32" s="7" t="s">
        <v>47</v>
      </c>
      <c r="D32" s="37" t="s">
        <v>12</v>
      </c>
      <c r="E32" s="45"/>
      <c r="F32" s="47" t="e">
        <f ca="1">IF(D32="Walmart", "https://www.walmart.com/search/?query=" &amp; [1]!textjoin("%20",TRUE,S32,T32,U32,V32,W32,X32,Y32,Z32,AA32,AB32,AC32,AD32,AE32,AF32,AG32,AH32,AI32,AJ32,AK32,AL32,AM32,AN32,AO32,AP32,AQ32,AR32,AS32,AT32,AU32,AV32,AW32,AX32,AY32,AZ32,BA32,BB32), IF(D32="Best Buy", "https://www.bestbuy.com/site/searchpage.jsp?st=" &amp; [1]!textjoin("+",TRUE,S32,T32,U32,V32,W32,X32,Y32,Z32,AA32,AB32,AC32,AD32,AE32,AF32,AG32,AH32,AI32,AJ32,AK32,AL32,AM32,AN32,AO32,AP32,AQ32,AR32,AS32,AT32,AU32,AV32,AW32,AX32,AY32,AZ32,BA32,BB32), IF(D32="Target", "https://www.target.com/s?searchTerm=" &amp; [1]!textjoin("+",TRUE,S32,T32,U32,V32,W32,X32,Y32,Z32,AA32,AB32,AC32,AD32,AE32,AF32,AG32,AH32,AI32,AJ32,AK32,AL32,AM32,AN32,AO32,AP32,AQ32,AR32,AS32,AT32,AU32,AV32,AW32,AX32,AY32,AZ32,BA32,BB32),"")))</f>
        <v>#NAME?</v>
      </c>
      <c r="G32" s="45" t="s">
        <v>7402</v>
      </c>
      <c r="H32" s="45" t="str">
        <f t="shared" si="2"/>
        <v>Walmart</v>
      </c>
      <c r="I32" s="45" t="s">
        <v>8572</v>
      </c>
      <c r="J32" s="45"/>
      <c r="L32" s="37" t="s">
        <v>12</v>
      </c>
      <c r="M32" s="26" t="s">
        <v>2159</v>
      </c>
      <c r="N32" s="21" t="s">
        <v>5130</v>
      </c>
      <c r="O32" s="1" t="s">
        <v>2160</v>
      </c>
      <c r="P32" s="21" t="e">
        <f ca="1">[1]!textjoin("+",TRUE,O32,S32,T32,U32,V32,W32,X32,Y32,Z32,AA32,AB32,AC32,AD32,AE32,AF32,AG32,AH32,AI32,AJ32,AK32,AL32,AM32,AN32,AO32,AP32,AQ32,AR32,AS32,AT32,AU32,AV32,AW32,AX32,AY32,AZ32,BA32,BB32,R32)</f>
        <v>#NAME?</v>
      </c>
      <c r="Q32" s="21" t="e">
        <f t="shared" ca="1" si="3"/>
        <v>#NAME?</v>
      </c>
      <c r="R32" t="s">
        <v>5106</v>
      </c>
      <c r="S32" s="16" t="s">
        <v>2186</v>
      </c>
      <c r="T32" s="12" t="s">
        <v>2217</v>
      </c>
      <c r="U32" s="12" t="s">
        <v>2188</v>
      </c>
      <c r="V32" s="12" t="s">
        <v>2225</v>
      </c>
      <c r="W32" s="12" t="s">
        <v>2226</v>
      </c>
      <c r="X32" s="12" t="s">
        <v>2227</v>
      </c>
      <c r="Y32" s="12" t="s">
        <v>4882</v>
      </c>
      <c r="Z32" s="12" t="s">
        <v>2210</v>
      </c>
    </row>
    <row r="33" spans="1:27" ht="409.6" thickBot="1" x14ac:dyDescent="0.35">
      <c r="A33" s="7" t="s">
        <v>48</v>
      </c>
      <c r="D33" s="37" t="s">
        <v>12</v>
      </c>
      <c r="E33" s="45"/>
      <c r="F33" s="47" t="e">
        <f ca="1">IF(D33="Walmart", "https://www.walmart.com/search/?query=" &amp; [1]!textjoin("%20",TRUE,S33,T33,U33,V33,W33,X33,Y33,Z33,AA33,AB33,AC33,AD33,AE33,AF33,AG33,AH33,AI33,AJ33,AK33,AL33,AM33,AN33,AO33,AP33,AQ33,AR33,AS33,AT33,AU33,AV33,AW33,AX33,AY33,AZ33,BA33,BB33), IF(D33="Best Buy", "https://www.bestbuy.com/site/searchpage.jsp?st=" &amp; [1]!textjoin("+",TRUE,S33,T33,U33,V33,W33,X33,Y33,Z33,AA33,AB33,AC33,AD33,AE33,AF33,AG33,AH33,AI33,AJ33,AK33,AL33,AM33,AN33,AO33,AP33,AQ33,AR33,AS33,AT33,AU33,AV33,AW33,AX33,AY33,AZ33,BA33,BB33), IF(D33="Target", "https://www.target.com/s?searchTerm=" &amp; [1]!textjoin("+",TRUE,S33,T33,U33,V33,W33,X33,Y33,Z33,AA33,AB33,AC33,AD33,AE33,AF33,AG33,AH33,AI33,AJ33,AK33,AL33,AM33,AN33,AO33,AP33,AQ33,AR33,AS33,AT33,AU33,AV33,AW33,AX33,AY33,AZ33,BA33,BB33),"")))</f>
        <v>#NAME?</v>
      </c>
      <c r="G33" s="45" t="s">
        <v>7403</v>
      </c>
      <c r="H33" s="45" t="str">
        <f t="shared" si="2"/>
        <v>Walmart</v>
      </c>
      <c r="I33" s="45" t="s">
        <v>8573</v>
      </c>
      <c r="J33" s="45"/>
      <c r="L33" s="37" t="s">
        <v>12</v>
      </c>
      <c r="M33" s="26" t="s">
        <v>2159</v>
      </c>
      <c r="N33" s="21" t="s">
        <v>5131</v>
      </c>
      <c r="O33" s="1" t="s">
        <v>2160</v>
      </c>
      <c r="P33" s="21" t="e">
        <f ca="1">[1]!textjoin("+",TRUE,O33,S33,T33,U33,V33,W33,X33,Y33,Z33,AA33,AB33,AC33,AD33,AE33,AF33,AG33,AH33,AI33,AJ33,AK33,AL33,AM33,AN33,AO33,AP33,AQ33,AR33,AS33,AT33,AU33,AV33,AW33,AX33,AY33,AZ33,BA33,BB33,R33)</f>
        <v>#NAME?</v>
      </c>
      <c r="Q33" s="21" t="e">
        <f t="shared" ca="1" si="3"/>
        <v>#NAME?</v>
      </c>
      <c r="R33" t="s">
        <v>5106</v>
      </c>
      <c r="S33" s="16" t="s">
        <v>2186</v>
      </c>
      <c r="T33" s="12" t="s">
        <v>2217</v>
      </c>
      <c r="U33" s="12" t="s">
        <v>2188</v>
      </c>
      <c r="V33" s="12" t="s">
        <v>2225</v>
      </c>
      <c r="W33" s="12" t="s">
        <v>2226</v>
      </c>
      <c r="X33" s="12" t="s">
        <v>2227</v>
      </c>
      <c r="Y33" s="12" t="s">
        <v>4882</v>
      </c>
      <c r="Z33" s="12" t="s">
        <v>2230</v>
      </c>
      <c r="AA33" s="12" t="s">
        <v>2219</v>
      </c>
    </row>
    <row r="34" spans="1:27" ht="409.6" thickBot="1" x14ac:dyDescent="0.35">
      <c r="A34" s="7" t="s">
        <v>49</v>
      </c>
      <c r="D34" s="37" t="s">
        <v>15</v>
      </c>
      <c r="E34" s="45"/>
      <c r="F34" s="47" t="e">
        <f ca="1">IF(D34="Walmart", "https://www.walmart.com/search/?query=" &amp; [1]!textjoin("%20",TRUE,S34,T34,U34,V34,W34,X34,Y34,Z34,AA34,AB34,AC34,AD34,AE34,AF34,AG34,AH34,AI34,AJ34,AK34,AL34,AM34,AN34,AO34,AP34,AQ34,AR34,AS34,AT34,AU34,AV34,AW34,AX34,AY34,AZ34,BA34,BB34), IF(D34="Best Buy", "https://www.bestbuy.com/site/searchpage.jsp?st=" &amp; [1]!textjoin("+",TRUE,S34,T34,U34,V34,W34,X34,Y34,Z34,AA34,AB34,AC34,AD34,AE34,AF34,AG34,AH34,AI34,AJ34,AK34,AL34,AM34,AN34,AO34,AP34,AQ34,AR34,AS34,AT34,AU34,AV34,AW34,AX34,AY34,AZ34,BA34,BB34), IF(D34="Target", "https://www.target.com/s?searchTerm=" &amp; [1]!textjoin("+",TRUE,S34,T34,U34,V34,W34,X34,Y34,Z34,AA34,AB34,AC34,AD34,AE34,AF34,AG34,AH34,AI34,AJ34,AK34,AL34,AM34,AN34,AO34,AP34,AQ34,AR34,AS34,AT34,AU34,AV34,AW34,AX34,AY34,AZ34,BA34,BB34),"")))</f>
        <v>#NAME?</v>
      </c>
      <c r="G34" s="45" t="s">
        <v>7404</v>
      </c>
      <c r="H34" s="45" t="str">
        <f t="shared" si="2"/>
        <v>Best Buy</v>
      </c>
      <c r="I34" s="45" t="s">
        <v>8574</v>
      </c>
      <c r="J34" s="45"/>
      <c r="L34" s="37" t="s">
        <v>15</v>
      </c>
      <c r="M34" s="26" t="s">
        <v>2159</v>
      </c>
      <c r="N34" s="21" t="s">
        <v>5132</v>
      </c>
      <c r="O34" s="1" t="s">
        <v>2160</v>
      </c>
      <c r="P34" s="21" t="e">
        <f ca="1">[1]!textjoin("+",TRUE,O34,S34,T34,U34,V34,W34,X34,Y34,Z34,AA34,AB34,AC34,AD34,AE34,AF34,AG34,AH34,AI34,AJ34,AK34,AL34,AM34,AN34,AO34,AP34,AQ34,AR34,AS34,AT34,AU34,AV34,AW34,AX34,AY34,AZ34,BA34,BB34,R34)</f>
        <v>#NAME?</v>
      </c>
      <c r="Q34" s="21" t="e">
        <f t="shared" ca="1" si="3"/>
        <v>#NAME?</v>
      </c>
      <c r="R34" t="s">
        <v>5106</v>
      </c>
      <c r="S34" s="16" t="s">
        <v>2186</v>
      </c>
      <c r="T34" s="12" t="s">
        <v>2217</v>
      </c>
      <c r="U34" s="12" t="s">
        <v>4670</v>
      </c>
      <c r="V34" s="12" t="s">
        <v>2215</v>
      </c>
      <c r="W34" s="12" t="s">
        <v>2216</v>
      </c>
    </row>
    <row r="35" spans="1:27" ht="409.6" thickBot="1" x14ac:dyDescent="0.35">
      <c r="A35" s="7" t="s">
        <v>50</v>
      </c>
      <c r="D35" s="37" t="s">
        <v>15</v>
      </c>
      <c r="E35" s="45"/>
      <c r="F35" s="47" t="e">
        <f ca="1">IF(D35="Walmart", "https://www.walmart.com/search/?query=" &amp; [1]!textjoin("%20",TRUE,S35,T35,U35,V35,W35,X35,Y35,Z35,AA35,AB35,AC35,AD35,AE35,AF35,AG35,AH35,AI35,AJ35,AK35,AL35,AM35,AN35,AO35,AP35,AQ35,AR35,AS35,AT35,AU35,AV35,AW35,AX35,AY35,AZ35,BA35,BB35), IF(D35="Best Buy", "https://www.bestbuy.com/site/searchpage.jsp?st=" &amp; [1]!textjoin("+",TRUE,S35,T35,U35,V35,W35,X35,Y35,Z35,AA35,AB35,AC35,AD35,AE35,AF35,AG35,AH35,AI35,AJ35,AK35,AL35,AM35,AN35,AO35,AP35,AQ35,AR35,AS35,AT35,AU35,AV35,AW35,AX35,AY35,AZ35,BA35,BB35), IF(D35="Target", "https://www.target.com/s?searchTerm=" &amp; [1]!textjoin("+",TRUE,S35,T35,U35,V35,W35,X35,Y35,Z35,AA35,AB35,AC35,AD35,AE35,AF35,AG35,AH35,AI35,AJ35,AK35,AL35,AM35,AN35,AO35,AP35,AQ35,AR35,AS35,AT35,AU35,AV35,AW35,AX35,AY35,AZ35,BA35,BB35),"")))</f>
        <v>#NAME?</v>
      </c>
      <c r="G35" s="45" t="s">
        <v>7405</v>
      </c>
      <c r="H35" s="45" t="str">
        <f t="shared" si="2"/>
        <v>Best Buy</v>
      </c>
      <c r="I35" s="45"/>
      <c r="J35" s="45"/>
      <c r="L35" s="37" t="s">
        <v>15</v>
      </c>
      <c r="M35" s="26" t="s">
        <v>2159</v>
      </c>
      <c r="N35" s="21" t="s">
        <v>5133</v>
      </c>
      <c r="O35" s="1" t="s">
        <v>2160</v>
      </c>
      <c r="P35" s="21" t="e">
        <f ca="1">[1]!textjoin("+",TRUE,O35,S35,T35,U35,V35,W35,X35,Y35,Z35,AA35,AB35,AC35,AD35,AE35,AF35,AG35,AH35,AI35,AJ35,AK35,AL35,AM35,AN35,AO35,AP35,AQ35,AR35,AS35,AT35,AU35,AV35,AW35,AX35,AY35,AZ35,BA35,BB35,R35)</f>
        <v>#NAME?</v>
      </c>
      <c r="Q35" s="21" t="e">
        <f t="shared" ca="1" si="3"/>
        <v>#NAME?</v>
      </c>
      <c r="R35" t="s">
        <v>5106</v>
      </c>
      <c r="S35" s="16" t="s">
        <v>2186</v>
      </c>
      <c r="T35" s="12" t="s">
        <v>4628</v>
      </c>
      <c r="U35" s="12" t="s">
        <v>2231</v>
      </c>
      <c r="V35" s="12" t="s">
        <v>2216</v>
      </c>
    </row>
    <row r="36" spans="1:27" ht="409.6" thickBot="1" x14ac:dyDescent="0.35">
      <c r="A36" s="7" t="s">
        <v>51</v>
      </c>
      <c r="D36" s="37" t="s">
        <v>12</v>
      </c>
      <c r="E36" s="45"/>
      <c r="F36" s="47" t="e">
        <f ca="1">IF(D36="Walmart", "https://www.walmart.com/search/?query=" &amp; [1]!textjoin("%20",TRUE,S36,T36,U36,V36,W36,X36,Y36,Z36,AA36,AB36,AC36,AD36,AE36,AF36,AG36,AH36,AI36,AJ36,AK36,AL36,AM36,AN36,AO36,AP36,AQ36,AR36,AS36,AT36,AU36,AV36,AW36,AX36,AY36,AZ36,BA36,BB36), IF(D36="Best Buy", "https://www.bestbuy.com/site/searchpage.jsp?st=" &amp; [1]!textjoin("+",TRUE,S36,T36,U36,V36,W36,X36,Y36,Z36,AA36,AB36,AC36,AD36,AE36,AF36,AG36,AH36,AI36,AJ36,AK36,AL36,AM36,AN36,AO36,AP36,AQ36,AR36,AS36,AT36,AU36,AV36,AW36,AX36,AY36,AZ36,BA36,BB36), IF(D36="Target", "https://www.target.com/s?searchTerm=" &amp; [1]!textjoin("+",TRUE,S36,T36,U36,V36,W36,X36,Y36,Z36,AA36,AB36,AC36,AD36,AE36,AF36,AG36,AH36,AI36,AJ36,AK36,AL36,AM36,AN36,AO36,AP36,AQ36,AR36,AS36,AT36,AU36,AV36,AW36,AX36,AY36,AZ36,BA36,BB36),"")))</f>
        <v>#NAME?</v>
      </c>
      <c r="G36" s="45" t="s">
        <v>7406</v>
      </c>
      <c r="H36" s="45" t="str">
        <f t="shared" si="2"/>
        <v>Walmart</v>
      </c>
      <c r="I36" s="45" t="s">
        <v>8739</v>
      </c>
      <c r="J36" s="45"/>
      <c r="L36" s="37" t="s">
        <v>12</v>
      </c>
      <c r="M36" s="26" t="s">
        <v>2159</v>
      </c>
      <c r="N36" s="21" t="s">
        <v>5134</v>
      </c>
      <c r="O36" s="1" t="s">
        <v>2160</v>
      </c>
      <c r="P36" s="21" t="e">
        <f ca="1">[1]!textjoin("+",TRUE,O36,S36,T36,U36,V36,W36,X36,Y36,Z36,AA36,AB36,AC36,AD36,AE36,AF36,AG36,AH36,AI36,AJ36,AK36,AL36,AM36,AN36,AO36,AP36,AQ36,AR36,AS36,AT36,AU36,AV36,AW36,AX36,AY36,AZ36,BA36,BB36,R36)</f>
        <v>#NAME?</v>
      </c>
      <c r="Q36" s="21" t="e">
        <f t="shared" ca="1" si="3"/>
        <v>#NAME?</v>
      </c>
      <c r="R36" t="s">
        <v>5106</v>
      </c>
      <c r="S36" s="16" t="s">
        <v>2186</v>
      </c>
      <c r="T36" s="12" t="s">
        <v>2232</v>
      </c>
      <c r="U36" s="12">
        <v>11</v>
      </c>
    </row>
    <row r="37" spans="1:27" ht="409.6" thickBot="1" x14ac:dyDescent="0.35">
      <c r="A37" s="7" t="s">
        <v>53</v>
      </c>
      <c r="D37" s="37" t="s">
        <v>15</v>
      </c>
      <c r="E37" s="45"/>
      <c r="F37" s="47" t="e">
        <f ca="1">IF(D37="Walmart", "https://www.walmart.com/search/?query=" &amp; [1]!textjoin("%20",TRUE,S37,T37,U37,V37,W37,X37,Y37,Z37,AA37,AB37,AC37,AD37,AE37,AF37,AG37,AH37,AI37,AJ37,AK37,AL37,AM37,AN37,AO37,AP37,AQ37,AR37,AS37,AT37,AU37,AV37,AW37,AX37,AY37,AZ37,BA37,BB37), IF(D37="Best Buy", "https://www.bestbuy.com/site/searchpage.jsp?st=" &amp; [1]!textjoin("+",TRUE,S37,T37,U37,V37,W37,X37,Y37,Z37,AA37,AB37,AC37,AD37,AE37,AF37,AG37,AH37,AI37,AJ37,AK37,AL37,AM37,AN37,AO37,AP37,AQ37,AR37,AS37,AT37,AU37,AV37,AW37,AX37,AY37,AZ37,BA37,BB37), IF(D37="Target", "https://www.target.com/s?searchTerm=" &amp; [1]!textjoin("+",TRUE,S37,T37,U37,V37,W37,X37,Y37,Z37,AA37,AB37,AC37,AD37,AE37,AF37,AG37,AH37,AI37,AJ37,AK37,AL37,AM37,AN37,AO37,AP37,AQ37,AR37,AS37,AT37,AU37,AV37,AW37,AX37,AY37,AZ37,BA37,BB37),"")))</f>
        <v>#NAME?</v>
      </c>
      <c r="G37" s="45" t="s">
        <v>7407</v>
      </c>
      <c r="H37" s="45" t="str">
        <f t="shared" si="2"/>
        <v>Best Buy</v>
      </c>
      <c r="I37" s="45"/>
      <c r="J37" s="45"/>
      <c r="L37" s="37" t="s">
        <v>15</v>
      </c>
      <c r="M37" s="26" t="s">
        <v>2159</v>
      </c>
      <c r="N37" s="21" t="s">
        <v>5134</v>
      </c>
      <c r="O37" s="1" t="s">
        <v>2160</v>
      </c>
      <c r="P37" s="21" t="e">
        <f ca="1">[1]!textjoin("+",TRUE,O37,S37,T37,U37,V37,W37,X37,Y37,Z37,AA37,AB37,AC37,AD37,AE37,AF37,AG37,AH37,AI37,AJ37,AK37,AL37,AM37,AN37,AO37,AP37,AQ37,AR37,AS37,AT37,AU37,AV37,AW37,AX37,AY37,AZ37,BA37,BB37,R37)</f>
        <v>#NAME?</v>
      </c>
      <c r="Q37" s="21" t="e">
        <f t="shared" ca="1" si="3"/>
        <v>#NAME?</v>
      </c>
      <c r="R37" t="s">
        <v>5106</v>
      </c>
      <c r="S37" s="16" t="s">
        <v>2186</v>
      </c>
      <c r="T37" s="12" t="s">
        <v>2232</v>
      </c>
      <c r="U37" s="12">
        <v>11</v>
      </c>
    </row>
    <row r="38" spans="1:27" ht="409.6" thickBot="1" x14ac:dyDescent="0.35">
      <c r="A38" s="7" t="s">
        <v>55</v>
      </c>
      <c r="D38" s="37" t="s">
        <v>20</v>
      </c>
      <c r="E38" s="45"/>
      <c r="F38" s="47" t="e">
        <f ca="1">IF(D38="Walmart", "https://www.walmart.com/search/?query=" &amp; [1]!textjoin("%20",TRUE,S38,T38,U38,V38,W38,X38,Y38,Z38,AA38,AB38,AC38,AD38,AE38,AF38,AG38,AH38,AI38,AJ38,AK38,AL38,AM38,AN38,AO38,AP38,AQ38,AR38,AS38,AT38,AU38,AV38,AW38,AX38,AY38,AZ38,BA38,BB38), IF(D38="Best Buy", "https://www.bestbuy.com/site/searchpage.jsp?st=" &amp; [1]!textjoin("+",TRUE,S38,T38,U38,V38,W38,X38,Y38,Z38,AA38,AB38,AC38,AD38,AE38,AF38,AG38,AH38,AI38,AJ38,AK38,AL38,AM38,AN38,AO38,AP38,AQ38,AR38,AS38,AT38,AU38,AV38,AW38,AX38,AY38,AZ38,BA38,BB38), IF(D38="Target", "https://www.target.com/s?searchTerm=" &amp; [1]!textjoin("+",TRUE,S38,T38,U38,V38,W38,X38,Y38,Z38,AA38,AB38,AC38,AD38,AE38,AF38,AG38,AH38,AI38,AJ38,AK38,AL38,AM38,AN38,AO38,AP38,AQ38,AR38,AS38,AT38,AU38,AV38,AW38,AX38,AY38,AZ38,BA38,BB38),"")))</f>
        <v>#NAME?</v>
      </c>
      <c r="G38" s="45" t="s">
        <v>7408</v>
      </c>
      <c r="H38" s="45" t="str">
        <f t="shared" si="2"/>
        <v>Target</v>
      </c>
      <c r="I38" s="45" t="s">
        <v>8753</v>
      </c>
      <c r="J38" s="45"/>
      <c r="L38" s="37" t="s">
        <v>20</v>
      </c>
      <c r="M38" s="26" t="s">
        <v>2159</v>
      </c>
      <c r="N38" s="21" t="s">
        <v>5134</v>
      </c>
      <c r="O38" s="1" t="s">
        <v>2160</v>
      </c>
      <c r="P38" s="21" t="e">
        <f ca="1">[1]!textjoin("+",TRUE,O38,S38,T38,U38,V38,W38,X38,Y38,Z38,AA38,AB38,AC38,AD38,AE38,AF38,AG38,AH38,AI38,AJ38,AK38,AL38,AM38,AN38,AO38,AP38,AQ38,AR38,AS38,AT38,AU38,AV38,AW38,AX38,AY38,AZ38,BA38,BB38,R38)</f>
        <v>#NAME?</v>
      </c>
      <c r="Q38" s="21" t="e">
        <f t="shared" ca="1" si="3"/>
        <v>#NAME?</v>
      </c>
      <c r="R38" t="s">
        <v>5106</v>
      </c>
      <c r="S38" s="16" t="s">
        <v>2186</v>
      </c>
      <c r="T38" s="12" t="s">
        <v>2232</v>
      </c>
      <c r="U38" s="12">
        <v>11</v>
      </c>
    </row>
    <row r="39" spans="1:27" ht="409.6" thickBot="1" x14ac:dyDescent="0.35">
      <c r="A39" s="7" t="s">
        <v>55</v>
      </c>
      <c r="D39" s="37" t="s">
        <v>15</v>
      </c>
      <c r="E39" s="45"/>
      <c r="F39" s="47" t="e">
        <f ca="1">IF(D39="Walmart", "https://www.walmart.com/search/?query=" &amp; [1]!textjoin("%20",TRUE,S39,T39,U39,V39,W39,X39,Y39,Z39,AA39,AB39,AC39,AD39,AE39,AF39,AG39,AH39,AI39,AJ39,AK39,AL39,AM39,AN39,AO39,AP39,AQ39,AR39,AS39,AT39,AU39,AV39,AW39,AX39,AY39,AZ39,BA39,BB39), IF(D39="Best Buy", "https://www.bestbuy.com/site/searchpage.jsp?st=" &amp; [1]!textjoin("+",TRUE,S39,T39,U39,V39,W39,X39,Y39,Z39,AA39,AB39,AC39,AD39,AE39,AF39,AG39,AH39,AI39,AJ39,AK39,AL39,AM39,AN39,AO39,AP39,AQ39,AR39,AS39,AT39,AU39,AV39,AW39,AX39,AY39,AZ39,BA39,BB39), IF(D39="Target", "https://www.target.com/s?searchTerm=" &amp; [1]!textjoin("+",TRUE,S39,T39,U39,V39,W39,X39,Y39,Z39,AA39,AB39,AC39,AD39,AE39,AF39,AG39,AH39,AI39,AJ39,AK39,AL39,AM39,AN39,AO39,AP39,AQ39,AR39,AS39,AT39,AU39,AV39,AW39,AX39,AY39,AZ39,BA39,BB39),"")))</f>
        <v>#NAME?</v>
      </c>
      <c r="G39" s="45" t="s">
        <v>7409</v>
      </c>
      <c r="H39" s="45" t="str">
        <f t="shared" si="2"/>
        <v>Best Buy</v>
      </c>
      <c r="I39" s="45" t="s">
        <v>8575</v>
      </c>
      <c r="J39" s="45"/>
      <c r="L39" s="37" t="s">
        <v>15</v>
      </c>
      <c r="M39" s="26" t="s">
        <v>2159</v>
      </c>
      <c r="N39" s="21" t="s">
        <v>5135</v>
      </c>
      <c r="O39" s="1" t="s">
        <v>2160</v>
      </c>
      <c r="P39" s="21" t="e">
        <f ca="1">[1]!textjoin("+",TRUE,O39,S39,T39,U39,V39,W39,X39,Y39,Z39,AA39,AB39,AC39,AD39,AE39,AF39,AG39,AH39,AI39,AJ39,AK39,AL39,AM39,AN39,AO39,AP39,AQ39,AR39,AS39,AT39,AU39,AV39,AW39,AX39,AY39,AZ39,BA39,BB39,R39)</f>
        <v>#NAME?</v>
      </c>
      <c r="Q39" s="21" t="e">
        <f t="shared" ca="1" si="3"/>
        <v>#NAME?</v>
      </c>
      <c r="R39" t="s">
        <v>5106</v>
      </c>
      <c r="S39" s="16" t="s">
        <v>2186</v>
      </c>
      <c r="T39" s="12" t="s">
        <v>2232</v>
      </c>
      <c r="U39" s="12">
        <v>11</v>
      </c>
      <c r="V39" s="12" t="s">
        <v>2188</v>
      </c>
    </row>
    <row r="40" spans="1:27" ht="409.6" thickBot="1" x14ac:dyDescent="0.35">
      <c r="A40" s="7" t="s">
        <v>55</v>
      </c>
      <c r="D40" s="37" t="s">
        <v>12</v>
      </c>
      <c r="E40" s="45"/>
      <c r="F40" s="47" t="e">
        <f ca="1">IF(D40="Walmart", "https://www.walmart.com/search/?query=" &amp; [1]!textjoin("%20",TRUE,S40,T40,U40,V40,W40,X40,Y40,Z40,AA40,AB40,AC40,AD40,AE40,AF40,AG40,AH40,AI40,AJ40,AK40,AL40,AM40,AN40,AO40,AP40,AQ40,AR40,AS40,AT40,AU40,AV40,AW40,AX40,AY40,AZ40,BA40,BB40), IF(D40="Best Buy", "https://www.bestbuy.com/site/searchpage.jsp?st=" &amp; [1]!textjoin("+",TRUE,S40,T40,U40,V40,W40,X40,Y40,Z40,AA40,AB40,AC40,AD40,AE40,AF40,AG40,AH40,AI40,AJ40,AK40,AL40,AM40,AN40,AO40,AP40,AQ40,AR40,AS40,AT40,AU40,AV40,AW40,AX40,AY40,AZ40,BA40,BB40), IF(D40="Target", "https://www.target.com/s?searchTerm=" &amp; [1]!textjoin("+",TRUE,S40,T40,U40,V40,W40,X40,Y40,Z40,AA40,AB40,AC40,AD40,AE40,AF40,AG40,AH40,AI40,AJ40,AK40,AL40,AM40,AN40,AO40,AP40,AQ40,AR40,AS40,AT40,AU40,AV40,AW40,AX40,AY40,AZ40,BA40,BB40),"")))</f>
        <v>#NAME?</v>
      </c>
      <c r="G40" s="45" t="s">
        <v>7410</v>
      </c>
      <c r="H40" s="45" t="str">
        <f t="shared" si="2"/>
        <v>Walmart</v>
      </c>
      <c r="I40" s="45" t="s">
        <v>8739</v>
      </c>
      <c r="J40" s="45"/>
      <c r="L40" s="37" t="s">
        <v>12</v>
      </c>
      <c r="M40" s="26" t="s">
        <v>2159</v>
      </c>
      <c r="N40" s="21" t="s">
        <v>5135</v>
      </c>
      <c r="O40" s="1" t="s">
        <v>2160</v>
      </c>
      <c r="P40" s="21" t="e">
        <f ca="1">[1]!textjoin("+",TRUE,O40,S40,T40,U40,V40,W40,X40,Y40,Z40,AA40,AB40,AC40,AD40,AE40,AF40,AG40,AH40,AI40,AJ40,AK40,AL40,AM40,AN40,AO40,AP40,AQ40,AR40,AS40,AT40,AU40,AV40,AW40,AX40,AY40,AZ40,BA40,BB40,R40)</f>
        <v>#NAME?</v>
      </c>
      <c r="Q40" s="21" t="e">
        <f t="shared" ca="1" si="3"/>
        <v>#NAME?</v>
      </c>
      <c r="R40" t="s">
        <v>5106</v>
      </c>
      <c r="S40" s="16" t="s">
        <v>2186</v>
      </c>
      <c r="T40" s="12" t="s">
        <v>2232</v>
      </c>
      <c r="U40" s="12">
        <v>11</v>
      </c>
      <c r="V40" s="12" t="s">
        <v>2188</v>
      </c>
    </row>
    <row r="41" spans="1:27" ht="409.6" thickBot="1" x14ac:dyDescent="0.35">
      <c r="A41" s="7" t="s">
        <v>58</v>
      </c>
      <c r="D41" s="37" t="s">
        <v>20</v>
      </c>
      <c r="E41" s="45"/>
      <c r="F41" s="47" t="e">
        <f ca="1">IF(D41="Walmart", "https://www.walmart.com/search/?query=" &amp; [1]!textjoin("%20",TRUE,S41,T41,U41,V41,W41,X41,Y41,Z41,AA41,AB41,AC41,AD41,AE41,AF41,AG41,AH41,AI41,AJ41,AK41,AL41,AM41,AN41,AO41,AP41,AQ41,AR41,AS41,AT41,AU41,AV41,AW41,AX41,AY41,AZ41,BA41,BB41), IF(D41="Best Buy", "https://www.bestbuy.com/site/searchpage.jsp?st=" &amp; [1]!textjoin("+",TRUE,S41,T41,U41,V41,W41,X41,Y41,Z41,AA41,AB41,AC41,AD41,AE41,AF41,AG41,AH41,AI41,AJ41,AK41,AL41,AM41,AN41,AO41,AP41,AQ41,AR41,AS41,AT41,AU41,AV41,AW41,AX41,AY41,AZ41,BA41,BB41), IF(D41="Target", "https://www.target.com/s?searchTerm=" &amp; [1]!textjoin("+",TRUE,S41,T41,U41,V41,W41,X41,Y41,Z41,AA41,AB41,AC41,AD41,AE41,AF41,AG41,AH41,AI41,AJ41,AK41,AL41,AM41,AN41,AO41,AP41,AQ41,AR41,AS41,AT41,AU41,AV41,AW41,AX41,AY41,AZ41,BA41,BB41),"")))</f>
        <v>#NAME?</v>
      </c>
      <c r="G41" s="45" t="s">
        <v>7411</v>
      </c>
      <c r="H41" s="45" t="str">
        <f t="shared" si="2"/>
        <v>Target</v>
      </c>
      <c r="I41" s="45" t="s">
        <v>8753</v>
      </c>
      <c r="J41" s="45"/>
      <c r="L41" s="37" t="s">
        <v>20</v>
      </c>
      <c r="M41" s="26" t="s">
        <v>2159</v>
      </c>
      <c r="N41" s="21" t="s">
        <v>5136</v>
      </c>
      <c r="O41" s="1" t="s">
        <v>2160</v>
      </c>
      <c r="P41" s="21" t="e">
        <f ca="1">[1]!textjoin("+",TRUE,O41,S41,T41,U41,V41,W41,X41,Y41,Z41,AA41,AB41,AC41,AD41,AE41,AF41,AG41,AH41,AI41,AJ41,AK41,AL41,AM41,AN41,AO41,AP41,AQ41,AR41,AS41,AT41,AU41,AV41,AW41,AX41,AY41,AZ41,BA41,BB41,R41)</f>
        <v>#NAME?</v>
      </c>
      <c r="Q41" s="21" t="e">
        <f t="shared" ca="1" si="3"/>
        <v>#NAME?</v>
      </c>
      <c r="R41" t="s">
        <v>5106</v>
      </c>
      <c r="S41" s="16" t="s">
        <v>2186</v>
      </c>
      <c r="T41" s="12" t="s">
        <v>2232</v>
      </c>
      <c r="U41" s="12">
        <v>11</v>
      </c>
      <c r="V41" s="12" t="s">
        <v>2188</v>
      </c>
      <c r="W41" s="12" t="s">
        <v>2233</v>
      </c>
    </row>
    <row r="42" spans="1:27" ht="409.6" thickBot="1" x14ac:dyDescent="0.35">
      <c r="A42" s="7" t="s">
        <v>58</v>
      </c>
      <c r="D42" s="37" t="s">
        <v>20</v>
      </c>
      <c r="E42" s="45"/>
      <c r="F42" s="47" t="e">
        <f ca="1">IF(D42="Walmart", "https://www.walmart.com/search/?query=" &amp; [1]!textjoin("%20",TRUE,S42,T42,U42,V42,W42,X42,Y42,Z42,AA42,AB42,AC42,AD42,AE42,AF42,AG42,AH42,AI42,AJ42,AK42,AL42,AM42,AN42,AO42,AP42,AQ42,AR42,AS42,AT42,AU42,AV42,AW42,AX42,AY42,AZ42,BA42,BB42), IF(D42="Best Buy", "https://www.bestbuy.com/site/searchpage.jsp?st=" &amp; [1]!textjoin("+",TRUE,S42,T42,U42,V42,W42,X42,Y42,Z42,AA42,AB42,AC42,AD42,AE42,AF42,AG42,AH42,AI42,AJ42,AK42,AL42,AM42,AN42,AO42,AP42,AQ42,AR42,AS42,AT42,AU42,AV42,AW42,AX42,AY42,AZ42,BA42,BB42), IF(D42="Target", "https://www.target.com/s?searchTerm=" &amp; [1]!textjoin("+",TRUE,S42,T42,U42,V42,W42,X42,Y42,Z42,AA42,AB42,AC42,AD42,AE42,AF42,AG42,AH42,AI42,AJ42,AK42,AL42,AM42,AN42,AO42,AP42,AQ42,AR42,AS42,AT42,AU42,AV42,AW42,AX42,AY42,AZ42,BA42,BB42),"")))</f>
        <v>#NAME?</v>
      </c>
      <c r="G42" s="45" t="s">
        <v>7411</v>
      </c>
      <c r="H42" s="45" t="str">
        <f t="shared" si="2"/>
        <v>Target</v>
      </c>
      <c r="I42" s="45" t="s">
        <v>8753</v>
      </c>
      <c r="J42" s="45"/>
      <c r="L42" s="37" t="s">
        <v>20</v>
      </c>
      <c r="M42" s="26" t="s">
        <v>2159</v>
      </c>
      <c r="N42" s="21" t="s">
        <v>5136</v>
      </c>
      <c r="O42" s="1" t="s">
        <v>2160</v>
      </c>
      <c r="P42" s="21" t="e">
        <f ca="1">[1]!textjoin("+",TRUE,O42,S42,T42,U42,V42,W42,X42,Y42,Z42,AA42,AB42,AC42,AD42,AE42,AF42,AG42,AH42,AI42,AJ42,AK42,AL42,AM42,AN42,AO42,AP42,AQ42,AR42,AS42,AT42,AU42,AV42,AW42,AX42,AY42,AZ42,BA42,BB42,R42)</f>
        <v>#NAME?</v>
      </c>
      <c r="Q42" s="21" t="e">
        <f t="shared" ca="1" si="3"/>
        <v>#NAME?</v>
      </c>
      <c r="R42" t="s">
        <v>5106</v>
      </c>
      <c r="S42" s="16" t="s">
        <v>2186</v>
      </c>
      <c r="T42" s="12" t="s">
        <v>2232</v>
      </c>
      <c r="U42" s="12">
        <v>11</v>
      </c>
      <c r="V42" s="12" t="s">
        <v>2188</v>
      </c>
      <c r="W42" s="12" t="s">
        <v>2233</v>
      </c>
    </row>
    <row r="43" spans="1:27" ht="409.6" thickBot="1" x14ac:dyDescent="0.35">
      <c r="A43" s="7" t="s">
        <v>59</v>
      </c>
      <c r="D43" s="37" t="s">
        <v>12</v>
      </c>
      <c r="E43" s="45"/>
      <c r="F43" s="47" t="e">
        <f ca="1">IF(D43="Walmart", "https://www.walmart.com/search/?query=" &amp; [1]!textjoin("%20",TRUE,S43,T43,U43,V43,W43,X43,Y43,Z43,AA43,AB43,AC43,AD43,AE43,AF43,AG43,AH43,AI43,AJ43,AK43,AL43,AM43,AN43,AO43,AP43,AQ43,AR43,AS43,AT43,AU43,AV43,AW43,AX43,AY43,AZ43,BA43,BB43), IF(D43="Best Buy", "https://www.bestbuy.com/site/searchpage.jsp?st=" &amp; [1]!textjoin("+",TRUE,S43,T43,U43,V43,W43,X43,Y43,Z43,AA43,AB43,AC43,AD43,AE43,AF43,AG43,AH43,AI43,AJ43,AK43,AL43,AM43,AN43,AO43,AP43,AQ43,AR43,AS43,AT43,AU43,AV43,AW43,AX43,AY43,AZ43,BA43,BB43), IF(D43="Target", "https://www.target.com/s?searchTerm=" &amp; [1]!textjoin("+",TRUE,S43,T43,U43,V43,W43,X43,Y43,Z43,AA43,AB43,AC43,AD43,AE43,AF43,AG43,AH43,AI43,AJ43,AK43,AL43,AM43,AN43,AO43,AP43,AQ43,AR43,AS43,AT43,AU43,AV43,AW43,AX43,AY43,AZ43,BA43,BB43),"")))</f>
        <v>#NAME?</v>
      </c>
      <c r="G43" s="45" t="s">
        <v>7412</v>
      </c>
      <c r="H43" s="45" t="str">
        <f t="shared" si="2"/>
        <v>Walmart</v>
      </c>
      <c r="I43" s="45" t="s">
        <v>8739</v>
      </c>
      <c r="J43" s="45"/>
      <c r="L43" s="37" t="s">
        <v>12</v>
      </c>
      <c r="M43" s="26" t="s">
        <v>2159</v>
      </c>
      <c r="N43" s="21" t="s">
        <v>5136</v>
      </c>
      <c r="O43" s="1" t="s">
        <v>2160</v>
      </c>
      <c r="P43" s="21" t="e">
        <f ca="1">[1]!textjoin("+",TRUE,O43,S43,T43,U43,V43,W43,X43,Y43,Z43,AA43,AB43,AC43,AD43,AE43,AF43,AG43,AH43,AI43,AJ43,AK43,AL43,AM43,AN43,AO43,AP43,AQ43,AR43,AS43,AT43,AU43,AV43,AW43,AX43,AY43,AZ43,BA43,BB43,R43)</f>
        <v>#NAME?</v>
      </c>
      <c r="Q43" s="21" t="e">
        <f t="shared" ca="1" si="3"/>
        <v>#NAME?</v>
      </c>
      <c r="R43" t="s">
        <v>5106</v>
      </c>
      <c r="S43" s="16" t="s">
        <v>2186</v>
      </c>
      <c r="T43" s="12" t="s">
        <v>2232</v>
      </c>
      <c r="U43" s="12">
        <v>11</v>
      </c>
      <c r="V43" s="12" t="s">
        <v>2188</v>
      </c>
      <c r="W43" s="12" t="s">
        <v>2233</v>
      </c>
    </row>
    <row r="44" spans="1:27" ht="409.6" thickBot="1" x14ac:dyDescent="0.35">
      <c r="A44" s="7" t="s">
        <v>59</v>
      </c>
      <c r="D44" s="37" t="s">
        <v>12</v>
      </c>
      <c r="E44" s="45"/>
      <c r="F44" s="47" t="e">
        <f ca="1">IF(D44="Walmart", "https://www.walmart.com/search/?query=" &amp; [1]!textjoin("%20",TRUE,S44,T44,U44,V44,W44,X44,Y44,Z44,AA44,AB44,AC44,AD44,AE44,AF44,AG44,AH44,AI44,AJ44,AK44,AL44,AM44,AN44,AO44,AP44,AQ44,AR44,AS44,AT44,AU44,AV44,AW44,AX44,AY44,AZ44,BA44,BB44), IF(D44="Best Buy", "https://www.bestbuy.com/site/searchpage.jsp?st=" &amp; [1]!textjoin("+",TRUE,S44,T44,U44,V44,W44,X44,Y44,Z44,AA44,AB44,AC44,AD44,AE44,AF44,AG44,AH44,AI44,AJ44,AK44,AL44,AM44,AN44,AO44,AP44,AQ44,AR44,AS44,AT44,AU44,AV44,AW44,AX44,AY44,AZ44,BA44,BB44), IF(D44="Target", "https://www.target.com/s?searchTerm=" &amp; [1]!textjoin("+",TRUE,S44,T44,U44,V44,W44,X44,Y44,Z44,AA44,AB44,AC44,AD44,AE44,AF44,AG44,AH44,AI44,AJ44,AK44,AL44,AM44,AN44,AO44,AP44,AQ44,AR44,AS44,AT44,AU44,AV44,AW44,AX44,AY44,AZ44,BA44,BB44),"")))</f>
        <v>#NAME?</v>
      </c>
      <c r="G44" s="45" t="s">
        <v>7413</v>
      </c>
      <c r="H44" s="45" t="str">
        <f t="shared" si="2"/>
        <v>Walmart</v>
      </c>
      <c r="I44" s="45" t="s">
        <v>8740</v>
      </c>
      <c r="J44" s="45"/>
      <c r="L44" s="37" t="s">
        <v>12</v>
      </c>
      <c r="M44" s="26" t="s">
        <v>2159</v>
      </c>
      <c r="N44" s="21" t="s">
        <v>5137</v>
      </c>
      <c r="O44" s="1" t="s">
        <v>2160</v>
      </c>
      <c r="P44" s="21" t="e">
        <f ca="1">[1]!textjoin("+",TRUE,O44,S44,T44,U44,V44,W44,X44,Y44,Z44,AA44,AB44,AC44,AD44,AE44,AF44,AG44,AH44,AI44,AJ44,AK44,AL44,AM44,AN44,AO44,AP44,AQ44,AR44,AS44,AT44,AU44,AV44,AW44,AX44,AY44,AZ44,BA44,BB44,R44)</f>
        <v>#NAME?</v>
      </c>
      <c r="Q44" s="21" t="e">
        <f t="shared" ca="1" si="3"/>
        <v>#NAME?</v>
      </c>
      <c r="R44" t="s">
        <v>5106</v>
      </c>
      <c r="S44" s="16" t="s">
        <v>2186</v>
      </c>
      <c r="T44" s="12" t="s">
        <v>2232</v>
      </c>
      <c r="U44" s="12" t="s">
        <v>2234</v>
      </c>
      <c r="V44" s="12" t="s">
        <v>4748</v>
      </c>
      <c r="W44" s="12" t="s">
        <v>4779</v>
      </c>
      <c r="X44" s="12" t="s">
        <v>2235</v>
      </c>
      <c r="Y44" s="12" t="s">
        <v>2236</v>
      </c>
    </row>
    <row r="45" spans="1:27" ht="409.6" thickBot="1" x14ac:dyDescent="0.35">
      <c r="A45" s="7" t="s">
        <v>59</v>
      </c>
      <c r="D45" s="37" t="s">
        <v>12</v>
      </c>
      <c r="E45" s="45"/>
      <c r="F45" s="47" t="e">
        <f ca="1">IF(D45="Walmart", "https://www.walmart.com/search/?query=" &amp; [1]!textjoin("%20",TRUE,S45,T45,U45,V45,W45,X45,Y45,Z45,AA45,AB45,AC45,AD45,AE45,AF45,AG45,AH45,AI45,AJ45,AK45,AL45,AM45,AN45,AO45,AP45,AQ45,AR45,AS45,AT45,AU45,AV45,AW45,AX45,AY45,AZ45,BA45,BB45), IF(D45="Best Buy", "https://www.bestbuy.com/site/searchpage.jsp?st=" &amp; [1]!textjoin("+",TRUE,S45,T45,U45,V45,W45,X45,Y45,Z45,AA45,AB45,AC45,AD45,AE45,AF45,AG45,AH45,AI45,AJ45,AK45,AL45,AM45,AN45,AO45,AP45,AQ45,AR45,AS45,AT45,AU45,AV45,AW45,AX45,AY45,AZ45,BA45,BB45), IF(D45="Target", "https://www.target.com/s?searchTerm=" &amp; [1]!textjoin("+",TRUE,S45,T45,U45,V45,W45,X45,Y45,Z45,AA45,AB45,AC45,AD45,AE45,AF45,AG45,AH45,AI45,AJ45,AK45,AL45,AM45,AN45,AO45,AP45,AQ45,AR45,AS45,AT45,AU45,AV45,AW45,AX45,AY45,AZ45,BA45,BB45),"")))</f>
        <v>#NAME?</v>
      </c>
      <c r="G45" s="45" t="s">
        <v>7414</v>
      </c>
      <c r="H45" s="45" t="str">
        <f t="shared" si="2"/>
        <v>Walmart</v>
      </c>
      <c r="I45" s="45" t="s">
        <v>8740</v>
      </c>
      <c r="J45" s="45"/>
      <c r="L45" s="37" t="s">
        <v>12</v>
      </c>
      <c r="M45" s="26" t="s">
        <v>2159</v>
      </c>
      <c r="N45" s="21" t="s">
        <v>5138</v>
      </c>
      <c r="O45" s="1" t="s">
        <v>2160</v>
      </c>
      <c r="P45" s="21" t="e">
        <f ca="1">[1]!textjoin("+",TRUE,O45,S45,T45,U45,V45,W45,X45,Y45,Z45,AA45,AB45,AC45,AD45,AE45,AF45,AG45,AH45,AI45,AJ45,AK45,AL45,AM45,AN45,AO45,AP45,AQ45,AR45,AS45,AT45,AU45,AV45,AW45,AX45,AY45,AZ45,BA45,BB45,R45)</f>
        <v>#NAME?</v>
      </c>
      <c r="Q45" s="21" t="e">
        <f t="shared" ca="1" si="3"/>
        <v>#NAME?</v>
      </c>
      <c r="R45" t="s">
        <v>5106</v>
      </c>
      <c r="S45" s="16" t="s">
        <v>2186</v>
      </c>
      <c r="T45" s="12" t="s">
        <v>2232</v>
      </c>
      <c r="U45" s="12" t="s">
        <v>2234</v>
      </c>
      <c r="V45" s="12" t="s">
        <v>4748</v>
      </c>
      <c r="W45" s="12" t="s">
        <v>4779</v>
      </c>
      <c r="X45" s="12" t="s">
        <v>2237</v>
      </c>
      <c r="Y45" s="12" t="s">
        <v>2189</v>
      </c>
    </row>
    <row r="46" spans="1:27" ht="409.6" thickBot="1" x14ac:dyDescent="0.35">
      <c r="A46" s="7" t="s">
        <v>60</v>
      </c>
      <c r="D46" s="37" t="s">
        <v>12</v>
      </c>
      <c r="E46" s="45"/>
      <c r="F46" s="47" t="e">
        <f ca="1">IF(D46="Walmart", "https://www.walmart.com/search/?query=" &amp; [1]!textjoin("%20",TRUE,S46,T46,U46,V46,W46,X46,Y46,Z46,AA46,AB46,AC46,AD46,AE46,AF46,AG46,AH46,AI46,AJ46,AK46,AL46,AM46,AN46,AO46,AP46,AQ46,AR46,AS46,AT46,AU46,AV46,AW46,AX46,AY46,AZ46,BA46,BB46), IF(D46="Best Buy", "https://www.bestbuy.com/site/searchpage.jsp?st=" &amp; [1]!textjoin("+",TRUE,S46,T46,U46,V46,W46,X46,Y46,Z46,AA46,AB46,AC46,AD46,AE46,AF46,AG46,AH46,AI46,AJ46,AK46,AL46,AM46,AN46,AO46,AP46,AQ46,AR46,AS46,AT46,AU46,AV46,AW46,AX46,AY46,AZ46,BA46,BB46), IF(D46="Target", "https://www.target.com/s?searchTerm=" &amp; [1]!textjoin("+",TRUE,S46,T46,U46,V46,W46,X46,Y46,Z46,AA46,AB46,AC46,AD46,AE46,AF46,AG46,AH46,AI46,AJ46,AK46,AL46,AM46,AN46,AO46,AP46,AQ46,AR46,AS46,AT46,AU46,AV46,AW46,AX46,AY46,AZ46,BA46,BB46),"")))</f>
        <v>#NAME?</v>
      </c>
      <c r="G46" s="45" t="s">
        <v>7415</v>
      </c>
      <c r="H46" s="45" t="str">
        <f t="shared" si="2"/>
        <v>Walmart</v>
      </c>
      <c r="I46" s="45" t="s">
        <v>8740</v>
      </c>
      <c r="J46" s="45"/>
      <c r="L46" s="37" t="s">
        <v>12</v>
      </c>
      <c r="M46" s="26" t="s">
        <v>2159</v>
      </c>
      <c r="N46" s="21" t="s">
        <v>5139</v>
      </c>
      <c r="O46" s="1" t="s">
        <v>2160</v>
      </c>
      <c r="P46" s="21" t="e">
        <f ca="1">[1]!textjoin("+",TRUE,O46,S46,T46,U46,V46,W46,X46,Y46,Z46,AA46,AB46,AC46,AD46,AE46,AF46,AG46,AH46,AI46,AJ46,AK46,AL46,AM46,AN46,AO46,AP46,AQ46,AR46,AS46,AT46,AU46,AV46,AW46,AX46,AY46,AZ46,BA46,BB46,R46)</f>
        <v>#NAME?</v>
      </c>
      <c r="Q46" s="21" t="e">
        <f t="shared" ca="1" si="3"/>
        <v>#NAME?</v>
      </c>
      <c r="R46" t="s">
        <v>5106</v>
      </c>
      <c r="S46" s="16" t="s">
        <v>2186</v>
      </c>
      <c r="T46" s="12" t="s">
        <v>2232</v>
      </c>
      <c r="U46" s="12" t="s">
        <v>4671</v>
      </c>
      <c r="V46" s="12" t="s">
        <v>2235</v>
      </c>
      <c r="W46" s="12" t="s">
        <v>2236</v>
      </c>
    </row>
    <row r="47" spans="1:27" ht="409.6" thickBot="1" x14ac:dyDescent="0.35">
      <c r="A47" s="7" t="s">
        <v>61</v>
      </c>
      <c r="D47" s="37" t="s">
        <v>12</v>
      </c>
      <c r="E47" s="45"/>
      <c r="F47" s="47" t="e">
        <f ca="1">IF(D47="Walmart", "https://www.walmart.com/search/?query=" &amp; [1]!textjoin("%20",TRUE,S47,T47,U47,V47,W47,X47,Y47,Z47,AA47,AB47,AC47,AD47,AE47,AF47,AG47,AH47,AI47,AJ47,AK47,AL47,AM47,AN47,AO47,AP47,AQ47,AR47,AS47,AT47,AU47,AV47,AW47,AX47,AY47,AZ47,BA47,BB47), IF(D47="Best Buy", "https://www.bestbuy.com/site/searchpage.jsp?st=" &amp; [1]!textjoin("+",TRUE,S47,T47,U47,V47,W47,X47,Y47,Z47,AA47,AB47,AC47,AD47,AE47,AF47,AG47,AH47,AI47,AJ47,AK47,AL47,AM47,AN47,AO47,AP47,AQ47,AR47,AS47,AT47,AU47,AV47,AW47,AX47,AY47,AZ47,BA47,BB47), IF(D47="Target", "https://www.target.com/s?searchTerm=" &amp; [1]!textjoin("+",TRUE,S47,T47,U47,V47,W47,X47,Y47,Z47,AA47,AB47,AC47,AD47,AE47,AF47,AG47,AH47,AI47,AJ47,AK47,AL47,AM47,AN47,AO47,AP47,AQ47,AR47,AS47,AT47,AU47,AV47,AW47,AX47,AY47,AZ47,BA47,BB47),"")))</f>
        <v>#NAME?</v>
      </c>
      <c r="G47" s="45" t="s">
        <v>7416</v>
      </c>
      <c r="H47" s="45" t="str">
        <f t="shared" si="2"/>
        <v>Walmart</v>
      </c>
      <c r="I47" s="45" t="s">
        <v>8740</v>
      </c>
      <c r="J47" s="45"/>
      <c r="L47" s="37" t="s">
        <v>12</v>
      </c>
      <c r="M47" s="26" t="s">
        <v>2159</v>
      </c>
      <c r="N47" s="21" t="s">
        <v>5140</v>
      </c>
      <c r="O47" s="1" t="s">
        <v>2160</v>
      </c>
      <c r="P47" s="21" t="e">
        <f ca="1">[1]!textjoin("+",TRUE,O47,S47,T47,U47,V47,W47,X47,Y47,Z47,AA47,AB47,AC47,AD47,AE47,AF47,AG47,AH47,AI47,AJ47,AK47,AL47,AM47,AN47,AO47,AP47,AQ47,AR47,AS47,AT47,AU47,AV47,AW47,AX47,AY47,AZ47,BA47,BB47,R47)</f>
        <v>#NAME?</v>
      </c>
      <c r="Q47" s="21" t="e">
        <f t="shared" ca="1" si="3"/>
        <v>#NAME?</v>
      </c>
      <c r="R47" t="s">
        <v>5106</v>
      </c>
      <c r="S47" s="16" t="s">
        <v>2186</v>
      </c>
      <c r="T47" s="12" t="s">
        <v>2232</v>
      </c>
      <c r="U47" s="12" t="s">
        <v>4671</v>
      </c>
      <c r="V47" s="12" t="s">
        <v>2237</v>
      </c>
      <c r="W47" s="12" t="s">
        <v>2189</v>
      </c>
    </row>
    <row r="48" spans="1:27" ht="409.6" thickBot="1" x14ac:dyDescent="0.35">
      <c r="A48" s="7" t="s">
        <v>62</v>
      </c>
      <c r="D48" s="37" t="s">
        <v>15</v>
      </c>
      <c r="E48" s="45"/>
      <c r="F48" s="47" t="e">
        <f ca="1">IF(D48="Walmart", "https://www.walmart.com/search/?query=" &amp; [1]!textjoin("%20",TRUE,S48,T48,U48,V48,W48,X48,Y48,Z48,AA48,AB48,AC48,AD48,AE48,AF48,AG48,AH48,AI48,AJ48,AK48,AL48,AM48,AN48,AO48,AP48,AQ48,AR48,AS48,AT48,AU48,AV48,AW48,AX48,AY48,AZ48,BA48,BB48), IF(D48="Best Buy", "https://www.bestbuy.com/site/searchpage.jsp?st=" &amp; [1]!textjoin("+",TRUE,S48,T48,U48,V48,W48,X48,Y48,Z48,AA48,AB48,AC48,AD48,AE48,AF48,AG48,AH48,AI48,AJ48,AK48,AL48,AM48,AN48,AO48,AP48,AQ48,AR48,AS48,AT48,AU48,AV48,AW48,AX48,AY48,AZ48,BA48,BB48), IF(D48="Target", "https://www.target.com/s?searchTerm=" &amp; [1]!textjoin("+",TRUE,S48,T48,U48,V48,W48,X48,Y48,Z48,AA48,AB48,AC48,AD48,AE48,AF48,AG48,AH48,AI48,AJ48,AK48,AL48,AM48,AN48,AO48,AP48,AQ48,AR48,AS48,AT48,AU48,AV48,AW48,AX48,AY48,AZ48,BA48,BB48),"")))</f>
        <v>#NAME?</v>
      </c>
      <c r="G48" s="45" t="s">
        <v>7417</v>
      </c>
      <c r="H48" s="45" t="str">
        <f t="shared" si="2"/>
        <v>Best Buy</v>
      </c>
      <c r="I48" s="45"/>
      <c r="J48" s="45"/>
      <c r="L48" s="37" t="s">
        <v>15</v>
      </c>
      <c r="M48" s="26" t="s">
        <v>2159</v>
      </c>
      <c r="N48" s="21" t="s">
        <v>5141</v>
      </c>
      <c r="O48" s="1" t="s">
        <v>2160</v>
      </c>
      <c r="P48" s="21" t="e">
        <f ca="1">[1]!textjoin("+",TRUE,O48,S48,T48,U48,V48,W48,X48,Y48,Z48,AA48,AB48,AC48,AD48,AE48,AF48,AG48,AH48,AI48,AJ48,AK48,AL48,AM48,AN48,AO48,AP48,AQ48,AR48,AS48,AT48,AU48,AV48,AW48,AX48,AY48,AZ48,BA48,BB48,R48)</f>
        <v>#NAME?</v>
      </c>
      <c r="Q48" s="21" t="e">
        <f t="shared" ca="1" si="3"/>
        <v>#NAME?</v>
      </c>
      <c r="R48" t="s">
        <v>5106</v>
      </c>
      <c r="S48" s="16" t="s">
        <v>2186</v>
      </c>
      <c r="T48" s="12" t="s">
        <v>2232</v>
      </c>
      <c r="U48" s="12">
        <v>8</v>
      </c>
    </row>
    <row r="49" spans="1:31" ht="409.6" thickBot="1" x14ac:dyDescent="0.35">
      <c r="A49" s="7" t="s">
        <v>63</v>
      </c>
      <c r="D49" s="37" t="s">
        <v>15</v>
      </c>
      <c r="E49" s="45"/>
      <c r="F49" s="47" t="e">
        <f ca="1">IF(D49="Walmart", "https://www.walmart.com/search/?query=" &amp; [1]!textjoin("%20",TRUE,S49,T49,U49,V49,W49,X49,Y49,Z49,AA49,AB49,AC49,AD49,AE49,AF49,AG49,AH49,AI49,AJ49,AK49,AL49,AM49,AN49,AO49,AP49,AQ49,AR49,AS49,AT49,AU49,AV49,AW49,AX49,AY49,AZ49,BA49,BB49), IF(D49="Best Buy", "https://www.bestbuy.com/site/searchpage.jsp?st=" &amp; [1]!textjoin("+",TRUE,S49,T49,U49,V49,W49,X49,Y49,Z49,AA49,AB49,AC49,AD49,AE49,AF49,AG49,AH49,AI49,AJ49,AK49,AL49,AM49,AN49,AO49,AP49,AQ49,AR49,AS49,AT49,AU49,AV49,AW49,AX49,AY49,AZ49,BA49,BB49), IF(D49="Target", "https://www.target.com/s?searchTerm=" &amp; [1]!textjoin("+",TRUE,S49,T49,U49,V49,W49,X49,Y49,Z49,AA49,AB49,AC49,AD49,AE49,AF49,AG49,AH49,AI49,AJ49,AK49,AL49,AM49,AN49,AO49,AP49,AQ49,AR49,AS49,AT49,AU49,AV49,AW49,AX49,AY49,AZ49,BA49,BB49),"")))</f>
        <v>#NAME?</v>
      </c>
      <c r="G49" s="45" t="s">
        <v>7418</v>
      </c>
      <c r="H49" s="45" t="str">
        <f t="shared" ref="H49:H73" si="4">HYPERLINK(G49,D49)</f>
        <v>Best Buy</v>
      </c>
      <c r="I49" s="45"/>
      <c r="J49" s="45"/>
      <c r="L49" s="37" t="s">
        <v>15</v>
      </c>
      <c r="M49" s="26" t="s">
        <v>2159</v>
      </c>
      <c r="N49" s="21" t="s">
        <v>5142</v>
      </c>
      <c r="O49" s="1" t="s">
        <v>2160</v>
      </c>
      <c r="P49" s="21" t="e">
        <f ca="1">[1]!textjoin("+",TRUE,O49,S49,T49,U49,V49,W49,X49,Y49,Z49,AA49,AB49,AC49,AD49,AE49,AF49,AG49,AH49,AI49,AJ49,AK49,AL49,AM49,AN49,AO49,AP49,AQ49,AR49,AS49,AT49,AU49,AV49,AW49,AX49,AY49,AZ49,BA49,BB49,R49)</f>
        <v>#NAME?</v>
      </c>
      <c r="Q49" s="21" t="e">
        <f t="shared" ref="Q49:Q73" ca="1" si="5">REPLACE(P49,28,1,"")</f>
        <v>#NAME?</v>
      </c>
      <c r="R49" t="s">
        <v>5106</v>
      </c>
      <c r="S49" s="16" t="s">
        <v>2186</v>
      </c>
      <c r="T49" s="12" t="s">
        <v>2232</v>
      </c>
      <c r="U49" s="12">
        <v>8</v>
      </c>
      <c r="V49" s="12" t="s">
        <v>2238</v>
      </c>
    </row>
    <row r="50" spans="1:31" ht="409.6" thickBot="1" x14ac:dyDescent="0.35">
      <c r="A50" s="7" t="s">
        <v>64</v>
      </c>
      <c r="D50" s="37" t="s">
        <v>12</v>
      </c>
      <c r="E50" s="45"/>
      <c r="F50" s="47" t="e">
        <f ca="1">IF(D50="Walmart", "https://www.walmart.com/search/?query=" &amp; [1]!textjoin("%20",TRUE,S50,T50,U50,V50,W50,X50,Y50,Z50,AA50,AB50,AC50,AD50,AE50,AF50,AG50,AH50,AI50,AJ50,AK50,AL50,AM50,AN50,AO50,AP50,AQ50,AR50,AS50,AT50,AU50,AV50,AW50,AX50,AY50,AZ50,BA50,BB50), IF(D50="Best Buy", "https://www.bestbuy.com/site/searchpage.jsp?st=" &amp; [1]!textjoin("+",TRUE,S50,T50,U50,V50,W50,X50,Y50,Z50,AA50,AB50,AC50,AD50,AE50,AF50,AG50,AH50,AI50,AJ50,AK50,AL50,AM50,AN50,AO50,AP50,AQ50,AR50,AS50,AT50,AU50,AV50,AW50,AX50,AY50,AZ50,BA50,BB50), IF(D50="Target", "https://www.target.com/s?searchTerm=" &amp; [1]!textjoin("+",TRUE,S50,T50,U50,V50,W50,X50,Y50,Z50,AA50,AB50,AC50,AD50,AE50,AF50,AG50,AH50,AI50,AJ50,AK50,AL50,AM50,AN50,AO50,AP50,AQ50,AR50,AS50,AT50,AU50,AV50,AW50,AX50,AY50,AZ50,BA50,BB50),"")))</f>
        <v>#NAME?</v>
      </c>
      <c r="G50" s="45" t="s">
        <v>7419</v>
      </c>
      <c r="H50" s="45" t="str">
        <f t="shared" si="4"/>
        <v>Walmart</v>
      </c>
      <c r="I50" s="45" t="s">
        <v>8741</v>
      </c>
      <c r="J50" s="45"/>
      <c r="L50" s="37" t="s">
        <v>12</v>
      </c>
      <c r="M50" s="26" t="s">
        <v>2159</v>
      </c>
      <c r="N50" s="21" t="s">
        <v>5143</v>
      </c>
      <c r="O50" s="1" t="s">
        <v>2160</v>
      </c>
      <c r="P50" s="21" t="e">
        <f ca="1">[1]!textjoin("+",TRUE,O50,S50,T50,U50,V50,W50,X50,Y50,Z50,AA50,AB50,AC50,AD50,AE50,AF50,AG50,AH50,AI50,AJ50,AK50,AL50,AM50,AN50,AO50,AP50,AQ50,AR50,AS50,AT50,AU50,AV50,AW50,AX50,AY50,AZ50,BA50,BB50,R50)</f>
        <v>#NAME?</v>
      </c>
      <c r="Q50" s="21" t="e">
        <f t="shared" ca="1" si="5"/>
        <v>#NAME?</v>
      </c>
      <c r="R50" t="s">
        <v>5106</v>
      </c>
      <c r="S50" s="16" t="s">
        <v>2186</v>
      </c>
      <c r="T50" s="12" t="s">
        <v>2232</v>
      </c>
      <c r="U50" s="12" t="s">
        <v>2239</v>
      </c>
    </row>
    <row r="51" spans="1:31" ht="409.6" thickBot="1" x14ac:dyDescent="0.35">
      <c r="A51" s="7" t="s">
        <v>66</v>
      </c>
      <c r="D51" s="37" t="s">
        <v>12</v>
      </c>
      <c r="E51" s="45"/>
      <c r="F51" s="47" t="e">
        <f ca="1">IF(D51="Walmart", "https://www.walmart.com/search/?query=" &amp; [1]!textjoin("%20",TRUE,S51,T51,U51,V51,W51,X51,Y51,Z51,AA51,AB51,AC51,AD51,AE51,AF51,AG51,AH51,AI51,AJ51,AK51,AL51,AM51,AN51,AO51,AP51,AQ51,AR51,AS51,AT51,AU51,AV51,AW51,AX51,AY51,AZ51,BA51,BB51), IF(D51="Best Buy", "https://www.bestbuy.com/site/searchpage.jsp?st=" &amp; [1]!textjoin("+",TRUE,S51,T51,U51,V51,W51,X51,Y51,Z51,AA51,AB51,AC51,AD51,AE51,AF51,AG51,AH51,AI51,AJ51,AK51,AL51,AM51,AN51,AO51,AP51,AQ51,AR51,AS51,AT51,AU51,AV51,AW51,AX51,AY51,AZ51,BA51,BB51), IF(D51="Target", "https://www.target.com/s?searchTerm=" &amp; [1]!textjoin("+",TRUE,S51,T51,U51,V51,W51,X51,Y51,Z51,AA51,AB51,AC51,AD51,AE51,AF51,AG51,AH51,AI51,AJ51,AK51,AL51,AM51,AN51,AO51,AP51,AQ51,AR51,AS51,AT51,AU51,AV51,AW51,AX51,AY51,AZ51,BA51,BB51),"")))</f>
        <v>#NAME?</v>
      </c>
      <c r="G51" s="45" t="s">
        <v>7420</v>
      </c>
      <c r="H51" s="45" t="str">
        <f t="shared" si="4"/>
        <v>Walmart</v>
      </c>
      <c r="I51" s="45" t="s">
        <v>8741</v>
      </c>
      <c r="J51" s="45"/>
      <c r="L51" s="37" t="s">
        <v>12</v>
      </c>
      <c r="M51" s="26" t="s">
        <v>2159</v>
      </c>
      <c r="N51" s="21" t="s">
        <v>5144</v>
      </c>
      <c r="O51" s="1" t="s">
        <v>2160</v>
      </c>
      <c r="P51" s="21" t="e">
        <f ca="1">[1]!textjoin("+",TRUE,O51,S51,T51,U51,V51,W51,X51,Y51,Z51,AA51,AB51,AC51,AD51,AE51,AF51,AG51,AH51,AI51,AJ51,AK51,AL51,AM51,AN51,AO51,AP51,AQ51,AR51,AS51,AT51,AU51,AV51,AW51,AX51,AY51,AZ51,BA51,BB51,R51)</f>
        <v>#NAME?</v>
      </c>
      <c r="Q51" s="21" t="e">
        <f t="shared" ca="1" si="5"/>
        <v>#NAME?</v>
      </c>
      <c r="R51" t="s">
        <v>5106</v>
      </c>
      <c r="S51" s="16" t="s">
        <v>2186</v>
      </c>
      <c r="T51" s="12" t="s">
        <v>2232</v>
      </c>
      <c r="U51" s="12" t="s">
        <v>2240</v>
      </c>
    </row>
    <row r="52" spans="1:31" ht="409.6" thickBot="1" x14ac:dyDescent="0.35">
      <c r="A52" s="7" t="s">
        <v>67</v>
      </c>
      <c r="D52" s="37" t="s">
        <v>20</v>
      </c>
      <c r="E52" s="45"/>
      <c r="F52" s="47" t="e">
        <f ca="1">IF(D52="Walmart", "https://www.walmart.com/search/?query=" &amp; [1]!textjoin("%20",TRUE,S52,T52,U52,V52,W52,X52,Y52,Z52,AA52,AB52,AC52,AD52,AE52,AF52,AG52,AH52,AI52,AJ52,AK52,AL52,AM52,AN52,AO52,AP52,AQ52,AR52,AS52,AT52,AU52,AV52,AW52,AX52,AY52,AZ52,BA52,BB52), IF(D52="Best Buy", "https://www.bestbuy.com/site/searchpage.jsp?st=" &amp; [1]!textjoin("+",TRUE,S52,T52,U52,V52,W52,X52,Y52,Z52,AA52,AB52,AC52,AD52,AE52,AF52,AG52,AH52,AI52,AJ52,AK52,AL52,AM52,AN52,AO52,AP52,AQ52,AR52,AS52,AT52,AU52,AV52,AW52,AX52,AY52,AZ52,BA52,BB52), IF(D52="Target", "https://www.target.com/s?searchTerm=" &amp; [1]!textjoin("+",TRUE,S52,T52,U52,V52,W52,X52,Y52,Z52,AA52,AB52,AC52,AD52,AE52,AF52,AG52,AH52,AI52,AJ52,AK52,AL52,AM52,AN52,AO52,AP52,AQ52,AR52,AS52,AT52,AU52,AV52,AW52,AX52,AY52,AZ52,BA52,BB52),"")))</f>
        <v>#NAME?</v>
      </c>
      <c r="G52" s="45" t="s">
        <v>7421</v>
      </c>
      <c r="H52" s="45" t="str">
        <f t="shared" si="4"/>
        <v>Target</v>
      </c>
      <c r="I52" s="45" t="s">
        <v>8754</v>
      </c>
      <c r="J52" s="45"/>
      <c r="L52" s="37" t="s">
        <v>20</v>
      </c>
      <c r="M52" s="26" t="s">
        <v>2159</v>
      </c>
      <c r="N52" s="21" t="s">
        <v>5145</v>
      </c>
      <c r="O52" s="1" t="s">
        <v>2160</v>
      </c>
      <c r="P52" s="21" t="e">
        <f ca="1">[1]!textjoin("+",TRUE,O52,S52,T52,U52,V52,W52,X52,Y52,Z52,AA52,AB52,AC52,AD52,AE52,AF52,AG52,AH52,AI52,AJ52,AK52,AL52,AM52,AN52,AO52,AP52,AQ52,AR52,AS52,AT52,AU52,AV52,AW52,AX52,AY52,AZ52,BA52,BB52,R52)</f>
        <v>#NAME?</v>
      </c>
      <c r="Q52" s="21" t="e">
        <f t="shared" ca="1" si="5"/>
        <v>#NAME?</v>
      </c>
      <c r="R52" t="s">
        <v>5106</v>
      </c>
      <c r="S52" s="16" t="s">
        <v>2186</v>
      </c>
      <c r="T52" s="12" t="s">
        <v>2232</v>
      </c>
      <c r="U52" s="12" t="s">
        <v>2241</v>
      </c>
    </row>
    <row r="53" spans="1:31" ht="409.6" thickBot="1" x14ac:dyDescent="0.35">
      <c r="A53" s="7" t="s">
        <v>69</v>
      </c>
      <c r="D53" s="37" t="s">
        <v>20</v>
      </c>
      <c r="E53" s="45"/>
      <c r="F53" s="47" t="e">
        <f ca="1">IF(D53="Walmart", "https://www.walmart.com/search/?query=" &amp; [1]!textjoin("%20",TRUE,S53,T53,U53,V53,W53,X53,Y53,Z53,AA53,AB53,AC53,AD53,AE53,AF53,AG53,AH53,AI53,AJ53,AK53,AL53,AM53,AN53,AO53,AP53,AQ53,AR53,AS53,AT53,AU53,AV53,AW53,AX53,AY53,AZ53,BA53,BB53), IF(D53="Best Buy", "https://www.bestbuy.com/site/searchpage.jsp?st=" &amp; [1]!textjoin("+",TRUE,S53,T53,U53,V53,W53,X53,Y53,Z53,AA53,AB53,AC53,AD53,AE53,AF53,AG53,AH53,AI53,AJ53,AK53,AL53,AM53,AN53,AO53,AP53,AQ53,AR53,AS53,AT53,AU53,AV53,AW53,AX53,AY53,AZ53,BA53,BB53), IF(D53="Target", "https://www.target.com/s?searchTerm=" &amp; [1]!textjoin("+",TRUE,S53,T53,U53,V53,W53,X53,Y53,Z53,AA53,AB53,AC53,AD53,AE53,AF53,AG53,AH53,AI53,AJ53,AK53,AL53,AM53,AN53,AO53,AP53,AQ53,AR53,AS53,AT53,AU53,AV53,AW53,AX53,AY53,AZ53,BA53,BB53),"")))</f>
        <v>#NAME?</v>
      </c>
      <c r="G53" s="45" t="s">
        <v>7422</v>
      </c>
      <c r="H53" s="45" t="str">
        <f t="shared" si="4"/>
        <v>Target</v>
      </c>
      <c r="I53" s="45" t="s">
        <v>8754</v>
      </c>
      <c r="J53" s="45"/>
      <c r="L53" s="37" t="s">
        <v>20</v>
      </c>
      <c r="M53" s="26" t="s">
        <v>2159</v>
      </c>
      <c r="N53" s="21" t="s">
        <v>5146</v>
      </c>
      <c r="O53" s="1" t="s">
        <v>2160</v>
      </c>
      <c r="P53" s="21" t="e">
        <f ca="1">[1]!textjoin("+",TRUE,O53,S53,T53,U53,V53,W53,X53,Y53,Z53,AA53,AB53,AC53,AD53,AE53,AF53,AG53,AH53,AI53,AJ53,AK53,AL53,AM53,AN53,AO53,AP53,AQ53,AR53,AS53,AT53,AU53,AV53,AW53,AX53,AY53,AZ53,BA53,BB53,R53)</f>
        <v>#NAME?</v>
      </c>
      <c r="Q53" s="21" t="e">
        <f t="shared" ca="1" si="5"/>
        <v>#NAME?</v>
      </c>
      <c r="R53" t="s">
        <v>5106</v>
      </c>
      <c r="S53" s="16" t="s">
        <v>2186</v>
      </c>
      <c r="T53" s="12" t="s">
        <v>2232</v>
      </c>
      <c r="U53" s="12" t="s">
        <v>2241</v>
      </c>
      <c r="V53" s="12" t="s">
        <v>2233</v>
      </c>
    </row>
    <row r="54" spans="1:31" ht="409.6" thickBot="1" x14ac:dyDescent="0.35">
      <c r="A54" s="7" t="s">
        <v>71</v>
      </c>
      <c r="D54" s="37" t="s">
        <v>12</v>
      </c>
      <c r="E54" s="45"/>
      <c r="F54" s="47" t="e">
        <f ca="1">IF(D54="Walmart", "https://www.walmart.com/search/?query=" &amp; [1]!textjoin("%20",TRUE,S54,T54,U54,V54,W54,X54,Y54,Z54,AA54,AB54,AC54,AD54,AE54,AF54,AG54,AH54,AI54,AJ54,AK54,AL54,AM54,AN54,AO54,AP54,AQ54,AR54,AS54,AT54,AU54,AV54,AW54,AX54,AY54,AZ54,BA54,BB54), IF(D54="Best Buy", "https://www.bestbuy.com/site/searchpage.jsp?st=" &amp; [1]!textjoin("+",TRUE,S54,T54,U54,V54,W54,X54,Y54,Z54,AA54,AB54,AC54,AD54,AE54,AF54,AG54,AH54,AI54,AJ54,AK54,AL54,AM54,AN54,AO54,AP54,AQ54,AR54,AS54,AT54,AU54,AV54,AW54,AX54,AY54,AZ54,BA54,BB54), IF(D54="Target", "https://www.target.com/s?searchTerm=" &amp; [1]!textjoin("+",TRUE,S54,T54,U54,V54,W54,X54,Y54,Z54,AA54,AB54,AC54,AD54,AE54,AF54,AG54,AH54,AI54,AJ54,AK54,AL54,AM54,AN54,AO54,AP54,AQ54,AR54,AS54,AT54,AU54,AV54,AW54,AX54,AY54,AZ54,BA54,BB54),"")))</f>
        <v>#NAME?</v>
      </c>
      <c r="G54" s="45" t="s">
        <v>7423</v>
      </c>
      <c r="H54" s="45" t="str">
        <f t="shared" si="4"/>
        <v>Walmart</v>
      </c>
      <c r="I54" s="45" t="s">
        <v>8741</v>
      </c>
      <c r="J54" s="45"/>
      <c r="L54" s="37" t="s">
        <v>12</v>
      </c>
      <c r="M54" s="26" t="s">
        <v>2159</v>
      </c>
      <c r="N54" s="21" t="s">
        <v>5147</v>
      </c>
      <c r="O54" s="1" t="s">
        <v>2160</v>
      </c>
      <c r="P54" s="21" t="e">
        <f ca="1">[1]!textjoin("+",TRUE,O54,S54,T54,U54,V54,W54,X54,Y54,Z54,AA54,AB54,AC54,AD54,AE54,AF54,AG54,AH54,AI54,AJ54,AK54,AL54,AM54,AN54,AO54,AP54,AQ54,AR54,AS54,AT54,AU54,AV54,AW54,AX54,AY54,AZ54,BA54,BB54,R54)</f>
        <v>#NAME?</v>
      </c>
      <c r="Q54" s="21" t="e">
        <f t="shared" ca="1" si="5"/>
        <v>#NAME?</v>
      </c>
      <c r="R54" t="s">
        <v>5106</v>
      </c>
      <c r="S54" s="16" t="s">
        <v>2186</v>
      </c>
      <c r="T54" s="12" t="s">
        <v>2232</v>
      </c>
      <c r="U54" s="12" t="s">
        <v>2240</v>
      </c>
      <c r="V54" s="12" t="s">
        <v>2233</v>
      </c>
    </row>
    <row r="55" spans="1:31" ht="317.39999999999998" thickBot="1" x14ac:dyDescent="0.35">
      <c r="A55" s="7" t="s">
        <v>72</v>
      </c>
      <c r="D55" s="37" t="s">
        <v>27</v>
      </c>
      <c r="E55" s="45"/>
      <c r="F55" s="47" t="str">
        <f>IF(D55="Costco", "https://www.costco.com", IF(D55="Dell Home &amp; Home Office", "https://www.dell.com/koa/search?q=" &amp; [1]!textjoin("%20",TRUE,S55,T55,U55,V55,W55,X55,Y55,Z55,AA55,AB55,AC55,AD55,AE55,AF55,AG55,AH55,AI55,AJ55,AK55,AL55,AM55,AN55,AO55,AP55,AQ55,AR55,AS55,AT55,AU55,AV55,AW55,AX55,AY55,AZ55,BA55,BB55,Sheet1!BE55), IF(D55="Macy's", "https://www.macys.com/shop/featured/" &amp; [1]!textjoin("-",TRUE,S55,T55,U55,V55,W55,X55,Y55,Z55,AA55,AB55,AC55,AD55,AE55,AF55,AG55,AH55,AI55,AJ55,AK55,AL55,AM55,AN55,AO55,AP55,AQ55,AR55,AS55,AT55,AU55,AV55,AW55,AX55,AY55,AZ55,BA55,BB55,Sheet1!BE55),"")))</f>
        <v>https://www.costco.com</v>
      </c>
      <c r="G55" s="34" t="s">
        <v>7128</v>
      </c>
      <c r="H55" s="45" t="str">
        <f t="shared" si="4"/>
        <v>Costco</v>
      </c>
      <c r="I55" s="45"/>
      <c r="J55" s="45"/>
      <c r="L55" s="37" t="s">
        <v>27</v>
      </c>
      <c r="M55" s="26" t="s">
        <v>2159</v>
      </c>
      <c r="N55" s="21" t="s">
        <v>5148</v>
      </c>
      <c r="O55" s="1" t="s">
        <v>2160</v>
      </c>
      <c r="P55" s="21" t="e">
        <f ca="1">[1]!textjoin("+",TRUE,O55,S55,T55,U55,V55,W55,X55,Y55,Z55,AA55,AB55,AC55,AD55,AE55,AF55,AG55,AH55,AI55,AJ55,AK55,AL55,AM55,AN55,AO55,AP55,AQ55,AR55,AS55,AT55,AU55,AV55,AW55,AX55,AY55,AZ55,BA55,BB55,R55)</f>
        <v>#NAME?</v>
      </c>
      <c r="Q55" s="21" t="e">
        <f t="shared" ca="1" si="5"/>
        <v>#NAME?</v>
      </c>
      <c r="R55" t="s">
        <v>5106</v>
      </c>
      <c r="S55" s="16" t="s">
        <v>2186</v>
      </c>
      <c r="T55" s="12" t="s">
        <v>2242</v>
      </c>
      <c r="U55" s="12" t="s">
        <v>2243</v>
      </c>
      <c r="V55" s="12" t="s">
        <v>4749</v>
      </c>
      <c r="W55" s="12" t="s">
        <v>2200</v>
      </c>
      <c r="X55" s="12" t="s">
        <v>2201</v>
      </c>
      <c r="Y55" s="12" t="s">
        <v>2202</v>
      </c>
      <c r="Z55" s="12" t="s">
        <v>2244</v>
      </c>
      <c r="AA55" s="12" t="s">
        <v>2245</v>
      </c>
      <c r="AB55" s="12" t="s">
        <v>2199</v>
      </c>
      <c r="AC55" s="12" t="s">
        <v>4825</v>
      </c>
      <c r="AD55" s="12" t="s">
        <v>2228</v>
      </c>
    </row>
    <row r="56" spans="1:31" ht="317.39999999999998" thickBot="1" x14ac:dyDescent="0.35">
      <c r="A56" s="7" t="s">
        <v>73</v>
      </c>
      <c r="D56" s="37" t="s">
        <v>27</v>
      </c>
      <c r="E56" s="45"/>
      <c r="F56" s="47" t="str">
        <f>IF(D56="Costco", "https://www.costco.com", IF(D56="Dell Home &amp; Home Office", "https://www.dell.com/koa/search?q=" &amp; [1]!textjoin("%20",TRUE,S56,T56,U56,V56,W56,X56,Y56,Z56,AA56,AB56,AC56,AD56,AE56,AF56,AG56,AH56,AI56,AJ56,AK56,AL56,AM56,AN56,AO56,AP56,AQ56,AR56,AS56,AT56,AU56,AV56,AW56,AX56,AY56,AZ56,BA56,BB56,Sheet1!BE56), IF(D56="Macy's", "https://www.macys.com/shop/featured/" &amp; [1]!textjoin("-",TRUE,S56,T56,U56,V56,W56,X56,Y56,Z56,AA56,AB56,AC56,AD56,AE56,AF56,AG56,AH56,AI56,AJ56,AK56,AL56,AM56,AN56,AO56,AP56,AQ56,AR56,AS56,AT56,AU56,AV56,AW56,AX56,AY56,AZ56,BA56,BB56,Sheet1!BE56),"")))</f>
        <v>https://www.costco.com</v>
      </c>
      <c r="G56" s="34" t="s">
        <v>7128</v>
      </c>
      <c r="H56" s="45" t="str">
        <f t="shared" si="4"/>
        <v>Costco</v>
      </c>
      <c r="I56" s="45"/>
      <c r="J56" s="45"/>
      <c r="L56" s="37" t="s">
        <v>27</v>
      </c>
      <c r="M56" s="26" t="s">
        <v>2159</v>
      </c>
      <c r="N56" s="21" t="s">
        <v>5149</v>
      </c>
      <c r="O56" s="1" t="s">
        <v>2160</v>
      </c>
      <c r="P56" s="21" t="e">
        <f ca="1">[1]!textjoin("+",TRUE,O56,S56,T56,U56,V56,W56,X56,Y56,Z56,AA56,AB56,AC56,AD56,AE56,AF56,AG56,AH56,AI56,AJ56,AK56,AL56,AM56,AN56,AO56,AP56,AQ56,AR56,AS56,AT56,AU56,AV56,AW56,AX56,AY56,AZ56,BA56,BB56,R56)</f>
        <v>#NAME?</v>
      </c>
      <c r="Q56" s="21" t="e">
        <f t="shared" ca="1" si="5"/>
        <v>#NAME?</v>
      </c>
      <c r="R56" t="s">
        <v>5106</v>
      </c>
      <c r="S56" s="16" t="s">
        <v>2186</v>
      </c>
      <c r="T56" s="12" t="s">
        <v>2242</v>
      </c>
      <c r="U56" s="12" t="s">
        <v>2243</v>
      </c>
      <c r="V56" s="12" t="s">
        <v>4749</v>
      </c>
      <c r="W56" s="12" t="s">
        <v>2200</v>
      </c>
      <c r="X56" s="12" t="s">
        <v>2201</v>
      </c>
      <c r="Y56" s="12" t="s">
        <v>2202</v>
      </c>
      <c r="Z56" s="12" t="s">
        <v>2244</v>
      </c>
      <c r="AA56" s="12" t="s">
        <v>2245</v>
      </c>
      <c r="AB56" s="12" t="s">
        <v>2199</v>
      </c>
      <c r="AC56" s="12" t="s">
        <v>4825</v>
      </c>
      <c r="AD56" s="12" t="s">
        <v>2210</v>
      </c>
    </row>
    <row r="57" spans="1:31" ht="317.39999999999998" thickBot="1" x14ac:dyDescent="0.35">
      <c r="A57" s="7" t="s">
        <v>74</v>
      </c>
      <c r="D57" s="37" t="s">
        <v>27</v>
      </c>
      <c r="E57" s="45"/>
      <c r="F57" s="47" t="str">
        <f>IF(D57="Costco", "https://www.costco.com", IF(D57="Dell Home &amp; Home Office", "https://www.dell.com/koa/search?q=" &amp; [1]!textjoin("%20",TRUE,S57,T57,U57,V57,W57,X57,Y57,Z57,AA57,AB57,AC57,AD57,AE57,AF57,AG57,AH57,AI57,AJ57,AK57,AL57,AM57,AN57,AO57,AP57,AQ57,AR57,AS57,AT57,AU57,AV57,AW57,AX57,AY57,AZ57,BA57,BB57,Sheet1!BE57), IF(D57="Macy's", "https://www.macys.com/shop/featured/" &amp; [1]!textjoin("-",TRUE,S57,T57,U57,V57,W57,X57,Y57,Z57,AA57,AB57,AC57,AD57,AE57,AF57,AG57,AH57,AI57,AJ57,AK57,AL57,AM57,AN57,AO57,AP57,AQ57,AR57,AS57,AT57,AU57,AV57,AW57,AX57,AY57,AZ57,BA57,BB57,Sheet1!BE57),"")))</f>
        <v>https://www.costco.com</v>
      </c>
      <c r="G57" s="34" t="s">
        <v>7128</v>
      </c>
      <c r="H57" s="45" t="str">
        <f t="shared" si="4"/>
        <v>Costco</v>
      </c>
      <c r="I57" s="45"/>
      <c r="J57" s="45"/>
      <c r="L57" s="37" t="s">
        <v>27</v>
      </c>
      <c r="M57" s="26" t="s">
        <v>2159</v>
      </c>
      <c r="N57" s="21" t="s">
        <v>5150</v>
      </c>
      <c r="O57" s="1" t="s">
        <v>2160</v>
      </c>
      <c r="P57" s="21" t="e">
        <f ca="1">[1]!textjoin("+",TRUE,O57,S57,T57,U57,V57,W57,X57,Y57,Z57,AA57,AB57,AC57,AD57,AE57,AF57,AG57,AH57,AI57,AJ57,AK57,AL57,AM57,AN57,AO57,AP57,AQ57,AR57,AS57,AT57,AU57,AV57,AW57,AX57,AY57,AZ57,BA57,BB57,R57)</f>
        <v>#NAME?</v>
      </c>
      <c r="Q57" s="21" t="e">
        <f t="shared" ca="1" si="5"/>
        <v>#NAME?</v>
      </c>
      <c r="R57" t="s">
        <v>5106</v>
      </c>
      <c r="S57" s="16" t="s">
        <v>2186</v>
      </c>
      <c r="T57" s="12" t="s">
        <v>2242</v>
      </c>
      <c r="U57" s="12" t="s">
        <v>2243</v>
      </c>
      <c r="V57" s="12" t="s">
        <v>4749</v>
      </c>
      <c r="W57" s="12" t="s">
        <v>2200</v>
      </c>
      <c r="X57" s="12" t="s">
        <v>2201</v>
      </c>
      <c r="Y57" s="12" t="s">
        <v>2202</v>
      </c>
      <c r="Z57" s="12" t="s">
        <v>2244</v>
      </c>
      <c r="AA57" s="12" t="s">
        <v>2245</v>
      </c>
      <c r="AB57" s="12" t="s">
        <v>2199</v>
      </c>
      <c r="AC57" s="12" t="s">
        <v>4825</v>
      </c>
      <c r="AD57" s="12" t="s">
        <v>2230</v>
      </c>
      <c r="AE57" s="12" t="s">
        <v>2219</v>
      </c>
    </row>
    <row r="58" spans="1:31" ht="317.39999999999998" thickBot="1" x14ac:dyDescent="0.35">
      <c r="A58" s="7" t="s">
        <v>75</v>
      </c>
      <c r="D58" s="37" t="s">
        <v>27</v>
      </c>
      <c r="E58" s="45"/>
      <c r="F58" s="47" t="str">
        <f>IF(D58="Costco", "https://www.costco.com", IF(D58="Dell Home &amp; Home Office", "https://www.dell.com/koa/search?q=" &amp; [1]!textjoin("%20",TRUE,S58,T58,U58,V58,W58,X58,Y58,Z58,AA58,AB58,AC58,AD58,AE58,AF58,AG58,AH58,AI58,AJ58,AK58,AL58,AM58,AN58,AO58,AP58,AQ58,AR58,AS58,AT58,AU58,AV58,AW58,AX58,AY58,AZ58,BA58,BB58,Sheet1!BE58), IF(D58="Macy's", "https://www.macys.com/shop/featured/" &amp; [1]!textjoin("-",TRUE,S58,T58,U58,V58,W58,X58,Y58,Z58,AA58,AB58,AC58,AD58,AE58,AF58,AG58,AH58,AI58,AJ58,AK58,AL58,AM58,AN58,AO58,AP58,AQ58,AR58,AS58,AT58,AU58,AV58,AW58,AX58,AY58,AZ58,BA58,BB58,Sheet1!BE58),"")))</f>
        <v>https://www.costco.com</v>
      </c>
      <c r="G58" s="34" t="s">
        <v>7128</v>
      </c>
      <c r="H58" s="45" t="str">
        <f t="shared" si="4"/>
        <v>Costco</v>
      </c>
      <c r="I58" s="45"/>
      <c r="J58" s="45"/>
      <c r="L58" s="37" t="s">
        <v>27</v>
      </c>
      <c r="M58" s="26" t="s">
        <v>2159</v>
      </c>
      <c r="N58" s="21" t="s">
        <v>5151</v>
      </c>
      <c r="O58" s="1" t="s">
        <v>2160</v>
      </c>
      <c r="P58" s="21" t="e">
        <f ca="1">[1]!textjoin("+",TRUE,O58,S58,T58,U58,V58,W58,X58,Y58,Z58,AA58,AB58,AC58,AD58,AE58,AF58,AG58,AH58,AI58,AJ58,AK58,AL58,AM58,AN58,AO58,AP58,AQ58,AR58,AS58,AT58,AU58,AV58,AW58,AX58,AY58,AZ58,BA58,BB58,R58)</f>
        <v>#NAME?</v>
      </c>
      <c r="Q58" s="21" t="e">
        <f t="shared" ca="1" si="5"/>
        <v>#NAME?</v>
      </c>
      <c r="R58" t="s">
        <v>5106</v>
      </c>
      <c r="S58" s="16" t="s">
        <v>2186</v>
      </c>
      <c r="T58" s="12" t="s">
        <v>2242</v>
      </c>
      <c r="U58" s="12" t="s">
        <v>2243</v>
      </c>
      <c r="V58" s="12" t="s">
        <v>4749</v>
      </c>
      <c r="W58" s="12" t="s">
        <v>2200</v>
      </c>
      <c r="X58" s="12" t="s">
        <v>2201</v>
      </c>
      <c r="Y58" s="12" t="s">
        <v>2246</v>
      </c>
      <c r="Z58" s="12" t="s">
        <v>2244</v>
      </c>
    </row>
    <row r="59" spans="1:31" ht="409.6" thickBot="1" x14ac:dyDescent="0.35">
      <c r="A59" s="7" t="s">
        <v>76</v>
      </c>
      <c r="D59" s="37" t="s">
        <v>15</v>
      </c>
      <c r="E59" s="45"/>
      <c r="F59" s="47" t="e">
        <f ca="1">IF(D59="Walmart", "https://www.walmart.com/search/?query=" &amp; [1]!textjoin("%20",TRUE,S59,T59,U59,V59,W59,X59,Y59,Z59,AA59,AB59,AC59,AD59,AE59,AF59,AG59,AH59,AI59,AJ59,AK59,AL59,AM59,AN59,AO59,AP59,AQ59,AR59,AS59,AT59,AU59,AV59,AW59,AX59,AY59,AZ59,BA59,BB59), IF(D59="Best Buy", "https://www.bestbuy.com/site/searchpage.jsp?st=" &amp; [1]!textjoin("+",TRUE,S59,T59,U59,V59,W59,X59,Y59,Z59,AA59,AB59,AC59,AD59,AE59,AF59,AG59,AH59,AI59,AJ59,AK59,AL59,AM59,AN59,AO59,AP59,AQ59,AR59,AS59,AT59,AU59,AV59,AW59,AX59,AY59,AZ59,BA59,BB59), IF(D59="Target", "https://www.target.com/s?searchTerm=" &amp; [1]!textjoin("+",TRUE,S59,T59,U59,V59,W59,X59,Y59,Z59,AA59,AB59,AC59,AD59,AE59,AF59,AG59,AH59,AI59,AJ59,AK59,AL59,AM59,AN59,AO59,AP59,AQ59,AR59,AS59,AT59,AU59,AV59,AW59,AX59,AY59,AZ59,BA59,BB59),"")))</f>
        <v>#NAME?</v>
      </c>
      <c r="G59" s="45" t="s">
        <v>7424</v>
      </c>
      <c r="H59" s="45" t="str">
        <f t="shared" si="4"/>
        <v>Best Buy</v>
      </c>
      <c r="I59" s="45"/>
      <c r="J59" s="45"/>
      <c r="L59" s="37" t="s">
        <v>15</v>
      </c>
      <c r="M59" s="26" t="s">
        <v>2159</v>
      </c>
      <c r="N59" s="21" t="s">
        <v>5152</v>
      </c>
      <c r="O59" s="1" t="s">
        <v>2160</v>
      </c>
      <c r="P59" s="21" t="e">
        <f ca="1">[1]!textjoin("+",TRUE,O59,S59,T59,U59,V59,W59,X59,Y59,Z59,AA59,AB59,AC59,AD59,AE59,AF59,AG59,AH59,AI59,AJ59,AK59,AL59,AM59,AN59,AO59,AP59,AQ59,AR59,AS59,AT59,AU59,AV59,AW59,AX59,AY59,AZ59,BA59,BB59,R59)</f>
        <v>#NAME?</v>
      </c>
      <c r="Q59" s="21" t="e">
        <f t="shared" ca="1" si="5"/>
        <v>#NAME?</v>
      </c>
      <c r="R59" t="s">
        <v>5106</v>
      </c>
      <c r="S59" s="16" t="s">
        <v>2186</v>
      </c>
      <c r="T59" s="12" t="s">
        <v>2242</v>
      </c>
      <c r="U59" s="12" t="s">
        <v>4672</v>
      </c>
      <c r="V59" s="12" t="s">
        <v>2215</v>
      </c>
      <c r="W59" s="12" t="s">
        <v>2216</v>
      </c>
    </row>
    <row r="60" spans="1:31" ht="317.39999999999998" thickBot="1" x14ac:dyDescent="0.35">
      <c r="A60" s="7" t="s">
        <v>77</v>
      </c>
      <c r="D60" s="37" t="s">
        <v>27</v>
      </c>
      <c r="E60" s="45"/>
      <c r="F60" s="47" t="str">
        <f>IF(D60="Costco", "https://www.costco.com", IF(D60="Dell Home &amp; Home Office", "https://www.dell.com/koa/search?q=" &amp; [1]!textjoin("%20",TRUE,S60,T60,U60,V60,W60,X60,Y60,Z60,AA60,AB60,AC60,AD60,AE60,AF60,AG60,AH60,AI60,AJ60,AK60,AL60,AM60,AN60,AO60,AP60,AQ60,AR60,AS60,AT60,AU60,AV60,AW60,AX60,AY60,AZ60,BA60,BB60,Sheet1!BE60), IF(D60="Macy's", "https://www.macys.com/shop/featured/" &amp; [1]!textjoin("-",TRUE,S60,T60,U60,V60,W60,X60,Y60,Z60,AA60,AB60,AC60,AD60,AE60,AF60,AG60,AH60,AI60,AJ60,AK60,AL60,AM60,AN60,AO60,AP60,AQ60,AR60,AS60,AT60,AU60,AV60,AW60,AX60,AY60,AZ60,BA60,BB60,Sheet1!BE60),"")))</f>
        <v>https://www.costco.com</v>
      </c>
      <c r="G60" s="34" t="s">
        <v>7128</v>
      </c>
      <c r="H60" s="45" t="str">
        <f t="shared" si="4"/>
        <v>Costco</v>
      </c>
      <c r="I60" s="45"/>
      <c r="J60" s="45"/>
      <c r="L60" s="37" t="s">
        <v>27</v>
      </c>
      <c r="M60" s="26" t="s">
        <v>2159</v>
      </c>
      <c r="N60" s="21" t="s">
        <v>5153</v>
      </c>
      <c r="O60" s="1" t="s">
        <v>2160</v>
      </c>
      <c r="P60" s="21" t="e">
        <f ca="1">[1]!textjoin("+",TRUE,O60,S60,T60,U60,V60,W60,X60,Y60,Z60,AA60,AB60,AC60,AD60,AE60,AF60,AG60,AH60,AI60,AJ60,AK60,AL60,AM60,AN60,AO60,AP60,AQ60,AR60,AS60,AT60,AU60,AV60,AW60,AX60,AY60,AZ60,BA60,BB60,R60)</f>
        <v>#NAME?</v>
      </c>
      <c r="Q60" s="21" t="e">
        <f t="shared" ca="1" si="5"/>
        <v>#NAME?</v>
      </c>
      <c r="R60" t="s">
        <v>5106</v>
      </c>
      <c r="S60" s="16" t="s">
        <v>2186</v>
      </c>
      <c r="T60" s="12" t="s">
        <v>2242</v>
      </c>
      <c r="U60" s="12" t="s">
        <v>2188</v>
      </c>
      <c r="V60" s="12" t="s">
        <v>2247</v>
      </c>
      <c r="W60" s="12" t="s">
        <v>2192</v>
      </c>
      <c r="X60" s="12" t="s">
        <v>2248</v>
      </c>
      <c r="Y60" s="12" t="s">
        <v>2249</v>
      </c>
      <c r="Z60" s="12" t="s">
        <v>2200</v>
      </c>
      <c r="AA60" s="12" t="s">
        <v>2201</v>
      </c>
      <c r="AB60" s="12" t="s">
        <v>2246</v>
      </c>
      <c r="AC60" s="12" t="s">
        <v>4854</v>
      </c>
      <c r="AD60" s="12" t="s">
        <v>2199</v>
      </c>
      <c r="AE60" s="12" t="s">
        <v>2250</v>
      </c>
    </row>
    <row r="61" spans="1:31" ht="317.39999999999998" thickBot="1" x14ac:dyDescent="0.35">
      <c r="A61" s="7" t="s">
        <v>78</v>
      </c>
      <c r="D61" s="37" t="s">
        <v>27</v>
      </c>
      <c r="E61" s="45"/>
      <c r="F61" s="47" t="str">
        <f>IF(D61="Costco", "https://www.costco.com", IF(D61="Dell Home &amp; Home Office", "https://www.dell.com/koa/search?q=" &amp; [1]!textjoin("%20",TRUE,S61,T61,U61,V61,W61,X61,Y61,Z61,AA61,AB61,AC61,AD61,AE61,AF61,AG61,AH61,AI61,AJ61,AK61,AL61,AM61,AN61,AO61,AP61,AQ61,AR61,AS61,AT61,AU61,AV61,AW61,AX61,AY61,AZ61,BA61,BB61,Sheet1!BE61), IF(D61="Macy's", "https://www.macys.com/shop/featured/" &amp; [1]!textjoin("-",TRUE,S61,T61,U61,V61,W61,X61,Y61,Z61,AA61,AB61,AC61,AD61,AE61,AF61,AG61,AH61,AI61,AJ61,AK61,AL61,AM61,AN61,AO61,AP61,AQ61,AR61,AS61,AT61,AU61,AV61,AW61,AX61,AY61,AZ61,BA61,BB61,Sheet1!BE61),"")))</f>
        <v>https://www.costco.com</v>
      </c>
      <c r="G61" s="34" t="s">
        <v>7128</v>
      </c>
      <c r="H61" s="45" t="str">
        <f t="shared" si="4"/>
        <v>Costco</v>
      </c>
      <c r="I61" s="45"/>
      <c r="J61" s="45"/>
      <c r="L61" s="37" t="s">
        <v>27</v>
      </c>
      <c r="M61" s="26" t="s">
        <v>2159</v>
      </c>
      <c r="N61" s="21" t="s">
        <v>5154</v>
      </c>
      <c r="O61" s="1" t="s">
        <v>2160</v>
      </c>
      <c r="P61" s="21" t="e">
        <f ca="1">[1]!textjoin("+",TRUE,O61,S61,T61,U61,V61,W61,X61,Y61,Z61,AA61,AB61,AC61,AD61,AE61,AF61,AG61,AH61,AI61,AJ61,AK61,AL61,AM61,AN61,AO61,AP61,AQ61,AR61,AS61,AT61,AU61,AV61,AW61,AX61,AY61,AZ61,BA61,BB61,R61)</f>
        <v>#NAME?</v>
      </c>
      <c r="Q61" s="21" t="e">
        <f t="shared" ca="1" si="5"/>
        <v>#NAME?</v>
      </c>
      <c r="R61" t="s">
        <v>5106</v>
      </c>
      <c r="S61" s="16" t="s">
        <v>2186</v>
      </c>
      <c r="T61" s="12" t="s">
        <v>2242</v>
      </c>
      <c r="U61" s="12" t="s">
        <v>2188</v>
      </c>
      <c r="V61" s="12" t="s">
        <v>2247</v>
      </c>
      <c r="W61" s="12" t="s">
        <v>2192</v>
      </c>
      <c r="X61" s="12" t="s">
        <v>2248</v>
      </c>
      <c r="Y61" s="12" t="s">
        <v>4883</v>
      </c>
      <c r="Z61" s="12" t="s">
        <v>2200</v>
      </c>
      <c r="AA61" s="12" t="s">
        <v>2201</v>
      </c>
      <c r="AB61" s="12" t="s">
        <v>2202</v>
      </c>
      <c r="AC61" s="12" t="s">
        <v>4854</v>
      </c>
      <c r="AD61" s="12" t="s">
        <v>2199</v>
      </c>
      <c r="AE61" s="12" t="s">
        <v>2250</v>
      </c>
    </row>
    <row r="62" spans="1:31" ht="317.39999999999998" thickBot="1" x14ac:dyDescent="0.35">
      <c r="A62" s="7" t="s">
        <v>79</v>
      </c>
      <c r="D62" s="37" t="s">
        <v>27</v>
      </c>
      <c r="E62" s="45"/>
      <c r="F62" s="47" t="str">
        <f>IF(D62="Costco", "https://www.costco.com", IF(D62="Dell Home &amp; Home Office", "https://www.dell.com/koa/search?q=" &amp; [1]!textjoin("%20",TRUE,S62,T62,U62,V62,W62,X62,Y62,Z62,AA62,AB62,AC62,AD62,AE62,AF62,AG62,AH62,AI62,AJ62,AK62,AL62,AM62,AN62,AO62,AP62,AQ62,AR62,AS62,AT62,AU62,AV62,AW62,AX62,AY62,AZ62,BA62,BB62,Sheet1!BE62), IF(D62="Macy's", "https://www.macys.com/shop/featured/" &amp; [1]!textjoin("-",TRUE,S62,T62,U62,V62,W62,X62,Y62,Z62,AA62,AB62,AC62,AD62,AE62,AF62,AG62,AH62,AI62,AJ62,AK62,AL62,AM62,AN62,AO62,AP62,AQ62,AR62,AS62,AT62,AU62,AV62,AW62,AX62,AY62,AZ62,BA62,BB62,Sheet1!BE62),"")))</f>
        <v>https://www.costco.com</v>
      </c>
      <c r="G62" s="34" t="s">
        <v>7128</v>
      </c>
      <c r="H62" s="45" t="str">
        <f t="shared" si="4"/>
        <v>Costco</v>
      </c>
      <c r="I62" s="45"/>
      <c r="J62" s="45"/>
      <c r="L62" s="37" t="s">
        <v>27</v>
      </c>
      <c r="M62" s="26" t="s">
        <v>2159</v>
      </c>
      <c r="N62" s="21" t="s">
        <v>5154</v>
      </c>
      <c r="O62" s="1" t="s">
        <v>2160</v>
      </c>
      <c r="P62" s="21" t="e">
        <f ca="1">[1]!textjoin("+",TRUE,O62,S62,T62,U62,V62,W62,X62,Y62,Z62,AA62,AB62,AC62,AD62,AE62,AF62,AG62,AH62,AI62,AJ62,AK62,AL62,AM62,AN62,AO62,AP62,AQ62,AR62,AS62,AT62,AU62,AV62,AW62,AX62,AY62,AZ62,BA62,BB62,R62)</f>
        <v>#NAME?</v>
      </c>
      <c r="Q62" s="21" t="e">
        <f t="shared" ca="1" si="5"/>
        <v>#NAME?</v>
      </c>
      <c r="R62" t="s">
        <v>5106</v>
      </c>
      <c r="S62" s="16" t="s">
        <v>2186</v>
      </c>
      <c r="T62" s="12" t="s">
        <v>2242</v>
      </c>
      <c r="U62" s="12" t="s">
        <v>2188</v>
      </c>
      <c r="V62" s="12" t="s">
        <v>2247</v>
      </c>
      <c r="W62" s="12" t="s">
        <v>2192</v>
      </c>
      <c r="X62" s="12" t="s">
        <v>2248</v>
      </c>
      <c r="Y62" s="12" t="s">
        <v>4883</v>
      </c>
      <c r="Z62" s="12" t="s">
        <v>2200</v>
      </c>
      <c r="AA62" s="12" t="s">
        <v>2201</v>
      </c>
      <c r="AB62" s="12" t="s">
        <v>2202</v>
      </c>
      <c r="AC62" s="12" t="s">
        <v>4854</v>
      </c>
      <c r="AD62" s="12" t="s">
        <v>2199</v>
      </c>
      <c r="AE62" s="12" t="s">
        <v>2250</v>
      </c>
    </row>
    <row r="63" spans="1:31" ht="409.6" thickBot="1" x14ac:dyDescent="0.35">
      <c r="A63" s="7" t="s">
        <v>80</v>
      </c>
      <c r="D63" s="37" t="s">
        <v>15</v>
      </c>
      <c r="E63" s="45"/>
      <c r="F63" s="47" t="e">
        <f ca="1">IF(D63="Walmart", "https://www.walmart.com/search/?query=" &amp; [1]!textjoin("%20",TRUE,S63,T63,U63,V63,W63,X63,Y63,Z63,AA63,AB63,AC63,AD63,AE63,AF63,AG63,AH63,AI63,AJ63,AK63,AL63,AM63,AN63,AO63,AP63,AQ63,AR63,AS63,AT63,AU63,AV63,AW63,AX63,AY63,AZ63,BA63,BB63), IF(D63="Best Buy", "https://www.bestbuy.com/site/searchpage.jsp?st=" &amp; [1]!textjoin("+",TRUE,S63,T63,U63,V63,W63,X63,Y63,Z63,AA63,AB63,AC63,AD63,AE63,AF63,AG63,AH63,AI63,AJ63,AK63,AL63,AM63,AN63,AO63,AP63,AQ63,AR63,AS63,AT63,AU63,AV63,AW63,AX63,AY63,AZ63,BA63,BB63), IF(D63="Target", "https://www.target.com/s?searchTerm=" &amp; [1]!textjoin("+",TRUE,S63,T63,U63,V63,W63,X63,Y63,Z63,AA63,AB63,AC63,AD63,AE63,AF63,AG63,AH63,AI63,AJ63,AK63,AL63,AM63,AN63,AO63,AP63,AQ63,AR63,AS63,AT63,AU63,AV63,AW63,AX63,AY63,AZ63,BA63,BB63),"")))</f>
        <v>#NAME?</v>
      </c>
      <c r="G63" s="45" t="s">
        <v>7425</v>
      </c>
      <c r="H63" s="45" t="str">
        <f t="shared" si="4"/>
        <v>Best Buy</v>
      </c>
      <c r="I63" s="45"/>
      <c r="J63" s="45"/>
      <c r="L63" s="37" t="s">
        <v>15</v>
      </c>
      <c r="M63" s="26" t="s">
        <v>2159</v>
      </c>
      <c r="N63" s="21" t="s">
        <v>5155</v>
      </c>
      <c r="O63" s="1" t="s">
        <v>2160</v>
      </c>
      <c r="P63" s="21" t="e">
        <f ca="1">[1]!textjoin("+",TRUE,O63,S63,T63,U63,V63,W63,X63,Y63,Z63,AA63,AB63,AC63,AD63,AE63,AF63,AG63,AH63,AI63,AJ63,AK63,AL63,AM63,AN63,AO63,AP63,AQ63,AR63,AS63,AT63,AU63,AV63,AW63,AX63,AY63,AZ63,BA63,BB63,R63)</f>
        <v>#NAME?</v>
      </c>
      <c r="Q63" s="21" t="e">
        <f t="shared" ca="1" si="5"/>
        <v>#NAME?</v>
      </c>
      <c r="R63" t="s">
        <v>5106</v>
      </c>
      <c r="S63" s="16" t="s">
        <v>2186</v>
      </c>
      <c r="T63" s="12" t="s">
        <v>2242</v>
      </c>
      <c r="U63" s="12" t="s">
        <v>4670</v>
      </c>
      <c r="V63" s="12" t="s">
        <v>2215</v>
      </c>
      <c r="W63" s="12" t="s">
        <v>2216</v>
      </c>
    </row>
    <row r="64" spans="1:31" ht="409.6" thickBot="1" x14ac:dyDescent="0.35">
      <c r="A64" s="7" t="s">
        <v>80</v>
      </c>
      <c r="D64" s="37" t="s">
        <v>20</v>
      </c>
      <c r="E64" s="45"/>
      <c r="F64" s="47" t="e">
        <f ca="1">IF(D64="Walmart", "https://www.walmart.com/search/?query=" &amp; [1]!textjoin("%20",TRUE,S64,T64,U64,V64,W64,X64,Y64,Z64,AA64,AB64,AC64,AD64,AE64,AF64,AG64,AH64,AI64,AJ64,AK64,AL64,AM64,AN64,AO64,AP64,AQ64,AR64,AS64,AT64,AU64,AV64,AW64,AX64,AY64,AZ64,BA64,BB64), IF(D64="Best Buy", "https://www.bestbuy.com/site/searchpage.jsp?st=" &amp; [1]!textjoin("+",TRUE,S64,T64,U64,V64,W64,X64,Y64,Z64,AA64,AB64,AC64,AD64,AE64,AF64,AG64,AH64,AI64,AJ64,AK64,AL64,AM64,AN64,AO64,AP64,AQ64,AR64,AS64,AT64,AU64,AV64,AW64,AX64,AY64,AZ64,BA64,BB64), IF(D64="Target", "https://www.target.com/s?searchTerm=" &amp; [1]!textjoin("+",TRUE,S64,T64,U64,V64,W64,X64,Y64,Z64,AA64,AB64,AC64,AD64,AE64,AF64,AG64,AH64,AI64,AJ64,AK64,AL64,AM64,AN64,AO64,AP64,AQ64,AR64,AS64,AT64,AU64,AV64,AW64,AX64,AY64,AZ64,BA64,BB64),"")))</f>
        <v>#NAME?</v>
      </c>
      <c r="G64" s="45" t="s">
        <v>7426</v>
      </c>
      <c r="H64" s="45" t="str">
        <f t="shared" si="4"/>
        <v>Target</v>
      </c>
      <c r="I64" s="45" t="s">
        <v>8755</v>
      </c>
      <c r="J64" s="45"/>
      <c r="L64" s="37" t="s">
        <v>20</v>
      </c>
      <c r="M64" s="26" t="s">
        <v>2159</v>
      </c>
      <c r="N64" s="21" t="s">
        <v>5156</v>
      </c>
      <c r="O64" s="1" t="s">
        <v>2160</v>
      </c>
      <c r="P64" s="21" t="e">
        <f ca="1">[1]!textjoin("+",TRUE,O64,S64,T64,U64,V64,W64,X64,Y64,Z64,AA64,AB64,AC64,AD64,AE64,AF64,AG64,AH64,AI64,AJ64,AK64,AL64,AM64,AN64,AO64,AP64,AQ64,AR64,AS64,AT64,AU64,AV64,AW64,AX64,AY64,AZ64,BA64,BB64,R64)</f>
        <v>#NAME?</v>
      </c>
      <c r="Q64" s="21" t="e">
        <f t="shared" ca="1" si="5"/>
        <v>#NAME?</v>
      </c>
      <c r="R64" t="s">
        <v>5106</v>
      </c>
      <c r="S64" s="16" t="s">
        <v>2186</v>
      </c>
      <c r="T64" s="12" t="s">
        <v>4629</v>
      </c>
      <c r="U64" s="12" t="s">
        <v>2251</v>
      </c>
      <c r="V64" s="12" t="s">
        <v>2191</v>
      </c>
    </row>
    <row r="65" spans="1:28" ht="409.6" thickBot="1" x14ac:dyDescent="0.35">
      <c r="A65" s="7" t="s">
        <v>81</v>
      </c>
      <c r="D65" s="37" t="s">
        <v>15</v>
      </c>
      <c r="E65" s="45"/>
      <c r="F65" s="47" t="e">
        <f ca="1">IF(D65="Walmart", "https://www.walmart.com/search/?query=" &amp; [1]!textjoin("%20",TRUE,S65,T65,U65,V65,W65,X65,Y65,Z65,AA65,AB65,AC65,AD65,AE65,AF65,AG65,AH65,AI65,AJ65,AK65,AL65,AM65,AN65,AO65,AP65,AQ65,AR65,AS65,AT65,AU65,AV65,AW65,AX65,AY65,AZ65,BA65,BB65), IF(D65="Best Buy", "https://www.bestbuy.com/site/searchpage.jsp?st=" &amp; [1]!textjoin("+",TRUE,S65,T65,U65,V65,W65,X65,Y65,Z65,AA65,AB65,AC65,AD65,AE65,AF65,AG65,AH65,AI65,AJ65,AK65,AL65,AM65,AN65,AO65,AP65,AQ65,AR65,AS65,AT65,AU65,AV65,AW65,AX65,AY65,AZ65,BA65,BB65), IF(D65="Target", "https://www.target.com/s?searchTerm=" &amp; [1]!textjoin("+",TRUE,S65,T65,U65,V65,W65,X65,Y65,Z65,AA65,AB65,AC65,AD65,AE65,AF65,AG65,AH65,AI65,AJ65,AK65,AL65,AM65,AN65,AO65,AP65,AQ65,AR65,AS65,AT65,AU65,AV65,AW65,AX65,AY65,AZ65,BA65,BB65),"")))</f>
        <v>#NAME?</v>
      </c>
      <c r="G65" s="45" t="s">
        <v>7427</v>
      </c>
      <c r="H65" s="45" t="str">
        <f t="shared" si="4"/>
        <v>Best Buy</v>
      </c>
      <c r="I65" s="45"/>
      <c r="J65" s="45"/>
      <c r="L65" s="37" t="s">
        <v>15</v>
      </c>
      <c r="M65" s="26" t="s">
        <v>2159</v>
      </c>
      <c r="N65" s="21" t="s">
        <v>5157</v>
      </c>
      <c r="O65" s="1" t="s">
        <v>2160</v>
      </c>
      <c r="P65" s="21" t="e">
        <f ca="1">[1]!textjoin("+",TRUE,O65,S65,T65,U65,V65,W65,X65,Y65,Z65,AA65,AB65,AC65,AD65,AE65,AF65,AG65,AH65,AI65,AJ65,AK65,AL65,AM65,AN65,AO65,AP65,AQ65,AR65,AS65,AT65,AU65,AV65,AW65,AX65,AY65,AZ65,BA65,BB65,R65)</f>
        <v>#NAME?</v>
      </c>
      <c r="Q65" s="21" t="e">
        <f t="shared" ca="1" si="5"/>
        <v>#NAME?</v>
      </c>
      <c r="R65" t="s">
        <v>5106</v>
      </c>
      <c r="S65" s="16" t="s">
        <v>2186</v>
      </c>
      <c r="T65" s="12" t="s">
        <v>2252</v>
      </c>
      <c r="U65" s="12" t="s">
        <v>2253</v>
      </c>
      <c r="V65" s="12" t="s">
        <v>2254</v>
      </c>
    </row>
    <row r="66" spans="1:28" ht="409.6" thickBot="1" x14ac:dyDescent="0.35">
      <c r="A66" s="7" t="s">
        <v>83</v>
      </c>
      <c r="D66" s="37" t="s">
        <v>20</v>
      </c>
      <c r="E66" s="45"/>
      <c r="F66" s="47" t="e">
        <f ca="1">IF(D66="Walmart", "https://www.walmart.com/search/?query=" &amp; [1]!textjoin("%20",TRUE,S66,T66,U66,V66,W66,X66,Y66,Z66,AA66,AB66,AC66,AD66,AE66,AF66,AG66,AH66,AI66,AJ66,AK66,AL66,AM66,AN66,AO66,AP66,AQ66,AR66,AS66,AT66,AU66,AV66,AW66,AX66,AY66,AZ66,BA66,BB66), IF(D66="Best Buy", "https://www.bestbuy.com/site/searchpage.jsp?st=" &amp; [1]!textjoin("+",TRUE,S66,T66,U66,V66,W66,X66,Y66,Z66,AA66,AB66,AC66,AD66,AE66,AF66,AG66,AH66,AI66,AJ66,AK66,AL66,AM66,AN66,AO66,AP66,AQ66,AR66,AS66,AT66,AU66,AV66,AW66,AX66,AY66,AZ66,BA66,BB66), IF(D66="Target", "https://www.target.com/s?searchTerm=" &amp; [1]!textjoin("+",TRUE,S66,T66,U66,V66,W66,X66,Y66,Z66,AA66,AB66,AC66,AD66,AE66,AF66,AG66,AH66,AI66,AJ66,AK66,AL66,AM66,AN66,AO66,AP66,AQ66,AR66,AS66,AT66,AU66,AV66,AW66,AX66,AY66,AZ66,BA66,BB66),"")))</f>
        <v>#NAME?</v>
      </c>
      <c r="G66" s="45" t="s">
        <v>7428</v>
      </c>
      <c r="H66" s="45" t="str">
        <f t="shared" si="4"/>
        <v>Target</v>
      </c>
      <c r="I66" s="45" t="s">
        <v>8756</v>
      </c>
      <c r="J66" s="45"/>
      <c r="L66" s="37" t="s">
        <v>20</v>
      </c>
      <c r="M66" s="26" t="s">
        <v>2159</v>
      </c>
      <c r="N66" s="21" t="s">
        <v>5158</v>
      </c>
      <c r="O66" s="1" t="s">
        <v>2160</v>
      </c>
      <c r="P66" s="21" t="e">
        <f ca="1">[1]!textjoin("+",TRUE,O66,S66,T66,U66,V66,W66,X66,Y66,Z66,AA66,AB66,AC66,AD66,AE66,AF66,AG66,AH66,AI66,AJ66,AK66,AL66,AM66,AN66,AO66,AP66,AQ66,AR66,AS66,AT66,AU66,AV66,AW66,AX66,AY66,AZ66,BA66,BB66,R66)</f>
        <v>#NAME?</v>
      </c>
      <c r="Q66" s="21" t="e">
        <f t="shared" ca="1" si="5"/>
        <v>#NAME?</v>
      </c>
      <c r="R66" t="s">
        <v>5106</v>
      </c>
      <c r="S66" s="16" t="s">
        <v>2186</v>
      </c>
      <c r="T66" s="12" t="s">
        <v>2252</v>
      </c>
      <c r="U66" s="12" t="s">
        <v>2255</v>
      </c>
    </row>
    <row r="67" spans="1:28" ht="409.6" thickBot="1" x14ac:dyDescent="0.35">
      <c r="A67" s="7" t="s">
        <v>84</v>
      </c>
      <c r="D67" s="37" t="s">
        <v>20</v>
      </c>
      <c r="E67" s="45"/>
      <c r="F67" s="47" t="e">
        <f ca="1">IF(D67="Walmart", "https://www.walmart.com/search/?query=" &amp; [1]!textjoin("%20",TRUE,S67,T67,U67,V67,W67,X67,Y67,Z67,AA67,AB67,AC67,AD67,AE67,AF67,AG67,AH67,AI67,AJ67,AK67,AL67,AM67,AN67,AO67,AP67,AQ67,AR67,AS67,AT67,AU67,AV67,AW67,AX67,AY67,AZ67,BA67,BB67), IF(D67="Best Buy", "https://www.bestbuy.com/site/searchpage.jsp?st=" &amp; [1]!textjoin("+",TRUE,S67,T67,U67,V67,W67,X67,Y67,Z67,AA67,AB67,AC67,AD67,AE67,AF67,AG67,AH67,AI67,AJ67,AK67,AL67,AM67,AN67,AO67,AP67,AQ67,AR67,AS67,AT67,AU67,AV67,AW67,AX67,AY67,AZ67,BA67,BB67), IF(D67="Target", "https://www.target.com/s?searchTerm=" &amp; [1]!textjoin("+",TRUE,S67,T67,U67,V67,W67,X67,Y67,Z67,AA67,AB67,AC67,AD67,AE67,AF67,AG67,AH67,AI67,AJ67,AK67,AL67,AM67,AN67,AO67,AP67,AQ67,AR67,AS67,AT67,AU67,AV67,AW67,AX67,AY67,AZ67,BA67,BB67),"")))</f>
        <v>#NAME?</v>
      </c>
      <c r="G67" s="45" t="s">
        <v>7429</v>
      </c>
      <c r="H67" s="45" t="str">
        <f t="shared" si="4"/>
        <v>Target</v>
      </c>
      <c r="I67" s="45" t="s">
        <v>8758</v>
      </c>
      <c r="J67" s="45"/>
      <c r="L67" s="37" t="s">
        <v>20</v>
      </c>
      <c r="M67" s="26" t="s">
        <v>2159</v>
      </c>
      <c r="N67" s="21" t="s">
        <v>5159</v>
      </c>
      <c r="O67" s="1" t="s">
        <v>2160</v>
      </c>
      <c r="P67" s="21" t="e">
        <f ca="1">[1]!textjoin("+",TRUE,O67,S67,T67,U67,V67,W67,X67,Y67,Z67,AA67,AB67,AC67,AD67,AE67,AF67,AG67,AH67,AI67,AJ67,AK67,AL67,AM67,AN67,AO67,AP67,AQ67,AR67,AS67,AT67,AU67,AV67,AW67,AX67,AY67,AZ67,BA67,BB67,R67)</f>
        <v>#NAME?</v>
      </c>
      <c r="Q67" s="21" t="e">
        <f t="shared" ca="1" si="5"/>
        <v>#NAME?</v>
      </c>
      <c r="R67" t="s">
        <v>5106</v>
      </c>
      <c r="S67" s="16" t="s">
        <v>2186</v>
      </c>
      <c r="T67" s="12" t="s">
        <v>2256</v>
      </c>
      <c r="U67" s="12" t="s">
        <v>2257</v>
      </c>
      <c r="V67" s="12">
        <v>3</v>
      </c>
    </row>
    <row r="68" spans="1:28" ht="409.6" thickBot="1" x14ac:dyDescent="0.35">
      <c r="A68" s="7" t="s">
        <v>86</v>
      </c>
      <c r="D68" s="37" t="s">
        <v>12</v>
      </c>
      <c r="E68" s="45"/>
      <c r="F68" s="47" t="e">
        <f ca="1">IF(D68="Walmart", "https://www.walmart.com/search/?query=" &amp; [1]!textjoin("%20",TRUE,S68,T68,U68,V68,W68,X68,Y68,Z68,AA68,AB68,AC68,AD68,AE68,AF68,AG68,AH68,AI68,AJ68,AK68,AL68,AM68,AN68,AO68,AP68,AQ68,AR68,AS68,AT68,AU68,AV68,AW68,AX68,AY68,AZ68,BA68,BB68), IF(D68="Best Buy", "https://www.bestbuy.com/site/searchpage.jsp?st=" &amp; [1]!textjoin("+",TRUE,S68,T68,U68,V68,W68,X68,Y68,Z68,AA68,AB68,AC68,AD68,AE68,AF68,AG68,AH68,AI68,AJ68,AK68,AL68,AM68,AN68,AO68,AP68,AQ68,AR68,AS68,AT68,AU68,AV68,AW68,AX68,AY68,AZ68,BA68,BB68), IF(D68="Target", "https://www.target.com/s?searchTerm=" &amp; [1]!textjoin("+",TRUE,S68,T68,U68,V68,W68,X68,Y68,Z68,AA68,AB68,AC68,AD68,AE68,AF68,AG68,AH68,AI68,AJ68,AK68,AL68,AM68,AN68,AO68,AP68,AQ68,AR68,AS68,AT68,AU68,AV68,AW68,AX68,AY68,AZ68,BA68,BB68),"")))</f>
        <v>#NAME?</v>
      </c>
      <c r="G68" s="45" t="s">
        <v>7430</v>
      </c>
      <c r="H68" s="45" t="str">
        <f t="shared" si="4"/>
        <v>Walmart</v>
      </c>
      <c r="I68" s="45" t="s">
        <v>8742</v>
      </c>
      <c r="J68" s="45"/>
      <c r="L68" s="37" t="s">
        <v>12</v>
      </c>
      <c r="M68" s="26" t="s">
        <v>2159</v>
      </c>
      <c r="N68" s="21" t="s">
        <v>5160</v>
      </c>
      <c r="O68" s="1" t="s">
        <v>2160</v>
      </c>
      <c r="P68" s="21" t="e">
        <f ca="1">[1]!textjoin("+",TRUE,O68,S68,T68,U68,V68,W68,X68,Y68,Z68,AA68,AB68,AC68,AD68,AE68,AF68,AG68,AH68,AI68,AJ68,AK68,AL68,AM68,AN68,AO68,AP68,AQ68,AR68,AS68,AT68,AU68,AV68,AW68,AX68,AY68,AZ68,BA68,BB68,R68)</f>
        <v>#NAME?</v>
      </c>
      <c r="Q68" s="21" t="e">
        <f t="shared" ca="1" si="5"/>
        <v>#NAME?</v>
      </c>
      <c r="R68" t="s">
        <v>5106</v>
      </c>
      <c r="S68" s="16" t="s">
        <v>2186</v>
      </c>
      <c r="T68" s="12" t="s">
        <v>2256</v>
      </c>
      <c r="U68" s="12" t="s">
        <v>2257</v>
      </c>
      <c r="V68" s="12">
        <v>3</v>
      </c>
      <c r="W68" s="12" t="s">
        <v>2258</v>
      </c>
      <c r="X68" s="12" t="s">
        <v>4988</v>
      </c>
    </row>
    <row r="69" spans="1:28" ht="409.6" thickBot="1" x14ac:dyDescent="0.35">
      <c r="A69" s="7" t="s">
        <v>87</v>
      </c>
      <c r="D69" s="37" t="s">
        <v>12</v>
      </c>
      <c r="E69" s="45"/>
      <c r="F69" s="47" t="e">
        <f ca="1">IF(D69="Walmart", "https://www.walmart.com/search/?query=" &amp; [1]!textjoin("%20",TRUE,S69,T69,U69,V69,W69,X69,Y69,Z69,AA69,AB69,AC69,AD69,AE69,AF69,AG69,AH69,AI69,AJ69,AK69,AL69,AM69,AN69,AO69,AP69,AQ69,AR69,AS69,AT69,AU69,AV69,AW69,AX69,AY69,AZ69,BA69,BB69), IF(D69="Best Buy", "https://www.bestbuy.com/site/searchpage.jsp?st=" &amp; [1]!textjoin("+",TRUE,S69,T69,U69,V69,W69,X69,Y69,Z69,AA69,AB69,AC69,AD69,AE69,AF69,AG69,AH69,AI69,AJ69,AK69,AL69,AM69,AN69,AO69,AP69,AQ69,AR69,AS69,AT69,AU69,AV69,AW69,AX69,AY69,AZ69,BA69,BB69), IF(D69="Target", "https://www.target.com/s?searchTerm=" &amp; [1]!textjoin("+",TRUE,S69,T69,U69,V69,W69,X69,Y69,Z69,AA69,AB69,AC69,AD69,AE69,AF69,AG69,AH69,AI69,AJ69,AK69,AL69,AM69,AN69,AO69,AP69,AQ69,AR69,AS69,AT69,AU69,AV69,AW69,AX69,AY69,AZ69,BA69,BB69),"")))</f>
        <v>#NAME?</v>
      </c>
      <c r="G69" s="45" t="s">
        <v>7431</v>
      </c>
      <c r="H69" s="45" t="str">
        <f t="shared" si="4"/>
        <v>Walmart</v>
      </c>
      <c r="I69" s="45" t="s">
        <v>8742</v>
      </c>
      <c r="J69" s="45"/>
      <c r="L69" s="37" t="s">
        <v>12</v>
      </c>
      <c r="M69" s="26" t="s">
        <v>2159</v>
      </c>
      <c r="N69" s="21" t="s">
        <v>5161</v>
      </c>
      <c r="O69" s="1" t="s">
        <v>2160</v>
      </c>
      <c r="P69" s="21" t="e">
        <f ca="1">[1]!textjoin("+",TRUE,O69,S69,T69,U69,V69,W69,X69,Y69,Z69,AA69,AB69,AC69,AD69,AE69,AF69,AG69,AH69,AI69,AJ69,AK69,AL69,AM69,AN69,AO69,AP69,AQ69,AR69,AS69,AT69,AU69,AV69,AW69,AX69,AY69,AZ69,BA69,BB69,R69)</f>
        <v>#NAME?</v>
      </c>
      <c r="Q69" s="21" t="e">
        <f t="shared" ca="1" si="5"/>
        <v>#NAME?</v>
      </c>
      <c r="R69" t="s">
        <v>5106</v>
      </c>
      <c r="S69" s="16" t="s">
        <v>2186</v>
      </c>
      <c r="T69" s="12" t="s">
        <v>2256</v>
      </c>
      <c r="U69" s="12" t="s">
        <v>2257</v>
      </c>
      <c r="V69" s="12">
        <v>3</v>
      </c>
      <c r="W69" s="12" t="s">
        <v>2259</v>
      </c>
      <c r="X69" s="12" t="s">
        <v>4988</v>
      </c>
    </row>
    <row r="70" spans="1:28" ht="409.6" thickBot="1" x14ac:dyDescent="0.35">
      <c r="A70" s="7" t="s">
        <v>88</v>
      </c>
      <c r="D70" s="37" t="s">
        <v>15</v>
      </c>
      <c r="E70" s="45"/>
      <c r="F70" s="47" t="e">
        <f ca="1">IF(D70="Walmart", "https://www.walmart.com/search/?query=" &amp; [1]!textjoin("%20",TRUE,S70,T70,U70,V70,W70,X70,Y70,Z70,AA70,AB70,AC70,AD70,AE70,AF70,AG70,AH70,AI70,AJ70,AK70,AL70,AM70,AN70,AO70,AP70,AQ70,AR70,AS70,AT70,AU70,AV70,AW70,AX70,AY70,AZ70,BA70,BB70), IF(D70="Best Buy", "https://www.bestbuy.com/site/searchpage.jsp?st=" &amp; [1]!textjoin("+",TRUE,S70,T70,U70,V70,W70,X70,Y70,Z70,AA70,AB70,AC70,AD70,AE70,AF70,AG70,AH70,AI70,AJ70,AK70,AL70,AM70,AN70,AO70,AP70,AQ70,AR70,AS70,AT70,AU70,AV70,AW70,AX70,AY70,AZ70,BA70,BB70), IF(D70="Target", "https://www.target.com/s?searchTerm=" &amp; [1]!textjoin("+",TRUE,S70,T70,U70,V70,W70,X70,Y70,Z70,AA70,AB70,AC70,AD70,AE70,AF70,AG70,AH70,AI70,AJ70,AK70,AL70,AM70,AN70,AO70,AP70,AQ70,AR70,AS70,AT70,AU70,AV70,AW70,AX70,AY70,AZ70,BA70,BB70),"")))</f>
        <v>#NAME?</v>
      </c>
      <c r="G70" s="45" t="s">
        <v>7432</v>
      </c>
      <c r="H70" s="45" t="str">
        <f t="shared" si="4"/>
        <v>Best Buy</v>
      </c>
      <c r="I70" s="45"/>
      <c r="J70" s="45"/>
      <c r="L70" s="37" t="s">
        <v>15</v>
      </c>
      <c r="M70" s="26" t="s">
        <v>2159</v>
      </c>
      <c r="N70" s="21" t="s">
        <v>5162</v>
      </c>
      <c r="O70" s="1" t="s">
        <v>2160</v>
      </c>
      <c r="P70" s="21" t="e">
        <f ca="1">[1]!textjoin("+",TRUE,O70,S70,T70,U70,V70,W70,X70,Y70,Z70,AA70,AB70,AC70,AD70,AE70,AF70,AG70,AH70,AI70,AJ70,AK70,AL70,AM70,AN70,AO70,AP70,AQ70,AR70,AS70,AT70,AU70,AV70,AW70,AX70,AY70,AZ70,BA70,BB70,R70)</f>
        <v>#NAME?</v>
      </c>
      <c r="Q70" s="21" t="e">
        <f t="shared" ca="1" si="5"/>
        <v>#NAME?</v>
      </c>
      <c r="R70" t="s">
        <v>5106</v>
      </c>
      <c r="S70" s="16" t="s">
        <v>2186</v>
      </c>
      <c r="T70" s="12" t="s">
        <v>2256</v>
      </c>
      <c r="U70" s="12" t="s">
        <v>2257</v>
      </c>
      <c r="V70" s="12">
        <v>4</v>
      </c>
    </row>
    <row r="71" spans="1:28" ht="409.6" thickBot="1" x14ac:dyDescent="0.35">
      <c r="A71" s="7" t="s">
        <v>89</v>
      </c>
      <c r="D71" s="37" t="s">
        <v>20</v>
      </c>
      <c r="E71" s="45"/>
      <c r="F71" s="47" t="e">
        <f ca="1">IF(D71="Walmart", "https://www.walmart.com/search/?query=" &amp; [1]!textjoin("%20",TRUE,S71,T71,U71,V71,W71,X71,Y71,Z71,AA71,AB71,AC71,AD71,AE71,AF71,AG71,AH71,AI71,AJ71,AK71,AL71,AM71,AN71,AO71,AP71,AQ71,AR71,AS71,AT71,AU71,AV71,AW71,AX71,AY71,AZ71,BA71,BB71), IF(D71="Best Buy", "https://www.bestbuy.com/site/searchpage.jsp?st=" &amp; [1]!textjoin("+",TRUE,S71,T71,U71,V71,W71,X71,Y71,Z71,AA71,AB71,AC71,AD71,AE71,AF71,AG71,AH71,AI71,AJ71,AK71,AL71,AM71,AN71,AO71,AP71,AQ71,AR71,AS71,AT71,AU71,AV71,AW71,AX71,AY71,AZ71,BA71,BB71), IF(D71="Target", "https://www.target.com/s?searchTerm=" &amp; [1]!textjoin("+",TRUE,S71,T71,U71,V71,W71,X71,Y71,Z71,AA71,AB71,AC71,AD71,AE71,AF71,AG71,AH71,AI71,AJ71,AK71,AL71,AM71,AN71,AO71,AP71,AQ71,AR71,AS71,AT71,AU71,AV71,AW71,AX71,AY71,AZ71,BA71,BB71),"")))</f>
        <v>#NAME?</v>
      </c>
      <c r="G71" s="45" t="s">
        <v>7433</v>
      </c>
      <c r="H71" s="45" t="str">
        <f t="shared" si="4"/>
        <v>Target</v>
      </c>
      <c r="I71" s="45" t="s">
        <v>8757</v>
      </c>
      <c r="J71" s="45"/>
      <c r="L71" s="37" t="s">
        <v>20</v>
      </c>
      <c r="M71" s="26" t="s">
        <v>2159</v>
      </c>
      <c r="N71" s="21" t="s">
        <v>5163</v>
      </c>
      <c r="O71" s="1" t="s">
        <v>2160</v>
      </c>
      <c r="P71" s="21" t="e">
        <f ca="1">[1]!textjoin("+",TRUE,O71,S71,T71,U71,V71,W71,X71,Y71,Z71,AA71,AB71,AC71,AD71,AE71,AF71,AG71,AH71,AI71,AJ71,AK71,AL71,AM71,AN71,AO71,AP71,AQ71,AR71,AS71,AT71,AU71,AV71,AW71,AX71,AY71,AZ71,BA71,BB71,R71)</f>
        <v>#NAME?</v>
      </c>
      <c r="Q71" s="21" t="e">
        <f t="shared" ca="1" si="5"/>
        <v>#NAME?</v>
      </c>
      <c r="R71" t="s">
        <v>5106</v>
      </c>
      <c r="S71" s="16" t="s">
        <v>2186</v>
      </c>
      <c r="T71" s="12" t="s">
        <v>2256</v>
      </c>
      <c r="U71" s="12" t="s">
        <v>2257</v>
      </c>
      <c r="V71" s="12">
        <v>5</v>
      </c>
      <c r="W71" s="12" t="s">
        <v>4988</v>
      </c>
    </row>
    <row r="72" spans="1:28" ht="409.6" thickBot="1" x14ac:dyDescent="0.35">
      <c r="A72" s="7" t="s">
        <v>90</v>
      </c>
      <c r="D72" s="37" t="s">
        <v>20</v>
      </c>
      <c r="E72" s="45"/>
      <c r="F72" s="47" t="e">
        <f ca="1">IF(D72="Walmart", "https://www.walmart.com/search/?query=" &amp; [1]!textjoin("%20",TRUE,S72,T72,U72,V72,W72,X72,Y72,Z72,AA72,AB72,AC72,AD72,AE72,AF72,AG72,AH72,AI72,AJ72,AK72,AL72,AM72,AN72,AO72,AP72,AQ72,AR72,AS72,AT72,AU72,AV72,AW72,AX72,AY72,AZ72,BA72,BB72), IF(D72="Best Buy", "https://www.bestbuy.com/site/searchpage.jsp?st=" &amp; [1]!textjoin("+",TRUE,S72,T72,U72,V72,W72,X72,Y72,Z72,AA72,AB72,AC72,AD72,AE72,AF72,AG72,AH72,AI72,AJ72,AK72,AL72,AM72,AN72,AO72,AP72,AQ72,AR72,AS72,AT72,AU72,AV72,AW72,AX72,AY72,AZ72,BA72,BB72), IF(D72="Target", "https://www.target.com/s?searchTerm=" &amp; [1]!textjoin("+",TRUE,S72,T72,U72,V72,W72,X72,Y72,Z72,AA72,AB72,AC72,AD72,AE72,AF72,AG72,AH72,AI72,AJ72,AK72,AL72,AM72,AN72,AO72,AP72,AQ72,AR72,AS72,AT72,AU72,AV72,AW72,AX72,AY72,AZ72,BA72,BB72),"")))</f>
        <v>#NAME?</v>
      </c>
      <c r="G72" s="45" t="s">
        <v>7434</v>
      </c>
      <c r="H72" s="45" t="str">
        <f t="shared" si="4"/>
        <v>Target</v>
      </c>
      <c r="I72" s="45" t="s">
        <v>8757</v>
      </c>
      <c r="J72" s="45"/>
      <c r="L72" s="37" t="s">
        <v>20</v>
      </c>
      <c r="M72" s="26" t="s">
        <v>2159</v>
      </c>
      <c r="N72" s="21" t="s">
        <v>5164</v>
      </c>
      <c r="O72" s="1" t="s">
        <v>2160</v>
      </c>
      <c r="P72" s="21" t="e">
        <f ca="1">[1]!textjoin("+",TRUE,O72,S72,T72,U72,V72,W72,X72,Y72,Z72,AA72,AB72,AC72,AD72,AE72,AF72,AG72,AH72,AI72,AJ72,AK72,AL72,AM72,AN72,AO72,AP72,AQ72,AR72,AS72,AT72,AU72,AV72,AW72,AX72,AY72,AZ72,BA72,BB72,R72)</f>
        <v>#NAME?</v>
      </c>
      <c r="Q72" s="21" t="e">
        <f t="shared" ca="1" si="5"/>
        <v>#NAME?</v>
      </c>
      <c r="R72" t="s">
        <v>5106</v>
      </c>
      <c r="S72" s="16" t="s">
        <v>2186</v>
      </c>
      <c r="T72" s="12" t="s">
        <v>2256</v>
      </c>
      <c r="U72" s="12" t="s">
        <v>2257</v>
      </c>
      <c r="V72" s="12">
        <v>5</v>
      </c>
      <c r="W72" s="12" t="s">
        <v>4989</v>
      </c>
    </row>
    <row r="73" spans="1:28" ht="409.6" thickBot="1" x14ac:dyDescent="0.35">
      <c r="A73" s="7" t="s">
        <v>92</v>
      </c>
      <c r="D73" s="37" t="s">
        <v>15</v>
      </c>
      <c r="E73" s="45"/>
      <c r="F73" s="47" t="e">
        <f ca="1">IF(D73="Walmart", "https://www.walmart.com/search/?query=" &amp; [1]!textjoin("%20",TRUE,S73,T73,U73,V73,W73,X73,Y73,Z73,AA73,AB73,AC73,AD73,AE73,AF73,AG73,AH73,AI73,AJ73,AK73,AL73,AM73,AN73,AO73,AP73,AQ73,AR73,AS73,AT73,AU73,AV73,AW73,AX73,AY73,AZ73,BA73,BB73), IF(D73="Best Buy", "https://www.bestbuy.com/site/searchpage.jsp?st=" &amp; [1]!textjoin("+",TRUE,S73,T73,U73,V73,W73,X73,Y73,Z73,AA73,AB73,AC73,AD73,AE73,AF73,AG73,AH73,AI73,AJ73,AK73,AL73,AM73,AN73,AO73,AP73,AQ73,AR73,AS73,AT73,AU73,AV73,AW73,AX73,AY73,AZ73,BA73,BB73), IF(D73="Target", "https://www.target.com/s?searchTerm=" &amp; [1]!textjoin("+",TRUE,S73,T73,U73,V73,W73,X73,Y73,Z73,AA73,AB73,AC73,AD73,AE73,AF73,AG73,AH73,AI73,AJ73,AK73,AL73,AM73,AN73,AO73,AP73,AQ73,AR73,AS73,AT73,AU73,AV73,AW73,AX73,AY73,AZ73,BA73,BB73),"")))</f>
        <v>#NAME?</v>
      </c>
      <c r="G73" s="45" t="s">
        <v>7435</v>
      </c>
      <c r="H73" s="45" t="str">
        <f t="shared" si="4"/>
        <v>Best Buy</v>
      </c>
      <c r="I73" s="45"/>
      <c r="J73" s="45"/>
      <c r="L73" s="37" t="s">
        <v>15</v>
      </c>
      <c r="M73" s="26" t="s">
        <v>2159</v>
      </c>
      <c r="N73" s="21" t="s">
        <v>5165</v>
      </c>
      <c r="O73" s="1" t="s">
        <v>2160</v>
      </c>
      <c r="P73" s="21" t="e">
        <f ca="1">[1]!textjoin("+",TRUE,O73,S73,T73,U73,V73,W73,X73,Y73,Z73,AA73,AB73,AC73,AD73,AE73,AF73,AG73,AH73,AI73,AJ73,AK73,AL73,AM73,AN73,AO73,AP73,AQ73,AR73,AS73,AT73,AU73,AV73,AW73,AX73,AY73,AZ73,BA73,BB73,R73)</f>
        <v>#NAME?</v>
      </c>
      <c r="Q73" s="21" t="e">
        <f t="shared" ca="1" si="5"/>
        <v>#NAME?</v>
      </c>
      <c r="R73" t="s">
        <v>5106</v>
      </c>
      <c r="S73" s="16" t="s">
        <v>4581</v>
      </c>
      <c r="T73" s="12" t="s">
        <v>2260</v>
      </c>
      <c r="U73" s="12" t="s">
        <v>2242</v>
      </c>
      <c r="V73" s="12" t="s">
        <v>2243</v>
      </c>
    </row>
    <row r="74" spans="1:28" ht="15" thickBot="1" x14ac:dyDescent="0.35">
      <c r="A74" s="7" t="s">
        <v>94</v>
      </c>
      <c r="D74" s="38"/>
      <c r="E74" s="46"/>
      <c r="F74" s="47" t="str">
        <f>IF(D74="Walmart", "https://www.walmart.com/search/?query=" &amp; [1]!textjoin("%20",TRUE,S74,T74,U74,V74,W74,X74,Y74,Z74,AA74,AB74,AC74,AD74,AE74,AF74,AG74,AH74,AI74,AJ74,AK74,AL74,AM74,AN74,AO74,AP74,AQ74,AR74,AS74,AT74,AU74,AV74,AW74,AX74,AY74,AZ74,BA74,BB74), IF(D74="Best Buy", "https://www.bestbuy.com/site/searchpage.jsp?st=" &amp; [1]!textjoin("+",TRUE,S74,T74,U74,V74,W74,X74,Y74,Z74,AA74,AB74,AC74,AD74,AE74,AF74,AG74,AH74,AI74,AJ74,AK74,AL74,AM74,AN74,AO74,AP74,AQ74,AR74,AS74,AT74,AU74,AV74,AW74,AX74,AY74,AZ74,BA74,BB74), IF(D74="Target", "https://www.target.com/s?searchTerm=" &amp; [1]!textjoin("+",TRUE,S74,T74,U74,V74,W74,X74,Y74,Z74,AA74,AB74,AC74,AD74,AE74,AF74,AG74,AH74,AI74,AJ74,AK74,AL74,AM74,AN74,AO74,AP74,AQ74,AR74,AS74,AT74,AU74,AV74,AW74,AX74,AY74,AZ74,BA74,BB74),"")))</f>
        <v/>
      </c>
      <c r="G74" s="46" t="s">
        <v>7382</v>
      </c>
      <c r="H74" s="46"/>
      <c r="I74" s="46"/>
      <c r="J74" s="46"/>
      <c r="L74" s="38"/>
      <c r="M74" s="27"/>
      <c r="N74" s="21"/>
      <c r="O74" s="1"/>
      <c r="P74" s="21"/>
      <c r="Q74" s="21"/>
      <c r="S74" s="19"/>
    </row>
    <row r="75" spans="1:28" ht="15" thickBot="1" x14ac:dyDescent="0.35">
      <c r="A75" s="7" t="s">
        <v>96</v>
      </c>
      <c r="D75" s="30"/>
      <c r="E75" s="44"/>
      <c r="F75" s="47" t="str">
        <f>IF(D75="Walmart", "https://www.walmart.com/search/?query=" &amp; [1]!textjoin("%20",TRUE,S75,T75,U75,V75,W75,X75,Y75,Z75,AA75,AB75,AC75,AD75,AE75,AF75,AG75,AH75,AI75,AJ75,AK75,AL75,AM75,AN75,AO75,AP75,AQ75,AR75,AS75,AT75,AU75,AV75,AW75,AX75,AY75,AZ75,BA75,BB75), IF(D75="Best Buy", "https://www.bestbuy.com/site/searchpage.jsp?st=" &amp; [1]!textjoin("+",TRUE,S75,T75,U75,V75,W75,X75,Y75,Z75,AA75,AB75,AC75,AD75,AE75,AF75,AG75,AH75,AI75,AJ75,AK75,AL75,AM75,AN75,AO75,AP75,AQ75,AR75,AS75,AT75,AU75,AV75,AW75,AX75,AY75,AZ75,BA75,BB75), IF(D75="Target", "https://www.target.com/s?searchTerm=" &amp; [1]!textjoin("+",TRUE,S75,T75,U75,V75,W75,X75,Y75,Z75,AA75,AB75,AC75,AD75,AE75,AF75,AG75,AH75,AI75,AJ75,AK75,AL75,AM75,AN75,AO75,AP75,AQ75,AR75,AS75,AT75,AU75,AV75,AW75,AX75,AY75,AZ75,BA75,BB75),"")))</f>
        <v/>
      </c>
      <c r="G75" s="44" t="s">
        <v>7382</v>
      </c>
      <c r="H75" s="44"/>
      <c r="I75" s="44"/>
      <c r="J75" s="44"/>
      <c r="L75" s="30"/>
      <c r="M75" s="25"/>
      <c r="N75" s="21"/>
      <c r="O75" s="1"/>
      <c r="P75" s="21"/>
      <c r="Q75" s="21"/>
      <c r="S75" s="15" t="s">
        <v>98</v>
      </c>
    </row>
    <row r="76" spans="1:28" ht="409.6" thickBot="1" x14ac:dyDescent="0.35">
      <c r="A76" s="10"/>
      <c r="D76" s="37" t="s">
        <v>15</v>
      </c>
      <c r="E76" s="45"/>
      <c r="F76" s="47" t="e">
        <f ca="1">IF(D76="Walmart", "https://www.walmart.com/search/?query=" &amp; [1]!textjoin("%20",TRUE,S76,T76,U76,V76,W76,X76,Y76,Z76,AA76,AB76,AC76,AD76,AE76,AF76,AG76,AH76,AI76,AJ76,AK76,AL76,AM76,AN76,AO76,AP76,AQ76,AR76,AS76,AT76,AU76,AV76,AW76,AX76,AY76,AZ76,BA76,BB76), IF(D76="Best Buy", "https://www.bestbuy.com/site/searchpage.jsp?st=" &amp; [1]!textjoin("+",TRUE,S76,T76,U76,V76,W76,X76,Y76,Z76,AA76,AB76,AC76,AD76,AE76,AF76,AG76,AH76,AI76,AJ76,AK76,AL76,AM76,AN76,AO76,AP76,AQ76,AR76,AS76,AT76,AU76,AV76,AW76,AX76,AY76,AZ76,BA76,BB76), IF(D76="Target", "https://www.target.com/s?searchTerm=" &amp; [1]!textjoin("+",TRUE,S76,T76,U76,V76,W76,X76,Y76,Z76,AA76,AB76,AC76,AD76,AE76,AF76,AG76,AH76,AI76,AJ76,AK76,AL76,AM76,AN76,AO76,AP76,AQ76,AR76,AS76,AT76,AU76,AV76,AW76,AX76,AY76,AZ76,BA76,BB76),"")))</f>
        <v>#NAME?</v>
      </c>
      <c r="G76" s="45" t="s">
        <v>7436</v>
      </c>
      <c r="H76" s="45" t="str">
        <f>HYPERLINK(G76,D76)</f>
        <v>Best Buy</v>
      </c>
      <c r="I76" s="45"/>
      <c r="J76" s="45"/>
      <c r="L76" s="37" t="s">
        <v>15</v>
      </c>
      <c r="M76" s="26" t="s">
        <v>2159</v>
      </c>
      <c r="N76" s="21" t="s">
        <v>5166</v>
      </c>
      <c r="O76" s="1" t="s">
        <v>2160</v>
      </c>
      <c r="P76" s="21" t="e">
        <f ca="1">[1]!textjoin("+",TRUE,O76,S76,T76,U76,V76,W76,X76,Y76,Z76,AA76,AB76,AC76,AD76,AE76,AF76,AG76,AH76,AI76,AJ76,AK76,AL76,AM76,AN76,AO76,AP76,AQ76,AR76,AS76,AT76,AU76,AV76,AW76,AX76,AY76,AZ76,BA76,BB76,R76)</f>
        <v>#NAME?</v>
      </c>
      <c r="Q76" s="21" t="e">
        <f ca="1">REPLACE(P76,28,1,"")</f>
        <v>#NAME?</v>
      </c>
      <c r="R76" t="s">
        <v>5106</v>
      </c>
      <c r="S76" s="16" t="s">
        <v>2261</v>
      </c>
      <c r="T76" s="12" t="s">
        <v>2262</v>
      </c>
      <c r="U76" s="12">
        <v>52</v>
      </c>
      <c r="V76" s="12" t="s">
        <v>2263</v>
      </c>
      <c r="W76" s="12" t="s">
        <v>98</v>
      </c>
    </row>
    <row r="77" spans="1:28" ht="409.6" thickBot="1" x14ac:dyDescent="0.35">
      <c r="A77" s="6" t="s">
        <v>98</v>
      </c>
      <c r="D77" s="37" t="s">
        <v>15</v>
      </c>
      <c r="E77" s="45"/>
      <c r="F77" s="47" t="e">
        <f ca="1">IF(D77="Walmart", "https://www.walmart.com/search/?query=" &amp; [1]!textjoin("%20",TRUE,S77,T77,U77,V77,W77,X77,Y77,Z77,AA77,AB77,AC77,AD77,AE77,AF77,AG77,AH77,AI77,AJ77,AK77,AL77,AM77,AN77,AO77,AP77,AQ77,AR77,AS77,AT77,AU77,AV77,AW77,AX77,AY77,AZ77,BA77,BB77), IF(D77="Best Buy", "https://www.bestbuy.com/site/searchpage.jsp?st=" &amp; [1]!textjoin("+",TRUE,S77,T77,U77,V77,W77,X77,Y77,Z77,AA77,AB77,AC77,AD77,AE77,AF77,AG77,AH77,AI77,AJ77,AK77,AL77,AM77,AN77,AO77,AP77,AQ77,AR77,AS77,AT77,AU77,AV77,AW77,AX77,AY77,AZ77,BA77,BB77), IF(D77="Target", "https://www.target.com/s?searchTerm=" &amp; [1]!textjoin("+",TRUE,S77,T77,U77,V77,W77,X77,Y77,Z77,AA77,AB77,AC77,AD77,AE77,AF77,AG77,AH77,AI77,AJ77,AK77,AL77,AM77,AN77,AO77,AP77,AQ77,AR77,AS77,AT77,AU77,AV77,AW77,AX77,AY77,AZ77,BA77,BB77),"")))</f>
        <v>#NAME?</v>
      </c>
      <c r="G77" s="45" t="s">
        <v>7437</v>
      </c>
      <c r="H77" s="45" t="str">
        <f>HYPERLINK(G77,D77)</f>
        <v>Best Buy</v>
      </c>
      <c r="I77" s="45"/>
      <c r="J77" s="45"/>
      <c r="L77" s="37" t="s">
        <v>15</v>
      </c>
      <c r="M77" s="26" t="s">
        <v>2159</v>
      </c>
      <c r="N77" s="21" t="s">
        <v>5167</v>
      </c>
      <c r="O77" s="1" t="s">
        <v>2160</v>
      </c>
      <c r="P77" s="21" t="e">
        <f ca="1">[1]!textjoin("+",TRUE,O77,S77,T77,U77,V77,W77,X77,Y77,Z77,AA77,AB77,AC77,AD77,AE77,AF77,AG77,AH77,AI77,AJ77,AK77,AL77,AM77,AN77,AO77,AP77,AQ77,AR77,AS77,AT77,AU77,AV77,AW77,AX77,AY77,AZ77,BA77,BB77,R77)</f>
        <v>#NAME?</v>
      </c>
      <c r="Q77" s="21" t="e">
        <f ca="1">REPLACE(P77,28,1,"")</f>
        <v>#NAME?</v>
      </c>
      <c r="R77" t="s">
        <v>5106</v>
      </c>
      <c r="S77" s="16" t="s">
        <v>2261</v>
      </c>
      <c r="T77" s="12" t="s">
        <v>2264</v>
      </c>
      <c r="U77" s="12">
        <v>55</v>
      </c>
      <c r="V77" s="12">
        <v>0.26</v>
      </c>
      <c r="W77" s="12" t="s">
        <v>2265</v>
      </c>
      <c r="X77" s="12" t="s">
        <v>2266</v>
      </c>
      <c r="Y77" s="12" t="s">
        <v>98</v>
      </c>
      <c r="Z77" s="12" t="s">
        <v>2192</v>
      </c>
      <c r="AA77" s="12" t="s">
        <v>2174</v>
      </c>
      <c r="AB77" s="12" t="s">
        <v>2267</v>
      </c>
    </row>
    <row r="78" spans="1:28" ht="409.6" thickBot="1" x14ac:dyDescent="0.35">
      <c r="A78" s="7" t="s">
        <v>99</v>
      </c>
      <c r="D78" s="37" t="s">
        <v>15</v>
      </c>
      <c r="E78" s="45"/>
      <c r="F78" s="47" t="e">
        <f ca="1">IF(D78="Walmart", "https://www.walmart.com/search/?query=" &amp; [1]!textjoin("%20",TRUE,S78,T78,U78,V78,W78,X78,Y78,Z78,AA78,AB78,AC78,AD78,AE78,AF78,AG78,AH78,AI78,AJ78,AK78,AL78,AM78,AN78,AO78,AP78,AQ78,AR78,AS78,AT78,AU78,AV78,AW78,AX78,AY78,AZ78,BA78,BB78), IF(D78="Best Buy", "https://www.bestbuy.com/site/searchpage.jsp?st=" &amp; [1]!textjoin("+",TRUE,S78,T78,U78,V78,W78,X78,Y78,Z78,AA78,AB78,AC78,AD78,AE78,AF78,AG78,AH78,AI78,AJ78,AK78,AL78,AM78,AN78,AO78,AP78,AQ78,AR78,AS78,AT78,AU78,AV78,AW78,AX78,AY78,AZ78,BA78,BB78), IF(D78="Target", "https://www.target.com/s?searchTerm=" &amp; [1]!textjoin("+",TRUE,S78,T78,U78,V78,W78,X78,Y78,Z78,AA78,AB78,AC78,AD78,AE78,AF78,AG78,AH78,AI78,AJ78,AK78,AL78,AM78,AN78,AO78,AP78,AQ78,AR78,AS78,AT78,AU78,AV78,AW78,AX78,AY78,AZ78,BA78,BB78),"")))</f>
        <v>#NAME?</v>
      </c>
      <c r="G78" s="45" t="s">
        <v>7438</v>
      </c>
      <c r="H78" s="45" t="str">
        <f>HYPERLINK(G78,D78)</f>
        <v>Best Buy</v>
      </c>
      <c r="I78" s="45"/>
      <c r="J78" s="45"/>
      <c r="L78" s="37" t="s">
        <v>15</v>
      </c>
      <c r="M78" s="26" t="s">
        <v>2159</v>
      </c>
      <c r="N78" s="21" t="s">
        <v>5168</v>
      </c>
      <c r="O78" s="1" t="s">
        <v>2160</v>
      </c>
      <c r="P78" s="21" t="e">
        <f ca="1">[1]!textjoin("+",TRUE,O78,S78,T78,U78,V78,W78,X78,Y78,Z78,AA78,AB78,AC78,AD78,AE78,AF78,AG78,AH78,AI78,AJ78,AK78,AL78,AM78,AN78,AO78,AP78,AQ78,AR78,AS78,AT78,AU78,AV78,AW78,AX78,AY78,AZ78,BA78,BB78,R78)</f>
        <v>#NAME?</v>
      </c>
      <c r="Q78" s="21" t="e">
        <f ca="1">REPLACE(P78,28,1,"")</f>
        <v>#NAME?</v>
      </c>
      <c r="R78" t="s">
        <v>5106</v>
      </c>
      <c r="S78" s="16" t="s">
        <v>2261</v>
      </c>
      <c r="T78" s="12" t="s">
        <v>2264</v>
      </c>
      <c r="U78" s="12">
        <v>65</v>
      </c>
      <c r="V78" s="12">
        <v>0.26</v>
      </c>
      <c r="W78" s="12" t="s">
        <v>2265</v>
      </c>
      <c r="X78" s="12" t="s">
        <v>2268</v>
      </c>
      <c r="Y78" s="12" t="s">
        <v>98</v>
      </c>
      <c r="Z78" s="12" t="s">
        <v>2192</v>
      </c>
      <c r="AA78" s="12" t="s">
        <v>2174</v>
      </c>
      <c r="AB78" s="12" t="s">
        <v>2267</v>
      </c>
    </row>
    <row r="79" spans="1:28" ht="15" thickBot="1" x14ac:dyDescent="0.35">
      <c r="A79" s="7" t="s">
        <v>100</v>
      </c>
      <c r="D79" s="38"/>
      <c r="E79" s="46"/>
      <c r="F79" s="47" t="str">
        <f>IF(D79="Walmart", "https://www.walmart.com/search/?query=" &amp; [1]!textjoin("%20",TRUE,S79,T79,U79,V79,W79,X79,Y79,Z79,AA79,AB79,AC79,AD79,AE79,AF79,AG79,AH79,AI79,AJ79,AK79,AL79,AM79,AN79,AO79,AP79,AQ79,AR79,AS79,AT79,AU79,AV79,AW79,AX79,AY79,AZ79,BA79,BB79), IF(D79="Best Buy", "https://www.bestbuy.com/site/searchpage.jsp?st=" &amp; [1]!textjoin("+",TRUE,S79,T79,U79,V79,W79,X79,Y79,Z79,AA79,AB79,AC79,AD79,AE79,AF79,AG79,AH79,AI79,AJ79,AK79,AL79,AM79,AN79,AO79,AP79,AQ79,AR79,AS79,AT79,AU79,AV79,AW79,AX79,AY79,AZ79,BA79,BB79), IF(D79="Target", "https://www.target.com/s?searchTerm=" &amp; [1]!textjoin("+",TRUE,S79,T79,U79,V79,W79,X79,Y79,Z79,AA79,AB79,AC79,AD79,AE79,AF79,AG79,AH79,AI79,AJ79,AK79,AL79,AM79,AN79,AO79,AP79,AQ79,AR79,AS79,AT79,AU79,AV79,AW79,AX79,AY79,AZ79,BA79,BB79),"")))</f>
        <v/>
      </c>
      <c r="G79" s="46" t="s">
        <v>7382</v>
      </c>
      <c r="H79" s="46"/>
      <c r="I79" s="46"/>
      <c r="J79" s="46"/>
      <c r="L79" s="38"/>
      <c r="M79" s="27"/>
      <c r="N79" s="21"/>
      <c r="O79" s="1"/>
      <c r="P79" s="21"/>
      <c r="Q79" s="21"/>
      <c r="S79" s="19"/>
    </row>
    <row r="80" spans="1:28" ht="15" thickBot="1" x14ac:dyDescent="0.35">
      <c r="A80" s="7" t="s">
        <v>101</v>
      </c>
      <c r="D80" s="30"/>
      <c r="E80" s="44"/>
      <c r="F80" s="47" t="str">
        <f>IF(D80="Walmart", "https://www.walmart.com/search/?query=" &amp; [1]!textjoin("%20",TRUE,S80,T80,U80,V80,W80,X80,Y80,Z80,AA80,AB80,AC80,AD80,AE80,AF80,AG80,AH80,AI80,AJ80,AK80,AL80,AM80,AN80,AO80,AP80,AQ80,AR80,AS80,AT80,AU80,AV80,AW80,AX80,AY80,AZ80,BA80,BB80), IF(D80="Best Buy", "https://www.bestbuy.com/site/searchpage.jsp?st=" &amp; [1]!textjoin("+",TRUE,S80,T80,U80,V80,W80,X80,Y80,Z80,AA80,AB80,AC80,AD80,AE80,AF80,AG80,AH80,AI80,AJ80,AK80,AL80,AM80,AN80,AO80,AP80,AQ80,AR80,AS80,AT80,AU80,AV80,AW80,AX80,AY80,AZ80,BA80,BB80), IF(D80="Target", "https://www.target.com/s?searchTerm=" &amp; [1]!textjoin("+",TRUE,S80,T80,U80,V80,W80,X80,Y80,Z80,AA80,AB80,AC80,AD80,AE80,AF80,AG80,AH80,AI80,AJ80,AK80,AL80,AM80,AN80,AO80,AP80,AQ80,AR80,AS80,AT80,AU80,AV80,AW80,AX80,AY80,AZ80,BA80,BB80),"")))</f>
        <v/>
      </c>
      <c r="G80" s="44" t="s">
        <v>7382</v>
      </c>
      <c r="H80" s="44"/>
      <c r="I80" s="44"/>
      <c r="J80" s="44"/>
      <c r="L80" s="30"/>
      <c r="M80" s="25"/>
      <c r="N80" s="21"/>
      <c r="O80" s="1"/>
      <c r="P80" s="21"/>
      <c r="Q80" s="21"/>
      <c r="S80" s="15" t="s">
        <v>2269</v>
      </c>
      <c r="T80" s="12" t="s">
        <v>2270</v>
      </c>
    </row>
    <row r="81" spans="1:27" ht="409.6" thickBot="1" x14ac:dyDescent="0.35">
      <c r="A81" s="10"/>
      <c r="D81" s="37" t="s">
        <v>104</v>
      </c>
      <c r="E81" s="45"/>
      <c r="F81" s="47" t="e">
        <f ca="1">IF(D81="Kohl's", "https://www.kohls.com/search.jsp?submit-search=web-regular&amp;search=" &amp; [1]!textjoin("+",TRUE,S81,T81,U81,V81,W81,X81,Y81,Z81,AA81,AB81,AC81,AD81,AE81,AF81,AG81,AH81,AI81,AJ81,AK81,AL81,AM81,AN81,AO81,AP81,AQ81,AR81,AS81,AT81,AU81,AV81,AW81,AX81,AY81,AZ81,BA81,BB81,Sheet1!BE81), IF(D81="Lenovo", "https://www.lenovo.com/us/en/search?text=" &amp; [1]!textjoin("+",TRUE,S81,T81,U81,V81,W81,X81,Y81,Z81,AA81,AB81,AC81,AD81,AE81,AF81,AG81,AH81,AI81,AJ81,AK81,AL81,AM81,AN81,AO81,AP81,AQ81,AR81,AS81,AT81,AU81,AV81,AW81,AX81,AY81,AZ81,BA81,BB81,Sheet1!BE81), IF(D81="Dell Small Business", "https://www.dell.com/koa/search?q=" &amp; [1]!textjoin("%20",TRUE,S81,T81,U81,V81,W81,X81,Y81,Z81,AA81,AB81,AC81,AD81,AE81,AF81,AG81,AH81,AI81,AJ81,AK81,AL81,AM81,AN81,AO81,AP81,AQ81,AR81,AS81,AT81,AU81,AV81,AW81,AX81,AY81,AZ81,BA81,BB81,Sheet1!BE81),"")))</f>
        <v>#NAME?</v>
      </c>
      <c r="G81" s="34" t="s">
        <v>7129</v>
      </c>
      <c r="H81" s="45" t="str">
        <f>HYPERLINK(G81,D81)</f>
        <v>Kohl's</v>
      </c>
      <c r="I81" s="45"/>
      <c r="J81" s="45"/>
      <c r="L81" s="37" t="s">
        <v>104</v>
      </c>
      <c r="M81" s="26" t="s">
        <v>2159</v>
      </c>
      <c r="N81" s="21" t="s">
        <v>5169</v>
      </c>
      <c r="O81" s="1" t="s">
        <v>2160</v>
      </c>
      <c r="P81" s="21" t="e">
        <f ca="1">[1]!textjoin("+",TRUE,O81,S81,T81,U81,V81,W81,X81,Y81,Z81,AA81,AB81,AC81,AD81,AE81,AF81,AG81,AH81,AI81,AJ81,AK81,AL81,AM81,AN81,AO81,AP81,AQ81,AR81,AS81,AT81,AU81,AV81,AW81,AX81,AY81,AZ81,BA81,BB81,R81)</f>
        <v>#NAME?</v>
      </c>
      <c r="Q81" s="21" t="e">
        <f t="shared" ref="Q81:Q112" ca="1" si="6">REPLACE(P81,28,1,"")</f>
        <v>#NAME?</v>
      </c>
      <c r="R81" t="s">
        <v>5106</v>
      </c>
      <c r="S81" s="16" t="s">
        <v>2271</v>
      </c>
      <c r="T81" s="12" t="s">
        <v>2252</v>
      </c>
      <c r="U81" s="12" t="s">
        <v>4673</v>
      </c>
      <c r="V81" s="12" t="s">
        <v>2215</v>
      </c>
      <c r="W81" s="12" t="s">
        <v>2272</v>
      </c>
    </row>
    <row r="82" spans="1:27" ht="409.6" thickBot="1" x14ac:dyDescent="0.35">
      <c r="A82" s="6" t="s">
        <v>102</v>
      </c>
      <c r="D82" s="37" t="s">
        <v>20</v>
      </c>
      <c r="E82" s="45"/>
      <c r="F82" s="47" t="e">
        <f ca="1">IF(D82="Walmart", "https://www.walmart.com/search/?query=" &amp; [1]!textjoin("%20",TRUE,S82,T82,U82,V82,W82,X82,Y82,Z82,AA82,AB82,AC82,AD82,AE82,AF82,AG82,AH82,AI82,AJ82,AK82,AL82,AM82,AN82,AO82,AP82,AQ82,AR82,AS82,AT82,AU82,AV82,AW82,AX82,AY82,AZ82,BA82,BB82), IF(D82="Best Buy", "https://www.bestbuy.com/site/searchpage.jsp?st=" &amp; [1]!textjoin("+",TRUE,S82,T82,U82,V82,W82,X82,Y82,Z82,AA82,AB82,AC82,AD82,AE82,AF82,AG82,AH82,AI82,AJ82,AK82,AL82,AM82,AN82,AO82,AP82,AQ82,AR82,AS82,AT82,AU82,AV82,AW82,AX82,AY82,AZ82,BA82,BB82), IF(D82="Target", "https://www.target.com/s?searchTerm=" &amp; [1]!textjoin("+",TRUE,S82,T82,U82,V82,W82,X82,Y82,Z82,AA82,AB82,AC82,AD82,AE82,AF82,AG82,AH82,AI82,AJ82,AK82,AL82,AM82,AN82,AO82,AP82,AQ82,AR82,AS82,AT82,AU82,AV82,AW82,AX82,AY82,AZ82,BA82,BB82),"")))</f>
        <v>#NAME?</v>
      </c>
      <c r="G82" s="45" t="s">
        <v>7439</v>
      </c>
      <c r="H82" s="45" t="str">
        <f>HYPERLINK(G82,D82)</f>
        <v>Target</v>
      </c>
      <c r="I82" s="45"/>
      <c r="J82" s="45"/>
      <c r="L82" s="37" t="s">
        <v>20</v>
      </c>
      <c r="M82" s="26" t="s">
        <v>2159</v>
      </c>
      <c r="N82" s="21" t="s">
        <v>5170</v>
      </c>
      <c r="O82" s="1" t="s">
        <v>2160</v>
      </c>
      <c r="P82" s="21" t="e">
        <f ca="1">[1]!textjoin("+",TRUE,O82,S82,T82,U82,V82,W82,X82,Y82,Z82,AA82,AB82,AC82,AD82,AE82,AF82,AG82,AH82,AI82,AJ82,AK82,AL82,AM82,AN82,AO82,AP82,AQ82,AR82,AS82,AT82,AU82,AV82,AW82,AX82,AY82,AZ82,BA82,BB82,R82)</f>
        <v>#NAME?</v>
      </c>
      <c r="Q82" s="21" t="e">
        <f t="shared" ca="1" si="6"/>
        <v>#NAME?</v>
      </c>
      <c r="R82" t="s">
        <v>5106</v>
      </c>
      <c r="S82" s="16" t="s">
        <v>2273</v>
      </c>
      <c r="T82" s="12" t="s">
        <v>2274</v>
      </c>
      <c r="U82" s="12">
        <v>2</v>
      </c>
      <c r="V82" s="12" t="s">
        <v>2275</v>
      </c>
      <c r="W82" s="12" t="s">
        <v>2276</v>
      </c>
    </row>
    <row r="83" spans="1:27" ht="409.6" thickBot="1" x14ac:dyDescent="0.35">
      <c r="A83" s="7" t="s">
        <v>103</v>
      </c>
      <c r="D83" s="37" t="s">
        <v>15</v>
      </c>
      <c r="E83" s="45"/>
      <c r="F83" s="47" t="e">
        <f ca="1">IF(D83="Walmart", "https://www.walmart.com/search/?query=" &amp; [1]!textjoin("%20",TRUE,S83,T83,U83,V83,W83,X83,Y83,Z83,AA83,AB83,AC83,AD83,AE83,AF83,AG83,AH83,AI83,AJ83,AK83,AL83,AM83,AN83,AO83,AP83,AQ83,AR83,AS83,AT83,AU83,AV83,AW83,AX83,AY83,AZ83,BA83,BB83), IF(D83="Best Buy", "https://www.bestbuy.com/site/searchpage.jsp?st=" &amp; [1]!textjoin("+",TRUE,S83,T83,U83,V83,W83,X83,Y83,Z83,AA83,AB83,AC83,AD83,AE83,AF83,AG83,AH83,AI83,AJ83,AK83,AL83,AM83,AN83,AO83,AP83,AQ83,AR83,AS83,AT83,AU83,AV83,AW83,AX83,AY83,AZ83,BA83,BB83), IF(D83="Target", "https://www.target.com/s?searchTerm=" &amp; [1]!textjoin("+",TRUE,S83,T83,U83,V83,W83,X83,Y83,Z83,AA83,AB83,AC83,AD83,AE83,AF83,AG83,AH83,AI83,AJ83,AK83,AL83,AM83,AN83,AO83,AP83,AQ83,AR83,AS83,AT83,AU83,AV83,AW83,AX83,AY83,AZ83,BA83,BB83),"")))</f>
        <v>#NAME?</v>
      </c>
      <c r="G83" s="45" t="s">
        <v>7440</v>
      </c>
      <c r="H83" s="45" t="str">
        <f>HYPERLINK(G83,D83)</f>
        <v>Best Buy</v>
      </c>
      <c r="I83" s="45"/>
      <c r="J83" s="45"/>
      <c r="L83" s="37" t="s">
        <v>15</v>
      </c>
      <c r="M83" s="26" t="s">
        <v>2159</v>
      </c>
      <c r="N83" s="21" t="s">
        <v>5170</v>
      </c>
      <c r="O83" s="1" t="s">
        <v>2160</v>
      </c>
      <c r="P83" s="21" t="e">
        <f ca="1">[1]!textjoin("+",TRUE,O83,S83,T83,U83,V83,W83,X83,Y83,Z83,AA83,AB83,AC83,AD83,AE83,AF83,AG83,AH83,AI83,AJ83,AK83,AL83,AM83,AN83,AO83,AP83,AQ83,AR83,AS83,AT83,AU83,AV83,AW83,AX83,AY83,AZ83,BA83,BB83,R83)</f>
        <v>#NAME?</v>
      </c>
      <c r="Q83" s="21" t="e">
        <f t="shared" ca="1" si="6"/>
        <v>#NAME?</v>
      </c>
      <c r="R83" t="s">
        <v>5106</v>
      </c>
      <c r="S83" s="16" t="s">
        <v>2273</v>
      </c>
      <c r="T83" s="12" t="s">
        <v>2274</v>
      </c>
      <c r="U83" s="12">
        <v>2</v>
      </c>
      <c r="V83" s="12" t="s">
        <v>2275</v>
      </c>
      <c r="W83" s="12" t="s">
        <v>2276</v>
      </c>
    </row>
    <row r="84" spans="1:27" ht="409.6" thickBot="1" x14ac:dyDescent="0.35">
      <c r="A84" s="7" t="s">
        <v>105</v>
      </c>
      <c r="D84" s="37" t="s">
        <v>104</v>
      </c>
      <c r="E84" s="45"/>
      <c r="F84" s="47" t="e">
        <f ca="1">IF(D84="Kohl's", "https://www.kohls.com/search.jsp?submit-search=web-regular&amp;search=" &amp; [1]!textjoin("+",TRUE,S84,T84,U84,V84,W84,X84,Y84,Z84,AA84,AB84,AC84,AD84,AE84,AF84,AG84,AH84,AI84,AJ84,AK84,AL84,AM84,AN84,AO84,AP84,AQ84,AR84,AS84,AT84,AU84,AV84,AW84,AX84,AY84,AZ84,BA84,BB84,Sheet1!BE84), IF(D84="Lenovo", "https://www.lenovo.com/us/en/search?text=" &amp; [1]!textjoin("+",TRUE,S84,T84,U84,V84,W84,X84,Y84,Z84,AA84,AB84,AC84,AD84,AE84,AF84,AG84,AH84,AI84,AJ84,AK84,AL84,AM84,AN84,AO84,AP84,AQ84,AR84,AS84,AT84,AU84,AV84,AW84,AX84,AY84,AZ84,BA84,BB84,Sheet1!BE84), IF(D84="Dell Small Business", "https://www.dell.com/koa/search?q=" &amp; [1]!textjoin("%20",TRUE,S84,T84,U84,V84,W84,X84,Y84,Z84,AA84,AB84,AC84,AD84,AE84,AF84,AG84,AH84,AI84,AJ84,AK84,AL84,AM84,AN84,AO84,AP84,AQ84,AR84,AS84,AT84,AU84,AV84,AW84,AX84,AY84,AZ84,BA84,BB84,Sheet1!BE84),"")))</f>
        <v>#NAME?</v>
      </c>
      <c r="G84" s="34" t="s">
        <v>7130</v>
      </c>
      <c r="H84" s="45" t="str">
        <f>HYPERLINK(G84,D84)</f>
        <v>Kohl's</v>
      </c>
      <c r="I84" s="45"/>
      <c r="J84" s="45"/>
      <c r="L84" s="37" t="s">
        <v>104</v>
      </c>
      <c r="M84" s="26" t="s">
        <v>2159</v>
      </c>
      <c r="N84" s="21" t="s">
        <v>5171</v>
      </c>
      <c r="O84" s="1" t="s">
        <v>2160</v>
      </c>
      <c r="P84" s="21" t="e">
        <f ca="1">[1]!textjoin("+",TRUE,O84,S84,T84,U84,V84,W84,X84,Y84,Z84,AA84,AB84,AC84,AD84,AE84,AF84,AG84,AH84,AI84,AJ84,AK84,AL84,AM84,AN84,AO84,AP84,AQ84,AR84,AS84,AT84,AU84,AV84,AW84,AX84,AY84,AZ84,BA84,BB84,R84)</f>
        <v>#NAME?</v>
      </c>
      <c r="Q84" s="21" t="e">
        <f t="shared" ca="1" si="6"/>
        <v>#NAME?</v>
      </c>
      <c r="R84" t="s">
        <v>5106</v>
      </c>
      <c r="S84" s="16" t="s">
        <v>2273</v>
      </c>
      <c r="T84" s="12" t="s">
        <v>2274</v>
      </c>
      <c r="U84" s="12">
        <v>2</v>
      </c>
      <c r="V84" s="12" t="s">
        <v>2275</v>
      </c>
      <c r="W84" s="12" t="s">
        <v>2276</v>
      </c>
      <c r="X84" s="12" t="s">
        <v>2260</v>
      </c>
      <c r="Y84" s="12" t="s">
        <v>2277</v>
      </c>
    </row>
    <row r="85" spans="1:27" ht="409.6" thickBot="1" x14ac:dyDescent="0.35">
      <c r="A85" s="7" t="s">
        <v>105</v>
      </c>
      <c r="D85" s="37" t="s">
        <v>15</v>
      </c>
      <c r="E85" s="45"/>
      <c r="F85" s="47" t="e">
        <f ca="1">IF(D85="Walmart", "https://www.walmart.com/search/?query=" &amp; [1]!textjoin("%20",TRUE,S85,T85,U85,V85,W85,X85,Y85,Z85,AA85,AB85,AC85,AD85,AE85,AF85,AG85,AH85,AI85,AJ85,AK85,AL85,AM85,AN85,AO85,AP85,AQ85,AR85,AS85,AT85,AU85,AV85,AW85,AX85,AY85,AZ85,BA85,BB85), IF(D85="Best Buy", "https://www.bestbuy.com/site/searchpage.jsp?st=" &amp; [1]!textjoin("+",TRUE,S85,T85,U85,V85,W85,X85,Y85,Z85,AA85,AB85,AC85,AD85,AE85,AF85,AG85,AH85,AI85,AJ85,AK85,AL85,AM85,AN85,AO85,AP85,AQ85,AR85,AS85,AT85,AU85,AV85,AW85,AX85,AY85,AZ85,BA85,BB85), IF(D85="Target", "https://www.target.com/s?searchTerm=" &amp; [1]!textjoin("+",TRUE,S85,T85,U85,V85,W85,X85,Y85,Z85,AA85,AB85,AC85,AD85,AE85,AF85,AG85,AH85,AI85,AJ85,AK85,AL85,AM85,AN85,AO85,AP85,AQ85,AR85,AS85,AT85,AU85,AV85,AW85,AX85,AY85,AZ85,BA85,BB85),"")))</f>
        <v>#NAME?</v>
      </c>
      <c r="G85" s="45" t="s">
        <v>7441</v>
      </c>
      <c r="H85" s="45" t="str">
        <f>HYPERLINK(G85,D85)</f>
        <v>Best Buy</v>
      </c>
      <c r="I85" s="45"/>
      <c r="J85" s="45"/>
      <c r="L85" s="37" t="s">
        <v>15</v>
      </c>
      <c r="M85" s="26" t="s">
        <v>2159</v>
      </c>
      <c r="N85" s="21" t="s">
        <v>5172</v>
      </c>
      <c r="O85" s="1" t="s">
        <v>2160</v>
      </c>
      <c r="P85" s="21" t="e">
        <f ca="1">[1]!textjoin("+",TRUE,O85,S85,T85,U85,V85,W85,X85,Y85,Z85,AA85,AB85,AC85,AD85,AE85,AF85,AG85,AH85,AI85,AJ85,AK85,AL85,AM85,AN85,AO85,AP85,AQ85,AR85,AS85,AT85,AU85,AV85,AW85,AX85,AY85,AZ85,BA85,BB85,R85)</f>
        <v>#NAME?</v>
      </c>
      <c r="Q85" s="21" t="e">
        <f t="shared" ca="1" si="6"/>
        <v>#NAME?</v>
      </c>
      <c r="R85" t="s">
        <v>5106</v>
      </c>
      <c r="S85" s="16" t="s">
        <v>2273</v>
      </c>
      <c r="T85" s="12" t="s">
        <v>2278</v>
      </c>
      <c r="U85" s="12">
        <v>3</v>
      </c>
    </row>
    <row r="86" spans="1:27" ht="58.2" thickBot="1" x14ac:dyDescent="0.35">
      <c r="A86" s="7" t="s">
        <v>106</v>
      </c>
      <c r="D86" s="37" t="s">
        <v>43</v>
      </c>
      <c r="E86" s="45"/>
      <c r="F86" s="47" t="str">
        <f>IF(D86="Walmart", "https://www.walmart.com/search/?query=" &amp; [1]!textjoin("%20",TRUE,S86,T86,U86,V86,W86,X86,Y86,Z86,AA86,AB86,AC86,AD86,AE86,AF86,AG86,AH86,AI86,AJ86,AK86,AL86,AM86,AN86,AO86,AP86,AQ86,AR86,AS86,AT86,AU86,AV86,AW86,AX86,AY86,AZ86,BA86,BB86), IF(D86="Best Buy", "https://www.bestbuy.com/site/searchpage.jsp?st=" &amp; [1]!textjoin("+",TRUE,S86,T86,U86,V86,W86,X86,Y86,Z86,AA86,AB86,AC86,AD86,AE86,AF86,AG86,AH86,AI86,AJ86,AK86,AL86,AM86,AN86,AO86,AP86,AQ86,AR86,AS86,AT86,AU86,AV86,AW86,AX86,AY86,AZ86,BA86,BB86), IF(D86="Target", "https://www.target.com/s?searchTerm=" &amp; [1]!textjoin("+",TRUE,S86,T86,U86,V86,W86,X86,Y86,Z86,AA86,AB86,AC86,AD86,AE86,AF86,AG86,AH86,AI86,AJ86,AK86,AL86,AM86,AN86,AO86,AP86,AQ86,AR86,AS86,AT86,AU86,AV86,AW86,AX86,AY86,AZ86,BA86,BB86),"")))</f>
        <v/>
      </c>
      <c r="G86" s="45" t="s">
        <v>7382</v>
      </c>
      <c r="H86" s="45"/>
      <c r="I86" s="45"/>
      <c r="J86" s="45"/>
      <c r="L86" s="37" t="s">
        <v>43</v>
      </c>
      <c r="M86" s="26" t="s">
        <v>2159</v>
      </c>
      <c r="N86" s="21" t="s">
        <v>5173</v>
      </c>
      <c r="O86" s="1" t="s">
        <v>2160</v>
      </c>
      <c r="P86" s="21" t="e">
        <f ca="1">[1]!textjoin("+",TRUE,O86,S86,T86,U86,V86,W86,X86,Y86,Z86,AA86,AB86,AC86,AD86,AE86,AF86,AG86,AH86,AI86,AJ86,AK86,AL86,AM86,AN86,AO86,AP86,AQ86,AR86,AS86,AT86,AU86,AV86,AW86,AX86,AY86,AZ86,BA86,BB86,R86)</f>
        <v>#NAME?</v>
      </c>
      <c r="Q86" s="21" t="e">
        <f t="shared" ca="1" si="6"/>
        <v>#NAME?</v>
      </c>
      <c r="R86" t="s">
        <v>5106</v>
      </c>
      <c r="S86" s="16" t="s">
        <v>2273</v>
      </c>
      <c r="T86" s="12" t="s">
        <v>2278</v>
      </c>
      <c r="U86" s="12">
        <v>3</v>
      </c>
      <c r="V86" s="12" t="s">
        <v>2275</v>
      </c>
      <c r="W86" s="12" t="s">
        <v>2276</v>
      </c>
      <c r="X86" s="12" t="s">
        <v>2192</v>
      </c>
      <c r="Y86" s="12" t="s">
        <v>2279</v>
      </c>
      <c r="Z86" s="12" t="s">
        <v>2280</v>
      </c>
    </row>
    <row r="87" spans="1:27" ht="409.6" thickBot="1" x14ac:dyDescent="0.35">
      <c r="A87" s="7" t="s">
        <v>107</v>
      </c>
      <c r="D87" s="37" t="s">
        <v>104</v>
      </c>
      <c r="E87" s="45"/>
      <c r="F87" s="47" t="e">
        <f ca="1">IF(D87="Kohl's", "https://www.kohls.com/search.jsp?submit-search=web-regular&amp;search=" &amp; [1]!textjoin("+",TRUE,S87,T87,U87,V87,W87,X87,Y87,Z87,AA87,AB87,AC87,AD87,AE87,AF87,AG87,AH87,AI87,AJ87,AK87,AL87,AM87,AN87,AO87,AP87,AQ87,AR87,AS87,AT87,AU87,AV87,AW87,AX87,AY87,AZ87,BA87,BB87,Sheet1!BE87), IF(D87="Lenovo", "https://www.lenovo.com/us/en/search?text=" &amp; [1]!textjoin("+",TRUE,S87,T87,U87,V87,W87,X87,Y87,Z87,AA87,AB87,AC87,AD87,AE87,AF87,AG87,AH87,AI87,AJ87,AK87,AL87,AM87,AN87,AO87,AP87,AQ87,AR87,AS87,AT87,AU87,AV87,AW87,AX87,AY87,AZ87,BA87,BB87,Sheet1!BE87), IF(D87="Dell Small Business", "https://www.dell.com/koa/search?q=" &amp; [1]!textjoin("%20",TRUE,S87,T87,U87,V87,W87,X87,Y87,Z87,AA87,AB87,AC87,AD87,AE87,AF87,AG87,AH87,AI87,AJ87,AK87,AL87,AM87,AN87,AO87,AP87,AQ87,AR87,AS87,AT87,AU87,AV87,AW87,AX87,AY87,AZ87,BA87,BB87,Sheet1!BE87),"")))</f>
        <v>#NAME?</v>
      </c>
      <c r="G87" s="34" t="s">
        <v>7131</v>
      </c>
      <c r="H87" s="45" t="str">
        <f>HYPERLINK(G87,D87)</f>
        <v>Kohl's</v>
      </c>
      <c r="I87" s="45"/>
      <c r="J87" s="45"/>
      <c r="L87" s="37" t="s">
        <v>104</v>
      </c>
      <c r="M87" s="26" t="s">
        <v>2159</v>
      </c>
      <c r="N87" s="21" t="s">
        <v>5174</v>
      </c>
      <c r="O87" s="1" t="s">
        <v>2160</v>
      </c>
      <c r="P87" s="21" t="e">
        <f ca="1">[1]!textjoin("+",TRUE,O87,S87,T87,U87,V87,W87,X87,Y87,Z87,AA87,AB87,AC87,AD87,AE87,AF87,AG87,AH87,AI87,AJ87,AK87,AL87,AM87,AN87,AO87,AP87,AQ87,AR87,AS87,AT87,AU87,AV87,AW87,AX87,AY87,AZ87,BA87,BB87,R87)</f>
        <v>#NAME?</v>
      </c>
      <c r="Q87" s="21" t="e">
        <f t="shared" ca="1" si="6"/>
        <v>#NAME?</v>
      </c>
      <c r="R87" t="s">
        <v>5106</v>
      </c>
      <c r="S87" s="16" t="s">
        <v>2273</v>
      </c>
      <c r="T87" s="12" t="s">
        <v>2278</v>
      </c>
      <c r="U87" s="12">
        <v>3</v>
      </c>
      <c r="V87" s="12" t="s">
        <v>2281</v>
      </c>
      <c r="W87" s="12" t="s">
        <v>2282</v>
      </c>
      <c r="X87" s="12" t="s">
        <v>2276</v>
      </c>
    </row>
    <row r="88" spans="1:27" ht="317.39999999999998" thickBot="1" x14ac:dyDescent="0.35">
      <c r="A88" s="7" t="s">
        <v>108</v>
      </c>
      <c r="D88" s="37" t="s">
        <v>27</v>
      </c>
      <c r="E88" s="45"/>
      <c r="F88" s="47" t="str">
        <f>IF(D88="Costco", "https://www.costco.com", IF(D88="Dell Home &amp; Home Office", "https://www.dell.com/koa/search?q=" &amp; [1]!textjoin("%20",TRUE,S88,T88,U88,V88,W88,X88,Y88,Z88,AA88,AB88,AC88,AD88,AE88,AF88,AG88,AH88,AI88,AJ88,AK88,AL88,AM88,AN88,AO88,AP88,AQ88,AR88,AS88,AT88,AU88,AV88,AW88,AX88,AY88,AZ88,BA88,BB88,Sheet1!BE88), IF(D88="Macy's", "https://www.macys.com/shop/featured/" &amp; [1]!textjoin("-",TRUE,S88,T88,U88,V88,W88,X88,Y88,Z88,AA88,AB88,AC88,AD88,AE88,AF88,AG88,AH88,AI88,AJ88,AK88,AL88,AM88,AN88,AO88,AP88,AQ88,AR88,AS88,AT88,AU88,AV88,AW88,AX88,AY88,AZ88,BA88,BB88,Sheet1!BE88),"")))</f>
        <v>https://www.costco.com</v>
      </c>
      <c r="G88" s="34" t="s">
        <v>7128</v>
      </c>
      <c r="H88" s="45" t="str">
        <f>HYPERLINK(G88,D88)</f>
        <v>Costco</v>
      </c>
      <c r="I88" s="45"/>
      <c r="J88" s="45"/>
      <c r="L88" s="37" t="s">
        <v>27</v>
      </c>
      <c r="M88" s="26" t="s">
        <v>2159</v>
      </c>
      <c r="N88" s="21" t="s">
        <v>5175</v>
      </c>
      <c r="O88" s="1" t="s">
        <v>2160</v>
      </c>
      <c r="P88" s="21" t="e">
        <f ca="1">[1]!textjoin("+",TRUE,O88,S88,T88,U88,V88,W88,X88,Y88,Z88,AA88,AB88,AC88,AD88,AE88,AF88,AG88,AH88,AI88,AJ88,AK88,AL88,AM88,AN88,AO88,AP88,AQ88,AR88,AS88,AT88,AU88,AV88,AW88,AX88,AY88,AZ88,BA88,BB88,R88)</f>
        <v>#NAME?</v>
      </c>
      <c r="Q88" s="21" t="e">
        <f t="shared" ca="1" si="6"/>
        <v>#NAME?</v>
      </c>
      <c r="R88" t="s">
        <v>5106</v>
      </c>
      <c r="S88" s="16" t="s">
        <v>2273</v>
      </c>
      <c r="T88" s="12" t="s">
        <v>2278</v>
      </c>
      <c r="U88" s="12">
        <v>3</v>
      </c>
      <c r="V88" s="12" t="s">
        <v>4750</v>
      </c>
      <c r="W88" s="12" t="s">
        <v>2229</v>
      </c>
      <c r="X88" s="12" t="s">
        <v>2228</v>
      </c>
    </row>
    <row r="89" spans="1:27" ht="130.19999999999999" thickBot="1" x14ac:dyDescent="0.35">
      <c r="A89" s="7" t="s">
        <v>109</v>
      </c>
      <c r="D89" s="37" t="s">
        <v>112</v>
      </c>
      <c r="E89" s="45"/>
      <c r="F89" s="47" t="str">
        <f>IF(D89="Walmart", "https://www.walmart.com/search/?query=" &amp; [1]!textjoin("%20",TRUE,S89,T89,U89,V89,W89,X89,Y89,Z89,AA89,AB89,AC89,AD89,AE89,AF89,AG89,AH89,AI89,AJ89,AK89,AL89,AM89,AN89,AO89,AP89,AQ89,AR89,AS89,AT89,AU89,AV89,AW89,AX89,AY89,AZ89,BA89,BB89), IF(D89="Best Buy", "https://www.bestbuy.com/site/searchpage.jsp?st=" &amp; [1]!textjoin("+",TRUE,S89,T89,U89,V89,W89,X89,Y89,Z89,AA89,AB89,AC89,AD89,AE89,AF89,AG89,AH89,AI89,AJ89,AK89,AL89,AM89,AN89,AO89,AP89,AQ89,AR89,AS89,AT89,AU89,AV89,AW89,AX89,AY89,AZ89,BA89,BB89), IF(D89="Target", "https://www.target.com/s?searchTerm=" &amp; [1]!textjoin("+",TRUE,S89,T89,U89,V89,W89,X89,Y89,Z89,AA89,AB89,AC89,AD89,AE89,AF89,AG89,AH89,AI89,AJ89,AK89,AL89,AM89,AN89,AO89,AP89,AQ89,AR89,AS89,AT89,AU89,AV89,AW89,AX89,AY89,AZ89,BA89,BB89),"")))</f>
        <v/>
      </c>
      <c r="G89" s="45" t="s">
        <v>7382</v>
      </c>
      <c r="H89" s="45"/>
      <c r="I89" s="45"/>
      <c r="J89" s="45"/>
      <c r="L89" s="37" t="s">
        <v>112</v>
      </c>
      <c r="M89" s="26" t="s">
        <v>2159</v>
      </c>
      <c r="N89" s="21" t="s">
        <v>5176</v>
      </c>
      <c r="O89" s="1" t="s">
        <v>2160</v>
      </c>
      <c r="P89" s="21" t="e">
        <f ca="1">[1]!textjoin("+",TRUE,O89,S89,T89,U89,V89,W89,X89,Y89,Z89,AA89,AB89,AC89,AD89,AE89,AF89,AG89,AH89,AI89,AJ89,AK89,AL89,AM89,AN89,AO89,AP89,AQ89,AR89,AS89,AT89,AU89,AV89,AW89,AX89,AY89,AZ89,BA89,BB89,R89)</f>
        <v>#NAME?</v>
      </c>
      <c r="Q89" s="21" t="e">
        <f t="shared" ca="1" si="6"/>
        <v>#NAME?</v>
      </c>
      <c r="R89" t="s">
        <v>5106</v>
      </c>
      <c r="S89" s="16" t="s">
        <v>2273</v>
      </c>
      <c r="T89" s="12" t="s">
        <v>2278</v>
      </c>
      <c r="U89" s="12">
        <v>3</v>
      </c>
      <c r="V89" s="12" t="s">
        <v>2282</v>
      </c>
      <c r="W89" s="12" t="s">
        <v>2276</v>
      </c>
    </row>
    <row r="90" spans="1:27" ht="409.6" thickBot="1" x14ac:dyDescent="0.35">
      <c r="A90" s="7" t="s">
        <v>110</v>
      </c>
      <c r="D90" s="37" t="s">
        <v>15</v>
      </c>
      <c r="E90" s="45"/>
      <c r="F90" s="47" t="e">
        <f ca="1">IF(D90="Walmart", "https://www.walmart.com/search/?query=" &amp; [1]!textjoin("%20",TRUE,S90,T90,U90,V90,W90,X90,Y90,Z90,AA90,AB90,AC90,AD90,AE90,AF90,AG90,AH90,AI90,AJ90,AK90,AL90,AM90,AN90,AO90,AP90,AQ90,AR90,AS90,AT90,AU90,AV90,AW90,AX90,AY90,AZ90,BA90,BB90), IF(D90="Best Buy", "https://www.bestbuy.com/site/searchpage.jsp?st=" &amp; [1]!textjoin("+",TRUE,S90,T90,U90,V90,W90,X90,Y90,Z90,AA90,AB90,AC90,AD90,AE90,AF90,AG90,AH90,AI90,AJ90,AK90,AL90,AM90,AN90,AO90,AP90,AQ90,AR90,AS90,AT90,AU90,AV90,AW90,AX90,AY90,AZ90,BA90,BB90), IF(D90="Target", "https://www.target.com/s?searchTerm=" &amp; [1]!textjoin("+",TRUE,S90,T90,U90,V90,W90,X90,Y90,Z90,AA90,AB90,AC90,AD90,AE90,AF90,AG90,AH90,AI90,AJ90,AK90,AL90,AM90,AN90,AO90,AP90,AQ90,AR90,AS90,AT90,AU90,AV90,AW90,AX90,AY90,AZ90,BA90,BB90),"")))</f>
        <v>#NAME?</v>
      </c>
      <c r="G90" s="45" t="s">
        <v>7442</v>
      </c>
      <c r="H90" s="45" t="str">
        <f>HYPERLINK(G90,D90)</f>
        <v>Best Buy</v>
      </c>
      <c r="I90" s="45"/>
      <c r="J90" s="45"/>
      <c r="L90" s="37" t="s">
        <v>15</v>
      </c>
      <c r="M90" s="26" t="s">
        <v>2159</v>
      </c>
      <c r="N90" s="21" t="s">
        <v>5177</v>
      </c>
      <c r="O90" s="1" t="s">
        <v>2160</v>
      </c>
      <c r="P90" s="21" t="e">
        <f ca="1">[1]!textjoin("+",TRUE,O90,S90,T90,U90,V90,W90,X90,Y90,Z90,AA90,AB90,AC90,AD90,AE90,AF90,AG90,AH90,AI90,AJ90,AK90,AL90,AM90,AN90,AO90,AP90,AQ90,AR90,AS90,AT90,AU90,AV90,AW90,AX90,AY90,AZ90,BA90,BB90,R90)</f>
        <v>#NAME?</v>
      </c>
      <c r="Q90" s="21" t="e">
        <f t="shared" ca="1" si="6"/>
        <v>#NAME?</v>
      </c>
      <c r="R90" t="s">
        <v>5106</v>
      </c>
      <c r="S90" s="16" t="s">
        <v>2273</v>
      </c>
      <c r="T90" s="12" t="s">
        <v>2283</v>
      </c>
    </row>
    <row r="91" spans="1:27" ht="409.6" thickBot="1" x14ac:dyDescent="0.35">
      <c r="A91" s="7" t="s">
        <v>111</v>
      </c>
      <c r="D91" s="37" t="s">
        <v>20</v>
      </c>
      <c r="E91" s="45"/>
      <c r="F91" s="47" t="e">
        <f ca="1">IF(D91="Walmart", "https://www.walmart.com/search/?query=" &amp; [1]!textjoin("%20",TRUE,S91,T91,U91,V91,W91,X91,Y91,Z91,AA91,AB91,AC91,AD91,AE91,AF91,AG91,AH91,AI91,AJ91,AK91,AL91,AM91,AN91,AO91,AP91,AQ91,AR91,AS91,AT91,AU91,AV91,AW91,AX91,AY91,AZ91,BA91,BB91), IF(D91="Best Buy", "https://www.bestbuy.com/site/searchpage.jsp?st=" &amp; [1]!textjoin("+",TRUE,S91,T91,U91,V91,W91,X91,Y91,Z91,AA91,AB91,AC91,AD91,AE91,AF91,AG91,AH91,AI91,AJ91,AK91,AL91,AM91,AN91,AO91,AP91,AQ91,AR91,AS91,AT91,AU91,AV91,AW91,AX91,AY91,AZ91,BA91,BB91), IF(D91="Target", "https://www.target.com/s?searchTerm=" &amp; [1]!textjoin("+",TRUE,S91,T91,U91,V91,W91,X91,Y91,Z91,AA91,AB91,AC91,AD91,AE91,AF91,AG91,AH91,AI91,AJ91,AK91,AL91,AM91,AN91,AO91,AP91,AQ91,AR91,AS91,AT91,AU91,AV91,AW91,AX91,AY91,AZ91,BA91,BB91),"")))</f>
        <v>#NAME?</v>
      </c>
      <c r="G91" s="45" t="s">
        <v>7443</v>
      </c>
      <c r="H91" s="45" t="str">
        <f>HYPERLINK(G91,D91)</f>
        <v>Target</v>
      </c>
      <c r="I91" s="45"/>
      <c r="J91" s="45"/>
      <c r="L91" s="37" t="s">
        <v>20</v>
      </c>
      <c r="M91" s="26" t="s">
        <v>2159</v>
      </c>
      <c r="N91" s="21" t="s">
        <v>5178</v>
      </c>
      <c r="O91" s="1" t="s">
        <v>2160</v>
      </c>
      <c r="P91" s="21" t="e">
        <f ca="1">[1]!textjoin("+",TRUE,O91,S91,T91,U91,V91,W91,X91,Y91,Z91,AA91,AB91,AC91,AD91,AE91,AF91,AG91,AH91,AI91,AJ91,AK91,AL91,AM91,AN91,AO91,AP91,AQ91,AR91,AS91,AT91,AU91,AV91,AW91,AX91,AY91,AZ91,BA91,BB91,R91)</f>
        <v>#NAME?</v>
      </c>
      <c r="Q91" s="21" t="e">
        <f t="shared" ca="1" si="6"/>
        <v>#NAME?</v>
      </c>
      <c r="R91" t="s">
        <v>5106</v>
      </c>
      <c r="S91" s="16" t="s">
        <v>2273</v>
      </c>
      <c r="T91" s="12" t="s">
        <v>2283</v>
      </c>
      <c r="U91" s="12" t="s">
        <v>2275</v>
      </c>
      <c r="V91" s="12" t="s">
        <v>2276</v>
      </c>
    </row>
    <row r="92" spans="1:27" ht="58.2" thickBot="1" x14ac:dyDescent="0.35">
      <c r="A92" s="7" t="s">
        <v>113</v>
      </c>
      <c r="D92" s="37" t="s">
        <v>116</v>
      </c>
      <c r="E92" s="45"/>
      <c r="F92" s="47" t="str">
        <f>IF(D92="Walmart", "https://www.walmart.com/search/?query=" &amp; [1]!textjoin("%20",TRUE,S92,T92,U92,V92,W92,X92,Y92,Z92,AA92,AB92,AC92,AD92,AE92,AF92,AG92,AH92,AI92,AJ92,AK92,AL92,AM92,AN92,AO92,AP92,AQ92,AR92,AS92,AT92,AU92,AV92,AW92,AX92,AY92,AZ92,BA92,BB92), IF(D92="Best Buy", "https://www.bestbuy.com/site/searchpage.jsp?st=" &amp; [1]!textjoin("+",TRUE,S92,T92,U92,V92,W92,X92,Y92,Z92,AA92,AB92,AC92,AD92,AE92,AF92,AG92,AH92,AI92,AJ92,AK92,AL92,AM92,AN92,AO92,AP92,AQ92,AR92,AS92,AT92,AU92,AV92,AW92,AX92,AY92,AZ92,BA92,BB92), IF(D92="Target", "https://www.target.com/s?searchTerm=" &amp; [1]!textjoin("+",TRUE,S92,T92,U92,V92,W92,X92,Y92,Z92,AA92,AB92,AC92,AD92,AE92,AF92,AG92,AH92,AI92,AJ92,AK92,AL92,AM92,AN92,AO92,AP92,AQ92,AR92,AS92,AT92,AU92,AV92,AW92,AX92,AY92,AZ92,BA92,BB92),"")))</f>
        <v/>
      </c>
      <c r="G92" s="45" t="s">
        <v>7382</v>
      </c>
      <c r="H92" s="45"/>
      <c r="I92" s="45"/>
      <c r="J92" s="45"/>
      <c r="L92" s="37" t="s">
        <v>116</v>
      </c>
      <c r="M92" s="26" t="s">
        <v>2159</v>
      </c>
      <c r="N92" s="21" t="s">
        <v>5179</v>
      </c>
      <c r="O92" s="1" t="s">
        <v>2160</v>
      </c>
      <c r="P92" s="21" t="e">
        <f ca="1">[1]!textjoin("+",TRUE,O92,S92,T92,U92,V92,W92,X92,Y92,Z92,AA92,AB92,AC92,AD92,AE92,AF92,AG92,AH92,AI92,AJ92,AK92,AL92,AM92,AN92,AO92,AP92,AQ92,AR92,AS92,AT92,AU92,AV92,AW92,AX92,AY92,AZ92,BA92,BB92,R92)</f>
        <v>#NAME?</v>
      </c>
      <c r="Q92" s="21" t="e">
        <f t="shared" ca="1" si="6"/>
        <v>#NAME?</v>
      </c>
      <c r="R92" t="s">
        <v>5106</v>
      </c>
      <c r="S92" s="16" t="s">
        <v>2273</v>
      </c>
      <c r="T92" s="12" t="s">
        <v>2283</v>
      </c>
      <c r="U92" s="12" t="s">
        <v>2282</v>
      </c>
      <c r="V92" s="12" t="s">
        <v>2284</v>
      </c>
    </row>
    <row r="93" spans="1:27" ht="409.6" thickBot="1" x14ac:dyDescent="0.35">
      <c r="A93" s="7" t="s">
        <v>114</v>
      </c>
      <c r="D93" s="37" t="s">
        <v>104</v>
      </c>
      <c r="E93" s="45"/>
      <c r="F93" s="47" t="e">
        <f ca="1">IF(D93="Kohl's", "https://www.kohls.com/search.jsp?submit-search=web-regular&amp;search=" &amp; [1]!textjoin("+",TRUE,S93,T93,U93,V93,W93,X93,Y93,Z93,AA93,AB93,AC93,AD93,AE93,AF93,AG93,AH93,AI93,AJ93,AK93,AL93,AM93,AN93,AO93,AP93,AQ93,AR93,AS93,AT93,AU93,AV93,AW93,AX93,AY93,AZ93,BA93,BB93,Sheet1!BE93), IF(D93="Lenovo", "https://www.lenovo.com/us/en/search?text=" &amp; [1]!textjoin("+",TRUE,S93,T93,U93,V93,W93,X93,Y93,Z93,AA93,AB93,AC93,AD93,AE93,AF93,AG93,AH93,AI93,AJ93,AK93,AL93,AM93,AN93,AO93,AP93,AQ93,AR93,AS93,AT93,AU93,AV93,AW93,AX93,AY93,AZ93,BA93,BB93,Sheet1!BE93), IF(D93="Dell Small Business", "https://www.dell.com/koa/search?q=" &amp; [1]!textjoin("%20",TRUE,S93,T93,U93,V93,W93,X93,Y93,Z93,AA93,AB93,AC93,AD93,AE93,AF93,AG93,AH93,AI93,AJ93,AK93,AL93,AM93,AN93,AO93,AP93,AQ93,AR93,AS93,AT93,AU93,AV93,AW93,AX93,AY93,AZ93,BA93,BB93,Sheet1!BE93),"")))</f>
        <v>#NAME?</v>
      </c>
      <c r="G93" s="34" t="s">
        <v>7132</v>
      </c>
      <c r="H93" s="45" t="str">
        <f>HYPERLINK(G93,D93)</f>
        <v>Kohl's</v>
      </c>
      <c r="I93" s="45"/>
      <c r="J93" s="45"/>
      <c r="L93" s="37" t="s">
        <v>104</v>
      </c>
      <c r="M93" s="26" t="s">
        <v>2159</v>
      </c>
      <c r="N93" s="21" t="s">
        <v>5179</v>
      </c>
      <c r="O93" s="1" t="s">
        <v>2160</v>
      </c>
      <c r="P93" s="21" t="e">
        <f ca="1">[1]!textjoin("+",TRUE,O93,S93,T93,U93,V93,W93,X93,Y93,Z93,AA93,AB93,AC93,AD93,AE93,AF93,AG93,AH93,AI93,AJ93,AK93,AL93,AM93,AN93,AO93,AP93,AQ93,AR93,AS93,AT93,AU93,AV93,AW93,AX93,AY93,AZ93,BA93,BB93,R93)</f>
        <v>#NAME?</v>
      </c>
      <c r="Q93" s="21" t="e">
        <f t="shared" ca="1" si="6"/>
        <v>#NAME?</v>
      </c>
      <c r="R93" t="s">
        <v>5106</v>
      </c>
      <c r="S93" s="16" t="s">
        <v>2273</v>
      </c>
      <c r="T93" s="12" t="s">
        <v>2283</v>
      </c>
      <c r="U93" s="12" t="s">
        <v>2282</v>
      </c>
      <c r="V93" s="12" t="s">
        <v>2284</v>
      </c>
    </row>
    <row r="94" spans="1:27" ht="409.6" thickBot="1" x14ac:dyDescent="0.35">
      <c r="A94" s="7" t="s">
        <v>115</v>
      </c>
      <c r="D94" s="37" t="s">
        <v>12</v>
      </c>
      <c r="E94" s="45"/>
      <c r="F94" s="47" t="e">
        <f ca="1">IF(D94="Walmart", "https://www.walmart.com/search/?query=" &amp; [1]!textjoin("%20",TRUE,S94,T94,U94,V94,W94,X94,Y94,Z94,AA94,AB94,AC94,AD94,AE94,AF94,AG94,AH94,AI94,AJ94,AK94,AL94,AM94,AN94,AO94,AP94,AQ94,AR94,AS94,AT94,AU94,AV94,AW94,AX94,AY94,AZ94,BA94,BB94), IF(D94="Best Buy", "https://www.bestbuy.com/site/searchpage.jsp?st=" &amp; [1]!textjoin("+",TRUE,S94,T94,U94,V94,W94,X94,Y94,Z94,AA94,AB94,AC94,AD94,AE94,AF94,AG94,AH94,AI94,AJ94,AK94,AL94,AM94,AN94,AO94,AP94,AQ94,AR94,AS94,AT94,AU94,AV94,AW94,AX94,AY94,AZ94,BA94,BB94), IF(D94="Target", "https://www.target.com/s?searchTerm=" &amp; [1]!textjoin("+",TRUE,S94,T94,U94,V94,W94,X94,Y94,Z94,AA94,AB94,AC94,AD94,AE94,AF94,AG94,AH94,AI94,AJ94,AK94,AL94,AM94,AN94,AO94,AP94,AQ94,AR94,AS94,AT94,AU94,AV94,AW94,AX94,AY94,AZ94,BA94,BB94),"")))</f>
        <v>#NAME?</v>
      </c>
      <c r="G94" s="45" t="s">
        <v>7444</v>
      </c>
      <c r="H94" s="45" t="str">
        <f>HYPERLINK(G94,D94)</f>
        <v>Walmart</v>
      </c>
      <c r="I94" s="45" t="s">
        <v>8743</v>
      </c>
      <c r="J94" s="45"/>
      <c r="L94" s="37" t="s">
        <v>12</v>
      </c>
      <c r="M94" s="26" t="s">
        <v>2159</v>
      </c>
      <c r="N94" s="21" t="s">
        <v>5180</v>
      </c>
      <c r="O94" s="1" t="s">
        <v>2160</v>
      </c>
      <c r="P94" s="21" t="e">
        <f ca="1">[1]!textjoin("+",TRUE,O94,S94,T94,U94,V94,W94,X94,Y94,Z94,AA94,AB94,AC94,AD94,AE94,AF94,AG94,AH94,AI94,AJ94,AK94,AL94,AM94,AN94,AO94,AP94,AQ94,AR94,AS94,AT94,AU94,AV94,AW94,AX94,AY94,AZ94,BA94,BB94,R94)</f>
        <v>#NAME?</v>
      </c>
      <c r="Q94" s="21" t="e">
        <f t="shared" ca="1" si="6"/>
        <v>#NAME?</v>
      </c>
      <c r="R94" t="s">
        <v>5106</v>
      </c>
      <c r="S94" s="16" t="s">
        <v>2273</v>
      </c>
      <c r="T94" s="12" t="s">
        <v>2283</v>
      </c>
      <c r="U94" s="12" t="s">
        <v>2285</v>
      </c>
    </row>
    <row r="95" spans="1:27" ht="409.6" thickBot="1" x14ac:dyDescent="0.35">
      <c r="A95" s="7" t="s">
        <v>115</v>
      </c>
      <c r="D95" s="37" t="s">
        <v>20</v>
      </c>
      <c r="E95" s="45"/>
      <c r="F95" s="47" t="e">
        <f ca="1">IF(D95="Walmart", "https://www.walmart.com/search/?query=" &amp; [1]!textjoin("%20",TRUE,S95,T95,U95,V95,W95,X95,Y95,Z95,AA95,AB95,AC95,AD95,AE95,AF95,AG95,AH95,AI95,AJ95,AK95,AL95,AM95,AN95,AO95,AP95,AQ95,AR95,AS95,AT95,AU95,AV95,AW95,AX95,AY95,AZ95,BA95,BB95), IF(D95="Best Buy", "https://www.bestbuy.com/site/searchpage.jsp?st=" &amp; [1]!textjoin("+",TRUE,S95,T95,U95,V95,W95,X95,Y95,Z95,AA95,AB95,AC95,AD95,AE95,AF95,AG95,AH95,AI95,AJ95,AK95,AL95,AM95,AN95,AO95,AP95,AQ95,AR95,AS95,AT95,AU95,AV95,AW95,AX95,AY95,AZ95,BA95,BB95), IF(D95="Target", "https://www.target.com/s?searchTerm=" &amp; [1]!textjoin("+",TRUE,S95,T95,U95,V95,W95,X95,Y95,Z95,AA95,AB95,AC95,AD95,AE95,AF95,AG95,AH95,AI95,AJ95,AK95,AL95,AM95,AN95,AO95,AP95,AQ95,AR95,AS95,AT95,AU95,AV95,AW95,AX95,AY95,AZ95,BA95,BB95),"")))</f>
        <v>#NAME?</v>
      </c>
      <c r="G95" s="45" t="s">
        <v>7445</v>
      </c>
      <c r="H95" s="45" t="str">
        <f>HYPERLINK(G95,D95)</f>
        <v>Target</v>
      </c>
      <c r="I95" s="45"/>
      <c r="J95" s="45"/>
      <c r="L95" s="37" t="s">
        <v>20</v>
      </c>
      <c r="M95" s="26" t="s">
        <v>2159</v>
      </c>
      <c r="N95" s="21" t="s">
        <v>5180</v>
      </c>
      <c r="O95" s="1" t="s">
        <v>2160</v>
      </c>
      <c r="P95" s="21" t="e">
        <f ca="1">[1]!textjoin("+",TRUE,O95,S95,T95,U95,V95,W95,X95,Y95,Z95,AA95,AB95,AC95,AD95,AE95,AF95,AG95,AH95,AI95,AJ95,AK95,AL95,AM95,AN95,AO95,AP95,AQ95,AR95,AS95,AT95,AU95,AV95,AW95,AX95,AY95,AZ95,BA95,BB95,R95)</f>
        <v>#NAME?</v>
      </c>
      <c r="Q95" s="21" t="e">
        <f t="shared" ca="1" si="6"/>
        <v>#NAME?</v>
      </c>
      <c r="R95" t="s">
        <v>5106</v>
      </c>
      <c r="S95" s="16" t="s">
        <v>2273</v>
      </c>
      <c r="T95" s="12" t="s">
        <v>2283</v>
      </c>
      <c r="U95" s="12" t="s">
        <v>2285</v>
      </c>
    </row>
    <row r="96" spans="1:27" ht="58.2" thickBot="1" x14ac:dyDescent="0.35">
      <c r="A96" s="7" t="s">
        <v>117</v>
      </c>
      <c r="D96" s="37" t="s">
        <v>43</v>
      </c>
      <c r="E96" s="45"/>
      <c r="F96" s="47" t="str">
        <f>IF(D96="Walmart", "https://www.walmart.com/search/?query=" &amp; [1]!textjoin("%20",TRUE,S96,T96,U96,V96,W96,X96,Y96,Z96,AA96,AB96,AC96,AD96,AE96,AF96,AG96,AH96,AI96,AJ96,AK96,AL96,AM96,AN96,AO96,AP96,AQ96,AR96,AS96,AT96,AU96,AV96,AW96,AX96,AY96,AZ96,BA96,BB96), IF(D96="Best Buy", "https://www.bestbuy.com/site/searchpage.jsp?st=" &amp; [1]!textjoin("+",TRUE,S96,T96,U96,V96,W96,X96,Y96,Z96,AA96,AB96,AC96,AD96,AE96,AF96,AG96,AH96,AI96,AJ96,AK96,AL96,AM96,AN96,AO96,AP96,AQ96,AR96,AS96,AT96,AU96,AV96,AW96,AX96,AY96,AZ96,BA96,BB96), IF(D96="Target", "https://www.target.com/s?searchTerm=" &amp; [1]!textjoin("+",TRUE,S96,T96,U96,V96,W96,X96,Y96,Z96,AA96,AB96,AC96,AD96,AE96,AF96,AG96,AH96,AI96,AJ96,AK96,AL96,AM96,AN96,AO96,AP96,AQ96,AR96,AS96,AT96,AU96,AV96,AW96,AX96,AY96,AZ96,BA96,BB96),"")))</f>
        <v/>
      </c>
      <c r="G96" s="45" t="s">
        <v>7382</v>
      </c>
      <c r="H96" s="45"/>
      <c r="I96" s="45"/>
      <c r="J96" s="45"/>
      <c r="L96" s="37" t="s">
        <v>43</v>
      </c>
      <c r="M96" s="26" t="s">
        <v>2159</v>
      </c>
      <c r="N96" s="21" t="s">
        <v>5181</v>
      </c>
      <c r="O96" s="1" t="s">
        <v>2160</v>
      </c>
      <c r="P96" s="21" t="e">
        <f ca="1">[1]!textjoin("+",TRUE,O96,S96,T96,U96,V96,W96,X96,Y96,Z96,AA96,AB96,AC96,AD96,AE96,AF96,AG96,AH96,AI96,AJ96,AK96,AL96,AM96,AN96,AO96,AP96,AQ96,AR96,AS96,AT96,AU96,AV96,AW96,AX96,AY96,AZ96,BA96,BB96,R96)</f>
        <v>#NAME?</v>
      </c>
      <c r="Q96" s="21" t="e">
        <f t="shared" ca="1" si="6"/>
        <v>#NAME?</v>
      </c>
      <c r="R96" t="s">
        <v>5106</v>
      </c>
      <c r="S96" s="16" t="s">
        <v>2273</v>
      </c>
      <c r="T96" s="12" t="s">
        <v>2283</v>
      </c>
      <c r="U96" s="12" t="s">
        <v>2285</v>
      </c>
      <c r="V96" s="12" t="s">
        <v>2275</v>
      </c>
      <c r="W96" s="12" t="s">
        <v>2276</v>
      </c>
      <c r="X96" s="12" t="s">
        <v>2192</v>
      </c>
      <c r="Y96" s="12">
        <v>2</v>
      </c>
      <c r="Z96" s="12" t="s">
        <v>2286</v>
      </c>
      <c r="AA96" s="12" t="s">
        <v>2287</v>
      </c>
    </row>
    <row r="97" spans="1:26" ht="130.19999999999999" thickBot="1" x14ac:dyDescent="0.35">
      <c r="A97" s="7" t="s">
        <v>117</v>
      </c>
      <c r="D97" s="37" t="s">
        <v>112</v>
      </c>
      <c r="E97" s="45"/>
      <c r="F97" s="47" t="str">
        <f>IF(D97="Walmart", "https://www.walmart.com/search/?query=" &amp; [1]!textjoin("%20",TRUE,S97,T97,U97,V97,W97,X97,Y97,Z97,AA97,AB97,AC97,AD97,AE97,AF97,AG97,AH97,AI97,AJ97,AK97,AL97,AM97,AN97,AO97,AP97,AQ97,AR97,AS97,AT97,AU97,AV97,AW97,AX97,AY97,AZ97,BA97,BB97), IF(D97="Best Buy", "https://www.bestbuy.com/site/searchpage.jsp?st=" &amp; [1]!textjoin("+",TRUE,S97,T97,U97,V97,W97,X97,Y97,Z97,AA97,AB97,AC97,AD97,AE97,AF97,AG97,AH97,AI97,AJ97,AK97,AL97,AM97,AN97,AO97,AP97,AQ97,AR97,AS97,AT97,AU97,AV97,AW97,AX97,AY97,AZ97,BA97,BB97), IF(D97="Target", "https://www.target.com/s?searchTerm=" &amp; [1]!textjoin("+",TRUE,S97,T97,U97,V97,W97,X97,Y97,Z97,AA97,AB97,AC97,AD97,AE97,AF97,AG97,AH97,AI97,AJ97,AK97,AL97,AM97,AN97,AO97,AP97,AQ97,AR97,AS97,AT97,AU97,AV97,AW97,AX97,AY97,AZ97,BA97,BB97),"")))</f>
        <v/>
      </c>
      <c r="G97" s="45" t="s">
        <v>7382</v>
      </c>
      <c r="H97" s="45"/>
      <c r="I97" s="45"/>
      <c r="J97" s="45"/>
      <c r="L97" s="37" t="s">
        <v>112</v>
      </c>
      <c r="M97" s="26" t="s">
        <v>2159</v>
      </c>
      <c r="N97" s="21" t="s">
        <v>5182</v>
      </c>
      <c r="O97" s="1" t="s">
        <v>2160</v>
      </c>
      <c r="P97" s="21" t="e">
        <f ca="1">[1]!textjoin("+",TRUE,O97,S97,T97,U97,V97,W97,X97,Y97,Z97,AA97,AB97,AC97,AD97,AE97,AF97,AG97,AH97,AI97,AJ97,AK97,AL97,AM97,AN97,AO97,AP97,AQ97,AR97,AS97,AT97,AU97,AV97,AW97,AX97,AY97,AZ97,BA97,BB97,R97)</f>
        <v>#NAME?</v>
      </c>
      <c r="Q97" s="21" t="e">
        <f t="shared" ca="1" si="6"/>
        <v>#NAME?</v>
      </c>
      <c r="R97" t="s">
        <v>5106</v>
      </c>
      <c r="S97" s="16" t="s">
        <v>2273</v>
      </c>
      <c r="T97" s="12" t="s">
        <v>2283</v>
      </c>
      <c r="U97" s="12" t="s">
        <v>2285</v>
      </c>
      <c r="V97" s="12" t="s">
        <v>2282</v>
      </c>
      <c r="W97" s="12" t="s">
        <v>2276</v>
      </c>
    </row>
    <row r="98" spans="1:26" ht="409.6" thickBot="1" x14ac:dyDescent="0.35">
      <c r="A98" s="7" t="s">
        <v>118</v>
      </c>
      <c r="D98" s="37" t="s">
        <v>104</v>
      </c>
      <c r="E98" s="45"/>
      <c r="F98" s="47" t="e">
        <f ca="1">IF(D98="Kohl's", "https://www.kohls.com/search.jsp?submit-search=web-regular&amp;search=" &amp; [1]!textjoin("+",TRUE,S98,T98,U98,V98,W98,X98,Y98,Z98,AA98,AB98,AC98,AD98,AE98,AF98,AG98,AH98,AI98,AJ98,AK98,AL98,AM98,AN98,AO98,AP98,AQ98,AR98,AS98,AT98,AU98,AV98,AW98,AX98,AY98,AZ98,BA98,BB98,Sheet1!BE98), IF(D98="Lenovo", "https://www.lenovo.com/us/en/search?text=" &amp; [1]!textjoin("+",TRUE,S98,T98,U98,V98,W98,X98,Y98,Z98,AA98,AB98,AC98,AD98,AE98,AF98,AG98,AH98,AI98,AJ98,AK98,AL98,AM98,AN98,AO98,AP98,AQ98,AR98,AS98,AT98,AU98,AV98,AW98,AX98,AY98,AZ98,BA98,BB98,Sheet1!BE98), IF(D98="Dell Small Business", "https://www.dell.com/koa/search?q=" &amp; [1]!textjoin("%20",TRUE,S98,T98,U98,V98,W98,X98,Y98,Z98,AA98,AB98,AC98,AD98,AE98,AF98,AG98,AH98,AI98,AJ98,AK98,AL98,AM98,AN98,AO98,AP98,AQ98,AR98,AS98,AT98,AU98,AV98,AW98,AX98,AY98,AZ98,BA98,BB98,Sheet1!BE98),"")))</f>
        <v>#NAME?</v>
      </c>
      <c r="G98" s="34" t="s">
        <v>7133</v>
      </c>
      <c r="H98" s="45" t="str">
        <f t="shared" ref="H98:H105" si="7">HYPERLINK(G98,D98)</f>
        <v>Kohl's</v>
      </c>
      <c r="I98" s="45"/>
      <c r="J98" s="45"/>
      <c r="L98" s="37" t="s">
        <v>104</v>
      </c>
      <c r="M98" s="26" t="s">
        <v>2159</v>
      </c>
      <c r="N98" s="21" t="s">
        <v>5183</v>
      </c>
      <c r="O98" s="1" t="s">
        <v>2160</v>
      </c>
      <c r="P98" s="21" t="e">
        <f ca="1">[1]!textjoin("+",TRUE,O98,S98,T98,U98,V98,W98,X98,Y98,Z98,AA98,AB98,AC98,AD98,AE98,AF98,AG98,AH98,AI98,AJ98,AK98,AL98,AM98,AN98,AO98,AP98,AQ98,AR98,AS98,AT98,AU98,AV98,AW98,AX98,AY98,AZ98,BA98,BB98,R98)</f>
        <v>#NAME?</v>
      </c>
      <c r="Q98" s="21" t="e">
        <f t="shared" ca="1" si="6"/>
        <v>#NAME?</v>
      </c>
      <c r="R98" t="s">
        <v>5106</v>
      </c>
      <c r="S98" s="16" t="s">
        <v>2273</v>
      </c>
      <c r="T98" s="12" t="s">
        <v>2283</v>
      </c>
      <c r="U98" s="12" t="s">
        <v>2285</v>
      </c>
      <c r="V98" s="12" t="s">
        <v>2282</v>
      </c>
      <c r="W98" s="12" t="s">
        <v>2276</v>
      </c>
      <c r="X98" s="12" t="s">
        <v>2192</v>
      </c>
      <c r="Y98" s="12" t="s">
        <v>2288</v>
      </c>
      <c r="Z98" s="12" t="s">
        <v>2289</v>
      </c>
    </row>
    <row r="99" spans="1:26" ht="409.6" thickBot="1" x14ac:dyDescent="0.35">
      <c r="A99" s="7" t="s">
        <v>119</v>
      </c>
      <c r="D99" s="37" t="s">
        <v>123</v>
      </c>
      <c r="E99" s="45"/>
      <c r="F99" s="47" t="e">
        <f ca="1">IF(D99="Costco", "https://www.costco.com", IF(D99="Dell Home &amp; Home Office", "https://www.dell.com/koa/search?q=" &amp; [1]!textjoin("%20",TRUE,S99,T99,U99,V99,W99,X99,Y99,Z99,AA99,AB99,AC99,AD99,AE99,AF99,AG99,AH99,AI99,AJ99,AK99,AL99,AM99,AN99,AO99,AP99,AQ99,AR99,AS99,AT99,AU99,AV99,AW99,AX99,AY99,AZ99,BA99,BB99,Sheet1!BE99), IF(D99="Macy's", "https://www.macys.com/shop/featured/" &amp; [1]!textjoin("-",TRUE,S99,T99,U99,V99,W99,X99,Y99,Z99,AA99,AB99,AC99,AD99,AE99,AF99,AG99,AH99,AI99,AJ99,AK99,AL99,AM99,AN99,AO99,AP99,AQ99,AR99,AS99,AT99,AU99,AV99,AW99,AX99,AY99,AZ99,BA99,BB99,Sheet1!BE99),"")))</f>
        <v>#NAME?</v>
      </c>
      <c r="G99" s="34" t="s">
        <v>7134</v>
      </c>
      <c r="H99" s="45" t="str">
        <f t="shared" si="7"/>
        <v>Macy's</v>
      </c>
      <c r="I99" s="45"/>
      <c r="J99" s="45"/>
      <c r="L99" s="37" t="s">
        <v>123</v>
      </c>
      <c r="M99" s="26" t="s">
        <v>2159</v>
      </c>
      <c r="N99" s="21" t="s">
        <v>5184</v>
      </c>
      <c r="O99" s="1" t="s">
        <v>2160</v>
      </c>
      <c r="P99" s="21" t="e">
        <f ca="1">[1]!textjoin("+",TRUE,O99,S99,T99,U99,V99,W99,X99,Y99,Z99,AA99,AB99,AC99,AD99,AE99,AF99,AG99,AH99,AI99,AJ99,AK99,AL99,AM99,AN99,AO99,AP99,AQ99,AR99,AS99,AT99,AU99,AV99,AW99,AX99,AY99,AZ99,BA99,BB99,R99)</f>
        <v>#NAME?</v>
      </c>
      <c r="Q99" s="21" t="e">
        <f t="shared" ca="1" si="6"/>
        <v>#NAME?</v>
      </c>
      <c r="R99" t="s">
        <v>5106</v>
      </c>
      <c r="S99" s="16" t="s">
        <v>2273</v>
      </c>
      <c r="T99" s="12" t="s">
        <v>2290</v>
      </c>
    </row>
    <row r="100" spans="1:26" ht="409.6" thickBot="1" x14ac:dyDescent="0.35">
      <c r="A100" s="7" t="s">
        <v>121</v>
      </c>
      <c r="D100" s="37" t="s">
        <v>104</v>
      </c>
      <c r="E100" s="45"/>
      <c r="F100" s="47" t="e">
        <f ca="1">IF(D100="Kohl's", "https://www.kohls.com/search.jsp?submit-search=web-regular&amp;search=" &amp; [1]!textjoin("+",TRUE,S100,T100,U100,V100,W100,X100,Y100,Z100,AA100,AB100,AC100,AD100,AE100,AF100,AG100,AH100,AI100,AJ100,AK100,AL100,AM100,AN100,AO100,AP100,AQ100,AR100,AS100,AT100,AU100,AV100,AW100,AX100,AY100,AZ100,BA100,BB100,Sheet1!BE100), IF(D100="Lenovo", "https://www.lenovo.com/us/en/search?text=" &amp; [1]!textjoin("+",TRUE,S100,T100,U100,V100,W100,X100,Y100,Z100,AA100,AB100,AC100,AD100,AE100,AF100,AG100,AH100,AI100,AJ100,AK100,AL100,AM100,AN100,AO100,AP100,AQ100,AR100,AS100,AT100,AU100,AV100,AW100,AX100,AY100,AZ100,BA100,BB100,Sheet1!BE100), IF(D100="Dell Small Business", "https://www.dell.com/koa/search?q=" &amp; [1]!textjoin("%20",TRUE,S100,T100,U100,V100,W100,X100,Y100,Z100,AA100,AB100,AC100,AD100,AE100,AF100,AG100,AH100,AI100,AJ100,AK100,AL100,AM100,AN100,AO100,AP100,AQ100,AR100,AS100,AT100,AU100,AV100,AW100,AX100,AY100,AZ100,BA100,BB100,Sheet1!BE100),"")))</f>
        <v>#NAME?</v>
      </c>
      <c r="G100" s="34" t="s">
        <v>7135</v>
      </c>
      <c r="H100" s="45" t="str">
        <f t="shared" si="7"/>
        <v>Kohl's</v>
      </c>
      <c r="I100" s="45"/>
      <c r="J100" s="45"/>
      <c r="L100" s="37" t="s">
        <v>104</v>
      </c>
      <c r="M100" s="26" t="s">
        <v>2159</v>
      </c>
      <c r="N100" s="21" t="s">
        <v>5185</v>
      </c>
      <c r="O100" s="1" t="s">
        <v>2160</v>
      </c>
      <c r="P100" s="21" t="e">
        <f ca="1">[1]!textjoin("+",TRUE,O100,S100,T100,U100,V100,W100,X100,Y100,Z100,AA100,AB100,AC100,AD100,AE100,AF100,AG100,AH100,AI100,AJ100,AK100,AL100,AM100,AN100,AO100,AP100,AQ100,AR100,AS100,AT100,AU100,AV100,AW100,AX100,AY100,AZ100,BA100,BB100,R100)</f>
        <v>#NAME?</v>
      </c>
      <c r="Q100" s="21" t="e">
        <f t="shared" ca="1" si="6"/>
        <v>#NAME?</v>
      </c>
      <c r="R100" t="s">
        <v>5106</v>
      </c>
      <c r="S100" s="16" t="s">
        <v>2273</v>
      </c>
      <c r="T100" s="12" t="s">
        <v>2290</v>
      </c>
      <c r="U100" s="12" t="s">
        <v>2291</v>
      </c>
      <c r="V100" s="12">
        <v>199.99</v>
      </c>
    </row>
    <row r="101" spans="1:26" ht="409.6" thickBot="1" x14ac:dyDescent="0.35">
      <c r="A101" s="7" t="s">
        <v>122</v>
      </c>
      <c r="D101" s="37" t="s">
        <v>123</v>
      </c>
      <c r="E101" s="45"/>
      <c r="F101" s="47" t="e">
        <f ca="1">IF(D101="Costco", "https://www.costco.com", IF(D101="Dell Home &amp; Home Office", "https://www.dell.com/koa/search?q=" &amp; [1]!textjoin("%20",TRUE,S101,T101,U101,V101,W101,X101,Y101,Z101,AA101,AB101,AC101,AD101,AE101,AF101,AG101,AH101,AI101,AJ101,AK101,AL101,AM101,AN101,AO101,AP101,AQ101,AR101,AS101,AT101,AU101,AV101,AW101,AX101,AY101,AZ101,BA101,BB101,Sheet1!BE101), IF(D101="Macy's", "https://www.macys.com/shop/featured/" &amp; [1]!textjoin("-",TRUE,S101,T101,U101,V101,W101,X101,Y101,Z101,AA101,AB101,AC101,AD101,AE101,AF101,AG101,AH101,AI101,AJ101,AK101,AL101,AM101,AN101,AO101,AP101,AQ101,AR101,AS101,AT101,AU101,AV101,AW101,AX101,AY101,AZ101,BA101,BB101,Sheet1!BE101),"")))</f>
        <v>#NAME?</v>
      </c>
      <c r="G101" s="34" t="s">
        <v>7136</v>
      </c>
      <c r="H101" s="45" t="str">
        <f t="shared" si="7"/>
        <v>Macy's</v>
      </c>
      <c r="I101" s="45"/>
      <c r="J101" s="45"/>
      <c r="L101" s="37" t="s">
        <v>123</v>
      </c>
      <c r="M101" s="26" t="s">
        <v>2159</v>
      </c>
      <c r="N101" s="21" t="s">
        <v>5186</v>
      </c>
      <c r="O101" s="1" t="s">
        <v>2160</v>
      </c>
      <c r="P101" s="21" t="e">
        <f ca="1">[1]!textjoin("+",TRUE,O101,S101,T101,U101,V101,W101,X101,Y101,Z101,AA101,AB101,AC101,AD101,AE101,AF101,AG101,AH101,AI101,AJ101,AK101,AL101,AM101,AN101,AO101,AP101,AQ101,AR101,AS101,AT101,AU101,AV101,AW101,AX101,AY101,AZ101,BA101,BB101,R101)</f>
        <v>#NAME?</v>
      </c>
      <c r="Q101" s="21" t="e">
        <f t="shared" ca="1" si="6"/>
        <v>#NAME?</v>
      </c>
      <c r="R101" t="s">
        <v>5106</v>
      </c>
      <c r="S101" s="16" t="s">
        <v>2273</v>
      </c>
      <c r="T101" s="12" t="s">
        <v>2292</v>
      </c>
    </row>
    <row r="102" spans="1:26" ht="409.6" thickBot="1" x14ac:dyDescent="0.35">
      <c r="A102" s="7" t="s">
        <v>124</v>
      </c>
      <c r="D102" s="37" t="s">
        <v>15</v>
      </c>
      <c r="E102" s="45"/>
      <c r="F102" s="47" t="e">
        <f ca="1">IF(D102="Walmart", "https://www.walmart.com/search/?query=" &amp; [1]!textjoin("%20",TRUE,S102,T102,U102,V102,W102,X102,Y102,Z102,AA102,AB102,AC102,AD102,AE102,AF102,AG102,AH102,AI102,AJ102,AK102,AL102,AM102,AN102,AO102,AP102,AQ102,AR102,AS102,AT102,AU102,AV102,AW102,AX102,AY102,AZ102,BA102,BB102), IF(D102="Best Buy", "https://www.bestbuy.com/site/searchpage.jsp?st=" &amp; [1]!textjoin("+",TRUE,S102,T102,U102,V102,W102,X102,Y102,Z102,AA102,AB102,AC102,AD102,AE102,AF102,AG102,AH102,AI102,AJ102,AK102,AL102,AM102,AN102,AO102,AP102,AQ102,AR102,AS102,AT102,AU102,AV102,AW102,AX102,AY102,AZ102,BA102,BB102), IF(D102="Target", "https://www.target.com/s?searchTerm=" &amp; [1]!textjoin("+",TRUE,S102,T102,U102,V102,W102,X102,Y102,Z102,AA102,AB102,AC102,AD102,AE102,AF102,AG102,AH102,AI102,AJ102,AK102,AL102,AM102,AN102,AO102,AP102,AQ102,AR102,AS102,AT102,AU102,AV102,AW102,AX102,AY102,AZ102,BA102,BB102),"")))</f>
        <v>#NAME?</v>
      </c>
      <c r="G102" s="45" t="s">
        <v>7446</v>
      </c>
      <c r="H102" s="45" t="str">
        <f t="shared" si="7"/>
        <v>Best Buy</v>
      </c>
      <c r="I102" s="45"/>
      <c r="J102" s="45"/>
      <c r="L102" s="37" t="s">
        <v>15</v>
      </c>
      <c r="M102" s="26" t="s">
        <v>2159</v>
      </c>
      <c r="N102" s="21" t="s">
        <v>5187</v>
      </c>
      <c r="O102" s="1" t="s">
        <v>2160</v>
      </c>
      <c r="P102" s="21" t="e">
        <f ca="1">[1]!textjoin("+",TRUE,O102,S102,T102,U102,V102,W102,X102,Y102,Z102,AA102,AB102,AC102,AD102,AE102,AF102,AG102,AH102,AI102,AJ102,AK102,AL102,AM102,AN102,AO102,AP102,AQ102,AR102,AS102,AT102,AU102,AV102,AW102,AX102,AY102,AZ102,BA102,BB102,R102)</f>
        <v>#NAME?</v>
      </c>
      <c r="Q102" s="21" t="e">
        <f t="shared" ca="1" si="6"/>
        <v>#NAME?</v>
      </c>
      <c r="R102" t="s">
        <v>5106</v>
      </c>
      <c r="S102" s="16" t="s">
        <v>2273</v>
      </c>
      <c r="T102" s="12" t="s">
        <v>2292</v>
      </c>
      <c r="U102" s="12">
        <v>2</v>
      </c>
    </row>
    <row r="103" spans="1:26" ht="409.6" thickBot="1" x14ac:dyDescent="0.35">
      <c r="A103" s="7" t="s">
        <v>125</v>
      </c>
      <c r="D103" s="37" t="s">
        <v>20</v>
      </c>
      <c r="E103" s="45"/>
      <c r="F103" s="47" t="e">
        <f ca="1">IF(D103="Walmart", "https://www.walmart.com/search/?query=" &amp; [1]!textjoin("%20",TRUE,S103,T103,U103,V103,W103,X103,Y103,Z103,AA103,AB103,AC103,AD103,AE103,AF103,AG103,AH103,AI103,AJ103,AK103,AL103,AM103,AN103,AO103,AP103,AQ103,AR103,AS103,AT103,AU103,AV103,AW103,AX103,AY103,AZ103,BA103,BB103), IF(D103="Best Buy", "https://www.bestbuy.com/site/searchpage.jsp?st=" &amp; [1]!textjoin("+",TRUE,S103,T103,U103,V103,W103,X103,Y103,Z103,AA103,AB103,AC103,AD103,AE103,AF103,AG103,AH103,AI103,AJ103,AK103,AL103,AM103,AN103,AO103,AP103,AQ103,AR103,AS103,AT103,AU103,AV103,AW103,AX103,AY103,AZ103,BA103,BB103), IF(D103="Target", "https://www.target.com/s?searchTerm=" &amp; [1]!textjoin("+",TRUE,S103,T103,U103,V103,W103,X103,Y103,Z103,AA103,AB103,AC103,AD103,AE103,AF103,AG103,AH103,AI103,AJ103,AK103,AL103,AM103,AN103,AO103,AP103,AQ103,AR103,AS103,AT103,AU103,AV103,AW103,AX103,AY103,AZ103,BA103,BB103),"")))</f>
        <v>#NAME?</v>
      </c>
      <c r="G103" s="45" t="s">
        <v>7447</v>
      </c>
      <c r="H103" s="45" t="str">
        <f t="shared" si="7"/>
        <v>Target</v>
      </c>
      <c r="I103" s="45"/>
      <c r="J103" s="45"/>
      <c r="L103" s="37" t="s">
        <v>20</v>
      </c>
      <c r="M103" s="26" t="s">
        <v>2159</v>
      </c>
      <c r="N103" s="21" t="s">
        <v>5187</v>
      </c>
      <c r="O103" s="1" t="s">
        <v>2160</v>
      </c>
      <c r="P103" s="21" t="e">
        <f ca="1">[1]!textjoin("+",TRUE,O103,S103,T103,U103,V103,W103,X103,Y103,Z103,AA103,AB103,AC103,AD103,AE103,AF103,AG103,AH103,AI103,AJ103,AK103,AL103,AM103,AN103,AO103,AP103,AQ103,AR103,AS103,AT103,AU103,AV103,AW103,AX103,AY103,AZ103,BA103,BB103,R103)</f>
        <v>#NAME?</v>
      </c>
      <c r="Q103" s="21" t="e">
        <f t="shared" ca="1" si="6"/>
        <v>#NAME?</v>
      </c>
      <c r="R103" t="s">
        <v>5106</v>
      </c>
      <c r="S103" s="16" t="s">
        <v>2273</v>
      </c>
      <c r="T103" s="12" t="s">
        <v>2292</v>
      </c>
      <c r="U103" s="12">
        <v>2</v>
      </c>
    </row>
    <row r="104" spans="1:26" ht="409.6" thickBot="1" x14ac:dyDescent="0.35">
      <c r="A104" s="7" t="s">
        <v>126</v>
      </c>
      <c r="D104" s="39" t="s">
        <v>128</v>
      </c>
      <c r="E104" s="45"/>
      <c r="F104" s="47" t="e">
        <f ca="1">IF(D104="Costco", "https://www.costco.com", IF(D104="Dell Home &amp; Home Office", "https://www.dell.com/koa/search?q=" &amp; [1]!textjoin("%20",TRUE,S104,T104,U104,V104,W104,X104,Y104,Z104,AA104,AB104,AC104,AD104,AE104,AF104,AG104,AH104,AI104,AJ104,AK104,AL104,AM104,AN104,AO104,AP104,AQ104,AR104,AS104,AT104,AU104,AV104,AW104,AX104,AY104,AZ104,BA104,BB104,Sheet1!BE104), IF(D104="Macy's", "https://www.macys.com/shop/featured/" &amp; [1]!textjoin("-",TRUE,S104,T104,U104,V104,W104,X104,Y104,Z104,AA104,AB104,AC104,AD104,AE104,AF104,AG104,AH104,AI104,AJ104,AK104,AL104,AM104,AN104,AO104,AP104,AQ104,AR104,AS104,AT104,AU104,AV104,AW104,AX104,AY104,AZ104,BA104,BB104,Sheet1!BE104),"")))</f>
        <v>#NAME?</v>
      </c>
      <c r="G104" s="34" t="s">
        <v>7137</v>
      </c>
      <c r="H104" s="45" t="str">
        <f t="shared" si="7"/>
        <v>Dell Home &amp; Home Office</v>
      </c>
      <c r="I104" s="45"/>
      <c r="J104" s="45"/>
      <c r="L104" s="39" t="s">
        <v>128</v>
      </c>
      <c r="M104" s="26" t="s">
        <v>2159</v>
      </c>
      <c r="N104" s="21" t="s">
        <v>5188</v>
      </c>
      <c r="O104" s="1" t="s">
        <v>2160</v>
      </c>
      <c r="P104" s="21" t="e">
        <f ca="1">[1]!textjoin("+",TRUE,O104,S104,T104,U104,V104,W104,X104,Y104,Z104,AA104,AB104,AC104,AD104,AE104,AF104,AG104,AH104,AI104,AJ104,AK104,AL104,AM104,AN104,AO104,AP104,AQ104,AR104,AS104,AT104,AU104,AV104,AW104,AX104,AY104,AZ104,BA104,BB104,R104)</f>
        <v>#NAME?</v>
      </c>
      <c r="Q104" s="21" t="e">
        <f t="shared" ca="1" si="6"/>
        <v>#NAME?</v>
      </c>
      <c r="R104" t="s">
        <v>5106</v>
      </c>
      <c r="S104" s="16" t="s">
        <v>2273</v>
      </c>
      <c r="T104" s="12" t="s">
        <v>2292</v>
      </c>
      <c r="U104" s="12">
        <v>2</v>
      </c>
      <c r="V104" s="12" t="s">
        <v>2252</v>
      </c>
      <c r="W104" s="12" t="s">
        <v>2256</v>
      </c>
    </row>
    <row r="105" spans="1:26" ht="409.6" thickBot="1" x14ac:dyDescent="0.35">
      <c r="A105" s="7" t="s">
        <v>126</v>
      </c>
      <c r="D105" s="37" t="s">
        <v>104</v>
      </c>
      <c r="E105" s="45"/>
      <c r="F105" s="47" t="e">
        <f ca="1">IF(D105="Kohl's", "https://www.kohls.com/search.jsp?submit-search=web-regular&amp;search=" &amp; [1]!textjoin("+",TRUE,S105,T105,U105,V105,W105,X105,Y105,Z105,AA105,AB105,AC105,AD105,AE105,AF105,AG105,AH105,AI105,AJ105,AK105,AL105,AM105,AN105,AO105,AP105,AQ105,AR105,AS105,AT105,AU105,AV105,AW105,AX105,AY105,AZ105,BA105,BB105,Sheet1!BE105), IF(D105="Lenovo", "https://www.lenovo.com/us/en/search?text=" &amp; [1]!textjoin("+",TRUE,S105,T105,U105,V105,W105,X105,Y105,Z105,AA105,AB105,AC105,AD105,AE105,AF105,AG105,AH105,AI105,AJ105,AK105,AL105,AM105,AN105,AO105,AP105,AQ105,AR105,AS105,AT105,AU105,AV105,AW105,AX105,AY105,AZ105,BA105,BB105,Sheet1!BE105), IF(D105="Dell Small Business", "https://www.dell.com/koa/search?q=" &amp; [1]!textjoin("%20",TRUE,S105,T105,U105,V105,W105,X105,Y105,Z105,AA105,AB105,AC105,AD105,AE105,AF105,AG105,AH105,AI105,AJ105,AK105,AL105,AM105,AN105,AO105,AP105,AQ105,AR105,AS105,AT105,AU105,AV105,AW105,AX105,AY105,AZ105,BA105,BB105,Sheet1!BE105),"")))</f>
        <v>#NAME?</v>
      </c>
      <c r="G105" s="34" t="s">
        <v>7138</v>
      </c>
      <c r="H105" s="45" t="str">
        <f t="shared" si="7"/>
        <v>Kohl's</v>
      </c>
      <c r="I105" s="45"/>
      <c r="J105" s="45"/>
      <c r="L105" s="37" t="s">
        <v>104</v>
      </c>
      <c r="M105" s="26" t="s">
        <v>2159</v>
      </c>
      <c r="N105" s="21" t="s">
        <v>5189</v>
      </c>
      <c r="O105" s="1" t="s">
        <v>2160</v>
      </c>
      <c r="P105" s="21" t="e">
        <f ca="1">[1]!textjoin("+",TRUE,O105,S105,T105,U105,V105,W105,X105,Y105,Z105,AA105,AB105,AC105,AD105,AE105,AF105,AG105,AH105,AI105,AJ105,AK105,AL105,AM105,AN105,AO105,AP105,AQ105,AR105,AS105,AT105,AU105,AV105,AW105,AX105,AY105,AZ105,BA105,BB105,R105)</f>
        <v>#NAME?</v>
      </c>
      <c r="Q105" s="21" t="e">
        <f t="shared" ca="1" si="6"/>
        <v>#NAME?</v>
      </c>
      <c r="R105" t="s">
        <v>5106</v>
      </c>
      <c r="S105" s="16" t="s">
        <v>2273</v>
      </c>
      <c r="T105" s="12" t="s">
        <v>2292</v>
      </c>
      <c r="U105" s="12">
        <v>2</v>
      </c>
      <c r="V105" s="12" t="s">
        <v>2291</v>
      </c>
    </row>
    <row r="106" spans="1:26" ht="130.19999999999999" thickBot="1" x14ac:dyDescent="0.35">
      <c r="A106" s="7" t="s">
        <v>127</v>
      </c>
      <c r="D106" s="37" t="s">
        <v>112</v>
      </c>
      <c r="E106" s="45"/>
      <c r="F106" s="45"/>
      <c r="H106" s="45"/>
      <c r="I106" s="45"/>
      <c r="J106" s="45"/>
      <c r="L106" s="37" t="s">
        <v>112</v>
      </c>
      <c r="M106" s="26" t="s">
        <v>2159</v>
      </c>
      <c r="N106" s="21" t="s">
        <v>5189</v>
      </c>
      <c r="O106" s="1" t="s">
        <v>2160</v>
      </c>
      <c r="P106" s="21" t="e">
        <f ca="1">[1]!textjoin("+",TRUE,O106,S106,T106,U106,V106,W106,X106,Y106,Z106,AA106,AB106,AC106,AD106,AE106,AF106,AG106,AH106,AI106,AJ106,AK106,AL106,AM106,AN106,AO106,AP106,AQ106,AR106,AS106,AT106,AU106,AV106,AW106,AX106,AY106,AZ106,BA106,BB106,R106)</f>
        <v>#NAME?</v>
      </c>
      <c r="Q106" s="21" t="e">
        <f t="shared" ca="1" si="6"/>
        <v>#NAME?</v>
      </c>
      <c r="R106" t="s">
        <v>5106</v>
      </c>
      <c r="S106" s="16" t="s">
        <v>2273</v>
      </c>
      <c r="T106" s="12" t="s">
        <v>2292</v>
      </c>
      <c r="U106" s="12">
        <v>2</v>
      </c>
      <c r="V106" s="12" t="s">
        <v>2291</v>
      </c>
    </row>
    <row r="107" spans="1:26" ht="317.39999999999998" thickBot="1" x14ac:dyDescent="0.35">
      <c r="A107" s="7" t="s">
        <v>129</v>
      </c>
      <c r="D107" s="37" t="s">
        <v>27</v>
      </c>
      <c r="E107" s="45"/>
      <c r="F107" s="47" t="str">
        <f>IF(D107="Costco", "https://www.costco.com", IF(D107="Dell Home &amp; Home Office", "https://www.dell.com/koa/search?q=" &amp; [1]!textjoin("%20",TRUE,S107,T107,U107,V107,W107,X107,Y107,Z107,AA107,AB107,AC107,AD107,AE107,AF107,AG107,AH107,AI107,AJ107,AK107,AL107,AM107,AN107,AO107,AP107,AQ107,AR107,AS107,AT107,AU107,AV107,AW107,AX107,AY107,AZ107,BA107,BB107,Sheet1!BE107), IF(D107="Macy's", "https://www.macys.com/shop/featured/" &amp; [1]!textjoin("-",TRUE,S107,T107,U107,V107,W107,X107,Y107,Z107,AA107,AB107,AC107,AD107,AE107,AF107,AG107,AH107,AI107,AJ107,AK107,AL107,AM107,AN107,AO107,AP107,AQ107,AR107,AS107,AT107,AU107,AV107,AW107,AX107,AY107,AZ107,BA107,BB107,Sheet1!BE107),"")))</f>
        <v>https://www.costco.com</v>
      </c>
      <c r="G107" s="34" t="s">
        <v>7128</v>
      </c>
      <c r="H107" s="45" t="str">
        <f>HYPERLINK(G107,D107)</f>
        <v>Costco</v>
      </c>
      <c r="I107" s="45"/>
      <c r="J107" s="45"/>
      <c r="L107" s="37" t="s">
        <v>27</v>
      </c>
      <c r="M107" s="26" t="s">
        <v>2159</v>
      </c>
      <c r="N107" s="21" t="s">
        <v>5190</v>
      </c>
      <c r="O107" s="1" t="s">
        <v>2160</v>
      </c>
      <c r="P107" s="21" t="e">
        <f ca="1">[1]!textjoin("+",TRUE,O107,S107,T107,U107,V107,W107,X107,Y107,Z107,AA107,AB107,AC107,AD107,AE107,AF107,AG107,AH107,AI107,AJ107,AK107,AL107,AM107,AN107,AO107,AP107,AQ107,AR107,AS107,AT107,AU107,AV107,AW107,AX107,AY107,AZ107,BA107,BB107,R107)</f>
        <v>#NAME?</v>
      </c>
      <c r="Q107" s="21" t="e">
        <f t="shared" ca="1" si="6"/>
        <v>#NAME?</v>
      </c>
      <c r="R107" t="s">
        <v>5106</v>
      </c>
      <c r="S107" s="16" t="s">
        <v>2273</v>
      </c>
      <c r="T107" s="12" t="s">
        <v>2292</v>
      </c>
      <c r="U107" s="12">
        <v>2</v>
      </c>
      <c r="V107" s="12" t="s">
        <v>2291</v>
      </c>
      <c r="W107" s="12" t="s">
        <v>4750</v>
      </c>
      <c r="X107" s="12" t="s">
        <v>2293</v>
      </c>
    </row>
    <row r="108" spans="1:26" ht="317.39999999999998" thickBot="1" x14ac:dyDescent="0.35">
      <c r="A108" s="7" t="s">
        <v>129</v>
      </c>
      <c r="D108" s="37" t="s">
        <v>27</v>
      </c>
      <c r="E108" s="45"/>
      <c r="F108" s="47" t="str">
        <f>IF(D108="Costco", "https://www.costco.com", IF(D108="Dell Home &amp; Home Office", "https://www.dell.com/koa/search?q=" &amp; [1]!textjoin("%20",TRUE,S108,T108,U108,V108,W108,X108,Y108,Z108,AA108,AB108,AC108,AD108,AE108,AF108,AG108,AH108,AI108,AJ108,AK108,AL108,AM108,AN108,AO108,AP108,AQ108,AR108,AS108,AT108,AU108,AV108,AW108,AX108,AY108,AZ108,BA108,BB108,Sheet1!BE108), IF(D108="Macy's", "https://www.macys.com/shop/featured/" &amp; [1]!textjoin("-",TRUE,S108,T108,U108,V108,W108,X108,Y108,Z108,AA108,AB108,AC108,AD108,AE108,AF108,AG108,AH108,AI108,AJ108,AK108,AL108,AM108,AN108,AO108,AP108,AQ108,AR108,AS108,AT108,AU108,AV108,AW108,AX108,AY108,AZ108,BA108,BB108,Sheet1!BE108),"")))</f>
        <v>https://www.costco.com</v>
      </c>
      <c r="G108" s="34" t="s">
        <v>7128</v>
      </c>
      <c r="H108" s="45" t="str">
        <f>HYPERLINK(G108,D108)</f>
        <v>Costco</v>
      </c>
      <c r="I108" s="45"/>
      <c r="J108" s="45"/>
      <c r="L108" s="37" t="s">
        <v>27</v>
      </c>
      <c r="M108" s="26" t="s">
        <v>2159</v>
      </c>
      <c r="N108" s="21" t="s">
        <v>5191</v>
      </c>
      <c r="O108" s="1" t="s">
        <v>2160</v>
      </c>
      <c r="P108" s="21" t="e">
        <f ca="1">[1]!textjoin("+",TRUE,O108,S108,T108,U108,V108,W108,X108,Y108,Z108,AA108,AB108,AC108,AD108,AE108,AF108,AG108,AH108,AI108,AJ108,AK108,AL108,AM108,AN108,AO108,AP108,AQ108,AR108,AS108,AT108,AU108,AV108,AW108,AX108,AY108,AZ108,BA108,BB108,R108)</f>
        <v>#NAME?</v>
      </c>
      <c r="Q108" s="21" t="e">
        <f t="shared" ca="1" si="6"/>
        <v>#NAME?</v>
      </c>
      <c r="R108" t="s">
        <v>5106</v>
      </c>
      <c r="S108" s="16" t="s">
        <v>2273</v>
      </c>
      <c r="T108" s="12" t="s">
        <v>2292</v>
      </c>
      <c r="U108" s="12">
        <v>2</v>
      </c>
      <c r="V108" s="12" t="s">
        <v>2291</v>
      </c>
      <c r="W108" s="12" t="s">
        <v>4750</v>
      </c>
      <c r="X108" s="12" t="s">
        <v>2294</v>
      </c>
      <c r="Y108" s="12" t="s">
        <v>2229</v>
      </c>
    </row>
    <row r="109" spans="1:26" ht="58.2" thickBot="1" x14ac:dyDescent="0.35">
      <c r="A109" s="7" t="s">
        <v>130</v>
      </c>
      <c r="D109" s="37" t="s">
        <v>43</v>
      </c>
      <c r="E109" s="45"/>
      <c r="F109" s="45"/>
      <c r="H109" s="45"/>
      <c r="I109" s="45"/>
      <c r="J109" s="45"/>
      <c r="L109" s="37" t="s">
        <v>43</v>
      </c>
      <c r="M109" s="26" t="s">
        <v>2159</v>
      </c>
      <c r="N109" s="21" t="s">
        <v>5192</v>
      </c>
      <c r="O109" s="1" t="s">
        <v>2160</v>
      </c>
      <c r="P109" s="21" t="e">
        <f ca="1">[1]!textjoin("+",TRUE,O109,S109,T109,U109,V109,W109,X109,Y109,Z109,AA109,AB109,AC109,AD109,AE109,AF109,AG109,AH109,AI109,AJ109,AK109,AL109,AM109,AN109,AO109,AP109,AQ109,AR109,AS109,AT109,AU109,AV109,AW109,AX109,AY109,AZ109,BA109,BB109,R109)</f>
        <v>#NAME?</v>
      </c>
      <c r="Q109" s="21" t="e">
        <f t="shared" ca="1" si="6"/>
        <v>#NAME?</v>
      </c>
      <c r="R109" t="s">
        <v>5106</v>
      </c>
      <c r="S109" s="16" t="s">
        <v>2273</v>
      </c>
      <c r="T109" s="12" t="s">
        <v>2292</v>
      </c>
      <c r="U109" s="12">
        <v>2</v>
      </c>
      <c r="V109" s="12" t="s">
        <v>2291</v>
      </c>
      <c r="W109" s="12" t="s">
        <v>2192</v>
      </c>
      <c r="X109" s="12" t="s">
        <v>2279</v>
      </c>
      <c r="Y109" s="12" t="s">
        <v>2280</v>
      </c>
    </row>
    <row r="110" spans="1:26" ht="409.6" thickBot="1" x14ac:dyDescent="0.35">
      <c r="A110" s="7" t="s">
        <v>131</v>
      </c>
      <c r="D110" s="37" t="s">
        <v>104</v>
      </c>
      <c r="E110" s="45"/>
      <c r="F110" s="47" t="e">
        <f ca="1">IF(D110="Kohl's", "https://www.kohls.com/search.jsp?submit-search=web-regular&amp;search=" &amp; [1]!textjoin("+",TRUE,S110,T110,U110,V110,W110,X110,Y110,Z110,AA110,AB110,AC110,AD110,AE110,AF110,AG110,AH110,AI110,AJ110,AK110,AL110,AM110,AN110,AO110,AP110,AQ110,AR110,AS110,AT110,AU110,AV110,AW110,AX110,AY110,AZ110,BA110,BB110,Sheet1!BE110), IF(D110="Lenovo", "https://www.lenovo.com/us/en/search?text=" &amp; [1]!textjoin("+",TRUE,S110,T110,U110,V110,W110,X110,Y110,Z110,AA110,AB110,AC110,AD110,AE110,AF110,AG110,AH110,AI110,AJ110,AK110,AL110,AM110,AN110,AO110,AP110,AQ110,AR110,AS110,AT110,AU110,AV110,AW110,AX110,AY110,AZ110,BA110,BB110,Sheet1!BE110), IF(D110="Dell Small Business", "https://www.dell.com/koa/search?q=" &amp; [1]!textjoin("%20",TRUE,S110,T110,U110,V110,W110,X110,Y110,Z110,AA110,AB110,AC110,AD110,AE110,AF110,AG110,AH110,AI110,AJ110,AK110,AL110,AM110,AN110,AO110,AP110,AQ110,AR110,AS110,AT110,AU110,AV110,AW110,AX110,AY110,AZ110,BA110,BB110,Sheet1!BE110),"")))</f>
        <v>#NAME?</v>
      </c>
      <c r="G110" s="34" t="s">
        <v>7139</v>
      </c>
      <c r="H110" s="45" t="str">
        <f>HYPERLINK(G110,D110)</f>
        <v>Kohl's</v>
      </c>
      <c r="I110" s="45"/>
      <c r="J110" s="45"/>
      <c r="L110" s="37" t="s">
        <v>104</v>
      </c>
      <c r="M110" s="26" t="s">
        <v>2159</v>
      </c>
      <c r="N110" s="21" t="s">
        <v>5193</v>
      </c>
      <c r="O110" s="1" t="s">
        <v>2160</v>
      </c>
      <c r="P110" s="21" t="e">
        <f ca="1">[1]!textjoin("+",TRUE,O110,S110,T110,U110,V110,W110,X110,Y110,Z110,AA110,AB110,AC110,AD110,AE110,AF110,AG110,AH110,AI110,AJ110,AK110,AL110,AM110,AN110,AO110,AP110,AQ110,AR110,AS110,AT110,AU110,AV110,AW110,AX110,AY110,AZ110,BA110,BB110,R110)</f>
        <v>#NAME?</v>
      </c>
      <c r="Q110" s="21" t="e">
        <f t="shared" ca="1" si="6"/>
        <v>#NAME?</v>
      </c>
      <c r="R110" t="s">
        <v>5106</v>
      </c>
      <c r="S110" s="16" t="s">
        <v>2273</v>
      </c>
      <c r="T110" s="12" t="s">
        <v>2292</v>
      </c>
      <c r="U110" s="12">
        <v>2</v>
      </c>
      <c r="V110" s="12" t="s">
        <v>2295</v>
      </c>
      <c r="W110" s="12" t="s">
        <v>2296</v>
      </c>
      <c r="X110" s="12" t="s">
        <v>2291</v>
      </c>
    </row>
    <row r="111" spans="1:26" ht="409.6" thickBot="1" x14ac:dyDescent="0.35">
      <c r="A111" s="7" t="s">
        <v>132</v>
      </c>
      <c r="D111" s="37" t="s">
        <v>15</v>
      </c>
      <c r="E111" s="45"/>
      <c r="F111" s="47" t="e">
        <f ca="1">IF(D111="Walmart", "https://www.walmart.com/search/?query=" &amp; [1]!textjoin("%20",TRUE,S111,T111,U111,V111,W111,X111,Y111,Z111,AA111,AB111,AC111,AD111,AE111,AF111,AG111,AH111,AI111,AJ111,AK111,AL111,AM111,AN111,AO111,AP111,AQ111,AR111,AS111,AT111,AU111,AV111,AW111,AX111,AY111,AZ111,BA111,BB111), IF(D111="Best Buy", "https://www.bestbuy.com/site/searchpage.jsp?st=" &amp; [1]!textjoin("+",TRUE,S111,T111,U111,V111,W111,X111,Y111,Z111,AA111,AB111,AC111,AD111,AE111,AF111,AG111,AH111,AI111,AJ111,AK111,AL111,AM111,AN111,AO111,AP111,AQ111,AR111,AS111,AT111,AU111,AV111,AW111,AX111,AY111,AZ111,BA111,BB111), IF(D111="Target", "https://www.target.com/s?searchTerm=" &amp; [1]!textjoin("+",TRUE,S111,T111,U111,V111,W111,X111,Y111,Z111,AA111,AB111,AC111,AD111,AE111,AF111,AG111,AH111,AI111,AJ111,AK111,AL111,AM111,AN111,AO111,AP111,AQ111,AR111,AS111,AT111,AU111,AV111,AW111,AX111,AY111,AZ111,BA111,BB111),"")))</f>
        <v>#NAME?</v>
      </c>
      <c r="G111" s="45" t="s">
        <v>7448</v>
      </c>
      <c r="H111" s="45" t="str">
        <f>HYPERLINK(G111,D111)</f>
        <v>Best Buy</v>
      </c>
      <c r="I111" s="45"/>
      <c r="J111" s="45"/>
      <c r="L111" s="37" t="s">
        <v>15</v>
      </c>
      <c r="M111" s="26" t="s">
        <v>2159</v>
      </c>
      <c r="N111" s="21" t="s">
        <v>5194</v>
      </c>
      <c r="O111" s="1" t="s">
        <v>2160</v>
      </c>
      <c r="P111" s="21" t="e">
        <f ca="1">[1]!textjoin("+",TRUE,O111,S111,T111,U111,V111,W111,X111,Y111,Z111,AA111,AB111,AC111,AD111,AE111,AF111,AG111,AH111,AI111,AJ111,AK111,AL111,AM111,AN111,AO111,AP111,AQ111,AR111,AS111,AT111,AU111,AV111,AW111,AX111,AY111,AZ111,BA111,BB111,R111)</f>
        <v>#NAME?</v>
      </c>
      <c r="Q111" s="21" t="e">
        <f t="shared" ca="1" si="6"/>
        <v>#NAME?</v>
      </c>
      <c r="R111" t="s">
        <v>5106</v>
      </c>
      <c r="S111" s="16" t="s">
        <v>2273</v>
      </c>
      <c r="T111" s="12" t="s">
        <v>2292</v>
      </c>
      <c r="U111" s="12" t="s">
        <v>2297</v>
      </c>
    </row>
    <row r="112" spans="1:26" ht="409.6" thickBot="1" x14ac:dyDescent="0.35">
      <c r="A112" s="7" t="s">
        <v>133</v>
      </c>
      <c r="D112" s="37" t="s">
        <v>20</v>
      </c>
      <c r="E112" s="45"/>
      <c r="F112" s="47" t="e">
        <f ca="1">IF(D112="Walmart", "https://www.walmart.com/search/?query=" &amp; [1]!textjoin("%20",TRUE,S112,T112,U112,V112,W112,X112,Y112,Z112,AA112,AB112,AC112,AD112,AE112,AF112,AG112,AH112,AI112,AJ112,AK112,AL112,AM112,AN112,AO112,AP112,AQ112,AR112,AS112,AT112,AU112,AV112,AW112,AX112,AY112,AZ112,BA112,BB112), IF(D112="Best Buy", "https://www.bestbuy.com/site/searchpage.jsp?st=" &amp; [1]!textjoin("+",TRUE,S112,T112,U112,V112,W112,X112,Y112,Z112,AA112,AB112,AC112,AD112,AE112,AF112,AG112,AH112,AI112,AJ112,AK112,AL112,AM112,AN112,AO112,AP112,AQ112,AR112,AS112,AT112,AU112,AV112,AW112,AX112,AY112,AZ112,BA112,BB112), IF(D112="Target", "https://www.target.com/s?searchTerm=" &amp; [1]!textjoin("+",TRUE,S112,T112,U112,V112,W112,X112,Y112,Z112,AA112,AB112,AC112,AD112,AE112,AF112,AG112,AH112,AI112,AJ112,AK112,AL112,AM112,AN112,AO112,AP112,AQ112,AR112,AS112,AT112,AU112,AV112,AW112,AX112,AY112,AZ112,BA112,BB112),"")))</f>
        <v>#NAME?</v>
      </c>
      <c r="G112" s="45" t="s">
        <v>7449</v>
      </c>
      <c r="H112" s="45" t="str">
        <f>HYPERLINK(G112,D112)</f>
        <v>Target</v>
      </c>
      <c r="I112" s="45"/>
      <c r="J112" s="45"/>
      <c r="L112" s="37" t="s">
        <v>20</v>
      </c>
      <c r="M112" s="26" t="s">
        <v>2159</v>
      </c>
      <c r="N112" s="21" t="s">
        <v>5195</v>
      </c>
      <c r="O112" s="1" t="s">
        <v>2160</v>
      </c>
      <c r="P112" s="21" t="e">
        <f ca="1">[1]!textjoin("+",TRUE,O112,S112,T112,U112,V112,W112,X112,Y112,Z112,AA112,AB112,AC112,AD112,AE112,AF112,AG112,AH112,AI112,AJ112,AK112,AL112,AM112,AN112,AO112,AP112,AQ112,AR112,AS112,AT112,AU112,AV112,AW112,AX112,AY112,AZ112,BA112,BB112,R112)</f>
        <v>#NAME?</v>
      </c>
      <c r="Q112" s="21" t="e">
        <f t="shared" ca="1" si="6"/>
        <v>#NAME?</v>
      </c>
      <c r="R112" t="s">
        <v>5106</v>
      </c>
      <c r="S112" s="16" t="s">
        <v>2273</v>
      </c>
      <c r="T112" s="12" t="s">
        <v>2292</v>
      </c>
      <c r="U112" s="12" t="s">
        <v>2297</v>
      </c>
      <c r="V112" s="12" t="s">
        <v>2296</v>
      </c>
    </row>
    <row r="113" spans="1:33" ht="58.2" thickBot="1" x14ac:dyDescent="0.35">
      <c r="A113" s="7" t="s">
        <v>134</v>
      </c>
      <c r="D113" s="37" t="s">
        <v>116</v>
      </c>
      <c r="E113" s="45"/>
      <c r="F113" s="47" t="str">
        <f>IF(D113="Walmart", "https://www.walmart.com/search/?query=" &amp; [1]!textjoin("%20",TRUE,S113,T113,U113,V113,W113,X113,Y113,Z113,AA113,AB113,AC113,AD113,AE113,AF113,AG113,AH113,AI113,AJ113,AK113,AL113,AM113,AN113,AO113,AP113,AQ113,AR113,AS113,AT113,AU113,AV113,AW113,AX113,AY113,AZ113,BA113,BB113), IF(D113="Best Buy", "https://www.bestbuy.com/site/searchpage.jsp?st=" &amp; [1]!textjoin("+",TRUE,S113,T113,U113,V113,W113,X113,Y113,Z113,AA113,AB113,AC113,AD113,AE113,AF113,AG113,AH113,AI113,AJ113,AK113,AL113,AM113,AN113,AO113,AP113,AQ113,AR113,AS113,AT113,AU113,AV113,AW113,AX113,AY113,AZ113,BA113,BB113), IF(D113="Target", "https://www.target.com/s?searchTerm=" &amp; [1]!textjoin("+",TRUE,S113,T113,U113,V113,W113,X113,Y113,Z113,AA113,AB113,AC113,AD113,AE113,AF113,AG113,AH113,AI113,AJ113,AK113,AL113,AM113,AN113,AO113,AP113,AQ113,AR113,AS113,AT113,AU113,AV113,AW113,AX113,AY113,AZ113,BA113,BB113),"")))</f>
        <v/>
      </c>
      <c r="G113" s="45" t="s">
        <v>7382</v>
      </c>
      <c r="H113" s="45"/>
      <c r="I113" s="45"/>
      <c r="J113" s="45"/>
      <c r="L113" s="37" t="s">
        <v>116</v>
      </c>
      <c r="M113" s="26" t="s">
        <v>2159</v>
      </c>
      <c r="N113" s="21" t="s">
        <v>5196</v>
      </c>
      <c r="O113" s="1" t="s">
        <v>2160</v>
      </c>
      <c r="P113" s="21" t="e">
        <f ca="1">[1]!textjoin("+",TRUE,O113,S113,T113,U113,V113,W113,X113,Y113,Z113,AA113,AB113,AC113,AD113,AE113,AF113,AG113,AH113,AI113,AJ113,AK113,AL113,AM113,AN113,AO113,AP113,AQ113,AR113,AS113,AT113,AU113,AV113,AW113,AX113,AY113,AZ113,BA113,BB113,R113)</f>
        <v>#NAME?</v>
      </c>
      <c r="Q113" s="21" t="e">
        <f t="shared" ref="Q113:Q144" ca="1" si="8">REPLACE(P113,28,1,"")</f>
        <v>#NAME?</v>
      </c>
      <c r="R113" t="s">
        <v>5106</v>
      </c>
      <c r="S113" s="16" t="s">
        <v>2273</v>
      </c>
      <c r="T113" s="12" t="s">
        <v>2292</v>
      </c>
      <c r="U113" s="12" t="s">
        <v>2297</v>
      </c>
      <c r="V113" s="12" t="s">
        <v>2296</v>
      </c>
      <c r="W113" s="12" t="s">
        <v>2291</v>
      </c>
    </row>
    <row r="114" spans="1:33" ht="409.6" thickBot="1" x14ac:dyDescent="0.35">
      <c r="A114" s="7" t="s">
        <v>136</v>
      </c>
      <c r="D114" s="37" t="s">
        <v>104</v>
      </c>
      <c r="E114" s="45"/>
      <c r="F114" s="47" t="e">
        <f ca="1">IF(D114="Kohl's", "https://www.kohls.com/search.jsp?submit-search=web-regular&amp;search=" &amp; [1]!textjoin("+",TRUE,S114,T114,U114,V114,W114,X114,Y114,Z114,AA114,AB114,AC114,AD114,AE114,AF114,AG114,AH114,AI114,AJ114,AK114,AL114,AM114,AN114,AO114,AP114,AQ114,AR114,AS114,AT114,AU114,AV114,AW114,AX114,AY114,AZ114,BA114,BB114,Sheet1!BE114), IF(D114="Lenovo", "https://www.lenovo.com/us/en/search?text=" &amp; [1]!textjoin("+",TRUE,S114,T114,U114,V114,W114,X114,Y114,Z114,AA114,AB114,AC114,AD114,AE114,AF114,AG114,AH114,AI114,AJ114,AK114,AL114,AM114,AN114,AO114,AP114,AQ114,AR114,AS114,AT114,AU114,AV114,AW114,AX114,AY114,AZ114,BA114,BB114,Sheet1!BE114), IF(D114="Dell Small Business", "https://www.dell.com/koa/search?q=" &amp; [1]!textjoin("%20",TRUE,S114,T114,U114,V114,W114,X114,Y114,Z114,AA114,AB114,AC114,AD114,AE114,AF114,AG114,AH114,AI114,AJ114,AK114,AL114,AM114,AN114,AO114,AP114,AQ114,AR114,AS114,AT114,AU114,AV114,AW114,AX114,AY114,AZ114,BA114,BB114,Sheet1!BE114),"")))</f>
        <v>#NAME?</v>
      </c>
      <c r="G114" s="34" t="s">
        <v>7140</v>
      </c>
      <c r="H114" s="45" t="str">
        <f>HYPERLINK(G114,D114)</f>
        <v>Kohl's</v>
      </c>
      <c r="I114" s="45"/>
      <c r="J114" s="45"/>
      <c r="L114" s="37" t="s">
        <v>104</v>
      </c>
      <c r="M114" s="26" t="s">
        <v>2159</v>
      </c>
      <c r="N114" s="21" t="s">
        <v>5197</v>
      </c>
      <c r="O114" s="1" t="s">
        <v>2160</v>
      </c>
      <c r="P114" s="21" t="e">
        <f ca="1">[1]!textjoin("+",TRUE,O114,S114,T114,U114,V114,W114,X114,Y114,Z114,AA114,AB114,AC114,AD114,AE114,AF114,AG114,AH114,AI114,AJ114,AK114,AL114,AM114,AN114,AO114,AP114,AQ114,AR114,AS114,AT114,AU114,AV114,AW114,AX114,AY114,AZ114,BA114,BB114,R114)</f>
        <v>#NAME?</v>
      </c>
      <c r="Q114" s="21" t="e">
        <f t="shared" ca="1" si="8"/>
        <v>#NAME?</v>
      </c>
      <c r="R114" t="s">
        <v>5106</v>
      </c>
      <c r="S114" s="16" t="s">
        <v>2273</v>
      </c>
      <c r="T114" s="12" t="s">
        <v>2292</v>
      </c>
      <c r="U114" s="12" t="s">
        <v>2298</v>
      </c>
      <c r="V114" s="12" t="s">
        <v>2296</v>
      </c>
      <c r="W114" s="12" t="s">
        <v>2291</v>
      </c>
    </row>
    <row r="115" spans="1:33" ht="409.6" thickBot="1" x14ac:dyDescent="0.35">
      <c r="A115" s="7" t="s">
        <v>137</v>
      </c>
      <c r="D115" s="37" t="s">
        <v>12</v>
      </c>
      <c r="E115" s="45"/>
      <c r="F115" s="47" t="e">
        <f ca="1">IF(D115="Walmart", "https://www.walmart.com/search/?query=" &amp; [1]!textjoin("%20",TRUE,S115,T115,U115,V115,W115,X115,Y115,Z115,AA115,AB115,AC115,AD115,AE115,AF115,AG115,AH115,AI115,AJ115,AK115,AL115,AM115,AN115,AO115,AP115,AQ115,AR115,AS115,AT115,AU115,AV115,AW115,AX115,AY115,AZ115,BA115,BB115), IF(D115="Best Buy", "https://www.bestbuy.com/site/searchpage.jsp?st=" &amp; [1]!textjoin("+",TRUE,S115,T115,U115,V115,W115,X115,Y115,Z115,AA115,AB115,AC115,AD115,AE115,AF115,AG115,AH115,AI115,AJ115,AK115,AL115,AM115,AN115,AO115,AP115,AQ115,AR115,AS115,AT115,AU115,AV115,AW115,AX115,AY115,AZ115,BA115,BB115), IF(D115="Target", "https://www.target.com/s?searchTerm=" &amp; [1]!textjoin("+",TRUE,S115,T115,U115,V115,W115,X115,Y115,Z115,AA115,AB115,AC115,AD115,AE115,AF115,AG115,AH115,AI115,AJ115,AK115,AL115,AM115,AN115,AO115,AP115,AQ115,AR115,AS115,AT115,AU115,AV115,AW115,AX115,AY115,AZ115,BA115,BB115),"")))</f>
        <v>#NAME?</v>
      </c>
      <c r="G115" s="45" t="s">
        <v>7450</v>
      </c>
      <c r="H115" s="45" t="str">
        <f>HYPERLINK(G115,D115)</f>
        <v>Walmart</v>
      </c>
      <c r="I115" s="45" t="s">
        <v>8743</v>
      </c>
      <c r="J115" s="45"/>
      <c r="L115" s="37" t="s">
        <v>12</v>
      </c>
      <c r="M115" s="26" t="s">
        <v>2159</v>
      </c>
      <c r="N115" s="21" t="s">
        <v>5198</v>
      </c>
      <c r="O115" s="1" t="s">
        <v>2160</v>
      </c>
      <c r="P115" s="21" t="e">
        <f ca="1">[1]!textjoin("+",TRUE,O115,S115,T115,U115,V115,W115,X115,Y115,Z115,AA115,AB115,AC115,AD115,AE115,AF115,AG115,AH115,AI115,AJ115,AK115,AL115,AM115,AN115,AO115,AP115,AQ115,AR115,AS115,AT115,AU115,AV115,AW115,AX115,AY115,AZ115,BA115,BB115,R115)</f>
        <v>#NAME?</v>
      </c>
      <c r="Q115" s="21" t="e">
        <f t="shared" ca="1" si="8"/>
        <v>#NAME?</v>
      </c>
      <c r="R115" t="s">
        <v>5106</v>
      </c>
      <c r="S115" s="16" t="s">
        <v>2273</v>
      </c>
      <c r="T115" s="12" t="s">
        <v>2292</v>
      </c>
      <c r="U115" s="12" t="s">
        <v>2297</v>
      </c>
      <c r="V115" s="12" t="s">
        <v>2291</v>
      </c>
    </row>
    <row r="116" spans="1:33" ht="409.6" thickBot="1" x14ac:dyDescent="0.35">
      <c r="A116" s="7" t="s">
        <v>138</v>
      </c>
      <c r="D116" s="37" t="s">
        <v>15</v>
      </c>
      <c r="E116" s="45"/>
      <c r="F116" s="47" t="e">
        <f ca="1">IF(D116="Walmart", "https://www.walmart.com/search/?query=" &amp; [1]!textjoin("%20",TRUE,S116,T116,U116,V116,W116,X116,Y116,Z116,AA116,AB116,AC116,AD116,AE116,AF116,AG116,AH116,AI116,AJ116,AK116,AL116,AM116,AN116,AO116,AP116,AQ116,AR116,AS116,AT116,AU116,AV116,AW116,AX116,AY116,AZ116,BA116,BB116), IF(D116="Best Buy", "https://www.bestbuy.com/site/searchpage.jsp?st=" &amp; [1]!textjoin("+",TRUE,S116,T116,U116,V116,W116,X116,Y116,Z116,AA116,AB116,AC116,AD116,AE116,AF116,AG116,AH116,AI116,AJ116,AK116,AL116,AM116,AN116,AO116,AP116,AQ116,AR116,AS116,AT116,AU116,AV116,AW116,AX116,AY116,AZ116,BA116,BB116), IF(D116="Target", "https://www.target.com/s?searchTerm=" &amp; [1]!textjoin("+",TRUE,S116,T116,U116,V116,W116,X116,Y116,Z116,AA116,AB116,AC116,AD116,AE116,AF116,AG116,AH116,AI116,AJ116,AK116,AL116,AM116,AN116,AO116,AP116,AQ116,AR116,AS116,AT116,AU116,AV116,AW116,AX116,AY116,AZ116,BA116,BB116),"")))</f>
        <v>#NAME?</v>
      </c>
      <c r="G116" s="45" t="s">
        <v>7451</v>
      </c>
      <c r="H116" s="45" t="str">
        <f>HYPERLINK(G116,D116)</f>
        <v>Best Buy</v>
      </c>
      <c r="I116" s="45"/>
      <c r="J116" s="45"/>
      <c r="L116" s="37" t="s">
        <v>15</v>
      </c>
      <c r="M116" s="26" t="s">
        <v>2159</v>
      </c>
      <c r="N116" s="21" t="s">
        <v>5199</v>
      </c>
      <c r="O116" s="1" t="s">
        <v>2160</v>
      </c>
      <c r="P116" s="21" t="e">
        <f ca="1">[1]!textjoin("+",TRUE,O116,S116,T116,U116,V116,W116,X116,Y116,Z116,AA116,AB116,AC116,AD116,AE116,AF116,AG116,AH116,AI116,AJ116,AK116,AL116,AM116,AN116,AO116,AP116,AQ116,AR116,AS116,AT116,AU116,AV116,AW116,AX116,AY116,AZ116,BA116,BB116,R116)</f>
        <v>#NAME?</v>
      </c>
      <c r="Q116" s="21" t="e">
        <f t="shared" ca="1" si="8"/>
        <v>#NAME?</v>
      </c>
      <c r="R116" t="s">
        <v>5106</v>
      </c>
      <c r="S116" s="16" t="s">
        <v>2273</v>
      </c>
      <c r="T116" s="12" t="s">
        <v>2292</v>
      </c>
      <c r="U116" s="12" t="s">
        <v>2295</v>
      </c>
      <c r="V116" s="12" t="s">
        <v>4751</v>
      </c>
      <c r="W116" s="12" t="s">
        <v>2299</v>
      </c>
    </row>
    <row r="117" spans="1:33" ht="409.6" thickBot="1" x14ac:dyDescent="0.35">
      <c r="A117" s="7" t="s">
        <v>139</v>
      </c>
      <c r="D117" s="37" t="s">
        <v>123</v>
      </c>
      <c r="E117" s="45"/>
      <c r="F117" s="47" t="e">
        <f ca="1">IF(D117="Costco", "https://www.costco.com", IF(D117="Dell Home &amp; Home Office", "https://www.dell.com/koa/search?q=" &amp; [1]!textjoin("%20",TRUE,S117,T117,U117,V117,W117,X117,Y117,Z117,AA117,AB117,AC117,AD117,AE117,AF117,AG117,AH117,AI117,AJ117,AK117,AL117,AM117,AN117,AO117,AP117,AQ117,AR117,AS117,AT117,AU117,AV117,AW117,AX117,AY117,AZ117,BA117,BB117,Sheet1!BE117), IF(D117="Macy's", "https://www.macys.com/shop/featured/" &amp; [1]!textjoin("-",TRUE,S117,T117,U117,V117,W117,X117,Y117,Z117,AA117,AB117,AC117,AD117,AE117,AF117,AG117,AH117,AI117,AJ117,AK117,AL117,AM117,AN117,AO117,AP117,AQ117,AR117,AS117,AT117,AU117,AV117,AW117,AX117,AY117,AZ117,BA117,BB117,Sheet1!BE117),"")))</f>
        <v>#NAME?</v>
      </c>
      <c r="G117" s="34" t="s">
        <v>7141</v>
      </c>
      <c r="H117" s="45" t="str">
        <f>HYPERLINK(G117,D117)</f>
        <v>Macy's</v>
      </c>
      <c r="I117" s="45"/>
      <c r="J117" s="45"/>
      <c r="L117" s="37" t="s">
        <v>123</v>
      </c>
      <c r="M117" s="26" t="s">
        <v>2159</v>
      </c>
      <c r="N117" s="21" t="s">
        <v>5200</v>
      </c>
      <c r="O117" s="1" t="s">
        <v>2160</v>
      </c>
      <c r="P117" s="21" t="e">
        <f ca="1">[1]!textjoin("+",TRUE,O117,S117,T117,U117,V117,W117,X117,Y117,Z117,AA117,AB117,AC117,AD117,AE117,AF117,AG117,AH117,AI117,AJ117,AK117,AL117,AM117,AN117,AO117,AP117,AQ117,AR117,AS117,AT117,AU117,AV117,AW117,AX117,AY117,AZ117,BA117,BB117,R117)</f>
        <v>#NAME?</v>
      </c>
      <c r="Q117" s="21" t="e">
        <f t="shared" ca="1" si="8"/>
        <v>#NAME?</v>
      </c>
      <c r="R117" t="s">
        <v>5106</v>
      </c>
      <c r="S117" s="16" t="s">
        <v>2300</v>
      </c>
      <c r="T117" s="12" t="s">
        <v>2301</v>
      </c>
      <c r="U117" s="12" t="s">
        <v>2302</v>
      </c>
      <c r="V117" s="12" t="s">
        <v>2285</v>
      </c>
      <c r="W117" s="12" t="s">
        <v>2303</v>
      </c>
      <c r="X117" s="12" t="s">
        <v>2293</v>
      </c>
      <c r="Y117" s="12" t="s">
        <v>2304</v>
      </c>
      <c r="Z117" s="12" t="s">
        <v>2305</v>
      </c>
      <c r="AA117" s="12" t="s">
        <v>2252</v>
      </c>
      <c r="AB117" s="12" t="s">
        <v>2256</v>
      </c>
    </row>
    <row r="118" spans="1:33" ht="58.2" thickBot="1" x14ac:dyDescent="0.35">
      <c r="A118" s="7" t="s">
        <v>140</v>
      </c>
      <c r="D118" s="37" t="s">
        <v>116</v>
      </c>
      <c r="E118" s="45"/>
      <c r="F118" s="47" t="str">
        <f>IF(D118="Walmart", "https://www.walmart.com/search/?query=" &amp; [1]!textjoin("%20",TRUE,S118,T118,U118,V118,W118,X118,Y118,Z118,AA118,AB118,AC118,AD118,AE118,AF118,AG118,AH118,AI118,AJ118,AK118,AL118,AM118,AN118,AO118,AP118,AQ118,AR118,AS118,AT118,AU118,AV118,AW118,AX118,AY118,AZ118,BA118,BB118), IF(D118="Best Buy", "https://www.bestbuy.com/site/searchpage.jsp?st=" &amp; [1]!textjoin("+",TRUE,S118,T118,U118,V118,W118,X118,Y118,Z118,AA118,AB118,AC118,AD118,AE118,AF118,AG118,AH118,AI118,AJ118,AK118,AL118,AM118,AN118,AO118,AP118,AQ118,AR118,AS118,AT118,AU118,AV118,AW118,AX118,AY118,AZ118,BA118,BB118), IF(D118="Target", "https://www.target.com/s?searchTerm=" &amp; [1]!textjoin("+",TRUE,S118,T118,U118,V118,W118,X118,Y118,Z118,AA118,AB118,AC118,AD118,AE118,AF118,AG118,AH118,AI118,AJ118,AK118,AL118,AM118,AN118,AO118,AP118,AQ118,AR118,AS118,AT118,AU118,AV118,AW118,AX118,AY118,AZ118,BA118,BB118),"")))</f>
        <v/>
      </c>
      <c r="G118" s="45" t="s">
        <v>7382</v>
      </c>
      <c r="H118" s="45"/>
      <c r="I118" s="45"/>
      <c r="J118" s="45"/>
      <c r="L118" s="37" t="s">
        <v>116</v>
      </c>
      <c r="M118" s="26" t="s">
        <v>2159</v>
      </c>
      <c r="N118" s="21" t="s">
        <v>5201</v>
      </c>
      <c r="O118" s="1" t="s">
        <v>2160</v>
      </c>
      <c r="P118" s="21" t="e">
        <f ca="1">[1]!textjoin("+",TRUE,O118,S118,T118,U118,V118,W118,X118,Y118,Z118,AA118,AB118,AC118,AD118,AE118,AF118,AG118,AH118,AI118,AJ118,AK118,AL118,AM118,AN118,AO118,AP118,AQ118,AR118,AS118,AT118,AU118,AV118,AW118,AX118,AY118,AZ118,BA118,BB118,R118)</f>
        <v>#NAME?</v>
      </c>
      <c r="Q118" s="21" t="e">
        <f t="shared" ca="1" si="8"/>
        <v>#NAME?</v>
      </c>
      <c r="R118" t="s">
        <v>5106</v>
      </c>
      <c r="S118" s="16" t="s">
        <v>2300</v>
      </c>
      <c r="T118" s="12" t="s">
        <v>4630</v>
      </c>
      <c r="U118" s="12" t="s">
        <v>2306</v>
      </c>
      <c r="V118" s="12" t="s">
        <v>2307</v>
      </c>
    </row>
    <row r="119" spans="1:33" ht="409.6" thickBot="1" x14ac:dyDescent="0.35">
      <c r="A119" s="7" t="s">
        <v>141</v>
      </c>
      <c r="D119" s="37" t="s">
        <v>15</v>
      </c>
      <c r="E119" s="45"/>
      <c r="F119" s="47" t="e">
        <f ca="1">IF(D119="Walmart", "https://www.walmart.com/search/?query=" &amp; [1]!textjoin("%20",TRUE,S119,T119,U119,V119,W119,X119,Y119,Z119,AA119,AB119,AC119,AD119,AE119,AF119,AG119,AH119,AI119,AJ119,AK119,AL119,AM119,AN119,AO119,AP119,AQ119,AR119,AS119,AT119,AU119,AV119,AW119,AX119,AY119,AZ119,BA119,BB119), IF(D119="Best Buy", "https://www.bestbuy.com/site/searchpage.jsp?st=" &amp; [1]!textjoin("+",TRUE,S119,T119,U119,V119,W119,X119,Y119,Z119,AA119,AB119,AC119,AD119,AE119,AF119,AG119,AH119,AI119,AJ119,AK119,AL119,AM119,AN119,AO119,AP119,AQ119,AR119,AS119,AT119,AU119,AV119,AW119,AX119,AY119,AZ119,BA119,BB119), IF(D119="Target", "https://www.target.com/s?searchTerm=" &amp; [1]!textjoin("+",TRUE,S119,T119,U119,V119,W119,X119,Y119,Z119,AA119,AB119,AC119,AD119,AE119,AF119,AG119,AH119,AI119,AJ119,AK119,AL119,AM119,AN119,AO119,AP119,AQ119,AR119,AS119,AT119,AU119,AV119,AW119,AX119,AY119,AZ119,BA119,BB119),"")))</f>
        <v>#NAME?</v>
      </c>
      <c r="G119" s="45" t="s">
        <v>7452</v>
      </c>
      <c r="H119" s="45" t="str">
        <f t="shared" ref="H119:H127" si="9">HYPERLINK(G119,D119)</f>
        <v>Best Buy</v>
      </c>
      <c r="I119" s="45"/>
      <c r="J119" s="45"/>
      <c r="L119" s="37" t="s">
        <v>15</v>
      </c>
      <c r="M119" s="26" t="s">
        <v>2159</v>
      </c>
      <c r="N119" s="21" t="s">
        <v>5202</v>
      </c>
      <c r="O119" s="1" t="s">
        <v>2160</v>
      </c>
      <c r="P119" s="21" t="e">
        <f ca="1">[1]!textjoin("+",TRUE,O119,S119,T119,U119,V119,W119,X119,Y119,Z119,AA119,AB119,AC119,AD119,AE119,AF119,AG119,AH119,AI119,AJ119,AK119,AL119,AM119,AN119,AO119,AP119,AQ119,AR119,AS119,AT119,AU119,AV119,AW119,AX119,AY119,AZ119,BA119,BB119,R119)</f>
        <v>#NAME?</v>
      </c>
      <c r="Q119" s="21" t="e">
        <f t="shared" ca="1" si="8"/>
        <v>#NAME?</v>
      </c>
      <c r="R119" t="s">
        <v>5106</v>
      </c>
      <c r="S119" s="16" t="s">
        <v>2300</v>
      </c>
      <c r="T119" s="12" t="s">
        <v>2302</v>
      </c>
      <c r="U119" s="12" t="s">
        <v>2308</v>
      </c>
    </row>
    <row r="120" spans="1:33" ht="409.6" thickBot="1" x14ac:dyDescent="0.35">
      <c r="A120" s="7" t="s">
        <v>142</v>
      </c>
      <c r="D120" s="37" t="s">
        <v>123</v>
      </c>
      <c r="E120" s="45"/>
      <c r="F120" s="47" t="e">
        <f ca="1">IF(D120="Costco", "https://www.costco.com", IF(D120="Dell Home &amp; Home Office", "https://www.dell.com/koa/search?q=" &amp; [1]!textjoin("%20",TRUE,S120,T120,U120,V120,W120,X120,Y120,Z120,AA120,AB120,AC120,AD120,AE120,AF120,AG120,AH120,AI120,AJ120,AK120,AL120,AM120,AN120,AO120,AP120,AQ120,AR120,AS120,AT120,AU120,AV120,AW120,AX120,AY120,AZ120,BA120,BB120,Sheet1!BE120), IF(D120="Macy's", "https://www.macys.com/shop/featured/" &amp; [1]!textjoin("-",TRUE,S120,T120,U120,V120,W120,X120,Y120,Z120,AA120,AB120,AC120,AD120,AE120,AF120,AG120,AH120,AI120,AJ120,AK120,AL120,AM120,AN120,AO120,AP120,AQ120,AR120,AS120,AT120,AU120,AV120,AW120,AX120,AY120,AZ120,BA120,BB120,Sheet1!BE120),"")))</f>
        <v>#NAME?</v>
      </c>
      <c r="G120" s="34" t="s">
        <v>7142</v>
      </c>
      <c r="H120" s="45" t="str">
        <f t="shared" si="9"/>
        <v>Macy's</v>
      </c>
      <c r="I120" s="45"/>
      <c r="J120" s="45"/>
      <c r="L120" s="37" t="s">
        <v>123</v>
      </c>
      <c r="M120" s="26" t="s">
        <v>2159</v>
      </c>
      <c r="N120" s="21" t="s">
        <v>5203</v>
      </c>
      <c r="O120" s="1" t="s">
        <v>2160</v>
      </c>
      <c r="P120" s="21" t="e">
        <f ca="1">[1]!textjoin("+",TRUE,O120,S120,T120,U120,V120,W120,X120,Y120,Z120,AA120,AB120,AC120,AD120,AE120,AF120,AG120,AH120,AI120,AJ120,AK120,AL120,AM120,AN120,AO120,AP120,AQ120,AR120,AS120,AT120,AU120,AV120,AW120,AX120,AY120,AZ120,BA120,BB120,R120)</f>
        <v>#NAME?</v>
      </c>
      <c r="Q120" s="21" t="e">
        <f t="shared" ca="1" si="8"/>
        <v>#NAME?</v>
      </c>
      <c r="R120" t="s">
        <v>5106</v>
      </c>
      <c r="S120" s="18" t="s">
        <v>2300</v>
      </c>
      <c r="T120" s="12" t="s">
        <v>2309</v>
      </c>
      <c r="U120" s="12" t="s">
        <v>2310</v>
      </c>
      <c r="V120" s="12" t="s">
        <v>2311</v>
      </c>
      <c r="W120" s="12" t="s">
        <v>2221</v>
      </c>
      <c r="X120" s="12">
        <v>4</v>
      </c>
      <c r="Y120" s="12" t="s">
        <v>2285</v>
      </c>
      <c r="Z120" s="12" t="s">
        <v>2229</v>
      </c>
      <c r="AA120" s="12" t="s">
        <v>2312</v>
      </c>
      <c r="AB120" s="12" t="s">
        <v>2313</v>
      </c>
      <c r="AC120" s="12" t="s">
        <v>2314</v>
      </c>
      <c r="AD120" s="12" t="s">
        <v>2315</v>
      </c>
      <c r="AE120" s="12" t="s">
        <v>2316</v>
      </c>
      <c r="AF120" s="12" t="s">
        <v>2252</v>
      </c>
      <c r="AG120" s="12" t="s">
        <v>2256</v>
      </c>
    </row>
    <row r="121" spans="1:33" ht="409.6" thickBot="1" x14ac:dyDescent="0.35">
      <c r="A121" s="7" t="s">
        <v>144</v>
      </c>
      <c r="D121" s="37" t="s">
        <v>20</v>
      </c>
      <c r="E121" s="45"/>
      <c r="F121" s="47" t="e">
        <f ca="1">IF(D121="Walmart", "https://www.walmart.com/search/?query=" &amp; [1]!textjoin("%20",TRUE,S121,T121,U121,V121,W121,X121,Y121,Z121,AA121,AB121,AC121,AD121,AE121,AF121,AG121,AH121,AI121,AJ121,AK121,AL121,AM121,AN121,AO121,AP121,AQ121,AR121,AS121,AT121,AU121,AV121,AW121,AX121,AY121,AZ121,BA121,BB121), IF(D121="Best Buy", "https://www.bestbuy.com/site/searchpage.jsp?st=" &amp; [1]!textjoin("+",TRUE,S121,T121,U121,V121,W121,X121,Y121,Z121,AA121,AB121,AC121,AD121,AE121,AF121,AG121,AH121,AI121,AJ121,AK121,AL121,AM121,AN121,AO121,AP121,AQ121,AR121,AS121,AT121,AU121,AV121,AW121,AX121,AY121,AZ121,BA121,BB121), IF(D121="Target", "https://www.target.com/s?searchTerm=" &amp; [1]!textjoin("+",TRUE,S121,T121,U121,V121,W121,X121,Y121,Z121,AA121,AB121,AC121,AD121,AE121,AF121,AG121,AH121,AI121,AJ121,AK121,AL121,AM121,AN121,AO121,AP121,AQ121,AR121,AS121,AT121,AU121,AV121,AW121,AX121,AY121,AZ121,BA121,BB121),"")))</f>
        <v>#NAME?</v>
      </c>
      <c r="G121" s="45" t="s">
        <v>7453</v>
      </c>
      <c r="H121" s="45" t="str">
        <f t="shared" si="9"/>
        <v>Target</v>
      </c>
      <c r="I121" s="45"/>
      <c r="J121" s="45"/>
      <c r="L121" s="37" t="s">
        <v>20</v>
      </c>
      <c r="M121" s="26" t="s">
        <v>2159</v>
      </c>
      <c r="N121" s="21" t="s">
        <v>5204</v>
      </c>
      <c r="O121" s="1" t="s">
        <v>2160</v>
      </c>
      <c r="P121" s="21" t="e">
        <f ca="1">[1]!textjoin("+",TRUE,O121,S121,T121,U121,V121,W121,X121,Y121,Z121,AA121,AB121,AC121,AD121,AE121,AF121,AG121,AH121,AI121,AJ121,AK121,AL121,AM121,AN121,AO121,AP121,AQ121,AR121,AS121,AT121,AU121,AV121,AW121,AX121,AY121,AZ121,BA121,BB121,R121)</f>
        <v>#NAME?</v>
      </c>
      <c r="Q121" s="21" t="e">
        <f t="shared" ca="1" si="8"/>
        <v>#NAME?</v>
      </c>
      <c r="R121" t="s">
        <v>5106</v>
      </c>
      <c r="S121" s="16" t="s">
        <v>2317</v>
      </c>
      <c r="T121" s="12" t="s">
        <v>2302</v>
      </c>
      <c r="U121" s="12" t="s">
        <v>2291</v>
      </c>
    </row>
    <row r="122" spans="1:33" ht="409.6" thickBot="1" x14ac:dyDescent="0.35">
      <c r="A122" s="9" t="s">
        <v>146</v>
      </c>
      <c r="D122" s="37" t="s">
        <v>15</v>
      </c>
      <c r="E122" s="45"/>
      <c r="F122" s="47" t="e">
        <f ca="1">IF(D122="Walmart", "https://www.walmart.com/search/?query=" &amp; [1]!textjoin("%20",TRUE,S122,T122,U122,V122,W122,X122,Y122,Z122,AA122,AB122,AC122,AD122,AE122,AF122,AG122,AH122,AI122,AJ122,AK122,AL122,AM122,AN122,AO122,AP122,AQ122,AR122,AS122,AT122,AU122,AV122,AW122,AX122,AY122,AZ122,BA122,BB122), IF(D122="Best Buy", "https://www.bestbuy.com/site/searchpage.jsp?st=" &amp; [1]!textjoin("+",TRUE,S122,T122,U122,V122,W122,X122,Y122,Z122,AA122,AB122,AC122,AD122,AE122,AF122,AG122,AH122,AI122,AJ122,AK122,AL122,AM122,AN122,AO122,AP122,AQ122,AR122,AS122,AT122,AU122,AV122,AW122,AX122,AY122,AZ122,BA122,BB122), IF(D122="Target", "https://www.target.com/s?searchTerm=" &amp; [1]!textjoin("+",TRUE,S122,T122,U122,V122,W122,X122,Y122,Z122,AA122,AB122,AC122,AD122,AE122,AF122,AG122,AH122,AI122,AJ122,AK122,AL122,AM122,AN122,AO122,AP122,AQ122,AR122,AS122,AT122,AU122,AV122,AW122,AX122,AY122,AZ122,BA122,BB122),"")))</f>
        <v>#NAME?</v>
      </c>
      <c r="G122" s="45" t="s">
        <v>7454</v>
      </c>
      <c r="H122" s="45" t="str">
        <f t="shared" si="9"/>
        <v>Best Buy</v>
      </c>
      <c r="I122" s="45"/>
      <c r="J122" s="45"/>
      <c r="L122" s="37" t="s">
        <v>15</v>
      </c>
      <c r="M122" s="26" t="s">
        <v>2159</v>
      </c>
      <c r="N122" s="21" t="s">
        <v>5205</v>
      </c>
      <c r="O122" s="1" t="s">
        <v>2160</v>
      </c>
      <c r="P122" s="21" t="e">
        <f ca="1">[1]!textjoin("+",TRUE,O122,S122,T122,U122,V122,W122,X122,Y122,Z122,AA122,AB122,AC122,AD122,AE122,AF122,AG122,AH122,AI122,AJ122,AK122,AL122,AM122,AN122,AO122,AP122,AQ122,AR122,AS122,AT122,AU122,AV122,AW122,AX122,AY122,AZ122,BA122,BB122,R122)</f>
        <v>#NAME?</v>
      </c>
      <c r="Q122" s="21" t="e">
        <f t="shared" ca="1" si="8"/>
        <v>#NAME?</v>
      </c>
      <c r="R122" t="s">
        <v>5106</v>
      </c>
      <c r="S122" s="18" t="s">
        <v>2261</v>
      </c>
      <c r="T122" s="12" t="s">
        <v>2318</v>
      </c>
      <c r="U122" s="12" t="s">
        <v>2319</v>
      </c>
      <c r="V122" s="12" t="s">
        <v>2320</v>
      </c>
      <c r="W122" s="12" t="s">
        <v>4674</v>
      </c>
      <c r="X122" s="12" t="s">
        <v>2321</v>
      </c>
      <c r="Y122" s="12" t="s">
        <v>2322</v>
      </c>
      <c r="Z122" s="12" t="s">
        <v>4803</v>
      </c>
      <c r="AA122" s="12" t="s">
        <v>2323</v>
      </c>
      <c r="AB122" s="12" t="s">
        <v>2219</v>
      </c>
      <c r="AC122" s="12" t="s">
        <v>2192</v>
      </c>
      <c r="AD122" s="12" t="s">
        <v>2293</v>
      </c>
      <c r="AE122" s="12" t="s">
        <v>2280</v>
      </c>
    </row>
    <row r="123" spans="1:33" ht="409.6" thickBot="1" x14ac:dyDescent="0.35">
      <c r="A123" s="7" t="s">
        <v>147</v>
      </c>
      <c r="D123" s="37" t="s">
        <v>15</v>
      </c>
      <c r="E123" s="45"/>
      <c r="F123" s="47" t="e">
        <f ca="1">IF(D123="Walmart", "https://www.walmart.com/search/?query=" &amp; [1]!textjoin("%20",TRUE,S123,T123,U123,V123,W123,X123,Y123,Z123,AA123,AB123,AC123,AD123,AE123,AF123,AG123,AH123,AI123,AJ123,AK123,AL123,AM123,AN123,AO123,AP123,AQ123,AR123,AS123,AT123,AU123,AV123,AW123,AX123,AY123,AZ123,BA123,BB123), IF(D123="Best Buy", "https://www.bestbuy.com/site/searchpage.jsp?st=" &amp; [1]!textjoin("+",TRUE,S123,T123,U123,V123,W123,X123,Y123,Z123,AA123,AB123,AC123,AD123,AE123,AF123,AG123,AH123,AI123,AJ123,AK123,AL123,AM123,AN123,AO123,AP123,AQ123,AR123,AS123,AT123,AU123,AV123,AW123,AX123,AY123,AZ123,BA123,BB123), IF(D123="Target", "https://www.target.com/s?searchTerm=" &amp; [1]!textjoin("+",TRUE,S123,T123,U123,V123,W123,X123,Y123,Z123,AA123,AB123,AC123,AD123,AE123,AF123,AG123,AH123,AI123,AJ123,AK123,AL123,AM123,AN123,AO123,AP123,AQ123,AR123,AS123,AT123,AU123,AV123,AW123,AX123,AY123,AZ123,BA123,BB123),"")))</f>
        <v>#NAME?</v>
      </c>
      <c r="G123" s="45" t="s">
        <v>7455</v>
      </c>
      <c r="H123" s="45" t="str">
        <f t="shared" si="9"/>
        <v>Best Buy</v>
      </c>
      <c r="I123" s="45"/>
      <c r="J123" s="45"/>
      <c r="L123" s="37" t="s">
        <v>15</v>
      </c>
      <c r="M123" s="26" t="s">
        <v>2159</v>
      </c>
      <c r="N123" s="21" t="s">
        <v>5206</v>
      </c>
      <c r="O123" s="1" t="s">
        <v>2160</v>
      </c>
      <c r="P123" s="21" t="e">
        <f ca="1">[1]!textjoin("+",TRUE,O123,S123,T123,U123,V123,W123,X123,Y123,Z123,AA123,AB123,AC123,AD123,AE123,AF123,AG123,AH123,AI123,AJ123,AK123,AL123,AM123,AN123,AO123,AP123,AQ123,AR123,AS123,AT123,AU123,AV123,AW123,AX123,AY123,AZ123,BA123,BB123,R123)</f>
        <v>#NAME?</v>
      </c>
      <c r="Q123" s="21" t="e">
        <f t="shared" ca="1" si="8"/>
        <v>#NAME?</v>
      </c>
      <c r="R123" t="s">
        <v>5106</v>
      </c>
      <c r="S123" s="16" t="s">
        <v>2261</v>
      </c>
      <c r="T123" s="12" t="s">
        <v>2324</v>
      </c>
      <c r="U123" s="12">
        <v>235</v>
      </c>
      <c r="V123" s="12" t="s">
        <v>98</v>
      </c>
      <c r="W123" s="12" t="s">
        <v>2325</v>
      </c>
      <c r="X123" s="12" t="s">
        <v>4844</v>
      </c>
      <c r="Y123" s="12" t="s">
        <v>5020</v>
      </c>
    </row>
    <row r="124" spans="1:33" ht="409.6" thickBot="1" x14ac:dyDescent="0.35">
      <c r="A124" s="9" t="s">
        <v>148</v>
      </c>
      <c r="D124" s="37" t="s">
        <v>15</v>
      </c>
      <c r="E124" s="45"/>
      <c r="F124" s="47" t="e">
        <f ca="1">IF(D124="Walmart", "https://www.walmart.com/search/?query=" &amp; [1]!textjoin("%20",TRUE,S124,T124,U124,V124,W124,X124,Y124,Z124,AA124,AB124,AC124,AD124,AE124,AF124,AG124,AH124,AI124,AJ124,AK124,AL124,AM124,AN124,AO124,AP124,AQ124,AR124,AS124,AT124,AU124,AV124,AW124,AX124,AY124,AZ124,BA124,BB124), IF(D124="Best Buy", "https://www.bestbuy.com/site/searchpage.jsp?st=" &amp; [1]!textjoin("+",TRUE,S124,T124,U124,V124,W124,X124,Y124,Z124,AA124,AB124,AC124,AD124,AE124,AF124,AG124,AH124,AI124,AJ124,AK124,AL124,AM124,AN124,AO124,AP124,AQ124,AR124,AS124,AT124,AU124,AV124,AW124,AX124,AY124,AZ124,BA124,BB124), IF(D124="Target", "https://www.target.com/s?searchTerm=" &amp; [1]!textjoin("+",TRUE,S124,T124,U124,V124,W124,X124,Y124,Z124,AA124,AB124,AC124,AD124,AE124,AF124,AG124,AH124,AI124,AJ124,AK124,AL124,AM124,AN124,AO124,AP124,AQ124,AR124,AS124,AT124,AU124,AV124,AW124,AX124,AY124,AZ124,BA124,BB124),"")))</f>
        <v>#NAME?</v>
      </c>
      <c r="G124" s="45" t="s">
        <v>7456</v>
      </c>
      <c r="H124" s="45" t="str">
        <f t="shared" si="9"/>
        <v>Best Buy</v>
      </c>
      <c r="I124" s="45"/>
      <c r="J124" s="45"/>
      <c r="L124" s="37" t="s">
        <v>15</v>
      </c>
      <c r="M124" s="26" t="s">
        <v>2159</v>
      </c>
      <c r="N124" s="21" t="s">
        <v>5207</v>
      </c>
      <c r="O124" s="1" t="s">
        <v>2160</v>
      </c>
      <c r="P124" s="21" t="e">
        <f ca="1">[1]!textjoin("+",TRUE,O124,S124,T124,U124,V124,W124,X124,Y124,Z124,AA124,AB124,AC124,AD124,AE124,AF124,AG124,AH124,AI124,AJ124,AK124,AL124,AM124,AN124,AO124,AP124,AQ124,AR124,AS124,AT124,AU124,AV124,AW124,AX124,AY124,AZ124,BA124,BB124,R124)</f>
        <v>#NAME?</v>
      </c>
      <c r="Q124" s="21" t="e">
        <f t="shared" ca="1" si="8"/>
        <v>#NAME?</v>
      </c>
      <c r="R124" t="s">
        <v>5106</v>
      </c>
      <c r="S124" s="16" t="s">
        <v>2261</v>
      </c>
      <c r="T124" s="12" t="s">
        <v>2324</v>
      </c>
      <c r="U124" s="12">
        <v>35</v>
      </c>
      <c r="V124" s="12" t="s">
        <v>98</v>
      </c>
      <c r="W124" s="12" t="s">
        <v>2256</v>
      </c>
    </row>
    <row r="125" spans="1:33" ht="409.6" thickBot="1" x14ac:dyDescent="0.35">
      <c r="A125" s="7" t="s">
        <v>149</v>
      </c>
      <c r="D125" s="37" t="s">
        <v>15</v>
      </c>
      <c r="E125" s="45"/>
      <c r="F125" s="47" t="e">
        <f ca="1">IF(D125="Walmart", "https://www.walmart.com/search/?query=" &amp; [1]!textjoin("%20",TRUE,S125,T125,U125,V125,W125,X125,Y125,Z125,AA125,AB125,AC125,AD125,AE125,AF125,AG125,AH125,AI125,AJ125,AK125,AL125,AM125,AN125,AO125,AP125,AQ125,AR125,AS125,AT125,AU125,AV125,AW125,AX125,AY125,AZ125,BA125,BB125), IF(D125="Best Buy", "https://www.bestbuy.com/site/searchpage.jsp?st=" &amp; [1]!textjoin("+",TRUE,S125,T125,U125,V125,W125,X125,Y125,Z125,AA125,AB125,AC125,AD125,AE125,AF125,AG125,AH125,AI125,AJ125,AK125,AL125,AM125,AN125,AO125,AP125,AQ125,AR125,AS125,AT125,AU125,AV125,AW125,AX125,AY125,AZ125,BA125,BB125), IF(D125="Target", "https://www.target.com/s?searchTerm=" &amp; [1]!textjoin("+",TRUE,S125,T125,U125,V125,W125,X125,Y125,Z125,AA125,AB125,AC125,AD125,AE125,AF125,AG125,AH125,AI125,AJ125,AK125,AL125,AM125,AN125,AO125,AP125,AQ125,AR125,AS125,AT125,AU125,AV125,AW125,AX125,AY125,AZ125,BA125,BB125),"")))</f>
        <v>#NAME?</v>
      </c>
      <c r="G125" s="45" t="s">
        <v>7457</v>
      </c>
      <c r="H125" s="45" t="str">
        <f t="shared" si="9"/>
        <v>Best Buy</v>
      </c>
      <c r="I125" s="45"/>
      <c r="J125" s="45"/>
      <c r="L125" s="37" t="s">
        <v>15</v>
      </c>
      <c r="M125" s="26" t="s">
        <v>2159</v>
      </c>
      <c r="N125" s="21" t="s">
        <v>5208</v>
      </c>
      <c r="O125" s="1" t="s">
        <v>2160</v>
      </c>
      <c r="P125" s="21" t="e">
        <f ca="1">[1]!textjoin("+",TRUE,O125,S125,T125,U125,V125,W125,X125,Y125,Z125,AA125,AB125,AC125,AD125,AE125,AF125,AG125,AH125,AI125,AJ125,AK125,AL125,AM125,AN125,AO125,AP125,AQ125,AR125,AS125,AT125,AU125,AV125,AW125,AX125,AY125,AZ125,BA125,BB125,R125)</f>
        <v>#NAME?</v>
      </c>
      <c r="Q125" s="21" t="e">
        <f t="shared" ca="1" si="8"/>
        <v>#NAME?</v>
      </c>
      <c r="R125" t="s">
        <v>5106</v>
      </c>
      <c r="S125" s="18" t="s">
        <v>2261</v>
      </c>
      <c r="T125" s="12" t="s">
        <v>2326</v>
      </c>
      <c r="U125" s="12" t="s">
        <v>4674</v>
      </c>
      <c r="V125" s="12" t="s">
        <v>2322</v>
      </c>
      <c r="W125" s="12" t="s">
        <v>4803</v>
      </c>
      <c r="X125" s="12" t="s">
        <v>2327</v>
      </c>
      <c r="Y125" s="12" t="s">
        <v>2192</v>
      </c>
      <c r="Z125" s="12" t="s">
        <v>2327</v>
      </c>
      <c r="AA125" s="12" t="s">
        <v>2304</v>
      </c>
      <c r="AB125" s="12" t="s">
        <v>2280</v>
      </c>
    </row>
    <row r="126" spans="1:33" ht="409.6" thickBot="1" x14ac:dyDescent="0.35">
      <c r="A126" s="7" t="s">
        <v>150</v>
      </c>
      <c r="D126" s="37" t="s">
        <v>15</v>
      </c>
      <c r="E126" s="45"/>
      <c r="F126" s="47" t="e">
        <f ca="1">IF(D126="Walmart", "https://www.walmart.com/search/?query=" &amp; [1]!textjoin("%20",TRUE,S126,T126,U126,V126,W126,X126,Y126,Z126,AA126,AB126,AC126,AD126,AE126,AF126,AG126,AH126,AI126,AJ126,AK126,AL126,AM126,AN126,AO126,AP126,AQ126,AR126,AS126,AT126,AU126,AV126,AW126,AX126,AY126,AZ126,BA126,BB126), IF(D126="Best Buy", "https://www.bestbuy.com/site/searchpage.jsp?st=" &amp; [1]!textjoin("+",TRUE,S126,T126,U126,V126,W126,X126,Y126,Z126,AA126,AB126,AC126,AD126,AE126,AF126,AG126,AH126,AI126,AJ126,AK126,AL126,AM126,AN126,AO126,AP126,AQ126,AR126,AS126,AT126,AU126,AV126,AW126,AX126,AY126,AZ126,BA126,BB126), IF(D126="Target", "https://www.target.com/s?searchTerm=" &amp; [1]!textjoin("+",TRUE,S126,T126,U126,V126,W126,X126,Y126,Z126,AA126,AB126,AC126,AD126,AE126,AF126,AG126,AH126,AI126,AJ126,AK126,AL126,AM126,AN126,AO126,AP126,AQ126,AR126,AS126,AT126,AU126,AV126,AW126,AX126,AY126,AZ126,BA126,BB126),"")))</f>
        <v>#NAME?</v>
      </c>
      <c r="G126" s="45" t="s">
        <v>7458</v>
      </c>
      <c r="H126" s="45" t="str">
        <f t="shared" si="9"/>
        <v>Best Buy</v>
      </c>
      <c r="I126" s="45"/>
      <c r="J126" s="45"/>
      <c r="L126" s="37" t="s">
        <v>15</v>
      </c>
      <c r="M126" s="26" t="s">
        <v>2159</v>
      </c>
      <c r="N126" s="21" t="s">
        <v>5209</v>
      </c>
      <c r="O126" s="1" t="s">
        <v>2160</v>
      </c>
      <c r="P126" s="21" t="e">
        <f ca="1">[1]!textjoin("+",TRUE,O126,S126,T126,U126,V126,W126,X126,Y126,Z126,AA126,AB126,AC126,AD126,AE126,AF126,AG126,AH126,AI126,AJ126,AK126,AL126,AM126,AN126,AO126,AP126,AQ126,AR126,AS126,AT126,AU126,AV126,AW126,AX126,AY126,AZ126,BA126,BB126,R126)</f>
        <v>#NAME?</v>
      </c>
      <c r="Q126" s="21" t="e">
        <f t="shared" ca="1" si="8"/>
        <v>#NAME?</v>
      </c>
      <c r="R126" t="s">
        <v>5106</v>
      </c>
      <c r="S126" s="16" t="s">
        <v>2261</v>
      </c>
      <c r="T126" s="12" t="s">
        <v>2328</v>
      </c>
    </row>
    <row r="127" spans="1:33" ht="409.6" thickBot="1" x14ac:dyDescent="0.35">
      <c r="A127" s="9" t="s">
        <v>151</v>
      </c>
      <c r="D127" s="37" t="s">
        <v>15</v>
      </c>
      <c r="E127" s="45"/>
      <c r="F127" s="47" t="e">
        <f ca="1">IF(D127="Walmart", "https://www.walmart.com/search/?query=" &amp; [1]!textjoin("%20",TRUE,S127,T127,U127,V127,W127,X127,Y127,Z127,AA127,AB127,AC127,AD127,AE127,AF127,AG127,AH127,AI127,AJ127,AK127,AL127,AM127,AN127,AO127,AP127,AQ127,AR127,AS127,AT127,AU127,AV127,AW127,AX127,AY127,AZ127,BA127,BB127), IF(D127="Best Buy", "https://www.bestbuy.com/site/searchpage.jsp?st=" &amp; [1]!textjoin("+",TRUE,S127,T127,U127,V127,W127,X127,Y127,Z127,AA127,AB127,AC127,AD127,AE127,AF127,AG127,AH127,AI127,AJ127,AK127,AL127,AM127,AN127,AO127,AP127,AQ127,AR127,AS127,AT127,AU127,AV127,AW127,AX127,AY127,AZ127,BA127,BB127), IF(D127="Target", "https://www.target.com/s?searchTerm=" &amp; [1]!textjoin("+",TRUE,S127,T127,U127,V127,W127,X127,Y127,Z127,AA127,AB127,AC127,AD127,AE127,AF127,AG127,AH127,AI127,AJ127,AK127,AL127,AM127,AN127,AO127,AP127,AQ127,AR127,AS127,AT127,AU127,AV127,AW127,AX127,AY127,AZ127,BA127,BB127),"")))</f>
        <v>#NAME?</v>
      </c>
      <c r="G127" s="45" t="s">
        <v>7459</v>
      </c>
      <c r="H127" s="45" t="str">
        <f t="shared" si="9"/>
        <v>Best Buy</v>
      </c>
      <c r="I127" s="45" t="s">
        <v>8576</v>
      </c>
      <c r="J127" s="45"/>
      <c r="L127" s="37" t="s">
        <v>15</v>
      </c>
      <c r="M127" s="26" t="s">
        <v>2159</v>
      </c>
      <c r="N127" s="21" t="s">
        <v>5210</v>
      </c>
      <c r="O127" s="1" t="s">
        <v>2160</v>
      </c>
      <c r="P127" s="21" t="e">
        <f ca="1">[1]!textjoin("+",TRUE,O127,S127,T127,U127,V127,W127,X127,Y127,Z127,AA127,AB127,AC127,AD127,AE127,AF127,AG127,AH127,AI127,AJ127,AK127,AL127,AM127,AN127,AO127,AP127,AQ127,AR127,AS127,AT127,AU127,AV127,AW127,AX127,AY127,AZ127,BA127,BB127,R127)</f>
        <v>#NAME?</v>
      </c>
      <c r="Q127" s="21" t="e">
        <f t="shared" ca="1" si="8"/>
        <v>#NAME?</v>
      </c>
      <c r="R127" t="s">
        <v>5106</v>
      </c>
      <c r="S127" s="18" t="s">
        <v>2261</v>
      </c>
      <c r="T127" s="12" t="s">
        <v>2329</v>
      </c>
      <c r="U127" s="12" t="s">
        <v>2291</v>
      </c>
      <c r="V127" s="12" t="s">
        <v>2303</v>
      </c>
      <c r="W127" s="12" t="s">
        <v>4804</v>
      </c>
      <c r="X127" s="12" t="s">
        <v>2330</v>
      </c>
      <c r="Y127" s="12" t="s">
        <v>4803</v>
      </c>
      <c r="Z127" s="12" t="s">
        <v>2293</v>
      </c>
      <c r="AA127" s="12" t="s">
        <v>2192</v>
      </c>
      <c r="AB127" s="12" t="s">
        <v>2304</v>
      </c>
      <c r="AC127" s="12" t="s">
        <v>2280</v>
      </c>
    </row>
    <row r="128" spans="1:33" ht="58.2" thickBot="1" x14ac:dyDescent="0.35">
      <c r="A128" s="7" t="s">
        <v>152</v>
      </c>
      <c r="D128" s="37" t="s">
        <v>116</v>
      </c>
      <c r="E128" s="45"/>
      <c r="F128" s="47" t="str">
        <f>IF(D128="Walmart", "https://www.walmart.com/search/?query=" &amp; [1]!textjoin("%20",TRUE,S128,T128,U128,V128,W128,X128,Y128,Z128,AA128,AB128,AC128,AD128,AE128,AF128,AG128,AH128,AI128,AJ128,AK128,AL128,AM128,AN128,AO128,AP128,AQ128,AR128,AS128,AT128,AU128,AV128,AW128,AX128,AY128,AZ128,BA128,BB128), IF(D128="Best Buy", "https://www.bestbuy.com/site/searchpage.jsp?st=" &amp; [1]!textjoin("+",TRUE,S128,T128,U128,V128,W128,X128,Y128,Z128,AA128,AB128,AC128,AD128,AE128,AF128,AG128,AH128,AI128,AJ128,AK128,AL128,AM128,AN128,AO128,AP128,AQ128,AR128,AS128,AT128,AU128,AV128,AW128,AX128,AY128,AZ128,BA128,BB128), IF(D128="Target", "https://www.target.com/s?searchTerm=" &amp; [1]!textjoin("+",TRUE,S128,T128,U128,V128,W128,X128,Y128,Z128,AA128,AB128,AC128,AD128,AE128,AF128,AG128,AH128,AI128,AJ128,AK128,AL128,AM128,AN128,AO128,AP128,AQ128,AR128,AS128,AT128,AU128,AV128,AW128,AX128,AY128,AZ128,BA128,BB128),"")))</f>
        <v/>
      </c>
      <c r="G128" s="45" t="s">
        <v>7382</v>
      </c>
      <c r="H128" s="45"/>
      <c r="I128" s="45"/>
      <c r="J128" s="45"/>
      <c r="L128" s="37" t="s">
        <v>116</v>
      </c>
      <c r="M128" s="26" t="s">
        <v>2159</v>
      </c>
      <c r="N128" s="21" t="s">
        <v>5211</v>
      </c>
      <c r="O128" s="1" t="s">
        <v>2160</v>
      </c>
      <c r="P128" s="21" t="e">
        <f ca="1">[1]!textjoin("+",TRUE,O128,S128,T128,U128,V128,W128,X128,Y128,Z128,AA128,AB128,AC128,AD128,AE128,AF128,AG128,AH128,AI128,AJ128,AK128,AL128,AM128,AN128,AO128,AP128,AQ128,AR128,AS128,AT128,AU128,AV128,AW128,AX128,AY128,AZ128,BA128,BB128,R128)</f>
        <v>#NAME?</v>
      </c>
      <c r="Q128" s="21" t="e">
        <f t="shared" ca="1" si="8"/>
        <v>#NAME?</v>
      </c>
      <c r="R128" t="s">
        <v>5106</v>
      </c>
      <c r="S128" s="16" t="s">
        <v>2261</v>
      </c>
      <c r="T128" s="12" t="s">
        <v>2331</v>
      </c>
      <c r="U128" s="12">
        <v>3</v>
      </c>
      <c r="V128" s="12" t="s">
        <v>98</v>
      </c>
      <c r="W128" s="12" t="s">
        <v>2291</v>
      </c>
    </row>
    <row r="129" spans="1:27" ht="409.6" thickBot="1" x14ac:dyDescent="0.35">
      <c r="A129" s="9" t="s">
        <v>153</v>
      </c>
      <c r="D129" s="37" t="s">
        <v>20</v>
      </c>
      <c r="E129" s="45"/>
      <c r="F129" s="47" t="e">
        <f ca="1">IF(D129="Walmart", "https://www.walmart.com/search/?query=" &amp; [1]!textjoin("%20",TRUE,S129,T129,U129,V129,W129,X129,Y129,Z129,AA129,AB129,AC129,AD129,AE129,AF129,AG129,AH129,AI129,AJ129,AK129,AL129,AM129,AN129,AO129,AP129,AQ129,AR129,AS129,AT129,AU129,AV129,AW129,AX129,AY129,AZ129,BA129,BB129), IF(D129="Best Buy", "https://www.bestbuy.com/site/searchpage.jsp?st=" &amp; [1]!textjoin("+",TRUE,S129,T129,U129,V129,W129,X129,Y129,Z129,AA129,AB129,AC129,AD129,AE129,AF129,AG129,AH129,AI129,AJ129,AK129,AL129,AM129,AN129,AO129,AP129,AQ129,AR129,AS129,AT129,AU129,AV129,AW129,AX129,AY129,AZ129,BA129,BB129), IF(D129="Target", "https://www.target.com/s?searchTerm=" &amp; [1]!textjoin("+",TRUE,S129,T129,U129,V129,W129,X129,Y129,Z129,AA129,AB129,AC129,AD129,AE129,AF129,AG129,AH129,AI129,AJ129,AK129,AL129,AM129,AN129,AO129,AP129,AQ129,AR129,AS129,AT129,AU129,AV129,AW129,AX129,AY129,AZ129,BA129,BB129),"")))</f>
        <v>#NAME?</v>
      </c>
      <c r="G129" s="45" t="s">
        <v>7460</v>
      </c>
      <c r="H129" s="45" t="str">
        <f>HYPERLINK(G129,D129)</f>
        <v>Target</v>
      </c>
      <c r="I129" s="45"/>
      <c r="J129" s="45"/>
      <c r="L129" s="37" t="s">
        <v>20</v>
      </c>
      <c r="M129" s="26" t="s">
        <v>2159</v>
      </c>
      <c r="N129" s="21" t="s">
        <v>5212</v>
      </c>
      <c r="O129" s="1" t="s">
        <v>2160</v>
      </c>
      <c r="P129" s="21" t="e">
        <f ca="1">[1]!textjoin("+",TRUE,O129,S129,T129,U129,V129,W129,X129,Y129,Z129,AA129,AB129,AC129,AD129,AE129,AF129,AG129,AH129,AI129,AJ129,AK129,AL129,AM129,AN129,AO129,AP129,AQ129,AR129,AS129,AT129,AU129,AV129,AW129,AX129,AY129,AZ129,BA129,BB129,R129)</f>
        <v>#NAME?</v>
      </c>
      <c r="Q129" s="21" t="e">
        <f t="shared" ca="1" si="8"/>
        <v>#NAME?</v>
      </c>
      <c r="R129" t="s">
        <v>5106</v>
      </c>
      <c r="S129" s="16" t="s">
        <v>2261</v>
      </c>
      <c r="T129" s="12" t="s">
        <v>2331</v>
      </c>
      <c r="U129" s="12">
        <v>3</v>
      </c>
      <c r="V129" s="12" t="s">
        <v>2291</v>
      </c>
    </row>
    <row r="130" spans="1:27" ht="58.2" thickBot="1" x14ac:dyDescent="0.35">
      <c r="A130" s="7" t="s">
        <v>154</v>
      </c>
      <c r="D130" s="37" t="s">
        <v>43</v>
      </c>
      <c r="E130" s="45"/>
      <c r="F130" s="47" t="str">
        <f>IF(D130="Walmart", "https://www.walmart.com/search/?query=" &amp; [1]!textjoin("%20",TRUE,S130,T130,U130,V130,W130,X130,Y130,Z130,AA130,AB130,AC130,AD130,AE130,AF130,AG130,AH130,AI130,AJ130,AK130,AL130,AM130,AN130,AO130,AP130,AQ130,AR130,AS130,AT130,AU130,AV130,AW130,AX130,AY130,AZ130,BA130,BB130), IF(D130="Best Buy", "https://www.bestbuy.com/site/searchpage.jsp?st=" &amp; [1]!textjoin("+",TRUE,S130,T130,U130,V130,W130,X130,Y130,Z130,AA130,AB130,AC130,AD130,AE130,AF130,AG130,AH130,AI130,AJ130,AK130,AL130,AM130,AN130,AO130,AP130,AQ130,AR130,AS130,AT130,AU130,AV130,AW130,AX130,AY130,AZ130,BA130,BB130), IF(D130="Target", "https://www.target.com/s?searchTerm=" &amp; [1]!textjoin("+",TRUE,S130,T130,U130,V130,W130,X130,Y130,Z130,AA130,AB130,AC130,AD130,AE130,AF130,AG130,AH130,AI130,AJ130,AK130,AL130,AM130,AN130,AO130,AP130,AQ130,AR130,AS130,AT130,AU130,AV130,AW130,AX130,AY130,AZ130,BA130,BB130),"")))</f>
        <v/>
      </c>
      <c r="G130" s="45" t="s">
        <v>7382</v>
      </c>
      <c r="H130" s="45"/>
      <c r="I130" s="45"/>
      <c r="J130" s="45"/>
      <c r="L130" s="37" t="s">
        <v>43</v>
      </c>
      <c r="M130" s="26" t="s">
        <v>2159</v>
      </c>
      <c r="N130" s="21" t="s">
        <v>5213</v>
      </c>
      <c r="O130" s="1" t="s">
        <v>2160</v>
      </c>
      <c r="P130" s="21" t="e">
        <f ca="1">[1]!textjoin("+",TRUE,O130,S130,T130,U130,V130,W130,X130,Y130,Z130,AA130,AB130,AC130,AD130,AE130,AF130,AG130,AH130,AI130,AJ130,AK130,AL130,AM130,AN130,AO130,AP130,AQ130,AR130,AS130,AT130,AU130,AV130,AW130,AX130,AY130,AZ130,BA130,BB130,R130)</f>
        <v>#NAME?</v>
      </c>
      <c r="Q130" s="21" t="e">
        <f t="shared" ca="1" si="8"/>
        <v>#NAME?</v>
      </c>
      <c r="R130" t="s">
        <v>5106</v>
      </c>
      <c r="S130" s="16" t="s">
        <v>2261</v>
      </c>
      <c r="T130" s="12" t="s">
        <v>2332</v>
      </c>
      <c r="U130" s="12">
        <v>3</v>
      </c>
      <c r="V130" s="12" t="s">
        <v>2192</v>
      </c>
      <c r="W130" s="12" t="s">
        <v>2279</v>
      </c>
      <c r="X130" s="12" t="s">
        <v>2280</v>
      </c>
    </row>
    <row r="131" spans="1:27" ht="409.6" thickBot="1" x14ac:dyDescent="0.35">
      <c r="A131" s="7" t="s">
        <v>155</v>
      </c>
      <c r="D131" s="37" t="s">
        <v>20</v>
      </c>
      <c r="E131" s="45"/>
      <c r="F131" s="47" t="e">
        <f ca="1">IF(D131="Walmart", "https://www.walmart.com/search/?query=" &amp; [1]!textjoin("%20",TRUE,S131,T131,U131,V131,W131,X131,Y131,Z131,AA131,AB131,AC131,AD131,AE131,AF131,AG131,AH131,AI131,AJ131,AK131,AL131,AM131,AN131,AO131,AP131,AQ131,AR131,AS131,AT131,AU131,AV131,AW131,AX131,AY131,AZ131,BA131,BB131), IF(D131="Best Buy", "https://www.bestbuy.com/site/searchpage.jsp?st=" &amp; [1]!textjoin("+",TRUE,S131,T131,U131,V131,W131,X131,Y131,Z131,AA131,AB131,AC131,AD131,AE131,AF131,AG131,AH131,AI131,AJ131,AK131,AL131,AM131,AN131,AO131,AP131,AQ131,AR131,AS131,AT131,AU131,AV131,AW131,AX131,AY131,AZ131,BA131,BB131), IF(D131="Target", "https://www.target.com/s?searchTerm=" &amp; [1]!textjoin("+",TRUE,S131,T131,U131,V131,W131,X131,Y131,Z131,AA131,AB131,AC131,AD131,AE131,AF131,AG131,AH131,AI131,AJ131,AK131,AL131,AM131,AN131,AO131,AP131,AQ131,AR131,AS131,AT131,AU131,AV131,AW131,AX131,AY131,AZ131,BA131,BB131),"")))</f>
        <v>#NAME?</v>
      </c>
      <c r="G131" s="45" t="s">
        <v>7461</v>
      </c>
      <c r="H131" s="45" t="str">
        <f>HYPERLINK(G131,D131)</f>
        <v>Target</v>
      </c>
      <c r="I131" s="45"/>
      <c r="J131" s="45"/>
      <c r="L131" s="37" t="s">
        <v>20</v>
      </c>
      <c r="M131" s="26" t="s">
        <v>2159</v>
      </c>
      <c r="N131" s="21" t="s">
        <v>5214</v>
      </c>
      <c r="O131" s="1" t="s">
        <v>2160</v>
      </c>
      <c r="P131" s="21" t="e">
        <f ca="1">[1]!textjoin("+",TRUE,O131,S131,T131,U131,V131,W131,X131,Y131,Z131,AA131,AB131,AC131,AD131,AE131,AF131,AG131,AH131,AI131,AJ131,AK131,AL131,AM131,AN131,AO131,AP131,AQ131,AR131,AS131,AT131,AU131,AV131,AW131,AX131,AY131,AZ131,BA131,BB131,R131)</f>
        <v>#NAME?</v>
      </c>
      <c r="Q131" s="21" t="e">
        <f t="shared" ca="1" si="8"/>
        <v>#NAME?</v>
      </c>
      <c r="R131" t="s">
        <v>5106</v>
      </c>
      <c r="S131" s="16" t="s">
        <v>2261</v>
      </c>
      <c r="T131" s="12" t="s">
        <v>2333</v>
      </c>
      <c r="U131" s="12" t="s">
        <v>2334</v>
      </c>
      <c r="V131" s="12">
        <v>2</v>
      </c>
    </row>
    <row r="132" spans="1:27" ht="58.2" thickBot="1" x14ac:dyDescent="0.35">
      <c r="A132" s="7" t="s">
        <v>156</v>
      </c>
      <c r="D132" s="37" t="s">
        <v>43</v>
      </c>
      <c r="E132" s="45"/>
      <c r="F132" s="47" t="str">
        <f>IF(D132="Walmart", "https://www.walmart.com/search/?query=" &amp; [1]!textjoin("%20",TRUE,S132,T132,U132,V132,W132,X132,Y132,Z132,AA132,AB132,AC132,AD132,AE132,AF132,AG132,AH132,AI132,AJ132,AK132,AL132,AM132,AN132,AO132,AP132,AQ132,AR132,AS132,AT132,AU132,AV132,AW132,AX132,AY132,AZ132,BA132,BB132), IF(D132="Best Buy", "https://www.bestbuy.com/site/searchpage.jsp?st=" &amp; [1]!textjoin("+",TRUE,S132,T132,U132,V132,W132,X132,Y132,Z132,AA132,AB132,AC132,AD132,AE132,AF132,AG132,AH132,AI132,AJ132,AK132,AL132,AM132,AN132,AO132,AP132,AQ132,AR132,AS132,AT132,AU132,AV132,AW132,AX132,AY132,AZ132,BA132,BB132), IF(D132="Target", "https://www.target.com/s?searchTerm=" &amp; [1]!textjoin("+",TRUE,S132,T132,U132,V132,W132,X132,Y132,Z132,AA132,AB132,AC132,AD132,AE132,AF132,AG132,AH132,AI132,AJ132,AK132,AL132,AM132,AN132,AO132,AP132,AQ132,AR132,AS132,AT132,AU132,AV132,AW132,AX132,AY132,AZ132,BA132,BB132),"")))</f>
        <v/>
      </c>
      <c r="G132" s="45" t="s">
        <v>7382</v>
      </c>
      <c r="H132" s="45"/>
      <c r="I132" s="45"/>
      <c r="J132" s="45"/>
      <c r="L132" s="37" t="s">
        <v>43</v>
      </c>
      <c r="M132" s="26" t="s">
        <v>2159</v>
      </c>
      <c r="N132" s="21" t="s">
        <v>5215</v>
      </c>
      <c r="O132" s="1" t="s">
        <v>2160</v>
      </c>
      <c r="P132" s="21" t="e">
        <f ca="1">[1]!textjoin("+",TRUE,O132,S132,T132,U132,V132,W132,X132,Y132,Z132,AA132,AB132,AC132,AD132,AE132,AF132,AG132,AH132,AI132,AJ132,AK132,AL132,AM132,AN132,AO132,AP132,AQ132,AR132,AS132,AT132,AU132,AV132,AW132,AX132,AY132,AZ132,BA132,BB132,R132)</f>
        <v>#NAME?</v>
      </c>
      <c r="Q132" s="21" t="e">
        <f t="shared" ca="1" si="8"/>
        <v>#NAME?</v>
      </c>
      <c r="R132" t="s">
        <v>5106</v>
      </c>
      <c r="S132" s="16" t="s">
        <v>2261</v>
      </c>
      <c r="T132" s="12" t="s">
        <v>2335</v>
      </c>
      <c r="U132" s="12">
        <v>4</v>
      </c>
      <c r="V132" s="12" t="s">
        <v>2336</v>
      </c>
      <c r="W132" s="12" t="s">
        <v>2192</v>
      </c>
      <c r="X132" s="12" t="s">
        <v>2286</v>
      </c>
      <c r="Y132" s="12" t="s">
        <v>2337</v>
      </c>
    </row>
    <row r="133" spans="1:27" ht="58.2" thickBot="1" x14ac:dyDescent="0.35">
      <c r="A133" s="7" t="s">
        <v>157</v>
      </c>
      <c r="D133" s="37" t="s">
        <v>43</v>
      </c>
      <c r="E133" s="45"/>
      <c r="F133" s="47" t="str">
        <f>IF(D133="Walmart", "https://www.walmart.com/search/?query=" &amp; [1]!textjoin("%20",TRUE,S133,T133,U133,V133,W133,X133,Y133,Z133,AA133,AB133,AC133,AD133,AE133,AF133,AG133,AH133,AI133,AJ133,AK133,AL133,AM133,AN133,AO133,AP133,AQ133,AR133,AS133,AT133,AU133,AV133,AW133,AX133,AY133,AZ133,BA133,BB133), IF(D133="Best Buy", "https://www.bestbuy.com/site/searchpage.jsp?st=" &amp; [1]!textjoin("+",TRUE,S133,T133,U133,V133,W133,X133,Y133,Z133,AA133,AB133,AC133,AD133,AE133,AF133,AG133,AH133,AI133,AJ133,AK133,AL133,AM133,AN133,AO133,AP133,AQ133,AR133,AS133,AT133,AU133,AV133,AW133,AX133,AY133,AZ133,BA133,BB133), IF(D133="Target", "https://www.target.com/s?searchTerm=" &amp; [1]!textjoin("+",TRUE,S133,T133,U133,V133,W133,X133,Y133,Z133,AA133,AB133,AC133,AD133,AE133,AF133,AG133,AH133,AI133,AJ133,AK133,AL133,AM133,AN133,AO133,AP133,AQ133,AR133,AS133,AT133,AU133,AV133,AW133,AX133,AY133,AZ133,BA133,BB133),"")))</f>
        <v/>
      </c>
      <c r="G133" s="45" t="s">
        <v>7382</v>
      </c>
      <c r="H133" s="45"/>
      <c r="I133" s="45"/>
      <c r="J133" s="45"/>
      <c r="L133" s="37" t="s">
        <v>43</v>
      </c>
      <c r="M133" s="26" t="s">
        <v>2159</v>
      </c>
      <c r="N133" s="21" t="s">
        <v>5216</v>
      </c>
      <c r="O133" s="1" t="s">
        <v>2160</v>
      </c>
      <c r="P133" s="21" t="e">
        <f ca="1">[1]!textjoin("+",TRUE,O133,S133,T133,U133,V133,W133,X133,Y133,Z133,AA133,AB133,AC133,AD133,AE133,AF133,AG133,AH133,AI133,AJ133,AK133,AL133,AM133,AN133,AO133,AP133,AQ133,AR133,AS133,AT133,AU133,AV133,AW133,AX133,AY133,AZ133,BA133,BB133,R133)</f>
        <v>#NAME?</v>
      </c>
      <c r="Q133" s="21" t="e">
        <f t="shared" ca="1" si="8"/>
        <v>#NAME?</v>
      </c>
      <c r="R133" t="s">
        <v>5106</v>
      </c>
      <c r="S133" s="16" t="s">
        <v>2338</v>
      </c>
      <c r="T133" s="12" t="s">
        <v>2243</v>
      </c>
      <c r="U133" s="12" t="s">
        <v>2295</v>
      </c>
      <c r="V133" s="12" t="s">
        <v>2296</v>
      </c>
      <c r="W133" s="12" t="s">
        <v>2252</v>
      </c>
      <c r="X133" s="12" t="s">
        <v>2256</v>
      </c>
      <c r="Y133" s="12" t="s">
        <v>2192</v>
      </c>
      <c r="Z133" s="12" t="s">
        <v>2279</v>
      </c>
      <c r="AA133" s="12" t="s">
        <v>2280</v>
      </c>
    </row>
    <row r="134" spans="1:27" ht="409.6" thickBot="1" x14ac:dyDescent="0.35">
      <c r="A134" s="7" t="s">
        <v>158</v>
      </c>
      <c r="D134" s="37" t="s">
        <v>104</v>
      </c>
      <c r="E134" s="45"/>
      <c r="F134" s="47" t="e">
        <f ca="1">IF(D134="Kohl's", "https://www.kohls.com/search.jsp?submit-search=web-regular&amp;search=" &amp; [1]!textjoin("+",TRUE,S134,T134,U134,V134,W134,X134,Y134,Z134,AA134,AB134,AC134,AD134,AE134,AF134,AG134,AH134,AI134,AJ134,AK134,AL134,AM134,AN134,AO134,AP134,AQ134,AR134,AS134,AT134,AU134,AV134,AW134,AX134,AY134,AZ134,BA134,BB134,Sheet1!BE134), IF(D134="Lenovo", "https://www.lenovo.com/us/en/search?text=" &amp; [1]!textjoin("+",TRUE,S134,T134,U134,V134,W134,X134,Y134,Z134,AA134,AB134,AC134,AD134,AE134,AF134,AG134,AH134,AI134,AJ134,AK134,AL134,AM134,AN134,AO134,AP134,AQ134,AR134,AS134,AT134,AU134,AV134,AW134,AX134,AY134,AZ134,BA134,BB134,Sheet1!BE134), IF(D134="Dell Small Business", "https://www.dell.com/koa/search?q=" &amp; [1]!textjoin("%20",TRUE,S134,T134,U134,V134,W134,X134,Y134,Z134,AA134,AB134,AC134,AD134,AE134,AF134,AG134,AH134,AI134,AJ134,AK134,AL134,AM134,AN134,AO134,AP134,AQ134,AR134,AS134,AT134,AU134,AV134,AW134,AX134,AY134,AZ134,BA134,BB134,Sheet1!BE134),"")))</f>
        <v>#NAME?</v>
      </c>
      <c r="G134" s="34" t="s">
        <v>7143</v>
      </c>
      <c r="H134" s="45" t="str">
        <f>HYPERLINK(G134,D134)</f>
        <v>Kohl's</v>
      </c>
      <c r="I134" s="45"/>
      <c r="J134" s="45"/>
      <c r="L134" s="37" t="s">
        <v>104</v>
      </c>
      <c r="M134" s="26" t="s">
        <v>2159</v>
      </c>
      <c r="N134" s="21" t="s">
        <v>5217</v>
      </c>
      <c r="O134" s="1" t="s">
        <v>2160</v>
      </c>
      <c r="P134" s="21" t="e">
        <f ca="1">[1]!textjoin("+",TRUE,O134,S134,T134,U134,V134,W134,X134,Y134,Z134,AA134,AB134,AC134,AD134,AE134,AF134,AG134,AH134,AI134,AJ134,AK134,AL134,AM134,AN134,AO134,AP134,AQ134,AR134,AS134,AT134,AU134,AV134,AW134,AX134,AY134,AZ134,BA134,BB134,R134)</f>
        <v>#NAME?</v>
      </c>
      <c r="Q134" s="21" t="e">
        <f t="shared" ca="1" si="8"/>
        <v>#NAME?</v>
      </c>
      <c r="R134" t="s">
        <v>5106</v>
      </c>
      <c r="S134" s="16" t="s">
        <v>2338</v>
      </c>
      <c r="T134" s="12" t="s">
        <v>2243</v>
      </c>
      <c r="U134" s="12" t="s">
        <v>2295</v>
      </c>
      <c r="V134" s="12" t="s">
        <v>2296</v>
      </c>
      <c r="W134" s="12" t="s">
        <v>4630</v>
      </c>
      <c r="X134" s="12" t="s">
        <v>2215</v>
      </c>
      <c r="Y134" s="12" t="s">
        <v>2272</v>
      </c>
    </row>
    <row r="135" spans="1:27" ht="58.2" thickBot="1" x14ac:dyDescent="0.35">
      <c r="A135" s="7" t="s">
        <v>159</v>
      </c>
      <c r="D135" s="37" t="s">
        <v>116</v>
      </c>
      <c r="E135" s="45"/>
      <c r="F135" s="47" t="str">
        <f>IF(D135="Walmart", "https://www.walmart.com/search/?query=" &amp; [1]!textjoin("%20",TRUE,S135,T135,U135,V135,W135,X135,Y135,Z135,AA135,AB135,AC135,AD135,AE135,AF135,AG135,AH135,AI135,AJ135,AK135,AL135,AM135,AN135,AO135,AP135,AQ135,AR135,AS135,AT135,AU135,AV135,AW135,AX135,AY135,AZ135,BA135,BB135), IF(D135="Best Buy", "https://www.bestbuy.com/site/searchpage.jsp?st=" &amp; [1]!textjoin("+",TRUE,S135,T135,U135,V135,W135,X135,Y135,Z135,AA135,AB135,AC135,AD135,AE135,AF135,AG135,AH135,AI135,AJ135,AK135,AL135,AM135,AN135,AO135,AP135,AQ135,AR135,AS135,AT135,AU135,AV135,AW135,AX135,AY135,AZ135,BA135,BB135), IF(D135="Target", "https://www.target.com/s?searchTerm=" &amp; [1]!textjoin("+",TRUE,S135,T135,U135,V135,W135,X135,Y135,Z135,AA135,AB135,AC135,AD135,AE135,AF135,AG135,AH135,AI135,AJ135,AK135,AL135,AM135,AN135,AO135,AP135,AQ135,AR135,AS135,AT135,AU135,AV135,AW135,AX135,AY135,AZ135,BA135,BB135),"")))</f>
        <v/>
      </c>
      <c r="G135" s="45" t="s">
        <v>7382</v>
      </c>
      <c r="H135" s="45"/>
      <c r="I135" s="45"/>
      <c r="J135" s="45"/>
      <c r="L135" s="37" t="s">
        <v>116</v>
      </c>
      <c r="M135" s="26" t="s">
        <v>2159</v>
      </c>
      <c r="N135" s="21" t="s">
        <v>5218</v>
      </c>
      <c r="O135" s="1" t="s">
        <v>2160</v>
      </c>
      <c r="P135" s="21" t="e">
        <f ca="1">[1]!textjoin("+",TRUE,O135,S135,T135,U135,V135,W135,X135,Y135,Z135,AA135,AB135,AC135,AD135,AE135,AF135,AG135,AH135,AI135,AJ135,AK135,AL135,AM135,AN135,AO135,AP135,AQ135,AR135,AS135,AT135,AU135,AV135,AW135,AX135,AY135,AZ135,BA135,BB135,R135)</f>
        <v>#NAME?</v>
      </c>
      <c r="Q135" s="21" t="e">
        <f t="shared" ca="1" si="8"/>
        <v>#NAME?</v>
      </c>
      <c r="R135" t="s">
        <v>5106</v>
      </c>
      <c r="S135" s="16" t="s">
        <v>2338</v>
      </c>
      <c r="T135" s="12" t="s">
        <v>2282</v>
      </c>
      <c r="U135" s="12" t="s">
        <v>2284</v>
      </c>
    </row>
    <row r="136" spans="1:27" ht="115.8" thickBot="1" x14ac:dyDescent="0.35">
      <c r="A136" s="7" t="s">
        <v>161</v>
      </c>
      <c r="D136" s="37" t="s">
        <v>165</v>
      </c>
      <c r="E136" s="45"/>
      <c r="F136" s="47" t="str">
        <f>IF(D136="Walmart", "https://www.walmart.com/search/?query=" &amp; [1]!textjoin("%20",TRUE,S136,T136,U136,V136,W136,X136,Y136,Z136,AA136,AB136,AC136,AD136,AE136,AF136,AG136,AH136,AI136,AJ136,AK136,AL136,AM136,AN136,AO136,AP136,AQ136,AR136,AS136,AT136,AU136,AV136,AW136,AX136,AY136,AZ136,BA136,BB136), IF(D136="Best Buy", "https://www.bestbuy.com/site/searchpage.jsp?st=" &amp; [1]!textjoin("+",TRUE,S136,T136,U136,V136,W136,X136,Y136,Z136,AA136,AB136,AC136,AD136,AE136,AF136,AG136,AH136,AI136,AJ136,AK136,AL136,AM136,AN136,AO136,AP136,AQ136,AR136,AS136,AT136,AU136,AV136,AW136,AX136,AY136,AZ136,BA136,BB136), IF(D136="Target", "https://www.target.com/s?searchTerm=" &amp; [1]!textjoin("+",TRUE,S136,T136,U136,V136,W136,X136,Y136,Z136,AA136,AB136,AC136,AD136,AE136,AF136,AG136,AH136,AI136,AJ136,AK136,AL136,AM136,AN136,AO136,AP136,AQ136,AR136,AS136,AT136,AU136,AV136,AW136,AX136,AY136,AZ136,BA136,BB136),"")))</f>
        <v/>
      </c>
      <c r="G136" s="45" t="s">
        <v>7382</v>
      </c>
      <c r="H136" s="45"/>
      <c r="I136" s="45"/>
      <c r="J136" s="45"/>
      <c r="L136" s="37" t="s">
        <v>165</v>
      </c>
      <c r="M136" s="26" t="s">
        <v>2159</v>
      </c>
      <c r="N136" s="21" t="s">
        <v>5219</v>
      </c>
      <c r="O136" s="1" t="s">
        <v>2160</v>
      </c>
      <c r="P136" s="21" t="e">
        <f ca="1">[1]!textjoin("+",TRUE,O136,S136,T136,U136,V136,W136,X136,Y136,Z136,AA136,AB136,AC136,AD136,AE136,AF136,AG136,AH136,AI136,AJ136,AK136,AL136,AM136,AN136,AO136,AP136,AQ136,AR136,AS136,AT136,AU136,AV136,AW136,AX136,AY136,AZ136,BA136,BB136,R136)</f>
        <v>#NAME?</v>
      </c>
      <c r="Q136" s="21" t="e">
        <f t="shared" ca="1" si="8"/>
        <v>#NAME?</v>
      </c>
      <c r="R136" t="s">
        <v>5106</v>
      </c>
      <c r="S136" s="16" t="s">
        <v>2338</v>
      </c>
      <c r="T136" s="12" t="s">
        <v>2339</v>
      </c>
      <c r="U136" s="12" t="s">
        <v>2291</v>
      </c>
    </row>
    <row r="137" spans="1:27" ht="409.6" thickBot="1" x14ac:dyDescent="0.35">
      <c r="A137" s="7" t="s">
        <v>162</v>
      </c>
      <c r="D137" s="37" t="s">
        <v>123</v>
      </c>
      <c r="E137" s="45"/>
      <c r="F137" s="47" t="e">
        <f ca="1">IF(D137="Costco", "https://www.costco.com", IF(D137="Dell Home &amp; Home Office", "https://www.dell.com/koa/search?q=" &amp; [1]!textjoin("%20",TRUE,S137,T137,U137,V137,W137,X137,Y137,Z137,AA137,AB137,AC137,AD137,AE137,AF137,AG137,AH137,AI137,AJ137,AK137,AL137,AM137,AN137,AO137,AP137,AQ137,AR137,AS137,AT137,AU137,AV137,AW137,AX137,AY137,AZ137,BA137,BB137,Sheet1!BE137), IF(D137="Macy's", "https://www.macys.com/shop/featured/" &amp; [1]!textjoin("-",TRUE,S137,T137,U137,V137,W137,X137,Y137,Z137,AA137,AB137,AC137,AD137,AE137,AF137,AG137,AH137,AI137,AJ137,AK137,AL137,AM137,AN137,AO137,AP137,AQ137,AR137,AS137,AT137,AU137,AV137,AW137,AX137,AY137,AZ137,BA137,BB137,Sheet1!BE137),"")))</f>
        <v>#NAME?</v>
      </c>
      <c r="G137" s="34" t="s">
        <v>7144</v>
      </c>
      <c r="H137" s="45" t="str">
        <f>HYPERLINK(G137,D137)</f>
        <v>Macy's</v>
      </c>
      <c r="I137" s="45"/>
      <c r="J137" s="45"/>
      <c r="L137" s="37" t="s">
        <v>123</v>
      </c>
      <c r="M137" s="26" t="s">
        <v>2159</v>
      </c>
      <c r="N137" s="21" t="s">
        <v>5220</v>
      </c>
      <c r="O137" s="1" t="s">
        <v>2160</v>
      </c>
      <c r="P137" s="21" t="e">
        <f ca="1">[1]!textjoin("+",TRUE,O137,S137,T137,U137,V137,W137,X137,Y137,Z137,AA137,AB137,AC137,AD137,AE137,AF137,AG137,AH137,AI137,AJ137,AK137,AL137,AM137,AN137,AO137,AP137,AQ137,AR137,AS137,AT137,AU137,AV137,AW137,AX137,AY137,AZ137,BA137,BB137,R137)</f>
        <v>#NAME?</v>
      </c>
      <c r="Q137" s="21" t="e">
        <f t="shared" ca="1" si="8"/>
        <v>#NAME?</v>
      </c>
      <c r="R137" t="s">
        <v>5106</v>
      </c>
      <c r="S137" s="16" t="s">
        <v>2338</v>
      </c>
      <c r="T137" s="12" t="s">
        <v>2340</v>
      </c>
      <c r="U137" s="12" t="s">
        <v>2341</v>
      </c>
      <c r="V137" s="12" t="s">
        <v>2276</v>
      </c>
    </row>
    <row r="138" spans="1:27" ht="58.2" thickBot="1" x14ac:dyDescent="0.35">
      <c r="A138" s="7" t="s">
        <v>164</v>
      </c>
      <c r="D138" s="37" t="s">
        <v>116</v>
      </c>
      <c r="E138" s="45"/>
      <c r="F138" s="45"/>
      <c r="H138" s="45"/>
      <c r="I138" s="45"/>
      <c r="J138" s="45"/>
      <c r="L138" s="37" t="s">
        <v>116</v>
      </c>
      <c r="M138" s="26" t="s">
        <v>2159</v>
      </c>
      <c r="N138" s="21" t="s">
        <v>5221</v>
      </c>
      <c r="O138" s="1" t="s">
        <v>2160</v>
      </c>
      <c r="P138" s="21" t="e">
        <f ca="1">[1]!textjoin("+",TRUE,O138,S138,T138,U138,V138,W138,X138,Y138,Z138,AA138,AB138,AC138,AD138,AE138,AF138,AG138,AH138,AI138,AJ138,AK138,AL138,AM138,AN138,AO138,AP138,AQ138,AR138,AS138,AT138,AU138,AV138,AW138,AX138,AY138,AZ138,BA138,BB138,R138)</f>
        <v>#NAME?</v>
      </c>
      <c r="Q138" s="21" t="e">
        <f t="shared" ca="1" si="8"/>
        <v>#NAME?</v>
      </c>
      <c r="R138" t="s">
        <v>5106</v>
      </c>
      <c r="S138" s="16" t="s">
        <v>2338</v>
      </c>
      <c r="T138" s="12" t="s">
        <v>2308</v>
      </c>
    </row>
    <row r="139" spans="1:27" ht="409.6" thickBot="1" x14ac:dyDescent="0.35">
      <c r="A139" s="7" t="s">
        <v>166</v>
      </c>
      <c r="D139" s="37" t="s">
        <v>123</v>
      </c>
      <c r="E139" s="45"/>
      <c r="F139" s="47" t="e">
        <f ca="1">IF(D139="Costco", "https://www.costco.com", IF(D139="Dell Home &amp; Home Office", "https://www.dell.com/koa/search?q=" &amp; [1]!textjoin("%20",TRUE,S139,T139,U139,V139,W139,X139,Y139,Z139,AA139,AB139,AC139,AD139,AE139,AF139,AG139,AH139,AI139,AJ139,AK139,AL139,AM139,AN139,AO139,AP139,AQ139,AR139,AS139,AT139,AU139,AV139,AW139,AX139,AY139,AZ139,BA139,BB139,Sheet1!BE139), IF(D139="Macy's", "https://www.macys.com/shop/featured/" &amp; [1]!textjoin("-",TRUE,S139,T139,U139,V139,W139,X139,Y139,Z139,AA139,AB139,AC139,AD139,AE139,AF139,AG139,AH139,AI139,AJ139,AK139,AL139,AM139,AN139,AO139,AP139,AQ139,AR139,AS139,AT139,AU139,AV139,AW139,AX139,AY139,AZ139,BA139,BB139,Sheet1!BE139),"")))</f>
        <v>#NAME?</v>
      </c>
      <c r="G139" s="34" t="s">
        <v>7145</v>
      </c>
      <c r="H139" s="45" t="str">
        <f>HYPERLINK(G139,D139)</f>
        <v>Macy's</v>
      </c>
      <c r="I139" s="45"/>
      <c r="J139" s="45"/>
      <c r="L139" s="37" t="s">
        <v>123</v>
      </c>
      <c r="M139" s="26" t="s">
        <v>2159</v>
      </c>
      <c r="N139" s="21" t="s">
        <v>5222</v>
      </c>
      <c r="O139" s="1" t="s">
        <v>2160</v>
      </c>
      <c r="P139" s="21" t="e">
        <f ca="1">[1]!textjoin("+",TRUE,O139,S139,T139,U139,V139,W139,X139,Y139,Z139,AA139,AB139,AC139,AD139,AE139,AF139,AG139,AH139,AI139,AJ139,AK139,AL139,AM139,AN139,AO139,AP139,AQ139,AR139,AS139,AT139,AU139,AV139,AW139,AX139,AY139,AZ139,BA139,BB139,R139)</f>
        <v>#NAME?</v>
      </c>
      <c r="Q139" s="21" t="e">
        <f t="shared" ca="1" si="8"/>
        <v>#NAME?</v>
      </c>
      <c r="R139" t="s">
        <v>5106</v>
      </c>
      <c r="S139" s="16" t="s">
        <v>2338</v>
      </c>
      <c r="T139" s="12" t="s">
        <v>2302</v>
      </c>
      <c r="U139" s="12" t="s">
        <v>2291</v>
      </c>
    </row>
    <row r="140" spans="1:27" ht="115.8" thickBot="1" x14ac:dyDescent="0.35">
      <c r="A140" s="7" t="s">
        <v>167</v>
      </c>
      <c r="D140" s="37" t="s">
        <v>165</v>
      </c>
      <c r="E140" s="45"/>
      <c r="F140" s="45"/>
      <c r="H140" s="45"/>
      <c r="I140" s="45"/>
      <c r="J140" s="45"/>
      <c r="L140" s="37" t="s">
        <v>165</v>
      </c>
      <c r="M140" s="26" t="s">
        <v>2159</v>
      </c>
      <c r="N140" s="21" t="s">
        <v>5223</v>
      </c>
      <c r="O140" s="1" t="s">
        <v>2160</v>
      </c>
      <c r="P140" s="21" t="e">
        <f ca="1">[1]!textjoin("+",TRUE,O140,S140,T140,U140,V140,W140,X140,Y140,Z140,AA140,AB140,AC140,AD140,AE140,AF140,AG140,AH140,AI140,AJ140,AK140,AL140,AM140,AN140,AO140,AP140,AQ140,AR140,AS140,AT140,AU140,AV140,AW140,AX140,AY140,AZ140,BA140,BB140,R140)</f>
        <v>#NAME?</v>
      </c>
      <c r="Q140" s="21" t="e">
        <f t="shared" ca="1" si="8"/>
        <v>#NAME?</v>
      </c>
      <c r="R140" t="s">
        <v>5106</v>
      </c>
      <c r="S140" s="16" t="s">
        <v>2338</v>
      </c>
      <c r="T140" s="12" t="s">
        <v>2302</v>
      </c>
      <c r="U140" s="12" t="s">
        <v>2291</v>
      </c>
      <c r="V140" s="12" t="s">
        <v>2192</v>
      </c>
      <c r="W140" s="12" t="s">
        <v>2189</v>
      </c>
      <c r="X140" s="12" t="s">
        <v>2342</v>
      </c>
    </row>
    <row r="141" spans="1:27" ht="409.6" thickBot="1" x14ac:dyDescent="0.35">
      <c r="A141" s="7" t="s">
        <v>168</v>
      </c>
      <c r="D141" s="37" t="s">
        <v>104</v>
      </c>
      <c r="E141" s="45"/>
      <c r="F141" s="47" t="e">
        <f ca="1">IF(D141="Kohl's", "https://www.kohls.com/search.jsp?submit-search=web-regular&amp;search=" &amp; [1]!textjoin("+",TRUE,S141,T141,U141,V141,W141,X141,Y141,Z141,AA141,AB141,AC141,AD141,AE141,AF141,AG141,AH141,AI141,AJ141,AK141,AL141,AM141,AN141,AO141,AP141,AQ141,AR141,AS141,AT141,AU141,AV141,AW141,AX141,AY141,AZ141,BA141,BB141,Sheet1!BE141), IF(D141="Lenovo", "https://www.lenovo.com/us/en/search?text=" &amp; [1]!textjoin("+",TRUE,S141,T141,U141,V141,W141,X141,Y141,Z141,AA141,AB141,AC141,AD141,AE141,AF141,AG141,AH141,AI141,AJ141,AK141,AL141,AM141,AN141,AO141,AP141,AQ141,AR141,AS141,AT141,AU141,AV141,AW141,AX141,AY141,AZ141,BA141,BB141,Sheet1!BE141), IF(D141="Dell Small Business", "https://www.dell.com/koa/search?q=" &amp; [1]!textjoin("%20",TRUE,S141,T141,U141,V141,W141,X141,Y141,Z141,AA141,AB141,AC141,AD141,AE141,AF141,AG141,AH141,AI141,AJ141,AK141,AL141,AM141,AN141,AO141,AP141,AQ141,AR141,AS141,AT141,AU141,AV141,AW141,AX141,AY141,AZ141,BA141,BB141,Sheet1!BE141),"")))</f>
        <v>#NAME?</v>
      </c>
      <c r="G141" s="34" t="s">
        <v>7146</v>
      </c>
      <c r="H141" s="45" t="str">
        <f>HYPERLINK(G141,D141)</f>
        <v>Kohl's</v>
      </c>
      <c r="I141" s="45"/>
      <c r="J141" s="45"/>
      <c r="L141" s="37" t="s">
        <v>104</v>
      </c>
      <c r="M141" s="26" t="s">
        <v>2159</v>
      </c>
      <c r="N141" s="21" t="s">
        <v>5224</v>
      </c>
      <c r="O141" s="1" t="s">
        <v>2160</v>
      </c>
      <c r="P141" s="21" t="e">
        <f ca="1">[1]!textjoin("+",TRUE,O141,S141,T141,U141,V141,W141,X141,Y141,Z141,AA141,AB141,AC141,AD141,AE141,AF141,AG141,AH141,AI141,AJ141,AK141,AL141,AM141,AN141,AO141,AP141,AQ141,AR141,AS141,AT141,AU141,AV141,AW141,AX141,AY141,AZ141,BA141,BB141,R141)</f>
        <v>#NAME?</v>
      </c>
      <c r="Q141" s="21" t="e">
        <f t="shared" ca="1" si="8"/>
        <v>#NAME?</v>
      </c>
      <c r="R141" t="s">
        <v>5106</v>
      </c>
      <c r="S141" s="16" t="s">
        <v>2338</v>
      </c>
      <c r="T141" s="12" t="s">
        <v>2302</v>
      </c>
      <c r="U141" s="12" t="s">
        <v>4630</v>
      </c>
      <c r="V141" s="12" t="s">
        <v>2215</v>
      </c>
      <c r="W141" s="12" t="s">
        <v>2272</v>
      </c>
    </row>
    <row r="142" spans="1:27" ht="409.6" thickBot="1" x14ac:dyDescent="0.35">
      <c r="A142" s="7" t="s">
        <v>169</v>
      </c>
      <c r="D142" s="37" t="s">
        <v>123</v>
      </c>
      <c r="E142" s="45"/>
      <c r="F142" s="47" t="e">
        <f ca="1">IF(D142="Costco", "https://www.costco.com", IF(D142="Dell Home &amp; Home Office", "https://www.dell.com/koa/search?q=" &amp; [1]!textjoin("%20",TRUE,S142,T142,U142,V142,W142,X142,Y142,Z142,AA142,AB142,AC142,AD142,AE142,AF142,AG142,AH142,AI142,AJ142,AK142,AL142,AM142,AN142,AO142,AP142,AQ142,AR142,AS142,AT142,AU142,AV142,AW142,AX142,AY142,AZ142,BA142,BB142,Sheet1!BE142), IF(D142="Macy's", "https://www.macys.com/shop/featured/" &amp; [1]!textjoin("-",TRUE,S142,T142,U142,V142,W142,X142,Y142,Z142,AA142,AB142,AC142,AD142,AE142,AF142,AG142,AH142,AI142,AJ142,AK142,AL142,AM142,AN142,AO142,AP142,AQ142,AR142,AS142,AT142,AU142,AV142,AW142,AX142,AY142,AZ142,BA142,BB142,Sheet1!BE142),"")))</f>
        <v>#NAME?</v>
      </c>
      <c r="G142" s="34" t="s">
        <v>7147</v>
      </c>
      <c r="H142" s="45" t="str">
        <f>HYPERLINK(G142,D142)</f>
        <v>Macy's</v>
      </c>
      <c r="I142" s="45"/>
      <c r="J142" s="45"/>
      <c r="L142" s="37" t="s">
        <v>123</v>
      </c>
      <c r="M142" s="26" t="s">
        <v>2159</v>
      </c>
      <c r="N142" s="21" t="s">
        <v>5225</v>
      </c>
      <c r="O142" s="1" t="s">
        <v>2160</v>
      </c>
      <c r="P142" s="21" t="e">
        <f ca="1">[1]!textjoin("+",TRUE,O142,S142,T142,U142,V142,W142,X142,Y142,Z142,AA142,AB142,AC142,AD142,AE142,AF142,AG142,AH142,AI142,AJ142,AK142,AL142,AM142,AN142,AO142,AP142,AQ142,AR142,AS142,AT142,AU142,AV142,AW142,AX142,AY142,AZ142,BA142,BB142,R142)</f>
        <v>#NAME?</v>
      </c>
      <c r="Q142" s="21" t="e">
        <f t="shared" ca="1" si="8"/>
        <v>#NAME?</v>
      </c>
      <c r="R142" t="s">
        <v>5106</v>
      </c>
      <c r="S142" s="16" t="s">
        <v>2343</v>
      </c>
      <c r="T142" s="12" t="s">
        <v>2344</v>
      </c>
      <c r="U142" s="12" t="s">
        <v>2345</v>
      </c>
      <c r="V142" s="12" t="s">
        <v>2346</v>
      </c>
      <c r="W142" s="12" t="s">
        <v>2291</v>
      </c>
    </row>
    <row r="143" spans="1:27" ht="409.6" thickBot="1" x14ac:dyDescent="0.35">
      <c r="A143" s="7" t="s">
        <v>170</v>
      </c>
      <c r="D143" s="37" t="s">
        <v>15</v>
      </c>
      <c r="E143" s="45"/>
      <c r="F143" s="47" t="e">
        <f ca="1">IF(D143="Walmart", "https://www.walmart.com/search/?query=" &amp; [1]!textjoin("%20",TRUE,S143,T143,U143,V143,W143,X143,Y143,Z143,AA143,AB143,AC143,AD143,AE143,AF143,AG143,AH143,AI143,AJ143,AK143,AL143,AM143,AN143,AO143,AP143,AQ143,AR143,AS143,AT143,AU143,AV143,AW143,AX143,AY143,AZ143,BA143,BB143), IF(D143="Best Buy", "https://www.bestbuy.com/site/searchpage.jsp?st=" &amp; [1]!textjoin("+",TRUE,S143,T143,U143,V143,W143,X143,Y143,Z143,AA143,AB143,AC143,AD143,AE143,AF143,AG143,AH143,AI143,AJ143,AK143,AL143,AM143,AN143,AO143,AP143,AQ143,AR143,AS143,AT143,AU143,AV143,AW143,AX143,AY143,AZ143,BA143,BB143), IF(D143="Target", "https://www.target.com/s?searchTerm=" &amp; [1]!textjoin("+",TRUE,S143,T143,U143,V143,W143,X143,Y143,Z143,AA143,AB143,AC143,AD143,AE143,AF143,AG143,AH143,AI143,AJ143,AK143,AL143,AM143,AN143,AO143,AP143,AQ143,AR143,AS143,AT143,AU143,AV143,AW143,AX143,AY143,AZ143,BA143,BB143),"")))</f>
        <v>#NAME?</v>
      </c>
      <c r="G143" s="45" t="s">
        <v>7462</v>
      </c>
      <c r="H143" s="45" t="str">
        <f>HYPERLINK(G143,D143)</f>
        <v>Best Buy</v>
      </c>
      <c r="I143" s="45"/>
      <c r="J143" s="45"/>
      <c r="L143" s="37" t="s">
        <v>15</v>
      </c>
      <c r="M143" s="26" t="s">
        <v>2159</v>
      </c>
      <c r="N143" s="21" t="s">
        <v>5226</v>
      </c>
      <c r="O143" s="1" t="s">
        <v>2160</v>
      </c>
      <c r="P143" s="21" t="e">
        <f ca="1">[1]!textjoin("+",TRUE,O143,S143,T143,U143,V143,W143,X143,Y143,Z143,AA143,AB143,AC143,AD143,AE143,AF143,AG143,AH143,AI143,AJ143,AK143,AL143,AM143,AN143,AO143,AP143,AQ143,AR143,AS143,AT143,AU143,AV143,AW143,AX143,AY143,AZ143,BA143,BB143,R143)</f>
        <v>#NAME?</v>
      </c>
      <c r="Q143" s="21" t="e">
        <f t="shared" ca="1" si="8"/>
        <v>#NAME?</v>
      </c>
      <c r="R143" t="s">
        <v>5106</v>
      </c>
      <c r="S143" s="16" t="s">
        <v>2347</v>
      </c>
      <c r="T143" s="12" t="s">
        <v>2344</v>
      </c>
      <c r="U143" s="12" t="s">
        <v>2346</v>
      </c>
      <c r="V143" s="12" t="s">
        <v>4630</v>
      </c>
      <c r="W143" s="12" t="s">
        <v>2215</v>
      </c>
    </row>
    <row r="144" spans="1:27" ht="115.8" thickBot="1" x14ac:dyDescent="0.35">
      <c r="A144" s="7" t="s">
        <v>171</v>
      </c>
      <c r="D144" s="37" t="s">
        <v>165</v>
      </c>
      <c r="E144" s="45"/>
      <c r="F144" s="47" t="str">
        <f>IF(D144="Walmart", "https://www.walmart.com/search/?query=" &amp; [1]!textjoin("%20",TRUE,S144,T144,U144,V144,W144,X144,Y144,Z144,AA144,AB144,AC144,AD144,AE144,AF144,AG144,AH144,AI144,AJ144,AK144,AL144,AM144,AN144,AO144,AP144,AQ144,AR144,AS144,AT144,AU144,AV144,AW144,AX144,AY144,AZ144,BA144,BB144), IF(D144="Best Buy", "https://www.bestbuy.com/site/searchpage.jsp?st=" &amp; [1]!textjoin("+",TRUE,S144,T144,U144,V144,W144,X144,Y144,Z144,AA144,AB144,AC144,AD144,AE144,AF144,AG144,AH144,AI144,AJ144,AK144,AL144,AM144,AN144,AO144,AP144,AQ144,AR144,AS144,AT144,AU144,AV144,AW144,AX144,AY144,AZ144,BA144,BB144), IF(D144="Target", "https://www.target.com/s?searchTerm=" &amp; [1]!textjoin("+",TRUE,S144,T144,U144,V144,W144,X144,Y144,Z144,AA144,AB144,AC144,AD144,AE144,AF144,AG144,AH144,AI144,AJ144,AK144,AL144,AM144,AN144,AO144,AP144,AQ144,AR144,AS144,AT144,AU144,AV144,AW144,AX144,AY144,AZ144,BA144,BB144),"")))</f>
        <v/>
      </c>
      <c r="G144" s="45" t="s">
        <v>7382</v>
      </c>
      <c r="H144" s="45"/>
      <c r="I144" s="45"/>
      <c r="J144" s="45"/>
      <c r="L144" s="37" t="s">
        <v>165</v>
      </c>
      <c r="M144" s="26" t="s">
        <v>2159</v>
      </c>
      <c r="N144" s="21" t="s">
        <v>5227</v>
      </c>
      <c r="O144" s="1" t="s">
        <v>2160</v>
      </c>
      <c r="P144" s="21" t="e">
        <f ca="1">[1]!textjoin("+",TRUE,O144,S144,T144,U144,V144,W144,X144,Y144,Z144,AA144,AB144,AC144,AD144,AE144,AF144,AG144,AH144,AI144,AJ144,AK144,AL144,AM144,AN144,AO144,AP144,AQ144,AR144,AS144,AT144,AU144,AV144,AW144,AX144,AY144,AZ144,BA144,BB144,R144)</f>
        <v>#NAME?</v>
      </c>
      <c r="Q144" s="21" t="e">
        <f t="shared" ca="1" si="8"/>
        <v>#NAME?</v>
      </c>
      <c r="R144" t="s">
        <v>5106</v>
      </c>
      <c r="S144" s="16" t="s">
        <v>2348</v>
      </c>
      <c r="T144" s="12" t="s">
        <v>2302</v>
      </c>
      <c r="U144" s="12" t="s">
        <v>2291</v>
      </c>
      <c r="V144" s="12" t="s">
        <v>2192</v>
      </c>
      <c r="W144" s="12" t="s">
        <v>2349</v>
      </c>
      <c r="X144" s="12" t="s">
        <v>2350</v>
      </c>
    </row>
    <row r="145" spans="1:27" ht="409.6" thickBot="1" x14ac:dyDescent="0.35">
      <c r="A145" s="7" t="s">
        <v>172</v>
      </c>
      <c r="D145" s="37" t="s">
        <v>20</v>
      </c>
      <c r="E145" s="45"/>
      <c r="F145" s="47" t="e">
        <f ca="1">IF(D145="Walmart", "https://www.walmart.com/search/?query=" &amp; [1]!textjoin("%20",TRUE,S145,T145,U145,V145,W145,X145,Y145,Z145,AA145,AB145,AC145,AD145,AE145,AF145,AG145,AH145,AI145,AJ145,AK145,AL145,AM145,AN145,AO145,AP145,AQ145,AR145,AS145,AT145,AU145,AV145,AW145,AX145,AY145,AZ145,BA145,BB145), IF(D145="Best Buy", "https://www.bestbuy.com/site/searchpage.jsp?st=" &amp; [1]!textjoin("+",TRUE,S145,T145,U145,V145,W145,X145,Y145,Z145,AA145,AB145,AC145,AD145,AE145,AF145,AG145,AH145,AI145,AJ145,AK145,AL145,AM145,AN145,AO145,AP145,AQ145,AR145,AS145,AT145,AU145,AV145,AW145,AX145,AY145,AZ145,BA145,BB145), IF(D145="Target", "https://www.target.com/s?searchTerm=" &amp; [1]!textjoin("+",TRUE,S145,T145,U145,V145,W145,X145,Y145,Z145,AA145,AB145,AC145,AD145,AE145,AF145,AG145,AH145,AI145,AJ145,AK145,AL145,AM145,AN145,AO145,AP145,AQ145,AR145,AS145,AT145,AU145,AV145,AW145,AX145,AY145,AZ145,BA145,BB145),"")))</f>
        <v>#NAME?</v>
      </c>
      <c r="G145" s="45" t="s">
        <v>7463</v>
      </c>
      <c r="H145" s="45" t="str">
        <f>HYPERLINK(G145,D145)</f>
        <v>Target</v>
      </c>
      <c r="I145" s="45" t="s">
        <v>8577</v>
      </c>
      <c r="J145" s="45"/>
      <c r="L145" s="37" t="s">
        <v>20</v>
      </c>
      <c r="M145" s="26" t="s">
        <v>2159</v>
      </c>
      <c r="N145" s="21" t="s">
        <v>5228</v>
      </c>
      <c r="O145" s="1" t="s">
        <v>2160</v>
      </c>
      <c r="P145" s="21" t="e">
        <f ca="1">[1]!textjoin("+",TRUE,O145,S145,T145,U145,V145,W145,X145,Y145,Z145,AA145,AB145,AC145,AD145,AE145,AF145,AG145,AH145,AI145,AJ145,AK145,AL145,AM145,AN145,AO145,AP145,AQ145,AR145,AS145,AT145,AU145,AV145,AW145,AX145,AY145,AZ145,BA145,BB145,R145)</f>
        <v>#NAME?</v>
      </c>
      <c r="Q145" s="21" t="e">
        <f t="shared" ref="Q145:Q156" ca="1" si="10">REPLACE(P145,28,1,"")</f>
        <v>#NAME?</v>
      </c>
      <c r="R145" t="s">
        <v>5106</v>
      </c>
      <c r="S145" s="16" t="s">
        <v>2179</v>
      </c>
      <c r="T145" s="12" t="s">
        <v>2351</v>
      </c>
      <c r="U145" s="12" t="s">
        <v>2259</v>
      </c>
      <c r="V145" s="12" t="s">
        <v>2291</v>
      </c>
    </row>
    <row r="146" spans="1:27" ht="115.8" thickBot="1" x14ac:dyDescent="0.35">
      <c r="A146" s="7" t="s">
        <v>174</v>
      </c>
      <c r="D146" s="37" t="s">
        <v>165</v>
      </c>
      <c r="E146" s="45"/>
      <c r="F146" s="47" t="str">
        <f>IF(D146="Walmart", "https://www.walmart.com/search/?query=" &amp; [1]!textjoin("%20",TRUE,S146,T146,U146,V146,W146,X146,Y146,Z146,AA146,AB146,AC146,AD146,AE146,AF146,AG146,AH146,AI146,AJ146,AK146,AL146,AM146,AN146,AO146,AP146,AQ146,AR146,AS146,AT146,AU146,AV146,AW146,AX146,AY146,AZ146,BA146,BB146), IF(D146="Best Buy", "https://www.bestbuy.com/site/searchpage.jsp?st=" &amp; [1]!textjoin("+",TRUE,S146,T146,U146,V146,W146,X146,Y146,Z146,AA146,AB146,AC146,AD146,AE146,AF146,AG146,AH146,AI146,AJ146,AK146,AL146,AM146,AN146,AO146,AP146,AQ146,AR146,AS146,AT146,AU146,AV146,AW146,AX146,AY146,AZ146,BA146,BB146), IF(D146="Target", "https://www.target.com/s?searchTerm=" &amp; [1]!textjoin("+",TRUE,S146,T146,U146,V146,W146,X146,Y146,Z146,AA146,AB146,AC146,AD146,AE146,AF146,AG146,AH146,AI146,AJ146,AK146,AL146,AM146,AN146,AO146,AP146,AQ146,AR146,AS146,AT146,AU146,AV146,AW146,AX146,AY146,AZ146,BA146,BB146),"")))</f>
        <v/>
      </c>
      <c r="G146" s="45" t="s">
        <v>7382</v>
      </c>
      <c r="H146" s="45"/>
      <c r="I146" s="45"/>
      <c r="J146" s="45"/>
      <c r="L146" s="37" t="s">
        <v>165</v>
      </c>
      <c r="M146" s="26" t="s">
        <v>2159</v>
      </c>
      <c r="N146" s="21" t="s">
        <v>5229</v>
      </c>
      <c r="O146" s="1" t="s">
        <v>2160</v>
      </c>
      <c r="P146" s="21" t="e">
        <f ca="1">[1]!textjoin("+",TRUE,O146,S146,T146,U146,V146,W146,X146,Y146,Z146,AA146,AB146,AC146,AD146,AE146,AF146,AG146,AH146,AI146,AJ146,AK146,AL146,AM146,AN146,AO146,AP146,AQ146,AR146,AS146,AT146,AU146,AV146,AW146,AX146,AY146,AZ146,BA146,BB146,R146)</f>
        <v>#NAME?</v>
      </c>
      <c r="Q146" s="21" t="e">
        <f t="shared" ca="1" si="10"/>
        <v>#NAME?</v>
      </c>
      <c r="R146" t="s">
        <v>5106</v>
      </c>
      <c r="S146" s="16" t="s">
        <v>2179</v>
      </c>
      <c r="T146" s="12" t="s">
        <v>2351</v>
      </c>
      <c r="U146" s="12" t="s">
        <v>2352</v>
      </c>
      <c r="V146" s="12">
        <v>2</v>
      </c>
      <c r="W146" s="12" t="s">
        <v>2313</v>
      </c>
      <c r="X146" s="12" t="s">
        <v>2291</v>
      </c>
    </row>
    <row r="147" spans="1:27" ht="317.39999999999998" thickBot="1" x14ac:dyDescent="0.35">
      <c r="A147" s="7" t="s">
        <v>175</v>
      </c>
      <c r="D147" s="37" t="s">
        <v>27</v>
      </c>
      <c r="E147" s="45"/>
      <c r="F147" s="47" t="str">
        <f>IF(D147="Costco", "https://www.costco.com", IF(D147="Dell Home &amp; Home Office", "https://www.dell.com/koa/search?q=" &amp; [1]!textjoin("%20",TRUE,S147,T147,U147,V147,W147,X147,Y147,Z147,AA147,AB147,AC147,AD147,AE147,AF147,AG147,AH147,AI147,AJ147,AK147,AL147,AM147,AN147,AO147,AP147,AQ147,AR147,AS147,AT147,AU147,AV147,AW147,AX147,AY147,AZ147,BA147,BB147,Sheet1!BE147), IF(D147="Macy's", "https://www.macys.com/shop/featured/" &amp; [1]!textjoin("-",TRUE,S147,T147,U147,V147,W147,X147,Y147,Z147,AA147,AB147,AC147,AD147,AE147,AF147,AG147,AH147,AI147,AJ147,AK147,AL147,AM147,AN147,AO147,AP147,AQ147,AR147,AS147,AT147,AU147,AV147,AW147,AX147,AY147,AZ147,BA147,BB147,Sheet1!BE147),"")))</f>
        <v>https://www.costco.com</v>
      </c>
      <c r="G147" s="34" t="s">
        <v>7128</v>
      </c>
      <c r="H147" s="45" t="str">
        <f t="shared" ref="H147:H155" si="11">HYPERLINK(G147,D147)</f>
        <v>Costco</v>
      </c>
      <c r="I147" s="45"/>
      <c r="J147" s="45"/>
      <c r="L147" s="37" t="s">
        <v>27</v>
      </c>
      <c r="M147" s="26" t="s">
        <v>2159</v>
      </c>
      <c r="N147" s="21" t="s">
        <v>5230</v>
      </c>
      <c r="O147" s="1" t="s">
        <v>2160</v>
      </c>
      <c r="P147" s="21" t="e">
        <f ca="1">[1]!textjoin("+",TRUE,O147,S147,T147,U147,V147,W147,X147,Y147,Z147,AA147,AB147,AC147,AD147,AE147,AF147,AG147,AH147,AI147,AJ147,AK147,AL147,AM147,AN147,AO147,AP147,AQ147,AR147,AS147,AT147,AU147,AV147,AW147,AX147,AY147,AZ147,BA147,BB147,R147)</f>
        <v>#NAME?</v>
      </c>
      <c r="Q147" s="21" t="e">
        <f t="shared" ca="1" si="10"/>
        <v>#NAME?</v>
      </c>
      <c r="R147" t="s">
        <v>5106</v>
      </c>
      <c r="S147" s="16" t="s">
        <v>2179</v>
      </c>
      <c r="T147" s="12" t="s">
        <v>2351</v>
      </c>
      <c r="U147" s="12" t="s">
        <v>2352</v>
      </c>
      <c r="V147" s="12">
        <v>2</v>
      </c>
      <c r="W147" s="12" t="s">
        <v>4805</v>
      </c>
      <c r="X147" s="12" t="s">
        <v>2313</v>
      </c>
      <c r="Y147" s="12" t="s">
        <v>2228</v>
      </c>
    </row>
    <row r="148" spans="1:27" ht="317.39999999999998" thickBot="1" x14ac:dyDescent="0.35">
      <c r="A148" s="7" t="s">
        <v>176</v>
      </c>
      <c r="D148" s="37" t="s">
        <v>27</v>
      </c>
      <c r="E148" s="45"/>
      <c r="F148" s="47" t="str">
        <f>IF(D148="Costco", "https://www.costco.com", IF(D148="Dell Home &amp; Home Office", "https://www.dell.com/koa/search?q=" &amp; [1]!textjoin("%20",TRUE,S148,T148,U148,V148,W148,X148,Y148,Z148,AA148,AB148,AC148,AD148,AE148,AF148,AG148,AH148,AI148,AJ148,AK148,AL148,AM148,AN148,AO148,AP148,AQ148,AR148,AS148,AT148,AU148,AV148,AW148,AX148,AY148,AZ148,BA148,BB148,Sheet1!BE148), IF(D148="Macy's", "https://www.macys.com/shop/featured/" &amp; [1]!textjoin("-",TRUE,S148,T148,U148,V148,W148,X148,Y148,Z148,AA148,AB148,AC148,AD148,AE148,AF148,AG148,AH148,AI148,AJ148,AK148,AL148,AM148,AN148,AO148,AP148,AQ148,AR148,AS148,AT148,AU148,AV148,AW148,AX148,AY148,AZ148,BA148,BB148,Sheet1!BE148),"")))</f>
        <v>https://www.costco.com</v>
      </c>
      <c r="G148" s="34" t="s">
        <v>7128</v>
      </c>
      <c r="H148" s="45" t="str">
        <f t="shared" si="11"/>
        <v>Costco</v>
      </c>
      <c r="I148" s="45"/>
      <c r="J148" s="45"/>
      <c r="L148" s="37" t="s">
        <v>27</v>
      </c>
      <c r="M148" s="26" t="s">
        <v>2159</v>
      </c>
      <c r="N148" s="21" t="s">
        <v>5231</v>
      </c>
      <c r="O148" s="1" t="s">
        <v>2160</v>
      </c>
      <c r="P148" s="21" t="e">
        <f ca="1">[1]!textjoin("+",TRUE,O148,S148,T148,U148,V148,W148,X148,Y148,Z148,AA148,AB148,AC148,AD148,AE148,AF148,AG148,AH148,AI148,AJ148,AK148,AL148,AM148,AN148,AO148,AP148,AQ148,AR148,AS148,AT148,AU148,AV148,AW148,AX148,AY148,AZ148,BA148,BB148,R148)</f>
        <v>#NAME?</v>
      </c>
      <c r="Q148" s="21" t="e">
        <f t="shared" ca="1" si="10"/>
        <v>#NAME?</v>
      </c>
      <c r="R148" t="s">
        <v>5106</v>
      </c>
      <c r="S148" s="16" t="s">
        <v>2179</v>
      </c>
      <c r="T148" s="12" t="s">
        <v>2351</v>
      </c>
      <c r="U148" s="12" t="s">
        <v>2352</v>
      </c>
      <c r="V148" s="12">
        <v>2</v>
      </c>
      <c r="W148" s="12" t="s">
        <v>4805</v>
      </c>
      <c r="X148" s="12" t="s">
        <v>2353</v>
      </c>
      <c r="Y148" s="12" t="s">
        <v>2293</v>
      </c>
    </row>
    <row r="149" spans="1:27" ht="409.6" thickBot="1" x14ac:dyDescent="0.35">
      <c r="A149" s="7" t="s">
        <v>177</v>
      </c>
      <c r="D149" s="37" t="s">
        <v>15</v>
      </c>
      <c r="E149" s="45"/>
      <c r="F149" s="47" t="e">
        <f ca="1">IF(D149="Walmart", "https://www.walmart.com/search/?query=" &amp; [1]!textjoin("%20",TRUE,S149,T149,U149,V149,W149,X149,Y149,Z149,AA149,AB149,AC149,AD149,AE149,AF149,AG149,AH149,AI149,AJ149,AK149,AL149,AM149,AN149,AO149,AP149,AQ149,AR149,AS149,AT149,AU149,AV149,AW149,AX149,AY149,AZ149,BA149,BB149), IF(D149="Best Buy", "https://www.bestbuy.com/site/searchpage.jsp?st=" &amp; [1]!textjoin("+",TRUE,S149,T149,U149,V149,W149,X149,Y149,Z149,AA149,AB149,AC149,AD149,AE149,AF149,AG149,AH149,AI149,AJ149,AK149,AL149,AM149,AN149,AO149,AP149,AQ149,AR149,AS149,AT149,AU149,AV149,AW149,AX149,AY149,AZ149,BA149,BB149), IF(D149="Target", "https://www.target.com/s?searchTerm=" &amp; [1]!textjoin("+",TRUE,S149,T149,U149,V149,W149,X149,Y149,Z149,AA149,AB149,AC149,AD149,AE149,AF149,AG149,AH149,AI149,AJ149,AK149,AL149,AM149,AN149,AO149,AP149,AQ149,AR149,AS149,AT149,AU149,AV149,AW149,AX149,AY149,AZ149,BA149,BB149),"")))</f>
        <v>#NAME?</v>
      </c>
      <c r="G149" s="45" t="s">
        <v>7464</v>
      </c>
      <c r="H149" s="45" t="str">
        <f t="shared" si="11"/>
        <v>Best Buy</v>
      </c>
      <c r="I149" s="45"/>
      <c r="J149" s="45"/>
      <c r="L149" s="37" t="s">
        <v>15</v>
      </c>
      <c r="M149" s="26" t="s">
        <v>2159</v>
      </c>
      <c r="N149" s="21" t="s">
        <v>5232</v>
      </c>
      <c r="O149" s="1" t="s">
        <v>2160</v>
      </c>
      <c r="P149" s="21" t="e">
        <f ca="1">[1]!textjoin("+",TRUE,O149,S149,T149,U149,V149,W149,X149,Y149,Z149,AA149,AB149,AC149,AD149,AE149,AF149,AG149,AH149,AI149,AJ149,AK149,AL149,AM149,AN149,AO149,AP149,AQ149,AR149,AS149,AT149,AU149,AV149,AW149,AX149,AY149,AZ149,BA149,BB149,R149)</f>
        <v>#NAME?</v>
      </c>
      <c r="Q149" s="21" t="e">
        <f t="shared" ca="1" si="10"/>
        <v>#NAME?</v>
      </c>
      <c r="R149" t="s">
        <v>5106</v>
      </c>
      <c r="S149" s="16" t="s">
        <v>2179</v>
      </c>
      <c r="T149" s="12" t="s">
        <v>2351</v>
      </c>
      <c r="U149" s="12" t="s">
        <v>2352</v>
      </c>
      <c r="V149" s="12" t="s">
        <v>2291</v>
      </c>
      <c r="W149" s="12" t="s">
        <v>2313</v>
      </c>
      <c r="X149" s="12" t="s">
        <v>4845</v>
      </c>
      <c r="Y149" s="12" t="s">
        <v>2293</v>
      </c>
    </row>
    <row r="150" spans="1:27" ht="409.6" thickBot="1" x14ac:dyDescent="0.35">
      <c r="A150" s="7" t="s">
        <v>178</v>
      </c>
      <c r="D150" s="37" t="s">
        <v>15</v>
      </c>
      <c r="E150" s="45"/>
      <c r="F150" s="47" t="e">
        <f ca="1">IF(D150="Walmart", "https://www.walmart.com/search/?query=" &amp; [1]!textjoin("%20",TRUE,S150,T150,U150,V150,W150,X150,Y150,Z150,AA150,AB150,AC150,AD150,AE150,AF150,AG150,AH150,AI150,AJ150,AK150,AL150,AM150,AN150,AO150,AP150,AQ150,AR150,AS150,AT150,AU150,AV150,AW150,AX150,AY150,AZ150,BA150,BB150), IF(D150="Best Buy", "https://www.bestbuy.com/site/searchpage.jsp?st=" &amp; [1]!textjoin("+",TRUE,S150,T150,U150,V150,W150,X150,Y150,Z150,AA150,AB150,AC150,AD150,AE150,AF150,AG150,AH150,AI150,AJ150,AK150,AL150,AM150,AN150,AO150,AP150,AQ150,AR150,AS150,AT150,AU150,AV150,AW150,AX150,AY150,AZ150,BA150,BB150), IF(D150="Target", "https://www.target.com/s?searchTerm=" &amp; [1]!textjoin("+",TRUE,S150,T150,U150,V150,W150,X150,Y150,Z150,AA150,AB150,AC150,AD150,AE150,AF150,AG150,AH150,AI150,AJ150,AK150,AL150,AM150,AN150,AO150,AP150,AQ150,AR150,AS150,AT150,AU150,AV150,AW150,AX150,AY150,AZ150,BA150,BB150),"")))</f>
        <v>#NAME?</v>
      </c>
      <c r="G150" s="45" t="s">
        <v>7465</v>
      </c>
      <c r="H150" s="45" t="str">
        <f t="shared" si="11"/>
        <v>Best Buy</v>
      </c>
      <c r="I150" s="45"/>
      <c r="J150" s="45"/>
      <c r="L150" s="37" t="s">
        <v>15</v>
      </c>
      <c r="M150" s="26" t="s">
        <v>2159</v>
      </c>
      <c r="N150" s="21" t="s">
        <v>5233</v>
      </c>
      <c r="O150" s="1" t="s">
        <v>2160</v>
      </c>
      <c r="P150" s="21" t="e">
        <f ca="1">[1]!textjoin("+",TRUE,O150,S150,T150,U150,V150,W150,X150,Y150,Z150,AA150,AB150,AC150,AD150,AE150,AF150,AG150,AH150,AI150,AJ150,AK150,AL150,AM150,AN150,AO150,AP150,AQ150,AR150,AS150,AT150,AU150,AV150,AW150,AX150,AY150,AZ150,BA150,BB150,R150)</f>
        <v>#NAME?</v>
      </c>
      <c r="Q150" s="21" t="e">
        <f t="shared" ca="1" si="10"/>
        <v>#NAME?</v>
      </c>
      <c r="R150" t="s">
        <v>5106</v>
      </c>
      <c r="S150" s="16" t="s">
        <v>2179</v>
      </c>
      <c r="T150" s="12" t="s">
        <v>2351</v>
      </c>
      <c r="U150" s="12" t="s">
        <v>2352</v>
      </c>
      <c r="V150" s="12" t="s">
        <v>2291</v>
      </c>
      <c r="W150" s="12" t="s">
        <v>2313</v>
      </c>
      <c r="X150" s="12" t="s">
        <v>4845</v>
      </c>
      <c r="Y150" s="12" t="s">
        <v>2354</v>
      </c>
    </row>
    <row r="151" spans="1:27" ht="409.6" thickBot="1" x14ac:dyDescent="0.35">
      <c r="A151" s="7" t="s">
        <v>179</v>
      </c>
      <c r="D151" s="37" t="s">
        <v>15</v>
      </c>
      <c r="E151" s="45"/>
      <c r="F151" s="47" t="e">
        <f ca="1">IF(D151="Walmart", "https://www.walmart.com/search/?query=" &amp; [1]!textjoin("%20",TRUE,S151,T151,U151,V151,W151,X151,Y151,Z151,AA151,AB151,AC151,AD151,AE151,AF151,AG151,AH151,AI151,AJ151,AK151,AL151,AM151,AN151,AO151,AP151,AQ151,AR151,AS151,AT151,AU151,AV151,AW151,AX151,AY151,AZ151,BA151,BB151), IF(D151="Best Buy", "https://www.bestbuy.com/site/searchpage.jsp?st=" &amp; [1]!textjoin("+",TRUE,S151,T151,U151,V151,W151,X151,Y151,Z151,AA151,AB151,AC151,AD151,AE151,AF151,AG151,AH151,AI151,AJ151,AK151,AL151,AM151,AN151,AO151,AP151,AQ151,AR151,AS151,AT151,AU151,AV151,AW151,AX151,AY151,AZ151,BA151,BB151), IF(D151="Target", "https://www.target.com/s?searchTerm=" &amp; [1]!textjoin("+",TRUE,S151,T151,U151,V151,W151,X151,Y151,Z151,AA151,AB151,AC151,AD151,AE151,AF151,AG151,AH151,AI151,AJ151,AK151,AL151,AM151,AN151,AO151,AP151,AQ151,AR151,AS151,AT151,AU151,AV151,AW151,AX151,AY151,AZ151,BA151,BB151),"")))</f>
        <v>#NAME?</v>
      </c>
      <c r="G151" s="45" t="s">
        <v>7466</v>
      </c>
      <c r="H151" s="45" t="str">
        <f t="shared" si="11"/>
        <v>Best Buy</v>
      </c>
      <c r="I151" s="45"/>
      <c r="J151" s="45"/>
      <c r="L151" s="37" t="s">
        <v>15</v>
      </c>
      <c r="M151" s="26" t="s">
        <v>2159</v>
      </c>
      <c r="N151" s="21" t="s">
        <v>5234</v>
      </c>
      <c r="O151" s="1" t="s">
        <v>2160</v>
      </c>
      <c r="P151" s="21" t="e">
        <f ca="1">[1]!textjoin("+",TRUE,O151,S151,T151,U151,V151,W151,X151,Y151,Z151,AA151,AB151,AC151,AD151,AE151,AF151,AG151,AH151,AI151,AJ151,AK151,AL151,AM151,AN151,AO151,AP151,AQ151,AR151,AS151,AT151,AU151,AV151,AW151,AX151,AY151,AZ151,BA151,BB151,R151)</f>
        <v>#NAME?</v>
      </c>
      <c r="Q151" s="21" t="e">
        <f t="shared" ca="1" si="10"/>
        <v>#NAME?</v>
      </c>
      <c r="R151" t="s">
        <v>5106</v>
      </c>
      <c r="S151" s="16" t="s">
        <v>2179</v>
      </c>
      <c r="T151" s="12" t="s">
        <v>2351</v>
      </c>
      <c r="U151" s="12" t="s">
        <v>2352</v>
      </c>
      <c r="V151" s="12" t="s">
        <v>2291</v>
      </c>
      <c r="W151" s="12" t="s">
        <v>2313</v>
      </c>
      <c r="X151" s="12" t="s">
        <v>4845</v>
      </c>
      <c r="Y151" s="12" t="s">
        <v>2229</v>
      </c>
      <c r="Z151" s="12" t="s">
        <v>2228</v>
      </c>
    </row>
    <row r="152" spans="1:27" ht="409.6" thickBot="1" x14ac:dyDescent="0.35">
      <c r="A152" s="7" t="s">
        <v>180</v>
      </c>
      <c r="D152" s="37" t="s">
        <v>15</v>
      </c>
      <c r="E152" s="45"/>
      <c r="F152" s="47" t="e">
        <f ca="1">IF(D152="Walmart", "https://www.walmart.com/search/?query=" &amp; [1]!textjoin("%20",TRUE,S152,T152,U152,V152,W152,X152,Y152,Z152,AA152,AB152,AC152,AD152,AE152,AF152,AG152,AH152,AI152,AJ152,AK152,AL152,AM152,AN152,AO152,AP152,AQ152,AR152,AS152,AT152,AU152,AV152,AW152,AX152,AY152,AZ152,BA152,BB152), IF(D152="Best Buy", "https://www.bestbuy.com/site/searchpage.jsp?st=" &amp; [1]!textjoin("+",TRUE,S152,T152,U152,V152,W152,X152,Y152,Z152,AA152,AB152,AC152,AD152,AE152,AF152,AG152,AH152,AI152,AJ152,AK152,AL152,AM152,AN152,AO152,AP152,AQ152,AR152,AS152,AT152,AU152,AV152,AW152,AX152,AY152,AZ152,BA152,BB152), IF(D152="Target", "https://www.target.com/s?searchTerm=" &amp; [1]!textjoin("+",TRUE,S152,T152,U152,V152,W152,X152,Y152,Z152,AA152,AB152,AC152,AD152,AE152,AF152,AG152,AH152,AI152,AJ152,AK152,AL152,AM152,AN152,AO152,AP152,AQ152,AR152,AS152,AT152,AU152,AV152,AW152,AX152,AY152,AZ152,BA152,BB152),"")))</f>
        <v>#NAME?</v>
      </c>
      <c r="G152" s="45" t="s">
        <v>7467</v>
      </c>
      <c r="H152" s="45" t="str">
        <f t="shared" si="11"/>
        <v>Best Buy</v>
      </c>
      <c r="I152" s="45"/>
      <c r="J152" s="45"/>
      <c r="L152" s="37" t="s">
        <v>15</v>
      </c>
      <c r="M152" s="26" t="s">
        <v>2159</v>
      </c>
      <c r="N152" s="21" t="s">
        <v>5235</v>
      </c>
      <c r="O152" s="1" t="s">
        <v>2160</v>
      </c>
      <c r="P152" s="21" t="e">
        <f ca="1">[1]!textjoin("+",TRUE,O152,S152,T152,U152,V152,W152,X152,Y152,Z152,AA152,AB152,AC152,AD152,AE152,AF152,AG152,AH152,AI152,AJ152,AK152,AL152,AM152,AN152,AO152,AP152,AQ152,AR152,AS152,AT152,AU152,AV152,AW152,AX152,AY152,AZ152,BA152,BB152,R152)</f>
        <v>#NAME?</v>
      </c>
      <c r="Q152" s="21" t="e">
        <f t="shared" ca="1" si="10"/>
        <v>#NAME?</v>
      </c>
      <c r="R152" t="s">
        <v>5106</v>
      </c>
      <c r="S152" s="16" t="s">
        <v>2179</v>
      </c>
      <c r="T152" s="12" t="s">
        <v>2351</v>
      </c>
      <c r="U152" s="12" t="s">
        <v>2352</v>
      </c>
      <c r="V152" s="12" t="s">
        <v>2291</v>
      </c>
      <c r="W152" s="12" t="s">
        <v>2313</v>
      </c>
      <c r="X152" s="12" t="s">
        <v>4845</v>
      </c>
      <c r="Y152" s="12" t="s">
        <v>2210</v>
      </c>
    </row>
    <row r="153" spans="1:27" ht="409.6" thickBot="1" x14ac:dyDescent="0.35">
      <c r="A153" s="7" t="s">
        <v>181</v>
      </c>
      <c r="D153" s="37" t="s">
        <v>15</v>
      </c>
      <c r="E153" s="45"/>
      <c r="F153" s="47" t="e">
        <f ca="1">IF(D153="Walmart", "https://www.walmart.com/search/?query=" &amp; [1]!textjoin("%20",TRUE,S153,T153,U153,V153,W153,X153,Y153,Z153,AA153,AB153,AC153,AD153,AE153,AF153,AG153,AH153,AI153,AJ153,AK153,AL153,AM153,AN153,AO153,AP153,AQ153,AR153,AS153,AT153,AU153,AV153,AW153,AX153,AY153,AZ153,BA153,BB153), IF(D153="Best Buy", "https://www.bestbuy.com/site/searchpage.jsp?st=" &amp; [1]!textjoin("+",TRUE,S153,T153,U153,V153,W153,X153,Y153,Z153,AA153,AB153,AC153,AD153,AE153,AF153,AG153,AH153,AI153,AJ153,AK153,AL153,AM153,AN153,AO153,AP153,AQ153,AR153,AS153,AT153,AU153,AV153,AW153,AX153,AY153,AZ153,BA153,BB153), IF(D153="Target", "https://www.target.com/s?searchTerm=" &amp; [1]!textjoin("+",TRUE,S153,T153,U153,V153,W153,X153,Y153,Z153,AA153,AB153,AC153,AD153,AE153,AF153,AG153,AH153,AI153,AJ153,AK153,AL153,AM153,AN153,AO153,AP153,AQ153,AR153,AS153,AT153,AU153,AV153,AW153,AX153,AY153,AZ153,BA153,BB153),"")))</f>
        <v>#NAME?</v>
      </c>
      <c r="G153" s="45" t="s">
        <v>7468</v>
      </c>
      <c r="H153" s="45" t="str">
        <f t="shared" si="11"/>
        <v>Best Buy</v>
      </c>
      <c r="I153" s="45"/>
      <c r="J153" s="45"/>
      <c r="L153" s="37" t="s">
        <v>15</v>
      </c>
      <c r="M153" s="26" t="s">
        <v>2159</v>
      </c>
      <c r="N153" s="21" t="s">
        <v>5236</v>
      </c>
      <c r="O153" s="1" t="s">
        <v>2160</v>
      </c>
      <c r="P153" s="21" t="e">
        <f ca="1">[1]!textjoin("+",TRUE,O153,S153,T153,U153,V153,W153,X153,Y153,Z153,AA153,AB153,AC153,AD153,AE153,AF153,AG153,AH153,AI153,AJ153,AK153,AL153,AM153,AN153,AO153,AP153,AQ153,AR153,AS153,AT153,AU153,AV153,AW153,AX153,AY153,AZ153,BA153,BB153,R153)</f>
        <v>#NAME?</v>
      </c>
      <c r="Q153" s="21" t="e">
        <f t="shared" ca="1" si="10"/>
        <v>#NAME?</v>
      </c>
      <c r="R153" t="s">
        <v>5106</v>
      </c>
      <c r="S153" s="16" t="s">
        <v>2179</v>
      </c>
      <c r="T153" s="12" t="s">
        <v>2351</v>
      </c>
      <c r="U153" s="12" t="s">
        <v>2355</v>
      </c>
      <c r="V153" s="12" t="s">
        <v>2291</v>
      </c>
    </row>
    <row r="154" spans="1:27" ht="409.6" thickBot="1" x14ac:dyDescent="0.35">
      <c r="A154" s="7" t="s">
        <v>182</v>
      </c>
      <c r="D154" s="37" t="s">
        <v>15</v>
      </c>
      <c r="E154" s="45"/>
      <c r="F154" s="47" t="e">
        <f ca="1">IF(D154="Walmart", "https://www.walmart.com/search/?query=" &amp; [1]!textjoin("%20",TRUE,S154,T154,U154,V154,W154,X154,Y154,Z154,AA154,AB154,AC154,AD154,AE154,AF154,AG154,AH154,AI154,AJ154,AK154,AL154,AM154,AN154,AO154,AP154,AQ154,AR154,AS154,AT154,AU154,AV154,AW154,AX154,AY154,AZ154,BA154,BB154), IF(D154="Best Buy", "https://www.bestbuy.com/site/searchpage.jsp?st=" &amp; [1]!textjoin("+",TRUE,S154,T154,U154,V154,W154,X154,Y154,Z154,AA154,AB154,AC154,AD154,AE154,AF154,AG154,AH154,AI154,AJ154,AK154,AL154,AM154,AN154,AO154,AP154,AQ154,AR154,AS154,AT154,AU154,AV154,AW154,AX154,AY154,AZ154,BA154,BB154), IF(D154="Target", "https://www.target.com/s?searchTerm=" &amp; [1]!textjoin("+",TRUE,S154,T154,U154,V154,W154,X154,Y154,Z154,AA154,AB154,AC154,AD154,AE154,AF154,AG154,AH154,AI154,AJ154,AK154,AL154,AM154,AN154,AO154,AP154,AQ154,AR154,AS154,AT154,AU154,AV154,AW154,AX154,AY154,AZ154,BA154,BB154),"")))</f>
        <v>#NAME?</v>
      </c>
      <c r="G154" s="45" t="s">
        <v>7469</v>
      </c>
      <c r="H154" s="45" t="str">
        <f t="shared" si="11"/>
        <v>Best Buy</v>
      </c>
      <c r="I154" s="45"/>
      <c r="J154" s="45"/>
      <c r="L154" s="37" t="s">
        <v>15</v>
      </c>
      <c r="M154" s="26" t="s">
        <v>2159</v>
      </c>
      <c r="N154" s="21" t="s">
        <v>5237</v>
      </c>
      <c r="O154" s="1" t="s">
        <v>2160</v>
      </c>
      <c r="P154" s="21" t="e">
        <f ca="1">[1]!textjoin("+",TRUE,O154,S154,T154,U154,V154,W154,X154,Y154,Z154,AA154,AB154,AC154,AD154,AE154,AF154,AG154,AH154,AI154,AJ154,AK154,AL154,AM154,AN154,AO154,AP154,AQ154,AR154,AS154,AT154,AU154,AV154,AW154,AX154,AY154,AZ154,BA154,BB154,R154)</f>
        <v>#NAME?</v>
      </c>
      <c r="Q154" s="21" t="e">
        <f t="shared" ca="1" si="10"/>
        <v>#NAME?</v>
      </c>
      <c r="R154" t="s">
        <v>5106</v>
      </c>
      <c r="S154" s="16" t="s">
        <v>2179</v>
      </c>
      <c r="T154" s="12" t="s">
        <v>2351</v>
      </c>
      <c r="U154" s="12" t="s">
        <v>2356</v>
      </c>
      <c r="V154" s="12" t="s">
        <v>2275</v>
      </c>
      <c r="W154" s="12" t="s">
        <v>2276</v>
      </c>
      <c r="X154" s="12" t="s">
        <v>4598</v>
      </c>
      <c r="Y154" s="12" t="s">
        <v>2288</v>
      </c>
      <c r="Z154" s="12" t="s">
        <v>4910</v>
      </c>
      <c r="AA154" s="12" t="s">
        <v>2357</v>
      </c>
    </row>
    <row r="155" spans="1:27" ht="409.6" thickBot="1" x14ac:dyDescent="0.35">
      <c r="A155" s="7" t="s">
        <v>183</v>
      </c>
      <c r="D155" s="37" t="s">
        <v>15</v>
      </c>
      <c r="E155" s="45"/>
      <c r="F155" s="47" t="e">
        <f ca="1">IF(D155="Walmart", "https://www.walmart.com/search/?query=" &amp; [1]!textjoin("%20",TRUE,S155,T155,U155,V155,W155,X155,Y155,Z155,AA155,AB155,AC155,AD155,AE155,AF155,AG155,AH155,AI155,AJ155,AK155,AL155,AM155,AN155,AO155,AP155,AQ155,AR155,AS155,AT155,AU155,AV155,AW155,AX155,AY155,AZ155,BA155,BB155), IF(D155="Best Buy", "https://www.bestbuy.com/site/searchpage.jsp?st=" &amp; [1]!textjoin("+",TRUE,S155,T155,U155,V155,W155,X155,Y155,Z155,AA155,AB155,AC155,AD155,AE155,AF155,AG155,AH155,AI155,AJ155,AK155,AL155,AM155,AN155,AO155,AP155,AQ155,AR155,AS155,AT155,AU155,AV155,AW155,AX155,AY155,AZ155,BA155,BB155), IF(D155="Target", "https://www.target.com/s?searchTerm=" &amp; [1]!textjoin("+",TRUE,S155,T155,U155,V155,W155,X155,Y155,Z155,AA155,AB155,AC155,AD155,AE155,AF155,AG155,AH155,AI155,AJ155,AK155,AL155,AM155,AN155,AO155,AP155,AQ155,AR155,AS155,AT155,AU155,AV155,AW155,AX155,AY155,AZ155,BA155,BB155),"")))</f>
        <v>#NAME?</v>
      </c>
      <c r="G155" s="45" t="s">
        <v>7470</v>
      </c>
      <c r="H155" s="45" t="str">
        <f t="shared" si="11"/>
        <v>Best Buy</v>
      </c>
      <c r="I155" s="45" t="s">
        <v>8578</v>
      </c>
      <c r="J155" s="45"/>
      <c r="L155" s="37" t="s">
        <v>15</v>
      </c>
      <c r="M155" s="26" t="s">
        <v>2159</v>
      </c>
      <c r="N155" s="21" t="s">
        <v>5238</v>
      </c>
      <c r="O155" s="1" t="s">
        <v>2160</v>
      </c>
      <c r="P155" s="21" t="e">
        <f ca="1">[1]!textjoin("+",TRUE,O155,S155,T155,U155,V155,W155,X155,Y155,Z155,AA155,AB155,AC155,AD155,AE155,AF155,AG155,AH155,AI155,AJ155,AK155,AL155,AM155,AN155,AO155,AP155,AQ155,AR155,AS155,AT155,AU155,AV155,AW155,AX155,AY155,AZ155,BA155,BB155,R155)</f>
        <v>#NAME?</v>
      </c>
      <c r="Q155" s="21" t="e">
        <f t="shared" ca="1" si="10"/>
        <v>#NAME?</v>
      </c>
      <c r="R155" t="s">
        <v>5106</v>
      </c>
      <c r="S155" s="16" t="s">
        <v>2179</v>
      </c>
      <c r="T155" s="12" t="s">
        <v>2351</v>
      </c>
      <c r="U155" s="12" t="s">
        <v>4674</v>
      </c>
      <c r="V155" s="12" t="s">
        <v>2358</v>
      </c>
      <c r="W155" s="12" t="s">
        <v>2314</v>
      </c>
      <c r="X155" s="12" t="s">
        <v>4846</v>
      </c>
      <c r="Y155" s="12" t="s">
        <v>2210</v>
      </c>
    </row>
    <row r="156" spans="1:27" ht="58.2" thickBot="1" x14ac:dyDescent="0.35">
      <c r="A156" s="7" t="s">
        <v>184</v>
      </c>
      <c r="D156" s="37" t="s">
        <v>43</v>
      </c>
      <c r="E156" s="45"/>
      <c r="F156" s="47" t="str">
        <f>IF(D156="Walmart", "https://www.walmart.com/search/?query=" &amp; [1]!textjoin("%20",TRUE,S156,T156,U156,V156,W156,X156,Y156,Z156,AA156,AB156,AC156,AD156,AE156,AF156,AG156,AH156,AI156,AJ156,AK156,AL156,AM156,AN156,AO156,AP156,AQ156,AR156,AS156,AT156,AU156,AV156,AW156,AX156,AY156,AZ156,BA156,BB156), IF(D156="Best Buy", "https://www.bestbuy.com/site/searchpage.jsp?st=" &amp; [1]!textjoin("+",TRUE,S156,T156,U156,V156,W156,X156,Y156,Z156,AA156,AB156,AC156,AD156,AE156,AF156,AG156,AH156,AI156,AJ156,AK156,AL156,AM156,AN156,AO156,AP156,AQ156,AR156,AS156,AT156,AU156,AV156,AW156,AX156,AY156,AZ156,BA156,BB156), IF(D156="Target", "https://www.target.com/s?searchTerm=" &amp; [1]!textjoin("+",TRUE,S156,T156,U156,V156,W156,X156,Y156,Z156,AA156,AB156,AC156,AD156,AE156,AF156,AG156,AH156,AI156,AJ156,AK156,AL156,AM156,AN156,AO156,AP156,AQ156,AR156,AS156,AT156,AU156,AV156,AW156,AX156,AY156,AZ156,BA156,BB156),"")))</f>
        <v/>
      </c>
      <c r="G156" s="45" t="s">
        <v>7382</v>
      </c>
      <c r="H156" s="45"/>
      <c r="I156" s="45"/>
      <c r="J156" s="45"/>
      <c r="L156" s="37" t="s">
        <v>43</v>
      </c>
      <c r="M156" s="26" t="s">
        <v>2159</v>
      </c>
      <c r="N156" s="21" t="s">
        <v>5239</v>
      </c>
      <c r="O156" s="1" t="s">
        <v>2160</v>
      </c>
      <c r="P156" s="21" t="e">
        <f ca="1">[1]!textjoin("+",TRUE,O156,S156,T156,U156,V156,W156,X156,Y156,Z156,AA156,AB156,AC156,AD156,AE156,AF156,AG156,AH156,AI156,AJ156,AK156,AL156,AM156,AN156,AO156,AP156,AQ156,AR156,AS156,AT156,AU156,AV156,AW156,AX156,AY156,AZ156,BA156,BB156,R156)</f>
        <v>#NAME?</v>
      </c>
      <c r="Q156" s="21" t="e">
        <f t="shared" ca="1" si="10"/>
        <v>#NAME?</v>
      </c>
      <c r="R156" t="s">
        <v>5106</v>
      </c>
      <c r="S156" s="16" t="s">
        <v>2179</v>
      </c>
      <c r="T156" s="12" t="s">
        <v>2351</v>
      </c>
      <c r="U156" s="12" t="s">
        <v>2256</v>
      </c>
      <c r="V156" s="12" t="s">
        <v>2355</v>
      </c>
      <c r="W156" s="12" t="s">
        <v>2267</v>
      </c>
      <c r="X156" s="12" t="s">
        <v>2252</v>
      </c>
      <c r="Y156" s="12" t="s">
        <v>2256</v>
      </c>
    </row>
    <row r="157" spans="1:27" ht="15" thickBot="1" x14ac:dyDescent="0.35">
      <c r="A157" s="7" t="s">
        <v>185</v>
      </c>
      <c r="D157" s="38"/>
      <c r="E157" s="46"/>
      <c r="F157" s="47" t="str">
        <f>IF(D157="Walmart", "https://www.walmart.com/search/?query=" &amp; [1]!textjoin("%20",TRUE,S157,T157,U157,V157,W157,X157,Y157,Z157,AA157,AB157,AC157,AD157,AE157,AF157,AG157,AH157,AI157,AJ157,AK157,AL157,AM157,AN157,AO157,AP157,AQ157,AR157,AS157,AT157,AU157,AV157,AW157,AX157,AY157,AZ157,BA157,BB157), IF(D157="Best Buy", "https://www.bestbuy.com/site/searchpage.jsp?st=" &amp; [1]!textjoin("+",TRUE,S157,T157,U157,V157,W157,X157,Y157,Z157,AA157,AB157,AC157,AD157,AE157,AF157,AG157,AH157,AI157,AJ157,AK157,AL157,AM157,AN157,AO157,AP157,AQ157,AR157,AS157,AT157,AU157,AV157,AW157,AX157,AY157,AZ157,BA157,BB157), IF(D157="Target", "https://www.target.com/s?searchTerm=" &amp; [1]!textjoin("+",TRUE,S157,T157,U157,V157,W157,X157,Y157,Z157,AA157,AB157,AC157,AD157,AE157,AF157,AG157,AH157,AI157,AJ157,AK157,AL157,AM157,AN157,AO157,AP157,AQ157,AR157,AS157,AT157,AU157,AV157,AW157,AX157,AY157,AZ157,BA157,BB157),"")))</f>
        <v/>
      </c>
      <c r="G157" s="46" t="s">
        <v>7382</v>
      </c>
      <c r="H157" s="46"/>
      <c r="I157" s="46"/>
      <c r="J157" s="46"/>
      <c r="L157" s="38"/>
      <c r="M157" s="27"/>
      <c r="N157" s="21"/>
      <c r="O157" s="1"/>
      <c r="P157" s="21"/>
      <c r="Q157" s="21"/>
      <c r="S157" s="19"/>
    </row>
    <row r="158" spans="1:27" ht="15" thickBot="1" x14ac:dyDescent="0.35">
      <c r="A158" s="7" t="s">
        <v>186</v>
      </c>
      <c r="D158" s="30"/>
      <c r="E158" s="44"/>
      <c r="F158" s="47" t="str">
        <f>IF(D158="Walmart", "https://www.walmart.com/search/?query=" &amp; [1]!textjoin("%20",TRUE,S158,T158,U158,V158,W158,X158,Y158,Z158,AA158,AB158,AC158,AD158,AE158,AF158,AG158,AH158,AI158,AJ158,AK158,AL158,AM158,AN158,AO158,AP158,AQ158,AR158,AS158,AT158,AU158,AV158,AW158,AX158,AY158,AZ158,BA158,BB158), IF(D158="Best Buy", "https://www.bestbuy.com/site/searchpage.jsp?st=" &amp; [1]!textjoin("+",TRUE,S158,T158,U158,V158,W158,X158,Y158,Z158,AA158,AB158,AC158,AD158,AE158,AF158,AG158,AH158,AI158,AJ158,AK158,AL158,AM158,AN158,AO158,AP158,AQ158,AR158,AS158,AT158,AU158,AV158,AW158,AX158,AY158,AZ158,BA158,BB158), IF(D158="Target", "https://www.target.com/s?searchTerm=" &amp; [1]!textjoin("+",TRUE,S158,T158,U158,V158,W158,X158,Y158,Z158,AA158,AB158,AC158,AD158,AE158,AF158,AG158,AH158,AI158,AJ158,AK158,AL158,AM158,AN158,AO158,AP158,AQ158,AR158,AS158,AT158,AU158,AV158,AW158,AX158,AY158,AZ158,BA158,BB158),"")))</f>
        <v/>
      </c>
      <c r="G158" s="44" t="s">
        <v>7382</v>
      </c>
      <c r="H158" s="44"/>
      <c r="I158" s="44"/>
      <c r="J158" s="44"/>
      <c r="L158" s="30"/>
      <c r="M158" s="25"/>
      <c r="N158" s="21"/>
      <c r="O158" s="1"/>
      <c r="P158" s="21"/>
      <c r="Q158" s="21"/>
      <c r="S158" s="15" t="s">
        <v>4998</v>
      </c>
    </row>
    <row r="159" spans="1:27" ht="58.2" thickBot="1" x14ac:dyDescent="0.35">
      <c r="A159" s="10"/>
      <c r="D159" s="37" t="s">
        <v>116</v>
      </c>
      <c r="E159" s="45"/>
      <c r="F159" s="47" t="str">
        <f>IF(D159="Walmart", "https://www.walmart.com/search/?query=" &amp; [1]!textjoin("%20",TRUE,S159,T159,U159,V159,W159,X159,Y159,Z159,AA159,AB159,AC159,AD159,AE159,AF159,AG159,AH159,AI159,AJ159,AK159,AL159,AM159,AN159,AO159,AP159,AQ159,AR159,AS159,AT159,AU159,AV159,AW159,AX159,AY159,AZ159,BA159,BB159), IF(D159="Best Buy", "https://www.bestbuy.com/site/searchpage.jsp?st=" &amp; [1]!textjoin("+",TRUE,S159,T159,U159,V159,W159,X159,Y159,Z159,AA159,AB159,AC159,AD159,AE159,AF159,AG159,AH159,AI159,AJ159,AK159,AL159,AM159,AN159,AO159,AP159,AQ159,AR159,AS159,AT159,AU159,AV159,AW159,AX159,AY159,AZ159,BA159,BB159), IF(D159="Target", "https://www.target.com/s?searchTerm=" &amp; [1]!textjoin("+",TRUE,S159,T159,U159,V159,W159,X159,Y159,Z159,AA159,AB159,AC159,AD159,AE159,AF159,AG159,AH159,AI159,AJ159,AK159,AL159,AM159,AN159,AO159,AP159,AQ159,AR159,AS159,AT159,AU159,AV159,AW159,AX159,AY159,AZ159,BA159,BB159),"")))</f>
        <v/>
      </c>
      <c r="G159" s="45" t="s">
        <v>7382</v>
      </c>
      <c r="H159" s="45"/>
      <c r="I159" s="45"/>
      <c r="J159" s="45"/>
      <c r="L159" s="37" t="s">
        <v>116</v>
      </c>
      <c r="M159" s="26" t="s">
        <v>2159</v>
      </c>
      <c r="N159" s="21" t="s">
        <v>5240</v>
      </c>
      <c r="O159" s="1" t="s">
        <v>2160</v>
      </c>
      <c r="P159" s="21" t="e">
        <f ca="1">[1]!textjoin("+",TRUE,O159,S159,T159,U159,V159,W159,X159,Y159,Z159,AA159,AB159,AC159,AD159,AE159,AF159,AG159,AH159,AI159,AJ159,AK159,AL159,AM159,AN159,AO159,AP159,AQ159,AR159,AS159,AT159,AU159,AV159,AW159,AX159,AY159,AZ159,BA159,BB159,R159)</f>
        <v>#NAME?</v>
      </c>
      <c r="Q159" s="21" t="e">
        <f t="shared" ref="Q159:Q199" ca="1" si="12">REPLACE(P159,28,1,"")</f>
        <v>#NAME?</v>
      </c>
      <c r="R159" t="s">
        <v>5106</v>
      </c>
      <c r="S159" s="16" t="s">
        <v>2159</v>
      </c>
      <c r="T159" s="12" t="s">
        <v>2359</v>
      </c>
      <c r="U159" s="12" t="s">
        <v>4675</v>
      </c>
      <c r="V159" s="12" t="s">
        <v>2224</v>
      </c>
    </row>
    <row r="160" spans="1:27" ht="409.6" thickBot="1" x14ac:dyDescent="0.35">
      <c r="A160" s="6" t="s">
        <v>187</v>
      </c>
      <c r="D160" s="37" t="s">
        <v>15</v>
      </c>
      <c r="E160" s="45"/>
      <c r="F160" s="47" t="e">
        <f ca="1">IF(D160="Walmart", "https://www.walmart.com/search/?query=" &amp; [1]!textjoin("%20",TRUE,S160,T160,U160,V160,W160,X160,Y160,Z160,AA160,AB160,AC160,AD160,AE160,AF160,AG160,AH160,AI160,AJ160,AK160,AL160,AM160,AN160,AO160,AP160,AQ160,AR160,AS160,AT160,AU160,AV160,AW160,AX160,AY160,AZ160,BA160,BB160), IF(D160="Best Buy", "https://www.bestbuy.com/site/searchpage.jsp?st=" &amp; [1]!textjoin("+",TRUE,S160,T160,U160,V160,W160,X160,Y160,Z160,AA160,AB160,AC160,AD160,AE160,AF160,AG160,AH160,AI160,AJ160,AK160,AL160,AM160,AN160,AO160,AP160,AQ160,AR160,AS160,AT160,AU160,AV160,AW160,AX160,AY160,AZ160,BA160,BB160), IF(D160="Target", "https://www.target.com/s?searchTerm=" &amp; [1]!textjoin("+",TRUE,S160,T160,U160,V160,W160,X160,Y160,Z160,AA160,AB160,AC160,AD160,AE160,AF160,AG160,AH160,AI160,AJ160,AK160,AL160,AM160,AN160,AO160,AP160,AQ160,AR160,AS160,AT160,AU160,AV160,AW160,AX160,AY160,AZ160,BA160,BB160),"")))</f>
        <v>#NAME?</v>
      </c>
      <c r="G160" s="45" t="s">
        <v>7471</v>
      </c>
      <c r="H160" s="45" t="str">
        <f>HYPERLINK(G160,D160)</f>
        <v>Best Buy</v>
      </c>
      <c r="I160" s="45"/>
      <c r="J160" s="45"/>
      <c r="L160" s="37" t="s">
        <v>15</v>
      </c>
      <c r="M160" s="26" t="s">
        <v>2159</v>
      </c>
      <c r="N160" s="21" t="s">
        <v>5241</v>
      </c>
      <c r="O160" s="1" t="s">
        <v>2160</v>
      </c>
      <c r="P160" s="21" t="e">
        <f ca="1">[1]!textjoin("+",TRUE,O160,S160,T160,U160,V160,W160,X160,Y160,Z160,AA160,AB160,AC160,AD160,AE160,AF160,AG160,AH160,AI160,AJ160,AK160,AL160,AM160,AN160,AO160,AP160,AQ160,AR160,AS160,AT160,AU160,AV160,AW160,AX160,AY160,AZ160,BA160,BB160,R160)</f>
        <v>#NAME?</v>
      </c>
      <c r="Q160" s="21" t="e">
        <f t="shared" ca="1" si="12"/>
        <v>#NAME?</v>
      </c>
      <c r="R160" t="s">
        <v>5106</v>
      </c>
      <c r="S160" s="16" t="s">
        <v>2159</v>
      </c>
      <c r="T160" s="12" t="s">
        <v>2360</v>
      </c>
      <c r="U160" s="12" t="s">
        <v>2361</v>
      </c>
      <c r="V160" s="12" t="s">
        <v>2362</v>
      </c>
      <c r="W160" s="12" t="s">
        <v>4806</v>
      </c>
      <c r="X160" s="12" t="s">
        <v>2213</v>
      </c>
    </row>
    <row r="161" spans="1:28" ht="409.6" thickBot="1" x14ac:dyDescent="0.35">
      <c r="A161" s="7" t="s">
        <v>188</v>
      </c>
      <c r="D161" s="37" t="s">
        <v>104</v>
      </c>
      <c r="E161" s="45"/>
      <c r="F161" s="47" t="e">
        <f ca="1">IF(D161="Kohl's", "https://www.kohls.com/search.jsp?submit-search=web-regular&amp;search=" &amp; [1]!textjoin("+",TRUE,S161,T161,U161,V161,W161,X161,Y161,Z161,AA161,AB161,AC161,AD161,AE161,AF161,AG161,AH161,AI161,AJ161,AK161,AL161,AM161,AN161,AO161,AP161,AQ161,AR161,AS161,AT161,AU161,AV161,AW161,AX161,AY161,AZ161,BA161,BB161,Sheet1!BE161), IF(D161="Lenovo", "https://www.lenovo.com/us/en/search?text=" &amp; [1]!textjoin("+",TRUE,S161,T161,U161,V161,W161,X161,Y161,Z161,AA161,AB161,AC161,AD161,AE161,AF161,AG161,AH161,AI161,AJ161,AK161,AL161,AM161,AN161,AO161,AP161,AQ161,AR161,AS161,AT161,AU161,AV161,AW161,AX161,AY161,AZ161,BA161,BB161,Sheet1!BE161), IF(D161="Dell Small Business", "https://www.dell.com/koa/search?q=" &amp; [1]!textjoin("%20",TRUE,S161,T161,U161,V161,W161,X161,Y161,Z161,AA161,AB161,AC161,AD161,AE161,AF161,AG161,AH161,AI161,AJ161,AK161,AL161,AM161,AN161,AO161,AP161,AQ161,AR161,AS161,AT161,AU161,AV161,AW161,AX161,AY161,AZ161,BA161,BB161,Sheet1!BE161),"")))</f>
        <v>#NAME?</v>
      </c>
      <c r="G161" s="34" t="s">
        <v>7148</v>
      </c>
      <c r="H161" s="45" t="str">
        <f>HYPERLINK(G161,D161)</f>
        <v>Kohl's</v>
      </c>
      <c r="I161" s="45"/>
      <c r="J161" s="45"/>
      <c r="L161" s="37" t="s">
        <v>104</v>
      </c>
      <c r="M161" s="26" t="s">
        <v>2159</v>
      </c>
      <c r="N161" s="21" t="s">
        <v>5242</v>
      </c>
      <c r="O161" s="1" t="s">
        <v>2160</v>
      </c>
      <c r="P161" s="21" t="e">
        <f ca="1">[1]!textjoin("+",TRUE,O161,S161,T161,U161,V161,W161,X161,Y161,Z161,AA161,AB161,AC161,AD161,AE161,AF161,AG161,AH161,AI161,AJ161,AK161,AL161,AM161,AN161,AO161,AP161,AQ161,AR161,AS161,AT161,AU161,AV161,AW161,AX161,AY161,AZ161,BA161,BB161,R161)</f>
        <v>#NAME?</v>
      </c>
      <c r="Q161" s="21" t="e">
        <f t="shared" ca="1" si="12"/>
        <v>#NAME?</v>
      </c>
      <c r="R161" t="s">
        <v>5106</v>
      </c>
      <c r="S161" s="16" t="s">
        <v>2159</v>
      </c>
      <c r="T161" s="12" t="s">
        <v>2363</v>
      </c>
      <c r="U161" s="12">
        <v>7</v>
      </c>
      <c r="V161" s="12" t="s">
        <v>2224</v>
      </c>
      <c r="W161" s="12" t="s">
        <v>2165</v>
      </c>
    </row>
    <row r="162" spans="1:28" ht="409.6" thickBot="1" x14ac:dyDescent="0.35">
      <c r="A162" s="7" t="s">
        <v>189</v>
      </c>
      <c r="D162" s="37" t="s">
        <v>104</v>
      </c>
      <c r="E162" s="45"/>
      <c r="F162" s="47" t="e">
        <f ca="1">IF(D162="Kohl's", "https://www.kohls.com/search.jsp?submit-search=web-regular&amp;search=" &amp; [1]!textjoin("+",TRUE,S162,T162,U162,V162,W162,X162,Y162,Z162,AA162,AB162,AC162,AD162,AE162,AF162,AG162,AH162,AI162,AJ162,AK162,AL162,AM162,AN162,AO162,AP162,AQ162,AR162,AS162,AT162,AU162,AV162,AW162,AX162,AY162,AZ162,BA162,BB162,Sheet1!BE162), IF(D162="Lenovo", "https://www.lenovo.com/us/en/search?text=" &amp; [1]!textjoin("+",TRUE,S162,T162,U162,V162,W162,X162,Y162,Z162,AA162,AB162,AC162,AD162,AE162,AF162,AG162,AH162,AI162,AJ162,AK162,AL162,AM162,AN162,AO162,AP162,AQ162,AR162,AS162,AT162,AU162,AV162,AW162,AX162,AY162,AZ162,BA162,BB162,Sheet1!BE162), IF(D162="Dell Small Business", "https://www.dell.com/koa/search?q=" &amp; [1]!textjoin("%20",TRUE,S162,T162,U162,V162,W162,X162,Y162,Z162,AA162,AB162,AC162,AD162,AE162,AF162,AG162,AH162,AI162,AJ162,AK162,AL162,AM162,AN162,AO162,AP162,AQ162,AR162,AS162,AT162,AU162,AV162,AW162,AX162,AY162,AZ162,BA162,BB162,Sheet1!BE162),"")))</f>
        <v>#NAME?</v>
      </c>
      <c r="G162" s="34" t="s">
        <v>7149</v>
      </c>
      <c r="H162" s="45" t="str">
        <f>HYPERLINK(G162,D162)</f>
        <v>Kohl's</v>
      </c>
      <c r="I162" s="45"/>
      <c r="J162" s="45"/>
      <c r="L162" s="37" t="s">
        <v>104</v>
      </c>
      <c r="M162" s="26" t="s">
        <v>2159</v>
      </c>
      <c r="N162" s="21" t="s">
        <v>5243</v>
      </c>
      <c r="O162" s="1" t="s">
        <v>2160</v>
      </c>
      <c r="P162" s="21" t="e">
        <f ca="1">[1]!textjoin("+",TRUE,O162,S162,T162,U162,V162,W162,X162,Y162,Z162,AA162,AB162,AC162,AD162,AE162,AF162,AG162,AH162,AI162,AJ162,AK162,AL162,AM162,AN162,AO162,AP162,AQ162,AR162,AS162,AT162,AU162,AV162,AW162,AX162,AY162,AZ162,BA162,BB162,R162)</f>
        <v>#NAME?</v>
      </c>
      <c r="Q162" s="21" t="e">
        <f t="shared" ca="1" si="12"/>
        <v>#NAME?</v>
      </c>
      <c r="R162" t="s">
        <v>5106</v>
      </c>
      <c r="S162" s="16" t="s">
        <v>2159</v>
      </c>
      <c r="T162" s="12" t="s">
        <v>2363</v>
      </c>
      <c r="U162" s="12">
        <v>7</v>
      </c>
      <c r="V162" s="12" t="s">
        <v>2277</v>
      </c>
      <c r="W162" s="12" t="s">
        <v>2296</v>
      </c>
      <c r="X162" s="12" t="s">
        <v>2224</v>
      </c>
      <c r="Y162" s="12" t="s">
        <v>2165</v>
      </c>
    </row>
    <row r="163" spans="1:28" ht="409.6" thickBot="1" x14ac:dyDescent="0.35">
      <c r="A163" s="7" t="s">
        <v>190</v>
      </c>
      <c r="D163" s="37" t="s">
        <v>20</v>
      </c>
      <c r="E163" s="45"/>
      <c r="F163" s="47" t="e">
        <f ca="1">IF(D163="Walmart", "https://www.walmart.com/search/?query=" &amp; [1]!textjoin("%20",TRUE,S163,T163,U163,V163,W163,X163,Y163,Z163,AA163,AB163,AC163,AD163,AE163,AF163,AG163,AH163,AI163,AJ163,AK163,AL163,AM163,AN163,AO163,AP163,AQ163,AR163,AS163,AT163,AU163,AV163,AW163,AX163,AY163,AZ163,BA163,BB163), IF(D163="Best Buy", "https://www.bestbuy.com/site/searchpage.jsp?st=" &amp; [1]!textjoin("+",TRUE,S163,T163,U163,V163,W163,X163,Y163,Z163,AA163,AB163,AC163,AD163,AE163,AF163,AG163,AH163,AI163,AJ163,AK163,AL163,AM163,AN163,AO163,AP163,AQ163,AR163,AS163,AT163,AU163,AV163,AW163,AX163,AY163,AZ163,BA163,BB163), IF(D163="Target", "https://www.target.com/s?searchTerm=" &amp; [1]!textjoin("+",TRUE,S163,T163,U163,V163,W163,X163,Y163,Z163,AA163,AB163,AC163,AD163,AE163,AF163,AG163,AH163,AI163,AJ163,AK163,AL163,AM163,AN163,AO163,AP163,AQ163,AR163,AS163,AT163,AU163,AV163,AW163,AX163,AY163,AZ163,BA163,BB163),"")))</f>
        <v>#NAME?</v>
      </c>
      <c r="G163" s="45" t="s">
        <v>7472</v>
      </c>
      <c r="H163" s="45" t="str">
        <f>HYPERLINK(G163,D163)</f>
        <v>Target</v>
      </c>
      <c r="I163" s="45" t="s">
        <v>8759</v>
      </c>
      <c r="J163" s="45"/>
      <c r="L163" s="37" t="s">
        <v>20</v>
      </c>
      <c r="M163" s="26" t="s">
        <v>2159</v>
      </c>
      <c r="N163" s="21" t="s">
        <v>5244</v>
      </c>
      <c r="O163" s="1" t="s">
        <v>2160</v>
      </c>
      <c r="P163" s="21" t="e">
        <f ca="1">[1]!textjoin("+",TRUE,O163,S163,T163,U163,V163,W163,X163,Y163,Z163,AA163,AB163,AC163,AD163,AE163,AF163,AG163,AH163,AI163,AJ163,AK163,AL163,AM163,AN163,AO163,AP163,AQ163,AR163,AS163,AT163,AU163,AV163,AW163,AX163,AY163,AZ163,BA163,BB163,R163)</f>
        <v>#NAME?</v>
      </c>
      <c r="Q163" s="21" t="e">
        <f t="shared" ca="1" si="12"/>
        <v>#NAME?</v>
      </c>
      <c r="R163" t="s">
        <v>5106</v>
      </c>
      <c r="S163" s="16" t="s">
        <v>2159</v>
      </c>
      <c r="T163" s="12" t="s">
        <v>2363</v>
      </c>
      <c r="U163" s="12">
        <v>7</v>
      </c>
      <c r="V163" s="12" t="s">
        <v>2277</v>
      </c>
      <c r="W163" s="12" t="s">
        <v>4751</v>
      </c>
      <c r="X163" s="12" t="s">
        <v>4807</v>
      </c>
      <c r="Y163" s="12" t="s">
        <v>2364</v>
      </c>
    </row>
    <row r="164" spans="1:28" ht="409.6" thickBot="1" x14ac:dyDescent="0.35">
      <c r="A164" s="7" t="s">
        <v>191</v>
      </c>
      <c r="D164" s="37" t="s">
        <v>20</v>
      </c>
      <c r="E164" s="45"/>
      <c r="F164" s="47" t="e">
        <f ca="1">IF(D164="Walmart", "https://www.walmart.com/search/?query=" &amp; [1]!textjoin("%20",TRUE,S164,T164,U164,V164,W164,X164,Y164,Z164,AA164,AB164,AC164,AD164,AE164,AF164,AG164,AH164,AI164,AJ164,AK164,AL164,AM164,AN164,AO164,AP164,AQ164,AR164,AS164,AT164,AU164,AV164,AW164,AX164,AY164,AZ164,BA164,BB164), IF(D164="Best Buy", "https://www.bestbuy.com/site/searchpage.jsp?st=" &amp; [1]!textjoin("+",TRUE,S164,T164,U164,V164,W164,X164,Y164,Z164,AA164,AB164,AC164,AD164,AE164,AF164,AG164,AH164,AI164,AJ164,AK164,AL164,AM164,AN164,AO164,AP164,AQ164,AR164,AS164,AT164,AU164,AV164,AW164,AX164,AY164,AZ164,BA164,BB164), IF(D164="Target", "https://www.target.com/s?searchTerm=" &amp; [1]!textjoin("+",TRUE,S164,T164,U164,V164,W164,X164,Y164,Z164,AA164,AB164,AC164,AD164,AE164,AF164,AG164,AH164,AI164,AJ164,AK164,AL164,AM164,AN164,AO164,AP164,AQ164,AR164,AS164,AT164,AU164,AV164,AW164,AX164,AY164,AZ164,BA164,BB164),"")))</f>
        <v>#NAME?</v>
      </c>
      <c r="G164" s="45" t="s">
        <v>7473</v>
      </c>
      <c r="H164" s="45" t="str">
        <f>HYPERLINK(G164,D164)</f>
        <v>Target</v>
      </c>
      <c r="I164" s="45" t="s">
        <v>8759</v>
      </c>
      <c r="J164" s="45"/>
      <c r="L164" s="37" t="s">
        <v>20</v>
      </c>
      <c r="M164" s="26" t="s">
        <v>2159</v>
      </c>
      <c r="N164" s="21" t="s">
        <v>5245</v>
      </c>
      <c r="O164" s="1" t="s">
        <v>2160</v>
      </c>
      <c r="P164" s="21" t="e">
        <f ca="1">[1]!textjoin("+",TRUE,O164,S164,T164,U164,V164,W164,X164,Y164,Z164,AA164,AB164,AC164,AD164,AE164,AF164,AG164,AH164,AI164,AJ164,AK164,AL164,AM164,AN164,AO164,AP164,AQ164,AR164,AS164,AT164,AU164,AV164,AW164,AX164,AY164,AZ164,BA164,BB164,R164)</f>
        <v>#NAME?</v>
      </c>
      <c r="Q164" s="21" t="e">
        <f t="shared" ca="1" si="12"/>
        <v>#NAME?</v>
      </c>
      <c r="R164" t="s">
        <v>5106</v>
      </c>
      <c r="S164" s="16" t="s">
        <v>2159</v>
      </c>
      <c r="T164" s="12" t="s">
        <v>2363</v>
      </c>
      <c r="U164" s="12">
        <v>7</v>
      </c>
      <c r="V164" s="12" t="s">
        <v>2277</v>
      </c>
      <c r="W164" s="12" t="s">
        <v>4751</v>
      </c>
      <c r="X164" s="12" t="s">
        <v>4807</v>
      </c>
      <c r="Y164" s="12" t="s">
        <v>2365</v>
      </c>
    </row>
    <row r="165" spans="1:28" ht="58.2" thickBot="1" x14ac:dyDescent="0.35">
      <c r="A165" s="7" t="s">
        <v>192</v>
      </c>
      <c r="D165" s="37" t="s">
        <v>43</v>
      </c>
      <c r="E165" s="45"/>
      <c r="F165" s="47" t="str">
        <f>IF(D165="Walmart", "https://www.walmart.com/search/?query=" &amp; [1]!textjoin("%20",TRUE,S165,T165,U165,V165,W165,X165,Y165,Z165,AA165,AB165,AC165,AD165,AE165,AF165,AG165,AH165,AI165,AJ165,AK165,AL165,AM165,AN165,AO165,AP165,AQ165,AR165,AS165,AT165,AU165,AV165,AW165,AX165,AY165,AZ165,BA165,BB165), IF(D165="Best Buy", "https://www.bestbuy.com/site/searchpage.jsp?st=" &amp; [1]!textjoin("+",TRUE,S165,T165,U165,V165,W165,X165,Y165,Z165,AA165,AB165,AC165,AD165,AE165,AF165,AG165,AH165,AI165,AJ165,AK165,AL165,AM165,AN165,AO165,AP165,AQ165,AR165,AS165,AT165,AU165,AV165,AW165,AX165,AY165,AZ165,BA165,BB165), IF(D165="Target", "https://www.target.com/s?searchTerm=" &amp; [1]!textjoin("+",TRUE,S165,T165,U165,V165,W165,X165,Y165,Z165,AA165,AB165,AC165,AD165,AE165,AF165,AG165,AH165,AI165,AJ165,AK165,AL165,AM165,AN165,AO165,AP165,AQ165,AR165,AS165,AT165,AU165,AV165,AW165,AX165,AY165,AZ165,BA165,BB165),"")))</f>
        <v/>
      </c>
      <c r="G165" s="45" t="s">
        <v>7382</v>
      </c>
      <c r="H165" s="45"/>
      <c r="I165" s="45"/>
      <c r="J165" s="45"/>
      <c r="L165" s="37" t="s">
        <v>43</v>
      </c>
      <c r="M165" s="26" t="s">
        <v>2159</v>
      </c>
      <c r="N165" s="21" t="s">
        <v>5246</v>
      </c>
      <c r="O165" s="1" t="s">
        <v>2160</v>
      </c>
      <c r="P165" s="21" t="e">
        <f ca="1">[1]!textjoin("+",TRUE,O165,S165,T165,U165,V165,W165,X165,Y165,Z165,AA165,AB165,AC165,AD165,AE165,AF165,AG165,AH165,AI165,AJ165,AK165,AL165,AM165,AN165,AO165,AP165,AQ165,AR165,AS165,AT165,AU165,AV165,AW165,AX165,AY165,AZ165,BA165,BB165,R165)</f>
        <v>#NAME?</v>
      </c>
      <c r="Q165" s="21" t="e">
        <f t="shared" ca="1" si="12"/>
        <v>#NAME?</v>
      </c>
      <c r="R165" t="s">
        <v>5106</v>
      </c>
      <c r="S165" s="16" t="s">
        <v>2159</v>
      </c>
      <c r="T165" s="12" t="s">
        <v>2363</v>
      </c>
      <c r="U165" s="12">
        <v>7</v>
      </c>
      <c r="V165" s="12" t="s">
        <v>4675</v>
      </c>
      <c r="W165" s="12" t="s">
        <v>2359</v>
      </c>
      <c r="X165" s="12" t="s">
        <v>4825</v>
      </c>
      <c r="Y165" s="12" t="s">
        <v>2224</v>
      </c>
    </row>
    <row r="166" spans="1:28" ht="409.6" thickBot="1" x14ac:dyDescent="0.35">
      <c r="A166" s="7" t="s">
        <v>193</v>
      </c>
      <c r="D166" s="37" t="s">
        <v>15</v>
      </c>
      <c r="E166" s="45"/>
      <c r="F166" s="47" t="e">
        <f ca="1">IF(D166="Walmart", "https://www.walmart.com/search/?query=" &amp; [1]!textjoin("%20",TRUE,S166,T166,U166,V166,W166,X166,Y166,Z166,AA166,AB166,AC166,AD166,AE166,AF166,AG166,AH166,AI166,AJ166,AK166,AL166,AM166,AN166,AO166,AP166,AQ166,AR166,AS166,AT166,AU166,AV166,AW166,AX166,AY166,AZ166,BA166,BB166), IF(D166="Best Buy", "https://www.bestbuy.com/site/searchpage.jsp?st=" &amp; [1]!textjoin("+",TRUE,S166,T166,U166,V166,W166,X166,Y166,Z166,AA166,AB166,AC166,AD166,AE166,AF166,AG166,AH166,AI166,AJ166,AK166,AL166,AM166,AN166,AO166,AP166,AQ166,AR166,AS166,AT166,AU166,AV166,AW166,AX166,AY166,AZ166,BA166,BB166), IF(D166="Target", "https://www.target.com/s?searchTerm=" &amp; [1]!textjoin("+",TRUE,S166,T166,U166,V166,W166,X166,Y166,Z166,AA166,AB166,AC166,AD166,AE166,AF166,AG166,AH166,AI166,AJ166,AK166,AL166,AM166,AN166,AO166,AP166,AQ166,AR166,AS166,AT166,AU166,AV166,AW166,AX166,AY166,AZ166,BA166,BB166),"")))</f>
        <v>#NAME?</v>
      </c>
      <c r="G166" s="45" t="s">
        <v>7474</v>
      </c>
      <c r="H166" s="45" t="str">
        <f t="shared" ref="H166:H173" si="13">HYPERLINK(G166,D166)</f>
        <v>Best Buy</v>
      </c>
      <c r="I166" s="45"/>
      <c r="J166" s="45"/>
      <c r="L166" s="37" t="s">
        <v>15</v>
      </c>
      <c r="M166" s="26" t="s">
        <v>2159</v>
      </c>
      <c r="N166" s="21" t="s">
        <v>5247</v>
      </c>
      <c r="O166" s="1" t="s">
        <v>2160</v>
      </c>
      <c r="P166" s="21" t="e">
        <f ca="1">[1]!textjoin("+",TRUE,O166,S166,T166,U166,V166,W166,X166,Y166,Z166,AA166,AB166,AC166,AD166,AE166,AF166,AG166,AH166,AI166,AJ166,AK166,AL166,AM166,AN166,AO166,AP166,AQ166,AR166,AS166,AT166,AU166,AV166,AW166,AX166,AY166,AZ166,BA166,BB166,R166)</f>
        <v>#NAME?</v>
      </c>
      <c r="Q166" s="21" t="e">
        <f t="shared" ca="1" si="12"/>
        <v>#NAME?</v>
      </c>
      <c r="R166" t="s">
        <v>5106</v>
      </c>
      <c r="S166" s="16" t="s">
        <v>2159</v>
      </c>
      <c r="T166" s="12" t="s">
        <v>2363</v>
      </c>
      <c r="U166" s="12" t="s">
        <v>4676</v>
      </c>
      <c r="V166" s="12" t="s">
        <v>2359</v>
      </c>
      <c r="W166" s="12">
        <v>2019</v>
      </c>
      <c r="X166" s="12" t="s">
        <v>4847</v>
      </c>
      <c r="Y166" s="12" t="s">
        <v>2224</v>
      </c>
    </row>
    <row r="167" spans="1:28" ht="409.6" thickBot="1" x14ac:dyDescent="0.35">
      <c r="A167" s="7" t="s">
        <v>194</v>
      </c>
      <c r="D167" s="37" t="s">
        <v>20</v>
      </c>
      <c r="E167" s="45"/>
      <c r="F167" s="47" t="e">
        <f ca="1">IF(D167="Walmart", "https://www.walmart.com/search/?query=" &amp; [1]!textjoin("%20",TRUE,S167,T167,U167,V167,W167,X167,Y167,Z167,AA167,AB167,AC167,AD167,AE167,AF167,AG167,AH167,AI167,AJ167,AK167,AL167,AM167,AN167,AO167,AP167,AQ167,AR167,AS167,AT167,AU167,AV167,AW167,AX167,AY167,AZ167,BA167,BB167), IF(D167="Best Buy", "https://www.bestbuy.com/site/searchpage.jsp?st=" &amp; [1]!textjoin("+",TRUE,S167,T167,U167,V167,W167,X167,Y167,Z167,AA167,AB167,AC167,AD167,AE167,AF167,AG167,AH167,AI167,AJ167,AK167,AL167,AM167,AN167,AO167,AP167,AQ167,AR167,AS167,AT167,AU167,AV167,AW167,AX167,AY167,AZ167,BA167,BB167), IF(D167="Target", "https://www.target.com/s?searchTerm=" &amp; [1]!textjoin("+",TRUE,S167,T167,U167,V167,W167,X167,Y167,Z167,AA167,AB167,AC167,AD167,AE167,AF167,AG167,AH167,AI167,AJ167,AK167,AL167,AM167,AN167,AO167,AP167,AQ167,AR167,AS167,AT167,AU167,AV167,AW167,AX167,AY167,AZ167,BA167,BB167),"")))</f>
        <v>#NAME?</v>
      </c>
      <c r="G167" s="45" t="s">
        <v>7475</v>
      </c>
      <c r="H167" s="45" t="str">
        <f t="shared" si="13"/>
        <v>Target</v>
      </c>
      <c r="I167" s="45" t="s">
        <v>8760</v>
      </c>
      <c r="J167" s="45"/>
      <c r="L167" s="37" t="s">
        <v>20</v>
      </c>
      <c r="M167" s="26" t="s">
        <v>2159</v>
      </c>
      <c r="N167" s="21" t="s">
        <v>5248</v>
      </c>
      <c r="O167" s="1" t="s">
        <v>2160</v>
      </c>
      <c r="P167" s="21" t="e">
        <f ca="1">[1]!textjoin("+",TRUE,O167,S167,T167,U167,V167,W167,X167,Y167,Z167,AA167,AB167,AC167,AD167,AE167,AF167,AG167,AH167,AI167,AJ167,AK167,AL167,AM167,AN167,AO167,AP167,AQ167,AR167,AS167,AT167,AU167,AV167,AW167,AX167,AY167,AZ167,BA167,BB167,R167)</f>
        <v>#NAME?</v>
      </c>
      <c r="Q167" s="21" t="e">
        <f t="shared" ca="1" si="12"/>
        <v>#NAME?</v>
      </c>
      <c r="R167" t="s">
        <v>5106</v>
      </c>
      <c r="S167" s="16" t="s">
        <v>2159</v>
      </c>
      <c r="T167" s="12" t="s">
        <v>2363</v>
      </c>
      <c r="U167" s="12">
        <v>8</v>
      </c>
      <c r="V167" s="12" t="s">
        <v>2277</v>
      </c>
      <c r="W167" s="12" t="s">
        <v>4751</v>
      </c>
      <c r="X167" s="12" t="s">
        <v>2222</v>
      </c>
    </row>
    <row r="168" spans="1:28" ht="409.6" thickBot="1" x14ac:dyDescent="0.35">
      <c r="A168" s="7" t="s">
        <v>195</v>
      </c>
      <c r="D168" s="37" t="s">
        <v>20</v>
      </c>
      <c r="E168" s="45"/>
      <c r="F168" s="47" t="e">
        <f ca="1">IF(D168="Walmart", "https://www.walmart.com/search/?query=" &amp; [1]!textjoin("%20",TRUE,S168,T168,U168,V168,W168,X168,Y168,Z168,AA168,AB168,AC168,AD168,AE168,AF168,AG168,AH168,AI168,AJ168,AK168,AL168,AM168,AN168,AO168,AP168,AQ168,AR168,AS168,AT168,AU168,AV168,AW168,AX168,AY168,AZ168,BA168,BB168), IF(D168="Best Buy", "https://www.bestbuy.com/site/searchpage.jsp?st=" &amp; [1]!textjoin("+",TRUE,S168,T168,U168,V168,W168,X168,Y168,Z168,AA168,AB168,AC168,AD168,AE168,AF168,AG168,AH168,AI168,AJ168,AK168,AL168,AM168,AN168,AO168,AP168,AQ168,AR168,AS168,AT168,AU168,AV168,AW168,AX168,AY168,AZ168,BA168,BB168), IF(D168="Target", "https://www.target.com/s?searchTerm=" &amp; [1]!textjoin("+",TRUE,S168,T168,U168,V168,W168,X168,Y168,Z168,AA168,AB168,AC168,AD168,AE168,AF168,AG168,AH168,AI168,AJ168,AK168,AL168,AM168,AN168,AO168,AP168,AQ168,AR168,AS168,AT168,AU168,AV168,AW168,AX168,AY168,AZ168,BA168,BB168),"")))</f>
        <v>#NAME?</v>
      </c>
      <c r="G168" s="45" t="s">
        <v>7476</v>
      </c>
      <c r="H168" s="45" t="str">
        <f t="shared" si="13"/>
        <v>Target</v>
      </c>
      <c r="I168" s="45" t="s">
        <v>8761</v>
      </c>
      <c r="J168" s="45"/>
      <c r="L168" s="37" t="s">
        <v>20</v>
      </c>
      <c r="M168" s="26" t="s">
        <v>2159</v>
      </c>
      <c r="N168" s="21" t="s">
        <v>5249</v>
      </c>
      <c r="O168" s="1" t="s">
        <v>2160</v>
      </c>
      <c r="P168" s="21" t="e">
        <f ca="1">[1]!textjoin("+",TRUE,O168,S168,T168,U168,V168,W168,X168,Y168,Z168,AA168,AB168,AC168,AD168,AE168,AF168,AG168,AH168,AI168,AJ168,AK168,AL168,AM168,AN168,AO168,AP168,AQ168,AR168,AS168,AT168,AU168,AV168,AW168,AX168,AY168,AZ168,BA168,BB168,R168)</f>
        <v>#NAME?</v>
      </c>
      <c r="Q168" s="21" t="e">
        <f t="shared" ca="1" si="12"/>
        <v>#NAME?</v>
      </c>
      <c r="R168" t="s">
        <v>5106</v>
      </c>
      <c r="S168" s="16" t="s">
        <v>2159</v>
      </c>
      <c r="T168" s="12" t="s">
        <v>2363</v>
      </c>
      <c r="U168" s="12" t="s">
        <v>2178</v>
      </c>
      <c r="V168" s="12" t="s">
        <v>4718</v>
      </c>
      <c r="W168" s="12" t="s">
        <v>2222</v>
      </c>
    </row>
    <row r="169" spans="1:28" ht="409.6" thickBot="1" x14ac:dyDescent="0.35">
      <c r="A169" s="7" t="s">
        <v>196</v>
      </c>
      <c r="D169" s="37" t="s">
        <v>20</v>
      </c>
      <c r="E169" s="45"/>
      <c r="F169" s="47" t="e">
        <f ca="1">IF(D169="Walmart", "https://www.walmart.com/search/?query=" &amp; [1]!textjoin("%20",TRUE,S169,T169,U169,V169,W169,X169,Y169,Z169,AA169,AB169,AC169,AD169,AE169,AF169,AG169,AH169,AI169,AJ169,AK169,AL169,AM169,AN169,AO169,AP169,AQ169,AR169,AS169,AT169,AU169,AV169,AW169,AX169,AY169,AZ169,BA169,BB169), IF(D169="Best Buy", "https://www.bestbuy.com/site/searchpage.jsp?st=" &amp; [1]!textjoin("+",TRUE,S169,T169,U169,V169,W169,X169,Y169,Z169,AA169,AB169,AC169,AD169,AE169,AF169,AG169,AH169,AI169,AJ169,AK169,AL169,AM169,AN169,AO169,AP169,AQ169,AR169,AS169,AT169,AU169,AV169,AW169,AX169,AY169,AZ169,BA169,BB169), IF(D169="Target", "https://www.target.com/s?searchTerm=" &amp; [1]!textjoin("+",TRUE,S169,T169,U169,V169,W169,X169,Y169,Z169,AA169,AB169,AC169,AD169,AE169,AF169,AG169,AH169,AI169,AJ169,AK169,AL169,AM169,AN169,AO169,AP169,AQ169,AR169,AS169,AT169,AU169,AV169,AW169,AX169,AY169,AZ169,BA169,BB169),"")))</f>
        <v>#NAME?</v>
      </c>
      <c r="G169" s="45" t="s">
        <v>7477</v>
      </c>
      <c r="H169" s="45" t="str">
        <f t="shared" si="13"/>
        <v>Target</v>
      </c>
      <c r="I169" s="45" t="s">
        <v>8762</v>
      </c>
      <c r="J169" s="45"/>
      <c r="L169" s="37" t="s">
        <v>20</v>
      </c>
      <c r="M169" s="26" t="s">
        <v>2159</v>
      </c>
      <c r="N169" s="21" t="s">
        <v>5250</v>
      </c>
      <c r="O169" s="1" t="s">
        <v>2160</v>
      </c>
      <c r="P169" s="21" t="e">
        <f ca="1">[1]!textjoin("+",TRUE,O169,S169,T169,U169,V169,W169,X169,Y169,Z169,AA169,AB169,AC169,AD169,AE169,AF169,AG169,AH169,AI169,AJ169,AK169,AL169,AM169,AN169,AO169,AP169,AQ169,AR169,AS169,AT169,AU169,AV169,AW169,AX169,AY169,AZ169,BA169,BB169,R169)</f>
        <v>#NAME?</v>
      </c>
      <c r="Q169" s="21" t="e">
        <f t="shared" ca="1" si="12"/>
        <v>#NAME?</v>
      </c>
      <c r="R169" t="s">
        <v>5106</v>
      </c>
      <c r="S169" s="16" t="s">
        <v>2159</v>
      </c>
      <c r="T169" s="12" t="s">
        <v>2363</v>
      </c>
      <c r="U169" s="12" t="s">
        <v>2178</v>
      </c>
      <c r="V169" s="12" t="s">
        <v>4676</v>
      </c>
      <c r="W169" s="12" t="s">
        <v>4807</v>
      </c>
      <c r="X169" s="12" t="s">
        <v>2293</v>
      </c>
    </row>
    <row r="170" spans="1:28" ht="409.6" thickBot="1" x14ac:dyDescent="0.35">
      <c r="A170" s="7" t="s">
        <v>197</v>
      </c>
      <c r="D170" s="37" t="s">
        <v>20</v>
      </c>
      <c r="E170" s="45"/>
      <c r="F170" s="47" t="e">
        <f ca="1">IF(D170="Walmart", "https://www.walmart.com/search/?query=" &amp; [1]!textjoin("%20",TRUE,S170,T170,U170,V170,W170,X170,Y170,Z170,AA170,AB170,AC170,AD170,AE170,AF170,AG170,AH170,AI170,AJ170,AK170,AL170,AM170,AN170,AO170,AP170,AQ170,AR170,AS170,AT170,AU170,AV170,AW170,AX170,AY170,AZ170,BA170,BB170), IF(D170="Best Buy", "https://www.bestbuy.com/site/searchpage.jsp?st=" &amp; [1]!textjoin("+",TRUE,S170,T170,U170,V170,W170,X170,Y170,Z170,AA170,AB170,AC170,AD170,AE170,AF170,AG170,AH170,AI170,AJ170,AK170,AL170,AM170,AN170,AO170,AP170,AQ170,AR170,AS170,AT170,AU170,AV170,AW170,AX170,AY170,AZ170,BA170,BB170), IF(D170="Target", "https://www.target.com/s?searchTerm=" &amp; [1]!textjoin("+",TRUE,S170,T170,U170,V170,W170,X170,Y170,Z170,AA170,AB170,AC170,AD170,AE170,AF170,AG170,AH170,AI170,AJ170,AK170,AL170,AM170,AN170,AO170,AP170,AQ170,AR170,AS170,AT170,AU170,AV170,AW170,AX170,AY170,AZ170,BA170,BB170),"")))</f>
        <v>#NAME?</v>
      </c>
      <c r="G170" s="45" t="s">
        <v>7478</v>
      </c>
      <c r="H170" s="45" t="str">
        <f t="shared" si="13"/>
        <v>Target</v>
      </c>
      <c r="I170" s="45" t="s">
        <v>8762</v>
      </c>
      <c r="J170" s="45"/>
      <c r="L170" s="37" t="s">
        <v>20</v>
      </c>
      <c r="M170" s="26" t="s">
        <v>2159</v>
      </c>
      <c r="N170" s="21" t="s">
        <v>5251</v>
      </c>
      <c r="O170" s="1" t="s">
        <v>2160</v>
      </c>
      <c r="P170" s="21" t="e">
        <f ca="1">[1]!textjoin("+",TRUE,O170,S170,T170,U170,V170,W170,X170,Y170,Z170,AA170,AB170,AC170,AD170,AE170,AF170,AG170,AH170,AI170,AJ170,AK170,AL170,AM170,AN170,AO170,AP170,AQ170,AR170,AS170,AT170,AU170,AV170,AW170,AX170,AY170,AZ170,BA170,BB170,R170)</f>
        <v>#NAME?</v>
      </c>
      <c r="Q170" s="21" t="e">
        <f t="shared" ca="1" si="12"/>
        <v>#NAME?</v>
      </c>
      <c r="R170" t="s">
        <v>5106</v>
      </c>
      <c r="S170" s="16" t="s">
        <v>2159</v>
      </c>
      <c r="T170" s="12" t="s">
        <v>2363</v>
      </c>
      <c r="U170" s="12" t="s">
        <v>2178</v>
      </c>
      <c r="V170" s="12" t="s">
        <v>4676</v>
      </c>
      <c r="W170" s="12" t="s">
        <v>4807</v>
      </c>
      <c r="X170" s="12" t="s">
        <v>2364</v>
      </c>
    </row>
    <row r="171" spans="1:28" ht="409.6" thickBot="1" x14ac:dyDescent="0.35">
      <c r="A171" s="7" t="s">
        <v>198</v>
      </c>
      <c r="D171" s="37" t="s">
        <v>20</v>
      </c>
      <c r="E171" s="45"/>
      <c r="F171" s="47" t="e">
        <f ca="1">IF(D171="Walmart", "https://www.walmart.com/search/?query=" &amp; [1]!textjoin("%20",TRUE,S171,T171,U171,V171,W171,X171,Y171,Z171,AA171,AB171,AC171,AD171,AE171,AF171,AG171,AH171,AI171,AJ171,AK171,AL171,AM171,AN171,AO171,AP171,AQ171,AR171,AS171,AT171,AU171,AV171,AW171,AX171,AY171,AZ171,BA171,BB171), IF(D171="Best Buy", "https://www.bestbuy.com/site/searchpage.jsp?st=" &amp; [1]!textjoin("+",TRUE,S171,T171,U171,V171,W171,X171,Y171,Z171,AA171,AB171,AC171,AD171,AE171,AF171,AG171,AH171,AI171,AJ171,AK171,AL171,AM171,AN171,AO171,AP171,AQ171,AR171,AS171,AT171,AU171,AV171,AW171,AX171,AY171,AZ171,BA171,BB171), IF(D171="Target", "https://www.target.com/s?searchTerm=" &amp; [1]!textjoin("+",TRUE,S171,T171,U171,V171,W171,X171,Y171,Z171,AA171,AB171,AC171,AD171,AE171,AF171,AG171,AH171,AI171,AJ171,AK171,AL171,AM171,AN171,AO171,AP171,AQ171,AR171,AS171,AT171,AU171,AV171,AW171,AX171,AY171,AZ171,BA171,BB171),"")))</f>
        <v>#NAME?</v>
      </c>
      <c r="G171" s="45" t="s">
        <v>7479</v>
      </c>
      <c r="H171" s="45" t="str">
        <f t="shared" si="13"/>
        <v>Target</v>
      </c>
      <c r="I171" s="45" t="s">
        <v>8762</v>
      </c>
      <c r="J171" s="45"/>
      <c r="L171" s="37" t="s">
        <v>20</v>
      </c>
      <c r="M171" s="26" t="s">
        <v>2159</v>
      </c>
      <c r="N171" s="21" t="s">
        <v>5252</v>
      </c>
      <c r="O171" s="1" t="s">
        <v>2160</v>
      </c>
      <c r="P171" s="21" t="e">
        <f ca="1">[1]!textjoin("+",TRUE,O171,S171,T171,U171,V171,W171,X171,Y171,Z171,AA171,AB171,AC171,AD171,AE171,AF171,AG171,AH171,AI171,AJ171,AK171,AL171,AM171,AN171,AO171,AP171,AQ171,AR171,AS171,AT171,AU171,AV171,AW171,AX171,AY171,AZ171,BA171,BB171,R171)</f>
        <v>#NAME?</v>
      </c>
      <c r="Q171" s="21" t="e">
        <f t="shared" ca="1" si="12"/>
        <v>#NAME?</v>
      </c>
      <c r="R171" t="s">
        <v>5106</v>
      </c>
      <c r="S171" s="16" t="s">
        <v>2159</v>
      </c>
      <c r="T171" s="12" t="s">
        <v>2363</v>
      </c>
      <c r="U171" s="12" t="s">
        <v>2178</v>
      </c>
      <c r="V171" s="12" t="s">
        <v>4676</v>
      </c>
      <c r="W171" s="12" t="s">
        <v>4807</v>
      </c>
      <c r="X171" s="12" t="s">
        <v>2366</v>
      </c>
    </row>
    <row r="172" spans="1:28" ht="409.6" thickBot="1" x14ac:dyDescent="0.35">
      <c r="A172" s="7" t="s">
        <v>199</v>
      </c>
      <c r="D172" s="37" t="s">
        <v>15</v>
      </c>
      <c r="E172" s="45"/>
      <c r="F172" s="47" t="e">
        <f ca="1">IF(D172="Walmart", "https://www.walmart.com/search/?query=" &amp; [1]!textjoin("%20",TRUE,S172,T172,U172,V172,W172,X172,Y172,Z172,AA172,AB172,AC172,AD172,AE172,AF172,AG172,AH172,AI172,AJ172,AK172,AL172,AM172,AN172,AO172,AP172,AQ172,AR172,AS172,AT172,AU172,AV172,AW172,AX172,AY172,AZ172,BA172,BB172), IF(D172="Best Buy", "https://www.bestbuy.com/site/searchpage.jsp?st=" &amp; [1]!textjoin("+",TRUE,S172,T172,U172,V172,W172,X172,Y172,Z172,AA172,AB172,AC172,AD172,AE172,AF172,AG172,AH172,AI172,AJ172,AK172,AL172,AM172,AN172,AO172,AP172,AQ172,AR172,AS172,AT172,AU172,AV172,AW172,AX172,AY172,AZ172,BA172,BB172), IF(D172="Target", "https://www.target.com/s?searchTerm=" &amp; [1]!textjoin("+",TRUE,S172,T172,U172,V172,W172,X172,Y172,Z172,AA172,AB172,AC172,AD172,AE172,AF172,AG172,AH172,AI172,AJ172,AK172,AL172,AM172,AN172,AO172,AP172,AQ172,AR172,AS172,AT172,AU172,AV172,AW172,AX172,AY172,AZ172,BA172,BB172),"")))</f>
        <v>#NAME?</v>
      </c>
      <c r="G172" s="45" t="s">
        <v>7480</v>
      </c>
      <c r="H172" s="45" t="str">
        <f t="shared" si="13"/>
        <v>Best Buy</v>
      </c>
      <c r="I172" s="45"/>
      <c r="J172" s="45"/>
      <c r="L172" s="37" t="s">
        <v>15</v>
      </c>
      <c r="M172" s="26" t="s">
        <v>2159</v>
      </c>
      <c r="N172" s="21" t="s">
        <v>5253</v>
      </c>
      <c r="O172" s="1" t="s">
        <v>2160</v>
      </c>
      <c r="P172" s="21" t="e">
        <f ca="1">[1]!textjoin("+",TRUE,O172,S172,T172,U172,V172,W172,X172,Y172,Z172,AA172,AB172,AC172,AD172,AE172,AF172,AG172,AH172,AI172,AJ172,AK172,AL172,AM172,AN172,AO172,AP172,AQ172,AR172,AS172,AT172,AU172,AV172,AW172,AX172,AY172,AZ172,BA172,BB172,R172)</f>
        <v>#NAME?</v>
      </c>
      <c r="Q172" s="21" t="e">
        <f t="shared" ca="1" si="12"/>
        <v>#NAME?</v>
      </c>
      <c r="R172" t="s">
        <v>5106</v>
      </c>
      <c r="S172" s="16" t="s">
        <v>2159</v>
      </c>
      <c r="T172" s="12" t="s">
        <v>2363</v>
      </c>
      <c r="U172" s="12" t="s">
        <v>2178</v>
      </c>
      <c r="V172" s="12" t="s">
        <v>4752</v>
      </c>
      <c r="W172" s="12" t="s">
        <v>2367</v>
      </c>
      <c r="X172" s="12" t="s">
        <v>2368</v>
      </c>
      <c r="Y172" s="12" t="s">
        <v>2191</v>
      </c>
      <c r="Z172" s="12">
        <v>2018</v>
      </c>
      <c r="AA172" s="12" t="s">
        <v>4847</v>
      </c>
      <c r="AB172" s="12" t="s">
        <v>2224</v>
      </c>
    </row>
    <row r="173" spans="1:28" ht="409.6" thickBot="1" x14ac:dyDescent="0.35">
      <c r="A173" s="7" t="s">
        <v>200</v>
      </c>
      <c r="D173" s="37" t="s">
        <v>15</v>
      </c>
      <c r="E173" s="45"/>
      <c r="F173" s="47" t="e">
        <f ca="1">IF(D173="Walmart", "https://www.walmart.com/search/?query=" &amp; [1]!textjoin("%20",TRUE,S173,T173,U173,V173,W173,X173,Y173,Z173,AA173,AB173,AC173,AD173,AE173,AF173,AG173,AH173,AI173,AJ173,AK173,AL173,AM173,AN173,AO173,AP173,AQ173,AR173,AS173,AT173,AU173,AV173,AW173,AX173,AY173,AZ173,BA173,BB173), IF(D173="Best Buy", "https://www.bestbuy.com/site/searchpage.jsp?st=" &amp; [1]!textjoin("+",TRUE,S173,T173,U173,V173,W173,X173,Y173,Z173,AA173,AB173,AC173,AD173,AE173,AF173,AG173,AH173,AI173,AJ173,AK173,AL173,AM173,AN173,AO173,AP173,AQ173,AR173,AS173,AT173,AU173,AV173,AW173,AX173,AY173,AZ173,BA173,BB173), IF(D173="Target", "https://www.target.com/s?searchTerm=" &amp; [1]!textjoin("+",TRUE,S173,T173,U173,V173,W173,X173,Y173,Z173,AA173,AB173,AC173,AD173,AE173,AF173,AG173,AH173,AI173,AJ173,AK173,AL173,AM173,AN173,AO173,AP173,AQ173,AR173,AS173,AT173,AU173,AV173,AW173,AX173,AY173,AZ173,BA173,BB173),"")))</f>
        <v>#NAME?</v>
      </c>
      <c r="G173" s="45" t="s">
        <v>7481</v>
      </c>
      <c r="H173" s="45" t="str">
        <f t="shared" si="13"/>
        <v>Best Buy</v>
      </c>
      <c r="I173" s="45"/>
      <c r="J173" s="45"/>
      <c r="L173" s="37" t="s">
        <v>15</v>
      </c>
      <c r="M173" s="26" t="s">
        <v>2159</v>
      </c>
      <c r="N173" s="21" t="s">
        <v>5254</v>
      </c>
      <c r="O173" s="1" t="s">
        <v>2160</v>
      </c>
      <c r="P173" s="21" t="e">
        <f ca="1">[1]!textjoin("+",TRUE,O173,S173,T173,U173,V173,W173,X173,Y173,Z173,AA173,AB173,AC173,AD173,AE173,AF173,AG173,AH173,AI173,AJ173,AK173,AL173,AM173,AN173,AO173,AP173,AQ173,AR173,AS173,AT173,AU173,AV173,AW173,AX173,AY173,AZ173,BA173,BB173,R173)</f>
        <v>#NAME?</v>
      </c>
      <c r="Q173" s="21" t="e">
        <f t="shared" ca="1" si="12"/>
        <v>#NAME?</v>
      </c>
      <c r="R173" t="s">
        <v>5106</v>
      </c>
      <c r="S173" s="16" t="s">
        <v>2159</v>
      </c>
      <c r="T173" s="12" t="s">
        <v>2363</v>
      </c>
      <c r="U173" s="12" t="s">
        <v>2178</v>
      </c>
      <c r="V173" s="12" t="s">
        <v>4753</v>
      </c>
      <c r="W173" s="12" t="s">
        <v>2164</v>
      </c>
    </row>
    <row r="174" spans="1:28" ht="58.2" thickBot="1" x14ac:dyDescent="0.35">
      <c r="A174" s="7" t="s">
        <v>201</v>
      </c>
      <c r="D174" s="37" t="s">
        <v>116</v>
      </c>
      <c r="E174" s="45"/>
      <c r="F174" s="47" t="str">
        <f>IF(D174="Walmart", "https://www.walmart.com/search/?query=" &amp; [1]!textjoin("%20",TRUE,S174,T174,U174,V174,W174,X174,Y174,Z174,AA174,AB174,AC174,AD174,AE174,AF174,AG174,AH174,AI174,AJ174,AK174,AL174,AM174,AN174,AO174,AP174,AQ174,AR174,AS174,AT174,AU174,AV174,AW174,AX174,AY174,AZ174,BA174,BB174), IF(D174="Best Buy", "https://www.bestbuy.com/site/searchpage.jsp?st=" &amp; [1]!textjoin("+",TRUE,S174,T174,U174,V174,W174,X174,Y174,Z174,AA174,AB174,AC174,AD174,AE174,AF174,AG174,AH174,AI174,AJ174,AK174,AL174,AM174,AN174,AO174,AP174,AQ174,AR174,AS174,AT174,AU174,AV174,AW174,AX174,AY174,AZ174,BA174,BB174), IF(D174="Target", "https://www.target.com/s?searchTerm=" &amp; [1]!textjoin("+",TRUE,S174,T174,U174,V174,W174,X174,Y174,Z174,AA174,AB174,AC174,AD174,AE174,AF174,AG174,AH174,AI174,AJ174,AK174,AL174,AM174,AN174,AO174,AP174,AQ174,AR174,AS174,AT174,AU174,AV174,AW174,AX174,AY174,AZ174,BA174,BB174),"")))</f>
        <v/>
      </c>
      <c r="G174" s="45" t="s">
        <v>7382</v>
      </c>
      <c r="H174" s="45"/>
      <c r="I174" s="45"/>
      <c r="J174" s="45"/>
      <c r="L174" s="37" t="s">
        <v>116</v>
      </c>
      <c r="M174" s="26" t="s">
        <v>2159</v>
      </c>
      <c r="N174" s="21" t="s">
        <v>5255</v>
      </c>
      <c r="O174" s="1" t="s">
        <v>2160</v>
      </c>
      <c r="P174" s="21" t="e">
        <f ca="1">[1]!textjoin("+",TRUE,O174,S174,T174,U174,V174,W174,X174,Y174,Z174,AA174,AB174,AC174,AD174,AE174,AF174,AG174,AH174,AI174,AJ174,AK174,AL174,AM174,AN174,AO174,AP174,AQ174,AR174,AS174,AT174,AU174,AV174,AW174,AX174,AY174,AZ174,BA174,BB174,R174)</f>
        <v>#NAME?</v>
      </c>
      <c r="Q174" s="21" t="e">
        <f t="shared" ca="1" si="12"/>
        <v>#NAME?</v>
      </c>
      <c r="R174" t="s">
        <v>5106</v>
      </c>
      <c r="S174" s="16" t="s">
        <v>2159</v>
      </c>
      <c r="T174" s="12" t="s">
        <v>2277</v>
      </c>
      <c r="U174" s="12" t="s">
        <v>4675</v>
      </c>
      <c r="V174" s="12" t="s">
        <v>2369</v>
      </c>
    </row>
    <row r="175" spans="1:28" ht="58.2" thickBot="1" x14ac:dyDescent="0.35">
      <c r="A175" s="7" t="s">
        <v>202</v>
      </c>
      <c r="D175" s="37" t="s">
        <v>116</v>
      </c>
      <c r="E175" s="45"/>
      <c r="F175" s="47" t="str">
        <f>IF(D175="Walmart", "https://www.walmart.com/search/?query=" &amp; [1]!textjoin("%20",TRUE,S175,T175,U175,V175,W175,X175,Y175,Z175,AA175,AB175,AC175,AD175,AE175,AF175,AG175,AH175,AI175,AJ175,AK175,AL175,AM175,AN175,AO175,AP175,AQ175,AR175,AS175,AT175,AU175,AV175,AW175,AX175,AY175,AZ175,BA175,BB175), IF(D175="Best Buy", "https://www.bestbuy.com/site/searchpage.jsp?st=" &amp; [1]!textjoin("+",TRUE,S175,T175,U175,V175,W175,X175,Y175,Z175,AA175,AB175,AC175,AD175,AE175,AF175,AG175,AH175,AI175,AJ175,AK175,AL175,AM175,AN175,AO175,AP175,AQ175,AR175,AS175,AT175,AU175,AV175,AW175,AX175,AY175,AZ175,BA175,BB175), IF(D175="Target", "https://www.target.com/s?searchTerm=" &amp; [1]!textjoin("+",TRUE,S175,T175,U175,V175,W175,X175,Y175,Z175,AA175,AB175,AC175,AD175,AE175,AF175,AG175,AH175,AI175,AJ175,AK175,AL175,AM175,AN175,AO175,AP175,AQ175,AR175,AS175,AT175,AU175,AV175,AW175,AX175,AY175,AZ175,BA175,BB175),"")))</f>
        <v/>
      </c>
      <c r="G175" s="45" t="s">
        <v>7382</v>
      </c>
      <c r="H175" s="45"/>
      <c r="I175" s="45"/>
      <c r="J175" s="45"/>
      <c r="L175" s="37" t="s">
        <v>116</v>
      </c>
      <c r="M175" s="26" t="s">
        <v>2159</v>
      </c>
      <c r="N175" s="21" t="s">
        <v>5256</v>
      </c>
      <c r="O175" s="1" t="s">
        <v>2160</v>
      </c>
      <c r="P175" s="21" t="e">
        <f ca="1">[1]!textjoin("+",TRUE,O175,S175,T175,U175,V175,W175,X175,Y175,Z175,AA175,AB175,AC175,AD175,AE175,AF175,AG175,AH175,AI175,AJ175,AK175,AL175,AM175,AN175,AO175,AP175,AQ175,AR175,AS175,AT175,AU175,AV175,AW175,AX175,AY175,AZ175,BA175,BB175,R175)</f>
        <v>#NAME?</v>
      </c>
      <c r="Q175" s="21" t="e">
        <f t="shared" ca="1" si="12"/>
        <v>#NAME?</v>
      </c>
      <c r="R175" t="s">
        <v>5106</v>
      </c>
      <c r="S175" s="16" t="s">
        <v>2159</v>
      </c>
      <c r="T175" s="12" t="s">
        <v>2277</v>
      </c>
      <c r="U175" s="12" t="s">
        <v>4675</v>
      </c>
      <c r="V175" s="12" t="s">
        <v>2364</v>
      </c>
    </row>
    <row r="176" spans="1:28" ht="58.2" thickBot="1" x14ac:dyDescent="0.35">
      <c r="A176" s="7" t="s">
        <v>203</v>
      </c>
      <c r="D176" s="37" t="s">
        <v>116</v>
      </c>
      <c r="E176" s="45"/>
      <c r="F176" s="47" t="str">
        <f>IF(D176="Walmart", "https://www.walmart.com/search/?query=" &amp; [1]!textjoin("%20",TRUE,S176,T176,U176,V176,W176,X176,Y176,Z176,AA176,AB176,AC176,AD176,AE176,AF176,AG176,AH176,AI176,AJ176,AK176,AL176,AM176,AN176,AO176,AP176,AQ176,AR176,AS176,AT176,AU176,AV176,AW176,AX176,AY176,AZ176,BA176,BB176), IF(D176="Best Buy", "https://www.bestbuy.com/site/searchpage.jsp?st=" &amp; [1]!textjoin("+",TRUE,S176,T176,U176,V176,W176,X176,Y176,Z176,AA176,AB176,AC176,AD176,AE176,AF176,AG176,AH176,AI176,AJ176,AK176,AL176,AM176,AN176,AO176,AP176,AQ176,AR176,AS176,AT176,AU176,AV176,AW176,AX176,AY176,AZ176,BA176,BB176), IF(D176="Target", "https://www.target.com/s?searchTerm=" &amp; [1]!textjoin("+",TRUE,S176,T176,U176,V176,W176,X176,Y176,Z176,AA176,AB176,AC176,AD176,AE176,AF176,AG176,AH176,AI176,AJ176,AK176,AL176,AM176,AN176,AO176,AP176,AQ176,AR176,AS176,AT176,AU176,AV176,AW176,AX176,AY176,AZ176,BA176,BB176),"")))</f>
        <v/>
      </c>
      <c r="G176" s="45" t="s">
        <v>7382</v>
      </c>
      <c r="H176" s="45"/>
      <c r="I176" s="45"/>
      <c r="J176" s="45"/>
      <c r="L176" s="37" t="s">
        <v>116</v>
      </c>
      <c r="M176" s="26" t="s">
        <v>2159</v>
      </c>
      <c r="N176" s="21" t="s">
        <v>5257</v>
      </c>
      <c r="O176" s="1" t="s">
        <v>2160</v>
      </c>
      <c r="P176" s="21" t="e">
        <f ca="1">[1]!textjoin("+",TRUE,O176,S176,T176,U176,V176,W176,X176,Y176,Z176,AA176,AB176,AC176,AD176,AE176,AF176,AG176,AH176,AI176,AJ176,AK176,AL176,AM176,AN176,AO176,AP176,AQ176,AR176,AS176,AT176,AU176,AV176,AW176,AX176,AY176,AZ176,BA176,BB176,R176)</f>
        <v>#NAME?</v>
      </c>
      <c r="Q176" s="21" t="e">
        <f t="shared" ca="1" si="12"/>
        <v>#NAME?</v>
      </c>
      <c r="R176" t="s">
        <v>5106</v>
      </c>
      <c r="S176" s="16" t="s">
        <v>2159</v>
      </c>
      <c r="T176" s="12" t="s">
        <v>2277</v>
      </c>
      <c r="U176" s="12" t="s">
        <v>4675</v>
      </c>
      <c r="V176" s="12" t="s">
        <v>2365</v>
      </c>
    </row>
    <row r="177" spans="1:38" ht="58.2" thickBot="1" x14ac:dyDescent="0.35">
      <c r="A177" s="7" t="s">
        <v>204</v>
      </c>
      <c r="D177" s="37" t="s">
        <v>116</v>
      </c>
      <c r="E177" s="45"/>
      <c r="F177" s="47" t="str">
        <f>IF(D177="Walmart", "https://www.walmart.com/search/?query=" &amp; [1]!textjoin("%20",TRUE,S177,T177,U177,V177,W177,X177,Y177,Z177,AA177,AB177,AC177,AD177,AE177,AF177,AG177,AH177,AI177,AJ177,AK177,AL177,AM177,AN177,AO177,AP177,AQ177,AR177,AS177,AT177,AU177,AV177,AW177,AX177,AY177,AZ177,BA177,BB177), IF(D177="Best Buy", "https://www.bestbuy.com/site/searchpage.jsp?st=" &amp; [1]!textjoin("+",TRUE,S177,T177,U177,V177,W177,X177,Y177,Z177,AA177,AB177,AC177,AD177,AE177,AF177,AG177,AH177,AI177,AJ177,AK177,AL177,AM177,AN177,AO177,AP177,AQ177,AR177,AS177,AT177,AU177,AV177,AW177,AX177,AY177,AZ177,BA177,BB177), IF(D177="Target", "https://www.target.com/s?searchTerm=" &amp; [1]!textjoin("+",TRUE,S177,T177,U177,V177,W177,X177,Y177,Z177,AA177,AB177,AC177,AD177,AE177,AF177,AG177,AH177,AI177,AJ177,AK177,AL177,AM177,AN177,AO177,AP177,AQ177,AR177,AS177,AT177,AU177,AV177,AW177,AX177,AY177,AZ177,BA177,BB177),"")))</f>
        <v/>
      </c>
      <c r="G177" s="45" t="s">
        <v>7382</v>
      </c>
      <c r="H177" s="45"/>
      <c r="I177" s="45"/>
      <c r="J177" s="45"/>
      <c r="L177" s="37" t="s">
        <v>116</v>
      </c>
      <c r="M177" s="26" t="s">
        <v>2159</v>
      </c>
      <c r="N177" s="21" t="s">
        <v>5258</v>
      </c>
      <c r="O177" s="1" t="s">
        <v>2160</v>
      </c>
      <c r="P177" s="21" t="e">
        <f ca="1">[1]!textjoin("+",TRUE,O177,S177,T177,U177,V177,W177,X177,Y177,Z177,AA177,AB177,AC177,AD177,AE177,AF177,AG177,AH177,AI177,AJ177,AK177,AL177,AM177,AN177,AO177,AP177,AQ177,AR177,AS177,AT177,AU177,AV177,AW177,AX177,AY177,AZ177,BA177,BB177,R177)</f>
        <v>#NAME?</v>
      </c>
      <c r="Q177" s="21" t="e">
        <f t="shared" ca="1" si="12"/>
        <v>#NAME?</v>
      </c>
      <c r="R177" t="s">
        <v>5106</v>
      </c>
      <c r="S177" s="16" t="s">
        <v>2159</v>
      </c>
      <c r="T177" s="12" t="s">
        <v>2277</v>
      </c>
      <c r="U177" s="12" t="s">
        <v>4675</v>
      </c>
      <c r="V177" s="12" t="s">
        <v>2370</v>
      </c>
    </row>
    <row r="178" spans="1:38" ht="409.6" thickBot="1" x14ac:dyDescent="0.35">
      <c r="A178" s="7" t="s">
        <v>205</v>
      </c>
      <c r="D178" s="37" t="s">
        <v>15</v>
      </c>
      <c r="E178" s="45"/>
      <c r="F178" s="47" t="e">
        <f ca="1">IF(D178="Walmart", "https://www.walmart.com/search/?query=" &amp; [1]!textjoin("%20",TRUE,S178,T178,U178,V178,W178,X178,Y178,Z178,AA178,AB178,AC178,AD178,AE178,AF178,AG178,AH178,AI178,AJ178,AK178,AL178,AM178,AN178,AO178,AP178,AQ178,AR178,AS178,AT178,AU178,AV178,AW178,AX178,AY178,AZ178,BA178,BB178), IF(D178="Best Buy", "https://www.bestbuy.com/site/searchpage.jsp?st=" &amp; [1]!textjoin("+",TRUE,S178,T178,U178,V178,W178,X178,Y178,Z178,AA178,AB178,AC178,AD178,AE178,AF178,AG178,AH178,AI178,AJ178,AK178,AL178,AM178,AN178,AO178,AP178,AQ178,AR178,AS178,AT178,AU178,AV178,AW178,AX178,AY178,AZ178,BA178,BB178), IF(D178="Target", "https://www.target.com/s?searchTerm=" &amp; [1]!textjoin("+",TRUE,S178,T178,U178,V178,W178,X178,Y178,Z178,AA178,AB178,AC178,AD178,AE178,AF178,AG178,AH178,AI178,AJ178,AK178,AL178,AM178,AN178,AO178,AP178,AQ178,AR178,AS178,AT178,AU178,AV178,AW178,AX178,AY178,AZ178,BA178,BB178),"")))</f>
        <v>#NAME?</v>
      </c>
      <c r="G178" s="45" t="s">
        <v>7482</v>
      </c>
      <c r="H178" s="45" t="str">
        <f>HYPERLINK(G178,D178)</f>
        <v>Best Buy</v>
      </c>
      <c r="I178" s="45"/>
      <c r="J178" s="45"/>
      <c r="L178" s="37" t="s">
        <v>15</v>
      </c>
      <c r="M178" s="26" t="s">
        <v>2159</v>
      </c>
      <c r="N178" s="21" t="s">
        <v>5259</v>
      </c>
      <c r="O178" s="1" t="s">
        <v>2160</v>
      </c>
      <c r="P178" s="21" t="e">
        <f ca="1">[1]!textjoin("+",TRUE,O178,S178,T178,U178,V178,W178,X178,Y178,Z178,AA178,AB178,AC178,AD178,AE178,AF178,AG178,AH178,AI178,AJ178,AK178,AL178,AM178,AN178,AO178,AP178,AQ178,AR178,AS178,AT178,AU178,AV178,AW178,AX178,AY178,AZ178,BA178,BB178,R178)</f>
        <v>#NAME?</v>
      </c>
      <c r="Q178" s="21" t="e">
        <f t="shared" ca="1" si="12"/>
        <v>#NAME?</v>
      </c>
      <c r="R178" t="s">
        <v>5106</v>
      </c>
      <c r="S178" s="16" t="s">
        <v>2159</v>
      </c>
      <c r="T178" s="12" t="s">
        <v>2362</v>
      </c>
      <c r="U178" s="12" t="s">
        <v>2371</v>
      </c>
      <c r="V178" s="12" t="s">
        <v>2372</v>
      </c>
      <c r="W178" s="12" t="s">
        <v>4806</v>
      </c>
      <c r="X178" s="12" t="s">
        <v>2207</v>
      </c>
      <c r="Y178" s="12" t="s">
        <v>2192</v>
      </c>
      <c r="Z178" s="12" t="s">
        <v>2295</v>
      </c>
      <c r="AA178" s="12" t="s">
        <v>2373</v>
      </c>
    </row>
    <row r="179" spans="1:38" ht="409.6" thickBot="1" x14ac:dyDescent="0.35">
      <c r="A179" s="7" t="s">
        <v>206</v>
      </c>
      <c r="D179" s="37" t="s">
        <v>20</v>
      </c>
      <c r="E179" s="45"/>
      <c r="F179" s="47" t="e">
        <f ca="1">IF(D179="Walmart", "https://www.walmart.com/search/?query=" &amp; [1]!textjoin("%20",TRUE,S179,T179,U179,V179,W179,X179,Y179,Z179,AA179,AB179,AC179,AD179,AE179,AF179,AG179,AH179,AI179,AJ179,AK179,AL179,AM179,AN179,AO179,AP179,AQ179,AR179,AS179,AT179,AU179,AV179,AW179,AX179,AY179,AZ179,BA179,BB179), IF(D179="Best Buy", "https://www.bestbuy.com/site/searchpage.jsp?st=" &amp; [1]!textjoin("+",TRUE,S179,T179,U179,V179,W179,X179,Y179,Z179,AA179,AB179,AC179,AD179,AE179,AF179,AG179,AH179,AI179,AJ179,AK179,AL179,AM179,AN179,AO179,AP179,AQ179,AR179,AS179,AT179,AU179,AV179,AW179,AX179,AY179,AZ179,BA179,BB179), IF(D179="Target", "https://www.target.com/s?searchTerm=" &amp; [1]!textjoin("+",TRUE,S179,T179,U179,V179,W179,X179,Y179,Z179,AA179,AB179,AC179,AD179,AE179,AF179,AG179,AH179,AI179,AJ179,AK179,AL179,AM179,AN179,AO179,AP179,AQ179,AR179,AS179,AT179,AU179,AV179,AW179,AX179,AY179,AZ179,BA179,BB179),"")))</f>
        <v>#NAME?</v>
      </c>
      <c r="G179" s="45" t="s">
        <v>7483</v>
      </c>
      <c r="H179" s="45" t="str">
        <f>HYPERLINK(G179,D179)</f>
        <v>Target</v>
      </c>
      <c r="I179" s="45" t="s">
        <v>8763</v>
      </c>
      <c r="J179" s="45"/>
      <c r="L179" s="37" t="s">
        <v>20</v>
      </c>
      <c r="M179" s="26" t="s">
        <v>2159</v>
      </c>
      <c r="N179" s="21" t="s">
        <v>5260</v>
      </c>
      <c r="O179" s="1" t="s">
        <v>2160</v>
      </c>
      <c r="P179" s="21" t="e">
        <f ca="1">[1]!textjoin("+",TRUE,O179,S179,T179,U179,V179,W179,X179,Y179,Z179,AA179,AB179,AC179,AD179,AE179,AF179,AG179,AH179,AI179,AJ179,AK179,AL179,AM179,AN179,AO179,AP179,AQ179,AR179,AS179,AT179,AU179,AV179,AW179,AX179,AY179,AZ179,BA179,BB179,R179)</f>
        <v>#NAME?</v>
      </c>
      <c r="Q179" s="21" t="e">
        <f t="shared" ca="1" si="12"/>
        <v>#NAME?</v>
      </c>
      <c r="R179" t="s">
        <v>5106</v>
      </c>
      <c r="S179" s="16" t="s">
        <v>2159</v>
      </c>
      <c r="T179" s="12" t="s">
        <v>2362</v>
      </c>
      <c r="U179" s="12" t="s">
        <v>4677</v>
      </c>
      <c r="V179" s="12" t="s">
        <v>2207</v>
      </c>
      <c r="W179" s="12" t="s">
        <v>4808</v>
      </c>
      <c r="X179" s="12" t="s">
        <v>2374</v>
      </c>
      <c r="Y179" s="12" t="s">
        <v>4825</v>
      </c>
      <c r="Z179" s="12" t="s">
        <v>2375</v>
      </c>
      <c r="AA179" s="12" t="s">
        <v>2221</v>
      </c>
    </row>
    <row r="180" spans="1:38" ht="120" thickBot="1" x14ac:dyDescent="0.35">
      <c r="A180" s="7" t="s">
        <v>207</v>
      </c>
      <c r="D180" s="30" t="s">
        <v>46</v>
      </c>
      <c r="E180" s="45"/>
      <c r="F180" s="47" t="str">
        <f>IF(D180="Walmart", "https://www.walmart.com/search/?query=" &amp; [1]!textjoin("%20",TRUE,S180,T180,U180,V180,W180,X180,Y180,Z180,AA180,AB180,AC180,AD180,AE180,AF180,AG180,AH180,AI180,AJ180,AK180,AL180,AM180,AN180,AO180,AP180,AQ180,AR180,AS180,AT180,AU180,AV180,AW180,AX180,AY180,AZ180,BA180,BB180), IF(D180="Best Buy", "https://www.bestbuy.com/site/searchpage.jsp?st=" &amp; [1]!textjoin("+",TRUE,S180,T180,U180,V180,W180,X180,Y180,Z180,AA180,AB180,AC180,AD180,AE180,AF180,AG180,AH180,AI180,AJ180,AK180,AL180,AM180,AN180,AO180,AP180,AQ180,AR180,AS180,AT180,AU180,AV180,AW180,AX180,AY180,AZ180,BA180,BB180), IF(D180="Target", "https://www.target.com/s?searchTerm=" &amp; [1]!textjoin("+",TRUE,S180,T180,U180,V180,W180,X180,Y180,Z180,AA180,AB180,AC180,AD180,AE180,AF180,AG180,AH180,AI180,AJ180,AK180,AL180,AM180,AN180,AO180,AP180,AQ180,AR180,AS180,AT180,AU180,AV180,AW180,AX180,AY180,AZ180,BA180,BB180),"")))</f>
        <v/>
      </c>
      <c r="G180" s="45" t="s">
        <v>7382</v>
      </c>
      <c r="H180" s="45"/>
      <c r="I180" s="45"/>
      <c r="J180" s="45"/>
      <c r="L180" s="30" t="s">
        <v>46</v>
      </c>
      <c r="M180" s="26" t="s">
        <v>2159</v>
      </c>
      <c r="N180" s="21" t="s">
        <v>5261</v>
      </c>
      <c r="O180" s="1" t="s">
        <v>2160</v>
      </c>
      <c r="P180" s="21" t="e">
        <f ca="1">[1]!textjoin("+",TRUE,O180,S180,T180,U180,V180,W180,X180,Y180,Z180,AA180,AB180,AC180,AD180,AE180,AF180,AG180,AH180,AI180,AJ180,AK180,AL180,AM180,AN180,AO180,AP180,AQ180,AR180,AS180,AT180,AU180,AV180,AW180,AX180,AY180,AZ180,BA180,BB180,R180)</f>
        <v>#NAME?</v>
      </c>
      <c r="Q180" s="21" t="e">
        <f t="shared" ca="1" si="12"/>
        <v>#NAME?</v>
      </c>
      <c r="R180" t="s">
        <v>5106</v>
      </c>
      <c r="S180" s="16" t="s">
        <v>2376</v>
      </c>
      <c r="T180" s="12" t="s">
        <v>2359</v>
      </c>
      <c r="U180" s="12" t="s">
        <v>2277</v>
      </c>
      <c r="V180" s="12" t="s">
        <v>4675</v>
      </c>
      <c r="W180" s="12" t="s">
        <v>2224</v>
      </c>
      <c r="X180" s="12" t="s">
        <v>4598</v>
      </c>
      <c r="Y180" s="12">
        <v>20</v>
      </c>
      <c r="Z180" s="12" t="s">
        <v>2377</v>
      </c>
      <c r="AA180" s="12" t="s">
        <v>2378</v>
      </c>
      <c r="AB180" s="12" t="s">
        <v>2227</v>
      </c>
      <c r="AC180" s="12" t="s">
        <v>4775</v>
      </c>
      <c r="AD180" s="12">
        <v>34719475</v>
      </c>
    </row>
    <row r="181" spans="1:38" ht="409.6" thickBot="1" x14ac:dyDescent="0.35">
      <c r="A181" s="7" t="s">
        <v>208</v>
      </c>
      <c r="D181" s="37" t="s">
        <v>15</v>
      </c>
      <c r="E181" s="45"/>
      <c r="F181" s="47" t="e">
        <f ca="1">IF(D181="Walmart", "https://www.walmart.com/search/?query=" &amp; [1]!textjoin("%20",TRUE,S181,T181,U181,V181,W181,X181,Y181,Z181,AA181,AB181,AC181,AD181,AE181,AF181,AG181,AH181,AI181,AJ181,AK181,AL181,AM181,AN181,AO181,AP181,AQ181,AR181,AS181,AT181,AU181,AV181,AW181,AX181,AY181,AZ181,BA181,BB181), IF(D181="Best Buy", "https://www.bestbuy.com/site/searchpage.jsp?st=" &amp; [1]!textjoin("+",TRUE,S181,T181,U181,V181,W181,X181,Y181,Z181,AA181,AB181,AC181,AD181,AE181,AF181,AG181,AH181,AI181,AJ181,AK181,AL181,AM181,AN181,AO181,AP181,AQ181,AR181,AS181,AT181,AU181,AV181,AW181,AX181,AY181,AZ181,BA181,BB181), IF(D181="Target", "https://www.target.com/s?searchTerm=" &amp; [1]!textjoin("+",TRUE,S181,T181,U181,V181,W181,X181,Y181,Z181,AA181,AB181,AC181,AD181,AE181,AF181,AG181,AH181,AI181,AJ181,AK181,AL181,AM181,AN181,AO181,AP181,AQ181,AR181,AS181,AT181,AU181,AV181,AW181,AX181,AY181,AZ181,BA181,BB181),"")))</f>
        <v>#NAME?</v>
      </c>
      <c r="G181" s="45" t="s">
        <v>7484</v>
      </c>
      <c r="H181" s="45" t="str">
        <f t="shared" ref="H181:H188" si="14">HYPERLINK(G181,D181)</f>
        <v>Best Buy</v>
      </c>
      <c r="I181" s="45"/>
      <c r="J181" s="45"/>
      <c r="L181" s="37" t="s">
        <v>15</v>
      </c>
      <c r="M181" s="26" t="s">
        <v>2159</v>
      </c>
      <c r="N181" s="21" t="s">
        <v>5262</v>
      </c>
      <c r="O181" s="1" t="s">
        <v>2160</v>
      </c>
      <c r="P181" s="21" t="e">
        <f ca="1">[1]!textjoin("+",TRUE,O181,S181,T181,U181,V181,W181,X181,Y181,Z181,AA181,AB181,AC181,AD181,AE181,AF181,AG181,AH181,AI181,AJ181,AK181,AL181,AM181,AN181,AO181,AP181,AQ181,AR181,AS181,AT181,AU181,AV181,AW181,AX181,AY181,AZ181,BA181,BB181,R181)</f>
        <v>#NAME?</v>
      </c>
      <c r="Q181" s="21" t="e">
        <f t="shared" ca="1" si="12"/>
        <v>#NAME?</v>
      </c>
      <c r="R181" t="s">
        <v>5106</v>
      </c>
      <c r="S181" s="16" t="s">
        <v>2379</v>
      </c>
      <c r="T181" s="12" t="s">
        <v>2380</v>
      </c>
      <c r="U181" s="12" t="s">
        <v>4675</v>
      </c>
      <c r="V181" s="12" t="s">
        <v>2222</v>
      </c>
    </row>
    <row r="182" spans="1:38" ht="409.6" thickBot="1" x14ac:dyDescent="0.35">
      <c r="A182" s="7" t="s">
        <v>209</v>
      </c>
      <c r="D182" s="37" t="s">
        <v>15</v>
      </c>
      <c r="E182" s="45"/>
      <c r="F182" s="47" t="e">
        <f ca="1">IF(D182="Walmart", "https://www.walmart.com/search/?query=" &amp; [1]!textjoin("%20",TRUE,S182,T182,U182,V182,W182,X182,Y182,Z182,AA182,AB182,AC182,AD182,AE182,AF182,AG182,AH182,AI182,AJ182,AK182,AL182,AM182,AN182,AO182,AP182,AQ182,AR182,AS182,AT182,AU182,AV182,AW182,AX182,AY182,AZ182,BA182,BB182), IF(D182="Best Buy", "https://www.bestbuy.com/site/searchpage.jsp?st=" &amp; [1]!textjoin("+",TRUE,S182,T182,U182,V182,W182,X182,Y182,Z182,AA182,AB182,AC182,AD182,AE182,AF182,AG182,AH182,AI182,AJ182,AK182,AL182,AM182,AN182,AO182,AP182,AQ182,AR182,AS182,AT182,AU182,AV182,AW182,AX182,AY182,AZ182,BA182,BB182), IF(D182="Target", "https://www.target.com/s?searchTerm=" &amp; [1]!textjoin("+",TRUE,S182,T182,U182,V182,W182,X182,Y182,Z182,AA182,AB182,AC182,AD182,AE182,AF182,AG182,AH182,AI182,AJ182,AK182,AL182,AM182,AN182,AO182,AP182,AQ182,AR182,AS182,AT182,AU182,AV182,AW182,AX182,AY182,AZ182,BA182,BB182),"")))</f>
        <v>#NAME?</v>
      </c>
      <c r="G182" s="45" t="s">
        <v>7485</v>
      </c>
      <c r="H182" s="45" t="str">
        <f t="shared" si="14"/>
        <v>Best Buy</v>
      </c>
      <c r="I182" s="45" t="s">
        <v>8579</v>
      </c>
      <c r="J182" s="45"/>
      <c r="L182" s="37" t="s">
        <v>15</v>
      </c>
      <c r="M182" s="26" t="s">
        <v>2159</v>
      </c>
      <c r="N182" s="21" t="s">
        <v>5263</v>
      </c>
      <c r="O182" s="1" t="s">
        <v>2160</v>
      </c>
      <c r="P182" s="21" t="e">
        <f ca="1">[1]!textjoin("+",TRUE,O182,S182,T182,U182,V182,W182,X182,Y182,Z182,AA182,AB182,AC182,AD182,AE182,AF182,AG182,AH182,AI182,AJ182,AK182,AL182,AM182,AN182,AO182,AP182,AQ182,AR182,AS182,AT182,AU182,AV182,AW182,AX182,AY182,AZ182,BA182,BB182,R182)</f>
        <v>#NAME?</v>
      </c>
      <c r="Q182" s="21" t="e">
        <f t="shared" ca="1" si="12"/>
        <v>#NAME?</v>
      </c>
      <c r="R182" t="s">
        <v>5106</v>
      </c>
      <c r="S182" s="16" t="s">
        <v>2381</v>
      </c>
      <c r="T182" s="12" t="s">
        <v>2382</v>
      </c>
      <c r="U182" s="12" t="s">
        <v>2323</v>
      </c>
      <c r="V182" s="12" t="s">
        <v>2383</v>
      </c>
      <c r="W182" s="12" t="s">
        <v>4675</v>
      </c>
      <c r="X182" s="12" t="s">
        <v>2384</v>
      </c>
    </row>
    <row r="183" spans="1:38" ht="409.6" thickBot="1" x14ac:dyDescent="0.35">
      <c r="A183" s="7" t="s">
        <v>210</v>
      </c>
      <c r="D183" s="37" t="s">
        <v>213</v>
      </c>
      <c r="E183" s="45"/>
      <c r="F183" s="47" t="e">
        <f ca="1">IF(D183="Kohl's", "https://www.kohls.com/search.jsp?submit-search=web-regular&amp;search=" &amp; [1]!textjoin("+",TRUE,S183,T183,U183,V183,W183,X183,Y183,Z183,AA183,AB183,AC183,AD183,AE183,AF183,AG183,AH183,AI183,AJ183,AK183,AL183,AM183,AN183,AO183,AP183,AQ183,AR183,AS183,AT183,AU183,AV183,AW183,AX183,AY183,AZ183,BA183,BB183,Sheet1!BE183), IF(D183="Lenovo", "https://www.lenovo.com/us/en/search?text=" &amp; [1]!textjoin("+",TRUE,S183,T183,U183,V183,W183,X183,Y183,Z183,AA183,AB183,AC183,AD183,AE183,AF183,AG183,AH183,AI183,AJ183,AK183,AL183,AM183,AN183,AO183,AP183,AQ183,AR183,AS183,AT183,AU183,AV183,AW183,AX183,AY183,AZ183,BA183,BB183,Sheet1!BE183), IF(D183="Dell Small Business", "https://www.dell.com/koa/search?q=" &amp; [1]!textjoin("%20",TRUE,S183,T183,U183,V183,W183,X183,Y183,Z183,AA183,AB183,AC183,AD183,AE183,AF183,AG183,AH183,AI183,AJ183,AK183,AL183,AM183,AN183,AO183,AP183,AQ183,AR183,AS183,AT183,AU183,AV183,AW183,AX183,AY183,AZ183,BA183,BB183,Sheet1!BE183),"")))</f>
        <v>#NAME?</v>
      </c>
      <c r="G183" s="34" t="s">
        <v>7150</v>
      </c>
      <c r="H183" s="45" t="str">
        <f t="shared" si="14"/>
        <v>Lenovo</v>
      </c>
      <c r="I183" s="45"/>
      <c r="J183" s="45"/>
      <c r="L183" s="37" t="s">
        <v>213</v>
      </c>
      <c r="M183" s="26" t="s">
        <v>2159</v>
      </c>
      <c r="N183" s="21" t="s">
        <v>5264</v>
      </c>
      <c r="O183" s="1" t="s">
        <v>2160</v>
      </c>
      <c r="P183" s="21" t="e">
        <f ca="1">[1]!textjoin("+",TRUE,O183,S183,T183,U183,V183,W183,X183,Y183,Z183,AA183,AB183,AC183,AD183,AE183,AF183,AG183,AH183,AI183,AJ183,AK183,AL183,AM183,AN183,AO183,AP183,AQ183,AR183,AS183,AT183,AU183,AV183,AW183,AX183,AY183,AZ183,BA183,BB183,R183)</f>
        <v>#NAME?</v>
      </c>
      <c r="Q183" s="21" t="e">
        <f t="shared" ca="1" si="12"/>
        <v>#NAME?</v>
      </c>
      <c r="R183" t="s">
        <v>5106</v>
      </c>
      <c r="S183" s="18" t="s">
        <v>213</v>
      </c>
      <c r="T183" s="12" t="s">
        <v>2252</v>
      </c>
      <c r="U183" s="12" t="s">
        <v>2385</v>
      </c>
      <c r="V183" s="12" t="s">
        <v>2380</v>
      </c>
      <c r="W183" s="12" t="s">
        <v>2386</v>
      </c>
      <c r="X183" s="12" t="s">
        <v>4764</v>
      </c>
      <c r="Y183" s="12" t="s">
        <v>2387</v>
      </c>
      <c r="Z183" s="12" t="s">
        <v>2192</v>
      </c>
      <c r="AA183" s="12" t="s">
        <v>2381</v>
      </c>
      <c r="AB183" s="12" t="s">
        <v>4931</v>
      </c>
      <c r="AC183" s="12" t="s">
        <v>2388</v>
      </c>
      <c r="AD183" s="12" t="s">
        <v>4922</v>
      </c>
      <c r="AE183" s="12" t="s">
        <v>2213</v>
      </c>
      <c r="AF183" s="12" t="s">
        <v>4862</v>
      </c>
      <c r="AG183" s="12" t="s">
        <v>2384</v>
      </c>
      <c r="AH183" s="12" t="s">
        <v>2389</v>
      </c>
    </row>
    <row r="184" spans="1:38" ht="409.6" thickBot="1" x14ac:dyDescent="0.35">
      <c r="A184" s="7" t="s">
        <v>211</v>
      </c>
      <c r="D184" s="37" t="s">
        <v>213</v>
      </c>
      <c r="E184" s="45"/>
      <c r="F184" s="47" t="e">
        <f ca="1">IF(D184="Kohl's", "https://www.kohls.com/search.jsp?submit-search=web-regular&amp;search=" &amp; [1]!textjoin("+",TRUE,S184,T184,U184,V184,W184,X184,Y184,Z184,AA184,AB184,AC184,AD184,AE184,AF184,AG184,AH184,AI184,AJ184,AK184,AL184,AM184,AN184,AO184,AP184,AQ184,AR184,AS184,AT184,AU184,AV184,AW184,AX184,AY184,AZ184,BA184,BB184,Sheet1!BE184), IF(D184="Lenovo", "https://www.lenovo.com/us/en/search?text=" &amp; [1]!textjoin("+",TRUE,S184,T184,U184,V184,W184,X184,Y184,Z184,AA184,AB184,AC184,AD184,AE184,AF184,AG184,AH184,AI184,AJ184,AK184,AL184,AM184,AN184,AO184,AP184,AQ184,AR184,AS184,AT184,AU184,AV184,AW184,AX184,AY184,AZ184,BA184,BB184,Sheet1!BE184), IF(D184="Dell Small Business", "https://www.dell.com/koa/search?q=" &amp; [1]!textjoin("%20",TRUE,S184,T184,U184,V184,W184,X184,Y184,Z184,AA184,AB184,AC184,AD184,AE184,AF184,AG184,AH184,AI184,AJ184,AK184,AL184,AM184,AN184,AO184,AP184,AQ184,AR184,AS184,AT184,AU184,AV184,AW184,AX184,AY184,AZ184,BA184,BB184,Sheet1!BE184),"")))</f>
        <v>#NAME?</v>
      </c>
      <c r="G184" s="34" t="s">
        <v>7151</v>
      </c>
      <c r="H184" s="45" t="str">
        <f t="shared" si="14"/>
        <v>Lenovo</v>
      </c>
      <c r="I184" s="45"/>
      <c r="J184" s="45"/>
      <c r="L184" s="37" t="s">
        <v>213</v>
      </c>
      <c r="M184" s="26" t="s">
        <v>2159</v>
      </c>
      <c r="N184" s="21" t="s">
        <v>5265</v>
      </c>
      <c r="O184" s="1" t="s">
        <v>2160</v>
      </c>
      <c r="P184" s="21" t="e">
        <f ca="1">[1]!textjoin("+",TRUE,O184,S184,T184,U184,V184,W184,X184,Y184,Z184,AA184,AB184,AC184,AD184,AE184,AF184,AG184,AH184,AI184,AJ184,AK184,AL184,AM184,AN184,AO184,AP184,AQ184,AR184,AS184,AT184,AU184,AV184,AW184,AX184,AY184,AZ184,BA184,BB184,R184)</f>
        <v>#NAME?</v>
      </c>
      <c r="Q184" s="21" t="e">
        <f t="shared" ca="1" si="12"/>
        <v>#NAME?</v>
      </c>
      <c r="R184" t="s">
        <v>5106</v>
      </c>
      <c r="S184" s="18" t="s">
        <v>213</v>
      </c>
      <c r="T184" s="12" t="s">
        <v>2252</v>
      </c>
      <c r="U184" s="12" t="s">
        <v>2385</v>
      </c>
      <c r="V184" s="12" t="s">
        <v>2390</v>
      </c>
      <c r="W184" s="12" t="s">
        <v>2380</v>
      </c>
      <c r="X184" s="12" t="s">
        <v>2386</v>
      </c>
      <c r="Y184" s="12" t="s">
        <v>4764</v>
      </c>
      <c r="Z184" s="12" t="s">
        <v>2387</v>
      </c>
      <c r="AA184" s="12" t="s">
        <v>2192</v>
      </c>
      <c r="AB184" s="12" t="s">
        <v>2159</v>
      </c>
      <c r="AC184" s="12" t="s">
        <v>4839</v>
      </c>
      <c r="AD184" s="12" t="s">
        <v>2391</v>
      </c>
      <c r="AE184" s="12" t="s">
        <v>4637</v>
      </c>
      <c r="AF184" s="12" t="s">
        <v>2388</v>
      </c>
      <c r="AG184" s="12" t="s">
        <v>4922</v>
      </c>
      <c r="AH184" s="12" t="s">
        <v>2392</v>
      </c>
      <c r="AI184" s="12" t="s">
        <v>4862</v>
      </c>
      <c r="AJ184" s="12" t="s">
        <v>2222</v>
      </c>
      <c r="AK184" s="12" t="s">
        <v>2389</v>
      </c>
    </row>
    <row r="185" spans="1:38" ht="409.6" thickBot="1" x14ac:dyDescent="0.35">
      <c r="A185" s="9" t="s">
        <v>212</v>
      </c>
      <c r="D185" s="37" t="s">
        <v>213</v>
      </c>
      <c r="E185" s="45"/>
      <c r="F185" s="47" t="e">
        <f ca="1">IF(D185="Kohl's", "https://www.kohls.com/search.jsp?submit-search=web-regular&amp;search=" &amp; [1]!textjoin("+",TRUE,S185,T185,U185,V185,W185,X185,Y185,Z185,AA185,AB185,AC185,AD185,AE185,AF185,AG185,AH185,AI185,AJ185,AK185,AL185,AM185,AN185,AO185,AP185,AQ185,AR185,AS185,AT185,AU185,AV185,AW185,AX185,AY185,AZ185,BA185,BB185,Sheet1!BE185), IF(D185="Lenovo", "https://www.lenovo.com/us/en/search?text=" &amp; [1]!textjoin("+",TRUE,S185,T185,U185,V185,W185,X185,Y185,Z185,AA185,AB185,AC185,AD185,AE185,AF185,AG185,AH185,AI185,AJ185,AK185,AL185,AM185,AN185,AO185,AP185,AQ185,AR185,AS185,AT185,AU185,AV185,AW185,AX185,AY185,AZ185,BA185,BB185,Sheet1!BE185), IF(D185="Dell Small Business", "https://www.dell.com/koa/search?q=" &amp; [1]!textjoin("%20",TRUE,S185,T185,U185,V185,W185,X185,Y185,Z185,AA185,AB185,AC185,AD185,AE185,AF185,AG185,AH185,AI185,AJ185,AK185,AL185,AM185,AN185,AO185,AP185,AQ185,AR185,AS185,AT185,AU185,AV185,AW185,AX185,AY185,AZ185,BA185,BB185,Sheet1!BE185),"")))</f>
        <v>#NAME?</v>
      </c>
      <c r="G185" s="34" t="s">
        <v>7152</v>
      </c>
      <c r="H185" s="45" t="str">
        <f t="shared" si="14"/>
        <v>Lenovo</v>
      </c>
      <c r="I185" s="45"/>
      <c r="J185" s="45"/>
      <c r="L185" s="37" t="s">
        <v>213</v>
      </c>
      <c r="M185" s="26" t="s">
        <v>2159</v>
      </c>
      <c r="N185" s="21" t="s">
        <v>5266</v>
      </c>
      <c r="O185" s="1" t="s">
        <v>2160</v>
      </c>
      <c r="P185" s="21" t="e">
        <f ca="1">[1]!textjoin("+",TRUE,O185,S185,T185,U185,V185,W185,X185,Y185,Z185,AA185,AB185,AC185,AD185,AE185,AF185,AG185,AH185,AI185,AJ185,AK185,AL185,AM185,AN185,AO185,AP185,AQ185,AR185,AS185,AT185,AU185,AV185,AW185,AX185,AY185,AZ185,BA185,BB185,R185)</f>
        <v>#NAME?</v>
      </c>
      <c r="Q185" s="21" t="e">
        <f t="shared" ca="1" si="12"/>
        <v>#NAME?</v>
      </c>
      <c r="R185" t="s">
        <v>5106</v>
      </c>
      <c r="S185" s="18" t="s">
        <v>213</v>
      </c>
      <c r="T185" s="12" t="s">
        <v>2252</v>
      </c>
      <c r="U185" s="12" t="s">
        <v>2385</v>
      </c>
      <c r="V185" s="12" t="s">
        <v>2393</v>
      </c>
      <c r="W185" s="12" t="s">
        <v>2380</v>
      </c>
      <c r="X185" s="12" t="s">
        <v>2386</v>
      </c>
      <c r="Y185" s="12" t="s">
        <v>4764</v>
      </c>
      <c r="Z185" s="12" t="s">
        <v>2388</v>
      </c>
      <c r="AA185" s="12" t="s">
        <v>4922</v>
      </c>
      <c r="AB185" s="12" t="s">
        <v>2213</v>
      </c>
      <c r="AC185" s="12" t="s">
        <v>4862</v>
      </c>
      <c r="AD185" s="12" t="s">
        <v>2384</v>
      </c>
      <c r="AE185" s="12" t="s">
        <v>2389</v>
      </c>
    </row>
    <row r="186" spans="1:38" ht="409.6" thickBot="1" x14ac:dyDescent="0.35">
      <c r="A186" s="9" t="s">
        <v>214</v>
      </c>
      <c r="D186" s="37" t="s">
        <v>213</v>
      </c>
      <c r="E186" s="45"/>
      <c r="F186" s="47" t="e">
        <f ca="1">IF(D186="Kohl's", "https://www.kohls.com/search.jsp?submit-search=web-regular&amp;search=" &amp; [1]!textjoin("+",TRUE,S186,T186,U186,V186,W186,X186,Y186,Z186,AA186,AB186,AC186,AD186,AE186,AF186,AG186,AH186,AI186,AJ186,AK186,AL186,AM186,AN186,AO186,AP186,AQ186,AR186,AS186,AT186,AU186,AV186,AW186,AX186,AY186,AZ186,BA186,BB186,Sheet1!BE186), IF(D186="Lenovo", "https://www.lenovo.com/us/en/search?text=" &amp; [1]!textjoin("+",TRUE,S186,T186,U186,V186,W186,X186,Y186,Z186,AA186,AB186,AC186,AD186,AE186,AF186,AG186,AH186,AI186,AJ186,AK186,AL186,AM186,AN186,AO186,AP186,AQ186,AR186,AS186,AT186,AU186,AV186,AW186,AX186,AY186,AZ186,BA186,BB186,Sheet1!BE186), IF(D186="Dell Small Business", "https://www.dell.com/koa/search?q=" &amp; [1]!textjoin("%20",TRUE,S186,T186,U186,V186,W186,X186,Y186,Z186,AA186,AB186,AC186,AD186,AE186,AF186,AG186,AH186,AI186,AJ186,AK186,AL186,AM186,AN186,AO186,AP186,AQ186,AR186,AS186,AT186,AU186,AV186,AW186,AX186,AY186,AZ186,BA186,BB186,Sheet1!BE186),"")))</f>
        <v>#NAME?</v>
      </c>
      <c r="G186" s="34" t="s">
        <v>7153</v>
      </c>
      <c r="H186" s="45" t="str">
        <f t="shared" si="14"/>
        <v>Lenovo</v>
      </c>
      <c r="I186" s="45"/>
      <c r="J186" s="45"/>
      <c r="L186" s="37" t="s">
        <v>213</v>
      </c>
      <c r="M186" s="26" t="s">
        <v>2159</v>
      </c>
      <c r="N186" s="21" t="s">
        <v>5267</v>
      </c>
      <c r="O186" s="1" t="s">
        <v>2160</v>
      </c>
      <c r="P186" s="21" t="e">
        <f ca="1">[1]!textjoin("+",TRUE,O186,S186,T186,U186,V186,W186,X186,Y186,Z186,AA186,AB186,AC186,AD186,AE186,AF186,AG186,AH186,AI186,AJ186,AK186,AL186,AM186,AN186,AO186,AP186,AQ186,AR186,AS186,AT186,AU186,AV186,AW186,AX186,AY186,AZ186,BA186,BB186,R186)</f>
        <v>#NAME?</v>
      </c>
      <c r="Q186" s="21" t="e">
        <f t="shared" ca="1" si="12"/>
        <v>#NAME?</v>
      </c>
      <c r="R186" t="s">
        <v>5106</v>
      </c>
      <c r="S186" s="18" t="s">
        <v>213</v>
      </c>
      <c r="T186" s="12" t="s">
        <v>2394</v>
      </c>
      <c r="U186" s="12" t="s">
        <v>2395</v>
      </c>
      <c r="V186" s="12" t="s">
        <v>2165</v>
      </c>
      <c r="W186" s="12" t="s">
        <v>2221</v>
      </c>
      <c r="X186" s="12">
        <v>3</v>
      </c>
      <c r="Y186" s="12" t="s">
        <v>2396</v>
      </c>
      <c r="Z186" s="12" t="s">
        <v>4606</v>
      </c>
      <c r="AA186" s="12" t="s">
        <v>4764</v>
      </c>
      <c r="AB186" s="12" t="s">
        <v>2200</v>
      </c>
      <c r="AC186" s="12" t="s">
        <v>2201</v>
      </c>
      <c r="AD186" s="12" t="s">
        <v>2246</v>
      </c>
      <c r="AE186" s="12" t="s">
        <v>4962</v>
      </c>
      <c r="AF186" s="12" t="s">
        <v>2224</v>
      </c>
      <c r="AG186" s="12" t="s">
        <v>4862</v>
      </c>
      <c r="AH186" s="12" t="s">
        <v>4977</v>
      </c>
      <c r="AI186" s="12" t="s">
        <v>2397</v>
      </c>
      <c r="AJ186" s="12" t="s">
        <v>2398</v>
      </c>
      <c r="AK186" s="12">
        <v>1650</v>
      </c>
      <c r="AL186" s="12" t="s">
        <v>2399</v>
      </c>
    </row>
    <row r="187" spans="1:38" ht="409.6" thickBot="1" x14ac:dyDescent="0.35">
      <c r="A187" s="9" t="s">
        <v>215</v>
      </c>
      <c r="D187" s="37" t="s">
        <v>12</v>
      </c>
      <c r="E187" s="45"/>
      <c r="F187" s="47" t="e">
        <f ca="1">IF(D187="Walmart", "https://www.walmart.com/search/?query=" &amp; [1]!textjoin("%20",TRUE,S187,T187,U187,V187,W187,X187,Y187,Z187,AA187,AB187,AC187,AD187,AE187,AF187,AG187,AH187,AI187,AJ187,AK187,AL187,AM187,AN187,AO187,AP187,AQ187,AR187,AS187,AT187,AU187,AV187,AW187,AX187,AY187,AZ187,BA187,BB187), IF(D187="Best Buy", "https://www.bestbuy.com/site/searchpage.jsp?st=" &amp; [1]!textjoin("+",TRUE,S187,T187,U187,V187,W187,X187,Y187,Z187,AA187,AB187,AC187,AD187,AE187,AF187,AG187,AH187,AI187,AJ187,AK187,AL187,AM187,AN187,AO187,AP187,AQ187,AR187,AS187,AT187,AU187,AV187,AW187,AX187,AY187,AZ187,BA187,BB187), IF(D187="Target", "https://www.target.com/s?searchTerm=" &amp; [1]!textjoin("+",TRUE,S187,T187,U187,V187,W187,X187,Y187,Z187,AA187,AB187,AC187,AD187,AE187,AF187,AG187,AH187,AI187,AJ187,AK187,AL187,AM187,AN187,AO187,AP187,AQ187,AR187,AS187,AT187,AU187,AV187,AW187,AX187,AY187,AZ187,BA187,BB187),"")))</f>
        <v>#NAME?</v>
      </c>
      <c r="G187" s="45" t="s">
        <v>7486</v>
      </c>
      <c r="H187" s="45" t="str">
        <f t="shared" si="14"/>
        <v>Walmart</v>
      </c>
      <c r="I187" s="45"/>
      <c r="J187" s="45"/>
      <c r="L187" s="37" t="s">
        <v>12</v>
      </c>
      <c r="M187" s="26" t="s">
        <v>2159</v>
      </c>
      <c r="N187" s="21" t="s">
        <v>5268</v>
      </c>
      <c r="O187" s="1" t="s">
        <v>2160</v>
      </c>
      <c r="P187" s="21" t="e">
        <f ca="1">[1]!textjoin("+",TRUE,O187,S187,T187,U187,V187,W187,X187,Y187,Z187,AA187,AB187,AC187,AD187,AE187,AF187,AG187,AH187,AI187,AJ187,AK187,AL187,AM187,AN187,AO187,AP187,AQ187,AR187,AS187,AT187,AU187,AV187,AW187,AX187,AY187,AZ187,BA187,BB187,R187)</f>
        <v>#NAME?</v>
      </c>
      <c r="Q187" s="21" t="e">
        <f t="shared" ca="1" si="12"/>
        <v>#NAME?</v>
      </c>
      <c r="R187" t="s">
        <v>5106</v>
      </c>
      <c r="S187" s="16" t="s">
        <v>2400</v>
      </c>
      <c r="T187" s="12" t="s">
        <v>2380</v>
      </c>
      <c r="U187" s="12" t="s">
        <v>2401</v>
      </c>
      <c r="V187" s="12" t="s">
        <v>2165</v>
      </c>
      <c r="W187" s="12">
        <v>0.26</v>
      </c>
      <c r="X187" s="12" t="s">
        <v>4848</v>
      </c>
      <c r="Y187" s="12" t="s">
        <v>2203</v>
      </c>
      <c r="Z187" s="12" t="s">
        <v>4862</v>
      </c>
      <c r="AA187" s="12" t="s">
        <v>2224</v>
      </c>
      <c r="AB187" s="12" t="s">
        <v>2402</v>
      </c>
    </row>
    <row r="188" spans="1:38" ht="409.6" thickBot="1" x14ac:dyDescent="0.35">
      <c r="A188" s="9" t="s">
        <v>216</v>
      </c>
      <c r="D188" s="37" t="s">
        <v>12</v>
      </c>
      <c r="E188" s="45"/>
      <c r="F188" s="47" t="e">
        <f ca="1">IF(D188="Walmart", "https://www.walmart.com/search/?query=" &amp; [1]!textjoin("%20",TRUE,S188,T188,U188,V188,W188,X188,Y188,Z188,AA188,AB188,AC188,AD188,AE188,AF188,AG188,AH188,AI188,AJ188,AK188,AL188,AM188,AN188,AO188,AP188,AQ188,AR188,AS188,AT188,AU188,AV188,AW188,AX188,AY188,AZ188,BA188,BB188), IF(D188="Best Buy", "https://www.bestbuy.com/site/searchpage.jsp?st=" &amp; [1]!textjoin("+",TRUE,S188,T188,U188,V188,W188,X188,Y188,Z188,AA188,AB188,AC188,AD188,AE188,AF188,AG188,AH188,AI188,AJ188,AK188,AL188,AM188,AN188,AO188,AP188,AQ188,AR188,AS188,AT188,AU188,AV188,AW188,AX188,AY188,AZ188,BA188,BB188), IF(D188="Target", "https://www.target.com/s?searchTerm=" &amp; [1]!textjoin("+",TRUE,S188,T188,U188,V188,W188,X188,Y188,Z188,AA188,AB188,AC188,AD188,AE188,AF188,AG188,AH188,AI188,AJ188,AK188,AL188,AM188,AN188,AO188,AP188,AQ188,AR188,AS188,AT188,AU188,AV188,AW188,AX188,AY188,AZ188,BA188,BB188),"")))</f>
        <v>#NAME?</v>
      </c>
      <c r="G188" s="45" t="s">
        <v>7487</v>
      </c>
      <c r="H188" s="45" t="str">
        <f t="shared" si="14"/>
        <v>Walmart</v>
      </c>
      <c r="I188" s="45"/>
      <c r="J188" s="45"/>
      <c r="L188" s="37" t="s">
        <v>12</v>
      </c>
      <c r="M188" s="26" t="s">
        <v>2159</v>
      </c>
      <c r="N188" s="21" t="s">
        <v>5269</v>
      </c>
      <c r="O188" s="1" t="s">
        <v>2160</v>
      </c>
      <c r="P188" s="21" t="e">
        <f ca="1">[1]!textjoin("+",TRUE,O188,S188,T188,U188,V188,W188,X188,Y188,Z188,AA188,AB188,AC188,AD188,AE188,AF188,AG188,AH188,AI188,AJ188,AK188,AL188,AM188,AN188,AO188,AP188,AQ188,AR188,AS188,AT188,AU188,AV188,AW188,AX188,AY188,AZ188,BA188,BB188,R188)</f>
        <v>#NAME?</v>
      </c>
      <c r="Q188" s="21" t="e">
        <f t="shared" ca="1" si="12"/>
        <v>#NAME?</v>
      </c>
      <c r="R188" t="s">
        <v>5106</v>
      </c>
      <c r="S188" s="16" t="s">
        <v>2400</v>
      </c>
      <c r="T188" s="12" t="s">
        <v>2359</v>
      </c>
      <c r="U188" s="12" t="s">
        <v>4675</v>
      </c>
      <c r="V188" s="12" t="s">
        <v>2403</v>
      </c>
      <c r="W188" s="12" t="s">
        <v>4809</v>
      </c>
      <c r="X188" s="12" t="s">
        <v>2404</v>
      </c>
      <c r="Y188" s="12" t="s">
        <v>4</v>
      </c>
      <c r="Z188" s="12" t="s">
        <v>2402</v>
      </c>
    </row>
    <row r="189" spans="1:38" ht="58.2" thickBot="1" x14ac:dyDescent="0.35">
      <c r="A189" s="7" t="s">
        <v>217</v>
      </c>
      <c r="D189" s="37" t="s">
        <v>43</v>
      </c>
      <c r="E189" s="45"/>
      <c r="F189" s="47" t="str">
        <f>IF(D189="Walmart", "https://www.walmart.com/search/?query=" &amp; [1]!textjoin("%20",TRUE,S189,T189,U189,V189,W189,X189,Y189,Z189,AA189,AB189,AC189,AD189,AE189,AF189,AG189,AH189,AI189,AJ189,AK189,AL189,AM189,AN189,AO189,AP189,AQ189,AR189,AS189,AT189,AU189,AV189,AW189,AX189,AY189,AZ189,BA189,BB189), IF(D189="Best Buy", "https://www.bestbuy.com/site/searchpage.jsp?st=" &amp; [1]!textjoin("+",TRUE,S189,T189,U189,V189,W189,X189,Y189,Z189,AA189,AB189,AC189,AD189,AE189,AF189,AG189,AH189,AI189,AJ189,AK189,AL189,AM189,AN189,AO189,AP189,AQ189,AR189,AS189,AT189,AU189,AV189,AW189,AX189,AY189,AZ189,BA189,BB189), IF(D189="Target", "https://www.target.com/s?searchTerm=" &amp; [1]!textjoin("+",TRUE,S189,T189,U189,V189,W189,X189,Y189,Z189,AA189,AB189,AC189,AD189,AE189,AF189,AG189,AH189,AI189,AJ189,AK189,AL189,AM189,AN189,AO189,AP189,AQ189,AR189,AS189,AT189,AU189,AV189,AW189,AX189,AY189,AZ189,BA189,BB189),"")))</f>
        <v/>
      </c>
      <c r="G189" s="45" t="s">
        <v>7382</v>
      </c>
      <c r="H189" s="45"/>
      <c r="I189" s="45"/>
      <c r="J189" s="45"/>
      <c r="L189" s="37" t="s">
        <v>43</v>
      </c>
      <c r="M189" s="26" t="s">
        <v>2159</v>
      </c>
      <c r="N189" s="21" t="s">
        <v>5270</v>
      </c>
      <c r="O189" s="1" t="s">
        <v>2160</v>
      </c>
      <c r="P189" s="21" t="e">
        <f ca="1">[1]!textjoin("+",TRUE,O189,S189,T189,U189,V189,W189,X189,Y189,Z189,AA189,AB189,AC189,AD189,AE189,AF189,AG189,AH189,AI189,AJ189,AK189,AL189,AM189,AN189,AO189,AP189,AQ189,AR189,AS189,AT189,AU189,AV189,AW189,AX189,AY189,AZ189,BA189,BB189,R189)</f>
        <v>#NAME?</v>
      </c>
      <c r="Q189" s="21" t="e">
        <f t="shared" ca="1" si="12"/>
        <v>#NAME?</v>
      </c>
      <c r="R189" t="s">
        <v>5106</v>
      </c>
      <c r="S189" s="16" t="s">
        <v>2179</v>
      </c>
      <c r="T189" s="12" t="s">
        <v>2351</v>
      </c>
      <c r="U189" s="12" t="s">
        <v>2385</v>
      </c>
      <c r="V189" s="12" t="s">
        <v>3</v>
      </c>
      <c r="W189" s="12" t="s">
        <v>2380</v>
      </c>
      <c r="X189" s="12" t="s">
        <v>4675</v>
      </c>
      <c r="Y189" s="12" t="s">
        <v>2405</v>
      </c>
    </row>
    <row r="190" spans="1:38" ht="58.2" thickBot="1" x14ac:dyDescent="0.35">
      <c r="A190" s="7" t="s">
        <v>218</v>
      </c>
      <c r="D190" s="37" t="s">
        <v>43</v>
      </c>
      <c r="E190" s="45"/>
      <c r="F190" s="47" t="str">
        <f>IF(D190="Walmart", "https://www.walmart.com/search/?query=" &amp; [1]!textjoin("%20",TRUE,S190,T190,U190,V190,W190,X190,Y190,Z190,AA190,AB190,AC190,AD190,AE190,AF190,AG190,AH190,AI190,AJ190,AK190,AL190,AM190,AN190,AO190,AP190,AQ190,AR190,AS190,AT190,AU190,AV190,AW190,AX190,AY190,AZ190,BA190,BB190), IF(D190="Best Buy", "https://www.bestbuy.com/site/searchpage.jsp?st=" &amp; [1]!textjoin("+",TRUE,S190,T190,U190,V190,W190,X190,Y190,Z190,AA190,AB190,AC190,AD190,AE190,AF190,AG190,AH190,AI190,AJ190,AK190,AL190,AM190,AN190,AO190,AP190,AQ190,AR190,AS190,AT190,AU190,AV190,AW190,AX190,AY190,AZ190,BA190,BB190), IF(D190="Target", "https://www.target.com/s?searchTerm=" &amp; [1]!textjoin("+",TRUE,S190,T190,U190,V190,W190,X190,Y190,Z190,AA190,AB190,AC190,AD190,AE190,AF190,AG190,AH190,AI190,AJ190,AK190,AL190,AM190,AN190,AO190,AP190,AQ190,AR190,AS190,AT190,AU190,AV190,AW190,AX190,AY190,AZ190,BA190,BB190),"")))</f>
        <v/>
      </c>
      <c r="G190" s="45" t="s">
        <v>7382</v>
      </c>
      <c r="H190" s="45"/>
      <c r="I190" s="45"/>
      <c r="J190" s="45"/>
      <c r="L190" s="37" t="s">
        <v>43</v>
      </c>
      <c r="M190" s="26" t="s">
        <v>2159</v>
      </c>
      <c r="N190" s="21" t="s">
        <v>5271</v>
      </c>
      <c r="O190" s="1" t="s">
        <v>2160</v>
      </c>
      <c r="P190" s="21" t="e">
        <f ca="1">[1]!textjoin("+",TRUE,O190,S190,T190,U190,V190,W190,X190,Y190,Z190,AA190,AB190,AC190,AD190,AE190,AF190,AG190,AH190,AI190,AJ190,AK190,AL190,AM190,AN190,AO190,AP190,AQ190,AR190,AS190,AT190,AU190,AV190,AW190,AX190,AY190,AZ190,BA190,BB190,R190)</f>
        <v>#NAME?</v>
      </c>
      <c r="Q190" s="21" t="e">
        <f t="shared" ca="1" si="12"/>
        <v>#NAME?</v>
      </c>
      <c r="R190" t="s">
        <v>5106</v>
      </c>
      <c r="S190" s="16" t="s">
        <v>2179</v>
      </c>
      <c r="T190" s="12" t="s">
        <v>2351</v>
      </c>
      <c r="U190" s="12" t="s">
        <v>2385</v>
      </c>
      <c r="V190" s="12" t="s">
        <v>3</v>
      </c>
      <c r="W190" s="12" t="s">
        <v>2380</v>
      </c>
      <c r="X190" s="12" t="s">
        <v>4675</v>
      </c>
      <c r="Y190" s="12" t="s">
        <v>2222</v>
      </c>
    </row>
    <row r="191" spans="1:38" ht="409.6" thickBot="1" x14ac:dyDescent="0.35">
      <c r="A191" s="7" t="s">
        <v>219</v>
      </c>
      <c r="D191" s="37" t="s">
        <v>20</v>
      </c>
      <c r="E191" s="45"/>
      <c r="F191" s="47" t="e">
        <f ca="1">IF(D191="Walmart", "https://www.walmart.com/search/?query=" &amp; [1]!textjoin("%20",TRUE,S191,T191,U191,V191,W191,X191,Y191,Z191,AA191,AB191,AC191,AD191,AE191,AF191,AG191,AH191,AI191,AJ191,AK191,AL191,AM191,AN191,AO191,AP191,AQ191,AR191,AS191,AT191,AU191,AV191,AW191,AX191,AY191,AZ191,BA191,BB191), IF(D191="Best Buy", "https://www.bestbuy.com/site/searchpage.jsp?st=" &amp; [1]!textjoin("+",TRUE,S191,T191,U191,V191,W191,X191,Y191,Z191,AA191,AB191,AC191,AD191,AE191,AF191,AG191,AH191,AI191,AJ191,AK191,AL191,AM191,AN191,AO191,AP191,AQ191,AR191,AS191,AT191,AU191,AV191,AW191,AX191,AY191,AZ191,BA191,BB191), IF(D191="Target", "https://www.target.com/s?searchTerm=" &amp; [1]!textjoin("+",TRUE,S191,T191,U191,V191,W191,X191,Y191,Z191,AA191,AB191,AC191,AD191,AE191,AF191,AG191,AH191,AI191,AJ191,AK191,AL191,AM191,AN191,AO191,AP191,AQ191,AR191,AS191,AT191,AU191,AV191,AW191,AX191,AY191,AZ191,BA191,BB191),"")))</f>
        <v>#NAME?</v>
      </c>
      <c r="G191" s="45" t="s">
        <v>7488</v>
      </c>
      <c r="H191" s="45" t="str">
        <f>HYPERLINK(G191,D191)</f>
        <v>Target</v>
      </c>
      <c r="I191" s="45" t="s">
        <v>8764</v>
      </c>
      <c r="J191" s="45"/>
      <c r="L191" s="37" t="s">
        <v>20</v>
      </c>
      <c r="M191" s="26" t="s">
        <v>2159</v>
      </c>
      <c r="N191" s="21" t="s">
        <v>5271</v>
      </c>
      <c r="O191" s="1" t="s">
        <v>2160</v>
      </c>
      <c r="P191" s="21" t="e">
        <f ca="1">[1]!textjoin("+",TRUE,O191,S191,T191,U191,V191,W191,X191,Y191,Z191,AA191,AB191,AC191,AD191,AE191,AF191,AG191,AH191,AI191,AJ191,AK191,AL191,AM191,AN191,AO191,AP191,AQ191,AR191,AS191,AT191,AU191,AV191,AW191,AX191,AY191,AZ191,BA191,BB191,R191)</f>
        <v>#NAME?</v>
      </c>
      <c r="Q191" s="21" t="e">
        <f t="shared" ca="1" si="12"/>
        <v>#NAME?</v>
      </c>
      <c r="R191" t="s">
        <v>5106</v>
      </c>
      <c r="S191" s="16" t="s">
        <v>2179</v>
      </c>
      <c r="T191" s="12" t="s">
        <v>2351</v>
      </c>
      <c r="U191" s="12" t="s">
        <v>2385</v>
      </c>
      <c r="V191" s="12" t="s">
        <v>3</v>
      </c>
      <c r="W191" s="12" t="s">
        <v>2380</v>
      </c>
      <c r="X191" s="12" t="s">
        <v>4675</v>
      </c>
      <c r="Y191" s="12" t="s">
        <v>2222</v>
      </c>
    </row>
    <row r="192" spans="1:38" ht="409.6" thickBot="1" x14ac:dyDescent="0.35">
      <c r="A192" s="7" t="s">
        <v>220</v>
      </c>
      <c r="D192" s="37" t="s">
        <v>12</v>
      </c>
      <c r="E192" s="45"/>
      <c r="F192" s="47" t="e">
        <f ca="1">IF(D192="Walmart", "https://www.walmart.com/search/?query=" &amp; [1]!textjoin("%20",TRUE,S192,T192,U192,V192,W192,X192,Y192,Z192,AA192,AB192,AC192,AD192,AE192,AF192,AG192,AH192,AI192,AJ192,AK192,AL192,AM192,AN192,AO192,AP192,AQ192,AR192,AS192,AT192,AU192,AV192,AW192,AX192,AY192,AZ192,BA192,BB192), IF(D192="Best Buy", "https://www.bestbuy.com/site/searchpage.jsp?st=" &amp; [1]!textjoin("+",TRUE,S192,T192,U192,V192,W192,X192,Y192,Z192,AA192,AB192,AC192,AD192,AE192,AF192,AG192,AH192,AI192,AJ192,AK192,AL192,AM192,AN192,AO192,AP192,AQ192,AR192,AS192,AT192,AU192,AV192,AW192,AX192,AY192,AZ192,BA192,BB192), IF(D192="Target", "https://www.target.com/s?searchTerm=" &amp; [1]!textjoin("+",TRUE,S192,T192,U192,V192,W192,X192,Y192,Z192,AA192,AB192,AC192,AD192,AE192,AF192,AG192,AH192,AI192,AJ192,AK192,AL192,AM192,AN192,AO192,AP192,AQ192,AR192,AS192,AT192,AU192,AV192,AW192,AX192,AY192,AZ192,BA192,BB192),"")))</f>
        <v>#NAME?</v>
      </c>
      <c r="G192" s="45" t="s">
        <v>7489</v>
      </c>
      <c r="H192" s="45" t="str">
        <f>HYPERLINK(G192,D192)</f>
        <v>Walmart</v>
      </c>
      <c r="I192" s="45" t="s">
        <v>8744</v>
      </c>
      <c r="J192" s="45"/>
      <c r="L192" s="37" t="s">
        <v>12</v>
      </c>
      <c r="M192" s="26" t="s">
        <v>2159</v>
      </c>
      <c r="N192" s="21" t="s">
        <v>5272</v>
      </c>
      <c r="O192" s="1" t="s">
        <v>2160</v>
      </c>
      <c r="P192" s="21" t="e">
        <f ca="1">[1]!textjoin("+",TRUE,O192,S192,T192,U192,V192,W192,X192,Y192,Z192,AA192,AB192,AC192,AD192,AE192,AF192,AG192,AH192,AI192,AJ192,AK192,AL192,AM192,AN192,AO192,AP192,AQ192,AR192,AS192,AT192,AU192,AV192,AW192,AX192,AY192,AZ192,BA192,BB192,R192)</f>
        <v>#NAME?</v>
      </c>
      <c r="Q192" s="21" t="e">
        <f t="shared" ca="1" si="12"/>
        <v>#NAME?</v>
      </c>
      <c r="R192" t="s">
        <v>5106</v>
      </c>
      <c r="S192" s="16" t="s">
        <v>2179</v>
      </c>
      <c r="T192" s="12" t="s">
        <v>2351</v>
      </c>
      <c r="U192" s="12" t="s">
        <v>2385</v>
      </c>
      <c r="V192" s="12" t="s">
        <v>3</v>
      </c>
      <c r="W192" s="12" t="s">
        <v>4810</v>
      </c>
      <c r="X192" s="12" t="s">
        <v>2203</v>
      </c>
      <c r="Y192" s="12" t="s">
        <v>4862</v>
      </c>
      <c r="Z192" s="12" t="s">
        <v>2222</v>
      </c>
      <c r="AA192" s="12" t="s">
        <v>2402</v>
      </c>
    </row>
    <row r="193" spans="1:35" ht="409.6" thickBot="1" x14ac:dyDescent="0.35">
      <c r="A193" s="7" t="s">
        <v>220</v>
      </c>
      <c r="D193" s="37" t="s">
        <v>12</v>
      </c>
      <c r="E193" s="45"/>
      <c r="F193" s="47" t="e">
        <f ca="1">IF(D193="Walmart", "https://www.walmart.com/search/?query=" &amp; [1]!textjoin("%20",TRUE,S193,T193,U193,V193,W193,X193,Y193,Z193,AA193,AB193,AC193,AD193,AE193,AF193,AG193,AH193,AI193,AJ193,AK193,AL193,AM193,AN193,AO193,AP193,AQ193,AR193,AS193,AT193,AU193,AV193,AW193,AX193,AY193,AZ193,BA193,BB193), IF(D193="Best Buy", "https://www.bestbuy.com/site/searchpage.jsp?st=" &amp; [1]!textjoin("+",TRUE,S193,T193,U193,V193,W193,X193,Y193,Z193,AA193,AB193,AC193,AD193,AE193,AF193,AG193,AH193,AI193,AJ193,AK193,AL193,AM193,AN193,AO193,AP193,AQ193,AR193,AS193,AT193,AU193,AV193,AW193,AX193,AY193,AZ193,BA193,BB193), IF(D193="Target", "https://www.target.com/s?searchTerm=" &amp; [1]!textjoin("+",TRUE,S193,T193,U193,V193,W193,X193,Y193,Z193,AA193,AB193,AC193,AD193,AE193,AF193,AG193,AH193,AI193,AJ193,AK193,AL193,AM193,AN193,AO193,AP193,AQ193,AR193,AS193,AT193,AU193,AV193,AW193,AX193,AY193,AZ193,BA193,BB193),"")))</f>
        <v>#NAME?</v>
      </c>
      <c r="G193" s="45" t="s">
        <v>7490</v>
      </c>
      <c r="H193" s="45" t="str">
        <f>HYPERLINK(G193,D193)</f>
        <v>Walmart</v>
      </c>
      <c r="I193" s="45" t="s">
        <v>8744</v>
      </c>
      <c r="J193" s="45"/>
      <c r="L193" s="37" t="s">
        <v>12</v>
      </c>
      <c r="M193" s="26" t="s">
        <v>2159</v>
      </c>
      <c r="N193" s="21" t="s">
        <v>5273</v>
      </c>
      <c r="O193" s="1" t="s">
        <v>2160</v>
      </c>
      <c r="P193" s="21" t="e">
        <f ca="1">[1]!textjoin("+",TRUE,O193,S193,T193,U193,V193,W193,X193,Y193,Z193,AA193,AB193,AC193,AD193,AE193,AF193,AG193,AH193,AI193,AJ193,AK193,AL193,AM193,AN193,AO193,AP193,AQ193,AR193,AS193,AT193,AU193,AV193,AW193,AX193,AY193,AZ193,BA193,BB193,R193)</f>
        <v>#NAME?</v>
      </c>
      <c r="Q193" s="21" t="e">
        <f t="shared" ca="1" si="12"/>
        <v>#NAME?</v>
      </c>
      <c r="R193" t="s">
        <v>5106</v>
      </c>
      <c r="S193" s="16" t="s">
        <v>2179</v>
      </c>
      <c r="T193" s="12" t="s">
        <v>2351</v>
      </c>
      <c r="U193" s="12" t="s">
        <v>2385</v>
      </c>
      <c r="V193" s="12" t="s">
        <v>3</v>
      </c>
      <c r="W193" s="12" t="s">
        <v>2359</v>
      </c>
      <c r="X193" s="12" t="s">
        <v>4675</v>
      </c>
      <c r="Y193" s="12" t="s">
        <v>2207</v>
      </c>
    </row>
    <row r="194" spans="1:35" ht="317.39999999999998" thickBot="1" x14ac:dyDescent="0.35">
      <c r="A194" s="7" t="s">
        <v>221</v>
      </c>
      <c r="D194" s="37" t="s">
        <v>27</v>
      </c>
      <c r="E194" s="45"/>
      <c r="F194" s="47" t="str">
        <f>IF(D194="Costco", "https://www.costco.com", IF(D194="Dell Home &amp; Home Office", "https://www.dell.com/koa/search?q=" &amp; [1]!textjoin("%20",TRUE,S194,T194,U194,V194,W194,X194,Y194,Z194,AA194,AB194,AC194,AD194,AE194,AF194,AG194,AH194,AI194,AJ194,AK194,AL194,AM194,AN194,AO194,AP194,AQ194,AR194,AS194,AT194,AU194,AV194,AW194,AX194,AY194,AZ194,BA194,BB194,Sheet1!BE194), IF(D194="Macy's", "https://www.macys.com/shop/featured/" &amp; [1]!textjoin("-",TRUE,S194,T194,U194,V194,W194,X194,Y194,Z194,AA194,AB194,AC194,AD194,AE194,AF194,AG194,AH194,AI194,AJ194,AK194,AL194,AM194,AN194,AO194,AP194,AQ194,AR194,AS194,AT194,AU194,AV194,AW194,AX194,AY194,AZ194,BA194,BB194,Sheet1!BE194),"")))</f>
        <v>https://www.costco.com</v>
      </c>
      <c r="G194" s="34" t="s">
        <v>7128</v>
      </c>
      <c r="H194" s="45" t="str">
        <f>HYPERLINK(G194,D194)</f>
        <v>Costco</v>
      </c>
      <c r="I194" s="45"/>
      <c r="J194" s="45"/>
      <c r="L194" s="37" t="s">
        <v>27</v>
      </c>
      <c r="M194" s="26" t="s">
        <v>2159</v>
      </c>
      <c r="N194" s="21" t="s">
        <v>5274</v>
      </c>
      <c r="O194" s="1" t="s">
        <v>2160</v>
      </c>
      <c r="P194" s="21" t="e">
        <f ca="1">[1]!textjoin("+",TRUE,O194,S194,T194,U194,V194,W194,X194,Y194,Z194,AA194,AB194,AC194,AD194,AE194,AF194,AG194,AH194,AI194,AJ194,AK194,AL194,AM194,AN194,AO194,AP194,AQ194,AR194,AS194,AT194,AU194,AV194,AW194,AX194,AY194,AZ194,BA194,BB194,R194)</f>
        <v>#NAME?</v>
      </c>
      <c r="Q194" s="21" t="e">
        <f t="shared" ca="1" si="12"/>
        <v>#NAME?</v>
      </c>
      <c r="R194" t="s">
        <v>5106</v>
      </c>
      <c r="S194" s="16" t="s">
        <v>2179</v>
      </c>
      <c r="T194" s="12" t="s">
        <v>2351</v>
      </c>
      <c r="U194" s="12" t="s">
        <v>2385</v>
      </c>
      <c r="V194" s="12" t="s">
        <v>3</v>
      </c>
      <c r="W194" s="12" t="s">
        <v>4811</v>
      </c>
      <c r="X194" s="12" t="s">
        <v>2222</v>
      </c>
      <c r="Y194" s="12" t="s">
        <v>4598</v>
      </c>
      <c r="Z194" s="12" t="s">
        <v>2222</v>
      </c>
      <c r="AA194" s="12" t="s">
        <v>2406</v>
      </c>
      <c r="AB194" s="12" t="s">
        <v>2407</v>
      </c>
      <c r="AC194" s="12" t="s">
        <v>2408</v>
      </c>
    </row>
    <row r="195" spans="1:35" ht="58.2" thickBot="1" x14ac:dyDescent="0.35">
      <c r="A195" s="7" t="s">
        <v>222</v>
      </c>
      <c r="D195" s="37" t="s">
        <v>43</v>
      </c>
      <c r="E195" s="45"/>
      <c r="F195" s="47" t="str">
        <f>IF(D195="Walmart", "https://www.walmart.com/search/?query=" &amp; [1]!textjoin("%20",TRUE,S195,T195,U195,V195,W195,X195,Y195,Z195,AA195,AB195,AC195,AD195,AE195,AF195,AG195,AH195,AI195,AJ195,AK195,AL195,AM195,AN195,AO195,AP195,AQ195,AR195,AS195,AT195,AU195,AV195,AW195,AX195,AY195,AZ195,BA195,BB195), IF(D195="Best Buy", "https://www.bestbuy.com/site/searchpage.jsp?st=" &amp; [1]!textjoin("+",TRUE,S195,T195,U195,V195,W195,X195,Y195,Z195,AA195,AB195,AC195,AD195,AE195,AF195,AG195,AH195,AI195,AJ195,AK195,AL195,AM195,AN195,AO195,AP195,AQ195,AR195,AS195,AT195,AU195,AV195,AW195,AX195,AY195,AZ195,BA195,BB195), IF(D195="Target", "https://www.target.com/s?searchTerm=" &amp; [1]!textjoin("+",TRUE,S195,T195,U195,V195,W195,X195,Y195,Z195,AA195,AB195,AC195,AD195,AE195,AF195,AG195,AH195,AI195,AJ195,AK195,AL195,AM195,AN195,AO195,AP195,AQ195,AR195,AS195,AT195,AU195,AV195,AW195,AX195,AY195,AZ195,BA195,BB195),"")))</f>
        <v/>
      </c>
      <c r="G195" s="45" t="s">
        <v>7382</v>
      </c>
      <c r="H195" s="45"/>
      <c r="I195" s="45"/>
      <c r="J195" s="45"/>
      <c r="L195" s="37" t="s">
        <v>43</v>
      </c>
      <c r="M195" s="26" t="s">
        <v>2159</v>
      </c>
      <c r="N195" s="21" t="s">
        <v>5275</v>
      </c>
      <c r="O195" s="1" t="s">
        <v>2160</v>
      </c>
      <c r="P195" s="21" t="e">
        <f ca="1">[1]!textjoin("+",TRUE,O195,S195,T195,U195,V195,W195,X195,Y195,Z195,AA195,AB195,AC195,AD195,AE195,AF195,AG195,AH195,AI195,AJ195,AK195,AL195,AM195,AN195,AO195,AP195,AQ195,AR195,AS195,AT195,AU195,AV195,AW195,AX195,AY195,AZ195,BA195,BB195,R195)</f>
        <v>#NAME?</v>
      </c>
      <c r="Q195" s="21" t="e">
        <f t="shared" ca="1" si="12"/>
        <v>#NAME?</v>
      </c>
      <c r="R195" t="s">
        <v>5106</v>
      </c>
      <c r="S195" s="16" t="s">
        <v>2179</v>
      </c>
      <c r="T195" s="12" t="s">
        <v>2351</v>
      </c>
      <c r="U195" s="12" t="s">
        <v>2385</v>
      </c>
      <c r="V195" s="12" t="s">
        <v>3</v>
      </c>
      <c r="W195" s="12" t="s">
        <v>4811</v>
      </c>
      <c r="X195" s="12" t="s">
        <v>2222</v>
      </c>
      <c r="Y195" s="12" t="s">
        <v>2165</v>
      </c>
      <c r="Z195" s="12" t="s">
        <v>4598</v>
      </c>
      <c r="AA195" s="12" t="s">
        <v>2279</v>
      </c>
      <c r="AB195" s="12" t="s">
        <v>2222</v>
      </c>
      <c r="AC195" s="12" t="s">
        <v>2409</v>
      </c>
      <c r="AD195" s="12" t="s">
        <v>2408</v>
      </c>
    </row>
    <row r="196" spans="1:35" ht="58.2" thickBot="1" x14ac:dyDescent="0.35">
      <c r="A196" s="7" t="s">
        <v>223</v>
      </c>
      <c r="D196" s="37" t="s">
        <v>43</v>
      </c>
      <c r="E196" s="45"/>
      <c r="F196" s="47" t="str">
        <f>IF(D196="Walmart", "https://www.walmart.com/search/?query=" &amp; [1]!textjoin("%20",TRUE,S196,T196,U196,V196,W196,X196,Y196,Z196,AA196,AB196,AC196,AD196,AE196,AF196,AG196,AH196,AI196,AJ196,AK196,AL196,AM196,AN196,AO196,AP196,AQ196,AR196,AS196,AT196,AU196,AV196,AW196,AX196,AY196,AZ196,BA196,BB196), IF(D196="Best Buy", "https://www.bestbuy.com/site/searchpage.jsp?st=" &amp; [1]!textjoin("+",TRUE,S196,T196,U196,V196,W196,X196,Y196,Z196,AA196,AB196,AC196,AD196,AE196,AF196,AG196,AH196,AI196,AJ196,AK196,AL196,AM196,AN196,AO196,AP196,AQ196,AR196,AS196,AT196,AU196,AV196,AW196,AX196,AY196,AZ196,BA196,BB196), IF(D196="Target", "https://www.target.com/s?searchTerm=" &amp; [1]!textjoin("+",TRUE,S196,T196,U196,V196,W196,X196,Y196,Z196,AA196,AB196,AC196,AD196,AE196,AF196,AG196,AH196,AI196,AJ196,AK196,AL196,AM196,AN196,AO196,AP196,AQ196,AR196,AS196,AT196,AU196,AV196,AW196,AX196,AY196,AZ196,BA196,BB196),"")))</f>
        <v/>
      </c>
      <c r="G196" s="45" t="s">
        <v>7382</v>
      </c>
      <c r="H196" s="45"/>
      <c r="I196" s="45"/>
      <c r="J196" s="45"/>
      <c r="L196" s="37" t="s">
        <v>43</v>
      </c>
      <c r="M196" s="26" t="s">
        <v>2159</v>
      </c>
      <c r="N196" s="21" t="s">
        <v>5276</v>
      </c>
      <c r="O196" s="1" t="s">
        <v>2160</v>
      </c>
      <c r="P196" s="21" t="e">
        <f ca="1">[1]!textjoin("+",TRUE,O196,S196,T196,U196,V196,W196,X196,Y196,Z196,AA196,AB196,AC196,AD196,AE196,AF196,AG196,AH196,AI196,AJ196,AK196,AL196,AM196,AN196,AO196,AP196,AQ196,AR196,AS196,AT196,AU196,AV196,AW196,AX196,AY196,AZ196,BA196,BB196,R196)</f>
        <v>#NAME?</v>
      </c>
      <c r="Q196" s="21" t="e">
        <f t="shared" ca="1" si="12"/>
        <v>#NAME?</v>
      </c>
      <c r="R196" t="s">
        <v>5106</v>
      </c>
      <c r="S196" s="16" t="s">
        <v>2179</v>
      </c>
      <c r="T196" s="12" t="s">
        <v>2351</v>
      </c>
      <c r="U196" s="12" t="s">
        <v>2385</v>
      </c>
      <c r="V196" s="12" t="s">
        <v>2410</v>
      </c>
      <c r="W196" s="12" t="s">
        <v>2225</v>
      </c>
      <c r="X196" s="12" t="s">
        <v>4675</v>
      </c>
      <c r="Y196" s="12" t="s">
        <v>2384</v>
      </c>
      <c r="Z196" s="12" t="s">
        <v>2411</v>
      </c>
      <c r="AA196" s="12" t="s">
        <v>4598</v>
      </c>
      <c r="AB196" s="12" t="s">
        <v>2279</v>
      </c>
      <c r="AC196" s="12" t="s">
        <v>2255</v>
      </c>
      <c r="AD196" s="12" t="s">
        <v>2412</v>
      </c>
    </row>
    <row r="197" spans="1:35" ht="409.6" thickBot="1" x14ac:dyDescent="0.35">
      <c r="A197" s="7" t="s">
        <v>224</v>
      </c>
      <c r="D197" s="37" t="s">
        <v>15</v>
      </c>
      <c r="E197" s="45"/>
      <c r="F197" s="47" t="e">
        <f ca="1">IF(D197="Walmart", "https://www.walmart.com/search/?query=" &amp; [1]!textjoin("%20",TRUE,S197,T197,U197,V197,W197,X197,Y197,Z197,AA197,AB197,AC197,AD197,AE197,AF197,AG197,AH197,AI197,AJ197,AK197,AL197,AM197,AN197,AO197,AP197,AQ197,AR197,AS197,AT197,AU197,AV197,AW197,AX197,AY197,AZ197,BA197,BB197), IF(D197="Best Buy", "https://www.bestbuy.com/site/searchpage.jsp?st=" &amp; [1]!textjoin("+",TRUE,S197,T197,U197,V197,W197,X197,Y197,Z197,AA197,AB197,AC197,AD197,AE197,AF197,AG197,AH197,AI197,AJ197,AK197,AL197,AM197,AN197,AO197,AP197,AQ197,AR197,AS197,AT197,AU197,AV197,AW197,AX197,AY197,AZ197,BA197,BB197), IF(D197="Target", "https://www.target.com/s?searchTerm=" &amp; [1]!textjoin("+",TRUE,S197,T197,U197,V197,W197,X197,Y197,Z197,AA197,AB197,AC197,AD197,AE197,AF197,AG197,AH197,AI197,AJ197,AK197,AL197,AM197,AN197,AO197,AP197,AQ197,AR197,AS197,AT197,AU197,AV197,AW197,AX197,AY197,AZ197,BA197,BB197),"")))</f>
        <v>#NAME?</v>
      </c>
      <c r="G197" s="45" t="s">
        <v>7491</v>
      </c>
      <c r="H197" s="45" t="str">
        <f>HYPERLINK(G197,D197)</f>
        <v>Best Buy</v>
      </c>
      <c r="I197" s="45"/>
      <c r="J197" s="45"/>
      <c r="L197" s="37" t="s">
        <v>15</v>
      </c>
      <c r="M197" s="26" t="s">
        <v>2159</v>
      </c>
      <c r="N197" s="21" t="s">
        <v>5277</v>
      </c>
      <c r="O197" s="1" t="s">
        <v>2160</v>
      </c>
      <c r="P197" s="21" t="e">
        <f ca="1">[1]!textjoin("+",TRUE,O197,S197,T197,U197,V197,W197,X197,Y197,Z197,AA197,AB197,AC197,AD197,AE197,AF197,AG197,AH197,AI197,AJ197,AK197,AL197,AM197,AN197,AO197,AP197,AQ197,AR197,AS197,AT197,AU197,AV197,AW197,AX197,AY197,AZ197,BA197,BB197,R197)</f>
        <v>#NAME?</v>
      </c>
      <c r="Q197" s="21" t="e">
        <f t="shared" ca="1" si="12"/>
        <v>#NAME?</v>
      </c>
      <c r="R197" t="s">
        <v>5106</v>
      </c>
      <c r="S197" s="16" t="s">
        <v>2179</v>
      </c>
      <c r="T197" s="12" t="s">
        <v>2351</v>
      </c>
      <c r="U197" s="12" t="s">
        <v>2385</v>
      </c>
      <c r="V197" s="12" t="s">
        <v>2413</v>
      </c>
    </row>
    <row r="198" spans="1:35" ht="317.39999999999998" thickBot="1" x14ac:dyDescent="0.35">
      <c r="A198" s="7" t="s">
        <v>225</v>
      </c>
      <c r="D198" s="37" t="s">
        <v>27</v>
      </c>
      <c r="E198" s="45"/>
      <c r="F198" s="47" t="str">
        <f>IF(D198="Costco", "https://www.costco.com", IF(D198="Dell Home &amp; Home Office", "https://www.dell.com/koa/search?q=" &amp; [1]!textjoin("%20",TRUE,S198,T198,U198,V198,W198,X198,Y198,Z198,AA198,AB198,AC198,AD198,AE198,AF198,AG198,AH198,AI198,AJ198,AK198,AL198,AM198,AN198,AO198,AP198,AQ198,AR198,AS198,AT198,AU198,AV198,AW198,AX198,AY198,AZ198,BA198,BB198,Sheet1!BE198), IF(D198="Macy's", "https://www.macys.com/shop/featured/" &amp; [1]!textjoin("-",TRUE,S198,T198,U198,V198,W198,X198,Y198,Z198,AA198,AB198,AC198,AD198,AE198,AF198,AG198,AH198,AI198,AJ198,AK198,AL198,AM198,AN198,AO198,AP198,AQ198,AR198,AS198,AT198,AU198,AV198,AW198,AX198,AY198,AZ198,BA198,BB198,Sheet1!BE198),"")))</f>
        <v>https://www.costco.com</v>
      </c>
      <c r="G198" s="34" t="s">
        <v>7128</v>
      </c>
      <c r="H198" s="45" t="str">
        <f>HYPERLINK(G198,D198)</f>
        <v>Costco</v>
      </c>
      <c r="I198" s="45"/>
      <c r="J198" s="45"/>
      <c r="L198" s="37" t="s">
        <v>27</v>
      </c>
      <c r="M198" s="26" t="s">
        <v>2159</v>
      </c>
      <c r="N198" s="21" t="s">
        <v>5278</v>
      </c>
      <c r="O198" s="1" t="s">
        <v>2160</v>
      </c>
      <c r="P198" s="21" t="e">
        <f ca="1">[1]!textjoin("+",TRUE,O198,S198,T198,U198,V198,W198,X198,Y198,Z198,AA198,AB198,AC198,AD198,AE198,AF198,AG198,AH198,AI198,AJ198,AK198,AL198,AM198,AN198,AO198,AP198,AQ198,AR198,AS198,AT198,AU198,AV198,AW198,AX198,AY198,AZ198,BA198,BB198,R198)</f>
        <v>#NAME?</v>
      </c>
      <c r="Q198" s="21" t="e">
        <f t="shared" ca="1" si="12"/>
        <v>#NAME?</v>
      </c>
      <c r="R198" t="s">
        <v>5106</v>
      </c>
      <c r="S198" s="16" t="s">
        <v>2179</v>
      </c>
      <c r="T198" s="12" t="s">
        <v>2414</v>
      </c>
      <c r="U198" s="12" t="s">
        <v>2385</v>
      </c>
      <c r="V198" s="12" t="s">
        <v>3</v>
      </c>
      <c r="W198" s="12" t="s">
        <v>2380</v>
      </c>
      <c r="X198" s="12" t="s">
        <v>2405</v>
      </c>
      <c r="Y198" s="12" t="s">
        <v>2165</v>
      </c>
    </row>
    <row r="199" spans="1:35" ht="409.6" thickBot="1" x14ac:dyDescent="0.35">
      <c r="A199" s="7" t="s">
        <v>226</v>
      </c>
      <c r="D199" s="37" t="s">
        <v>15</v>
      </c>
      <c r="E199" s="45"/>
      <c r="F199" s="47" t="e">
        <f ca="1">IF(D199="Walmart", "https://www.walmart.com/search/?query=" &amp; [1]!textjoin("%20",TRUE,S199,T199,U199,V199,W199,X199,Y199,Z199,AA199,AB199,AC199,AD199,AE199,AF199,AG199,AH199,AI199,AJ199,AK199,AL199,AM199,AN199,AO199,AP199,AQ199,AR199,AS199,AT199,AU199,AV199,AW199,AX199,AY199,AZ199,BA199,BB199), IF(D199="Best Buy", "https://www.bestbuy.com/site/searchpage.jsp?st=" &amp; [1]!textjoin("+",TRUE,S199,T199,U199,V199,W199,X199,Y199,Z199,AA199,AB199,AC199,AD199,AE199,AF199,AG199,AH199,AI199,AJ199,AK199,AL199,AM199,AN199,AO199,AP199,AQ199,AR199,AS199,AT199,AU199,AV199,AW199,AX199,AY199,AZ199,BA199,BB199), IF(D199="Target", "https://www.target.com/s?searchTerm=" &amp; [1]!textjoin("+",TRUE,S199,T199,U199,V199,W199,X199,Y199,Z199,AA199,AB199,AC199,AD199,AE199,AF199,AG199,AH199,AI199,AJ199,AK199,AL199,AM199,AN199,AO199,AP199,AQ199,AR199,AS199,AT199,AU199,AV199,AW199,AX199,AY199,AZ199,BA199,BB199),"")))</f>
        <v>#NAME?</v>
      </c>
      <c r="G199" s="45" t="s">
        <v>7492</v>
      </c>
      <c r="H199" s="45" t="str">
        <f>HYPERLINK(G199,D199)</f>
        <v>Best Buy</v>
      </c>
      <c r="I199" s="45"/>
      <c r="J199" s="45"/>
      <c r="L199" s="37" t="s">
        <v>15</v>
      </c>
      <c r="M199" s="26" t="s">
        <v>2159</v>
      </c>
      <c r="N199" s="21" t="s">
        <v>5279</v>
      </c>
      <c r="O199" s="1" t="s">
        <v>2160</v>
      </c>
      <c r="P199" s="21" t="e">
        <f ca="1">[1]!textjoin("+",TRUE,O199,S199,T199,U199,V199,W199,X199,Y199,Z199,AA199,AB199,AC199,AD199,AE199,AF199,AG199,AH199,AI199,AJ199,AK199,AL199,AM199,AN199,AO199,AP199,AQ199,AR199,AS199,AT199,AU199,AV199,AW199,AX199,AY199,AZ199,BA199,BB199,R199)</f>
        <v>#NAME?</v>
      </c>
      <c r="Q199" s="21" t="e">
        <f t="shared" ca="1" si="12"/>
        <v>#NAME?</v>
      </c>
      <c r="R199" t="s">
        <v>5106</v>
      </c>
      <c r="S199" s="16" t="s">
        <v>2179</v>
      </c>
      <c r="T199" s="12" t="s">
        <v>2415</v>
      </c>
    </row>
    <row r="200" spans="1:35" ht="15" thickBot="1" x14ac:dyDescent="0.35">
      <c r="A200" s="7" t="s">
        <v>227</v>
      </c>
      <c r="D200" s="38"/>
      <c r="E200" s="46"/>
      <c r="F200" s="47" t="str">
        <f>IF(D200="Walmart", "https://www.walmart.com/search/?query=" &amp; [1]!textjoin("%20",TRUE,S200,T200,U200,V200,W200,X200,Y200,Z200,AA200,AB200,AC200,AD200,AE200,AF200,AG200,AH200,AI200,AJ200,AK200,AL200,AM200,AN200,AO200,AP200,AQ200,AR200,AS200,AT200,AU200,AV200,AW200,AX200,AY200,AZ200,BA200,BB200), IF(D200="Best Buy", "https://www.bestbuy.com/site/searchpage.jsp?st=" &amp; [1]!textjoin("+",TRUE,S200,T200,U200,V200,W200,X200,Y200,Z200,AA200,AB200,AC200,AD200,AE200,AF200,AG200,AH200,AI200,AJ200,AK200,AL200,AM200,AN200,AO200,AP200,AQ200,AR200,AS200,AT200,AU200,AV200,AW200,AX200,AY200,AZ200,BA200,BB200), IF(D200="Target", "https://www.target.com/s?searchTerm=" &amp; [1]!textjoin("+",TRUE,S200,T200,U200,V200,W200,X200,Y200,Z200,AA200,AB200,AC200,AD200,AE200,AF200,AG200,AH200,AI200,AJ200,AK200,AL200,AM200,AN200,AO200,AP200,AQ200,AR200,AS200,AT200,AU200,AV200,AW200,AX200,AY200,AZ200,BA200,BB200),"")))</f>
        <v/>
      </c>
      <c r="G200" s="46" t="s">
        <v>7382</v>
      </c>
      <c r="H200" s="46"/>
      <c r="I200" s="46"/>
      <c r="J200" s="46"/>
      <c r="L200" s="38"/>
      <c r="M200" s="27"/>
      <c r="N200" s="21"/>
      <c r="O200" s="1"/>
      <c r="P200" s="21"/>
      <c r="Q200" s="21"/>
      <c r="S200" s="19"/>
    </row>
    <row r="201" spans="1:35" ht="15" thickBot="1" x14ac:dyDescent="0.35">
      <c r="A201" s="7" t="s">
        <v>228</v>
      </c>
      <c r="D201" s="30"/>
      <c r="E201" s="44"/>
      <c r="F201" s="47" t="str">
        <f>IF(D201="Walmart", "https://www.walmart.com/search/?query=" &amp; [1]!textjoin("%20",TRUE,S201,T201,U201,V201,W201,X201,Y201,Z201,AA201,AB201,AC201,AD201,AE201,AF201,AG201,AH201,AI201,AJ201,AK201,AL201,AM201,AN201,AO201,AP201,AQ201,AR201,AS201,AT201,AU201,AV201,AW201,AX201,AY201,AZ201,BA201,BB201), IF(D201="Best Buy", "https://www.bestbuy.com/site/searchpage.jsp?st=" &amp; [1]!textjoin("+",TRUE,S201,T201,U201,V201,W201,X201,Y201,Z201,AA201,AB201,AC201,AD201,AE201,AF201,AG201,AH201,AI201,AJ201,AK201,AL201,AM201,AN201,AO201,AP201,AQ201,AR201,AS201,AT201,AU201,AV201,AW201,AX201,AY201,AZ201,BA201,BB201), IF(D201="Target", "https://www.target.com/s?searchTerm=" &amp; [1]!textjoin("+",TRUE,S201,T201,U201,V201,W201,X201,Y201,Z201,AA201,AB201,AC201,AD201,AE201,AF201,AG201,AH201,AI201,AJ201,AK201,AL201,AM201,AN201,AO201,AP201,AQ201,AR201,AS201,AT201,AU201,AV201,AW201,AX201,AY201,AZ201,BA201,BB201),"")))</f>
        <v/>
      </c>
      <c r="G201" s="44" t="s">
        <v>7382</v>
      </c>
      <c r="H201" s="44"/>
      <c r="I201" s="44"/>
      <c r="J201" s="44"/>
      <c r="L201" s="30"/>
      <c r="M201" s="25"/>
      <c r="N201" s="21"/>
      <c r="O201" s="1"/>
      <c r="P201" s="21"/>
      <c r="Q201" s="21"/>
      <c r="S201" s="15" t="s">
        <v>2416</v>
      </c>
      <c r="T201" s="12" t="s">
        <v>2417</v>
      </c>
    </row>
    <row r="202" spans="1:35" ht="409.6" thickBot="1" x14ac:dyDescent="0.35">
      <c r="A202" s="10"/>
      <c r="D202" s="40" t="s">
        <v>128</v>
      </c>
      <c r="E202" s="45"/>
      <c r="F202" s="47" t="e">
        <f ca="1">IF(D202="Costco", "https://www.costco.com", IF(D202="Dell Home &amp; Home Office", "https://www.dell.com/koa/search?q=" &amp; [1]!textjoin("%20",TRUE,S202,T202,U202,V202,W202,X202,Y202,Z202,AA202,AB202,AC202,AD202,AE202,AF202,AG202,AH202,AI202,AJ202,AK202,AL202,AM202,AN202,AO202,AP202,AQ202,AR202,AS202,AT202,AU202,AV202,AW202,AX202,AY202,AZ202,BA202,BB202,Sheet1!BE202), IF(D202="Macy's", "https://www.macys.com/shop/featured/" &amp; [1]!textjoin("-",TRUE,S202,T202,U202,V202,W202,X202,Y202,Z202,AA202,AB202,AC202,AD202,AE202,AF202,AG202,AH202,AI202,AJ202,AK202,AL202,AM202,AN202,AO202,AP202,AQ202,AR202,AS202,AT202,AU202,AV202,AW202,AX202,AY202,AZ202,BA202,BB202,Sheet1!BE202),"")))</f>
        <v>#NAME?</v>
      </c>
      <c r="G202" s="34" t="s">
        <v>7154</v>
      </c>
      <c r="H202" s="45" t="str">
        <f>HYPERLINK(G202,D202)</f>
        <v>Dell Home &amp; Home Office</v>
      </c>
      <c r="I202" s="45" t="s">
        <v>8580</v>
      </c>
      <c r="J202" s="45"/>
      <c r="L202" s="40" t="s">
        <v>128</v>
      </c>
      <c r="M202" s="26" t="s">
        <v>2159</v>
      </c>
      <c r="N202" s="21" t="s">
        <v>5280</v>
      </c>
      <c r="O202" s="1" t="s">
        <v>2160</v>
      </c>
      <c r="P202" s="21" t="e">
        <f ca="1">[1]!textjoin("+",TRUE,O202,S202,T202,U202,V202,W202,X202,Y202,Z202,AA202,AB202,AC202,AD202,AE202,AF202,AG202,AH202,AI202,AJ202,AK202,AL202,AM202,AN202,AO202,AP202,AQ202,AR202,AS202,AT202,AU202,AV202,AW202,AX202,AY202,AZ202,BA202,BB202,R202)</f>
        <v>#NAME?</v>
      </c>
      <c r="Q202" s="21" t="e">
        <f t="shared" ref="Q202:Q247" ca="1" si="15">REPLACE(P202,28,1,"")</f>
        <v>#NAME?</v>
      </c>
      <c r="R202" t="s">
        <v>5106</v>
      </c>
      <c r="S202" s="18" t="s">
        <v>2418</v>
      </c>
      <c r="T202" s="12">
        <v>25</v>
      </c>
      <c r="U202" s="12" t="s">
        <v>2419</v>
      </c>
      <c r="V202" s="12" t="s">
        <v>4678</v>
      </c>
      <c r="W202" s="12" t="s">
        <v>2420</v>
      </c>
      <c r="X202" s="12" t="s">
        <v>2421</v>
      </c>
      <c r="Y202" s="12" t="s">
        <v>2178</v>
      </c>
      <c r="Z202" s="12" t="s">
        <v>2419</v>
      </c>
      <c r="AA202" s="12" t="s">
        <v>4678</v>
      </c>
      <c r="AB202" s="12" t="s">
        <v>2422</v>
      </c>
      <c r="AC202" s="12" t="s">
        <v>2423</v>
      </c>
      <c r="AD202" s="12" t="s">
        <v>2424</v>
      </c>
      <c r="AE202" s="12" t="s">
        <v>4963</v>
      </c>
      <c r="AF202" s="12" t="s">
        <v>2425</v>
      </c>
      <c r="AG202" s="12" t="s">
        <v>2426</v>
      </c>
      <c r="AH202" s="12" t="s">
        <v>4923</v>
      </c>
      <c r="AI202" s="12" t="s">
        <v>2427</v>
      </c>
    </row>
    <row r="203" spans="1:35" ht="303" thickBot="1" x14ac:dyDescent="0.35">
      <c r="A203" s="6" t="s">
        <v>229</v>
      </c>
      <c r="D203" s="39" t="s">
        <v>232</v>
      </c>
      <c r="E203" s="45"/>
      <c r="F203" s="47" t="str">
        <f>IF(D203="Walmart", "https://www.walmart.com/search/?query=" &amp; [1]!textjoin("%20",TRUE,S203,T203,U203,V203,W203,X203,Y203,Z203,AA203,AB203,AC203,AD203,AE203,AF203,AG203,AH203,AI203,AJ203,AK203,AL203,AM203,AN203,AO203,AP203,AQ203,AR203,AS203,AT203,AU203,AV203,AW203,AX203,AY203,AZ203,BA203,BB203), IF(D203="Best Buy", "https://www.bestbuy.com/site/searchpage.jsp?st=" &amp; [1]!textjoin("+",TRUE,S203,T203,U203,V203,W203,X203,Y203,Z203,AA203,AB203,AC203,AD203,AE203,AF203,AG203,AH203,AI203,AJ203,AK203,AL203,AM203,AN203,AO203,AP203,AQ203,AR203,AS203,AT203,AU203,AV203,AW203,AX203,AY203,AZ203,BA203,BB203), IF(D203="Target", "https://www.target.com/s?searchTerm=" &amp; [1]!textjoin("+",TRUE,S203,T203,U203,V203,W203,X203,Y203,Z203,AA203,AB203,AC203,AD203,AE203,AF203,AG203,AH203,AI203,AJ203,AK203,AL203,AM203,AN203,AO203,AP203,AQ203,AR203,AS203,AT203,AU203,AV203,AW203,AX203,AY203,AZ203,BA203,BB203),"")))</f>
        <v/>
      </c>
      <c r="G203" s="45" t="s">
        <v>7382</v>
      </c>
      <c r="H203" s="45"/>
      <c r="I203" s="45"/>
      <c r="J203" s="45"/>
      <c r="L203" s="39" t="s">
        <v>232</v>
      </c>
      <c r="M203" s="26" t="s">
        <v>2159</v>
      </c>
      <c r="N203" s="21" t="s">
        <v>5281</v>
      </c>
      <c r="O203" s="1" t="s">
        <v>2160</v>
      </c>
      <c r="P203" s="21" t="e">
        <f ca="1">[1]!textjoin("+",TRUE,O203,S203,T203,U203,V203,W203,X203,Y203,Z203,AA203,AB203,AC203,AD203,AE203,AF203,AG203,AH203,AI203,AJ203,AK203,AL203,AM203,AN203,AO203,AP203,AQ203,AR203,AS203,AT203,AU203,AV203,AW203,AX203,AY203,AZ203,BA203,BB203,R203)</f>
        <v>#NAME?</v>
      </c>
      <c r="Q203" s="21" t="e">
        <f t="shared" ca="1" si="15"/>
        <v>#NAME?</v>
      </c>
      <c r="R203" t="s">
        <v>5106</v>
      </c>
      <c r="S203" s="16" t="s">
        <v>2428</v>
      </c>
      <c r="T203" s="12" t="s">
        <v>2429</v>
      </c>
      <c r="U203" s="12" t="s">
        <v>2430</v>
      </c>
      <c r="V203" s="12" t="s">
        <v>2431</v>
      </c>
      <c r="W203" s="12" t="s">
        <v>2432</v>
      </c>
      <c r="X203" s="12" t="s">
        <v>2433</v>
      </c>
      <c r="Y203" s="12" t="s">
        <v>2192</v>
      </c>
      <c r="Z203" s="12" t="s">
        <v>2434</v>
      </c>
      <c r="AA203" s="12" t="s">
        <v>2194</v>
      </c>
    </row>
    <row r="204" spans="1:35" ht="303" thickBot="1" x14ac:dyDescent="0.35">
      <c r="A204" s="9" t="s">
        <v>230</v>
      </c>
      <c r="D204" s="39" t="s">
        <v>232</v>
      </c>
      <c r="E204" s="45"/>
      <c r="F204" s="47" t="str">
        <f>IF(D204="Walmart", "https://www.walmart.com/search/?query=" &amp; [1]!textjoin("%20",TRUE,S204,T204,U204,V204,W204,X204,Y204,Z204,AA204,AB204,AC204,AD204,AE204,AF204,AG204,AH204,AI204,AJ204,AK204,AL204,AM204,AN204,AO204,AP204,AQ204,AR204,AS204,AT204,AU204,AV204,AW204,AX204,AY204,AZ204,BA204,BB204), IF(D204="Best Buy", "https://www.bestbuy.com/site/searchpage.jsp?st=" &amp; [1]!textjoin("+",TRUE,S204,T204,U204,V204,W204,X204,Y204,Z204,AA204,AB204,AC204,AD204,AE204,AF204,AG204,AH204,AI204,AJ204,AK204,AL204,AM204,AN204,AO204,AP204,AQ204,AR204,AS204,AT204,AU204,AV204,AW204,AX204,AY204,AZ204,BA204,BB204), IF(D204="Target", "https://www.target.com/s?searchTerm=" &amp; [1]!textjoin("+",TRUE,S204,T204,U204,V204,W204,X204,Y204,Z204,AA204,AB204,AC204,AD204,AE204,AF204,AG204,AH204,AI204,AJ204,AK204,AL204,AM204,AN204,AO204,AP204,AQ204,AR204,AS204,AT204,AU204,AV204,AW204,AX204,AY204,AZ204,BA204,BB204),"")))</f>
        <v/>
      </c>
      <c r="G204" s="45" t="s">
        <v>7382</v>
      </c>
      <c r="H204" s="45"/>
      <c r="I204" s="45"/>
      <c r="J204" s="45"/>
      <c r="L204" s="39" t="s">
        <v>232</v>
      </c>
      <c r="M204" s="26" t="s">
        <v>2159</v>
      </c>
      <c r="N204" s="21" t="s">
        <v>5282</v>
      </c>
      <c r="O204" s="1" t="s">
        <v>2160</v>
      </c>
      <c r="P204" s="21" t="e">
        <f ca="1">[1]!textjoin("+",TRUE,O204,S204,T204,U204,V204,W204,X204,Y204,Z204,AA204,AB204,AC204,AD204,AE204,AF204,AG204,AH204,AI204,AJ204,AK204,AL204,AM204,AN204,AO204,AP204,AQ204,AR204,AS204,AT204,AU204,AV204,AW204,AX204,AY204,AZ204,BA204,BB204,R204)</f>
        <v>#NAME?</v>
      </c>
      <c r="Q204" s="21" t="e">
        <f t="shared" ca="1" si="15"/>
        <v>#NAME?</v>
      </c>
      <c r="R204" t="s">
        <v>5106</v>
      </c>
      <c r="S204" s="16" t="s">
        <v>2428</v>
      </c>
      <c r="T204" s="12" t="s">
        <v>2435</v>
      </c>
      <c r="U204" s="12" t="s">
        <v>2386</v>
      </c>
      <c r="V204" s="12" t="s">
        <v>2436</v>
      </c>
      <c r="W204" s="12" t="s">
        <v>2437</v>
      </c>
      <c r="X204" s="12" t="s">
        <v>2419</v>
      </c>
      <c r="Y204" s="12" t="s">
        <v>4678</v>
      </c>
      <c r="Z204" s="12" t="s">
        <v>2425</v>
      </c>
      <c r="AA204" s="12" t="s">
        <v>2426</v>
      </c>
      <c r="AB204" s="12" t="s">
        <v>4923</v>
      </c>
      <c r="AC204" s="12" t="s">
        <v>2438</v>
      </c>
    </row>
    <row r="205" spans="1:35" ht="303" thickBot="1" x14ac:dyDescent="0.35">
      <c r="A205" s="7" t="s">
        <v>231</v>
      </c>
      <c r="D205" s="39" t="s">
        <v>232</v>
      </c>
      <c r="E205" s="45"/>
      <c r="F205" s="47" t="str">
        <f>IF(D205="Walmart", "https://www.walmart.com/search/?query=" &amp; [1]!textjoin("%20",TRUE,S205,T205,U205,V205,W205,X205,Y205,Z205,AA205,AB205,AC205,AD205,AE205,AF205,AG205,AH205,AI205,AJ205,AK205,AL205,AM205,AN205,AO205,AP205,AQ205,AR205,AS205,AT205,AU205,AV205,AW205,AX205,AY205,AZ205,BA205,BB205), IF(D205="Best Buy", "https://www.bestbuy.com/site/searchpage.jsp?st=" &amp; [1]!textjoin("+",TRUE,S205,T205,U205,V205,W205,X205,Y205,Z205,AA205,AB205,AC205,AD205,AE205,AF205,AG205,AH205,AI205,AJ205,AK205,AL205,AM205,AN205,AO205,AP205,AQ205,AR205,AS205,AT205,AU205,AV205,AW205,AX205,AY205,AZ205,BA205,BB205), IF(D205="Target", "https://www.target.com/s?searchTerm=" &amp; [1]!textjoin("+",TRUE,S205,T205,U205,V205,W205,X205,Y205,Z205,AA205,AB205,AC205,AD205,AE205,AF205,AG205,AH205,AI205,AJ205,AK205,AL205,AM205,AN205,AO205,AP205,AQ205,AR205,AS205,AT205,AU205,AV205,AW205,AX205,AY205,AZ205,BA205,BB205),"")))</f>
        <v/>
      </c>
      <c r="G205" s="45" t="s">
        <v>7382</v>
      </c>
      <c r="H205" s="45"/>
      <c r="I205" s="45"/>
      <c r="J205" s="45"/>
      <c r="L205" s="39" t="s">
        <v>232</v>
      </c>
      <c r="M205" s="26" t="s">
        <v>2159</v>
      </c>
      <c r="N205" s="21" t="s">
        <v>5283</v>
      </c>
      <c r="O205" s="1" t="s">
        <v>2160</v>
      </c>
      <c r="P205" s="21" t="e">
        <f ca="1">[1]!textjoin("+",TRUE,O205,S205,T205,U205,V205,W205,X205,Y205,Z205,AA205,AB205,AC205,AD205,AE205,AF205,AG205,AH205,AI205,AJ205,AK205,AL205,AM205,AN205,AO205,AP205,AQ205,AR205,AS205,AT205,AU205,AV205,AW205,AX205,AY205,AZ205,BA205,BB205,R205)</f>
        <v>#NAME?</v>
      </c>
      <c r="Q205" s="21" t="e">
        <f t="shared" ca="1" si="15"/>
        <v>#NAME?</v>
      </c>
      <c r="R205" t="s">
        <v>5106</v>
      </c>
      <c r="S205" s="16" t="s">
        <v>2428</v>
      </c>
      <c r="T205" s="12" t="s">
        <v>2439</v>
      </c>
      <c r="U205" s="12" t="s">
        <v>2386</v>
      </c>
      <c r="V205" s="12" t="s">
        <v>2436</v>
      </c>
      <c r="W205" s="12" t="s">
        <v>2437</v>
      </c>
      <c r="X205" s="12" t="s">
        <v>4678</v>
      </c>
      <c r="Y205" s="12" t="s">
        <v>2440</v>
      </c>
      <c r="Z205" s="12" t="s">
        <v>2441</v>
      </c>
      <c r="AA205" s="12" t="s">
        <v>2442</v>
      </c>
    </row>
    <row r="206" spans="1:35" ht="409.6" thickBot="1" x14ac:dyDescent="0.35">
      <c r="A206" s="7" t="s">
        <v>233</v>
      </c>
      <c r="D206" s="37" t="s">
        <v>15</v>
      </c>
      <c r="E206" s="45"/>
      <c r="F206" s="47" t="e">
        <f ca="1">IF(D206="Walmart", "https://www.walmart.com/search/?query=" &amp; [1]!textjoin("%20",TRUE,S206,T206,U206,V206,W206,X206,Y206,Z206,AA206,AB206,AC206,AD206,AE206,AF206,AG206,AH206,AI206,AJ206,AK206,AL206,AM206,AN206,AO206,AP206,AQ206,AR206,AS206,AT206,AU206,AV206,AW206,AX206,AY206,AZ206,BA206,BB206), IF(D206="Best Buy", "https://www.bestbuy.com/site/searchpage.jsp?st=" &amp; [1]!textjoin("+",TRUE,S206,T206,U206,V206,W206,X206,Y206,Z206,AA206,AB206,AC206,AD206,AE206,AF206,AG206,AH206,AI206,AJ206,AK206,AL206,AM206,AN206,AO206,AP206,AQ206,AR206,AS206,AT206,AU206,AV206,AW206,AX206,AY206,AZ206,BA206,BB206), IF(D206="Target", "https://www.target.com/s?searchTerm=" &amp; [1]!textjoin("+",TRUE,S206,T206,U206,V206,W206,X206,Y206,Z206,AA206,AB206,AC206,AD206,AE206,AF206,AG206,AH206,AI206,AJ206,AK206,AL206,AM206,AN206,AO206,AP206,AQ206,AR206,AS206,AT206,AU206,AV206,AW206,AX206,AY206,AZ206,BA206,BB206),"")))</f>
        <v>#NAME?</v>
      </c>
      <c r="G206" s="45" t="s">
        <v>7493</v>
      </c>
      <c r="H206" s="45" t="str">
        <f>HYPERLINK(G206,D206)</f>
        <v>Best Buy</v>
      </c>
      <c r="I206" s="45"/>
      <c r="J206" s="45"/>
      <c r="L206" s="37" t="s">
        <v>15</v>
      </c>
      <c r="M206" s="26" t="s">
        <v>2159</v>
      </c>
      <c r="N206" s="21" t="s">
        <v>5284</v>
      </c>
      <c r="O206" s="1" t="s">
        <v>2160</v>
      </c>
      <c r="P206" s="21" t="e">
        <f ca="1">[1]!textjoin("+",TRUE,O206,S206,T206,U206,V206,W206,X206,Y206,Z206,AA206,AB206,AC206,AD206,AE206,AF206,AG206,AH206,AI206,AJ206,AK206,AL206,AM206,AN206,AO206,AP206,AQ206,AR206,AS206,AT206,AU206,AV206,AW206,AX206,AY206,AZ206,BA206,BB206,R206)</f>
        <v>#NAME?</v>
      </c>
      <c r="Q206" s="21" t="e">
        <f t="shared" ca="1" si="15"/>
        <v>#NAME?</v>
      </c>
      <c r="R206" t="s">
        <v>5106</v>
      </c>
      <c r="S206" s="16" t="s">
        <v>2443</v>
      </c>
      <c r="T206" s="12" t="s">
        <v>2435</v>
      </c>
      <c r="U206" s="12" t="s">
        <v>2430</v>
      </c>
      <c r="V206" s="12" t="s">
        <v>2386</v>
      </c>
      <c r="W206" s="12" t="s">
        <v>4678</v>
      </c>
      <c r="X206" s="12" t="s">
        <v>2293</v>
      </c>
    </row>
    <row r="207" spans="1:35" ht="409.6" thickBot="1" x14ac:dyDescent="0.35">
      <c r="A207" s="7" t="s">
        <v>234</v>
      </c>
      <c r="D207" s="39" t="s">
        <v>128</v>
      </c>
      <c r="E207" s="45"/>
      <c r="F207" s="47" t="e">
        <f ca="1">IF(D207="Costco", "https://www.costco.com", IF(D207="Dell Home &amp; Home Office", "https://www.dell.com/koa/search?q=" &amp; [1]!textjoin("%20",TRUE,S207,T207,U207,V207,W207,X207,Y207,Z207,AA207,AB207,AC207,AD207,AE207,AF207,AG207,AH207,AI207,AJ207,AK207,AL207,AM207,AN207,AO207,AP207,AQ207,AR207,AS207,AT207,AU207,AV207,AW207,AX207,AY207,AZ207,BA207,BB207,Sheet1!BE207), IF(D207="Macy's", "https://www.macys.com/shop/featured/" &amp; [1]!textjoin("-",TRUE,S207,T207,U207,V207,W207,X207,Y207,Z207,AA207,AB207,AC207,AD207,AE207,AF207,AG207,AH207,AI207,AJ207,AK207,AL207,AM207,AN207,AO207,AP207,AQ207,AR207,AS207,AT207,AU207,AV207,AW207,AX207,AY207,AZ207,BA207,BB207,Sheet1!BE207),"")))</f>
        <v>#NAME?</v>
      </c>
      <c r="G207" s="34" t="s">
        <v>7155</v>
      </c>
      <c r="H207" s="45" t="str">
        <f>HYPERLINK(G207,D207)</f>
        <v>Dell Home &amp; Home Office</v>
      </c>
      <c r="I207" s="45"/>
      <c r="J207" s="45"/>
      <c r="L207" s="39" t="s">
        <v>128</v>
      </c>
      <c r="M207" s="26" t="s">
        <v>2159</v>
      </c>
      <c r="N207" s="21" t="s">
        <v>5285</v>
      </c>
      <c r="O207" s="1" t="s">
        <v>2160</v>
      </c>
      <c r="P207" s="21" t="e">
        <f ca="1">[1]!textjoin("+",TRUE,O207,S207,T207,U207,V207,W207,X207,Y207,Z207,AA207,AB207,AC207,AD207,AE207,AF207,AG207,AH207,AI207,AJ207,AK207,AL207,AM207,AN207,AO207,AP207,AQ207,AR207,AS207,AT207,AU207,AV207,AW207,AX207,AY207,AZ207,BA207,BB207,R207)</f>
        <v>#NAME?</v>
      </c>
      <c r="Q207" s="21" t="e">
        <f t="shared" ca="1" si="15"/>
        <v>#NAME?</v>
      </c>
      <c r="R207" t="s">
        <v>5106</v>
      </c>
      <c r="S207" s="18" t="s">
        <v>2444</v>
      </c>
      <c r="T207" s="12">
        <v>24</v>
      </c>
      <c r="U207" s="12" t="s">
        <v>2419</v>
      </c>
      <c r="V207" s="12" t="s">
        <v>4678</v>
      </c>
      <c r="W207" s="12" t="s">
        <v>2445</v>
      </c>
      <c r="X207" s="12" t="s">
        <v>2430</v>
      </c>
      <c r="Y207" s="12" t="s">
        <v>2446</v>
      </c>
      <c r="Z207" s="12" t="s">
        <v>4678</v>
      </c>
      <c r="AA207" s="12" t="s">
        <v>2421</v>
      </c>
      <c r="AB207" s="12" t="s">
        <v>2178</v>
      </c>
      <c r="AC207" s="12" t="s">
        <v>2422</v>
      </c>
      <c r="AD207" s="12" t="s">
        <v>2424</v>
      </c>
      <c r="AE207" s="12" t="s">
        <v>4964</v>
      </c>
      <c r="AF207" s="12" t="s">
        <v>2425</v>
      </c>
      <c r="AG207" s="12" t="s">
        <v>4974</v>
      </c>
      <c r="AH207" s="12" t="s">
        <v>2447</v>
      </c>
    </row>
    <row r="208" spans="1:35" ht="409.6" thickBot="1" x14ac:dyDescent="0.35">
      <c r="A208" s="7" t="s">
        <v>235</v>
      </c>
      <c r="D208" s="39" t="s">
        <v>128</v>
      </c>
      <c r="E208" s="45"/>
      <c r="F208" s="47" t="e">
        <f ca="1">IF(D208="Costco", "https://www.costco.com", IF(D208="Dell Home &amp; Home Office", "https://www.dell.com/koa/search?q=" &amp; [1]!textjoin("%20",TRUE,S208,T208,U208,V208,W208,X208,Y208,Z208,AA208,AB208,AC208,AD208,AE208,AF208,AG208,AH208,AI208,AJ208,AK208,AL208,AM208,AN208,AO208,AP208,AQ208,AR208,AS208,AT208,AU208,AV208,AW208,AX208,AY208,AZ208,BA208,BB208,Sheet1!BE208), IF(D208="Macy's", "https://www.macys.com/shop/featured/" &amp; [1]!textjoin("-",TRUE,S208,T208,U208,V208,W208,X208,Y208,Z208,AA208,AB208,AC208,AD208,AE208,AF208,AG208,AH208,AI208,AJ208,AK208,AL208,AM208,AN208,AO208,AP208,AQ208,AR208,AS208,AT208,AU208,AV208,AW208,AX208,AY208,AZ208,BA208,BB208,Sheet1!BE208),"")))</f>
        <v>#NAME?</v>
      </c>
      <c r="G208" s="34" t="s">
        <v>7156</v>
      </c>
      <c r="H208" s="45" t="str">
        <f>HYPERLINK(G208,D208)</f>
        <v>Dell Home &amp; Home Office</v>
      </c>
      <c r="I208" s="45"/>
      <c r="J208" s="45"/>
      <c r="L208" s="39" t="s">
        <v>128</v>
      </c>
      <c r="M208" s="26" t="s">
        <v>2159</v>
      </c>
      <c r="N208" s="21" t="s">
        <v>5286</v>
      </c>
      <c r="O208" s="1" t="s">
        <v>2160</v>
      </c>
      <c r="P208" s="21" t="e">
        <f ca="1">[1]!textjoin("+",TRUE,O208,S208,T208,U208,V208,W208,X208,Y208,Z208,AA208,AB208,AC208,AD208,AE208,AF208,AG208,AH208,AI208,AJ208,AK208,AL208,AM208,AN208,AO208,AP208,AQ208,AR208,AS208,AT208,AU208,AV208,AW208,AX208,AY208,AZ208,BA208,BB208,R208)</f>
        <v>#NAME?</v>
      </c>
      <c r="Q208" s="21" t="e">
        <f t="shared" ca="1" si="15"/>
        <v>#NAME?</v>
      </c>
      <c r="R208" t="s">
        <v>5106</v>
      </c>
      <c r="S208" s="18" t="s">
        <v>2444</v>
      </c>
      <c r="T208" s="12">
        <v>24</v>
      </c>
      <c r="U208" s="12" t="s">
        <v>4678</v>
      </c>
      <c r="V208" s="12" t="s">
        <v>2445</v>
      </c>
      <c r="W208" s="12" t="s">
        <v>2430</v>
      </c>
      <c r="X208" s="12" t="s">
        <v>2446</v>
      </c>
      <c r="Y208" s="12" t="s">
        <v>4678</v>
      </c>
      <c r="Z208" s="12" t="s">
        <v>2421</v>
      </c>
      <c r="AA208" s="12" t="s">
        <v>2178</v>
      </c>
      <c r="AB208" s="12" t="s">
        <v>2422</v>
      </c>
      <c r="AC208" s="12" t="s">
        <v>2448</v>
      </c>
      <c r="AD208" s="12" t="s">
        <v>4950</v>
      </c>
      <c r="AE208" s="12" t="s">
        <v>2449</v>
      </c>
    </row>
    <row r="209" spans="1:32" ht="303" thickBot="1" x14ac:dyDescent="0.35">
      <c r="A209" s="9" t="s">
        <v>236</v>
      </c>
      <c r="D209" s="39" t="s">
        <v>232</v>
      </c>
      <c r="E209" s="45"/>
      <c r="F209" s="47" t="str">
        <f>IF(D209="Walmart", "https://www.walmart.com/search/?query=" &amp; [1]!textjoin("%20",TRUE,S209,T209,U209,V209,W209,X209,Y209,Z209,AA209,AB209,AC209,AD209,AE209,AF209,AG209,AH209,AI209,AJ209,AK209,AL209,AM209,AN209,AO209,AP209,AQ209,AR209,AS209,AT209,AU209,AV209,AW209,AX209,AY209,AZ209,BA209,BB209), IF(D209="Best Buy", "https://www.bestbuy.com/site/searchpage.jsp?st=" &amp; [1]!textjoin("+",TRUE,S209,T209,U209,V209,W209,X209,Y209,Z209,AA209,AB209,AC209,AD209,AE209,AF209,AG209,AH209,AI209,AJ209,AK209,AL209,AM209,AN209,AO209,AP209,AQ209,AR209,AS209,AT209,AU209,AV209,AW209,AX209,AY209,AZ209,BA209,BB209), IF(D209="Target", "https://www.target.com/s?searchTerm=" &amp; [1]!textjoin("+",TRUE,S209,T209,U209,V209,W209,X209,Y209,Z209,AA209,AB209,AC209,AD209,AE209,AF209,AG209,AH209,AI209,AJ209,AK209,AL209,AM209,AN209,AO209,AP209,AQ209,AR209,AS209,AT209,AU209,AV209,AW209,AX209,AY209,AZ209,BA209,BB209),"")))</f>
        <v/>
      </c>
      <c r="G209" s="45" t="s">
        <v>7382</v>
      </c>
      <c r="H209" s="45"/>
      <c r="I209" s="45"/>
      <c r="J209" s="45"/>
      <c r="L209" s="39" t="s">
        <v>232</v>
      </c>
      <c r="M209" s="26" t="s">
        <v>2159</v>
      </c>
      <c r="N209" s="21" t="s">
        <v>5287</v>
      </c>
      <c r="O209" s="1" t="s">
        <v>2160</v>
      </c>
      <c r="P209" s="21" t="e">
        <f ca="1">[1]!textjoin("+",TRUE,O209,S209,T209,U209,V209,W209,X209,Y209,Z209,AA209,AB209,AC209,AD209,AE209,AF209,AG209,AH209,AI209,AJ209,AK209,AL209,AM209,AN209,AO209,AP209,AQ209,AR209,AS209,AT209,AU209,AV209,AW209,AX209,AY209,AZ209,BA209,BB209,R209)</f>
        <v>#NAME?</v>
      </c>
      <c r="Q209" s="21" t="e">
        <f t="shared" ca="1" si="15"/>
        <v>#NAME?</v>
      </c>
      <c r="R209" t="s">
        <v>5106</v>
      </c>
      <c r="S209" s="16" t="s">
        <v>2444</v>
      </c>
      <c r="T209" s="12" t="s">
        <v>2435</v>
      </c>
      <c r="U209" s="12" t="s">
        <v>2386</v>
      </c>
      <c r="V209" s="12" t="s">
        <v>2450</v>
      </c>
      <c r="W209" s="12" t="s">
        <v>4678</v>
      </c>
      <c r="X209" s="12" t="s">
        <v>2451</v>
      </c>
      <c r="Y209" s="12" t="s">
        <v>2452</v>
      </c>
    </row>
    <row r="210" spans="1:32" ht="409.6" thickBot="1" x14ac:dyDescent="0.35">
      <c r="A210" s="9" t="s">
        <v>237</v>
      </c>
      <c r="D210" s="37" t="s">
        <v>15</v>
      </c>
      <c r="E210" s="45"/>
      <c r="F210" s="47" t="e">
        <f ca="1">IF(D210="Walmart", "https://www.walmart.com/search/?query=" &amp; [1]!textjoin("%20",TRUE,S210,T210,U210,V210,W210,X210,Y210,Z210,AA210,AB210,AC210,AD210,AE210,AF210,AG210,AH210,AI210,AJ210,AK210,AL210,AM210,AN210,AO210,AP210,AQ210,AR210,AS210,AT210,AU210,AV210,AW210,AX210,AY210,AZ210,BA210,BB210), IF(D210="Best Buy", "https://www.bestbuy.com/site/searchpage.jsp?st=" &amp; [1]!textjoin("+",TRUE,S210,T210,U210,V210,W210,X210,Y210,Z210,AA210,AB210,AC210,AD210,AE210,AF210,AG210,AH210,AI210,AJ210,AK210,AL210,AM210,AN210,AO210,AP210,AQ210,AR210,AS210,AT210,AU210,AV210,AW210,AX210,AY210,AZ210,BA210,BB210), IF(D210="Target", "https://www.target.com/s?searchTerm=" &amp; [1]!textjoin("+",TRUE,S210,T210,U210,V210,W210,X210,Y210,Z210,AA210,AB210,AC210,AD210,AE210,AF210,AG210,AH210,AI210,AJ210,AK210,AL210,AM210,AN210,AO210,AP210,AQ210,AR210,AS210,AT210,AU210,AV210,AW210,AX210,AY210,AZ210,BA210,BB210),"")))</f>
        <v>#NAME?</v>
      </c>
      <c r="G210" s="45" t="s">
        <v>7494</v>
      </c>
      <c r="H210" s="45" t="str">
        <f t="shared" ref="H210:H216" si="16">HYPERLINK(G210,D210)</f>
        <v>Best Buy</v>
      </c>
      <c r="I210" s="45" t="s">
        <v>8581</v>
      </c>
      <c r="J210" s="45"/>
      <c r="L210" s="37" t="s">
        <v>15</v>
      </c>
      <c r="M210" s="26" t="s">
        <v>2159</v>
      </c>
      <c r="N210" s="21" t="s">
        <v>5288</v>
      </c>
      <c r="O210" s="1" t="s">
        <v>2160</v>
      </c>
      <c r="P210" s="21" t="e">
        <f ca="1">[1]!textjoin("+",TRUE,O210,S210,T210,U210,V210,W210,X210,Y210,Z210,AA210,AB210,AC210,AD210,AE210,AF210,AG210,AH210,AI210,AJ210,AK210,AL210,AM210,AN210,AO210,AP210,AQ210,AR210,AS210,AT210,AU210,AV210,AW210,AX210,AY210,AZ210,BA210,BB210,R210)</f>
        <v>#NAME?</v>
      </c>
      <c r="Q210" s="21" t="e">
        <f t="shared" ca="1" si="15"/>
        <v>#NAME?</v>
      </c>
      <c r="R210" t="s">
        <v>5106</v>
      </c>
      <c r="S210" s="16" t="s">
        <v>2444</v>
      </c>
      <c r="T210" s="12" t="s">
        <v>2211</v>
      </c>
      <c r="U210" s="12" t="s">
        <v>2430</v>
      </c>
      <c r="V210" s="12" t="s">
        <v>2453</v>
      </c>
      <c r="W210" s="12" t="s">
        <v>2454</v>
      </c>
      <c r="X210" s="12" t="s">
        <v>4678</v>
      </c>
      <c r="Y210" s="12" t="s">
        <v>2293</v>
      </c>
    </row>
    <row r="211" spans="1:32" ht="409.6" thickBot="1" x14ac:dyDescent="0.35">
      <c r="A211" s="7" t="s">
        <v>238</v>
      </c>
      <c r="D211" s="39" t="s">
        <v>241</v>
      </c>
      <c r="E211" s="45"/>
      <c r="F211" s="47" t="e">
        <f ca="1">IF(D211="Kohl's", "https://www.kohls.com/search.jsp?submit-search=web-regular&amp;search=" &amp; [1]!textjoin("+",TRUE,S211,T211,U211,V211,W211,X211,Y211,Z211,AA211,AB211,AC211,AD211,AE211,AF211,AG211,AH211,AI211,AJ211,AK211,AL211,AM211,AN211,AO211,AP211,AQ211,AR211,AS211,AT211,AU211,AV211,AW211,AX211,AY211,AZ211,BA211,BB211,Sheet1!BE211), IF(D211="Lenovo", "https://www.lenovo.com/us/en/search?text=" &amp; [1]!textjoin("+",TRUE,S211,T211,U211,V211,W211,X211,Y211,Z211,AA211,AB211,AC211,AD211,AE211,AF211,AG211,AH211,AI211,AJ211,AK211,AL211,AM211,AN211,AO211,AP211,AQ211,AR211,AS211,AT211,AU211,AV211,AW211,AX211,AY211,AZ211,BA211,BB211,Sheet1!BE211), IF(D211="Dell Small Business", "https://www.dell.com/koa/search?q=" &amp; [1]!textjoin("%20",TRUE,S211,T211,U211,V211,W211,X211,Y211,Z211,AA211,AB211,AC211,AD211,AE211,AF211,AG211,AH211,AI211,AJ211,AK211,AL211,AM211,AN211,AO211,AP211,AQ211,AR211,AS211,AT211,AU211,AV211,AW211,AX211,AY211,AZ211,BA211,BB211,Sheet1!BE211),"")))</f>
        <v>#NAME?</v>
      </c>
      <c r="G211" s="34" t="s">
        <v>7157</v>
      </c>
      <c r="H211" s="45" t="str">
        <f t="shared" si="16"/>
        <v>Dell Small Business</v>
      </c>
      <c r="I211" s="45"/>
      <c r="J211" s="45"/>
      <c r="L211" s="39" t="s">
        <v>241</v>
      </c>
      <c r="M211" s="26" t="s">
        <v>2159</v>
      </c>
      <c r="N211" s="21" t="s">
        <v>5289</v>
      </c>
      <c r="O211" s="1" t="s">
        <v>2160</v>
      </c>
      <c r="P211" s="21" t="e">
        <f ca="1">[1]!textjoin("+",TRUE,O211,S211,T211,U211,V211,W211,X211,Y211,Z211,AA211,AB211,AC211,AD211,AE211,AF211,AG211,AH211,AI211,AJ211,AK211,AL211,AM211,AN211,AO211,AP211,AQ211,AR211,AS211,AT211,AU211,AV211,AW211,AX211,AY211,AZ211,BA211,BB211,R211)</f>
        <v>#NAME?</v>
      </c>
      <c r="Q211" s="21" t="e">
        <f t="shared" ca="1" si="15"/>
        <v>#NAME?</v>
      </c>
      <c r="R211" t="s">
        <v>5106</v>
      </c>
      <c r="S211" s="16" t="s">
        <v>2444</v>
      </c>
      <c r="T211" s="12">
        <v>32</v>
      </c>
      <c r="U211" s="12" t="s">
        <v>4678</v>
      </c>
      <c r="V211" s="12" t="s">
        <v>2455</v>
      </c>
      <c r="W211" s="12" t="s">
        <v>2421</v>
      </c>
      <c r="X211" s="12" t="s">
        <v>4824</v>
      </c>
      <c r="Y211" s="12" t="s">
        <v>2456</v>
      </c>
    </row>
    <row r="212" spans="1:32" ht="409.6" thickBot="1" x14ac:dyDescent="0.35">
      <c r="A212" s="7" t="s">
        <v>239</v>
      </c>
      <c r="D212" s="39" t="s">
        <v>128</v>
      </c>
      <c r="E212" s="45"/>
      <c r="F212" s="47" t="e">
        <f ca="1">IF(D212="Costco", "https://www.costco.com", IF(D212="Dell Home &amp; Home Office", "https://www.dell.com/koa/search?q=" &amp; [1]!textjoin("%20",TRUE,S212,T212,U212,V212,W212,X212,Y212,Z212,AA212,AB212,AC212,AD212,AE212,AF212,AG212,AH212,AI212,AJ212,AK212,AL212,AM212,AN212,AO212,AP212,AQ212,AR212,AS212,AT212,AU212,AV212,AW212,AX212,AY212,AZ212,BA212,BB212,Sheet1!BE212), IF(D212="Macy's", "https://www.macys.com/shop/featured/" &amp; [1]!textjoin("-",TRUE,S212,T212,U212,V212,W212,X212,Y212,Z212,AA212,AB212,AC212,AD212,AE212,AF212,AG212,AH212,AI212,AJ212,AK212,AL212,AM212,AN212,AO212,AP212,AQ212,AR212,AS212,AT212,AU212,AV212,AW212,AX212,AY212,AZ212,BA212,BB212,Sheet1!BE212),"")))</f>
        <v>#NAME?</v>
      </c>
      <c r="G212" s="34" t="s">
        <v>7158</v>
      </c>
      <c r="H212" s="45" t="str">
        <f t="shared" si="16"/>
        <v>Dell Home &amp; Home Office</v>
      </c>
      <c r="I212" s="45"/>
      <c r="J212" s="45"/>
      <c r="L212" s="39" t="s">
        <v>128</v>
      </c>
      <c r="M212" s="26" t="s">
        <v>2159</v>
      </c>
      <c r="N212" s="21" t="s">
        <v>5290</v>
      </c>
      <c r="O212" s="1" t="s">
        <v>2160</v>
      </c>
      <c r="P212" s="21" t="e">
        <f ca="1">[1]!textjoin("+",TRUE,O212,S212,T212,U212,V212,W212,X212,Y212,Z212,AA212,AB212,AC212,AD212,AE212,AF212,AG212,AH212,AI212,AJ212,AK212,AL212,AM212,AN212,AO212,AP212,AQ212,AR212,AS212,AT212,AU212,AV212,AW212,AX212,AY212,AZ212,BA212,BB212,R212)</f>
        <v>#NAME?</v>
      </c>
      <c r="Q212" s="21" t="e">
        <f t="shared" ca="1" si="15"/>
        <v>#NAME?</v>
      </c>
      <c r="R212" t="s">
        <v>5106</v>
      </c>
      <c r="S212" s="18" t="s">
        <v>2444</v>
      </c>
      <c r="T212" s="12" t="s">
        <v>2457</v>
      </c>
      <c r="U212" s="12">
        <v>23</v>
      </c>
      <c r="V212" s="12" t="s">
        <v>4678</v>
      </c>
      <c r="W212" s="12" t="s">
        <v>4812</v>
      </c>
      <c r="X212" s="12" t="s">
        <v>2451</v>
      </c>
      <c r="Y212" s="12" t="s">
        <v>2452</v>
      </c>
      <c r="Z212" s="12" t="s">
        <v>4911</v>
      </c>
      <c r="AA212" s="12" t="s">
        <v>2458</v>
      </c>
      <c r="AB212" s="12" t="s">
        <v>4935</v>
      </c>
      <c r="AC212" s="12" t="s">
        <v>2459</v>
      </c>
      <c r="AD212" s="12" t="s">
        <v>4951</v>
      </c>
      <c r="AE212" s="12" t="s">
        <v>2460</v>
      </c>
    </row>
    <row r="213" spans="1:32" ht="409.6" thickBot="1" x14ac:dyDescent="0.35">
      <c r="A213" s="7" t="s">
        <v>240</v>
      </c>
      <c r="D213" s="39" t="s">
        <v>241</v>
      </c>
      <c r="E213" s="45"/>
      <c r="F213" s="47" t="e">
        <f ca="1">IF(D213="Kohl's", "https://www.kohls.com/search.jsp?submit-search=web-regular&amp;search=" &amp; [1]!textjoin("+",TRUE,S213,T213,U213,V213,W213,X213,Y213,Z213,AA213,AB213,AC213,AD213,AE213,AF213,AG213,AH213,AI213,AJ213,AK213,AL213,AM213,AN213,AO213,AP213,AQ213,AR213,AS213,AT213,AU213,AV213,AW213,AX213,AY213,AZ213,BA213,BB213,Sheet1!BE213), IF(D213="Lenovo", "https://www.lenovo.com/us/en/search?text=" &amp; [1]!textjoin("+",TRUE,S213,T213,U213,V213,W213,X213,Y213,Z213,AA213,AB213,AC213,AD213,AE213,AF213,AG213,AH213,AI213,AJ213,AK213,AL213,AM213,AN213,AO213,AP213,AQ213,AR213,AS213,AT213,AU213,AV213,AW213,AX213,AY213,AZ213,BA213,BB213,Sheet1!BE213), IF(D213="Dell Small Business", "https://www.dell.com/koa/search?q=" &amp; [1]!textjoin("%20",TRUE,S213,T213,U213,V213,W213,X213,Y213,Z213,AA213,AB213,AC213,AD213,AE213,AF213,AG213,AH213,AI213,AJ213,AK213,AL213,AM213,AN213,AO213,AP213,AQ213,AR213,AS213,AT213,AU213,AV213,AW213,AX213,AY213,AZ213,BA213,BB213,Sheet1!BE213),"")))</f>
        <v>#NAME?</v>
      </c>
      <c r="G213" s="34" t="s">
        <v>7159</v>
      </c>
      <c r="H213" s="45" t="str">
        <f t="shared" si="16"/>
        <v>Dell Small Business</v>
      </c>
      <c r="I213" s="45"/>
      <c r="J213" s="45"/>
      <c r="L213" s="39" t="s">
        <v>241</v>
      </c>
      <c r="M213" s="26" t="s">
        <v>2159</v>
      </c>
      <c r="N213" s="21" t="s">
        <v>5291</v>
      </c>
      <c r="O213" s="1" t="s">
        <v>2160</v>
      </c>
      <c r="P213" s="21" t="e">
        <f ca="1">[1]!textjoin("+",TRUE,O213,S213,T213,U213,V213,W213,X213,Y213,Z213,AA213,AB213,AC213,AD213,AE213,AF213,AG213,AH213,AI213,AJ213,AK213,AL213,AM213,AN213,AO213,AP213,AQ213,AR213,AS213,AT213,AU213,AV213,AW213,AX213,AY213,AZ213,BA213,BB213,R213)</f>
        <v>#NAME?</v>
      </c>
      <c r="Q213" s="21" t="e">
        <f t="shared" ca="1" si="15"/>
        <v>#NAME?</v>
      </c>
      <c r="R213" t="s">
        <v>5106</v>
      </c>
      <c r="S213" s="16" t="s">
        <v>2444</v>
      </c>
      <c r="T213" s="12" t="s">
        <v>2457</v>
      </c>
      <c r="U213" s="12">
        <v>27</v>
      </c>
      <c r="V213" s="12" t="s">
        <v>4678</v>
      </c>
      <c r="W213" s="12" t="s">
        <v>2461</v>
      </c>
    </row>
    <row r="214" spans="1:32" ht="409.6" thickBot="1" x14ac:dyDescent="0.35">
      <c r="A214" s="9" t="s">
        <v>242</v>
      </c>
      <c r="D214" s="40" t="s">
        <v>128</v>
      </c>
      <c r="E214" s="45"/>
      <c r="F214" s="47" t="e">
        <f ca="1">IF(D214="Costco", "https://www.costco.com", IF(D214="Dell Home &amp; Home Office", "https://www.dell.com/koa/search?q=" &amp; [1]!textjoin("%20",TRUE,S214,T214,U214,V214,W214,X214,Y214,Z214,AA214,AB214,AC214,AD214,AE214,AF214,AG214,AH214,AI214,AJ214,AK214,AL214,AM214,AN214,AO214,AP214,AQ214,AR214,AS214,AT214,AU214,AV214,AW214,AX214,AY214,AZ214,BA214,BB214,Sheet1!BE214), IF(D214="Macy's", "https://www.macys.com/shop/featured/" &amp; [1]!textjoin("-",TRUE,S214,T214,U214,V214,W214,X214,Y214,Z214,AA214,AB214,AC214,AD214,AE214,AF214,AG214,AH214,AI214,AJ214,AK214,AL214,AM214,AN214,AO214,AP214,AQ214,AR214,AS214,AT214,AU214,AV214,AW214,AX214,AY214,AZ214,BA214,BB214,Sheet1!BE214),"")))</f>
        <v>#NAME?</v>
      </c>
      <c r="G214" s="34" t="s">
        <v>7160</v>
      </c>
      <c r="H214" s="45" t="str">
        <f t="shared" si="16"/>
        <v>Dell Home &amp; Home Office</v>
      </c>
      <c r="I214" s="45" t="s">
        <v>8582</v>
      </c>
      <c r="J214" s="45"/>
      <c r="L214" s="40" t="s">
        <v>128</v>
      </c>
      <c r="M214" s="26" t="s">
        <v>2159</v>
      </c>
      <c r="N214" s="21" t="s">
        <v>5292</v>
      </c>
      <c r="O214" s="1" t="s">
        <v>2160</v>
      </c>
      <c r="P214" s="21" t="e">
        <f ca="1">[1]!textjoin("+",TRUE,O214,S214,T214,U214,V214,W214,X214,Y214,Z214,AA214,AB214,AC214,AD214,AE214,AF214,AG214,AH214,AI214,AJ214,AK214,AL214,AM214,AN214,AO214,AP214,AQ214,AR214,AS214,AT214,AU214,AV214,AW214,AX214,AY214,AZ214,BA214,BB214,R214)</f>
        <v>#NAME?</v>
      </c>
      <c r="Q214" s="21" t="e">
        <f t="shared" ca="1" si="15"/>
        <v>#NAME?</v>
      </c>
      <c r="R214" t="s">
        <v>5106</v>
      </c>
      <c r="S214" s="18" t="s">
        <v>2444</v>
      </c>
      <c r="T214" s="12" t="s">
        <v>2462</v>
      </c>
      <c r="U214" s="12">
        <v>27</v>
      </c>
      <c r="V214" s="12" t="s">
        <v>2463</v>
      </c>
      <c r="W214" s="12" t="s">
        <v>4678</v>
      </c>
      <c r="X214" s="12" t="s">
        <v>2211</v>
      </c>
      <c r="Y214" s="12" t="s">
        <v>2453</v>
      </c>
      <c r="Z214" s="12" t="s">
        <v>4995</v>
      </c>
      <c r="AA214" s="12" t="s">
        <v>2424</v>
      </c>
      <c r="AB214" s="12" t="s">
        <v>4936</v>
      </c>
      <c r="AC214" s="12" t="s">
        <v>2464</v>
      </c>
      <c r="AD214" s="12" t="s">
        <v>2459</v>
      </c>
      <c r="AE214" s="12" t="s">
        <v>2245</v>
      </c>
      <c r="AF214" s="12" t="s">
        <v>5028</v>
      </c>
    </row>
    <row r="215" spans="1:32" ht="409.6" thickBot="1" x14ac:dyDescent="0.35">
      <c r="A215" s="7" t="s">
        <v>243</v>
      </c>
      <c r="D215" s="40" t="s">
        <v>128</v>
      </c>
      <c r="E215" s="45"/>
      <c r="F215" s="47" t="e">
        <f ca="1">IF(D215="Costco", "https://www.costco.com", IF(D215="Dell Home &amp; Home Office", "https://www.dell.com/koa/search?q=" &amp; [1]!textjoin("%20",TRUE,S215,T215,U215,V215,W215,X215,Y215,Z215,AA215,AB215,AC215,AD215,AE215,AF215,AG215,AH215,AI215,AJ215,AK215,AL215,AM215,AN215,AO215,AP215,AQ215,AR215,AS215,AT215,AU215,AV215,AW215,AX215,AY215,AZ215,BA215,BB215,Sheet1!BE215), IF(D215="Macy's", "https://www.macys.com/shop/featured/" &amp; [1]!textjoin("-",TRUE,S215,T215,U215,V215,W215,X215,Y215,Z215,AA215,AB215,AC215,AD215,AE215,AF215,AG215,AH215,AI215,AJ215,AK215,AL215,AM215,AN215,AO215,AP215,AQ215,AR215,AS215,AT215,AU215,AV215,AW215,AX215,AY215,AZ215,BA215,BB215,Sheet1!BE215),"")))</f>
        <v>#NAME?</v>
      </c>
      <c r="G215" s="34" t="s">
        <v>7161</v>
      </c>
      <c r="H215" s="45" t="str">
        <f t="shared" si="16"/>
        <v>Dell Home &amp; Home Office</v>
      </c>
      <c r="I215" s="45" t="s">
        <v>8583</v>
      </c>
      <c r="J215" s="45"/>
      <c r="L215" s="40" t="s">
        <v>128</v>
      </c>
      <c r="M215" s="26" t="s">
        <v>2159</v>
      </c>
      <c r="N215" s="21" t="s">
        <v>5293</v>
      </c>
      <c r="O215" s="1" t="s">
        <v>2160</v>
      </c>
      <c r="P215" s="21" t="e">
        <f ca="1">[1]!textjoin("+",TRUE,O215,S215,T215,U215,V215,W215,X215,Y215,Z215,AA215,AB215,AC215,AD215,AE215,AF215,AG215,AH215,AI215,AJ215,AK215,AL215,AM215,AN215,AO215,AP215,AQ215,AR215,AS215,AT215,AU215,AV215,AW215,AX215,AY215,AZ215,BA215,BB215,R215)</f>
        <v>#NAME?</v>
      </c>
      <c r="Q215" s="21" t="e">
        <f t="shared" ca="1" si="15"/>
        <v>#NAME?</v>
      </c>
      <c r="R215" t="s">
        <v>5106</v>
      </c>
      <c r="S215" s="16" t="s">
        <v>2444</v>
      </c>
      <c r="T215" s="12" t="s">
        <v>2462</v>
      </c>
      <c r="U215" s="12">
        <v>27</v>
      </c>
      <c r="V215" s="12" t="s">
        <v>4678</v>
      </c>
      <c r="W215" s="12" t="s">
        <v>2211</v>
      </c>
      <c r="X215" s="12" t="s">
        <v>4849</v>
      </c>
      <c r="Y215" s="12" t="s">
        <v>2465</v>
      </c>
    </row>
    <row r="216" spans="1:32" ht="409.6" thickBot="1" x14ac:dyDescent="0.35">
      <c r="A216" s="9" t="s">
        <v>244</v>
      </c>
      <c r="D216" s="37" t="s">
        <v>15</v>
      </c>
      <c r="E216" s="45"/>
      <c r="F216" s="47" t="e">
        <f ca="1">IF(D216="Walmart", "https://www.walmart.com/search/?query=" &amp; [1]!textjoin("%20",TRUE,S216,T216,U216,V216,W216,X216,Y216,Z216,AA216,AB216,AC216,AD216,AE216,AF216,AG216,AH216,AI216,AJ216,AK216,AL216,AM216,AN216,AO216,AP216,AQ216,AR216,AS216,AT216,AU216,AV216,AW216,AX216,AY216,AZ216,BA216,BB216), IF(D216="Best Buy", "https://www.bestbuy.com/site/searchpage.jsp?st=" &amp; [1]!textjoin("+",TRUE,S216,T216,U216,V216,W216,X216,Y216,Z216,AA216,AB216,AC216,AD216,AE216,AF216,AG216,AH216,AI216,AJ216,AK216,AL216,AM216,AN216,AO216,AP216,AQ216,AR216,AS216,AT216,AU216,AV216,AW216,AX216,AY216,AZ216,BA216,BB216), IF(D216="Target", "https://www.target.com/s?searchTerm=" &amp; [1]!textjoin("+",TRUE,S216,T216,U216,V216,W216,X216,Y216,Z216,AA216,AB216,AC216,AD216,AE216,AF216,AG216,AH216,AI216,AJ216,AK216,AL216,AM216,AN216,AO216,AP216,AQ216,AR216,AS216,AT216,AU216,AV216,AW216,AX216,AY216,AZ216,BA216,BB216),"")))</f>
        <v>#NAME?</v>
      </c>
      <c r="G216" s="45" t="s">
        <v>7495</v>
      </c>
      <c r="H216" s="45" t="str">
        <f t="shared" si="16"/>
        <v>Best Buy</v>
      </c>
      <c r="I216" s="45"/>
      <c r="J216" s="45"/>
      <c r="L216" s="37" t="s">
        <v>15</v>
      </c>
      <c r="M216" s="26" t="s">
        <v>2159</v>
      </c>
      <c r="N216" s="21" t="s">
        <v>5294</v>
      </c>
      <c r="O216" s="1" t="s">
        <v>2160</v>
      </c>
      <c r="P216" s="21" t="e">
        <f ca="1">[1]!textjoin("+",TRUE,O216,S216,T216,U216,V216,W216,X216,Y216,Z216,AA216,AB216,AC216,AD216,AE216,AF216,AG216,AH216,AI216,AJ216,AK216,AL216,AM216,AN216,AO216,AP216,AQ216,AR216,AS216,AT216,AU216,AV216,AW216,AX216,AY216,AZ216,BA216,BB216,R216)</f>
        <v>#NAME?</v>
      </c>
      <c r="Q216" s="21" t="e">
        <f t="shared" ca="1" si="15"/>
        <v>#NAME?</v>
      </c>
      <c r="R216" t="s">
        <v>5106</v>
      </c>
      <c r="S216" s="16" t="s">
        <v>2466</v>
      </c>
      <c r="T216" s="12" t="s">
        <v>2467</v>
      </c>
      <c r="U216" s="12" t="s">
        <v>2430</v>
      </c>
      <c r="V216" s="12" t="s">
        <v>2386</v>
      </c>
      <c r="W216" s="12" t="s">
        <v>2433</v>
      </c>
    </row>
    <row r="217" spans="1:32" ht="303" thickBot="1" x14ac:dyDescent="0.35">
      <c r="A217" s="7" t="s">
        <v>245</v>
      </c>
      <c r="D217" s="39" t="s">
        <v>232</v>
      </c>
      <c r="E217" s="45"/>
      <c r="F217" s="47" t="str">
        <f>IF(D217="Walmart", "https://www.walmart.com/search/?query=" &amp; [1]!textjoin("%20",TRUE,S217,T217,U217,V217,W217,X217,Y217,Z217,AA217,AB217,AC217,AD217,AE217,AF217,AG217,AH217,AI217,AJ217,AK217,AL217,AM217,AN217,AO217,AP217,AQ217,AR217,AS217,AT217,AU217,AV217,AW217,AX217,AY217,AZ217,BA217,BB217), IF(D217="Best Buy", "https://www.bestbuy.com/site/searchpage.jsp?st=" &amp; [1]!textjoin("+",TRUE,S217,T217,U217,V217,W217,X217,Y217,Z217,AA217,AB217,AC217,AD217,AE217,AF217,AG217,AH217,AI217,AJ217,AK217,AL217,AM217,AN217,AO217,AP217,AQ217,AR217,AS217,AT217,AU217,AV217,AW217,AX217,AY217,AZ217,BA217,BB217), IF(D217="Target", "https://www.target.com/s?searchTerm=" &amp; [1]!textjoin("+",TRUE,S217,T217,U217,V217,W217,X217,Y217,Z217,AA217,AB217,AC217,AD217,AE217,AF217,AG217,AH217,AI217,AJ217,AK217,AL217,AM217,AN217,AO217,AP217,AQ217,AR217,AS217,AT217,AU217,AV217,AW217,AX217,AY217,AZ217,BA217,BB217),"")))</f>
        <v/>
      </c>
      <c r="G217" s="45" t="s">
        <v>7382</v>
      </c>
      <c r="H217" s="45"/>
      <c r="I217" s="45"/>
      <c r="J217" s="45"/>
      <c r="L217" s="39" t="s">
        <v>232</v>
      </c>
      <c r="M217" s="26" t="s">
        <v>2159</v>
      </c>
      <c r="N217" s="21" t="s">
        <v>5295</v>
      </c>
      <c r="O217" s="1" t="s">
        <v>2160</v>
      </c>
      <c r="P217" s="21" t="e">
        <f ca="1">[1]!textjoin("+",TRUE,O217,S217,T217,U217,V217,W217,X217,Y217,Z217,AA217,AB217,AC217,AD217,AE217,AF217,AG217,AH217,AI217,AJ217,AK217,AL217,AM217,AN217,AO217,AP217,AQ217,AR217,AS217,AT217,AU217,AV217,AW217,AX217,AY217,AZ217,BA217,BB217,R217)</f>
        <v>#NAME?</v>
      </c>
      <c r="Q217" s="21" t="e">
        <f t="shared" ca="1" si="15"/>
        <v>#NAME?</v>
      </c>
      <c r="R217" t="s">
        <v>5106</v>
      </c>
      <c r="S217" s="16" t="s">
        <v>2466</v>
      </c>
      <c r="T217" s="12" t="s">
        <v>2468</v>
      </c>
      <c r="U217" s="12" t="s">
        <v>2386</v>
      </c>
      <c r="V217" s="12" t="s">
        <v>2469</v>
      </c>
      <c r="W217" s="12" t="s">
        <v>4678</v>
      </c>
      <c r="X217" s="12" t="s">
        <v>2440</v>
      </c>
      <c r="Y217" s="12" t="s">
        <v>2441</v>
      </c>
      <c r="Z217" s="12" t="s">
        <v>2442</v>
      </c>
    </row>
    <row r="218" spans="1:32" ht="245.4" thickBot="1" x14ac:dyDescent="0.35">
      <c r="A218" s="7" t="s">
        <v>246</v>
      </c>
      <c r="D218" s="39" t="s">
        <v>249</v>
      </c>
      <c r="E218" s="45"/>
      <c r="F218" s="47" t="str">
        <f>IF(D218="Walmart", "https://www.walmart.com/search/?query=" &amp; [1]!textjoin("%20",TRUE,S218,T218,U218,V218,W218,X218,Y218,Z218,AA218,AB218,AC218,AD218,AE218,AF218,AG218,AH218,AI218,AJ218,AK218,AL218,AM218,AN218,AO218,AP218,AQ218,AR218,AS218,AT218,AU218,AV218,AW218,AX218,AY218,AZ218,BA218,BB218), IF(D218="Best Buy", "https://www.bestbuy.com/site/searchpage.jsp?st=" &amp; [1]!textjoin("+",TRUE,S218,T218,U218,V218,W218,X218,Y218,Z218,AA218,AB218,AC218,AD218,AE218,AF218,AG218,AH218,AI218,AJ218,AK218,AL218,AM218,AN218,AO218,AP218,AQ218,AR218,AS218,AT218,AU218,AV218,AW218,AX218,AY218,AZ218,BA218,BB218), IF(D218="Target", "https://www.target.com/s?searchTerm=" &amp; [1]!textjoin("+",TRUE,S218,T218,U218,V218,W218,X218,Y218,Z218,AA218,AB218,AC218,AD218,AE218,AF218,AG218,AH218,AI218,AJ218,AK218,AL218,AM218,AN218,AO218,AP218,AQ218,AR218,AS218,AT218,AU218,AV218,AW218,AX218,AY218,AZ218,BA218,BB218),"")))</f>
        <v/>
      </c>
      <c r="G218" s="45" t="s">
        <v>7382</v>
      </c>
      <c r="H218" s="45"/>
      <c r="I218" s="45"/>
      <c r="J218" s="45"/>
      <c r="L218" s="39" t="s">
        <v>249</v>
      </c>
      <c r="M218" s="26" t="s">
        <v>2159</v>
      </c>
      <c r="N218" s="21" t="s">
        <v>5296</v>
      </c>
      <c r="O218" s="1" t="s">
        <v>2160</v>
      </c>
      <c r="P218" s="21" t="e">
        <f ca="1">[1]!textjoin("+",TRUE,O218,S218,T218,U218,V218,W218,X218,Y218,Z218,AA218,AB218,AC218,AD218,AE218,AF218,AG218,AH218,AI218,AJ218,AK218,AL218,AM218,AN218,AO218,AP218,AQ218,AR218,AS218,AT218,AU218,AV218,AW218,AX218,AY218,AZ218,BA218,BB218,R218)</f>
        <v>#NAME?</v>
      </c>
      <c r="Q218" s="21" t="e">
        <f t="shared" ca="1" si="15"/>
        <v>#NAME?</v>
      </c>
      <c r="R218" t="s">
        <v>5106</v>
      </c>
      <c r="S218" s="16" t="s">
        <v>2466</v>
      </c>
      <c r="T218" s="12" t="s">
        <v>2470</v>
      </c>
      <c r="U218" s="12" t="s">
        <v>2471</v>
      </c>
      <c r="V218" s="12" t="s">
        <v>2450</v>
      </c>
      <c r="W218" s="12" t="s">
        <v>2430</v>
      </c>
      <c r="X218" s="12" t="s">
        <v>2446</v>
      </c>
      <c r="Y218" s="12" t="s">
        <v>4678</v>
      </c>
      <c r="Z218" s="12" t="s">
        <v>2472</v>
      </c>
    </row>
    <row r="219" spans="1:32" ht="245.4" thickBot="1" x14ac:dyDescent="0.35">
      <c r="A219" s="7" t="s">
        <v>247</v>
      </c>
      <c r="D219" s="40" t="s">
        <v>249</v>
      </c>
      <c r="E219" s="45"/>
      <c r="F219" s="47" t="str">
        <f>IF(D219="Walmart", "https://www.walmart.com/search/?query=" &amp; [1]!textjoin("%20",TRUE,S219,T219,U219,V219,W219,X219,Y219,Z219,AA219,AB219,AC219,AD219,AE219,AF219,AG219,AH219,AI219,AJ219,AK219,AL219,AM219,AN219,AO219,AP219,AQ219,AR219,AS219,AT219,AU219,AV219,AW219,AX219,AY219,AZ219,BA219,BB219), IF(D219="Best Buy", "https://www.bestbuy.com/site/searchpage.jsp?st=" &amp; [1]!textjoin("+",TRUE,S219,T219,U219,V219,W219,X219,Y219,Z219,AA219,AB219,AC219,AD219,AE219,AF219,AG219,AH219,AI219,AJ219,AK219,AL219,AM219,AN219,AO219,AP219,AQ219,AR219,AS219,AT219,AU219,AV219,AW219,AX219,AY219,AZ219,BA219,BB219), IF(D219="Target", "https://www.target.com/s?searchTerm=" &amp; [1]!textjoin("+",TRUE,S219,T219,U219,V219,W219,X219,Y219,Z219,AA219,AB219,AC219,AD219,AE219,AF219,AG219,AH219,AI219,AJ219,AK219,AL219,AM219,AN219,AO219,AP219,AQ219,AR219,AS219,AT219,AU219,AV219,AW219,AX219,AY219,AZ219,BA219,BB219),"")))</f>
        <v/>
      </c>
      <c r="G219" s="45" t="s">
        <v>7382</v>
      </c>
      <c r="H219" s="45"/>
      <c r="I219" s="45"/>
      <c r="J219" s="45"/>
      <c r="L219" s="40" t="s">
        <v>249</v>
      </c>
      <c r="M219" s="26" t="s">
        <v>2159</v>
      </c>
      <c r="N219" s="21" t="s">
        <v>5297</v>
      </c>
      <c r="O219" s="1" t="s">
        <v>2160</v>
      </c>
      <c r="P219" s="21" t="e">
        <f ca="1">[1]!textjoin("+",TRUE,O219,S219,T219,U219,V219,W219,X219,Y219,Z219,AA219,AB219,AC219,AD219,AE219,AF219,AG219,AH219,AI219,AJ219,AK219,AL219,AM219,AN219,AO219,AP219,AQ219,AR219,AS219,AT219,AU219,AV219,AW219,AX219,AY219,AZ219,BA219,BB219,R219)</f>
        <v>#NAME?</v>
      </c>
      <c r="Q219" s="21" t="e">
        <f t="shared" ca="1" si="15"/>
        <v>#NAME?</v>
      </c>
      <c r="R219" t="s">
        <v>5106</v>
      </c>
      <c r="S219" s="16" t="s">
        <v>2466</v>
      </c>
      <c r="T219" s="12" t="s">
        <v>2473</v>
      </c>
      <c r="U219" s="12" t="s">
        <v>2474</v>
      </c>
      <c r="V219" s="12" t="s">
        <v>2430</v>
      </c>
      <c r="W219" s="12" t="s">
        <v>2433</v>
      </c>
    </row>
    <row r="220" spans="1:32" ht="245.4" thickBot="1" x14ac:dyDescent="0.35">
      <c r="A220" s="7" t="s">
        <v>248</v>
      </c>
      <c r="D220" s="40" t="s">
        <v>249</v>
      </c>
      <c r="E220" s="45"/>
      <c r="F220" s="47" t="str">
        <f>IF(D220="Walmart", "https://www.walmart.com/search/?query=" &amp; [1]!textjoin("%20",TRUE,S220,T220,U220,V220,W220,X220,Y220,Z220,AA220,AB220,AC220,AD220,AE220,AF220,AG220,AH220,AI220,AJ220,AK220,AL220,AM220,AN220,AO220,AP220,AQ220,AR220,AS220,AT220,AU220,AV220,AW220,AX220,AY220,AZ220,BA220,BB220), IF(D220="Best Buy", "https://www.bestbuy.com/site/searchpage.jsp?st=" &amp; [1]!textjoin("+",TRUE,S220,T220,U220,V220,W220,X220,Y220,Z220,AA220,AB220,AC220,AD220,AE220,AF220,AG220,AH220,AI220,AJ220,AK220,AL220,AM220,AN220,AO220,AP220,AQ220,AR220,AS220,AT220,AU220,AV220,AW220,AX220,AY220,AZ220,BA220,BB220), IF(D220="Target", "https://www.target.com/s?searchTerm=" &amp; [1]!textjoin("+",TRUE,S220,T220,U220,V220,W220,X220,Y220,Z220,AA220,AB220,AC220,AD220,AE220,AF220,AG220,AH220,AI220,AJ220,AK220,AL220,AM220,AN220,AO220,AP220,AQ220,AR220,AS220,AT220,AU220,AV220,AW220,AX220,AY220,AZ220,BA220,BB220),"")))</f>
        <v/>
      </c>
      <c r="G220" s="45" t="s">
        <v>7382</v>
      </c>
      <c r="H220" s="45"/>
      <c r="I220" s="45"/>
      <c r="J220" s="45"/>
      <c r="L220" s="40" t="s">
        <v>249</v>
      </c>
      <c r="M220" s="26" t="s">
        <v>2159</v>
      </c>
      <c r="N220" s="21" t="s">
        <v>5298</v>
      </c>
      <c r="O220" s="1" t="s">
        <v>2160</v>
      </c>
      <c r="P220" s="21" t="e">
        <f ca="1">[1]!textjoin("+",TRUE,O220,S220,T220,U220,V220,W220,X220,Y220,Z220,AA220,AB220,AC220,AD220,AE220,AF220,AG220,AH220,AI220,AJ220,AK220,AL220,AM220,AN220,AO220,AP220,AQ220,AR220,AS220,AT220,AU220,AV220,AW220,AX220,AY220,AZ220,BA220,BB220,R220)</f>
        <v>#NAME?</v>
      </c>
      <c r="Q220" s="21" t="e">
        <f t="shared" ca="1" si="15"/>
        <v>#NAME?</v>
      </c>
      <c r="R220" t="s">
        <v>5106</v>
      </c>
      <c r="S220" s="16" t="s">
        <v>2466</v>
      </c>
      <c r="T220" s="12" t="s">
        <v>2475</v>
      </c>
      <c r="U220" s="12" t="s">
        <v>2476</v>
      </c>
      <c r="V220" s="12" t="s">
        <v>2450</v>
      </c>
      <c r="W220" s="12" t="s">
        <v>2430</v>
      </c>
      <c r="X220" s="12" t="s">
        <v>2446</v>
      </c>
      <c r="Y220" s="12" t="s">
        <v>2433</v>
      </c>
    </row>
    <row r="221" spans="1:32" ht="409.6" thickBot="1" x14ac:dyDescent="0.35">
      <c r="A221" s="7" t="s">
        <v>250</v>
      </c>
      <c r="D221" s="37" t="s">
        <v>15</v>
      </c>
      <c r="E221" s="45"/>
      <c r="F221" s="47" t="e">
        <f ca="1">IF(D221="Walmart", "https://www.walmart.com/search/?query=" &amp; [1]!textjoin("%20",TRUE,S221,T221,U221,V221,W221,X221,Y221,Z221,AA221,AB221,AC221,AD221,AE221,AF221,AG221,AH221,AI221,AJ221,AK221,AL221,AM221,AN221,AO221,AP221,AQ221,AR221,AS221,AT221,AU221,AV221,AW221,AX221,AY221,AZ221,BA221,BB221), IF(D221="Best Buy", "https://www.bestbuy.com/site/searchpage.jsp?st=" &amp; [1]!textjoin("+",TRUE,S221,T221,U221,V221,W221,X221,Y221,Z221,AA221,AB221,AC221,AD221,AE221,AF221,AG221,AH221,AI221,AJ221,AK221,AL221,AM221,AN221,AO221,AP221,AQ221,AR221,AS221,AT221,AU221,AV221,AW221,AX221,AY221,AZ221,BA221,BB221), IF(D221="Target", "https://www.target.com/s?searchTerm=" &amp; [1]!textjoin("+",TRUE,S221,T221,U221,V221,W221,X221,Y221,Z221,AA221,AB221,AC221,AD221,AE221,AF221,AG221,AH221,AI221,AJ221,AK221,AL221,AM221,AN221,AO221,AP221,AQ221,AR221,AS221,AT221,AU221,AV221,AW221,AX221,AY221,AZ221,BA221,BB221),"")))</f>
        <v>#NAME?</v>
      </c>
      <c r="G221" s="45" t="s">
        <v>7496</v>
      </c>
      <c r="H221" s="45" t="str">
        <f>HYPERLINK(G221,D221)</f>
        <v>Best Buy</v>
      </c>
      <c r="I221" s="45"/>
      <c r="J221" s="45"/>
      <c r="L221" s="37" t="s">
        <v>15</v>
      </c>
      <c r="M221" s="26" t="s">
        <v>2159</v>
      </c>
      <c r="N221" s="21" t="s">
        <v>5299</v>
      </c>
      <c r="O221" s="1" t="s">
        <v>2160</v>
      </c>
      <c r="P221" s="21" t="e">
        <f ca="1">[1]!textjoin("+",TRUE,O221,S221,T221,U221,V221,W221,X221,Y221,Z221,AA221,AB221,AC221,AD221,AE221,AF221,AG221,AH221,AI221,AJ221,AK221,AL221,AM221,AN221,AO221,AP221,AQ221,AR221,AS221,AT221,AU221,AV221,AW221,AX221,AY221,AZ221,BA221,BB221,R221)</f>
        <v>#NAME?</v>
      </c>
      <c r="Q221" s="21" t="e">
        <f t="shared" ca="1" si="15"/>
        <v>#NAME?</v>
      </c>
      <c r="R221" t="s">
        <v>5106</v>
      </c>
      <c r="S221" s="16" t="s">
        <v>2466</v>
      </c>
      <c r="T221" s="12" t="s">
        <v>2211</v>
      </c>
      <c r="U221" s="12" t="s">
        <v>2450</v>
      </c>
      <c r="V221" s="12" t="s">
        <v>2430</v>
      </c>
      <c r="W221" s="12" t="s">
        <v>2386</v>
      </c>
      <c r="X221" s="12" t="s">
        <v>2426</v>
      </c>
      <c r="Y221" s="12" t="s">
        <v>4678</v>
      </c>
      <c r="Z221" s="12" t="s">
        <v>2477</v>
      </c>
    </row>
    <row r="222" spans="1:32" ht="245.4" thickBot="1" x14ac:dyDescent="0.35">
      <c r="A222" s="7" t="s">
        <v>251</v>
      </c>
      <c r="D222" s="39" t="s">
        <v>249</v>
      </c>
      <c r="E222" s="45"/>
      <c r="F222" s="47" t="str">
        <f>IF(D222="Walmart", "https://www.walmart.com/search/?query=" &amp; [1]!textjoin("%20",TRUE,S222,T222,U222,V222,W222,X222,Y222,Z222,AA222,AB222,AC222,AD222,AE222,AF222,AG222,AH222,AI222,AJ222,AK222,AL222,AM222,AN222,AO222,AP222,AQ222,AR222,AS222,AT222,AU222,AV222,AW222,AX222,AY222,AZ222,BA222,BB222), IF(D222="Best Buy", "https://www.bestbuy.com/site/searchpage.jsp?st=" &amp; [1]!textjoin("+",TRUE,S222,T222,U222,V222,W222,X222,Y222,Z222,AA222,AB222,AC222,AD222,AE222,AF222,AG222,AH222,AI222,AJ222,AK222,AL222,AM222,AN222,AO222,AP222,AQ222,AR222,AS222,AT222,AU222,AV222,AW222,AX222,AY222,AZ222,BA222,BB222), IF(D222="Target", "https://www.target.com/s?searchTerm=" &amp; [1]!textjoin("+",TRUE,S222,T222,U222,V222,W222,X222,Y222,Z222,AA222,AB222,AC222,AD222,AE222,AF222,AG222,AH222,AI222,AJ222,AK222,AL222,AM222,AN222,AO222,AP222,AQ222,AR222,AS222,AT222,AU222,AV222,AW222,AX222,AY222,AZ222,BA222,BB222),"")))</f>
        <v/>
      </c>
      <c r="G222" s="45" t="s">
        <v>7382</v>
      </c>
      <c r="H222" s="45"/>
      <c r="I222" s="45"/>
      <c r="J222" s="45"/>
      <c r="L222" s="39" t="s">
        <v>249</v>
      </c>
      <c r="M222" s="26" t="s">
        <v>2159</v>
      </c>
      <c r="N222" s="21" t="s">
        <v>5300</v>
      </c>
      <c r="O222" s="1" t="s">
        <v>2160</v>
      </c>
      <c r="P222" s="21" t="e">
        <f ca="1">[1]!textjoin("+",TRUE,O222,S222,T222,U222,V222,W222,X222,Y222,Z222,AA222,AB222,AC222,AD222,AE222,AF222,AG222,AH222,AI222,AJ222,AK222,AL222,AM222,AN222,AO222,AP222,AQ222,AR222,AS222,AT222,AU222,AV222,AW222,AX222,AY222,AZ222,BA222,BB222,R222)</f>
        <v>#NAME?</v>
      </c>
      <c r="Q222" s="21" t="e">
        <f t="shared" ca="1" si="15"/>
        <v>#NAME?</v>
      </c>
      <c r="R222" t="s">
        <v>5106</v>
      </c>
      <c r="S222" s="18" t="s">
        <v>2466</v>
      </c>
      <c r="T222" s="12" t="s">
        <v>2478</v>
      </c>
      <c r="U222" s="12" t="s">
        <v>2479</v>
      </c>
      <c r="V222" s="12" t="s">
        <v>2450</v>
      </c>
      <c r="W222" s="12" t="s">
        <v>2430</v>
      </c>
      <c r="X222" s="12" t="s">
        <v>2446</v>
      </c>
      <c r="Y222" s="12" t="s">
        <v>4678</v>
      </c>
      <c r="Z222" s="12" t="s">
        <v>2177</v>
      </c>
      <c r="AA222" s="12" t="s">
        <v>2480</v>
      </c>
      <c r="AB222" s="12" t="s">
        <v>2481</v>
      </c>
      <c r="AC222" s="12" t="s">
        <v>4678</v>
      </c>
      <c r="AD222" s="12" t="s">
        <v>2472</v>
      </c>
      <c r="AE222" s="12" t="s">
        <v>2433</v>
      </c>
    </row>
    <row r="223" spans="1:32" ht="409.6" thickBot="1" x14ac:dyDescent="0.35">
      <c r="A223" s="7" t="s">
        <v>252</v>
      </c>
      <c r="D223" s="37" t="s">
        <v>15</v>
      </c>
      <c r="E223" s="45"/>
      <c r="F223" s="47" t="e">
        <f ca="1">IF(D223="Walmart", "https://www.walmart.com/search/?query=" &amp; [1]!textjoin("%20",TRUE,S223,T223,U223,V223,W223,X223,Y223,Z223,AA223,AB223,AC223,AD223,AE223,AF223,AG223,AH223,AI223,AJ223,AK223,AL223,AM223,AN223,AO223,AP223,AQ223,AR223,AS223,AT223,AU223,AV223,AW223,AX223,AY223,AZ223,BA223,BB223), IF(D223="Best Buy", "https://www.bestbuy.com/site/searchpage.jsp?st=" &amp; [1]!textjoin("+",TRUE,S223,T223,U223,V223,W223,X223,Y223,Z223,AA223,AB223,AC223,AD223,AE223,AF223,AG223,AH223,AI223,AJ223,AK223,AL223,AM223,AN223,AO223,AP223,AQ223,AR223,AS223,AT223,AU223,AV223,AW223,AX223,AY223,AZ223,BA223,BB223), IF(D223="Target", "https://www.target.com/s?searchTerm=" &amp; [1]!textjoin("+",TRUE,S223,T223,U223,V223,W223,X223,Y223,Z223,AA223,AB223,AC223,AD223,AE223,AF223,AG223,AH223,AI223,AJ223,AK223,AL223,AM223,AN223,AO223,AP223,AQ223,AR223,AS223,AT223,AU223,AV223,AW223,AX223,AY223,AZ223,BA223,BB223),"")))</f>
        <v>#NAME?</v>
      </c>
      <c r="G223" s="45" t="s">
        <v>7497</v>
      </c>
      <c r="H223" s="45" t="str">
        <f>HYPERLINK(G223,D223)</f>
        <v>Best Buy</v>
      </c>
      <c r="I223" s="45"/>
      <c r="J223" s="45"/>
      <c r="L223" s="37" t="s">
        <v>15</v>
      </c>
      <c r="M223" s="26" t="s">
        <v>2159</v>
      </c>
      <c r="N223" s="21" t="s">
        <v>5301</v>
      </c>
      <c r="O223" s="1" t="s">
        <v>2160</v>
      </c>
      <c r="P223" s="21" t="e">
        <f ca="1">[1]!textjoin("+",TRUE,O223,S223,T223,U223,V223,W223,X223,Y223,Z223,AA223,AB223,AC223,AD223,AE223,AF223,AG223,AH223,AI223,AJ223,AK223,AL223,AM223,AN223,AO223,AP223,AQ223,AR223,AS223,AT223,AU223,AV223,AW223,AX223,AY223,AZ223,BA223,BB223,R223)</f>
        <v>#NAME?</v>
      </c>
      <c r="Q223" s="21" t="e">
        <f t="shared" ca="1" si="15"/>
        <v>#NAME?</v>
      </c>
      <c r="R223" t="s">
        <v>5106</v>
      </c>
      <c r="S223" s="16" t="s">
        <v>2466</v>
      </c>
      <c r="T223" s="12" t="s">
        <v>2455</v>
      </c>
      <c r="U223" s="12" t="s">
        <v>2450</v>
      </c>
      <c r="V223" s="12" t="s">
        <v>2430</v>
      </c>
      <c r="W223" s="12" t="s">
        <v>2386</v>
      </c>
      <c r="X223" s="12" t="s">
        <v>2433</v>
      </c>
    </row>
    <row r="224" spans="1:32" ht="245.4" thickBot="1" x14ac:dyDescent="0.35">
      <c r="A224" s="9" t="s">
        <v>253</v>
      </c>
      <c r="D224" s="40" t="s">
        <v>249</v>
      </c>
      <c r="E224" s="45"/>
      <c r="F224" s="47" t="str">
        <f>IF(D224="Walmart", "https://www.walmart.com/search/?query=" &amp; [1]!textjoin("%20",TRUE,S224,T224,U224,V224,W224,X224,Y224,Z224,AA224,AB224,AC224,AD224,AE224,AF224,AG224,AH224,AI224,AJ224,AK224,AL224,AM224,AN224,AO224,AP224,AQ224,AR224,AS224,AT224,AU224,AV224,AW224,AX224,AY224,AZ224,BA224,BB224), IF(D224="Best Buy", "https://www.bestbuy.com/site/searchpage.jsp?st=" &amp; [1]!textjoin("+",TRUE,S224,T224,U224,V224,W224,X224,Y224,Z224,AA224,AB224,AC224,AD224,AE224,AF224,AG224,AH224,AI224,AJ224,AK224,AL224,AM224,AN224,AO224,AP224,AQ224,AR224,AS224,AT224,AU224,AV224,AW224,AX224,AY224,AZ224,BA224,BB224), IF(D224="Target", "https://www.target.com/s?searchTerm=" &amp; [1]!textjoin("+",TRUE,S224,T224,U224,V224,W224,X224,Y224,Z224,AA224,AB224,AC224,AD224,AE224,AF224,AG224,AH224,AI224,AJ224,AK224,AL224,AM224,AN224,AO224,AP224,AQ224,AR224,AS224,AT224,AU224,AV224,AW224,AX224,AY224,AZ224,BA224,BB224),"")))</f>
        <v/>
      </c>
      <c r="G224" s="45" t="s">
        <v>7382</v>
      </c>
      <c r="H224" s="45"/>
      <c r="I224" s="45"/>
      <c r="J224" s="45"/>
      <c r="L224" s="40" t="s">
        <v>249</v>
      </c>
      <c r="M224" s="26" t="s">
        <v>2159</v>
      </c>
      <c r="N224" s="21" t="s">
        <v>5302</v>
      </c>
      <c r="O224" s="1" t="s">
        <v>2160</v>
      </c>
      <c r="P224" s="21" t="e">
        <f ca="1">[1]!textjoin("+",TRUE,O224,S224,T224,U224,V224,W224,X224,Y224,Z224,AA224,AB224,AC224,AD224,AE224,AF224,AG224,AH224,AI224,AJ224,AK224,AL224,AM224,AN224,AO224,AP224,AQ224,AR224,AS224,AT224,AU224,AV224,AW224,AX224,AY224,AZ224,BA224,BB224,R224)</f>
        <v>#NAME?</v>
      </c>
      <c r="Q224" s="21" t="e">
        <f t="shared" ca="1" si="15"/>
        <v>#NAME?</v>
      </c>
      <c r="R224" t="s">
        <v>5106</v>
      </c>
      <c r="S224" s="18" t="s">
        <v>2466</v>
      </c>
      <c r="T224" s="12" t="s">
        <v>2482</v>
      </c>
      <c r="U224" s="12" t="s">
        <v>2483</v>
      </c>
      <c r="V224" s="12" t="s">
        <v>2484</v>
      </c>
      <c r="W224" s="12" t="s">
        <v>4678</v>
      </c>
      <c r="X224" s="12" t="s">
        <v>4850</v>
      </c>
      <c r="Y224" s="12" t="s">
        <v>2485</v>
      </c>
      <c r="Z224" s="12" t="s">
        <v>2245</v>
      </c>
      <c r="AA224" s="12" t="s">
        <v>2486</v>
      </c>
      <c r="AB224" s="12" t="s">
        <v>4896</v>
      </c>
      <c r="AC224" s="12" t="s">
        <v>2487</v>
      </c>
      <c r="AD224" s="12" t="s">
        <v>2488</v>
      </c>
    </row>
    <row r="225" spans="1:35" ht="245.4" thickBot="1" x14ac:dyDescent="0.35">
      <c r="A225" s="7" t="s">
        <v>254</v>
      </c>
      <c r="D225" s="40" t="s">
        <v>249</v>
      </c>
      <c r="E225" s="45"/>
      <c r="F225" s="47" t="str">
        <f>IF(D225="Walmart", "https://www.walmart.com/search/?query=" &amp; [1]!textjoin("%20",TRUE,S225,T225,U225,V225,W225,X225,Y225,Z225,AA225,AB225,AC225,AD225,AE225,AF225,AG225,AH225,AI225,AJ225,AK225,AL225,AM225,AN225,AO225,AP225,AQ225,AR225,AS225,AT225,AU225,AV225,AW225,AX225,AY225,AZ225,BA225,BB225), IF(D225="Best Buy", "https://www.bestbuy.com/site/searchpage.jsp?st=" &amp; [1]!textjoin("+",TRUE,S225,T225,U225,V225,W225,X225,Y225,Z225,AA225,AB225,AC225,AD225,AE225,AF225,AG225,AH225,AI225,AJ225,AK225,AL225,AM225,AN225,AO225,AP225,AQ225,AR225,AS225,AT225,AU225,AV225,AW225,AX225,AY225,AZ225,BA225,BB225), IF(D225="Target", "https://www.target.com/s?searchTerm=" &amp; [1]!textjoin("+",TRUE,S225,T225,U225,V225,W225,X225,Y225,Z225,AA225,AB225,AC225,AD225,AE225,AF225,AG225,AH225,AI225,AJ225,AK225,AL225,AM225,AN225,AO225,AP225,AQ225,AR225,AS225,AT225,AU225,AV225,AW225,AX225,AY225,AZ225,BA225,BB225),"")))</f>
        <v/>
      </c>
      <c r="G225" s="45" t="s">
        <v>7382</v>
      </c>
      <c r="H225" s="45"/>
      <c r="I225" s="45"/>
      <c r="J225" s="45"/>
      <c r="L225" s="40" t="s">
        <v>249</v>
      </c>
      <c r="M225" s="26" t="s">
        <v>2159</v>
      </c>
      <c r="N225" s="21" t="s">
        <v>5303</v>
      </c>
      <c r="O225" s="1" t="s">
        <v>2160</v>
      </c>
      <c r="P225" s="21" t="e">
        <f ca="1">[1]!textjoin("+",TRUE,O225,S225,T225,U225,V225,W225,X225,Y225,Z225,AA225,AB225,AC225,AD225,AE225,AF225,AG225,AH225,AI225,AJ225,AK225,AL225,AM225,AN225,AO225,AP225,AQ225,AR225,AS225,AT225,AU225,AV225,AW225,AX225,AY225,AZ225,BA225,BB225,R225)</f>
        <v>#NAME?</v>
      </c>
      <c r="Q225" s="21" t="e">
        <f t="shared" ca="1" si="15"/>
        <v>#NAME?</v>
      </c>
      <c r="R225" t="s">
        <v>5106</v>
      </c>
      <c r="S225" s="18" t="s">
        <v>2466</v>
      </c>
      <c r="T225" s="12" t="s">
        <v>2489</v>
      </c>
      <c r="U225" s="12" t="s">
        <v>2479</v>
      </c>
      <c r="V225" s="12" t="s">
        <v>2484</v>
      </c>
      <c r="W225" s="12" t="s">
        <v>4678</v>
      </c>
      <c r="X225" s="12" t="s">
        <v>4850</v>
      </c>
      <c r="Y225" s="12" t="s">
        <v>2485</v>
      </c>
      <c r="Z225" s="12" t="s">
        <v>2245</v>
      </c>
      <c r="AA225" s="12" t="s">
        <v>2486</v>
      </c>
      <c r="AB225" s="12" t="s">
        <v>4896</v>
      </c>
      <c r="AC225" s="12" t="s">
        <v>2487</v>
      </c>
      <c r="AD225" s="12" t="s">
        <v>2488</v>
      </c>
    </row>
    <row r="226" spans="1:35" ht="409.6" thickBot="1" x14ac:dyDescent="0.35">
      <c r="A226" s="9" t="s">
        <v>255</v>
      </c>
      <c r="D226" s="37" t="s">
        <v>15</v>
      </c>
      <c r="E226" s="45"/>
      <c r="F226" s="47" t="e">
        <f ca="1">IF(D226="Walmart", "https://www.walmart.com/search/?query=" &amp; [1]!textjoin("%20",TRUE,S226,T226,U226,V226,W226,X226,Y226,Z226,AA226,AB226,AC226,AD226,AE226,AF226,AG226,AH226,AI226,AJ226,AK226,AL226,AM226,AN226,AO226,AP226,AQ226,AR226,AS226,AT226,AU226,AV226,AW226,AX226,AY226,AZ226,BA226,BB226), IF(D226="Best Buy", "https://www.bestbuy.com/site/searchpage.jsp?st=" &amp; [1]!textjoin("+",TRUE,S226,T226,U226,V226,W226,X226,Y226,Z226,AA226,AB226,AC226,AD226,AE226,AF226,AG226,AH226,AI226,AJ226,AK226,AL226,AM226,AN226,AO226,AP226,AQ226,AR226,AS226,AT226,AU226,AV226,AW226,AX226,AY226,AZ226,BA226,BB226), IF(D226="Target", "https://www.target.com/s?searchTerm=" &amp; [1]!textjoin("+",TRUE,S226,T226,U226,V226,W226,X226,Y226,Z226,AA226,AB226,AC226,AD226,AE226,AF226,AG226,AH226,AI226,AJ226,AK226,AL226,AM226,AN226,AO226,AP226,AQ226,AR226,AS226,AT226,AU226,AV226,AW226,AX226,AY226,AZ226,BA226,BB226),"")))</f>
        <v>#NAME?</v>
      </c>
      <c r="G226" s="45" t="s">
        <v>7498</v>
      </c>
      <c r="H226" s="45" t="str">
        <f t="shared" ref="H226:H231" si="17">HYPERLINK(G226,D226)</f>
        <v>Best Buy</v>
      </c>
      <c r="I226" s="45" t="s">
        <v>8584</v>
      </c>
      <c r="J226" s="45"/>
      <c r="L226" s="37" t="s">
        <v>15</v>
      </c>
      <c r="M226" s="26" t="s">
        <v>2159</v>
      </c>
      <c r="N226" s="21" t="s">
        <v>5304</v>
      </c>
      <c r="O226" s="1" t="s">
        <v>2160</v>
      </c>
      <c r="P226" s="21" t="e">
        <f ca="1">[1]!textjoin("+",TRUE,O226,S226,T226,U226,V226,W226,X226,Y226,Z226,AA226,AB226,AC226,AD226,AE226,AF226,AG226,AH226,AI226,AJ226,AK226,AL226,AM226,AN226,AO226,AP226,AQ226,AR226,AS226,AT226,AU226,AV226,AW226,AX226,AY226,AZ226,BA226,BB226,R226)</f>
        <v>#NAME?</v>
      </c>
      <c r="Q226" s="21" t="e">
        <f t="shared" ca="1" si="15"/>
        <v>#NAME?</v>
      </c>
      <c r="R226" t="s">
        <v>5106</v>
      </c>
      <c r="S226" s="16" t="s">
        <v>2466</v>
      </c>
      <c r="T226" s="12" t="s">
        <v>2490</v>
      </c>
      <c r="U226" s="12" t="s">
        <v>2439</v>
      </c>
      <c r="V226" s="12" t="s">
        <v>2430</v>
      </c>
      <c r="W226" s="12" t="s">
        <v>2453</v>
      </c>
      <c r="X226" s="12" t="s">
        <v>2433</v>
      </c>
    </row>
    <row r="227" spans="1:35" ht="409.6" thickBot="1" x14ac:dyDescent="0.35">
      <c r="A227" s="9" t="s">
        <v>256</v>
      </c>
      <c r="D227" s="37" t="s">
        <v>213</v>
      </c>
      <c r="E227" s="45"/>
      <c r="F227" s="47" t="e">
        <f ca="1">IF(D227="Kohl's", "https://www.kohls.com/search.jsp?submit-search=web-regular&amp;search=" &amp; [1]!textjoin("+",TRUE,S227,T227,U227,V227,W227,X227,Y227,Z227,AA227,AB227,AC227,AD227,AE227,AF227,AG227,AH227,AI227,AJ227,AK227,AL227,AM227,AN227,AO227,AP227,AQ227,AR227,AS227,AT227,AU227,AV227,AW227,AX227,AY227,AZ227,BA227,BB227,Sheet1!BE227), IF(D227="Lenovo", "https://www.lenovo.com/us/en/search?text=" &amp; [1]!textjoin("+",TRUE,S227,T227,U227,V227,W227,X227,Y227,Z227,AA227,AB227,AC227,AD227,AE227,AF227,AG227,AH227,AI227,AJ227,AK227,AL227,AM227,AN227,AO227,AP227,AQ227,AR227,AS227,AT227,AU227,AV227,AW227,AX227,AY227,AZ227,BA227,BB227,Sheet1!BE227), IF(D227="Dell Small Business", "https://www.dell.com/koa/search?q=" &amp; [1]!textjoin("%20",TRUE,S227,T227,U227,V227,W227,X227,Y227,Z227,AA227,AB227,AC227,AD227,AE227,AF227,AG227,AH227,AI227,AJ227,AK227,AL227,AM227,AN227,AO227,AP227,AQ227,AR227,AS227,AT227,AU227,AV227,AW227,AX227,AY227,AZ227,BA227,BB227,Sheet1!BE227),"")))</f>
        <v>#NAME?</v>
      </c>
      <c r="G227" s="34" t="s">
        <v>7162</v>
      </c>
      <c r="H227" s="45" t="str">
        <f t="shared" si="17"/>
        <v>Lenovo</v>
      </c>
      <c r="I227" s="45"/>
      <c r="J227" s="45"/>
      <c r="L227" s="37" t="s">
        <v>213</v>
      </c>
      <c r="M227" s="26" t="s">
        <v>2159</v>
      </c>
      <c r="N227" s="21" t="s">
        <v>5305</v>
      </c>
      <c r="O227" s="1" t="s">
        <v>2160</v>
      </c>
      <c r="P227" s="21" t="e">
        <f ca="1">[1]!textjoin("+",TRUE,O227,S227,T227,U227,V227,W227,X227,Y227,Z227,AA227,AB227,AC227,AD227,AE227,AF227,AG227,AH227,AI227,AJ227,AK227,AL227,AM227,AN227,AO227,AP227,AQ227,AR227,AS227,AT227,AU227,AV227,AW227,AX227,AY227,AZ227,BA227,BB227,R227)</f>
        <v>#NAME?</v>
      </c>
      <c r="Q227" s="21" t="e">
        <f t="shared" ca="1" si="15"/>
        <v>#NAME?</v>
      </c>
      <c r="R227" t="s">
        <v>5106</v>
      </c>
      <c r="S227" s="16" t="s">
        <v>213</v>
      </c>
      <c r="T227" s="12" t="s">
        <v>2491</v>
      </c>
      <c r="U227" s="12" t="s">
        <v>2386</v>
      </c>
      <c r="V227" s="12" t="s">
        <v>2433</v>
      </c>
    </row>
    <row r="228" spans="1:35" ht="409.6" thickBot="1" x14ac:dyDescent="0.35">
      <c r="A228" s="7" t="s">
        <v>257</v>
      </c>
      <c r="D228" s="37" t="s">
        <v>213</v>
      </c>
      <c r="E228" s="45"/>
      <c r="F228" s="47" t="e">
        <f ca="1">IF(D228="Kohl's", "https://www.kohls.com/search.jsp?submit-search=web-regular&amp;search=" &amp; [1]!textjoin("+",TRUE,S228,T228,U228,V228,W228,X228,Y228,Z228,AA228,AB228,AC228,AD228,AE228,AF228,AG228,AH228,AI228,AJ228,AK228,AL228,AM228,AN228,AO228,AP228,AQ228,AR228,AS228,AT228,AU228,AV228,AW228,AX228,AY228,AZ228,BA228,BB228,Sheet1!BE228), IF(D228="Lenovo", "https://www.lenovo.com/us/en/search?text=" &amp; [1]!textjoin("+",TRUE,S228,T228,U228,V228,W228,X228,Y228,Z228,AA228,AB228,AC228,AD228,AE228,AF228,AG228,AH228,AI228,AJ228,AK228,AL228,AM228,AN228,AO228,AP228,AQ228,AR228,AS228,AT228,AU228,AV228,AW228,AX228,AY228,AZ228,BA228,BB228,Sheet1!BE228), IF(D228="Dell Small Business", "https://www.dell.com/koa/search?q=" &amp; [1]!textjoin("%20",TRUE,S228,T228,U228,V228,W228,X228,Y228,Z228,AA228,AB228,AC228,AD228,AE228,AF228,AG228,AH228,AI228,AJ228,AK228,AL228,AM228,AN228,AO228,AP228,AQ228,AR228,AS228,AT228,AU228,AV228,AW228,AX228,AY228,AZ228,BA228,BB228,Sheet1!BE228),"")))</f>
        <v>#NAME?</v>
      </c>
      <c r="G228" s="34" t="s">
        <v>7163</v>
      </c>
      <c r="H228" s="45" t="str">
        <f t="shared" si="17"/>
        <v>Lenovo</v>
      </c>
      <c r="I228" s="45"/>
      <c r="J228" s="45"/>
      <c r="L228" s="37" t="s">
        <v>213</v>
      </c>
      <c r="M228" s="26" t="s">
        <v>2159</v>
      </c>
      <c r="N228" s="21" t="s">
        <v>5306</v>
      </c>
      <c r="O228" s="1" t="s">
        <v>2160</v>
      </c>
      <c r="P228" s="21" t="e">
        <f ca="1">[1]!textjoin("+",TRUE,O228,S228,T228,U228,V228,W228,X228,Y228,Z228,AA228,AB228,AC228,AD228,AE228,AF228,AG228,AH228,AI228,AJ228,AK228,AL228,AM228,AN228,AO228,AP228,AQ228,AR228,AS228,AT228,AU228,AV228,AW228,AX228,AY228,AZ228,BA228,BB228,R228)</f>
        <v>#NAME?</v>
      </c>
      <c r="Q228" s="21" t="e">
        <f t="shared" ca="1" si="15"/>
        <v>#NAME?</v>
      </c>
      <c r="R228" t="s">
        <v>5106</v>
      </c>
      <c r="S228" s="16" t="s">
        <v>213</v>
      </c>
      <c r="T228" s="12" t="s">
        <v>2492</v>
      </c>
      <c r="U228" s="12" t="s">
        <v>2493</v>
      </c>
      <c r="V228" s="12" t="s">
        <v>2469</v>
      </c>
      <c r="W228" s="12" t="s">
        <v>4813</v>
      </c>
      <c r="X228" s="12" t="s">
        <v>4771</v>
      </c>
      <c r="Y228" s="12" t="s">
        <v>2494</v>
      </c>
      <c r="Z228" s="12" t="s">
        <v>2495</v>
      </c>
      <c r="AA228" s="12" t="s">
        <v>2289</v>
      </c>
      <c r="AB228" s="12" t="s">
        <v>2419</v>
      </c>
      <c r="AC228" s="12" t="s">
        <v>2433</v>
      </c>
    </row>
    <row r="229" spans="1:35" ht="409.6" thickBot="1" x14ac:dyDescent="0.35">
      <c r="A229" s="7" t="s">
        <v>258</v>
      </c>
      <c r="D229" s="37" t="s">
        <v>213</v>
      </c>
      <c r="E229" s="45"/>
      <c r="F229" s="47" t="e">
        <f ca="1">IF(D229="Kohl's", "https://www.kohls.com/search.jsp?submit-search=web-regular&amp;search=" &amp; [1]!textjoin("+",TRUE,S229,T229,U229,V229,W229,X229,Y229,Z229,AA229,AB229,AC229,AD229,AE229,AF229,AG229,AH229,AI229,AJ229,AK229,AL229,AM229,AN229,AO229,AP229,AQ229,AR229,AS229,AT229,AU229,AV229,AW229,AX229,AY229,AZ229,BA229,BB229,Sheet1!BE229), IF(D229="Lenovo", "https://www.lenovo.com/us/en/search?text=" &amp; [1]!textjoin("+",TRUE,S229,T229,U229,V229,W229,X229,Y229,Z229,AA229,AB229,AC229,AD229,AE229,AF229,AG229,AH229,AI229,AJ229,AK229,AL229,AM229,AN229,AO229,AP229,AQ229,AR229,AS229,AT229,AU229,AV229,AW229,AX229,AY229,AZ229,BA229,BB229,Sheet1!BE229), IF(D229="Dell Small Business", "https://www.dell.com/koa/search?q=" &amp; [1]!textjoin("%20",TRUE,S229,T229,U229,V229,W229,X229,Y229,Z229,AA229,AB229,AC229,AD229,AE229,AF229,AG229,AH229,AI229,AJ229,AK229,AL229,AM229,AN229,AO229,AP229,AQ229,AR229,AS229,AT229,AU229,AV229,AW229,AX229,AY229,AZ229,BA229,BB229,Sheet1!BE229),"")))</f>
        <v>#NAME?</v>
      </c>
      <c r="G229" s="34" t="s">
        <v>7164</v>
      </c>
      <c r="H229" s="45" t="str">
        <f t="shared" si="17"/>
        <v>Lenovo</v>
      </c>
      <c r="I229" s="45"/>
      <c r="J229" s="45"/>
      <c r="L229" s="37" t="s">
        <v>213</v>
      </c>
      <c r="M229" s="26" t="s">
        <v>2159</v>
      </c>
      <c r="N229" s="21" t="s">
        <v>5307</v>
      </c>
      <c r="O229" s="1" t="s">
        <v>2160</v>
      </c>
      <c r="P229" s="21" t="e">
        <f ca="1">[1]!textjoin("+",TRUE,O229,S229,T229,U229,V229,W229,X229,Y229,Z229,AA229,AB229,AC229,AD229,AE229,AF229,AG229,AH229,AI229,AJ229,AK229,AL229,AM229,AN229,AO229,AP229,AQ229,AR229,AS229,AT229,AU229,AV229,AW229,AX229,AY229,AZ229,BA229,BB229,R229)</f>
        <v>#NAME?</v>
      </c>
      <c r="Q229" s="21" t="e">
        <f t="shared" ca="1" si="15"/>
        <v>#NAME?</v>
      </c>
      <c r="R229" t="s">
        <v>5106</v>
      </c>
      <c r="S229" s="16" t="s">
        <v>213</v>
      </c>
      <c r="T229" s="12" t="s">
        <v>2496</v>
      </c>
      <c r="U229" s="12" t="s">
        <v>2497</v>
      </c>
      <c r="V229" s="12" t="s">
        <v>2445</v>
      </c>
      <c r="W229" s="12" t="s">
        <v>2450</v>
      </c>
      <c r="X229" s="12" t="s">
        <v>2453</v>
      </c>
      <c r="Y229" s="12" t="s">
        <v>4678</v>
      </c>
      <c r="Z229" s="12" t="s">
        <v>2498</v>
      </c>
    </row>
    <row r="230" spans="1:35" ht="409.6" thickBot="1" x14ac:dyDescent="0.35">
      <c r="A230" s="7" t="s">
        <v>259</v>
      </c>
      <c r="D230" s="37" t="s">
        <v>213</v>
      </c>
      <c r="E230" s="45"/>
      <c r="F230" s="47" t="e">
        <f ca="1">IF(D230="Kohl's", "https://www.kohls.com/search.jsp?submit-search=web-regular&amp;search=" &amp; [1]!textjoin("+",TRUE,S230,T230,U230,V230,W230,X230,Y230,Z230,AA230,AB230,AC230,AD230,AE230,AF230,AG230,AH230,AI230,AJ230,AK230,AL230,AM230,AN230,AO230,AP230,AQ230,AR230,AS230,AT230,AU230,AV230,AW230,AX230,AY230,AZ230,BA230,BB230,Sheet1!BE230), IF(D230="Lenovo", "https://www.lenovo.com/us/en/search?text=" &amp; [1]!textjoin("+",TRUE,S230,T230,U230,V230,W230,X230,Y230,Z230,AA230,AB230,AC230,AD230,AE230,AF230,AG230,AH230,AI230,AJ230,AK230,AL230,AM230,AN230,AO230,AP230,AQ230,AR230,AS230,AT230,AU230,AV230,AW230,AX230,AY230,AZ230,BA230,BB230,Sheet1!BE230), IF(D230="Dell Small Business", "https://www.dell.com/koa/search?q=" &amp; [1]!textjoin("%20",TRUE,S230,T230,U230,V230,W230,X230,Y230,Z230,AA230,AB230,AC230,AD230,AE230,AF230,AG230,AH230,AI230,AJ230,AK230,AL230,AM230,AN230,AO230,AP230,AQ230,AR230,AS230,AT230,AU230,AV230,AW230,AX230,AY230,AZ230,BA230,BB230,Sheet1!BE230),"")))</f>
        <v>#NAME?</v>
      </c>
      <c r="G230" s="34" t="s">
        <v>7165</v>
      </c>
      <c r="H230" s="45" t="str">
        <f t="shared" si="17"/>
        <v>Lenovo</v>
      </c>
      <c r="I230" s="45"/>
      <c r="J230" s="45"/>
      <c r="L230" s="37" t="s">
        <v>213</v>
      </c>
      <c r="M230" s="26" t="s">
        <v>2159</v>
      </c>
      <c r="N230" s="21" t="s">
        <v>5308</v>
      </c>
      <c r="O230" s="1" t="s">
        <v>2160</v>
      </c>
      <c r="P230" s="21" t="e">
        <f ca="1">[1]!textjoin("+",TRUE,O230,S230,T230,U230,V230,W230,X230,Y230,Z230,AA230,AB230,AC230,AD230,AE230,AF230,AG230,AH230,AI230,AJ230,AK230,AL230,AM230,AN230,AO230,AP230,AQ230,AR230,AS230,AT230,AU230,AV230,AW230,AX230,AY230,AZ230,BA230,BB230,R230)</f>
        <v>#NAME?</v>
      </c>
      <c r="Q230" s="21" t="e">
        <f t="shared" ca="1" si="15"/>
        <v>#NAME?</v>
      </c>
      <c r="R230" t="s">
        <v>5106</v>
      </c>
      <c r="S230" s="16" t="s">
        <v>213</v>
      </c>
      <c r="T230" s="12" t="s">
        <v>2496</v>
      </c>
      <c r="U230" s="12" t="s">
        <v>2499</v>
      </c>
      <c r="V230" s="12" t="s">
        <v>2198</v>
      </c>
      <c r="W230" s="12" t="s">
        <v>2386</v>
      </c>
      <c r="X230" s="12" t="s">
        <v>2500</v>
      </c>
      <c r="Y230" s="12" t="s">
        <v>2501</v>
      </c>
      <c r="Z230" s="12" t="s">
        <v>2433</v>
      </c>
    </row>
    <row r="231" spans="1:35" ht="409.6" thickBot="1" x14ac:dyDescent="0.35">
      <c r="A231" s="7" t="s">
        <v>260</v>
      </c>
      <c r="D231" s="37" t="s">
        <v>213</v>
      </c>
      <c r="E231" s="45"/>
      <c r="F231" s="47" t="e">
        <f ca="1">IF(D231="Kohl's", "https://www.kohls.com/search.jsp?submit-search=web-regular&amp;search=" &amp; [1]!textjoin("+",TRUE,S231,T231,U231,V231,W231,X231,Y231,Z231,AA231,AB231,AC231,AD231,AE231,AF231,AG231,AH231,AI231,AJ231,AK231,AL231,AM231,AN231,AO231,AP231,AQ231,AR231,AS231,AT231,AU231,AV231,AW231,AX231,AY231,AZ231,BA231,BB231,Sheet1!BE231), IF(D231="Lenovo", "https://www.lenovo.com/us/en/search?text=" &amp; [1]!textjoin("+",TRUE,S231,T231,U231,V231,W231,X231,Y231,Z231,AA231,AB231,AC231,AD231,AE231,AF231,AG231,AH231,AI231,AJ231,AK231,AL231,AM231,AN231,AO231,AP231,AQ231,AR231,AS231,AT231,AU231,AV231,AW231,AX231,AY231,AZ231,BA231,BB231,Sheet1!BE231), IF(D231="Dell Small Business", "https://www.dell.com/koa/search?q=" &amp; [1]!textjoin("%20",TRUE,S231,T231,U231,V231,W231,X231,Y231,Z231,AA231,AB231,AC231,AD231,AE231,AF231,AG231,AH231,AI231,AJ231,AK231,AL231,AM231,AN231,AO231,AP231,AQ231,AR231,AS231,AT231,AU231,AV231,AW231,AX231,AY231,AZ231,BA231,BB231,Sheet1!BE231),"")))</f>
        <v>#NAME?</v>
      </c>
      <c r="G231" s="34" t="s">
        <v>7166</v>
      </c>
      <c r="H231" s="45" t="str">
        <f t="shared" si="17"/>
        <v>Lenovo</v>
      </c>
      <c r="I231" s="45"/>
      <c r="J231" s="45"/>
      <c r="L231" s="37" t="s">
        <v>213</v>
      </c>
      <c r="M231" s="26" t="s">
        <v>2159</v>
      </c>
      <c r="N231" s="21" t="s">
        <v>5309</v>
      </c>
      <c r="O231" s="1" t="s">
        <v>2160</v>
      </c>
      <c r="P231" s="21" t="e">
        <f ca="1">[1]!textjoin("+",TRUE,O231,S231,T231,U231,V231,W231,X231,Y231,Z231,AA231,AB231,AC231,AD231,AE231,AF231,AG231,AH231,AI231,AJ231,AK231,AL231,AM231,AN231,AO231,AP231,AQ231,AR231,AS231,AT231,AU231,AV231,AW231,AX231,AY231,AZ231,BA231,BB231,R231)</f>
        <v>#NAME?</v>
      </c>
      <c r="Q231" s="21" t="e">
        <f t="shared" ca="1" si="15"/>
        <v>#NAME?</v>
      </c>
      <c r="R231" t="s">
        <v>5106</v>
      </c>
      <c r="S231" s="16" t="s">
        <v>213</v>
      </c>
      <c r="T231" s="12" t="s">
        <v>2496</v>
      </c>
      <c r="U231" s="12" t="s">
        <v>2502</v>
      </c>
      <c r="V231" s="12" t="s">
        <v>2198</v>
      </c>
      <c r="W231" s="12" t="s">
        <v>2450</v>
      </c>
      <c r="X231" s="12" t="s">
        <v>4813</v>
      </c>
      <c r="Y231" s="12" t="s">
        <v>2386</v>
      </c>
      <c r="Z231" s="12" t="s">
        <v>2433</v>
      </c>
    </row>
    <row r="232" spans="1:35" ht="58.2" thickBot="1" x14ac:dyDescent="0.35">
      <c r="A232" s="7" t="s">
        <v>261</v>
      </c>
      <c r="D232" s="37" t="s">
        <v>43</v>
      </c>
      <c r="E232" s="45"/>
      <c r="F232" s="45"/>
      <c r="H232" s="45"/>
      <c r="I232" s="45"/>
      <c r="J232" s="45"/>
      <c r="L232" s="37" t="s">
        <v>43</v>
      </c>
      <c r="M232" s="26" t="s">
        <v>2159</v>
      </c>
      <c r="N232" s="21" t="s">
        <v>5310</v>
      </c>
      <c r="O232" s="1" t="s">
        <v>2160</v>
      </c>
      <c r="P232" s="21" t="e">
        <f ca="1">[1]!textjoin("+",TRUE,O232,S232,T232,U232,V232,W232,X232,Y232,Z232,AA232,AB232,AC232,AD232,AE232,AF232,AG232,AH232,AI232,AJ232,AK232,AL232,AM232,AN232,AO232,AP232,AQ232,AR232,AS232,AT232,AU232,AV232,AW232,AX232,AY232,AZ232,BA232,BB232,R232)</f>
        <v>#NAME?</v>
      </c>
      <c r="Q232" s="21" t="e">
        <f t="shared" ca="1" si="15"/>
        <v>#NAME?</v>
      </c>
      <c r="R232" t="s">
        <v>5106</v>
      </c>
      <c r="S232" s="16" t="s">
        <v>2169</v>
      </c>
      <c r="T232" s="12" t="s">
        <v>2435</v>
      </c>
      <c r="U232" s="12" t="s">
        <v>2503</v>
      </c>
      <c r="V232" s="12" t="s">
        <v>2504</v>
      </c>
      <c r="W232" s="12" t="s">
        <v>2433</v>
      </c>
    </row>
    <row r="233" spans="1:35" ht="58.2" thickBot="1" x14ac:dyDescent="0.35">
      <c r="A233" s="7" t="s">
        <v>262</v>
      </c>
      <c r="D233" s="37" t="s">
        <v>43</v>
      </c>
      <c r="E233" s="45"/>
      <c r="F233" s="45"/>
      <c r="H233" s="45"/>
      <c r="I233" s="45"/>
      <c r="J233" s="45"/>
      <c r="L233" s="37" t="s">
        <v>43</v>
      </c>
      <c r="M233" s="26" t="s">
        <v>2159</v>
      </c>
      <c r="N233" s="21" t="s">
        <v>5311</v>
      </c>
      <c r="O233" s="1" t="s">
        <v>2160</v>
      </c>
      <c r="P233" s="21" t="e">
        <f ca="1">[1]!textjoin("+",TRUE,O233,S233,T233,U233,V233,W233,X233,Y233,Z233,AA233,AB233,AC233,AD233,AE233,AF233,AG233,AH233,AI233,AJ233,AK233,AL233,AM233,AN233,AO233,AP233,AQ233,AR233,AS233,AT233,AU233,AV233,AW233,AX233,AY233,AZ233,BA233,BB233,R233)</f>
        <v>#NAME?</v>
      </c>
      <c r="Q233" s="21" t="e">
        <f t="shared" ca="1" si="15"/>
        <v>#NAME?</v>
      </c>
      <c r="R233" t="s">
        <v>5106</v>
      </c>
      <c r="S233" s="16" t="s">
        <v>2169</v>
      </c>
      <c r="T233" s="12" t="s">
        <v>2211</v>
      </c>
      <c r="U233" s="12" t="s">
        <v>2503</v>
      </c>
      <c r="V233" s="12" t="s">
        <v>2504</v>
      </c>
      <c r="W233" s="12" t="s">
        <v>2433</v>
      </c>
    </row>
    <row r="234" spans="1:35" ht="317.39999999999998" thickBot="1" x14ac:dyDescent="0.35">
      <c r="A234" s="7" t="s">
        <v>263</v>
      </c>
      <c r="D234" s="37" t="s">
        <v>27</v>
      </c>
      <c r="E234" s="45"/>
      <c r="F234" s="47" t="str">
        <f>IF(D234="Costco", "https://www.costco.com", IF(D234="Dell Home &amp; Home Office", "https://www.dell.com/koa/search?q=" &amp; [1]!textjoin("%20",TRUE,S234,T234,U234,V234,W234,X234,Y234,Z234,AA234,AB234,AC234,AD234,AE234,AF234,AG234,AH234,AI234,AJ234,AK234,AL234,AM234,AN234,AO234,AP234,AQ234,AR234,AS234,AT234,AU234,AV234,AW234,AX234,AY234,AZ234,BA234,BB234,Sheet1!BE234), IF(D234="Macy's", "https://www.macys.com/shop/featured/" &amp; [1]!textjoin("-",TRUE,S234,T234,U234,V234,W234,X234,Y234,Z234,AA234,AB234,AC234,AD234,AE234,AF234,AG234,AH234,AI234,AJ234,AK234,AL234,AM234,AN234,AO234,AP234,AQ234,AR234,AS234,AT234,AU234,AV234,AW234,AX234,AY234,AZ234,BA234,BB234,Sheet1!BE234),"")))</f>
        <v>https://www.costco.com</v>
      </c>
      <c r="G234" s="34" t="s">
        <v>7128</v>
      </c>
      <c r="H234" s="45" t="str">
        <f>HYPERLINK(G234,D234)</f>
        <v>Costco</v>
      </c>
      <c r="I234" s="45"/>
      <c r="J234" s="45"/>
      <c r="L234" s="37" t="s">
        <v>27</v>
      </c>
      <c r="M234" s="26" t="s">
        <v>2159</v>
      </c>
      <c r="N234" s="21" t="s">
        <v>5312</v>
      </c>
      <c r="O234" s="1" t="s">
        <v>2160</v>
      </c>
      <c r="P234" s="21" t="e">
        <f ca="1">[1]!textjoin("+",TRUE,O234,S234,T234,U234,V234,W234,X234,Y234,Z234,AA234,AB234,AC234,AD234,AE234,AF234,AG234,AH234,AI234,AJ234,AK234,AL234,AM234,AN234,AO234,AP234,AQ234,AR234,AS234,AT234,AU234,AV234,AW234,AX234,AY234,AZ234,BA234,BB234,R234)</f>
        <v>#NAME?</v>
      </c>
      <c r="Q234" s="21" t="e">
        <f t="shared" ca="1" si="15"/>
        <v>#NAME?</v>
      </c>
      <c r="R234" t="s">
        <v>5106</v>
      </c>
      <c r="S234" s="16" t="s">
        <v>2169</v>
      </c>
      <c r="T234" s="12" t="s">
        <v>2211</v>
      </c>
      <c r="U234" s="12" t="s">
        <v>2505</v>
      </c>
      <c r="V234" s="12" t="s">
        <v>2450</v>
      </c>
      <c r="W234" s="12" t="s">
        <v>2506</v>
      </c>
      <c r="X234" s="12" t="s">
        <v>2386</v>
      </c>
      <c r="Y234" s="12" t="s">
        <v>2433</v>
      </c>
    </row>
    <row r="235" spans="1:35" ht="317.39999999999998" thickBot="1" x14ac:dyDescent="0.35">
      <c r="A235" s="7" t="s">
        <v>264</v>
      </c>
      <c r="D235" s="37" t="s">
        <v>27</v>
      </c>
      <c r="E235" s="45"/>
      <c r="F235" s="47" t="str">
        <f>IF(D235="Costco", "https://www.costco.com", IF(D235="Dell Home &amp; Home Office", "https://www.dell.com/koa/search?q=" &amp; [1]!textjoin("%20",TRUE,S235,T235,U235,V235,W235,X235,Y235,Z235,AA235,AB235,AC235,AD235,AE235,AF235,AG235,AH235,AI235,AJ235,AK235,AL235,AM235,AN235,AO235,AP235,AQ235,AR235,AS235,AT235,AU235,AV235,AW235,AX235,AY235,AZ235,BA235,BB235,Sheet1!BE235), IF(D235="Macy's", "https://www.macys.com/shop/featured/" &amp; [1]!textjoin("-",TRUE,S235,T235,U235,V235,W235,X235,Y235,Z235,AA235,AB235,AC235,AD235,AE235,AF235,AG235,AH235,AI235,AJ235,AK235,AL235,AM235,AN235,AO235,AP235,AQ235,AR235,AS235,AT235,AU235,AV235,AW235,AX235,AY235,AZ235,BA235,BB235,Sheet1!BE235),"")))</f>
        <v>https://www.costco.com</v>
      </c>
      <c r="G235" s="34" t="s">
        <v>7128</v>
      </c>
      <c r="H235" s="45" t="str">
        <f>HYPERLINK(G235,D235)</f>
        <v>Costco</v>
      </c>
      <c r="I235" s="45"/>
      <c r="J235" s="45"/>
      <c r="L235" s="37" t="s">
        <v>27</v>
      </c>
      <c r="M235" s="26" t="s">
        <v>2159</v>
      </c>
      <c r="N235" s="21" t="s">
        <v>5313</v>
      </c>
      <c r="O235" s="1" t="s">
        <v>2160</v>
      </c>
      <c r="P235" s="21" t="e">
        <f ca="1">[1]!textjoin("+",TRUE,O235,S235,T235,U235,V235,W235,X235,Y235,Z235,AA235,AB235,AC235,AD235,AE235,AF235,AG235,AH235,AI235,AJ235,AK235,AL235,AM235,AN235,AO235,AP235,AQ235,AR235,AS235,AT235,AU235,AV235,AW235,AX235,AY235,AZ235,BA235,BB235,R235)</f>
        <v>#NAME?</v>
      </c>
      <c r="Q235" s="21" t="e">
        <f t="shared" ca="1" si="15"/>
        <v>#NAME?</v>
      </c>
      <c r="R235" t="s">
        <v>5106</v>
      </c>
      <c r="S235" s="16" t="s">
        <v>2169</v>
      </c>
      <c r="T235" s="12" t="s">
        <v>2439</v>
      </c>
      <c r="U235" s="12" t="s">
        <v>2505</v>
      </c>
      <c r="V235" s="12" t="s">
        <v>2450</v>
      </c>
      <c r="W235" s="12" t="s">
        <v>2507</v>
      </c>
      <c r="X235" s="12" t="s">
        <v>2508</v>
      </c>
      <c r="Y235" s="12" t="s">
        <v>2506</v>
      </c>
      <c r="Z235" s="12" t="s">
        <v>2433</v>
      </c>
    </row>
    <row r="236" spans="1:35" ht="303" thickBot="1" x14ac:dyDescent="0.35">
      <c r="A236" s="7" t="s">
        <v>265</v>
      </c>
      <c r="D236" s="39" t="s">
        <v>232</v>
      </c>
      <c r="E236" s="45"/>
      <c r="F236" s="45"/>
      <c r="H236" s="45"/>
      <c r="I236" s="45"/>
      <c r="J236" s="45"/>
      <c r="L236" s="39" t="s">
        <v>232</v>
      </c>
      <c r="M236" s="26" t="s">
        <v>2159</v>
      </c>
      <c r="N236" s="21" t="s">
        <v>5314</v>
      </c>
      <c r="O236" s="1" t="s">
        <v>2160</v>
      </c>
      <c r="P236" s="21" t="e">
        <f ca="1">[1]!textjoin("+",TRUE,O236,S236,T236,U236,V236,W236,X236,Y236,Z236,AA236,AB236,AC236,AD236,AE236,AF236,AG236,AH236,AI236,AJ236,AK236,AL236,AM236,AN236,AO236,AP236,AQ236,AR236,AS236,AT236,AU236,AV236,AW236,AX236,AY236,AZ236,BA236,BB236,R236)</f>
        <v>#NAME?</v>
      </c>
      <c r="Q236" s="21" t="e">
        <f t="shared" ca="1" si="15"/>
        <v>#NAME?</v>
      </c>
      <c r="R236" t="s">
        <v>5106</v>
      </c>
      <c r="S236" s="16" t="s">
        <v>2169</v>
      </c>
      <c r="T236" s="12" t="s">
        <v>2439</v>
      </c>
      <c r="U236" s="12" t="s">
        <v>2386</v>
      </c>
      <c r="V236" s="12" t="s">
        <v>2450</v>
      </c>
      <c r="W236" s="12" t="s">
        <v>2433</v>
      </c>
    </row>
    <row r="237" spans="1:35" ht="317.39999999999998" thickBot="1" x14ac:dyDescent="0.35">
      <c r="A237" s="7" t="s">
        <v>266</v>
      </c>
      <c r="D237" s="37" t="s">
        <v>27</v>
      </c>
      <c r="E237" s="45"/>
      <c r="F237" s="47" t="str">
        <f>IF(D237="Costco", "https://www.costco.com", IF(D237="Dell Home &amp; Home Office", "https://www.dell.com/koa/search?q=" &amp; [1]!textjoin("%20",TRUE,S237,T237,U237,V237,W237,X237,Y237,Z237,AA237,AB237,AC237,AD237,AE237,AF237,AG237,AH237,AI237,AJ237,AK237,AL237,AM237,AN237,AO237,AP237,AQ237,AR237,AS237,AT237,AU237,AV237,AW237,AX237,AY237,AZ237,BA237,BB237,Sheet1!BE237), IF(D237="Macy's", "https://www.macys.com/shop/featured/" &amp; [1]!textjoin("-",TRUE,S237,T237,U237,V237,W237,X237,Y237,Z237,AA237,AB237,AC237,AD237,AE237,AF237,AG237,AH237,AI237,AJ237,AK237,AL237,AM237,AN237,AO237,AP237,AQ237,AR237,AS237,AT237,AU237,AV237,AW237,AX237,AY237,AZ237,BA237,BB237,Sheet1!BE237),"")))</f>
        <v>https://www.costco.com</v>
      </c>
      <c r="G237" s="34" t="s">
        <v>7128</v>
      </c>
      <c r="H237" s="45" t="str">
        <f>HYPERLINK(G237,D237)</f>
        <v>Costco</v>
      </c>
      <c r="I237" s="45"/>
      <c r="J237" s="45"/>
      <c r="L237" s="37" t="s">
        <v>27</v>
      </c>
      <c r="M237" s="26" t="s">
        <v>2159</v>
      </c>
      <c r="N237" s="21" t="s">
        <v>5315</v>
      </c>
      <c r="O237" s="1" t="s">
        <v>2160</v>
      </c>
      <c r="P237" s="21" t="e">
        <f ca="1">[1]!textjoin("+",TRUE,O237,S237,T237,U237,V237,W237,X237,Y237,Z237,AA237,AB237,AC237,AD237,AE237,AF237,AG237,AH237,AI237,AJ237,AK237,AL237,AM237,AN237,AO237,AP237,AQ237,AR237,AS237,AT237,AU237,AV237,AW237,AX237,AY237,AZ237,BA237,BB237,R237)</f>
        <v>#NAME?</v>
      </c>
      <c r="Q237" s="21" t="e">
        <f t="shared" ca="1" si="15"/>
        <v>#NAME?</v>
      </c>
      <c r="R237" t="s">
        <v>5106</v>
      </c>
      <c r="S237" s="16" t="s">
        <v>2169</v>
      </c>
      <c r="T237" s="12" t="s">
        <v>2509</v>
      </c>
      <c r="U237" s="12" t="s">
        <v>2211</v>
      </c>
      <c r="V237" s="12" t="s">
        <v>2505</v>
      </c>
      <c r="W237" s="12" t="s">
        <v>2506</v>
      </c>
      <c r="X237" s="12" t="s">
        <v>2386</v>
      </c>
      <c r="Y237" s="12" t="s">
        <v>2450</v>
      </c>
      <c r="Z237" s="12" t="s">
        <v>2419</v>
      </c>
      <c r="AA237" s="12" t="s">
        <v>2433</v>
      </c>
    </row>
    <row r="238" spans="1:35" ht="317.39999999999998" thickBot="1" x14ac:dyDescent="0.35">
      <c r="A238" s="7" t="s">
        <v>267</v>
      </c>
      <c r="D238" s="37" t="s">
        <v>27</v>
      </c>
      <c r="E238" s="45"/>
      <c r="F238" s="47" t="str">
        <f>IF(D238="Costco", "https://www.costco.com", IF(D238="Dell Home &amp; Home Office", "https://www.dell.com/koa/search?q=" &amp; [1]!textjoin("%20",TRUE,S238,T238,U238,V238,W238,X238,Y238,Z238,AA238,AB238,AC238,AD238,AE238,AF238,AG238,AH238,AI238,AJ238,AK238,AL238,AM238,AN238,AO238,AP238,AQ238,AR238,AS238,AT238,AU238,AV238,AW238,AX238,AY238,AZ238,BA238,BB238,Sheet1!BE238), IF(D238="Macy's", "https://www.macys.com/shop/featured/" &amp; [1]!textjoin("-",TRUE,S238,T238,U238,V238,W238,X238,Y238,Z238,AA238,AB238,AC238,AD238,AE238,AF238,AG238,AH238,AI238,AJ238,AK238,AL238,AM238,AN238,AO238,AP238,AQ238,AR238,AS238,AT238,AU238,AV238,AW238,AX238,AY238,AZ238,BA238,BB238,Sheet1!BE238),"")))</f>
        <v>https://www.costco.com</v>
      </c>
      <c r="G238" s="34" t="s">
        <v>7128</v>
      </c>
      <c r="H238" s="45" t="str">
        <f>HYPERLINK(G238,D238)</f>
        <v>Costco</v>
      </c>
      <c r="I238" s="45"/>
      <c r="J238" s="45"/>
      <c r="L238" s="37" t="s">
        <v>27</v>
      </c>
      <c r="M238" s="26" t="s">
        <v>2159</v>
      </c>
      <c r="N238" s="21" t="s">
        <v>5316</v>
      </c>
      <c r="O238" s="1" t="s">
        <v>2160</v>
      </c>
      <c r="P238" s="21" t="e">
        <f ca="1">[1]!textjoin("+",TRUE,O238,S238,T238,U238,V238,W238,X238,Y238,Z238,AA238,AB238,AC238,AD238,AE238,AF238,AG238,AH238,AI238,AJ238,AK238,AL238,AM238,AN238,AO238,AP238,AQ238,AR238,AS238,AT238,AU238,AV238,AW238,AX238,AY238,AZ238,BA238,BB238,R238)</f>
        <v>#NAME?</v>
      </c>
      <c r="Q238" s="21" t="e">
        <f t="shared" ca="1" si="15"/>
        <v>#NAME?</v>
      </c>
      <c r="R238" t="s">
        <v>5106</v>
      </c>
      <c r="S238" s="16" t="s">
        <v>2169</v>
      </c>
      <c r="T238" s="12" t="s">
        <v>2509</v>
      </c>
      <c r="U238" s="12" t="s">
        <v>2439</v>
      </c>
      <c r="V238" s="12" t="s">
        <v>2505</v>
      </c>
      <c r="W238" s="12" t="s">
        <v>2510</v>
      </c>
      <c r="X238" s="12" t="s">
        <v>2511</v>
      </c>
      <c r="Y238" s="12" t="s">
        <v>2494</v>
      </c>
      <c r="Z238" s="12" t="s">
        <v>2426</v>
      </c>
      <c r="AA238" s="12">
        <v>2</v>
      </c>
      <c r="AB238" s="12" t="s">
        <v>2419</v>
      </c>
      <c r="AC238" s="12" t="s">
        <v>2433</v>
      </c>
    </row>
    <row r="239" spans="1:35" ht="303" thickBot="1" x14ac:dyDescent="0.35">
      <c r="A239" s="7" t="s">
        <v>268</v>
      </c>
      <c r="D239" s="39" t="s">
        <v>232</v>
      </c>
      <c r="E239" s="45"/>
      <c r="F239" s="47" t="str">
        <f>IF(D239="Walmart", "https://www.walmart.com/search/?query=" &amp; [1]!textjoin("%20",TRUE,S239,T239,U239,V239,W239,X239,Y239,Z239,AA239,AB239,AC239,AD239,AE239,AF239,AG239,AH239,AI239,AJ239,AK239,AL239,AM239,AN239,AO239,AP239,AQ239,AR239,AS239,AT239,AU239,AV239,AW239,AX239,AY239,AZ239,BA239,BB239), IF(D239="Best Buy", "https://www.bestbuy.com/site/searchpage.jsp?st=" &amp; [1]!textjoin("+",TRUE,S239,T239,U239,V239,W239,X239,Y239,Z239,AA239,AB239,AC239,AD239,AE239,AF239,AG239,AH239,AI239,AJ239,AK239,AL239,AM239,AN239,AO239,AP239,AQ239,AR239,AS239,AT239,AU239,AV239,AW239,AX239,AY239,AZ239,BA239,BB239), IF(D239="Target", "https://www.target.com/s?searchTerm=" &amp; [1]!textjoin("+",TRUE,S239,T239,U239,V239,W239,X239,Y239,Z239,AA239,AB239,AC239,AD239,AE239,AF239,AG239,AH239,AI239,AJ239,AK239,AL239,AM239,AN239,AO239,AP239,AQ239,AR239,AS239,AT239,AU239,AV239,AW239,AX239,AY239,AZ239,BA239,BB239),"")))</f>
        <v/>
      </c>
      <c r="G239" s="45" t="s">
        <v>7382</v>
      </c>
      <c r="H239" s="45"/>
      <c r="I239" s="45"/>
      <c r="J239" s="45"/>
      <c r="L239" s="39" t="s">
        <v>232</v>
      </c>
      <c r="M239" s="26" t="s">
        <v>2159</v>
      </c>
      <c r="N239" s="21" t="s">
        <v>5317</v>
      </c>
      <c r="O239" s="1" t="s">
        <v>2160</v>
      </c>
      <c r="P239" s="21" t="e">
        <f ca="1">[1]!textjoin("+",TRUE,O239,S239,T239,U239,V239,W239,X239,Y239,Z239,AA239,AB239,AC239,AD239,AE239,AF239,AG239,AH239,AI239,AJ239,AK239,AL239,AM239,AN239,AO239,AP239,AQ239,AR239,AS239,AT239,AU239,AV239,AW239,AX239,AY239,AZ239,BA239,BB239,R239)</f>
        <v>#NAME?</v>
      </c>
      <c r="Q239" s="21" t="e">
        <f t="shared" ca="1" si="15"/>
        <v>#NAME?</v>
      </c>
      <c r="R239" t="s">
        <v>5106</v>
      </c>
      <c r="S239" s="18" t="s">
        <v>2169</v>
      </c>
      <c r="T239" s="12" t="s">
        <v>2512</v>
      </c>
      <c r="U239" s="12" t="s">
        <v>2513</v>
      </c>
      <c r="V239" s="12" t="s">
        <v>2514</v>
      </c>
      <c r="W239" s="12" t="s">
        <v>2450</v>
      </c>
      <c r="X239" s="12" t="s">
        <v>4678</v>
      </c>
      <c r="Y239" s="12" t="s">
        <v>2425</v>
      </c>
      <c r="Z239" s="12" t="s">
        <v>2426</v>
      </c>
      <c r="AA239" s="12" t="s">
        <v>4923</v>
      </c>
      <c r="AB239" s="12" t="s">
        <v>2515</v>
      </c>
      <c r="AC239" s="12" t="s">
        <v>2441</v>
      </c>
      <c r="AD239" s="12" t="s">
        <v>4911</v>
      </c>
      <c r="AE239" s="12" t="s">
        <v>2516</v>
      </c>
      <c r="AF239" s="12" t="s">
        <v>2517</v>
      </c>
      <c r="AG239" s="12" t="s">
        <v>2518</v>
      </c>
    </row>
    <row r="240" spans="1:35" ht="303" thickBot="1" x14ac:dyDescent="0.35">
      <c r="A240" s="7" t="s">
        <v>269</v>
      </c>
      <c r="D240" s="39" t="s">
        <v>232</v>
      </c>
      <c r="E240" s="45"/>
      <c r="F240" s="47" t="str">
        <f>IF(D240="Walmart", "https://www.walmart.com/search/?query=" &amp; [1]!textjoin("%20",TRUE,S240,T240,U240,V240,W240,X240,Y240,Z240,AA240,AB240,AC240,AD240,AE240,AF240,AG240,AH240,AI240,AJ240,AK240,AL240,AM240,AN240,AO240,AP240,AQ240,AR240,AS240,AT240,AU240,AV240,AW240,AX240,AY240,AZ240,BA240,BB240), IF(D240="Best Buy", "https://www.bestbuy.com/site/searchpage.jsp?st=" &amp; [1]!textjoin("+",TRUE,S240,T240,U240,V240,W240,X240,Y240,Z240,AA240,AB240,AC240,AD240,AE240,AF240,AG240,AH240,AI240,AJ240,AK240,AL240,AM240,AN240,AO240,AP240,AQ240,AR240,AS240,AT240,AU240,AV240,AW240,AX240,AY240,AZ240,BA240,BB240), IF(D240="Target", "https://www.target.com/s?searchTerm=" &amp; [1]!textjoin("+",TRUE,S240,T240,U240,V240,W240,X240,Y240,Z240,AA240,AB240,AC240,AD240,AE240,AF240,AG240,AH240,AI240,AJ240,AK240,AL240,AM240,AN240,AO240,AP240,AQ240,AR240,AS240,AT240,AU240,AV240,AW240,AX240,AY240,AZ240,BA240,BB240),"")))</f>
        <v/>
      </c>
      <c r="G240" s="45" t="s">
        <v>7382</v>
      </c>
      <c r="H240" s="45"/>
      <c r="I240" s="45"/>
      <c r="J240" s="45"/>
      <c r="L240" s="39" t="s">
        <v>232</v>
      </c>
      <c r="M240" s="26" t="s">
        <v>2159</v>
      </c>
      <c r="N240" s="21" t="s">
        <v>5318</v>
      </c>
      <c r="O240" s="1" t="s">
        <v>2160</v>
      </c>
      <c r="P240" s="21" t="e">
        <f ca="1">[1]!textjoin("+",TRUE,O240,S240,T240,U240,V240,W240,X240,Y240,Z240,AA240,AB240,AC240,AD240,AE240,AF240,AG240,AH240,AI240,AJ240,AK240,AL240,AM240,AN240,AO240,AP240,AQ240,AR240,AS240,AT240,AU240,AV240,AW240,AX240,AY240,AZ240,BA240,BB240,R240)</f>
        <v>#NAME?</v>
      </c>
      <c r="Q240" s="21" t="e">
        <f t="shared" ca="1" si="15"/>
        <v>#NAME?</v>
      </c>
      <c r="R240" t="s">
        <v>5106</v>
      </c>
      <c r="S240" s="18" t="s">
        <v>2519</v>
      </c>
      <c r="T240" s="12" t="s">
        <v>2520</v>
      </c>
      <c r="U240" s="12" t="s">
        <v>2521</v>
      </c>
      <c r="V240" s="12" t="s">
        <v>2435</v>
      </c>
      <c r="W240" s="12" t="s">
        <v>2386</v>
      </c>
      <c r="X240" s="12" t="s">
        <v>2437</v>
      </c>
      <c r="Y240" s="12" t="s">
        <v>2419</v>
      </c>
      <c r="Z240" s="12" t="s">
        <v>4678</v>
      </c>
      <c r="AA240" s="12" t="s">
        <v>2425</v>
      </c>
      <c r="AB240" s="12" t="s">
        <v>2426</v>
      </c>
      <c r="AC240" s="12" t="s">
        <v>4923</v>
      </c>
      <c r="AD240" s="12" t="s">
        <v>2494</v>
      </c>
      <c r="AE240" s="12" t="s">
        <v>2522</v>
      </c>
      <c r="AF240" s="12" t="s">
        <v>4910</v>
      </c>
      <c r="AG240" s="12" t="s">
        <v>2523</v>
      </c>
      <c r="AH240" s="12" t="s">
        <v>2524</v>
      </c>
      <c r="AI240" s="12" t="s">
        <v>2525</v>
      </c>
    </row>
    <row r="241" spans="1:31" ht="409.6" thickBot="1" x14ac:dyDescent="0.35">
      <c r="A241" s="9" t="s">
        <v>270</v>
      </c>
      <c r="D241" s="37" t="s">
        <v>12</v>
      </c>
      <c r="E241" s="45"/>
      <c r="F241" s="47" t="e">
        <f ca="1">IF(D241="Walmart", "https://www.walmart.com/search/?query=" &amp; [1]!textjoin("%20",TRUE,S241,T241,U241,V241,W241,X241,Y241,Z241,AA241,AB241,AC241,AD241,AE241,AF241,AG241,AH241,AI241,AJ241,AK241,AL241,AM241,AN241,AO241,AP241,AQ241,AR241,AS241,AT241,AU241,AV241,AW241,AX241,AY241,AZ241,BA241,BB241), IF(D241="Best Buy", "https://www.bestbuy.com/site/searchpage.jsp?st=" &amp; [1]!textjoin("+",TRUE,S241,T241,U241,V241,W241,X241,Y241,Z241,AA241,AB241,AC241,AD241,AE241,AF241,AG241,AH241,AI241,AJ241,AK241,AL241,AM241,AN241,AO241,AP241,AQ241,AR241,AS241,AT241,AU241,AV241,AW241,AX241,AY241,AZ241,BA241,BB241), IF(D241="Target", "https://www.target.com/s?searchTerm=" &amp; [1]!textjoin("+",TRUE,S241,T241,U241,V241,W241,X241,Y241,Z241,AA241,AB241,AC241,AD241,AE241,AF241,AG241,AH241,AI241,AJ241,AK241,AL241,AM241,AN241,AO241,AP241,AQ241,AR241,AS241,AT241,AU241,AV241,AW241,AX241,AY241,AZ241,BA241,BB241),"")))</f>
        <v>#NAME?</v>
      </c>
      <c r="G241" s="45" t="s">
        <v>7499</v>
      </c>
      <c r="H241" s="45" t="str">
        <f>HYPERLINK(G241,D241)</f>
        <v>Walmart</v>
      </c>
      <c r="I241" s="45"/>
      <c r="J241" s="45"/>
      <c r="L241" s="37" t="s">
        <v>12</v>
      </c>
      <c r="M241" s="26" t="s">
        <v>2159</v>
      </c>
      <c r="N241" s="21" t="s">
        <v>5319</v>
      </c>
      <c r="O241" s="1" t="s">
        <v>2160</v>
      </c>
      <c r="P241" s="21" t="e">
        <f ca="1">[1]!textjoin("+",TRUE,O241,S241,T241,U241,V241,W241,X241,Y241,Z241,AA241,AB241,AC241,AD241,AE241,AF241,AG241,AH241,AI241,AJ241,AK241,AL241,AM241,AN241,AO241,AP241,AQ241,AR241,AS241,AT241,AU241,AV241,AW241,AX241,AY241,AZ241,BA241,BB241,R241)</f>
        <v>#NAME?</v>
      </c>
      <c r="Q241" s="21" t="e">
        <f t="shared" ca="1" si="15"/>
        <v>#NAME?</v>
      </c>
      <c r="R241" t="s">
        <v>5106</v>
      </c>
      <c r="S241" s="16" t="s">
        <v>2519</v>
      </c>
      <c r="T241" s="12" t="s">
        <v>2520</v>
      </c>
      <c r="U241" s="12" t="s">
        <v>2526</v>
      </c>
      <c r="V241" s="12" t="s">
        <v>2437</v>
      </c>
      <c r="W241" s="12" t="s">
        <v>2419</v>
      </c>
      <c r="X241" s="12" t="s">
        <v>2433</v>
      </c>
    </row>
    <row r="242" spans="1:31" ht="58.2" thickBot="1" x14ac:dyDescent="0.35">
      <c r="A242" s="9" t="s">
        <v>271</v>
      </c>
      <c r="D242" s="37" t="s">
        <v>43</v>
      </c>
      <c r="E242" s="45"/>
      <c r="F242" s="47" t="str">
        <f>IF(D242="Walmart", "https://www.walmart.com/search/?query=" &amp; [1]!textjoin("%20",TRUE,S242,T242,U242,V242,W242,X242,Y242,Z242,AA242,AB242,AC242,AD242,AE242,AF242,AG242,AH242,AI242,AJ242,AK242,AL242,AM242,AN242,AO242,AP242,AQ242,AR242,AS242,AT242,AU242,AV242,AW242,AX242,AY242,AZ242,BA242,BB242), IF(D242="Best Buy", "https://www.bestbuy.com/site/searchpage.jsp?st=" &amp; [1]!textjoin("+",TRUE,S242,T242,U242,V242,W242,X242,Y242,Z242,AA242,AB242,AC242,AD242,AE242,AF242,AG242,AH242,AI242,AJ242,AK242,AL242,AM242,AN242,AO242,AP242,AQ242,AR242,AS242,AT242,AU242,AV242,AW242,AX242,AY242,AZ242,BA242,BB242), IF(D242="Target", "https://www.target.com/s?searchTerm=" &amp; [1]!textjoin("+",TRUE,S242,T242,U242,V242,W242,X242,Y242,Z242,AA242,AB242,AC242,AD242,AE242,AF242,AG242,AH242,AI242,AJ242,AK242,AL242,AM242,AN242,AO242,AP242,AQ242,AR242,AS242,AT242,AU242,AV242,AW242,AX242,AY242,AZ242,BA242,BB242),"")))</f>
        <v/>
      </c>
      <c r="G242" s="45" t="s">
        <v>7382</v>
      </c>
      <c r="H242" s="45"/>
      <c r="I242" s="45"/>
      <c r="J242" s="45"/>
      <c r="L242" s="37" t="s">
        <v>43</v>
      </c>
      <c r="M242" s="26" t="s">
        <v>2159</v>
      </c>
      <c r="N242" s="21" t="s">
        <v>5320</v>
      </c>
      <c r="O242" s="1" t="s">
        <v>2160</v>
      </c>
      <c r="P242" s="21" t="e">
        <f ca="1">[1]!textjoin("+",TRUE,O242,S242,T242,U242,V242,W242,X242,Y242,Z242,AA242,AB242,AC242,AD242,AE242,AF242,AG242,AH242,AI242,AJ242,AK242,AL242,AM242,AN242,AO242,AP242,AQ242,AR242,AS242,AT242,AU242,AV242,AW242,AX242,AY242,AZ242,BA242,BB242,R242)</f>
        <v>#NAME?</v>
      </c>
      <c r="Q242" s="21" t="e">
        <f t="shared" ca="1" si="15"/>
        <v>#NAME?</v>
      </c>
      <c r="R242" t="s">
        <v>5106</v>
      </c>
      <c r="S242" s="16" t="s">
        <v>2179</v>
      </c>
      <c r="T242" s="12" t="s">
        <v>2435</v>
      </c>
      <c r="U242" s="12" t="s">
        <v>2437</v>
      </c>
      <c r="V242" s="12" t="s">
        <v>2506</v>
      </c>
      <c r="W242" s="12" t="s">
        <v>2430</v>
      </c>
      <c r="X242" s="12" t="s">
        <v>2433</v>
      </c>
    </row>
    <row r="243" spans="1:31" ht="317.39999999999998" thickBot="1" x14ac:dyDescent="0.35">
      <c r="A243" s="7" t="s">
        <v>272</v>
      </c>
      <c r="D243" s="37" t="s">
        <v>27</v>
      </c>
      <c r="E243" s="45"/>
      <c r="F243" s="47" t="str">
        <f>IF(D243="Costco", "https://www.costco.com", IF(D243="Dell Home &amp; Home Office", "https://www.dell.com/koa/search?q=" &amp; [1]!textjoin("%20",TRUE,S243,T243,U243,V243,W243,X243,Y243,Z243,AA243,AB243,AC243,AD243,AE243,AF243,AG243,AH243,AI243,AJ243,AK243,AL243,AM243,AN243,AO243,AP243,AQ243,AR243,AS243,AT243,AU243,AV243,AW243,AX243,AY243,AZ243,BA243,BB243,Sheet1!BE243), IF(D243="Macy's", "https://www.macys.com/shop/featured/" &amp; [1]!textjoin("-",TRUE,S243,T243,U243,V243,W243,X243,Y243,Z243,AA243,AB243,AC243,AD243,AE243,AF243,AG243,AH243,AI243,AJ243,AK243,AL243,AM243,AN243,AO243,AP243,AQ243,AR243,AS243,AT243,AU243,AV243,AW243,AX243,AY243,AZ243,BA243,BB243,Sheet1!BE243),"")))</f>
        <v>https://www.costco.com</v>
      </c>
      <c r="G243" s="34" t="s">
        <v>7128</v>
      </c>
      <c r="H243" s="45" t="str">
        <f>HYPERLINK(G243,D243)</f>
        <v>Costco</v>
      </c>
      <c r="I243" s="45"/>
      <c r="J243" s="45"/>
      <c r="L243" s="37" t="s">
        <v>27</v>
      </c>
      <c r="M243" s="26" t="s">
        <v>2159</v>
      </c>
      <c r="N243" s="21" t="s">
        <v>5321</v>
      </c>
      <c r="O243" s="1" t="s">
        <v>2160</v>
      </c>
      <c r="P243" s="21" t="e">
        <f ca="1">[1]!textjoin("+",TRUE,O243,S243,T243,U243,V243,W243,X243,Y243,Z243,AA243,AB243,AC243,AD243,AE243,AF243,AG243,AH243,AI243,AJ243,AK243,AL243,AM243,AN243,AO243,AP243,AQ243,AR243,AS243,AT243,AU243,AV243,AW243,AX243,AY243,AZ243,BA243,BB243,R243)</f>
        <v>#NAME?</v>
      </c>
      <c r="Q243" s="21" t="e">
        <f t="shared" ca="1" si="15"/>
        <v>#NAME?</v>
      </c>
      <c r="R243" t="s">
        <v>5106</v>
      </c>
      <c r="S243" s="16" t="s">
        <v>2179</v>
      </c>
      <c r="T243" s="12" t="s">
        <v>2211</v>
      </c>
      <c r="U243" s="12" t="s">
        <v>2505</v>
      </c>
      <c r="V243" s="12" t="s">
        <v>2506</v>
      </c>
      <c r="W243" s="12" t="s">
        <v>2386</v>
      </c>
      <c r="X243" s="12" t="s">
        <v>2437</v>
      </c>
      <c r="Y243" s="12" t="s">
        <v>2433</v>
      </c>
    </row>
    <row r="244" spans="1:31" ht="409.6" thickBot="1" x14ac:dyDescent="0.35">
      <c r="A244" s="7" t="s">
        <v>273</v>
      </c>
      <c r="D244" s="37" t="s">
        <v>15</v>
      </c>
      <c r="E244" s="45"/>
      <c r="F244" s="47" t="e">
        <f ca="1">IF(D244="Walmart", "https://www.walmart.com/search/?query=" &amp; [1]!textjoin("%20",TRUE,S244,T244,U244,V244,W244,X244,Y244,Z244,AA244,AB244,AC244,AD244,AE244,AF244,AG244,AH244,AI244,AJ244,AK244,AL244,AM244,AN244,AO244,AP244,AQ244,AR244,AS244,AT244,AU244,AV244,AW244,AX244,AY244,AZ244,BA244,BB244), IF(D244="Best Buy", "https://www.bestbuy.com/site/searchpage.jsp?st=" &amp; [1]!textjoin("+",TRUE,S244,T244,U244,V244,W244,X244,Y244,Z244,AA244,AB244,AC244,AD244,AE244,AF244,AG244,AH244,AI244,AJ244,AK244,AL244,AM244,AN244,AO244,AP244,AQ244,AR244,AS244,AT244,AU244,AV244,AW244,AX244,AY244,AZ244,BA244,BB244), IF(D244="Target", "https://www.target.com/s?searchTerm=" &amp; [1]!textjoin("+",TRUE,S244,T244,U244,V244,W244,X244,Y244,Z244,AA244,AB244,AC244,AD244,AE244,AF244,AG244,AH244,AI244,AJ244,AK244,AL244,AM244,AN244,AO244,AP244,AQ244,AR244,AS244,AT244,AU244,AV244,AW244,AX244,AY244,AZ244,BA244,BB244),"")))</f>
        <v>#NAME?</v>
      </c>
      <c r="G244" s="45" t="s">
        <v>7500</v>
      </c>
      <c r="H244" s="45" t="str">
        <f>HYPERLINK(G244,D244)</f>
        <v>Best Buy</v>
      </c>
      <c r="I244" s="45" t="s">
        <v>8585</v>
      </c>
      <c r="J244" s="45"/>
      <c r="L244" s="37" t="s">
        <v>15</v>
      </c>
      <c r="M244" s="26" t="s">
        <v>2159</v>
      </c>
      <c r="N244" s="21" t="s">
        <v>5322</v>
      </c>
      <c r="O244" s="1" t="s">
        <v>2160</v>
      </c>
      <c r="P244" s="21" t="e">
        <f ca="1">[1]!textjoin("+",TRUE,O244,S244,T244,U244,V244,W244,X244,Y244,Z244,AA244,AB244,AC244,AD244,AE244,AF244,AG244,AH244,AI244,AJ244,AK244,AL244,AM244,AN244,AO244,AP244,AQ244,AR244,AS244,AT244,AU244,AV244,AW244,AX244,AY244,AZ244,BA244,BB244,R244)</f>
        <v>#NAME?</v>
      </c>
      <c r="Q244" s="21" t="e">
        <f t="shared" ca="1" si="15"/>
        <v>#NAME?</v>
      </c>
      <c r="R244" t="s">
        <v>5106</v>
      </c>
      <c r="S244" s="16" t="s">
        <v>2179</v>
      </c>
      <c r="T244" s="12" t="s">
        <v>2527</v>
      </c>
      <c r="U244" s="12" t="s">
        <v>2430</v>
      </c>
      <c r="V244" s="12" t="s">
        <v>2176</v>
      </c>
      <c r="W244" s="12" t="s">
        <v>2528</v>
      </c>
      <c r="X244" s="12" t="s">
        <v>4678</v>
      </c>
      <c r="Y244" s="12" t="s">
        <v>2529</v>
      </c>
      <c r="Z244" s="12" t="s">
        <v>2257</v>
      </c>
    </row>
    <row r="245" spans="1:31" ht="317.39999999999998" thickBot="1" x14ac:dyDescent="0.35">
      <c r="A245" s="7" t="s">
        <v>274</v>
      </c>
      <c r="D245" s="37" t="s">
        <v>27</v>
      </c>
      <c r="E245" s="45"/>
      <c r="F245" s="47" t="str">
        <f>IF(D245="Costco", "https://www.costco.com", IF(D245="Dell Home &amp; Home Office", "https://www.dell.com/koa/search?q=" &amp; [1]!textjoin("%20",TRUE,S245,T245,U245,V245,W245,X245,Y245,Z245,AA245,AB245,AC245,AD245,AE245,AF245,AG245,AH245,AI245,AJ245,AK245,AL245,AM245,AN245,AO245,AP245,AQ245,AR245,AS245,AT245,AU245,AV245,AW245,AX245,AY245,AZ245,BA245,BB245,Sheet1!BE245), IF(D245="Macy's", "https://www.macys.com/shop/featured/" &amp; [1]!textjoin("-",TRUE,S245,T245,U245,V245,W245,X245,Y245,Z245,AA245,AB245,AC245,AD245,AE245,AF245,AG245,AH245,AI245,AJ245,AK245,AL245,AM245,AN245,AO245,AP245,AQ245,AR245,AS245,AT245,AU245,AV245,AW245,AX245,AY245,AZ245,BA245,BB245,Sheet1!BE245),"")))</f>
        <v>https://www.costco.com</v>
      </c>
      <c r="G245" s="34" t="s">
        <v>7128</v>
      </c>
      <c r="H245" s="45" t="str">
        <f>HYPERLINK(G245,D245)</f>
        <v>Costco</v>
      </c>
      <c r="I245" s="45"/>
      <c r="J245" s="45"/>
      <c r="L245" s="37" t="s">
        <v>27</v>
      </c>
      <c r="M245" s="26" t="s">
        <v>2159</v>
      </c>
      <c r="N245" s="21" t="s">
        <v>5323</v>
      </c>
      <c r="O245" s="1" t="s">
        <v>2160</v>
      </c>
      <c r="P245" s="21" t="e">
        <f ca="1">[1]!textjoin("+",TRUE,O245,S245,T245,U245,V245,W245,X245,Y245,Z245,AA245,AB245,AC245,AD245,AE245,AF245,AG245,AH245,AI245,AJ245,AK245,AL245,AM245,AN245,AO245,AP245,AQ245,AR245,AS245,AT245,AU245,AV245,AW245,AX245,AY245,AZ245,BA245,BB245,R245)</f>
        <v>#NAME?</v>
      </c>
      <c r="Q245" s="21" t="e">
        <f t="shared" ca="1" si="15"/>
        <v>#NAME?</v>
      </c>
      <c r="R245" t="s">
        <v>5106</v>
      </c>
      <c r="S245" s="16" t="s">
        <v>2179</v>
      </c>
      <c r="T245" s="12" t="s">
        <v>2439</v>
      </c>
      <c r="U245" s="12" t="s">
        <v>2505</v>
      </c>
      <c r="V245" s="12" t="s">
        <v>2506</v>
      </c>
      <c r="W245" s="12" t="s">
        <v>2386</v>
      </c>
      <c r="X245" s="12" t="s">
        <v>2437</v>
      </c>
      <c r="Y245" s="12" t="s">
        <v>2433</v>
      </c>
    </row>
    <row r="246" spans="1:31" ht="317.39999999999998" thickBot="1" x14ac:dyDescent="0.35">
      <c r="A246" s="7" t="s">
        <v>275</v>
      </c>
      <c r="D246" s="37" t="s">
        <v>27</v>
      </c>
      <c r="E246" s="45"/>
      <c r="F246" s="47" t="str">
        <f>IF(D246="Costco", "https://www.costco.com", IF(D246="Dell Home &amp; Home Office", "https://www.dell.com/koa/search?q=" &amp; [1]!textjoin("%20",TRUE,S246,T246,U246,V246,W246,X246,Y246,Z246,AA246,AB246,AC246,AD246,AE246,AF246,AG246,AH246,AI246,AJ246,AK246,AL246,AM246,AN246,AO246,AP246,AQ246,AR246,AS246,AT246,AU246,AV246,AW246,AX246,AY246,AZ246,BA246,BB246,Sheet1!BE246), IF(D246="Macy's", "https://www.macys.com/shop/featured/" &amp; [1]!textjoin("-",TRUE,S246,T246,U246,V246,W246,X246,Y246,Z246,AA246,AB246,AC246,AD246,AE246,AF246,AG246,AH246,AI246,AJ246,AK246,AL246,AM246,AN246,AO246,AP246,AQ246,AR246,AS246,AT246,AU246,AV246,AW246,AX246,AY246,AZ246,BA246,BB246,Sheet1!BE246),"")))</f>
        <v>https://www.costco.com</v>
      </c>
      <c r="G246" s="34" t="s">
        <v>7128</v>
      </c>
      <c r="H246" s="45" t="str">
        <f>HYPERLINK(G246,D246)</f>
        <v>Costco</v>
      </c>
      <c r="I246" s="45"/>
      <c r="J246" s="45"/>
      <c r="L246" s="37" t="s">
        <v>27</v>
      </c>
      <c r="M246" s="26" t="s">
        <v>2159</v>
      </c>
      <c r="N246" s="21" t="s">
        <v>5324</v>
      </c>
      <c r="O246" s="1" t="s">
        <v>2160</v>
      </c>
      <c r="P246" s="21" t="e">
        <f ca="1">[1]!textjoin("+",TRUE,O246,S246,T246,U246,V246,W246,X246,Y246,Z246,AA246,AB246,AC246,AD246,AE246,AF246,AG246,AH246,AI246,AJ246,AK246,AL246,AM246,AN246,AO246,AP246,AQ246,AR246,AS246,AT246,AU246,AV246,AW246,AX246,AY246,AZ246,BA246,BB246,R246)</f>
        <v>#NAME?</v>
      </c>
      <c r="Q246" s="21" t="e">
        <f t="shared" ca="1" si="15"/>
        <v>#NAME?</v>
      </c>
      <c r="R246" t="s">
        <v>5106</v>
      </c>
      <c r="S246" s="16" t="s">
        <v>2179</v>
      </c>
      <c r="T246" s="12" t="s">
        <v>2439</v>
      </c>
      <c r="U246" s="12" t="s">
        <v>2505</v>
      </c>
      <c r="V246" s="12" t="s">
        <v>2176</v>
      </c>
      <c r="W246" s="12" t="s">
        <v>2528</v>
      </c>
      <c r="X246" s="12" t="s">
        <v>2437</v>
      </c>
      <c r="Y246" s="12" t="s">
        <v>2433</v>
      </c>
    </row>
    <row r="247" spans="1:31" ht="58.2" thickBot="1" x14ac:dyDescent="0.35">
      <c r="A247" s="7" t="s">
        <v>276</v>
      </c>
      <c r="D247" s="37" t="s">
        <v>43</v>
      </c>
      <c r="E247" s="45"/>
      <c r="F247" s="47" t="str">
        <f>IF(D247="Walmart", "https://www.walmart.com/search/?query=" &amp; [1]!textjoin("%20",TRUE,S247,T247,U247,V247,W247,X247,Y247,Z247,AA247,AB247,AC247,AD247,AE247,AF247,AG247,AH247,AI247,AJ247,AK247,AL247,AM247,AN247,AO247,AP247,AQ247,AR247,AS247,AT247,AU247,AV247,AW247,AX247,AY247,AZ247,BA247,BB247), IF(D247="Best Buy", "https://www.bestbuy.com/site/searchpage.jsp?st=" &amp; [1]!textjoin("+",TRUE,S247,T247,U247,V247,W247,X247,Y247,Z247,AA247,AB247,AC247,AD247,AE247,AF247,AG247,AH247,AI247,AJ247,AK247,AL247,AM247,AN247,AO247,AP247,AQ247,AR247,AS247,AT247,AU247,AV247,AW247,AX247,AY247,AZ247,BA247,BB247), IF(D247="Target", "https://www.target.com/s?searchTerm=" &amp; [1]!textjoin("+",TRUE,S247,T247,U247,V247,W247,X247,Y247,Z247,AA247,AB247,AC247,AD247,AE247,AF247,AG247,AH247,AI247,AJ247,AK247,AL247,AM247,AN247,AO247,AP247,AQ247,AR247,AS247,AT247,AU247,AV247,AW247,AX247,AY247,AZ247,BA247,BB247),"")))</f>
        <v/>
      </c>
      <c r="G247" s="45" t="s">
        <v>7382</v>
      </c>
      <c r="H247" s="45"/>
      <c r="I247" s="45"/>
      <c r="J247" s="45"/>
      <c r="L247" s="37" t="s">
        <v>43</v>
      </c>
      <c r="M247" s="26" t="s">
        <v>2159</v>
      </c>
      <c r="N247" s="21" t="s">
        <v>5325</v>
      </c>
      <c r="O247" s="1" t="s">
        <v>2160</v>
      </c>
      <c r="P247" s="21" t="e">
        <f ca="1">[1]!textjoin("+",TRUE,O247,S247,T247,U247,V247,W247,X247,Y247,Z247,AA247,AB247,AC247,AD247,AE247,AF247,AG247,AH247,AI247,AJ247,AK247,AL247,AM247,AN247,AO247,AP247,AQ247,AR247,AS247,AT247,AU247,AV247,AW247,AX247,AY247,AZ247,BA247,BB247,R247)</f>
        <v>#NAME?</v>
      </c>
      <c r="Q247" s="21" t="e">
        <f t="shared" ca="1" si="15"/>
        <v>#NAME?</v>
      </c>
      <c r="R247" t="s">
        <v>5106</v>
      </c>
      <c r="S247" s="16" t="s">
        <v>2179</v>
      </c>
      <c r="T247" s="12" t="s">
        <v>2439</v>
      </c>
      <c r="U247" s="12" t="s">
        <v>2437</v>
      </c>
      <c r="V247" s="12" t="s">
        <v>2506</v>
      </c>
      <c r="W247" s="12" t="s">
        <v>2430</v>
      </c>
      <c r="X247" s="12" t="s">
        <v>2433</v>
      </c>
    </row>
    <row r="248" spans="1:31" ht="15" thickBot="1" x14ac:dyDescent="0.35">
      <c r="A248" s="7" t="s">
        <v>277</v>
      </c>
      <c r="D248" s="38"/>
      <c r="E248" s="46"/>
      <c r="F248" s="47" t="str">
        <f>IF(D248="Walmart", "https://www.walmart.com/search/?query=" &amp; [1]!textjoin("%20",TRUE,S248,T248,U248,V248,W248,X248,Y248,Z248,AA248,AB248,AC248,AD248,AE248,AF248,AG248,AH248,AI248,AJ248,AK248,AL248,AM248,AN248,AO248,AP248,AQ248,AR248,AS248,AT248,AU248,AV248,AW248,AX248,AY248,AZ248,BA248,BB248), IF(D248="Best Buy", "https://www.bestbuy.com/site/searchpage.jsp?st=" &amp; [1]!textjoin("+",TRUE,S248,T248,U248,V248,W248,X248,Y248,Z248,AA248,AB248,AC248,AD248,AE248,AF248,AG248,AH248,AI248,AJ248,AK248,AL248,AM248,AN248,AO248,AP248,AQ248,AR248,AS248,AT248,AU248,AV248,AW248,AX248,AY248,AZ248,BA248,BB248), IF(D248="Target", "https://www.target.com/s?searchTerm=" &amp; [1]!textjoin("+",TRUE,S248,T248,U248,V248,W248,X248,Y248,Z248,AA248,AB248,AC248,AD248,AE248,AF248,AG248,AH248,AI248,AJ248,AK248,AL248,AM248,AN248,AO248,AP248,AQ248,AR248,AS248,AT248,AU248,AV248,AW248,AX248,AY248,AZ248,BA248,BB248),"")))</f>
        <v/>
      </c>
      <c r="G248" s="46" t="s">
        <v>7382</v>
      </c>
      <c r="H248" s="46"/>
      <c r="I248" s="46"/>
      <c r="J248" s="46"/>
      <c r="L248" s="38"/>
      <c r="M248" s="27"/>
      <c r="N248" s="21"/>
      <c r="O248" s="1"/>
      <c r="P248" s="21"/>
      <c r="Q248" s="21"/>
      <c r="S248" s="19"/>
    </row>
    <row r="249" spans="1:31" ht="15" thickBot="1" x14ac:dyDescent="0.35">
      <c r="A249" s="7" t="s">
        <v>278</v>
      </c>
      <c r="D249" s="30"/>
      <c r="E249" s="44"/>
      <c r="F249" s="47" t="str">
        <f>IF(D249="Walmart", "https://www.walmart.com/search/?query=" &amp; [1]!textjoin("%20",TRUE,S249,T249,U249,V249,W249,X249,Y249,Z249,AA249,AB249,AC249,AD249,AE249,AF249,AG249,AH249,AI249,AJ249,AK249,AL249,AM249,AN249,AO249,AP249,AQ249,AR249,AS249,AT249,AU249,AV249,AW249,AX249,AY249,AZ249,BA249,BB249), IF(D249="Best Buy", "https://www.bestbuy.com/site/searchpage.jsp?st=" &amp; [1]!textjoin("+",TRUE,S249,T249,U249,V249,W249,X249,Y249,Z249,AA249,AB249,AC249,AD249,AE249,AF249,AG249,AH249,AI249,AJ249,AK249,AL249,AM249,AN249,AO249,AP249,AQ249,AR249,AS249,AT249,AU249,AV249,AW249,AX249,AY249,AZ249,BA249,BB249), IF(D249="Target", "https://www.target.com/s?searchTerm=" &amp; [1]!textjoin("+",TRUE,S249,T249,U249,V249,W249,X249,Y249,Z249,AA249,AB249,AC249,AD249,AE249,AF249,AG249,AH249,AI249,AJ249,AK249,AL249,AM249,AN249,AO249,AP249,AQ249,AR249,AS249,AT249,AU249,AV249,AW249,AX249,AY249,AZ249,BA249,BB249),"")))</f>
        <v/>
      </c>
      <c r="G249" s="44" t="s">
        <v>7382</v>
      </c>
      <c r="H249" s="44"/>
      <c r="I249" s="44"/>
      <c r="J249" s="44"/>
      <c r="L249" s="30"/>
      <c r="M249" s="25"/>
      <c r="N249" s="21"/>
      <c r="O249" s="1"/>
      <c r="P249" s="21"/>
      <c r="Q249" s="21"/>
      <c r="S249" s="15" t="s">
        <v>2416</v>
      </c>
      <c r="T249" s="12" t="s">
        <v>4631</v>
      </c>
      <c r="U249" s="12" t="s">
        <v>4679</v>
      </c>
      <c r="V249" s="12">
        <v>0.26</v>
      </c>
      <c r="W249" s="12" t="s">
        <v>2530</v>
      </c>
    </row>
    <row r="250" spans="1:31" ht="303" thickBot="1" x14ac:dyDescent="0.35">
      <c r="A250" s="10"/>
      <c r="D250" s="39" t="s">
        <v>232</v>
      </c>
      <c r="E250" s="45"/>
      <c r="F250" s="47" t="str">
        <f>IF(D250="Walmart", "https://www.walmart.com/search/?query=" &amp; [1]!textjoin("%20",TRUE,S250,T250,U250,V250,W250,X250,Y250,Z250,AA250,AB250,AC250,AD250,AE250,AF250,AG250,AH250,AI250,AJ250,AK250,AL250,AM250,AN250,AO250,AP250,AQ250,AR250,AS250,AT250,AU250,AV250,AW250,AX250,AY250,AZ250,BA250,BB250), IF(D250="Best Buy", "https://www.bestbuy.com/site/searchpage.jsp?st=" &amp; [1]!textjoin("+",TRUE,S250,T250,U250,V250,W250,X250,Y250,Z250,AA250,AB250,AC250,AD250,AE250,AF250,AG250,AH250,AI250,AJ250,AK250,AL250,AM250,AN250,AO250,AP250,AQ250,AR250,AS250,AT250,AU250,AV250,AW250,AX250,AY250,AZ250,BA250,BB250), IF(D250="Target", "https://www.target.com/s?searchTerm=" &amp; [1]!textjoin("+",TRUE,S250,T250,U250,V250,W250,X250,Y250,Z250,AA250,AB250,AC250,AD250,AE250,AF250,AG250,AH250,AI250,AJ250,AK250,AL250,AM250,AN250,AO250,AP250,AQ250,AR250,AS250,AT250,AU250,AV250,AW250,AX250,AY250,AZ250,BA250,BB250),"")))</f>
        <v/>
      </c>
      <c r="G250" s="45" t="s">
        <v>7382</v>
      </c>
      <c r="H250" s="45"/>
      <c r="I250" s="45"/>
      <c r="J250" s="45"/>
      <c r="L250" s="39" t="s">
        <v>232</v>
      </c>
      <c r="M250" s="26" t="s">
        <v>2159</v>
      </c>
      <c r="N250" s="21" t="s">
        <v>5326</v>
      </c>
      <c r="O250" s="1" t="s">
        <v>2160</v>
      </c>
      <c r="P250" s="21" t="e">
        <f ca="1">[1]!textjoin("+",TRUE,O250,S250,T250,U250,V250,W250,X250,Y250,Z250,AA250,AB250,AC250,AD250,AE250,AF250,AG250,AH250,AI250,AJ250,AK250,AL250,AM250,AN250,AO250,AP250,AQ250,AR250,AS250,AT250,AU250,AV250,AW250,AX250,AY250,AZ250,BA250,BB250,R250)</f>
        <v>#NAME?</v>
      </c>
      <c r="Q250" s="21" t="e">
        <f t="shared" ref="Q250:Q277" ca="1" si="18">REPLACE(P250,28,1,"")</f>
        <v>#NAME?</v>
      </c>
      <c r="R250" t="s">
        <v>5106</v>
      </c>
      <c r="S250" s="18" t="s">
        <v>2531</v>
      </c>
      <c r="T250" s="12" t="s">
        <v>2532</v>
      </c>
      <c r="U250" s="12" t="s">
        <v>2189</v>
      </c>
      <c r="V250" s="12" t="s">
        <v>2533</v>
      </c>
      <c r="W250" s="12" t="s">
        <v>2534</v>
      </c>
      <c r="X250" s="12" t="s">
        <v>2535</v>
      </c>
      <c r="Y250" s="12" t="s">
        <v>2536</v>
      </c>
      <c r="Z250" s="12" t="s">
        <v>2192</v>
      </c>
      <c r="AA250" s="12" t="s">
        <v>4814</v>
      </c>
      <c r="AB250" s="12" t="s">
        <v>4937</v>
      </c>
      <c r="AC250" s="12">
        <v>0.26</v>
      </c>
      <c r="AD250" s="12" t="s">
        <v>4952</v>
      </c>
      <c r="AE250" s="12" t="s">
        <v>2537</v>
      </c>
    </row>
    <row r="251" spans="1:31" ht="409.6" thickBot="1" x14ac:dyDescent="0.35">
      <c r="A251" s="6" t="s">
        <v>279</v>
      </c>
      <c r="D251" s="37" t="s">
        <v>15</v>
      </c>
      <c r="E251" s="45"/>
      <c r="F251" s="47" t="e">
        <f ca="1">IF(D251="Walmart", "https://www.walmart.com/search/?query=" &amp; [1]!textjoin("%20",TRUE,S251,T251,U251,V251,W251,X251,Y251,Z251,AA251,AB251,AC251,AD251,AE251,AF251,AG251,AH251,AI251,AJ251,AK251,AL251,AM251,AN251,AO251,AP251,AQ251,AR251,AS251,AT251,AU251,AV251,AW251,AX251,AY251,AZ251,BA251,BB251), IF(D251="Best Buy", "https://www.bestbuy.com/site/searchpage.jsp?st=" &amp; [1]!textjoin("+",TRUE,S251,T251,U251,V251,W251,X251,Y251,Z251,AA251,AB251,AC251,AD251,AE251,AF251,AG251,AH251,AI251,AJ251,AK251,AL251,AM251,AN251,AO251,AP251,AQ251,AR251,AS251,AT251,AU251,AV251,AW251,AX251,AY251,AZ251,BA251,BB251), IF(D251="Target", "https://www.target.com/s?searchTerm=" &amp; [1]!textjoin("+",TRUE,S251,T251,U251,V251,W251,X251,Y251,Z251,AA251,AB251,AC251,AD251,AE251,AF251,AG251,AH251,AI251,AJ251,AK251,AL251,AM251,AN251,AO251,AP251,AQ251,AR251,AS251,AT251,AU251,AV251,AW251,AX251,AY251,AZ251,BA251,BB251),"")))</f>
        <v>#NAME?</v>
      </c>
      <c r="G251" s="45" t="s">
        <v>7501</v>
      </c>
      <c r="H251" s="45" t="str">
        <f t="shared" ref="H251:H256" si="19">HYPERLINK(G251,D251)</f>
        <v>Best Buy</v>
      </c>
      <c r="I251" s="45"/>
      <c r="J251" s="45"/>
      <c r="L251" s="37" t="s">
        <v>15</v>
      </c>
      <c r="M251" s="26" t="s">
        <v>2159</v>
      </c>
      <c r="N251" s="21" t="s">
        <v>5327</v>
      </c>
      <c r="O251" s="1" t="s">
        <v>2160</v>
      </c>
      <c r="P251" s="21" t="e">
        <f ca="1">[1]!textjoin("+",TRUE,O251,S251,T251,U251,V251,W251,X251,Y251,Z251,AA251,AB251,AC251,AD251,AE251,AF251,AG251,AH251,AI251,AJ251,AK251,AL251,AM251,AN251,AO251,AP251,AQ251,AR251,AS251,AT251,AU251,AV251,AW251,AX251,AY251,AZ251,BA251,BB251,R251)</f>
        <v>#NAME?</v>
      </c>
      <c r="Q251" s="21" t="e">
        <f t="shared" ca="1" si="18"/>
        <v>#NAME?</v>
      </c>
      <c r="R251" t="s">
        <v>5106</v>
      </c>
      <c r="S251" s="16" t="s">
        <v>2531</v>
      </c>
      <c r="T251" s="12" t="s">
        <v>2538</v>
      </c>
      <c r="U251" s="12" t="s">
        <v>2189</v>
      </c>
      <c r="V251" s="12" t="s">
        <v>2539</v>
      </c>
      <c r="W251" s="12" t="s">
        <v>2536</v>
      </c>
    </row>
    <row r="252" spans="1:31" ht="409.6" thickBot="1" x14ac:dyDescent="0.35">
      <c r="A252" s="9" t="s">
        <v>280</v>
      </c>
      <c r="D252" s="37" t="s">
        <v>15</v>
      </c>
      <c r="E252" s="45"/>
      <c r="F252" s="47" t="e">
        <f ca="1">IF(D252="Walmart", "https://www.walmart.com/search/?query=" &amp; [1]!textjoin("%20",TRUE,S252,T252,U252,V252,W252,X252,Y252,Z252,AA252,AB252,AC252,AD252,AE252,AF252,AG252,AH252,AI252,AJ252,AK252,AL252,AM252,AN252,AO252,AP252,AQ252,AR252,AS252,AT252,AU252,AV252,AW252,AX252,AY252,AZ252,BA252,BB252), IF(D252="Best Buy", "https://www.bestbuy.com/site/searchpage.jsp?st=" &amp; [1]!textjoin("+",TRUE,S252,T252,U252,V252,W252,X252,Y252,Z252,AA252,AB252,AC252,AD252,AE252,AF252,AG252,AH252,AI252,AJ252,AK252,AL252,AM252,AN252,AO252,AP252,AQ252,AR252,AS252,AT252,AU252,AV252,AW252,AX252,AY252,AZ252,BA252,BB252), IF(D252="Target", "https://www.target.com/s?searchTerm=" &amp; [1]!textjoin("+",TRUE,S252,T252,U252,V252,W252,X252,Y252,Z252,AA252,AB252,AC252,AD252,AE252,AF252,AG252,AH252,AI252,AJ252,AK252,AL252,AM252,AN252,AO252,AP252,AQ252,AR252,AS252,AT252,AU252,AV252,AW252,AX252,AY252,AZ252,BA252,BB252),"")))</f>
        <v>#NAME?</v>
      </c>
      <c r="G252" s="45" t="s">
        <v>7502</v>
      </c>
      <c r="H252" s="45" t="str">
        <f t="shared" si="19"/>
        <v>Best Buy</v>
      </c>
      <c r="I252" s="45"/>
      <c r="J252" s="45"/>
      <c r="L252" s="37" t="s">
        <v>15</v>
      </c>
      <c r="M252" s="26" t="s">
        <v>2159</v>
      </c>
      <c r="N252" s="21" t="s">
        <v>5328</v>
      </c>
      <c r="O252" s="1" t="s">
        <v>2160</v>
      </c>
      <c r="P252" s="21" t="e">
        <f ca="1">[1]!textjoin("+",TRUE,O252,S252,T252,U252,V252,W252,X252,Y252,Z252,AA252,AB252,AC252,AD252,AE252,AF252,AG252,AH252,AI252,AJ252,AK252,AL252,AM252,AN252,AO252,AP252,AQ252,AR252,AS252,AT252,AU252,AV252,AW252,AX252,AY252,AZ252,BA252,BB252,R252)</f>
        <v>#NAME?</v>
      </c>
      <c r="Q252" s="21" t="e">
        <f t="shared" ca="1" si="18"/>
        <v>#NAME?</v>
      </c>
      <c r="R252" t="s">
        <v>5106</v>
      </c>
      <c r="S252" s="16" t="s">
        <v>2540</v>
      </c>
      <c r="T252" s="12" t="s">
        <v>2541</v>
      </c>
      <c r="U252" s="12" t="s">
        <v>2542</v>
      </c>
      <c r="V252" s="12" t="s">
        <v>2189</v>
      </c>
      <c r="W252" s="12" t="s">
        <v>2543</v>
      </c>
      <c r="X252" s="12" t="s">
        <v>2535</v>
      </c>
      <c r="Y252" s="12" t="s">
        <v>2536</v>
      </c>
    </row>
    <row r="253" spans="1:31" ht="409.6" thickBot="1" x14ac:dyDescent="0.35">
      <c r="A253" s="7" t="s">
        <v>281</v>
      </c>
      <c r="D253" s="37" t="s">
        <v>20</v>
      </c>
      <c r="E253" s="45"/>
      <c r="F253" s="47" t="e">
        <f ca="1">IF(D253="Walmart", "https://www.walmart.com/search/?query=" &amp; [1]!textjoin("%20",TRUE,S253,T253,U253,V253,W253,X253,Y253,Z253,AA253,AB253,AC253,AD253,AE253,AF253,AG253,AH253,AI253,AJ253,AK253,AL253,AM253,AN253,AO253,AP253,AQ253,AR253,AS253,AT253,AU253,AV253,AW253,AX253,AY253,AZ253,BA253,BB253), IF(D253="Best Buy", "https://www.bestbuy.com/site/searchpage.jsp?st=" &amp; [1]!textjoin("+",TRUE,S253,T253,U253,V253,W253,X253,Y253,Z253,AA253,AB253,AC253,AD253,AE253,AF253,AG253,AH253,AI253,AJ253,AK253,AL253,AM253,AN253,AO253,AP253,AQ253,AR253,AS253,AT253,AU253,AV253,AW253,AX253,AY253,AZ253,BA253,BB253), IF(D253="Target", "https://www.target.com/s?searchTerm=" &amp; [1]!textjoin("+",TRUE,S253,T253,U253,V253,W253,X253,Y253,Z253,AA253,AB253,AC253,AD253,AE253,AF253,AG253,AH253,AI253,AJ253,AK253,AL253,AM253,AN253,AO253,AP253,AQ253,AR253,AS253,AT253,AU253,AV253,AW253,AX253,AY253,AZ253,BA253,BB253),"")))</f>
        <v>#NAME?</v>
      </c>
      <c r="G253" s="45" t="s">
        <v>7503</v>
      </c>
      <c r="H253" s="45" t="str">
        <f t="shared" si="19"/>
        <v>Target</v>
      </c>
      <c r="I253" s="45"/>
      <c r="J253" s="45"/>
      <c r="L253" s="37" t="s">
        <v>20</v>
      </c>
      <c r="M253" s="26" t="s">
        <v>2159</v>
      </c>
      <c r="N253" s="21" t="s">
        <v>5329</v>
      </c>
      <c r="O253" s="1" t="s">
        <v>2160</v>
      </c>
      <c r="P253" s="21" t="e">
        <f ca="1">[1]!textjoin("+",TRUE,O253,S253,T253,U253,V253,W253,X253,Y253,Z253,AA253,AB253,AC253,AD253,AE253,AF253,AG253,AH253,AI253,AJ253,AK253,AL253,AM253,AN253,AO253,AP253,AQ253,AR253,AS253,AT253,AU253,AV253,AW253,AX253,AY253,AZ253,BA253,BB253,R253)</f>
        <v>#NAME?</v>
      </c>
      <c r="Q253" s="21" t="e">
        <f t="shared" ca="1" si="18"/>
        <v>#NAME?</v>
      </c>
      <c r="R253" t="s">
        <v>5106</v>
      </c>
      <c r="S253" s="16" t="s">
        <v>2540</v>
      </c>
      <c r="T253" s="12" t="s">
        <v>2544</v>
      </c>
      <c r="U253" s="12" t="s">
        <v>2189</v>
      </c>
      <c r="V253" s="12" t="s">
        <v>4754</v>
      </c>
      <c r="W253" s="12" t="s">
        <v>4814</v>
      </c>
      <c r="X253" s="12" t="s">
        <v>2245</v>
      </c>
      <c r="Y253" s="12" t="s">
        <v>2545</v>
      </c>
    </row>
    <row r="254" spans="1:31" ht="409.6" thickBot="1" x14ac:dyDescent="0.35">
      <c r="A254" s="7" t="s">
        <v>282</v>
      </c>
      <c r="D254" s="37" t="s">
        <v>15</v>
      </c>
      <c r="E254" s="45"/>
      <c r="F254" s="47" t="e">
        <f ca="1">IF(D254="Walmart", "https://www.walmart.com/search/?query=" &amp; [1]!textjoin("%20",TRUE,S254,T254,U254,V254,W254,X254,Y254,Z254,AA254,AB254,AC254,AD254,AE254,AF254,AG254,AH254,AI254,AJ254,AK254,AL254,AM254,AN254,AO254,AP254,AQ254,AR254,AS254,AT254,AU254,AV254,AW254,AX254,AY254,AZ254,BA254,BB254), IF(D254="Best Buy", "https://www.bestbuy.com/site/searchpage.jsp?st=" &amp; [1]!textjoin("+",TRUE,S254,T254,U254,V254,W254,X254,Y254,Z254,AA254,AB254,AC254,AD254,AE254,AF254,AG254,AH254,AI254,AJ254,AK254,AL254,AM254,AN254,AO254,AP254,AQ254,AR254,AS254,AT254,AU254,AV254,AW254,AX254,AY254,AZ254,BA254,BB254), IF(D254="Target", "https://www.target.com/s?searchTerm=" &amp; [1]!textjoin("+",TRUE,S254,T254,U254,V254,W254,X254,Y254,Z254,AA254,AB254,AC254,AD254,AE254,AF254,AG254,AH254,AI254,AJ254,AK254,AL254,AM254,AN254,AO254,AP254,AQ254,AR254,AS254,AT254,AU254,AV254,AW254,AX254,AY254,AZ254,BA254,BB254),"")))</f>
        <v>#NAME?</v>
      </c>
      <c r="G254" s="45" t="s">
        <v>7504</v>
      </c>
      <c r="H254" s="45" t="str">
        <f t="shared" si="19"/>
        <v>Best Buy</v>
      </c>
      <c r="I254" s="45"/>
      <c r="J254" s="45"/>
      <c r="L254" s="37" t="s">
        <v>15</v>
      </c>
      <c r="M254" s="26" t="s">
        <v>2159</v>
      </c>
      <c r="N254" s="21" t="s">
        <v>5330</v>
      </c>
      <c r="O254" s="1" t="s">
        <v>2160</v>
      </c>
      <c r="P254" s="21" t="e">
        <f ca="1">[1]!textjoin("+",TRUE,O254,S254,T254,U254,V254,W254,X254,Y254,Z254,AA254,AB254,AC254,AD254,AE254,AF254,AG254,AH254,AI254,AJ254,AK254,AL254,AM254,AN254,AO254,AP254,AQ254,AR254,AS254,AT254,AU254,AV254,AW254,AX254,AY254,AZ254,BA254,BB254,R254)</f>
        <v>#NAME?</v>
      </c>
      <c r="Q254" s="21" t="e">
        <f t="shared" ca="1" si="18"/>
        <v>#NAME?</v>
      </c>
      <c r="R254" t="s">
        <v>5106</v>
      </c>
      <c r="S254" s="16" t="s">
        <v>2540</v>
      </c>
      <c r="T254" s="12" t="s">
        <v>2546</v>
      </c>
      <c r="U254" s="12" t="s">
        <v>2547</v>
      </c>
      <c r="V254" s="12" t="s">
        <v>2189</v>
      </c>
      <c r="W254" s="12" t="s">
        <v>2535</v>
      </c>
      <c r="X254" s="12" t="s">
        <v>2536</v>
      </c>
    </row>
    <row r="255" spans="1:31" ht="409.6" thickBot="1" x14ac:dyDescent="0.35">
      <c r="A255" s="7" t="s">
        <v>283</v>
      </c>
      <c r="D255" s="37" t="s">
        <v>12</v>
      </c>
      <c r="E255" s="45"/>
      <c r="F255" s="47" t="e">
        <f ca="1">IF(D255="Walmart", "https://www.walmart.com/search/?query=" &amp; [1]!textjoin("%20",TRUE,S255,T255,U255,V255,W255,X255,Y255,Z255,AA255,AB255,AC255,AD255,AE255,AF255,AG255,AH255,AI255,AJ255,AK255,AL255,AM255,AN255,AO255,AP255,AQ255,AR255,AS255,AT255,AU255,AV255,AW255,AX255,AY255,AZ255,BA255,BB255), IF(D255="Best Buy", "https://www.bestbuy.com/site/searchpage.jsp?st=" &amp; [1]!textjoin("+",TRUE,S255,T255,U255,V255,W255,X255,Y255,Z255,AA255,AB255,AC255,AD255,AE255,AF255,AG255,AH255,AI255,AJ255,AK255,AL255,AM255,AN255,AO255,AP255,AQ255,AR255,AS255,AT255,AU255,AV255,AW255,AX255,AY255,AZ255,BA255,BB255), IF(D255="Target", "https://www.target.com/s?searchTerm=" &amp; [1]!textjoin("+",TRUE,S255,T255,U255,V255,W255,X255,Y255,Z255,AA255,AB255,AC255,AD255,AE255,AF255,AG255,AH255,AI255,AJ255,AK255,AL255,AM255,AN255,AO255,AP255,AQ255,AR255,AS255,AT255,AU255,AV255,AW255,AX255,AY255,AZ255,BA255,BB255),"")))</f>
        <v>#NAME?</v>
      </c>
      <c r="G255" s="45" t="s">
        <v>7505</v>
      </c>
      <c r="H255" s="45" t="str">
        <f t="shared" si="19"/>
        <v>Walmart</v>
      </c>
      <c r="I255" s="45"/>
      <c r="J255" s="45"/>
      <c r="L255" s="37" t="s">
        <v>12</v>
      </c>
      <c r="M255" s="26" t="s">
        <v>2159</v>
      </c>
      <c r="N255" s="21" t="s">
        <v>5331</v>
      </c>
      <c r="O255" s="1" t="s">
        <v>2160</v>
      </c>
      <c r="P255" s="21" t="e">
        <f ca="1">[1]!textjoin("+",TRUE,O255,S255,T255,U255,V255,W255,X255,Y255,Z255,AA255,AB255,AC255,AD255,AE255,AF255,AG255,AH255,AI255,AJ255,AK255,AL255,AM255,AN255,AO255,AP255,AQ255,AR255,AS255,AT255,AU255,AV255,AW255,AX255,AY255,AZ255,BA255,BB255,R255)</f>
        <v>#NAME?</v>
      </c>
      <c r="Q255" s="21" t="e">
        <f t="shared" ca="1" si="18"/>
        <v>#NAME?</v>
      </c>
      <c r="R255" t="s">
        <v>5106</v>
      </c>
      <c r="S255" s="16" t="s">
        <v>2540</v>
      </c>
      <c r="T255" s="12" t="s">
        <v>2548</v>
      </c>
      <c r="U255" s="12" t="s">
        <v>2549</v>
      </c>
      <c r="V255" s="12" t="s">
        <v>2535</v>
      </c>
      <c r="W255" s="12" t="s">
        <v>2536</v>
      </c>
    </row>
    <row r="256" spans="1:31" ht="409.6" thickBot="1" x14ac:dyDescent="0.35">
      <c r="A256" s="7" t="s">
        <v>284</v>
      </c>
      <c r="D256" s="37" t="s">
        <v>15</v>
      </c>
      <c r="E256" s="45"/>
      <c r="F256" s="47" t="e">
        <f ca="1">IF(D256="Walmart", "https://www.walmart.com/search/?query=" &amp; [1]!textjoin("%20",TRUE,S256,T256,U256,V256,W256,X256,Y256,Z256,AA256,AB256,AC256,AD256,AE256,AF256,AG256,AH256,AI256,AJ256,AK256,AL256,AM256,AN256,AO256,AP256,AQ256,AR256,AS256,AT256,AU256,AV256,AW256,AX256,AY256,AZ256,BA256,BB256), IF(D256="Best Buy", "https://www.bestbuy.com/site/searchpage.jsp?st=" &amp; [1]!textjoin("+",TRUE,S256,T256,U256,V256,W256,X256,Y256,Z256,AA256,AB256,AC256,AD256,AE256,AF256,AG256,AH256,AI256,AJ256,AK256,AL256,AM256,AN256,AO256,AP256,AQ256,AR256,AS256,AT256,AU256,AV256,AW256,AX256,AY256,AZ256,BA256,BB256), IF(D256="Target", "https://www.target.com/s?searchTerm=" &amp; [1]!textjoin("+",TRUE,S256,T256,U256,V256,W256,X256,Y256,Z256,AA256,AB256,AC256,AD256,AE256,AF256,AG256,AH256,AI256,AJ256,AK256,AL256,AM256,AN256,AO256,AP256,AQ256,AR256,AS256,AT256,AU256,AV256,AW256,AX256,AY256,AZ256,BA256,BB256),"")))</f>
        <v>#NAME?</v>
      </c>
      <c r="G256" s="45" t="s">
        <v>7506</v>
      </c>
      <c r="H256" s="45" t="str">
        <f t="shared" si="19"/>
        <v>Best Buy</v>
      </c>
      <c r="I256" s="45"/>
      <c r="J256" s="45"/>
      <c r="L256" s="37" t="s">
        <v>15</v>
      </c>
      <c r="M256" s="26" t="s">
        <v>2159</v>
      </c>
      <c r="N256" s="21" t="s">
        <v>5332</v>
      </c>
      <c r="O256" s="1" t="s">
        <v>2160</v>
      </c>
      <c r="P256" s="21" t="e">
        <f ca="1">[1]!textjoin("+",TRUE,O256,S256,T256,U256,V256,W256,X256,Y256,Z256,AA256,AB256,AC256,AD256,AE256,AF256,AG256,AH256,AI256,AJ256,AK256,AL256,AM256,AN256,AO256,AP256,AQ256,AR256,AS256,AT256,AU256,AV256,AW256,AX256,AY256,AZ256,BA256,BB256,R256)</f>
        <v>#NAME?</v>
      </c>
      <c r="Q256" s="21" t="e">
        <f t="shared" ca="1" si="18"/>
        <v>#NAME?</v>
      </c>
      <c r="R256" t="s">
        <v>5106</v>
      </c>
      <c r="S256" s="16" t="s">
        <v>2550</v>
      </c>
      <c r="T256" s="12" t="s">
        <v>2551</v>
      </c>
      <c r="U256" s="12" t="s">
        <v>2552</v>
      </c>
      <c r="V256" s="12" t="s">
        <v>2189</v>
      </c>
      <c r="W256" s="12" t="s">
        <v>2535</v>
      </c>
      <c r="X256" s="12" t="s">
        <v>2536</v>
      </c>
    </row>
    <row r="257" spans="1:30" ht="303" thickBot="1" x14ac:dyDescent="0.35">
      <c r="A257" s="7" t="s">
        <v>285</v>
      </c>
      <c r="D257" s="39" t="s">
        <v>232</v>
      </c>
      <c r="E257" s="45"/>
      <c r="F257" s="47" t="str">
        <f>IF(D257="Walmart", "https://www.walmart.com/search/?query=" &amp; [1]!textjoin("%20",TRUE,S257,T257,U257,V257,W257,X257,Y257,Z257,AA257,AB257,AC257,AD257,AE257,AF257,AG257,AH257,AI257,AJ257,AK257,AL257,AM257,AN257,AO257,AP257,AQ257,AR257,AS257,AT257,AU257,AV257,AW257,AX257,AY257,AZ257,BA257,BB257), IF(D257="Best Buy", "https://www.bestbuy.com/site/searchpage.jsp?st=" &amp; [1]!textjoin("+",TRUE,S257,T257,U257,V257,W257,X257,Y257,Z257,AA257,AB257,AC257,AD257,AE257,AF257,AG257,AH257,AI257,AJ257,AK257,AL257,AM257,AN257,AO257,AP257,AQ257,AR257,AS257,AT257,AU257,AV257,AW257,AX257,AY257,AZ257,BA257,BB257), IF(D257="Target", "https://www.target.com/s?searchTerm=" &amp; [1]!textjoin("+",TRUE,S257,T257,U257,V257,W257,X257,Y257,Z257,AA257,AB257,AC257,AD257,AE257,AF257,AG257,AH257,AI257,AJ257,AK257,AL257,AM257,AN257,AO257,AP257,AQ257,AR257,AS257,AT257,AU257,AV257,AW257,AX257,AY257,AZ257,BA257,BB257),"")))</f>
        <v/>
      </c>
      <c r="G257" s="45" t="s">
        <v>7382</v>
      </c>
      <c r="H257" s="45"/>
      <c r="I257" s="45"/>
      <c r="J257" s="45"/>
      <c r="L257" s="39" t="s">
        <v>232</v>
      </c>
      <c r="M257" s="26" t="s">
        <v>2159</v>
      </c>
      <c r="N257" s="21" t="s">
        <v>5333</v>
      </c>
      <c r="O257" s="1" t="s">
        <v>2160</v>
      </c>
      <c r="P257" s="21" t="e">
        <f ca="1">[1]!textjoin("+",TRUE,O257,S257,T257,U257,V257,W257,X257,Y257,Z257,AA257,AB257,AC257,AD257,AE257,AF257,AG257,AH257,AI257,AJ257,AK257,AL257,AM257,AN257,AO257,AP257,AQ257,AR257,AS257,AT257,AU257,AV257,AW257,AX257,AY257,AZ257,BA257,BB257,R257)</f>
        <v>#NAME?</v>
      </c>
      <c r="Q257" s="21" t="e">
        <f t="shared" ca="1" si="18"/>
        <v>#NAME?</v>
      </c>
      <c r="R257" t="s">
        <v>5106</v>
      </c>
      <c r="S257" s="16" t="s">
        <v>2466</v>
      </c>
      <c r="T257" s="12" t="s">
        <v>2293</v>
      </c>
      <c r="U257" s="12">
        <v>0.26</v>
      </c>
      <c r="V257" s="12" t="s">
        <v>2357</v>
      </c>
      <c r="W257" s="12" t="s">
        <v>2553</v>
      </c>
      <c r="X257" s="12" t="s">
        <v>2188</v>
      </c>
      <c r="Y257" s="12" t="s">
        <v>4754</v>
      </c>
      <c r="Z257" s="12" t="s">
        <v>2554</v>
      </c>
    </row>
    <row r="258" spans="1:30" ht="409.6" thickBot="1" x14ac:dyDescent="0.35">
      <c r="A258" s="7" t="s">
        <v>286</v>
      </c>
      <c r="D258" s="37" t="s">
        <v>15</v>
      </c>
      <c r="E258" s="45"/>
      <c r="F258" s="47" t="e">
        <f ca="1">IF(D258="Walmart", "https://www.walmart.com/search/?query=" &amp; [1]!textjoin("%20",TRUE,S258,T258,U258,V258,W258,X258,Y258,Z258,AA258,AB258,AC258,AD258,AE258,AF258,AG258,AH258,AI258,AJ258,AK258,AL258,AM258,AN258,AO258,AP258,AQ258,AR258,AS258,AT258,AU258,AV258,AW258,AX258,AY258,AZ258,BA258,BB258), IF(D258="Best Buy", "https://www.bestbuy.com/site/searchpage.jsp?st=" &amp; [1]!textjoin("+",TRUE,S258,T258,U258,V258,W258,X258,Y258,Z258,AA258,AB258,AC258,AD258,AE258,AF258,AG258,AH258,AI258,AJ258,AK258,AL258,AM258,AN258,AO258,AP258,AQ258,AR258,AS258,AT258,AU258,AV258,AW258,AX258,AY258,AZ258,BA258,BB258), IF(D258="Target", "https://www.target.com/s?searchTerm=" &amp; [1]!textjoin("+",TRUE,S258,T258,U258,V258,W258,X258,Y258,Z258,AA258,AB258,AC258,AD258,AE258,AF258,AG258,AH258,AI258,AJ258,AK258,AL258,AM258,AN258,AO258,AP258,AQ258,AR258,AS258,AT258,AU258,AV258,AW258,AX258,AY258,AZ258,BA258,BB258),"")))</f>
        <v>#NAME?</v>
      </c>
      <c r="G258" s="45" t="s">
        <v>7507</v>
      </c>
      <c r="H258" s="45" t="str">
        <f>HYPERLINK(G258,D258)</f>
        <v>Best Buy</v>
      </c>
      <c r="I258" s="45"/>
      <c r="J258" s="45"/>
      <c r="L258" s="37" t="s">
        <v>15</v>
      </c>
      <c r="M258" s="26" t="s">
        <v>2159</v>
      </c>
      <c r="N258" s="21" t="s">
        <v>5334</v>
      </c>
      <c r="O258" s="1" t="s">
        <v>2160</v>
      </c>
      <c r="P258" s="21" t="e">
        <f ca="1">[1]!textjoin("+",TRUE,O258,S258,T258,U258,V258,W258,X258,Y258,Z258,AA258,AB258,AC258,AD258,AE258,AF258,AG258,AH258,AI258,AJ258,AK258,AL258,AM258,AN258,AO258,AP258,AQ258,AR258,AS258,AT258,AU258,AV258,AW258,AX258,AY258,AZ258,BA258,BB258,R258)</f>
        <v>#NAME?</v>
      </c>
      <c r="Q258" s="21" t="e">
        <f t="shared" ca="1" si="18"/>
        <v>#NAME?</v>
      </c>
      <c r="R258" t="s">
        <v>5106</v>
      </c>
      <c r="S258" s="16" t="s">
        <v>2466</v>
      </c>
      <c r="T258" s="12" t="s">
        <v>2555</v>
      </c>
      <c r="U258" s="12">
        <v>2680</v>
      </c>
      <c r="V258" s="12" t="s">
        <v>2189</v>
      </c>
      <c r="W258" s="12" t="s">
        <v>2535</v>
      </c>
      <c r="X258" s="12" t="s">
        <v>2536</v>
      </c>
    </row>
    <row r="259" spans="1:30" ht="409.6" thickBot="1" x14ac:dyDescent="0.35">
      <c r="A259" s="7" t="s">
        <v>287</v>
      </c>
      <c r="D259" s="37" t="s">
        <v>104</v>
      </c>
      <c r="E259" s="45"/>
      <c r="F259" s="47" t="e">
        <f ca="1">IF(D259="Kohl's", "https://www.kohls.com/search.jsp?submit-search=web-regular&amp;search=" &amp; [1]!textjoin("+",TRUE,S259,T259,U259,V259,W259,X259,Y259,Z259,AA259,AB259,AC259,AD259,AE259,AF259,AG259,AH259,AI259,AJ259,AK259,AL259,AM259,AN259,AO259,AP259,AQ259,AR259,AS259,AT259,AU259,AV259,AW259,AX259,AY259,AZ259,BA259,BB259,Sheet1!BE259), IF(D259="Lenovo", "https://www.lenovo.com/us/en/search?text=" &amp; [1]!textjoin("+",TRUE,S259,T259,U259,V259,W259,X259,Y259,Z259,AA259,AB259,AC259,AD259,AE259,AF259,AG259,AH259,AI259,AJ259,AK259,AL259,AM259,AN259,AO259,AP259,AQ259,AR259,AS259,AT259,AU259,AV259,AW259,AX259,AY259,AZ259,BA259,BB259,Sheet1!BE259), IF(D259="Dell Small Business", "https://www.dell.com/koa/search?q=" &amp; [1]!textjoin("%20",TRUE,S259,T259,U259,V259,W259,X259,Y259,Z259,AA259,AB259,AC259,AD259,AE259,AF259,AG259,AH259,AI259,AJ259,AK259,AL259,AM259,AN259,AO259,AP259,AQ259,AR259,AS259,AT259,AU259,AV259,AW259,AX259,AY259,AZ259,BA259,BB259,Sheet1!BE259),"")))</f>
        <v>#NAME?</v>
      </c>
      <c r="G259" s="34" t="s">
        <v>7167</v>
      </c>
      <c r="H259" s="45" t="str">
        <f>HYPERLINK(G259,D259)</f>
        <v>Kohl's</v>
      </c>
      <c r="I259" s="45"/>
      <c r="J259" s="45"/>
      <c r="L259" s="37" t="s">
        <v>104</v>
      </c>
      <c r="M259" s="26" t="s">
        <v>2159</v>
      </c>
      <c r="N259" s="21" t="s">
        <v>5335</v>
      </c>
      <c r="O259" s="1" t="s">
        <v>2160</v>
      </c>
      <c r="P259" s="21" t="e">
        <f ca="1">[1]!textjoin("+",TRUE,O259,S259,T259,U259,V259,W259,X259,Y259,Z259,AA259,AB259,AC259,AD259,AE259,AF259,AG259,AH259,AI259,AJ259,AK259,AL259,AM259,AN259,AO259,AP259,AQ259,AR259,AS259,AT259,AU259,AV259,AW259,AX259,AY259,AZ259,BA259,BB259,R259)</f>
        <v>#NAME?</v>
      </c>
      <c r="Q259" s="21" t="e">
        <f t="shared" ca="1" si="18"/>
        <v>#NAME?</v>
      </c>
      <c r="R259" t="s">
        <v>5106</v>
      </c>
      <c r="S259" s="16" t="s">
        <v>2466</v>
      </c>
      <c r="T259" s="12" t="s">
        <v>2555</v>
      </c>
      <c r="U259" s="12">
        <v>3639</v>
      </c>
      <c r="V259" s="12" t="s">
        <v>2535</v>
      </c>
      <c r="W259" s="12" t="s">
        <v>2536</v>
      </c>
    </row>
    <row r="260" spans="1:30" ht="303" thickBot="1" x14ac:dyDescent="0.35">
      <c r="A260" s="7" t="s">
        <v>288</v>
      </c>
      <c r="D260" s="39" t="s">
        <v>232</v>
      </c>
      <c r="E260" s="45"/>
      <c r="F260" s="47" t="str">
        <f>IF(D260="Walmart", "https://www.walmart.com/search/?query=" &amp; [1]!textjoin("%20",TRUE,S260,T260,U260,V260,W260,X260,Y260,Z260,AA260,AB260,AC260,AD260,AE260,AF260,AG260,AH260,AI260,AJ260,AK260,AL260,AM260,AN260,AO260,AP260,AQ260,AR260,AS260,AT260,AU260,AV260,AW260,AX260,AY260,AZ260,BA260,BB260), IF(D260="Best Buy", "https://www.bestbuy.com/site/searchpage.jsp?st=" &amp; [1]!textjoin("+",TRUE,S260,T260,U260,V260,W260,X260,Y260,Z260,AA260,AB260,AC260,AD260,AE260,AF260,AG260,AH260,AI260,AJ260,AK260,AL260,AM260,AN260,AO260,AP260,AQ260,AR260,AS260,AT260,AU260,AV260,AW260,AX260,AY260,AZ260,BA260,BB260), IF(D260="Target", "https://www.target.com/s?searchTerm=" &amp; [1]!textjoin("+",TRUE,S260,T260,U260,V260,W260,X260,Y260,Z260,AA260,AB260,AC260,AD260,AE260,AF260,AG260,AH260,AI260,AJ260,AK260,AL260,AM260,AN260,AO260,AP260,AQ260,AR260,AS260,AT260,AU260,AV260,AW260,AX260,AY260,AZ260,BA260,BB260),"")))</f>
        <v/>
      </c>
      <c r="G260" s="45" t="s">
        <v>7382</v>
      </c>
      <c r="H260" s="45"/>
      <c r="I260" s="45"/>
      <c r="J260" s="45"/>
      <c r="L260" s="39" t="s">
        <v>232</v>
      </c>
      <c r="M260" s="26" t="s">
        <v>2159</v>
      </c>
      <c r="N260" s="21" t="s">
        <v>5336</v>
      </c>
      <c r="O260" s="1" t="s">
        <v>2160</v>
      </c>
      <c r="P260" s="21" t="e">
        <f ca="1">[1]!textjoin("+",TRUE,O260,S260,T260,U260,V260,W260,X260,Y260,Z260,AA260,AB260,AC260,AD260,AE260,AF260,AG260,AH260,AI260,AJ260,AK260,AL260,AM260,AN260,AO260,AP260,AQ260,AR260,AS260,AT260,AU260,AV260,AW260,AX260,AY260,AZ260,BA260,BB260,R260)</f>
        <v>#NAME?</v>
      </c>
      <c r="Q260" s="21" t="e">
        <f t="shared" ca="1" si="18"/>
        <v>#NAME?</v>
      </c>
      <c r="R260" t="s">
        <v>5106</v>
      </c>
      <c r="S260" s="16" t="s">
        <v>2466</v>
      </c>
      <c r="T260" s="12" t="s">
        <v>2556</v>
      </c>
      <c r="U260" s="12">
        <v>3639</v>
      </c>
      <c r="V260" s="12" t="s">
        <v>2535</v>
      </c>
      <c r="W260" s="12" t="s">
        <v>2536</v>
      </c>
    </row>
    <row r="261" spans="1:30" ht="58.2" thickBot="1" x14ac:dyDescent="0.35">
      <c r="A261" s="7" t="s">
        <v>289</v>
      </c>
      <c r="D261" s="37" t="s">
        <v>43</v>
      </c>
      <c r="E261" s="45"/>
      <c r="F261" s="47" t="str">
        <f>IF(D261="Walmart", "https://www.walmart.com/search/?query=" &amp; [1]!textjoin("%20",TRUE,S261,T261,U261,V261,W261,X261,Y261,Z261,AA261,AB261,AC261,AD261,AE261,AF261,AG261,AH261,AI261,AJ261,AK261,AL261,AM261,AN261,AO261,AP261,AQ261,AR261,AS261,AT261,AU261,AV261,AW261,AX261,AY261,AZ261,BA261,BB261), IF(D261="Best Buy", "https://www.bestbuy.com/site/searchpage.jsp?st=" &amp; [1]!textjoin("+",TRUE,S261,T261,U261,V261,W261,X261,Y261,Z261,AA261,AB261,AC261,AD261,AE261,AF261,AG261,AH261,AI261,AJ261,AK261,AL261,AM261,AN261,AO261,AP261,AQ261,AR261,AS261,AT261,AU261,AV261,AW261,AX261,AY261,AZ261,BA261,BB261), IF(D261="Target", "https://www.target.com/s?searchTerm=" &amp; [1]!textjoin("+",TRUE,S261,T261,U261,V261,W261,X261,Y261,Z261,AA261,AB261,AC261,AD261,AE261,AF261,AG261,AH261,AI261,AJ261,AK261,AL261,AM261,AN261,AO261,AP261,AQ261,AR261,AS261,AT261,AU261,AV261,AW261,AX261,AY261,AZ261,BA261,BB261),"")))</f>
        <v/>
      </c>
      <c r="G261" s="45" t="s">
        <v>7382</v>
      </c>
      <c r="H261" s="45"/>
      <c r="I261" s="45"/>
      <c r="J261" s="45"/>
      <c r="L261" s="37" t="s">
        <v>43</v>
      </c>
      <c r="M261" s="26" t="s">
        <v>2159</v>
      </c>
      <c r="N261" s="21" t="s">
        <v>5335</v>
      </c>
      <c r="O261" s="1" t="s">
        <v>2160</v>
      </c>
      <c r="P261" s="21" t="e">
        <f ca="1">[1]!textjoin("+",TRUE,O261,S261,T261,U261,V261,W261,X261,Y261,Z261,AA261,AB261,AC261,AD261,AE261,AF261,AG261,AH261,AI261,AJ261,AK261,AL261,AM261,AN261,AO261,AP261,AQ261,AR261,AS261,AT261,AU261,AV261,AW261,AX261,AY261,AZ261,BA261,BB261,R261)</f>
        <v>#NAME?</v>
      </c>
      <c r="Q261" s="21" t="e">
        <f t="shared" ca="1" si="18"/>
        <v>#NAME?</v>
      </c>
      <c r="R261" t="s">
        <v>5106</v>
      </c>
      <c r="S261" s="16" t="s">
        <v>2466</v>
      </c>
      <c r="T261" s="12" t="s">
        <v>2555</v>
      </c>
      <c r="U261" s="12">
        <v>3639</v>
      </c>
      <c r="V261" s="12" t="s">
        <v>2535</v>
      </c>
      <c r="W261" s="12" t="s">
        <v>2536</v>
      </c>
    </row>
    <row r="262" spans="1:30" ht="409.6" thickBot="1" x14ac:dyDescent="0.35">
      <c r="A262" s="7" t="s">
        <v>290</v>
      </c>
      <c r="D262" s="37" t="s">
        <v>15</v>
      </c>
      <c r="E262" s="45"/>
      <c r="F262" s="47" t="e">
        <f ca="1">IF(D262="Walmart", "https://www.walmart.com/search/?query=" &amp; [1]!textjoin("%20",TRUE,S262,T262,U262,V262,W262,X262,Y262,Z262,AA262,AB262,AC262,AD262,AE262,AF262,AG262,AH262,AI262,AJ262,AK262,AL262,AM262,AN262,AO262,AP262,AQ262,AR262,AS262,AT262,AU262,AV262,AW262,AX262,AY262,AZ262,BA262,BB262), IF(D262="Best Buy", "https://www.bestbuy.com/site/searchpage.jsp?st=" &amp; [1]!textjoin("+",TRUE,S262,T262,U262,V262,W262,X262,Y262,Z262,AA262,AB262,AC262,AD262,AE262,AF262,AG262,AH262,AI262,AJ262,AK262,AL262,AM262,AN262,AO262,AP262,AQ262,AR262,AS262,AT262,AU262,AV262,AW262,AX262,AY262,AZ262,BA262,BB262), IF(D262="Target", "https://www.target.com/s?searchTerm=" &amp; [1]!textjoin("+",TRUE,S262,T262,U262,V262,W262,X262,Y262,Z262,AA262,AB262,AC262,AD262,AE262,AF262,AG262,AH262,AI262,AJ262,AK262,AL262,AM262,AN262,AO262,AP262,AQ262,AR262,AS262,AT262,AU262,AV262,AW262,AX262,AY262,AZ262,BA262,BB262),"")))</f>
        <v>#NAME?</v>
      </c>
      <c r="G262" s="45" t="s">
        <v>7508</v>
      </c>
      <c r="H262" s="45" t="str">
        <f>HYPERLINK(G262,D262)</f>
        <v>Best Buy</v>
      </c>
      <c r="I262" s="45"/>
      <c r="J262" s="45"/>
      <c r="L262" s="37" t="s">
        <v>15</v>
      </c>
      <c r="M262" s="26" t="s">
        <v>2159</v>
      </c>
      <c r="N262" s="21" t="s">
        <v>5337</v>
      </c>
      <c r="O262" s="1" t="s">
        <v>2160</v>
      </c>
      <c r="P262" s="21" t="e">
        <f ca="1">[1]!textjoin("+",TRUE,O262,S262,T262,U262,V262,W262,X262,Y262,Z262,AA262,AB262,AC262,AD262,AE262,AF262,AG262,AH262,AI262,AJ262,AK262,AL262,AM262,AN262,AO262,AP262,AQ262,AR262,AS262,AT262,AU262,AV262,AW262,AX262,AY262,AZ262,BA262,BB262,R262)</f>
        <v>#NAME?</v>
      </c>
      <c r="Q262" s="21" t="e">
        <f t="shared" ca="1" si="18"/>
        <v>#NAME?</v>
      </c>
      <c r="R262" t="s">
        <v>5106</v>
      </c>
      <c r="S262" s="16" t="s">
        <v>2466</v>
      </c>
      <c r="T262" s="12" t="s">
        <v>2557</v>
      </c>
      <c r="U262" s="12">
        <v>5014</v>
      </c>
      <c r="V262" s="12" t="s">
        <v>2189</v>
      </c>
      <c r="W262" s="12" t="s">
        <v>2535</v>
      </c>
      <c r="X262" s="12" t="s">
        <v>2536</v>
      </c>
    </row>
    <row r="263" spans="1:30" ht="409.6" thickBot="1" x14ac:dyDescent="0.35">
      <c r="A263" s="7" t="s">
        <v>289</v>
      </c>
      <c r="D263" s="37" t="s">
        <v>15</v>
      </c>
      <c r="E263" s="45"/>
      <c r="F263" s="47" t="e">
        <f ca="1">IF(D263="Walmart", "https://www.walmart.com/search/?query=" &amp; [1]!textjoin("%20",TRUE,S263,T263,U263,V263,W263,X263,Y263,Z263,AA263,AB263,AC263,AD263,AE263,AF263,AG263,AH263,AI263,AJ263,AK263,AL263,AM263,AN263,AO263,AP263,AQ263,AR263,AS263,AT263,AU263,AV263,AW263,AX263,AY263,AZ263,BA263,BB263), IF(D263="Best Buy", "https://www.bestbuy.com/site/searchpage.jsp?st=" &amp; [1]!textjoin("+",TRUE,S263,T263,U263,V263,W263,X263,Y263,Z263,AA263,AB263,AC263,AD263,AE263,AF263,AG263,AH263,AI263,AJ263,AK263,AL263,AM263,AN263,AO263,AP263,AQ263,AR263,AS263,AT263,AU263,AV263,AW263,AX263,AY263,AZ263,BA263,BB263), IF(D263="Target", "https://www.target.com/s?searchTerm=" &amp; [1]!textjoin("+",TRUE,S263,T263,U263,V263,W263,X263,Y263,Z263,AA263,AB263,AC263,AD263,AE263,AF263,AG263,AH263,AI263,AJ263,AK263,AL263,AM263,AN263,AO263,AP263,AQ263,AR263,AS263,AT263,AU263,AV263,AW263,AX263,AY263,AZ263,BA263,BB263),"")))</f>
        <v>#NAME?</v>
      </c>
      <c r="G263" s="45" t="s">
        <v>7509</v>
      </c>
      <c r="H263" s="45" t="str">
        <f>HYPERLINK(G263,D263)</f>
        <v>Best Buy</v>
      </c>
      <c r="I263" s="45"/>
      <c r="J263" s="45"/>
      <c r="L263" s="37" t="s">
        <v>15</v>
      </c>
      <c r="M263" s="26" t="s">
        <v>2159</v>
      </c>
      <c r="N263" s="21" t="s">
        <v>5338</v>
      </c>
      <c r="O263" s="1" t="s">
        <v>2160</v>
      </c>
      <c r="P263" s="21" t="e">
        <f ca="1">[1]!textjoin("+",TRUE,O263,S263,T263,U263,V263,W263,X263,Y263,Z263,AA263,AB263,AC263,AD263,AE263,AF263,AG263,AH263,AI263,AJ263,AK263,AL263,AM263,AN263,AO263,AP263,AQ263,AR263,AS263,AT263,AU263,AV263,AW263,AX263,AY263,AZ263,BA263,BB263,R263)</f>
        <v>#NAME?</v>
      </c>
      <c r="Q263" s="21" t="e">
        <f t="shared" ca="1" si="18"/>
        <v>#NAME?</v>
      </c>
      <c r="R263" t="s">
        <v>5106</v>
      </c>
      <c r="S263" s="16" t="s">
        <v>2466</v>
      </c>
      <c r="T263" s="12" t="s">
        <v>2557</v>
      </c>
      <c r="U263" s="12" t="s">
        <v>2558</v>
      </c>
      <c r="V263" s="12">
        <v>7155</v>
      </c>
      <c r="W263" s="12" t="s">
        <v>2189</v>
      </c>
      <c r="X263" s="12" t="s">
        <v>2535</v>
      </c>
      <c r="Y263" s="12" t="s">
        <v>2559</v>
      </c>
      <c r="Z263" s="12" t="s">
        <v>2560</v>
      </c>
      <c r="AA263" s="12" t="s">
        <v>2561</v>
      </c>
      <c r="AB263" s="12" t="s">
        <v>2536</v>
      </c>
    </row>
    <row r="264" spans="1:30" ht="303" thickBot="1" x14ac:dyDescent="0.35">
      <c r="A264" s="7" t="s">
        <v>291</v>
      </c>
      <c r="D264" s="39" t="s">
        <v>232</v>
      </c>
      <c r="E264" s="45"/>
      <c r="F264" s="47" t="str">
        <f>IF(D264="Walmart", "https://www.walmart.com/search/?query=" &amp; [1]!textjoin("%20",TRUE,S264,T264,U264,V264,W264,X264,Y264,Z264,AA264,AB264,AC264,AD264,AE264,AF264,AG264,AH264,AI264,AJ264,AK264,AL264,AM264,AN264,AO264,AP264,AQ264,AR264,AS264,AT264,AU264,AV264,AW264,AX264,AY264,AZ264,BA264,BB264), IF(D264="Best Buy", "https://www.bestbuy.com/site/searchpage.jsp?st=" &amp; [1]!textjoin("+",TRUE,S264,T264,U264,V264,W264,X264,Y264,Z264,AA264,AB264,AC264,AD264,AE264,AF264,AG264,AH264,AI264,AJ264,AK264,AL264,AM264,AN264,AO264,AP264,AQ264,AR264,AS264,AT264,AU264,AV264,AW264,AX264,AY264,AZ264,BA264,BB264), IF(D264="Target", "https://www.target.com/s?searchTerm=" &amp; [1]!textjoin("+",TRUE,S264,T264,U264,V264,W264,X264,Y264,Z264,AA264,AB264,AC264,AD264,AE264,AF264,AG264,AH264,AI264,AJ264,AK264,AL264,AM264,AN264,AO264,AP264,AQ264,AR264,AS264,AT264,AU264,AV264,AW264,AX264,AY264,AZ264,BA264,BB264),"")))</f>
        <v/>
      </c>
      <c r="G264" s="45" t="s">
        <v>7382</v>
      </c>
      <c r="H264" s="45"/>
      <c r="I264" s="45"/>
      <c r="J264" s="45"/>
      <c r="L264" s="39" t="s">
        <v>232</v>
      </c>
      <c r="M264" s="26" t="s">
        <v>2159</v>
      </c>
      <c r="N264" s="21" t="s">
        <v>5339</v>
      </c>
      <c r="O264" s="1" t="s">
        <v>2160</v>
      </c>
      <c r="P264" s="21" t="e">
        <f ca="1">[1]!textjoin("+",TRUE,O264,S264,T264,U264,V264,W264,X264,Y264,Z264,AA264,AB264,AC264,AD264,AE264,AF264,AG264,AH264,AI264,AJ264,AK264,AL264,AM264,AN264,AO264,AP264,AQ264,AR264,AS264,AT264,AU264,AV264,AW264,AX264,AY264,AZ264,BA264,BB264,R264)</f>
        <v>#NAME?</v>
      </c>
      <c r="Q264" s="21" t="e">
        <f t="shared" ca="1" si="18"/>
        <v>#NAME?</v>
      </c>
      <c r="R264" t="s">
        <v>5106</v>
      </c>
      <c r="S264" s="16" t="s">
        <v>2466</v>
      </c>
      <c r="T264" s="12" t="s">
        <v>2562</v>
      </c>
      <c r="U264" s="12" t="s">
        <v>2558</v>
      </c>
      <c r="V264" s="12">
        <v>7155</v>
      </c>
      <c r="W264" s="12" t="s">
        <v>2189</v>
      </c>
      <c r="X264" s="12" t="s">
        <v>2543</v>
      </c>
      <c r="Y264" s="12" t="s">
        <v>2563</v>
      </c>
      <c r="Z264" s="12" t="s">
        <v>2535</v>
      </c>
      <c r="AA264" s="12" t="s">
        <v>2536</v>
      </c>
      <c r="AB264" s="12" t="s">
        <v>2192</v>
      </c>
      <c r="AC264" s="12" t="s">
        <v>2564</v>
      </c>
      <c r="AD264" s="12" t="s">
        <v>2565</v>
      </c>
    </row>
    <row r="265" spans="1:30" ht="58.2" thickBot="1" x14ac:dyDescent="0.35">
      <c r="A265" s="7" t="s">
        <v>292</v>
      </c>
      <c r="D265" s="37" t="s">
        <v>43</v>
      </c>
      <c r="E265" s="45"/>
      <c r="F265" s="47" t="str">
        <f>IF(D265="Walmart", "https://www.walmart.com/search/?query=" &amp; [1]!textjoin("%20",TRUE,S265,T265,U265,V265,W265,X265,Y265,Z265,AA265,AB265,AC265,AD265,AE265,AF265,AG265,AH265,AI265,AJ265,AK265,AL265,AM265,AN265,AO265,AP265,AQ265,AR265,AS265,AT265,AU265,AV265,AW265,AX265,AY265,AZ265,BA265,BB265), IF(D265="Best Buy", "https://www.bestbuy.com/site/searchpage.jsp?st=" &amp; [1]!textjoin("+",TRUE,S265,T265,U265,V265,W265,X265,Y265,Z265,AA265,AB265,AC265,AD265,AE265,AF265,AG265,AH265,AI265,AJ265,AK265,AL265,AM265,AN265,AO265,AP265,AQ265,AR265,AS265,AT265,AU265,AV265,AW265,AX265,AY265,AZ265,BA265,BB265), IF(D265="Target", "https://www.target.com/s?searchTerm=" &amp; [1]!textjoin("+",TRUE,S265,T265,U265,V265,W265,X265,Y265,Z265,AA265,AB265,AC265,AD265,AE265,AF265,AG265,AH265,AI265,AJ265,AK265,AL265,AM265,AN265,AO265,AP265,AQ265,AR265,AS265,AT265,AU265,AV265,AW265,AX265,AY265,AZ265,BA265,BB265),"")))</f>
        <v/>
      </c>
      <c r="G265" s="45" t="s">
        <v>7382</v>
      </c>
      <c r="H265" s="45"/>
      <c r="I265" s="45"/>
      <c r="J265" s="45"/>
      <c r="L265" s="37" t="s">
        <v>43</v>
      </c>
      <c r="M265" s="26" t="s">
        <v>2159</v>
      </c>
      <c r="N265" s="21" t="s">
        <v>5340</v>
      </c>
      <c r="O265" s="1" t="s">
        <v>2160</v>
      </c>
      <c r="P265" s="21" t="e">
        <f ca="1">[1]!textjoin("+",TRUE,O265,S265,T265,U265,V265,W265,X265,Y265,Z265,AA265,AB265,AC265,AD265,AE265,AF265,AG265,AH265,AI265,AJ265,AK265,AL265,AM265,AN265,AO265,AP265,AQ265,AR265,AS265,AT265,AU265,AV265,AW265,AX265,AY265,AZ265,BA265,BB265,R265)</f>
        <v>#NAME?</v>
      </c>
      <c r="Q265" s="21" t="e">
        <f t="shared" ca="1" si="18"/>
        <v>#NAME?</v>
      </c>
      <c r="R265" t="s">
        <v>5106</v>
      </c>
      <c r="S265" s="16" t="s">
        <v>2466</v>
      </c>
      <c r="T265" s="12" t="s">
        <v>2557</v>
      </c>
      <c r="U265" s="12" t="s">
        <v>2558</v>
      </c>
      <c r="V265" s="12">
        <v>7858</v>
      </c>
      <c r="W265" s="12" t="s">
        <v>2189</v>
      </c>
      <c r="X265" s="12" t="s">
        <v>2535</v>
      </c>
      <c r="Y265" s="12" t="s">
        <v>2536</v>
      </c>
    </row>
    <row r="266" spans="1:30" ht="303" thickBot="1" x14ac:dyDescent="0.35">
      <c r="A266" s="7" t="s">
        <v>293</v>
      </c>
      <c r="D266" s="39" t="s">
        <v>232</v>
      </c>
      <c r="E266" s="45"/>
      <c r="F266" s="47" t="str">
        <f>IF(D266="Walmart", "https://www.walmart.com/search/?query=" &amp; [1]!textjoin("%20",TRUE,S266,T266,U266,V266,W266,X266,Y266,Z266,AA266,AB266,AC266,AD266,AE266,AF266,AG266,AH266,AI266,AJ266,AK266,AL266,AM266,AN266,AO266,AP266,AQ266,AR266,AS266,AT266,AU266,AV266,AW266,AX266,AY266,AZ266,BA266,BB266), IF(D266="Best Buy", "https://www.bestbuy.com/site/searchpage.jsp?st=" &amp; [1]!textjoin("+",TRUE,S266,T266,U266,V266,W266,X266,Y266,Z266,AA266,AB266,AC266,AD266,AE266,AF266,AG266,AH266,AI266,AJ266,AK266,AL266,AM266,AN266,AO266,AP266,AQ266,AR266,AS266,AT266,AU266,AV266,AW266,AX266,AY266,AZ266,BA266,BB266), IF(D266="Target", "https://www.target.com/s?searchTerm=" &amp; [1]!textjoin("+",TRUE,S266,T266,U266,V266,W266,X266,Y266,Z266,AA266,AB266,AC266,AD266,AE266,AF266,AG266,AH266,AI266,AJ266,AK266,AL266,AM266,AN266,AO266,AP266,AQ266,AR266,AS266,AT266,AU266,AV266,AW266,AX266,AY266,AZ266,BA266,BB266),"")))</f>
        <v/>
      </c>
      <c r="G266" s="45" t="s">
        <v>7382</v>
      </c>
      <c r="H266" s="45"/>
      <c r="I266" s="45"/>
      <c r="J266" s="45"/>
      <c r="L266" s="39" t="s">
        <v>232</v>
      </c>
      <c r="M266" s="26" t="s">
        <v>2159</v>
      </c>
      <c r="N266" s="21" t="s">
        <v>5341</v>
      </c>
      <c r="O266" s="1" t="s">
        <v>2160</v>
      </c>
      <c r="P266" s="21" t="e">
        <f ca="1">[1]!textjoin("+",TRUE,O266,S266,T266,U266,V266,W266,X266,Y266,Z266,AA266,AB266,AC266,AD266,AE266,AF266,AG266,AH266,AI266,AJ266,AK266,AL266,AM266,AN266,AO266,AP266,AQ266,AR266,AS266,AT266,AU266,AV266,AW266,AX266,AY266,AZ266,BA266,BB266,R266)</f>
        <v>#NAME?</v>
      </c>
      <c r="Q266" s="21" t="e">
        <f t="shared" ca="1" si="18"/>
        <v>#NAME?</v>
      </c>
      <c r="R266" t="s">
        <v>5106</v>
      </c>
      <c r="S266" s="16" t="s">
        <v>2466</v>
      </c>
      <c r="T266" s="12" t="s">
        <v>2553</v>
      </c>
      <c r="U266" s="12" t="s">
        <v>2188</v>
      </c>
      <c r="V266" s="12" t="s">
        <v>2535</v>
      </c>
      <c r="W266" s="12" t="s">
        <v>2189</v>
      </c>
      <c r="X266" s="12" t="s">
        <v>2543</v>
      </c>
      <c r="Y266" s="12" t="s">
        <v>2534</v>
      </c>
      <c r="Z266" s="12" t="s">
        <v>4754</v>
      </c>
      <c r="AA266" s="12" t="s">
        <v>2566</v>
      </c>
    </row>
    <row r="267" spans="1:30" ht="303" thickBot="1" x14ac:dyDescent="0.35">
      <c r="A267" s="7" t="s">
        <v>294</v>
      </c>
      <c r="D267" s="39" t="s">
        <v>232</v>
      </c>
      <c r="E267" s="45"/>
      <c r="F267" s="47" t="str">
        <f>IF(D267="Walmart", "https://www.walmart.com/search/?query=" &amp; [1]!textjoin("%20",TRUE,S267,T267,U267,V267,W267,X267,Y267,Z267,AA267,AB267,AC267,AD267,AE267,AF267,AG267,AH267,AI267,AJ267,AK267,AL267,AM267,AN267,AO267,AP267,AQ267,AR267,AS267,AT267,AU267,AV267,AW267,AX267,AY267,AZ267,BA267,BB267), IF(D267="Best Buy", "https://www.bestbuy.com/site/searchpage.jsp?st=" &amp; [1]!textjoin("+",TRUE,S267,T267,U267,V267,W267,X267,Y267,Z267,AA267,AB267,AC267,AD267,AE267,AF267,AG267,AH267,AI267,AJ267,AK267,AL267,AM267,AN267,AO267,AP267,AQ267,AR267,AS267,AT267,AU267,AV267,AW267,AX267,AY267,AZ267,BA267,BB267), IF(D267="Target", "https://www.target.com/s?searchTerm=" &amp; [1]!textjoin("+",TRUE,S267,T267,U267,V267,W267,X267,Y267,Z267,AA267,AB267,AC267,AD267,AE267,AF267,AG267,AH267,AI267,AJ267,AK267,AL267,AM267,AN267,AO267,AP267,AQ267,AR267,AS267,AT267,AU267,AV267,AW267,AX267,AY267,AZ267,BA267,BB267),"")))</f>
        <v/>
      </c>
      <c r="G267" s="45" t="s">
        <v>7382</v>
      </c>
      <c r="H267" s="45"/>
      <c r="I267" s="45"/>
      <c r="J267" s="45"/>
      <c r="L267" s="39" t="s">
        <v>232</v>
      </c>
      <c r="M267" s="26" t="s">
        <v>2159</v>
      </c>
      <c r="N267" s="21" t="s">
        <v>5342</v>
      </c>
      <c r="O267" s="1" t="s">
        <v>2160</v>
      </c>
      <c r="P267" s="21" t="e">
        <f ca="1">[1]!textjoin("+",TRUE,O267,S267,T267,U267,V267,W267,X267,Y267,Z267,AA267,AB267,AC267,AD267,AE267,AF267,AG267,AH267,AI267,AJ267,AK267,AL267,AM267,AN267,AO267,AP267,AQ267,AR267,AS267,AT267,AU267,AV267,AW267,AX267,AY267,AZ267,BA267,BB267,R267)</f>
        <v>#NAME?</v>
      </c>
      <c r="Q267" s="21" t="e">
        <f t="shared" ca="1" si="18"/>
        <v>#NAME?</v>
      </c>
      <c r="R267" t="s">
        <v>5106</v>
      </c>
      <c r="S267" s="18" t="s">
        <v>2466</v>
      </c>
      <c r="T267" s="12" t="s">
        <v>2553</v>
      </c>
      <c r="U267" s="12" t="s">
        <v>2188</v>
      </c>
      <c r="V267" s="12" t="s">
        <v>2535</v>
      </c>
      <c r="W267" s="12" t="s">
        <v>2189</v>
      </c>
      <c r="X267" s="12" t="s">
        <v>2534</v>
      </c>
      <c r="Y267" s="12" t="s">
        <v>2536</v>
      </c>
      <c r="Z267" s="12" t="s">
        <v>2192</v>
      </c>
      <c r="AA267" s="12" t="s">
        <v>2567</v>
      </c>
      <c r="AB267" s="12" t="s">
        <v>2568</v>
      </c>
      <c r="AC267" s="12" t="s">
        <v>4943</v>
      </c>
      <c r="AD267" s="12" t="s">
        <v>2569</v>
      </c>
    </row>
    <row r="268" spans="1:30" ht="409.6" thickBot="1" x14ac:dyDescent="0.35">
      <c r="A268" s="7" t="s">
        <v>295</v>
      </c>
      <c r="D268" s="37" t="s">
        <v>12</v>
      </c>
      <c r="E268" s="45"/>
      <c r="F268" s="47" t="e">
        <f ca="1">IF(D268="Walmart", "https://www.walmart.com/search/?query=" &amp; [1]!textjoin("%20",TRUE,S268,T268,U268,V268,W268,X268,Y268,Z268,AA268,AB268,AC268,AD268,AE268,AF268,AG268,AH268,AI268,AJ268,AK268,AL268,AM268,AN268,AO268,AP268,AQ268,AR268,AS268,AT268,AU268,AV268,AW268,AX268,AY268,AZ268,BA268,BB268), IF(D268="Best Buy", "https://www.bestbuy.com/site/searchpage.jsp?st=" &amp; [1]!textjoin("+",TRUE,S268,T268,U268,V268,W268,X268,Y268,Z268,AA268,AB268,AC268,AD268,AE268,AF268,AG268,AH268,AI268,AJ268,AK268,AL268,AM268,AN268,AO268,AP268,AQ268,AR268,AS268,AT268,AU268,AV268,AW268,AX268,AY268,AZ268,BA268,BB268), IF(D268="Target", "https://www.target.com/s?searchTerm=" &amp; [1]!textjoin("+",TRUE,S268,T268,U268,V268,W268,X268,Y268,Z268,AA268,AB268,AC268,AD268,AE268,AF268,AG268,AH268,AI268,AJ268,AK268,AL268,AM268,AN268,AO268,AP268,AQ268,AR268,AS268,AT268,AU268,AV268,AW268,AX268,AY268,AZ268,BA268,BB268),"")))</f>
        <v>#NAME?</v>
      </c>
      <c r="G268" s="45" t="s">
        <v>7510</v>
      </c>
      <c r="H268" s="45" t="str">
        <f>HYPERLINK(G268,D268)</f>
        <v>Walmart</v>
      </c>
      <c r="I268" s="45"/>
      <c r="J268" s="45"/>
      <c r="L268" s="37" t="s">
        <v>12</v>
      </c>
      <c r="M268" s="26" t="s">
        <v>2159</v>
      </c>
      <c r="N268" s="21" t="s">
        <v>5343</v>
      </c>
      <c r="O268" s="1" t="s">
        <v>2160</v>
      </c>
      <c r="P268" s="21" t="e">
        <f ca="1">[1]!textjoin("+",TRUE,O268,S268,T268,U268,V268,W268,X268,Y268,Z268,AA268,AB268,AC268,AD268,AE268,AF268,AG268,AH268,AI268,AJ268,AK268,AL268,AM268,AN268,AO268,AP268,AQ268,AR268,AS268,AT268,AU268,AV268,AW268,AX268,AY268,AZ268,BA268,BB268,R268)</f>
        <v>#NAME?</v>
      </c>
      <c r="Q268" s="21" t="e">
        <f t="shared" ca="1" si="18"/>
        <v>#NAME?</v>
      </c>
      <c r="R268" t="s">
        <v>5106</v>
      </c>
      <c r="S268" s="16" t="s">
        <v>2466</v>
      </c>
      <c r="T268" s="12" t="s">
        <v>2553</v>
      </c>
      <c r="U268" s="12" t="s">
        <v>2188</v>
      </c>
      <c r="V268" s="12" t="s">
        <v>2570</v>
      </c>
      <c r="W268" s="12" t="s">
        <v>2534</v>
      </c>
      <c r="X268" s="12" t="s">
        <v>2536</v>
      </c>
    </row>
    <row r="269" spans="1:30" ht="409.6" thickBot="1" x14ac:dyDescent="0.35">
      <c r="A269" s="9" t="s">
        <v>296</v>
      </c>
      <c r="D269" s="37" t="s">
        <v>15</v>
      </c>
      <c r="E269" s="45"/>
      <c r="F269" s="47" t="e">
        <f ca="1">IF(D269="Walmart", "https://www.walmart.com/search/?query=" &amp; [1]!textjoin("%20",TRUE,S269,T269,U269,V269,W269,X269,Y269,Z269,AA269,AB269,AC269,AD269,AE269,AF269,AG269,AH269,AI269,AJ269,AK269,AL269,AM269,AN269,AO269,AP269,AQ269,AR269,AS269,AT269,AU269,AV269,AW269,AX269,AY269,AZ269,BA269,BB269), IF(D269="Best Buy", "https://www.bestbuy.com/site/searchpage.jsp?st=" &amp; [1]!textjoin("+",TRUE,S269,T269,U269,V269,W269,X269,Y269,Z269,AA269,AB269,AC269,AD269,AE269,AF269,AG269,AH269,AI269,AJ269,AK269,AL269,AM269,AN269,AO269,AP269,AQ269,AR269,AS269,AT269,AU269,AV269,AW269,AX269,AY269,AZ269,BA269,BB269), IF(D269="Target", "https://www.target.com/s?searchTerm=" &amp; [1]!textjoin("+",TRUE,S269,T269,U269,V269,W269,X269,Y269,Z269,AA269,AB269,AC269,AD269,AE269,AF269,AG269,AH269,AI269,AJ269,AK269,AL269,AM269,AN269,AO269,AP269,AQ269,AR269,AS269,AT269,AU269,AV269,AW269,AX269,AY269,AZ269,BA269,BB269),"")))</f>
        <v>#NAME?</v>
      </c>
      <c r="G269" s="45" t="s">
        <v>7511</v>
      </c>
      <c r="H269" s="45" t="str">
        <f>HYPERLINK(G269,D269)</f>
        <v>Best Buy</v>
      </c>
      <c r="I269" s="45" t="s">
        <v>8586</v>
      </c>
      <c r="J269" s="45"/>
      <c r="L269" s="37" t="s">
        <v>15</v>
      </c>
      <c r="M269" s="26" t="s">
        <v>2159</v>
      </c>
      <c r="N269" s="21" t="s">
        <v>5344</v>
      </c>
      <c r="O269" s="1" t="s">
        <v>2160</v>
      </c>
      <c r="P269" s="21" t="e">
        <f ca="1">[1]!textjoin("+",TRUE,O269,S269,T269,U269,V269,W269,X269,Y269,Z269,AA269,AB269,AC269,AD269,AE269,AF269,AG269,AH269,AI269,AJ269,AK269,AL269,AM269,AN269,AO269,AP269,AQ269,AR269,AS269,AT269,AU269,AV269,AW269,AX269,AY269,AZ269,BA269,BB269,R269)</f>
        <v>#NAME?</v>
      </c>
      <c r="Q269" s="21" t="e">
        <f t="shared" ca="1" si="18"/>
        <v>#NAME?</v>
      </c>
      <c r="R269" t="s">
        <v>5106</v>
      </c>
      <c r="S269" s="16" t="s">
        <v>2466</v>
      </c>
      <c r="T269" s="12" t="s">
        <v>2553</v>
      </c>
      <c r="U269" s="12" t="s">
        <v>2188</v>
      </c>
      <c r="V269" s="12" t="s">
        <v>2571</v>
      </c>
      <c r="W269" s="12" t="s">
        <v>2566</v>
      </c>
      <c r="X269" s="12" t="s">
        <v>2543</v>
      </c>
      <c r="Y269" s="12" t="s">
        <v>2189</v>
      </c>
      <c r="Z269" s="12" t="s">
        <v>2535</v>
      </c>
      <c r="AA269" s="12" t="s">
        <v>2536</v>
      </c>
    </row>
    <row r="270" spans="1:30" ht="409.6" thickBot="1" x14ac:dyDescent="0.35">
      <c r="A270" s="7" t="s">
        <v>297</v>
      </c>
      <c r="D270" s="37" t="s">
        <v>15</v>
      </c>
      <c r="E270" s="45"/>
      <c r="F270" s="47" t="e">
        <f ca="1">IF(D270="Walmart", "https://www.walmart.com/search/?query=" &amp; [1]!textjoin("%20",TRUE,S270,T270,U270,V270,W270,X270,Y270,Z270,AA270,AB270,AC270,AD270,AE270,AF270,AG270,AH270,AI270,AJ270,AK270,AL270,AM270,AN270,AO270,AP270,AQ270,AR270,AS270,AT270,AU270,AV270,AW270,AX270,AY270,AZ270,BA270,BB270), IF(D270="Best Buy", "https://www.bestbuy.com/site/searchpage.jsp?st=" &amp; [1]!textjoin("+",TRUE,S270,T270,U270,V270,W270,X270,Y270,Z270,AA270,AB270,AC270,AD270,AE270,AF270,AG270,AH270,AI270,AJ270,AK270,AL270,AM270,AN270,AO270,AP270,AQ270,AR270,AS270,AT270,AU270,AV270,AW270,AX270,AY270,AZ270,BA270,BB270), IF(D270="Target", "https://www.target.com/s?searchTerm=" &amp; [1]!textjoin("+",TRUE,S270,T270,U270,V270,W270,X270,Y270,Z270,AA270,AB270,AC270,AD270,AE270,AF270,AG270,AH270,AI270,AJ270,AK270,AL270,AM270,AN270,AO270,AP270,AQ270,AR270,AS270,AT270,AU270,AV270,AW270,AX270,AY270,AZ270,BA270,BB270),"")))</f>
        <v>#NAME?</v>
      </c>
      <c r="G270" s="45" t="s">
        <v>7512</v>
      </c>
      <c r="H270" s="45" t="str">
        <f>HYPERLINK(G270,D270)</f>
        <v>Best Buy</v>
      </c>
      <c r="I270" s="45"/>
      <c r="J270" s="45"/>
      <c r="L270" s="37" t="s">
        <v>15</v>
      </c>
      <c r="M270" s="26" t="s">
        <v>2159</v>
      </c>
      <c r="N270" s="21" t="s">
        <v>5345</v>
      </c>
      <c r="O270" s="1" t="s">
        <v>2160</v>
      </c>
      <c r="P270" s="21" t="e">
        <f ca="1">[1]!textjoin("+",TRUE,O270,S270,T270,U270,V270,W270,X270,Y270,Z270,AA270,AB270,AC270,AD270,AE270,AF270,AG270,AH270,AI270,AJ270,AK270,AL270,AM270,AN270,AO270,AP270,AQ270,AR270,AS270,AT270,AU270,AV270,AW270,AX270,AY270,AZ270,BA270,BB270,R270)</f>
        <v>#NAME?</v>
      </c>
      <c r="Q270" s="21" t="e">
        <f t="shared" ca="1" si="18"/>
        <v>#NAME?</v>
      </c>
      <c r="R270" t="s">
        <v>5106</v>
      </c>
      <c r="S270" s="16" t="s">
        <v>2466</v>
      </c>
      <c r="T270" s="12" t="s">
        <v>2553</v>
      </c>
      <c r="U270" s="12" t="s">
        <v>2188</v>
      </c>
      <c r="V270" s="12" t="s">
        <v>2571</v>
      </c>
      <c r="W270" s="12" t="s">
        <v>2554</v>
      </c>
      <c r="X270" s="12" t="s">
        <v>2189</v>
      </c>
      <c r="Y270" s="12" t="s">
        <v>2539</v>
      </c>
      <c r="Z270" s="12" t="s">
        <v>2535</v>
      </c>
      <c r="AA270" s="12" t="s">
        <v>2536</v>
      </c>
    </row>
    <row r="271" spans="1:30" ht="303" thickBot="1" x14ac:dyDescent="0.35">
      <c r="A271" s="7" t="s">
        <v>298</v>
      </c>
      <c r="D271" s="39" t="s">
        <v>232</v>
      </c>
      <c r="E271" s="45"/>
      <c r="F271" s="47" t="str">
        <f>IF(D271="Walmart", "https://www.walmart.com/search/?query=" &amp; [1]!textjoin("%20",TRUE,S271,T271,U271,V271,W271,X271,Y271,Z271,AA271,AB271,AC271,AD271,AE271,AF271,AG271,AH271,AI271,AJ271,AK271,AL271,AM271,AN271,AO271,AP271,AQ271,AR271,AS271,AT271,AU271,AV271,AW271,AX271,AY271,AZ271,BA271,BB271), IF(D271="Best Buy", "https://www.bestbuy.com/site/searchpage.jsp?st=" &amp; [1]!textjoin("+",TRUE,S271,T271,U271,V271,W271,X271,Y271,Z271,AA271,AB271,AC271,AD271,AE271,AF271,AG271,AH271,AI271,AJ271,AK271,AL271,AM271,AN271,AO271,AP271,AQ271,AR271,AS271,AT271,AU271,AV271,AW271,AX271,AY271,AZ271,BA271,BB271), IF(D271="Target", "https://www.target.com/s?searchTerm=" &amp; [1]!textjoin("+",TRUE,S271,T271,U271,V271,W271,X271,Y271,Z271,AA271,AB271,AC271,AD271,AE271,AF271,AG271,AH271,AI271,AJ271,AK271,AL271,AM271,AN271,AO271,AP271,AQ271,AR271,AS271,AT271,AU271,AV271,AW271,AX271,AY271,AZ271,BA271,BB271),"")))</f>
        <v/>
      </c>
      <c r="G271" s="45" t="s">
        <v>7382</v>
      </c>
      <c r="H271" s="45"/>
      <c r="I271" s="45"/>
      <c r="J271" s="45"/>
      <c r="L271" s="39" t="s">
        <v>232</v>
      </c>
      <c r="M271" s="26" t="s">
        <v>2159</v>
      </c>
      <c r="N271" s="21" t="s">
        <v>5346</v>
      </c>
      <c r="O271" s="1" t="s">
        <v>2160</v>
      </c>
      <c r="P271" s="21" t="e">
        <f ca="1">[1]!textjoin("+",TRUE,O271,S271,T271,U271,V271,W271,X271,Y271,Z271,AA271,AB271,AC271,AD271,AE271,AF271,AG271,AH271,AI271,AJ271,AK271,AL271,AM271,AN271,AO271,AP271,AQ271,AR271,AS271,AT271,AU271,AV271,AW271,AX271,AY271,AZ271,BA271,BB271,R271)</f>
        <v>#NAME?</v>
      </c>
      <c r="Q271" s="21" t="e">
        <f t="shared" ca="1" si="18"/>
        <v>#NAME?</v>
      </c>
      <c r="R271" t="s">
        <v>5106</v>
      </c>
      <c r="S271" s="16" t="s">
        <v>2466</v>
      </c>
      <c r="T271" s="12" t="s">
        <v>2572</v>
      </c>
      <c r="U271" s="12">
        <v>3830</v>
      </c>
      <c r="V271" s="12" t="s">
        <v>2535</v>
      </c>
      <c r="W271" s="12" t="s">
        <v>2189</v>
      </c>
      <c r="X271" s="12" t="s">
        <v>2543</v>
      </c>
      <c r="Y271" s="12" t="s">
        <v>2536</v>
      </c>
      <c r="Z271" s="12" t="s">
        <v>2192</v>
      </c>
      <c r="AA271" s="12" t="s">
        <v>2564</v>
      </c>
      <c r="AB271" s="12" t="s">
        <v>2565</v>
      </c>
    </row>
    <row r="272" spans="1:30" ht="409.6" thickBot="1" x14ac:dyDescent="0.35">
      <c r="A272" s="7" t="s">
        <v>299</v>
      </c>
      <c r="D272" s="37" t="s">
        <v>15</v>
      </c>
      <c r="E272" s="45"/>
      <c r="F272" s="47" t="e">
        <f ca="1">IF(D272="Walmart", "https://www.walmart.com/search/?query=" &amp; [1]!textjoin("%20",TRUE,S272,T272,U272,V272,W272,X272,Y272,Z272,AA272,AB272,AC272,AD272,AE272,AF272,AG272,AH272,AI272,AJ272,AK272,AL272,AM272,AN272,AO272,AP272,AQ272,AR272,AS272,AT272,AU272,AV272,AW272,AX272,AY272,AZ272,BA272,BB272), IF(D272="Best Buy", "https://www.bestbuy.com/site/searchpage.jsp?st=" &amp; [1]!textjoin("+",TRUE,S272,T272,U272,V272,W272,X272,Y272,Z272,AA272,AB272,AC272,AD272,AE272,AF272,AG272,AH272,AI272,AJ272,AK272,AL272,AM272,AN272,AO272,AP272,AQ272,AR272,AS272,AT272,AU272,AV272,AW272,AX272,AY272,AZ272,BA272,BB272), IF(D272="Target", "https://www.target.com/s?searchTerm=" &amp; [1]!textjoin("+",TRUE,S272,T272,U272,V272,W272,X272,Y272,Z272,AA272,AB272,AC272,AD272,AE272,AF272,AG272,AH272,AI272,AJ272,AK272,AL272,AM272,AN272,AO272,AP272,AQ272,AR272,AS272,AT272,AU272,AV272,AW272,AX272,AY272,AZ272,BA272,BB272),"")))</f>
        <v>#NAME?</v>
      </c>
      <c r="G272" s="45" t="s">
        <v>7513</v>
      </c>
      <c r="H272" s="45" t="str">
        <f>HYPERLINK(G272,D272)</f>
        <v>Best Buy</v>
      </c>
      <c r="I272" s="45"/>
      <c r="J272" s="45"/>
      <c r="L272" s="37" t="s">
        <v>15</v>
      </c>
      <c r="M272" s="26" t="s">
        <v>2159</v>
      </c>
      <c r="N272" s="21" t="s">
        <v>5347</v>
      </c>
      <c r="O272" s="1" t="s">
        <v>2160</v>
      </c>
      <c r="P272" s="21" t="e">
        <f ca="1">[1]!textjoin("+",TRUE,O272,S272,T272,U272,V272,W272,X272,Y272,Z272,AA272,AB272,AC272,AD272,AE272,AF272,AG272,AH272,AI272,AJ272,AK272,AL272,AM272,AN272,AO272,AP272,AQ272,AR272,AS272,AT272,AU272,AV272,AW272,AX272,AY272,AZ272,BA272,BB272,R272)</f>
        <v>#NAME?</v>
      </c>
      <c r="Q272" s="21" t="e">
        <f t="shared" ca="1" si="18"/>
        <v>#NAME?</v>
      </c>
      <c r="R272" t="s">
        <v>5106</v>
      </c>
      <c r="S272" s="16" t="s">
        <v>2466</v>
      </c>
      <c r="T272" s="12" t="s">
        <v>2572</v>
      </c>
      <c r="U272" s="12">
        <v>3830</v>
      </c>
      <c r="V272" s="12" t="s">
        <v>2189</v>
      </c>
      <c r="W272" s="12" t="s">
        <v>2535</v>
      </c>
      <c r="X272" s="12" t="s">
        <v>2559</v>
      </c>
      <c r="Y272" s="12" t="s">
        <v>2560</v>
      </c>
      <c r="Z272" s="12" t="s">
        <v>2561</v>
      </c>
      <c r="AA272" s="12" t="s">
        <v>2536</v>
      </c>
    </row>
    <row r="273" spans="1:50" ht="409.6" thickBot="1" x14ac:dyDescent="0.35">
      <c r="A273" s="7" t="s">
        <v>300</v>
      </c>
      <c r="D273" s="37" t="s">
        <v>12</v>
      </c>
      <c r="E273" s="45"/>
      <c r="F273" s="47" t="e">
        <f ca="1">IF(D273="Walmart", "https://www.walmart.com/search/?query=" &amp; [1]!textjoin("%20",TRUE,S273,T273,U273,V273,W273,X273,Y273,Z273,AA273,AB273,AC273,AD273,AE273,AF273,AG273,AH273,AI273,AJ273,AK273,AL273,AM273,AN273,AO273,AP273,AQ273,AR273,AS273,AT273,AU273,AV273,AW273,AX273,AY273,AZ273,BA273,BB273), IF(D273="Best Buy", "https://www.bestbuy.com/site/searchpage.jsp?st=" &amp; [1]!textjoin("+",TRUE,S273,T273,U273,V273,W273,X273,Y273,Z273,AA273,AB273,AC273,AD273,AE273,AF273,AG273,AH273,AI273,AJ273,AK273,AL273,AM273,AN273,AO273,AP273,AQ273,AR273,AS273,AT273,AU273,AV273,AW273,AX273,AY273,AZ273,BA273,BB273), IF(D273="Target", "https://www.target.com/s?searchTerm=" &amp; [1]!textjoin("+",TRUE,S273,T273,U273,V273,W273,X273,Y273,Z273,AA273,AB273,AC273,AD273,AE273,AF273,AG273,AH273,AI273,AJ273,AK273,AL273,AM273,AN273,AO273,AP273,AQ273,AR273,AS273,AT273,AU273,AV273,AW273,AX273,AY273,AZ273,BA273,BB273),"")))</f>
        <v>#NAME?</v>
      </c>
      <c r="G273" s="45" t="s">
        <v>7514</v>
      </c>
      <c r="H273" s="45" t="str">
        <f>HYPERLINK(G273,D273)</f>
        <v>Walmart</v>
      </c>
      <c r="I273" s="45"/>
      <c r="J273" s="45"/>
      <c r="L273" s="37" t="s">
        <v>12</v>
      </c>
      <c r="M273" s="26" t="s">
        <v>2159</v>
      </c>
      <c r="N273" s="21" t="s">
        <v>5348</v>
      </c>
      <c r="O273" s="1" t="s">
        <v>2160</v>
      </c>
      <c r="P273" s="21" t="e">
        <f ca="1">[1]!textjoin("+",TRUE,O273,S273,T273,U273,V273,W273,X273,Y273,Z273,AA273,AB273,AC273,AD273,AE273,AF273,AG273,AH273,AI273,AJ273,AK273,AL273,AM273,AN273,AO273,AP273,AQ273,AR273,AS273,AT273,AU273,AV273,AW273,AX273,AY273,AZ273,BA273,BB273,R273)</f>
        <v>#NAME?</v>
      </c>
      <c r="Q273" s="21" t="e">
        <f t="shared" ca="1" si="18"/>
        <v>#NAME?</v>
      </c>
      <c r="R273" t="s">
        <v>5106</v>
      </c>
      <c r="S273" s="16" t="s">
        <v>2466</v>
      </c>
      <c r="T273" s="12" t="s">
        <v>2572</v>
      </c>
      <c r="U273" s="12">
        <v>5212</v>
      </c>
      <c r="V273" s="12" t="s">
        <v>2535</v>
      </c>
      <c r="W273" s="12" t="s">
        <v>2536</v>
      </c>
    </row>
    <row r="274" spans="1:50" ht="130.19999999999999" thickBot="1" x14ac:dyDescent="0.35">
      <c r="A274" s="7" t="s">
        <v>301</v>
      </c>
      <c r="D274" s="37" t="s">
        <v>112</v>
      </c>
      <c r="E274" s="45"/>
      <c r="F274" s="47" t="str">
        <f>IF(D274="Walmart", "https://www.walmart.com/search/?query=" &amp; [1]!textjoin("%20",TRUE,S274,T274,U274,V274,W274,X274,Y274,Z274,AA274,AB274,AC274,AD274,AE274,AF274,AG274,AH274,AI274,AJ274,AK274,AL274,AM274,AN274,AO274,AP274,AQ274,AR274,AS274,AT274,AU274,AV274,AW274,AX274,AY274,AZ274,BA274,BB274), IF(D274="Best Buy", "https://www.bestbuy.com/site/searchpage.jsp?st=" &amp; [1]!textjoin("+",TRUE,S274,T274,U274,V274,W274,X274,Y274,Z274,AA274,AB274,AC274,AD274,AE274,AF274,AG274,AH274,AI274,AJ274,AK274,AL274,AM274,AN274,AO274,AP274,AQ274,AR274,AS274,AT274,AU274,AV274,AW274,AX274,AY274,AZ274,BA274,BB274), IF(D274="Target", "https://www.target.com/s?searchTerm=" &amp; [1]!textjoin("+",TRUE,S274,T274,U274,V274,W274,X274,Y274,Z274,AA274,AB274,AC274,AD274,AE274,AF274,AG274,AH274,AI274,AJ274,AK274,AL274,AM274,AN274,AO274,AP274,AQ274,AR274,AS274,AT274,AU274,AV274,AW274,AX274,AY274,AZ274,BA274,BB274),"")))</f>
        <v/>
      </c>
      <c r="G274" s="45" t="s">
        <v>7382</v>
      </c>
      <c r="H274" s="45"/>
      <c r="I274" s="45"/>
      <c r="J274" s="45"/>
      <c r="L274" s="37" t="s">
        <v>112</v>
      </c>
      <c r="M274" s="26" t="s">
        <v>2159</v>
      </c>
      <c r="N274" s="21" t="s">
        <v>5349</v>
      </c>
      <c r="O274" s="1" t="s">
        <v>2160</v>
      </c>
      <c r="P274" s="21" t="e">
        <f ca="1">[1]!textjoin("+",TRUE,O274,S274,T274,U274,V274,W274,X274,Y274,Z274,AA274,AB274,AC274,AD274,AE274,AF274,AG274,AH274,AI274,AJ274,AK274,AL274,AM274,AN274,AO274,AP274,AQ274,AR274,AS274,AT274,AU274,AV274,AW274,AX274,AY274,AZ274,BA274,BB274,R274)</f>
        <v>#NAME?</v>
      </c>
      <c r="Q274" s="21" t="e">
        <f t="shared" ca="1" si="18"/>
        <v>#NAME?</v>
      </c>
      <c r="R274" t="s">
        <v>5106</v>
      </c>
      <c r="S274" s="16" t="s">
        <v>2466</v>
      </c>
      <c r="T274" s="12" t="s">
        <v>2572</v>
      </c>
      <c r="U274" s="12">
        <v>5258</v>
      </c>
      <c r="V274" s="12" t="s">
        <v>2535</v>
      </c>
      <c r="W274" s="12" t="s">
        <v>2536</v>
      </c>
    </row>
    <row r="275" spans="1:50" ht="58.2" thickBot="1" x14ac:dyDescent="0.35">
      <c r="A275" s="7" t="s">
        <v>302</v>
      </c>
      <c r="D275" s="37" t="s">
        <v>43</v>
      </c>
      <c r="E275" s="45"/>
      <c r="F275" s="47" t="str">
        <f>IF(D275="Walmart", "https://www.walmart.com/search/?query=" &amp; [1]!textjoin("%20",TRUE,S275,T275,U275,V275,W275,X275,Y275,Z275,AA275,AB275,AC275,AD275,AE275,AF275,AG275,AH275,AI275,AJ275,AK275,AL275,AM275,AN275,AO275,AP275,AQ275,AR275,AS275,AT275,AU275,AV275,AW275,AX275,AY275,AZ275,BA275,BB275), IF(D275="Best Buy", "https://www.bestbuy.com/site/searchpage.jsp?st=" &amp; [1]!textjoin("+",TRUE,S275,T275,U275,V275,W275,X275,Y275,Z275,AA275,AB275,AC275,AD275,AE275,AF275,AG275,AH275,AI275,AJ275,AK275,AL275,AM275,AN275,AO275,AP275,AQ275,AR275,AS275,AT275,AU275,AV275,AW275,AX275,AY275,AZ275,BA275,BB275), IF(D275="Target", "https://www.target.com/s?searchTerm=" &amp; [1]!textjoin("+",TRUE,S275,T275,U275,V275,W275,X275,Y275,Z275,AA275,AB275,AC275,AD275,AE275,AF275,AG275,AH275,AI275,AJ275,AK275,AL275,AM275,AN275,AO275,AP275,AQ275,AR275,AS275,AT275,AU275,AV275,AW275,AX275,AY275,AZ275,BA275,BB275),"")))</f>
        <v/>
      </c>
      <c r="G275" s="45" t="s">
        <v>7382</v>
      </c>
      <c r="H275" s="45"/>
      <c r="I275" s="45"/>
      <c r="J275" s="45"/>
      <c r="L275" s="37" t="s">
        <v>43</v>
      </c>
      <c r="M275" s="26" t="s">
        <v>2159</v>
      </c>
      <c r="N275" s="21" t="s">
        <v>5350</v>
      </c>
      <c r="O275" s="1" t="s">
        <v>2160</v>
      </c>
      <c r="P275" s="21" t="e">
        <f ca="1">[1]!textjoin("+",TRUE,O275,S275,T275,U275,V275,W275,X275,Y275,Z275,AA275,AB275,AC275,AD275,AE275,AF275,AG275,AH275,AI275,AJ275,AK275,AL275,AM275,AN275,AO275,AP275,AQ275,AR275,AS275,AT275,AU275,AV275,AW275,AX275,AY275,AZ275,BA275,BB275,R275)</f>
        <v>#NAME?</v>
      </c>
      <c r="Q275" s="21" t="e">
        <f t="shared" ca="1" si="18"/>
        <v>#NAME?</v>
      </c>
      <c r="R275" t="s">
        <v>5106</v>
      </c>
      <c r="S275" s="16" t="s">
        <v>2466</v>
      </c>
      <c r="T275" s="12" t="s">
        <v>2572</v>
      </c>
      <c r="U275" s="12">
        <v>5259</v>
      </c>
      <c r="V275" s="12" t="s">
        <v>2535</v>
      </c>
      <c r="W275" s="12" t="s">
        <v>2189</v>
      </c>
      <c r="X275" s="12" t="s">
        <v>2536</v>
      </c>
    </row>
    <row r="276" spans="1:50" ht="303" thickBot="1" x14ac:dyDescent="0.35">
      <c r="A276" s="7" t="s">
        <v>303</v>
      </c>
      <c r="D276" s="39" t="s">
        <v>232</v>
      </c>
      <c r="E276" s="45"/>
      <c r="F276" s="47" t="str">
        <f>IF(D276="Walmart", "https://www.walmart.com/search/?query=" &amp; [1]!textjoin("%20",TRUE,S276,T276,U276,V276,W276,X276,Y276,Z276,AA276,AB276,AC276,AD276,AE276,AF276,AG276,AH276,AI276,AJ276,AK276,AL276,AM276,AN276,AO276,AP276,AQ276,AR276,AS276,AT276,AU276,AV276,AW276,AX276,AY276,AZ276,BA276,BB276), IF(D276="Best Buy", "https://www.bestbuy.com/site/searchpage.jsp?st=" &amp; [1]!textjoin("+",TRUE,S276,T276,U276,V276,W276,X276,Y276,Z276,AA276,AB276,AC276,AD276,AE276,AF276,AG276,AH276,AI276,AJ276,AK276,AL276,AM276,AN276,AO276,AP276,AQ276,AR276,AS276,AT276,AU276,AV276,AW276,AX276,AY276,AZ276,BA276,BB276), IF(D276="Target", "https://www.target.com/s?searchTerm=" &amp; [1]!textjoin("+",TRUE,S276,T276,U276,V276,W276,X276,Y276,Z276,AA276,AB276,AC276,AD276,AE276,AF276,AG276,AH276,AI276,AJ276,AK276,AL276,AM276,AN276,AO276,AP276,AQ276,AR276,AS276,AT276,AU276,AV276,AW276,AX276,AY276,AZ276,BA276,BB276),"")))</f>
        <v/>
      </c>
      <c r="G276" s="45" t="s">
        <v>7382</v>
      </c>
      <c r="H276" s="45"/>
      <c r="I276" s="45"/>
      <c r="J276" s="45"/>
      <c r="L276" s="39" t="s">
        <v>232</v>
      </c>
      <c r="M276" s="26" t="s">
        <v>2159</v>
      </c>
      <c r="N276" s="21" t="s">
        <v>5351</v>
      </c>
      <c r="O276" s="1" t="s">
        <v>2160</v>
      </c>
      <c r="P276" s="21" t="e">
        <f ca="1">[1]!textjoin("+",TRUE,O276,S276,T276,U276,V276,W276,X276,Y276,Z276,AA276,AB276,AC276,AD276,AE276,AF276,AG276,AH276,AI276,AJ276,AK276,AL276,AM276,AN276,AO276,AP276,AQ276,AR276,AS276,AT276,AU276,AV276,AW276,AX276,AY276,AZ276,BA276,BB276,R276)</f>
        <v>#NAME?</v>
      </c>
      <c r="Q276" s="21" t="e">
        <f t="shared" ca="1" si="18"/>
        <v>#NAME?</v>
      </c>
      <c r="R276" t="s">
        <v>5106</v>
      </c>
      <c r="S276" s="16" t="s">
        <v>2466</v>
      </c>
      <c r="T276" s="12" t="s">
        <v>2572</v>
      </c>
      <c r="U276" s="12" t="s">
        <v>2188</v>
      </c>
      <c r="V276" s="12">
        <v>6978</v>
      </c>
      <c r="W276" s="12" t="s">
        <v>2535</v>
      </c>
      <c r="X276" s="12" t="s">
        <v>2189</v>
      </c>
      <c r="Y276" s="12" t="s">
        <v>2543</v>
      </c>
      <c r="Z276" s="12" t="s">
        <v>2536</v>
      </c>
      <c r="AA276" s="12" t="s">
        <v>2192</v>
      </c>
      <c r="AB276" s="12" t="s">
        <v>2564</v>
      </c>
      <c r="AC276" s="12" t="s">
        <v>2565</v>
      </c>
    </row>
    <row r="277" spans="1:50" ht="409.6" thickBot="1" x14ac:dyDescent="0.35">
      <c r="A277" s="7" t="s">
        <v>304</v>
      </c>
      <c r="D277" s="37" t="s">
        <v>15</v>
      </c>
      <c r="E277" s="45"/>
      <c r="F277" s="47" t="e">
        <f ca="1">IF(D277="Walmart", "https://www.walmart.com/search/?query=" &amp; [1]!textjoin("%20",TRUE,S277,T277,U277,V277,W277,X277,Y277,Z277,AA277,AB277,AC277,AD277,AE277,AF277,AG277,AH277,AI277,AJ277,AK277,AL277,AM277,AN277,AO277,AP277,AQ277,AR277,AS277,AT277,AU277,AV277,AW277,AX277,AY277,AZ277,BA277,BB277), IF(D277="Best Buy", "https://www.bestbuy.com/site/searchpage.jsp?st=" &amp; [1]!textjoin("+",TRUE,S277,T277,U277,V277,W277,X277,Y277,Z277,AA277,AB277,AC277,AD277,AE277,AF277,AG277,AH277,AI277,AJ277,AK277,AL277,AM277,AN277,AO277,AP277,AQ277,AR277,AS277,AT277,AU277,AV277,AW277,AX277,AY277,AZ277,BA277,BB277), IF(D277="Target", "https://www.target.com/s?searchTerm=" &amp; [1]!textjoin("+",TRUE,S277,T277,U277,V277,W277,X277,Y277,Z277,AA277,AB277,AC277,AD277,AE277,AF277,AG277,AH277,AI277,AJ277,AK277,AL277,AM277,AN277,AO277,AP277,AQ277,AR277,AS277,AT277,AU277,AV277,AW277,AX277,AY277,AZ277,BA277,BB277),"")))</f>
        <v>#NAME?</v>
      </c>
      <c r="G277" s="45" t="s">
        <v>7515</v>
      </c>
      <c r="H277" s="45" t="str">
        <f>HYPERLINK(G277,D277)</f>
        <v>Best Buy</v>
      </c>
      <c r="I277" s="45"/>
      <c r="J277" s="45"/>
      <c r="L277" s="37" t="s">
        <v>15</v>
      </c>
      <c r="M277" s="26" t="s">
        <v>2159</v>
      </c>
      <c r="N277" s="21" t="s">
        <v>5352</v>
      </c>
      <c r="O277" s="1" t="s">
        <v>2160</v>
      </c>
      <c r="P277" s="21" t="e">
        <f ca="1">[1]!textjoin("+",TRUE,O277,S277,T277,U277,V277,W277,X277,Y277,Z277,AA277,AB277,AC277,AD277,AE277,AF277,AG277,AH277,AI277,AJ277,AK277,AL277,AM277,AN277,AO277,AP277,AQ277,AR277,AS277,AT277,AU277,AV277,AW277,AX277,AY277,AZ277,BA277,BB277,R277)</f>
        <v>#NAME?</v>
      </c>
      <c r="Q277" s="21" t="e">
        <f t="shared" ca="1" si="18"/>
        <v>#NAME?</v>
      </c>
      <c r="R277" t="s">
        <v>5106</v>
      </c>
      <c r="S277" s="16" t="s">
        <v>2466</v>
      </c>
      <c r="T277" s="12" t="s">
        <v>2572</v>
      </c>
      <c r="U277" s="12" t="s">
        <v>2188</v>
      </c>
      <c r="V277" s="12">
        <v>6978</v>
      </c>
      <c r="W277" s="12" t="s">
        <v>2189</v>
      </c>
      <c r="X277" s="12" t="s">
        <v>2535</v>
      </c>
      <c r="Y277" s="12" t="s">
        <v>2559</v>
      </c>
      <c r="Z277" s="12" t="s">
        <v>2560</v>
      </c>
      <c r="AA277" s="12" t="s">
        <v>2561</v>
      </c>
      <c r="AB277" s="12" t="s">
        <v>2536</v>
      </c>
    </row>
    <row r="278" spans="1:50" ht="15" thickBot="1" x14ac:dyDescent="0.35">
      <c r="A278" s="7" t="s">
        <v>305</v>
      </c>
      <c r="D278" s="38"/>
      <c r="E278" s="46"/>
      <c r="F278" s="47" t="str">
        <f>IF(D278="Walmart", "https://www.walmart.com/search/?query=" &amp; [1]!textjoin("%20",TRUE,S278,T278,U278,V278,W278,X278,Y278,Z278,AA278,AB278,AC278,AD278,AE278,AF278,AG278,AH278,AI278,AJ278,AK278,AL278,AM278,AN278,AO278,AP278,AQ278,AR278,AS278,AT278,AU278,AV278,AW278,AX278,AY278,AZ278,BA278,BB278), IF(D278="Best Buy", "https://www.bestbuy.com/site/searchpage.jsp?st=" &amp; [1]!textjoin("+",TRUE,S278,T278,U278,V278,W278,X278,Y278,Z278,AA278,AB278,AC278,AD278,AE278,AF278,AG278,AH278,AI278,AJ278,AK278,AL278,AM278,AN278,AO278,AP278,AQ278,AR278,AS278,AT278,AU278,AV278,AW278,AX278,AY278,AZ278,BA278,BB278), IF(D278="Target", "https://www.target.com/s?searchTerm=" &amp; [1]!textjoin("+",TRUE,S278,T278,U278,V278,W278,X278,Y278,Z278,AA278,AB278,AC278,AD278,AE278,AF278,AG278,AH278,AI278,AJ278,AK278,AL278,AM278,AN278,AO278,AP278,AQ278,AR278,AS278,AT278,AU278,AV278,AW278,AX278,AY278,AZ278,BA278,BB278),"")))</f>
        <v/>
      </c>
      <c r="G278" s="46" t="s">
        <v>7382</v>
      </c>
      <c r="H278" s="46"/>
      <c r="I278" s="46"/>
      <c r="J278" s="46"/>
      <c r="L278" s="38"/>
      <c r="M278" s="27"/>
      <c r="N278" s="21"/>
      <c r="O278" s="1"/>
      <c r="P278" s="21"/>
      <c r="Q278" s="21"/>
      <c r="S278" s="19"/>
    </row>
    <row r="279" spans="1:50" ht="15" thickBot="1" x14ac:dyDescent="0.35">
      <c r="A279" s="7" t="s">
        <v>306</v>
      </c>
      <c r="D279" s="30"/>
      <c r="E279" s="44"/>
      <c r="F279" s="47" t="str">
        <f>IF(D279="Walmart", "https://www.walmart.com/search/?query=" &amp; [1]!textjoin("%20",TRUE,S279,T279,U279,V279,W279,X279,Y279,Z279,AA279,AB279,AC279,AD279,AE279,AF279,AG279,AH279,AI279,AJ279,AK279,AL279,AM279,AN279,AO279,AP279,AQ279,AR279,AS279,AT279,AU279,AV279,AW279,AX279,AY279,AZ279,BA279,BB279), IF(D279="Best Buy", "https://www.bestbuy.com/site/searchpage.jsp?st=" &amp; [1]!textjoin("+",TRUE,S279,T279,U279,V279,W279,X279,Y279,Z279,AA279,AB279,AC279,AD279,AE279,AF279,AG279,AH279,AI279,AJ279,AK279,AL279,AM279,AN279,AO279,AP279,AQ279,AR279,AS279,AT279,AU279,AV279,AW279,AX279,AY279,AZ279,BA279,BB279), IF(D279="Target", "https://www.target.com/s?searchTerm=" &amp; [1]!textjoin("+",TRUE,S279,T279,U279,V279,W279,X279,Y279,Z279,AA279,AB279,AC279,AD279,AE279,AF279,AG279,AH279,AI279,AJ279,AK279,AL279,AM279,AN279,AO279,AP279,AQ279,AR279,AS279,AT279,AU279,AV279,AW279,AX279,AY279,AZ279,BA279,BB279),"")))</f>
        <v/>
      </c>
      <c r="G279" s="44" t="s">
        <v>7382</v>
      </c>
      <c r="H279" s="44"/>
      <c r="I279" s="44"/>
      <c r="J279" s="44"/>
      <c r="L279" s="30"/>
      <c r="M279" s="25"/>
      <c r="N279" s="21"/>
      <c r="O279" s="1"/>
      <c r="P279" s="21"/>
      <c r="Q279" s="21"/>
      <c r="S279" s="15" t="s">
        <v>2573</v>
      </c>
      <c r="T279" s="12" t="s">
        <v>2574</v>
      </c>
    </row>
    <row r="280" spans="1:50" ht="409.6" thickBot="1" x14ac:dyDescent="0.35">
      <c r="A280" s="10"/>
      <c r="D280" s="39" t="s">
        <v>128</v>
      </c>
      <c r="E280" s="45"/>
      <c r="F280" s="47" t="e">
        <f ca="1">IF(D280="Costco", "https://www.costco.com", IF(D280="Dell Home &amp; Home Office", "https://www.dell.com/koa/search?q=" &amp; [1]!textjoin("%20",TRUE,S280,T280,U280,V280,W280,X280,Y280,Z280,AA280,AB280,AC280,AD280,AE280,AF280,AG280,AH280,AI280,AJ280,AK280,AL280,AM280,AN280,AO280,AP280,AQ280,AR280,AS280,AT280,AU280,AV280,AW280,AX280,AY280,AZ280,BA280,BB280,Sheet1!BE280), IF(D280="Macy's", "https://www.macys.com/shop/featured/" &amp; [1]!textjoin("-",TRUE,S280,T280,U280,V280,W280,X280,Y280,Z280,AA280,AB280,AC280,AD280,AE280,AF280,AG280,AH280,AI280,AJ280,AK280,AL280,AM280,AN280,AO280,AP280,AQ280,AR280,AS280,AT280,AU280,AV280,AW280,AX280,AY280,AZ280,BA280,BB280,Sheet1!BE280),"")))</f>
        <v>#NAME?</v>
      </c>
      <c r="G280" s="34" t="s">
        <v>7168</v>
      </c>
      <c r="H280" s="45" t="e">
        <f t="shared" ref="H280:H295" si="20">HYPERLINK(G280,D280)</f>
        <v>#VALUE!</v>
      </c>
      <c r="I280" s="45" t="s">
        <v>8587</v>
      </c>
      <c r="J280" s="45"/>
      <c r="L280" s="39" t="s">
        <v>128</v>
      </c>
      <c r="M280" s="26" t="s">
        <v>2159</v>
      </c>
      <c r="N280" s="21" t="s">
        <v>5353</v>
      </c>
      <c r="O280" s="1" t="s">
        <v>2160</v>
      </c>
      <c r="P280" s="21" t="e">
        <f ca="1">[1]!textjoin("+",TRUE,O280,S280,T280,U280,V280,W280,X280,Y280,Z280,AA280,AB280,AC280,AD280,AE280,AF280,AG280,AH280,AI280,AJ280,AK280,AL280,AM280,AN280,AO280,AP280,AQ280,AR280,AS280,AT280,AU280,AV280,AW280,AX280,AY280,AZ280,BA280,BB280,R280)</f>
        <v>#NAME?</v>
      </c>
      <c r="Q280" s="21" t="e">
        <f t="shared" ref="Q280:Q311" ca="1" si="21">REPLACE(P280,28,1,"")</f>
        <v>#NAME?</v>
      </c>
      <c r="R280" t="s">
        <v>5106</v>
      </c>
      <c r="S280" s="18" t="s">
        <v>2418</v>
      </c>
      <c r="T280" s="12" t="s">
        <v>4632</v>
      </c>
      <c r="U280" s="12" t="s">
        <v>2575</v>
      </c>
      <c r="V280" s="12" t="s">
        <v>2221</v>
      </c>
      <c r="W280" s="12" t="s">
        <v>2200</v>
      </c>
      <c r="X280" s="12" t="s">
        <v>2201</v>
      </c>
      <c r="Y280" s="12" t="s">
        <v>2576</v>
      </c>
      <c r="Z280" s="12" t="s">
        <v>4854</v>
      </c>
      <c r="AA280" s="12" t="s">
        <v>2577</v>
      </c>
      <c r="AB280" s="12">
        <v>10</v>
      </c>
      <c r="AC280" s="12" t="s">
        <v>4944</v>
      </c>
      <c r="AD280" s="12" t="s">
        <v>2224</v>
      </c>
      <c r="AE280" s="12" t="s">
        <v>4821</v>
      </c>
      <c r="AF280" s="12" t="s">
        <v>2226</v>
      </c>
      <c r="AG280" s="12" t="s">
        <v>4938</v>
      </c>
      <c r="AH280" s="12" t="s">
        <v>2207</v>
      </c>
      <c r="AI280" s="12" t="s">
        <v>2578</v>
      </c>
      <c r="AJ280" s="12" t="s">
        <v>2579</v>
      </c>
      <c r="AK280" s="12" t="s">
        <v>2580</v>
      </c>
      <c r="AL280" s="12">
        <v>2080</v>
      </c>
      <c r="AM280" s="12" t="s">
        <v>4965</v>
      </c>
      <c r="AN280" s="12" t="s">
        <v>4982</v>
      </c>
      <c r="AO280" s="12" t="s">
        <v>2581</v>
      </c>
      <c r="AP280" s="12" t="s">
        <v>2582</v>
      </c>
      <c r="AQ280" s="12" t="s">
        <v>2583</v>
      </c>
      <c r="AR280" s="12" t="s">
        <v>2584</v>
      </c>
    </row>
    <row r="281" spans="1:50" ht="409.6" thickBot="1" x14ac:dyDescent="0.35">
      <c r="A281" s="6" t="s">
        <v>307</v>
      </c>
      <c r="D281" s="37" t="s">
        <v>15</v>
      </c>
      <c r="E281" s="45"/>
      <c r="F281" s="47" t="e">
        <f ca="1">IF(D281="Walmart", "https://www.walmart.com/search/?query=" &amp; [1]!textjoin("%20",TRUE,S281,T281,U281,V281,W281,X281,Y281,Z281,AA281,AB281,AC281,AD281,AE281,AF281,AG281,AH281,AI281,AJ281,AK281,AL281,AM281,AN281,AO281,AP281,AQ281,AR281,AS281,AT281,AU281,AV281,AW281,AX281,AY281,AZ281,BA281,BB281), IF(D281="Best Buy", "https://www.bestbuy.com/site/searchpage.jsp?st=" &amp; [1]!textjoin("+",TRUE,S281,T281,U281,V281,W281,X281,Y281,Z281,AA281,AB281,AC281,AD281,AE281,AF281,AG281,AH281,AI281,AJ281,AK281,AL281,AM281,AN281,AO281,AP281,AQ281,AR281,AS281,AT281,AU281,AV281,AW281,AX281,AY281,AZ281,BA281,BB281), IF(D281="Target", "https://www.target.com/s?searchTerm=" &amp; [1]!textjoin("+",TRUE,S281,T281,U281,V281,W281,X281,Y281,Z281,AA281,AB281,AC281,AD281,AE281,AF281,AG281,AH281,AI281,AJ281,AK281,AL281,AM281,AN281,AO281,AP281,AQ281,AR281,AS281,AT281,AU281,AV281,AW281,AX281,AY281,AZ281,BA281,BB281),"")))</f>
        <v>#NAME?</v>
      </c>
      <c r="G281" s="45" t="s">
        <v>7516</v>
      </c>
      <c r="H281" s="45" t="str">
        <f t="shared" si="20"/>
        <v>Best Buy</v>
      </c>
      <c r="I281" s="45"/>
      <c r="J281" s="45"/>
      <c r="L281" s="37" t="s">
        <v>15</v>
      </c>
      <c r="M281" s="26" t="s">
        <v>2159</v>
      </c>
      <c r="N281" s="21" t="s">
        <v>5354</v>
      </c>
      <c r="O281" s="1" t="s">
        <v>2160</v>
      </c>
      <c r="P281" s="21" t="e">
        <f ca="1">[1]!textjoin("+",TRUE,O281,S281,T281,U281,V281,W281,X281,Y281,Z281,AA281,AB281,AC281,AD281,AE281,AF281,AG281,AH281,AI281,AJ281,AK281,AL281,AM281,AN281,AO281,AP281,AQ281,AR281,AS281,AT281,AU281,AV281,AW281,AX281,AY281,AZ281,BA281,BB281,R281)</f>
        <v>#NAME?</v>
      </c>
      <c r="Q281" s="21" t="e">
        <f t="shared" ca="1" si="21"/>
        <v>#NAME?</v>
      </c>
      <c r="R281" t="s">
        <v>5106</v>
      </c>
      <c r="S281" s="18" t="s">
        <v>2585</v>
      </c>
      <c r="T281" s="12" t="s">
        <v>2586</v>
      </c>
      <c r="U281" s="12" t="s">
        <v>2587</v>
      </c>
      <c r="V281" s="12" t="s">
        <v>2419</v>
      </c>
      <c r="W281" s="12" t="s">
        <v>4680</v>
      </c>
      <c r="X281" s="12" t="s">
        <v>2425</v>
      </c>
      <c r="Y281" s="12" t="s">
        <v>2588</v>
      </c>
      <c r="Z281" s="12">
        <v>3</v>
      </c>
      <c r="AA281" s="12" t="s">
        <v>4924</v>
      </c>
      <c r="AB281" s="12" t="s">
        <v>2207</v>
      </c>
      <c r="AC281" s="12" t="s">
        <v>4821</v>
      </c>
      <c r="AD281" s="12" t="s">
        <v>2425</v>
      </c>
      <c r="AE281" s="12" t="s">
        <v>2589</v>
      </c>
      <c r="AF281" s="12" t="s">
        <v>4968</v>
      </c>
      <c r="AG281" s="12" t="s">
        <v>2208</v>
      </c>
      <c r="AH281" s="12" t="s">
        <v>4947</v>
      </c>
      <c r="AI281" s="12" t="s">
        <v>2590</v>
      </c>
      <c r="AJ281" s="12" t="s">
        <v>4938</v>
      </c>
      <c r="AK281" s="12" t="s">
        <v>2293</v>
      </c>
    </row>
    <row r="282" spans="1:50" ht="409.6" thickBot="1" x14ac:dyDescent="0.35">
      <c r="A282" s="9" t="s">
        <v>308</v>
      </c>
      <c r="D282" s="37" t="s">
        <v>15</v>
      </c>
      <c r="E282" s="45"/>
      <c r="F282" s="47" t="e">
        <f ca="1">IF(D282="Walmart", "https://www.walmart.com/search/?query=" &amp; [1]!textjoin("%20",TRUE,S282,T282,U282,V282,W282,X282,Y282,Z282,AA282,AB282,AC282,AD282,AE282,AF282,AG282,AH282,AI282,AJ282,AK282,AL282,AM282,AN282,AO282,AP282,AQ282,AR282,AS282,AT282,AU282,AV282,AW282,AX282,AY282,AZ282,BA282,BB282), IF(D282="Best Buy", "https://www.bestbuy.com/site/searchpage.jsp?st=" &amp; [1]!textjoin("+",TRUE,S282,T282,U282,V282,W282,X282,Y282,Z282,AA282,AB282,AC282,AD282,AE282,AF282,AG282,AH282,AI282,AJ282,AK282,AL282,AM282,AN282,AO282,AP282,AQ282,AR282,AS282,AT282,AU282,AV282,AW282,AX282,AY282,AZ282,BA282,BB282), IF(D282="Target", "https://www.target.com/s?searchTerm=" &amp; [1]!textjoin("+",TRUE,S282,T282,U282,V282,W282,X282,Y282,Z282,AA282,AB282,AC282,AD282,AE282,AF282,AG282,AH282,AI282,AJ282,AK282,AL282,AM282,AN282,AO282,AP282,AQ282,AR282,AS282,AT282,AU282,AV282,AW282,AX282,AY282,AZ282,BA282,BB282),"")))</f>
        <v>#NAME?</v>
      </c>
      <c r="G282" s="45" t="s">
        <v>7517</v>
      </c>
      <c r="H282" s="45" t="str">
        <f t="shared" si="20"/>
        <v>Best Buy</v>
      </c>
      <c r="I282" s="45"/>
      <c r="J282" s="45"/>
      <c r="L282" s="37" t="s">
        <v>15</v>
      </c>
      <c r="M282" s="26" t="s">
        <v>2159</v>
      </c>
      <c r="N282" s="21" t="s">
        <v>5355</v>
      </c>
      <c r="O282" s="1" t="s">
        <v>2160</v>
      </c>
      <c r="P282" s="21" t="e">
        <f ca="1">[1]!textjoin("+",TRUE,O282,S282,T282,U282,V282,W282,X282,Y282,Z282,AA282,AB282,AC282,AD282,AE282,AF282,AG282,AH282,AI282,AJ282,AK282,AL282,AM282,AN282,AO282,AP282,AQ282,AR282,AS282,AT282,AU282,AV282,AW282,AX282,AY282,AZ282,BA282,BB282,R282)</f>
        <v>#NAME?</v>
      </c>
      <c r="Q282" s="21" t="e">
        <f t="shared" ca="1" si="21"/>
        <v>#NAME?</v>
      </c>
      <c r="R282" t="s">
        <v>5106</v>
      </c>
      <c r="S282" s="18" t="s">
        <v>2585</v>
      </c>
      <c r="T282" s="12" t="s">
        <v>2586</v>
      </c>
      <c r="U282" s="12" t="s">
        <v>2587</v>
      </c>
      <c r="V282" s="12" t="s">
        <v>2419</v>
      </c>
      <c r="W282" s="12" t="s">
        <v>4680</v>
      </c>
      <c r="X282" s="12" t="s">
        <v>2425</v>
      </c>
      <c r="Y282" s="12" t="s">
        <v>2588</v>
      </c>
      <c r="Z282" s="12">
        <v>5</v>
      </c>
      <c r="AA282" s="12" t="s">
        <v>4925</v>
      </c>
      <c r="AB282" s="12" t="s">
        <v>2207</v>
      </c>
      <c r="AC282" s="12" t="s">
        <v>4821</v>
      </c>
      <c r="AD282" s="12" t="s">
        <v>2425</v>
      </c>
      <c r="AE282" s="12" t="s">
        <v>2589</v>
      </c>
      <c r="AF282" s="12" t="s">
        <v>4969</v>
      </c>
      <c r="AG282" s="12" t="s">
        <v>2591</v>
      </c>
      <c r="AH282" s="12" t="s">
        <v>4947</v>
      </c>
      <c r="AI282" s="12" t="s">
        <v>2590</v>
      </c>
      <c r="AJ282" s="12" t="s">
        <v>4938</v>
      </c>
      <c r="AK282" s="12" t="s">
        <v>2293</v>
      </c>
    </row>
    <row r="283" spans="1:50" ht="409.6" thickBot="1" x14ac:dyDescent="0.35">
      <c r="A283" s="9" t="s">
        <v>309</v>
      </c>
      <c r="D283" s="37" t="s">
        <v>15</v>
      </c>
      <c r="E283" s="45"/>
      <c r="F283" s="47" t="e">
        <f ca="1">IF(D283="Walmart", "https://www.walmart.com/search/?query=" &amp; [1]!textjoin("%20",TRUE,S283,T283,U283,V283,W283,X283,Y283,Z283,AA283,AB283,AC283,AD283,AE283,AF283,AG283,AH283,AI283,AJ283,AK283,AL283,AM283,AN283,AO283,AP283,AQ283,AR283,AS283,AT283,AU283,AV283,AW283,AX283,AY283,AZ283,BA283,BB283), IF(D283="Best Buy", "https://www.bestbuy.com/site/searchpage.jsp?st=" &amp; [1]!textjoin("+",TRUE,S283,T283,U283,V283,W283,X283,Y283,Z283,AA283,AB283,AC283,AD283,AE283,AF283,AG283,AH283,AI283,AJ283,AK283,AL283,AM283,AN283,AO283,AP283,AQ283,AR283,AS283,AT283,AU283,AV283,AW283,AX283,AY283,AZ283,BA283,BB283), IF(D283="Target", "https://www.target.com/s?searchTerm=" &amp; [1]!textjoin("+",TRUE,S283,T283,U283,V283,W283,X283,Y283,Z283,AA283,AB283,AC283,AD283,AE283,AF283,AG283,AH283,AI283,AJ283,AK283,AL283,AM283,AN283,AO283,AP283,AQ283,AR283,AS283,AT283,AU283,AV283,AW283,AX283,AY283,AZ283,BA283,BB283),"")))</f>
        <v>#NAME?</v>
      </c>
      <c r="G283" s="45" t="s">
        <v>7518</v>
      </c>
      <c r="H283" s="45" t="str">
        <f t="shared" si="20"/>
        <v>Best Buy</v>
      </c>
      <c r="I283" s="45"/>
      <c r="J283" s="45"/>
      <c r="L283" s="37" t="s">
        <v>15</v>
      </c>
      <c r="M283" s="26" t="s">
        <v>2159</v>
      </c>
      <c r="N283" s="21" t="s">
        <v>5356</v>
      </c>
      <c r="O283" s="1" t="s">
        <v>2160</v>
      </c>
      <c r="P283" s="21" t="e">
        <f ca="1">[1]!textjoin("+",TRUE,O283,S283,T283,U283,V283,W283,X283,Y283,Z283,AA283,AB283,AC283,AD283,AE283,AF283,AG283,AH283,AI283,AJ283,AK283,AL283,AM283,AN283,AO283,AP283,AQ283,AR283,AS283,AT283,AU283,AV283,AW283,AX283,AY283,AZ283,BA283,BB283,R283)</f>
        <v>#NAME?</v>
      </c>
      <c r="Q283" s="21" t="e">
        <f t="shared" ca="1" si="21"/>
        <v>#NAME?</v>
      </c>
      <c r="R283" t="s">
        <v>5106</v>
      </c>
      <c r="S283" s="18" t="s">
        <v>2585</v>
      </c>
      <c r="T283" s="12" t="s">
        <v>2586</v>
      </c>
      <c r="U283" s="12" t="s">
        <v>2592</v>
      </c>
      <c r="V283" s="12" t="s">
        <v>2583</v>
      </c>
      <c r="W283" s="12" t="s">
        <v>2593</v>
      </c>
      <c r="X283" s="12" t="s">
        <v>2419</v>
      </c>
      <c r="Y283" s="12" t="s">
        <v>4680</v>
      </c>
      <c r="Z283" s="12" t="s">
        <v>2425</v>
      </c>
      <c r="AA283" s="12" t="s">
        <v>2588</v>
      </c>
      <c r="AB283" s="12">
        <v>7</v>
      </c>
      <c r="AC283" s="12" t="s">
        <v>4945</v>
      </c>
      <c r="AD283" s="12" t="s">
        <v>2224</v>
      </c>
      <c r="AE283" s="12" t="s">
        <v>4809</v>
      </c>
      <c r="AF283" s="12" t="s">
        <v>2425</v>
      </c>
      <c r="AG283" s="12" t="s">
        <v>2589</v>
      </c>
      <c r="AH283" s="12" t="s">
        <v>4978</v>
      </c>
      <c r="AI283" s="12" t="s">
        <v>2591</v>
      </c>
      <c r="AJ283" s="12" t="s">
        <v>4947</v>
      </c>
      <c r="AK283" s="12" t="s">
        <v>2590</v>
      </c>
      <c r="AL283" s="12" t="s">
        <v>4938</v>
      </c>
      <c r="AM283" s="12" t="s">
        <v>2293</v>
      </c>
    </row>
    <row r="284" spans="1:50" ht="409.6" thickBot="1" x14ac:dyDescent="0.35">
      <c r="A284" s="9" t="s">
        <v>310</v>
      </c>
      <c r="D284" s="39" t="s">
        <v>128</v>
      </c>
      <c r="E284" s="45"/>
      <c r="F284" s="47" t="e">
        <f ca="1">IF(D284="Costco", "https://www.costco.com", IF(D284="Dell Home &amp; Home Office", "https://www.dell.com/koa/search?q=" &amp; [1]!textjoin("%20",TRUE,S284,T284,U284,V284,W284,X284,Y284,Z284,AA284,AB284,AC284,AD284,AE284,AF284,AG284,AH284,AI284,AJ284,AK284,AL284,AM284,AN284,AO284,AP284,AQ284,AR284,AS284,AT284,AU284,AV284,AW284,AX284,AY284,AZ284,BA284,BB284,Sheet1!BE284), IF(D284="Macy's", "https://www.macys.com/shop/featured/" &amp; [1]!textjoin("-",TRUE,S284,T284,U284,V284,W284,X284,Y284,Z284,AA284,AB284,AC284,AD284,AE284,AF284,AG284,AH284,AI284,AJ284,AK284,AL284,AM284,AN284,AO284,AP284,AQ284,AR284,AS284,AT284,AU284,AV284,AW284,AX284,AY284,AZ284,BA284,BB284,Sheet1!BE284),"")))</f>
        <v>#NAME?</v>
      </c>
      <c r="G284" s="34" t="s">
        <v>7169</v>
      </c>
      <c r="H284" s="45" t="str">
        <f t="shared" si="20"/>
        <v>Dell Home &amp; Home Office</v>
      </c>
      <c r="I284" s="45" t="s">
        <v>8588</v>
      </c>
      <c r="J284" s="45"/>
      <c r="L284" s="39" t="s">
        <v>128</v>
      </c>
      <c r="M284" s="26" t="s">
        <v>2159</v>
      </c>
      <c r="N284" s="21" t="s">
        <v>5357</v>
      </c>
      <c r="O284" s="1" t="s">
        <v>2160</v>
      </c>
      <c r="P284" s="21" t="e">
        <f ca="1">[1]!textjoin("+",TRUE,O284,S284,T284,U284,V284,W284,X284,Y284,Z284,AA284,AB284,AC284,AD284,AE284,AF284,AG284,AH284,AI284,AJ284,AK284,AL284,AM284,AN284,AO284,AP284,AQ284,AR284,AS284,AT284,AU284,AV284,AW284,AX284,AY284,AZ284,BA284,BB284,R284)</f>
        <v>#NAME?</v>
      </c>
      <c r="Q284" s="21" t="e">
        <f t="shared" ca="1" si="21"/>
        <v>#NAME?</v>
      </c>
      <c r="R284" t="s">
        <v>5106</v>
      </c>
      <c r="S284" s="18" t="s">
        <v>2444</v>
      </c>
      <c r="T284" s="12" t="s">
        <v>2594</v>
      </c>
      <c r="U284" s="12" t="s">
        <v>2419</v>
      </c>
      <c r="V284" s="12" t="s">
        <v>4680</v>
      </c>
      <c r="W284" s="12" t="s">
        <v>2575</v>
      </c>
      <c r="X284" s="12" t="s">
        <v>2221</v>
      </c>
      <c r="Y284" s="12" t="s">
        <v>2200</v>
      </c>
      <c r="Z284" s="12" t="s">
        <v>2201</v>
      </c>
      <c r="AA284" s="12" t="s">
        <v>2206</v>
      </c>
      <c r="AB284" s="12" t="s">
        <v>4854</v>
      </c>
      <c r="AC284" s="12" t="s">
        <v>2577</v>
      </c>
      <c r="AD284" s="12">
        <v>10</v>
      </c>
      <c r="AE284" s="12" t="s">
        <v>4944</v>
      </c>
      <c r="AF284" s="12" t="s">
        <v>2207</v>
      </c>
      <c r="AG284" s="12" t="s">
        <v>4821</v>
      </c>
      <c r="AH284" s="12" t="s">
        <v>2208</v>
      </c>
      <c r="AI284" s="12" t="s">
        <v>2209</v>
      </c>
      <c r="AJ284" s="12" t="s">
        <v>4840</v>
      </c>
      <c r="AK284" s="12" t="s">
        <v>2589</v>
      </c>
      <c r="AL284" s="12" t="s">
        <v>2595</v>
      </c>
      <c r="AM284" s="12" t="s">
        <v>2596</v>
      </c>
      <c r="AN284" s="12" t="s">
        <v>2204</v>
      </c>
    </row>
    <row r="285" spans="1:50" ht="409.6" thickBot="1" x14ac:dyDescent="0.35">
      <c r="A285" s="9" t="s">
        <v>311</v>
      </c>
      <c r="D285" s="39" t="s">
        <v>128</v>
      </c>
      <c r="E285" s="45"/>
      <c r="F285" s="47" t="e">
        <f ca="1">IF(D285="Costco", "https://www.costco.com", IF(D285="Dell Home &amp; Home Office", "https://www.dell.com/koa/search?q=" &amp; [1]!textjoin("%20",TRUE,S285,T285,U285,V285,W285,X285,Y285,Z285,AA285,AB285,AC285,AD285,AE285,AF285,AG285,AH285,AI285,AJ285,AK285,AL285,AM285,AN285,AO285,AP285,AQ285,AR285,AS285,AT285,AU285,AV285,AW285,AX285,AY285,AZ285,BA285,BB285,Sheet1!BE285), IF(D285="Macy's", "https://www.macys.com/shop/featured/" &amp; [1]!textjoin("-",TRUE,S285,T285,U285,V285,W285,X285,Y285,Z285,AA285,AB285,AC285,AD285,AE285,AF285,AG285,AH285,AI285,AJ285,AK285,AL285,AM285,AN285,AO285,AP285,AQ285,AR285,AS285,AT285,AU285,AV285,AW285,AX285,AY285,AZ285,BA285,BB285,Sheet1!BE285),"")))</f>
        <v>#NAME?</v>
      </c>
      <c r="G285" s="34" t="s">
        <v>7170</v>
      </c>
      <c r="H285" s="45" t="e">
        <f t="shared" si="20"/>
        <v>#VALUE!</v>
      </c>
      <c r="I285" s="45" t="s">
        <v>8589</v>
      </c>
      <c r="J285" s="45"/>
      <c r="L285" s="39" t="s">
        <v>128</v>
      </c>
      <c r="M285" s="26" t="s">
        <v>2159</v>
      </c>
      <c r="N285" s="21" t="s">
        <v>5358</v>
      </c>
      <c r="O285" s="1" t="s">
        <v>2160</v>
      </c>
      <c r="P285" s="21" t="e">
        <f ca="1">[1]!textjoin("+",TRUE,O285,S285,T285,U285,V285,W285,X285,Y285,Z285,AA285,AB285,AC285,AD285,AE285,AF285,AG285,AH285,AI285,AJ285,AK285,AL285,AM285,AN285,AO285,AP285,AQ285,AR285,AS285,AT285,AU285,AV285,AW285,AX285,AY285,AZ285,BA285,BB285,R285)</f>
        <v>#NAME?</v>
      </c>
      <c r="Q285" s="21" t="e">
        <f t="shared" ca="1" si="21"/>
        <v>#NAME?</v>
      </c>
      <c r="R285" t="s">
        <v>5106</v>
      </c>
      <c r="S285" s="18" t="s">
        <v>2444</v>
      </c>
      <c r="T285" s="12" t="s">
        <v>2597</v>
      </c>
      <c r="U285" s="12" t="s">
        <v>2598</v>
      </c>
      <c r="V285" s="12" t="s">
        <v>2192</v>
      </c>
      <c r="W285" s="12" t="s">
        <v>2444</v>
      </c>
      <c r="X285" s="12">
        <v>24</v>
      </c>
      <c r="Y285" s="12" t="s">
        <v>4678</v>
      </c>
      <c r="Z285" s="12" t="s">
        <v>2575</v>
      </c>
      <c r="AA285" s="12" t="s">
        <v>2221</v>
      </c>
      <c r="AB285" s="12" t="s">
        <v>2200</v>
      </c>
      <c r="AC285" s="12" t="s">
        <v>2201</v>
      </c>
      <c r="AD285" s="12" t="s">
        <v>2202</v>
      </c>
      <c r="AE285" s="12" t="s">
        <v>4854</v>
      </c>
      <c r="AF285" s="12" t="s">
        <v>2577</v>
      </c>
      <c r="AG285" s="12">
        <v>10</v>
      </c>
      <c r="AH285" s="12" t="s">
        <v>4944</v>
      </c>
      <c r="AI285" s="12" t="s">
        <v>2207</v>
      </c>
      <c r="AJ285" s="12" t="s">
        <v>4821</v>
      </c>
      <c r="AK285" s="12" t="s">
        <v>2208</v>
      </c>
      <c r="AL285" s="12" t="s">
        <v>2209</v>
      </c>
      <c r="AM285" s="12" t="s">
        <v>4840</v>
      </c>
      <c r="AN285" s="12" t="s">
        <v>2445</v>
      </c>
      <c r="AO285" s="12" t="s">
        <v>2430</v>
      </c>
      <c r="AP285" s="12" t="s">
        <v>2446</v>
      </c>
      <c r="AQ285" s="12" t="s">
        <v>4678</v>
      </c>
      <c r="AR285" s="12" t="s">
        <v>2421</v>
      </c>
      <c r="AS285" s="12" t="s">
        <v>2178</v>
      </c>
      <c r="AT285" s="12">
        <v>1920</v>
      </c>
      <c r="AU285" s="12" t="s">
        <v>2599</v>
      </c>
      <c r="AV285" s="12">
        <v>1080</v>
      </c>
      <c r="AW285" s="12" t="s">
        <v>2448</v>
      </c>
      <c r="AX285" s="12" t="s">
        <v>2600</v>
      </c>
    </row>
    <row r="286" spans="1:50" ht="409.6" thickBot="1" x14ac:dyDescent="0.35">
      <c r="A286" s="9" t="s">
        <v>312</v>
      </c>
      <c r="D286" s="39" t="s">
        <v>128</v>
      </c>
      <c r="E286" s="45"/>
      <c r="F286" s="47" t="e">
        <f ca="1">IF(D286="Costco", "https://www.costco.com", IF(D286="Dell Home &amp; Home Office", "https://www.dell.com/koa/search?q=" &amp; [1]!textjoin("%20",TRUE,S286,T286,U286,V286,W286,X286,Y286,Z286,AA286,AB286,AC286,AD286,AE286,AF286,AG286,AH286,AI286,AJ286,AK286,AL286,AM286,AN286,AO286,AP286,AQ286,AR286,AS286,AT286,AU286,AV286,AW286,AX286,AY286,AZ286,BA286,BB286,Sheet1!BE286), IF(D286="Macy's", "https://www.macys.com/shop/featured/" &amp; [1]!textjoin("-",TRUE,S286,T286,U286,V286,W286,X286,Y286,Z286,AA286,AB286,AC286,AD286,AE286,AF286,AG286,AH286,AI286,AJ286,AK286,AL286,AM286,AN286,AO286,AP286,AQ286,AR286,AS286,AT286,AU286,AV286,AW286,AX286,AY286,AZ286,BA286,BB286,Sheet1!BE286),"")))</f>
        <v>#NAME?</v>
      </c>
      <c r="G286" s="34" t="s">
        <v>7171</v>
      </c>
      <c r="H286" s="45" t="str">
        <f t="shared" si="20"/>
        <v>Dell Home &amp; Home Office</v>
      </c>
      <c r="I286" s="45" t="s">
        <v>8590</v>
      </c>
      <c r="J286" s="45"/>
      <c r="L286" s="39" t="s">
        <v>128</v>
      </c>
      <c r="M286" s="26" t="s">
        <v>2159</v>
      </c>
      <c r="N286" s="21" t="s">
        <v>5359</v>
      </c>
      <c r="O286" s="1" t="s">
        <v>2160</v>
      </c>
      <c r="P286" s="21" t="e">
        <f ca="1">[1]!textjoin("+",TRUE,O286,S286,T286,U286,V286,W286,X286,Y286,Z286,AA286,AB286,AC286,AD286,AE286,AF286,AG286,AH286,AI286,AJ286,AK286,AL286,AM286,AN286,AO286,AP286,AQ286,AR286,AS286,AT286,AU286,AV286,AW286,AX286,AY286,AZ286,BA286,BB286,R286)</f>
        <v>#NAME?</v>
      </c>
      <c r="Q286" s="21" t="e">
        <f t="shared" ca="1" si="21"/>
        <v>#NAME?</v>
      </c>
      <c r="R286" t="s">
        <v>5106</v>
      </c>
      <c r="S286" s="18" t="s">
        <v>2444</v>
      </c>
      <c r="T286" s="12" t="s">
        <v>2597</v>
      </c>
      <c r="U286" s="12" t="s">
        <v>4680</v>
      </c>
      <c r="V286" s="12" t="s">
        <v>2575</v>
      </c>
      <c r="W286" s="12" t="s">
        <v>2221</v>
      </c>
      <c r="X286" s="12" t="s">
        <v>2200</v>
      </c>
      <c r="Y286" s="12" t="s">
        <v>2201</v>
      </c>
      <c r="Z286" s="12" t="s">
        <v>2202</v>
      </c>
      <c r="AA286" s="12" t="s">
        <v>4854</v>
      </c>
      <c r="AB286" s="12" t="s">
        <v>2577</v>
      </c>
      <c r="AC286" s="12">
        <v>10</v>
      </c>
      <c r="AD286" s="12" t="s">
        <v>4944</v>
      </c>
      <c r="AE286" s="12" t="s">
        <v>2601</v>
      </c>
      <c r="AF286" s="12" t="s">
        <v>4821</v>
      </c>
      <c r="AG286" s="12" t="s">
        <v>2226</v>
      </c>
      <c r="AH286" s="12" t="s">
        <v>2602</v>
      </c>
    </row>
    <row r="287" spans="1:50" ht="409.6" thickBot="1" x14ac:dyDescent="0.35">
      <c r="A287" s="9" t="s">
        <v>313</v>
      </c>
      <c r="D287" s="39" t="s">
        <v>128</v>
      </c>
      <c r="E287" s="45"/>
      <c r="F287" s="47" t="e">
        <f ca="1">IF(D287="Costco", "https://www.costco.com", IF(D287="Dell Home &amp; Home Office", "https://www.dell.com/koa/search?q=" &amp; [1]!textjoin("%20",TRUE,S287,T287,U287,V287,W287,X287,Y287,Z287,AA287,AB287,AC287,AD287,AE287,AF287,AG287,AH287,AI287,AJ287,AK287,AL287,AM287,AN287,AO287,AP287,AQ287,AR287,AS287,AT287,AU287,AV287,AW287,AX287,AY287,AZ287,BA287,BB287,Sheet1!BE287), IF(D287="Macy's", "https://www.macys.com/shop/featured/" &amp; [1]!textjoin("-",TRUE,S287,T287,U287,V287,W287,X287,Y287,Z287,AA287,AB287,AC287,AD287,AE287,AF287,AG287,AH287,AI287,AJ287,AK287,AL287,AM287,AN287,AO287,AP287,AQ287,AR287,AS287,AT287,AU287,AV287,AW287,AX287,AY287,AZ287,BA287,BB287,Sheet1!BE287),"")))</f>
        <v>#NAME?</v>
      </c>
      <c r="G287" s="34" t="s">
        <v>7172</v>
      </c>
      <c r="H287" s="45" t="str">
        <f t="shared" si="20"/>
        <v>Dell Home &amp; Home Office</v>
      </c>
      <c r="I287" s="45" t="s">
        <v>8591</v>
      </c>
      <c r="J287" s="45"/>
      <c r="L287" s="39" t="s">
        <v>128</v>
      </c>
      <c r="M287" s="26" t="s">
        <v>2159</v>
      </c>
      <c r="N287" s="21" t="s">
        <v>5360</v>
      </c>
      <c r="O287" s="1" t="s">
        <v>2160</v>
      </c>
      <c r="P287" s="21" t="e">
        <f ca="1">[1]!textjoin("+",TRUE,O287,S287,T287,U287,V287,W287,X287,Y287,Z287,AA287,AB287,AC287,AD287,AE287,AF287,AG287,AH287,AI287,AJ287,AK287,AL287,AM287,AN287,AO287,AP287,AQ287,AR287,AS287,AT287,AU287,AV287,AW287,AX287,AY287,AZ287,BA287,BB287,R287)</f>
        <v>#NAME?</v>
      </c>
      <c r="Q287" s="21" t="e">
        <f t="shared" ca="1" si="21"/>
        <v>#NAME?</v>
      </c>
      <c r="R287" t="s">
        <v>5106</v>
      </c>
      <c r="S287" s="18" t="s">
        <v>2444</v>
      </c>
      <c r="T287" s="12" t="s">
        <v>2597</v>
      </c>
      <c r="U287" s="12" t="s">
        <v>2458</v>
      </c>
      <c r="V287" s="12" t="s">
        <v>4680</v>
      </c>
      <c r="W287" s="12" t="s">
        <v>2575</v>
      </c>
      <c r="X287" s="12" t="s">
        <v>2221</v>
      </c>
      <c r="Y287" s="12" t="s">
        <v>2200</v>
      </c>
      <c r="Z287" s="12" t="s">
        <v>2201</v>
      </c>
      <c r="AA287" s="12" t="s">
        <v>2206</v>
      </c>
      <c r="AB287" s="12" t="s">
        <v>4854</v>
      </c>
      <c r="AC287" s="12" t="s">
        <v>2577</v>
      </c>
      <c r="AD287" s="12">
        <v>10</v>
      </c>
      <c r="AE287" s="12" t="s">
        <v>4944</v>
      </c>
      <c r="AF287" s="12" t="s">
        <v>2213</v>
      </c>
      <c r="AG287" s="12" t="s">
        <v>4821</v>
      </c>
      <c r="AH287" s="12" t="s">
        <v>2208</v>
      </c>
      <c r="AI287" s="12" t="s">
        <v>2209</v>
      </c>
      <c r="AJ287" s="12" t="s">
        <v>2262</v>
      </c>
    </row>
    <row r="288" spans="1:50" ht="409.6" thickBot="1" x14ac:dyDescent="0.35">
      <c r="A288" s="9" t="s">
        <v>314</v>
      </c>
      <c r="D288" s="39" t="s">
        <v>241</v>
      </c>
      <c r="E288" s="45"/>
      <c r="F288" s="47" t="e">
        <f ca="1">IF(D288="Kohl's", "https://www.kohls.com/search.jsp?submit-search=web-regular&amp;search=" &amp; [1]!textjoin("+",TRUE,S288,T288,U288,V288,W288,X288,Y288,Z288,AA288,AB288,AC288,AD288,AE288,AF288,AG288,AH288,AI288,AJ288,AK288,AL288,AM288,AN288,AO288,AP288,AQ288,AR288,AS288,AT288,AU288,AV288,AW288,AX288,AY288,AZ288,BA288,BB288,Sheet1!BE288), IF(D288="Lenovo", "https://www.lenovo.com/us/en/search?text=" &amp; [1]!textjoin("+",TRUE,S288,T288,U288,V288,W288,X288,Y288,Z288,AA288,AB288,AC288,AD288,AE288,AF288,AG288,AH288,AI288,AJ288,AK288,AL288,AM288,AN288,AO288,AP288,AQ288,AR288,AS288,AT288,AU288,AV288,AW288,AX288,AY288,AZ288,BA288,BB288,Sheet1!BE288), IF(D288="Dell Small Business", "https://www.dell.com/koa/search?q=" &amp; [1]!textjoin("%20",TRUE,S288,T288,U288,V288,W288,X288,Y288,Z288,AA288,AB288,AC288,AD288,AE288,AF288,AG288,AH288,AI288,AJ288,AK288,AL288,AM288,AN288,AO288,AP288,AQ288,AR288,AS288,AT288,AU288,AV288,AW288,AX288,AY288,AZ288,BA288,BB288,Sheet1!BE288),"")))</f>
        <v>#NAME?</v>
      </c>
      <c r="G288" s="34" t="s">
        <v>7173</v>
      </c>
      <c r="H288" s="45" t="e">
        <f t="shared" si="20"/>
        <v>#VALUE!</v>
      </c>
      <c r="I288" s="45" t="s">
        <v>8592</v>
      </c>
      <c r="J288" s="45"/>
      <c r="L288" s="39" t="s">
        <v>241</v>
      </c>
      <c r="M288" s="26" t="s">
        <v>2159</v>
      </c>
      <c r="N288" s="21" t="s">
        <v>5361</v>
      </c>
      <c r="O288" s="1" t="s">
        <v>2160</v>
      </c>
      <c r="P288" s="21" t="e">
        <f ca="1">[1]!textjoin("+",TRUE,O288,S288,T288,U288,V288,W288,X288,Y288,Z288,AA288,AB288,AC288,AD288,AE288,AF288,AG288,AH288,AI288,AJ288,AK288,AL288,AM288,AN288,AO288,AP288,AQ288,AR288,AS288,AT288,AU288,AV288,AW288,AX288,AY288,AZ288,BA288,BB288,R288)</f>
        <v>#NAME?</v>
      </c>
      <c r="Q288" s="21" t="e">
        <f t="shared" ca="1" si="21"/>
        <v>#NAME?</v>
      </c>
      <c r="R288" t="s">
        <v>5106</v>
      </c>
      <c r="S288" s="18" t="s">
        <v>2444</v>
      </c>
      <c r="T288" s="12" t="s">
        <v>2603</v>
      </c>
      <c r="U288" s="12">
        <v>3070</v>
      </c>
      <c r="V288" s="12" t="s">
        <v>4755</v>
      </c>
      <c r="W288" s="12" t="s">
        <v>2575</v>
      </c>
      <c r="X288" s="12" t="s">
        <v>2221</v>
      </c>
      <c r="Y288" s="12" t="s">
        <v>2200</v>
      </c>
      <c r="Z288" s="12" t="s">
        <v>2201</v>
      </c>
      <c r="AA288" s="12" t="s">
        <v>2206</v>
      </c>
      <c r="AB288" s="12" t="s">
        <v>4854</v>
      </c>
      <c r="AC288" s="12" t="s">
        <v>2577</v>
      </c>
      <c r="AD288" s="12">
        <v>10</v>
      </c>
      <c r="AE288" s="12" t="s">
        <v>4670</v>
      </c>
      <c r="AF288" s="12" t="s">
        <v>2213</v>
      </c>
      <c r="AG288" s="12" t="s">
        <v>4821</v>
      </c>
      <c r="AH288" s="12" t="s">
        <v>2405</v>
      </c>
      <c r="AI288" s="12" t="s">
        <v>2604</v>
      </c>
      <c r="AJ288" s="12" t="s">
        <v>2605</v>
      </c>
      <c r="AK288" s="12" t="s">
        <v>4840</v>
      </c>
      <c r="AL288" s="12">
        <v>3</v>
      </c>
      <c r="AM288" s="12" t="s">
        <v>2606</v>
      </c>
      <c r="AN288" s="12" t="s">
        <v>2607</v>
      </c>
      <c r="AO288" s="12" t="s">
        <v>2608</v>
      </c>
      <c r="AP288" s="12" t="s">
        <v>2192</v>
      </c>
      <c r="AQ288" s="12" t="s">
        <v>2609</v>
      </c>
      <c r="AR288" s="12" t="s">
        <v>2608</v>
      </c>
      <c r="AS288" s="12" t="s">
        <v>2610</v>
      </c>
      <c r="AT288" s="12" t="s">
        <v>2611</v>
      </c>
      <c r="AU288" s="12" t="s">
        <v>2612</v>
      </c>
    </row>
    <row r="289" spans="1:54" ht="409.6" thickBot="1" x14ac:dyDescent="0.35">
      <c r="A289" s="9" t="s">
        <v>315</v>
      </c>
      <c r="D289" s="40" t="s">
        <v>128</v>
      </c>
      <c r="E289" s="45"/>
      <c r="F289" s="47" t="e">
        <f ca="1">IF(D289="Costco", "https://www.costco.com", IF(D289="Dell Home &amp; Home Office", "https://www.dell.com/koa/search?q=" &amp; [1]!textjoin("%20",TRUE,S289,T289,U289,V289,W289,X289,Y289,Z289,AA289,AB289,AC289,AD289,AE289,AF289,AG289,AH289,AI289,AJ289,AK289,AL289,AM289,AN289,AO289,AP289,AQ289,AR289,AS289,AT289,AU289,AV289,AW289,AX289,AY289,AZ289,BA289,BB289,Sheet1!BE289), IF(D289="Macy's", "https://www.macys.com/shop/featured/" &amp; [1]!textjoin("-",TRUE,S289,T289,U289,V289,W289,X289,Y289,Z289,AA289,AB289,AC289,AD289,AE289,AF289,AG289,AH289,AI289,AJ289,AK289,AL289,AM289,AN289,AO289,AP289,AQ289,AR289,AS289,AT289,AU289,AV289,AW289,AX289,AY289,AZ289,BA289,BB289,Sheet1!BE289),"")))</f>
        <v>#NAME?</v>
      </c>
      <c r="G289" s="34" t="s">
        <v>7174</v>
      </c>
      <c r="H289" s="45" t="e">
        <f t="shared" si="20"/>
        <v>#VALUE!</v>
      </c>
      <c r="I289" s="45" t="s">
        <v>8593</v>
      </c>
      <c r="J289" s="45"/>
      <c r="L289" s="40" t="s">
        <v>128</v>
      </c>
      <c r="M289" s="26" t="s">
        <v>2159</v>
      </c>
      <c r="N289" s="21" t="s">
        <v>5362</v>
      </c>
      <c r="O289" s="1" t="s">
        <v>2160</v>
      </c>
      <c r="P289" s="21" t="e">
        <f ca="1">[1]!textjoin("+",TRUE,O289,S289,T289,U289,V289,W289,X289,Y289,Z289,AA289,AB289,AC289,AD289,AE289,AF289,AG289,AH289,AI289,AJ289,AK289,AL289,AM289,AN289,AO289,AP289,AQ289,AR289,AS289,AT289,AU289,AV289,AW289,AX289,AY289,AZ289,BA289,BB289,R289)</f>
        <v>#NAME?</v>
      </c>
      <c r="Q289" s="21" t="e">
        <f t="shared" ca="1" si="21"/>
        <v>#NAME?</v>
      </c>
      <c r="R289" t="s">
        <v>5106</v>
      </c>
      <c r="S289" s="18" t="s">
        <v>2444</v>
      </c>
      <c r="T289" s="12" t="s">
        <v>2603</v>
      </c>
      <c r="U289" s="12">
        <v>3070</v>
      </c>
      <c r="V289" s="12" t="s">
        <v>2458</v>
      </c>
      <c r="W289" s="12" t="s">
        <v>2613</v>
      </c>
      <c r="X289" s="12" t="s">
        <v>4851</v>
      </c>
      <c r="Y289" s="12" t="s">
        <v>2575</v>
      </c>
      <c r="Z289" s="12" t="s">
        <v>2221</v>
      </c>
      <c r="AA289" s="12" t="s">
        <v>2200</v>
      </c>
      <c r="AB289" s="12" t="s">
        <v>2201</v>
      </c>
      <c r="AC289" s="12" t="s">
        <v>2202</v>
      </c>
      <c r="AD289" s="12" t="s">
        <v>4854</v>
      </c>
      <c r="AE289" s="12" t="s">
        <v>2577</v>
      </c>
      <c r="AF289" s="12">
        <v>10</v>
      </c>
      <c r="AG289" s="12" t="s">
        <v>4670</v>
      </c>
      <c r="AH289" s="12" t="s">
        <v>2207</v>
      </c>
      <c r="AI289" s="12" t="s">
        <v>4821</v>
      </c>
      <c r="AJ289" s="12" t="s">
        <v>2614</v>
      </c>
      <c r="AK289" s="12" t="s">
        <v>2604</v>
      </c>
      <c r="AL289" s="12" t="s">
        <v>2605</v>
      </c>
      <c r="AM289" s="12" t="s">
        <v>4840</v>
      </c>
      <c r="AN289" s="12">
        <v>3</v>
      </c>
      <c r="AO289" s="12" t="s">
        <v>2606</v>
      </c>
      <c r="AP289" s="12" t="s">
        <v>2607</v>
      </c>
      <c r="AQ289" s="12" t="s">
        <v>2608</v>
      </c>
      <c r="AR289" s="12" t="s">
        <v>2192</v>
      </c>
      <c r="AS289" s="12" t="s">
        <v>2609</v>
      </c>
      <c r="AT289" s="12" t="s">
        <v>2608</v>
      </c>
      <c r="AU289" s="12" t="s">
        <v>2610</v>
      </c>
      <c r="AV289" s="12" t="s">
        <v>2611</v>
      </c>
      <c r="AW289" s="12" t="s">
        <v>2612</v>
      </c>
    </row>
    <row r="290" spans="1:54" ht="409.6" thickBot="1" x14ac:dyDescent="0.35">
      <c r="A290" s="9" t="s">
        <v>316</v>
      </c>
      <c r="D290" s="39" t="s">
        <v>241</v>
      </c>
      <c r="E290" s="45"/>
      <c r="F290" s="47" t="e">
        <f ca="1">IF(D290="Kohl's", "https://www.kohls.com/search.jsp?submit-search=web-regular&amp;search=" &amp; [1]!textjoin("+",TRUE,S290,T290,U290,V290,W290,X290,Y290,Z290,AA290,AB290,AC290,AD290,AE290,AF290,AG290,AH290,AI290,AJ290,AK290,AL290,AM290,AN290,AO290,AP290,AQ290,AR290,AS290,AT290,AU290,AV290,AW290,AX290,AY290,AZ290,BA290,BB290,Sheet1!BE290), IF(D290="Lenovo", "https://www.lenovo.com/us/en/search?text=" &amp; [1]!textjoin("+",TRUE,S290,T290,U290,V290,W290,X290,Y290,Z290,AA290,AB290,AC290,AD290,AE290,AF290,AG290,AH290,AI290,AJ290,AK290,AL290,AM290,AN290,AO290,AP290,AQ290,AR290,AS290,AT290,AU290,AV290,AW290,AX290,AY290,AZ290,BA290,BB290,Sheet1!BE290), IF(D290="Dell Small Business", "https://www.dell.com/koa/search?q=" &amp; [1]!textjoin("%20",TRUE,S290,T290,U290,V290,W290,X290,Y290,Z290,AA290,AB290,AC290,AD290,AE290,AF290,AG290,AH290,AI290,AJ290,AK290,AL290,AM290,AN290,AO290,AP290,AQ290,AR290,AS290,AT290,AU290,AV290,AW290,AX290,AY290,AZ290,BA290,BB290,Sheet1!BE290),"")))</f>
        <v>#NAME?</v>
      </c>
      <c r="G290" s="34" t="s">
        <v>7175</v>
      </c>
      <c r="H290" s="45" t="e">
        <f t="shared" si="20"/>
        <v>#VALUE!</v>
      </c>
      <c r="I290" s="45" t="s">
        <v>8594</v>
      </c>
      <c r="J290" s="45"/>
      <c r="L290" s="39" t="s">
        <v>241</v>
      </c>
      <c r="M290" s="26" t="s">
        <v>2159</v>
      </c>
      <c r="N290" s="21" t="s">
        <v>5363</v>
      </c>
      <c r="O290" s="1" t="s">
        <v>2160</v>
      </c>
      <c r="P290" s="21" t="e">
        <f ca="1">[1]!textjoin("+",TRUE,O290,S290,T290,U290,V290,W290,X290,Y290,Z290,AA290,AB290,AC290,AD290,AE290,AF290,AG290,AH290,AI290,AJ290,AK290,AL290,AM290,AN290,AO290,AP290,AQ290,AR290,AS290,AT290,AU290,AV290,AW290,AX290,AY290,AZ290,BA290,BB290,R290)</f>
        <v>#NAME?</v>
      </c>
      <c r="Q290" s="21" t="e">
        <f t="shared" ca="1" si="21"/>
        <v>#NAME?</v>
      </c>
      <c r="R290" t="s">
        <v>5106</v>
      </c>
      <c r="S290" s="18" t="s">
        <v>2444</v>
      </c>
      <c r="T290" s="12" t="s">
        <v>2603</v>
      </c>
      <c r="U290" s="12">
        <v>3070</v>
      </c>
      <c r="V290" s="12" t="s">
        <v>2458</v>
      </c>
      <c r="W290" s="12" t="s">
        <v>2613</v>
      </c>
      <c r="X290" s="12" t="s">
        <v>4851</v>
      </c>
      <c r="Y290" s="12" t="s">
        <v>2575</v>
      </c>
      <c r="Z290" s="12" t="s">
        <v>2221</v>
      </c>
      <c r="AA290" s="12" t="s">
        <v>2200</v>
      </c>
      <c r="AB290" s="12" t="s">
        <v>2201</v>
      </c>
      <c r="AC290" s="12" t="s">
        <v>2202</v>
      </c>
      <c r="AD290" s="12" t="s">
        <v>4854</v>
      </c>
      <c r="AE290" s="12" t="s">
        <v>2577</v>
      </c>
      <c r="AF290" s="12">
        <v>10</v>
      </c>
      <c r="AG290" s="12" t="s">
        <v>4670</v>
      </c>
      <c r="AH290" s="12" t="s">
        <v>2207</v>
      </c>
      <c r="AI290" s="12" t="s">
        <v>4821</v>
      </c>
      <c r="AJ290" s="12" t="s">
        <v>2615</v>
      </c>
      <c r="AK290" s="12" t="s">
        <v>2209</v>
      </c>
      <c r="AL290" s="12" t="s">
        <v>4840</v>
      </c>
      <c r="AM290" s="12">
        <v>3</v>
      </c>
      <c r="AN290" s="12" t="s">
        <v>2606</v>
      </c>
      <c r="AO290" s="12" t="s">
        <v>2607</v>
      </c>
      <c r="AP290" s="12" t="s">
        <v>2608</v>
      </c>
      <c r="AQ290" s="12" t="s">
        <v>2192</v>
      </c>
      <c r="AR290" s="12" t="s">
        <v>2609</v>
      </c>
      <c r="AS290" s="12" t="s">
        <v>2608</v>
      </c>
      <c r="AT290" s="12" t="s">
        <v>2616</v>
      </c>
      <c r="AU290" s="12" t="s">
        <v>2617</v>
      </c>
      <c r="AV290" s="12" t="s">
        <v>2618</v>
      </c>
    </row>
    <row r="291" spans="1:54" ht="409.6" thickBot="1" x14ac:dyDescent="0.35">
      <c r="A291" s="9" t="s">
        <v>317</v>
      </c>
      <c r="D291" s="39" t="s">
        <v>241</v>
      </c>
      <c r="E291" s="45"/>
      <c r="F291" s="47" t="e">
        <f ca="1">IF(D291="Kohl's", "https://www.kohls.com/search.jsp?submit-search=web-regular&amp;search=" &amp; [1]!textjoin("+",TRUE,S291,T291,U291,V291,W291,X291,Y291,Z291,AA291,AB291,AC291,AD291,AE291,AF291,AG291,AH291,AI291,AJ291,AK291,AL291,AM291,AN291,AO291,AP291,AQ291,AR291,AS291,AT291,AU291,AV291,AW291,AX291,AY291,AZ291,BA291,BB291,Sheet1!BE291), IF(D291="Lenovo", "https://www.lenovo.com/us/en/search?text=" &amp; [1]!textjoin("+",TRUE,S291,T291,U291,V291,W291,X291,Y291,Z291,AA291,AB291,AC291,AD291,AE291,AF291,AG291,AH291,AI291,AJ291,AK291,AL291,AM291,AN291,AO291,AP291,AQ291,AR291,AS291,AT291,AU291,AV291,AW291,AX291,AY291,AZ291,BA291,BB291,Sheet1!BE291), IF(D291="Dell Small Business", "https://www.dell.com/koa/search?q=" &amp; [1]!textjoin("%20",TRUE,S291,T291,U291,V291,W291,X291,Y291,Z291,AA291,AB291,AC291,AD291,AE291,AF291,AG291,AH291,AI291,AJ291,AK291,AL291,AM291,AN291,AO291,AP291,AQ291,AR291,AS291,AT291,AU291,AV291,AW291,AX291,AY291,AZ291,BA291,BB291,Sheet1!BE291),"")))</f>
        <v>#NAME?</v>
      </c>
      <c r="G291" s="34" t="s">
        <v>7176</v>
      </c>
      <c r="H291" s="45" t="e">
        <f t="shared" si="20"/>
        <v>#VALUE!</v>
      </c>
      <c r="I291" s="45" t="s">
        <v>8595</v>
      </c>
      <c r="J291" s="45"/>
      <c r="L291" s="39" t="s">
        <v>241</v>
      </c>
      <c r="M291" s="26" t="s">
        <v>2159</v>
      </c>
      <c r="N291" s="21" t="s">
        <v>5364</v>
      </c>
      <c r="O291" s="1" t="s">
        <v>2160</v>
      </c>
      <c r="P291" s="21" t="e">
        <f ca="1">[1]!textjoin("+",TRUE,O291,S291,T291,U291,V291,W291,X291,Y291,Z291,AA291,AB291,AC291,AD291,AE291,AF291,AG291,AH291,AI291,AJ291,AK291,AL291,AM291,AN291,AO291,AP291,AQ291,AR291,AS291,AT291,AU291,AV291,AW291,AX291,AY291,AZ291,BA291,BB291,R291)</f>
        <v>#NAME?</v>
      </c>
      <c r="Q291" s="21" t="e">
        <f t="shared" ca="1" si="21"/>
        <v>#NAME?</v>
      </c>
      <c r="R291" t="s">
        <v>5106</v>
      </c>
      <c r="S291" s="18" t="s">
        <v>2444</v>
      </c>
      <c r="T291" s="12" t="s">
        <v>2619</v>
      </c>
      <c r="U291" s="12">
        <v>3431</v>
      </c>
      <c r="V291" s="12" t="s">
        <v>2458</v>
      </c>
      <c r="W291" s="12" t="s">
        <v>2613</v>
      </c>
      <c r="X291" s="12" t="s">
        <v>4851</v>
      </c>
      <c r="Y291" s="12" t="s">
        <v>2575</v>
      </c>
      <c r="Z291" s="12" t="s">
        <v>2221</v>
      </c>
      <c r="AA291" s="12" t="s">
        <v>2200</v>
      </c>
      <c r="AB291" s="12" t="s">
        <v>2201</v>
      </c>
      <c r="AC291" s="12" t="s">
        <v>2206</v>
      </c>
      <c r="AD291" s="12" t="s">
        <v>4854</v>
      </c>
      <c r="AE291" s="12" t="s">
        <v>2577</v>
      </c>
      <c r="AF291" s="12">
        <v>10</v>
      </c>
      <c r="AG291" s="12" t="s">
        <v>4670</v>
      </c>
      <c r="AH291" s="12" t="s">
        <v>2213</v>
      </c>
      <c r="AI291" s="12" t="s">
        <v>4821</v>
      </c>
      <c r="AJ291" s="12" t="s">
        <v>2615</v>
      </c>
      <c r="AK291" s="12" t="s">
        <v>2209</v>
      </c>
      <c r="AL291" s="12" t="s">
        <v>4840</v>
      </c>
      <c r="AM291" s="12">
        <v>3</v>
      </c>
      <c r="AN291" s="12" t="s">
        <v>2606</v>
      </c>
      <c r="AO291" s="12" t="s">
        <v>2607</v>
      </c>
      <c r="AP291" s="12" t="s">
        <v>2608</v>
      </c>
      <c r="AQ291" s="12" t="s">
        <v>2192</v>
      </c>
      <c r="AR291" s="12" t="s">
        <v>2609</v>
      </c>
      <c r="AS291" s="12" t="s">
        <v>2608</v>
      </c>
      <c r="AT291" s="12" t="s">
        <v>2610</v>
      </c>
      <c r="AU291" s="12" t="s">
        <v>2611</v>
      </c>
      <c r="AV291" s="12" t="s">
        <v>2612</v>
      </c>
    </row>
    <row r="292" spans="1:54" ht="409.6" thickBot="1" x14ac:dyDescent="0.35">
      <c r="A292" s="9" t="s">
        <v>318</v>
      </c>
      <c r="D292" s="40" t="s">
        <v>128</v>
      </c>
      <c r="E292" s="45"/>
      <c r="F292" s="47" t="e">
        <f ca="1">IF(D292="Costco", "https://www.costco.com", IF(D292="Dell Home &amp; Home Office", "https://www.dell.com/koa/search?q=" &amp; [1]!textjoin("%20",TRUE,S292,T292,U292,V292,W292,X292,Y292,Z292,AA292,AB292,AC292,AD292,AE292,AF292,AG292,AH292,AI292,AJ292,AK292,AL292,AM292,AN292,AO292,AP292,AQ292,AR292,AS292,AT292,AU292,AV292,AW292,AX292,AY292,AZ292,BA292,BB292,Sheet1!BE292), IF(D292="Macy's", "https://www.macys.com/shop/featured/" &amp; [1]!textjoin("-",TRUE,S292,T292,U292,V292,W292,X292,Y292,Z292,AA292,AB292,AC292,AD292,AE292,AF292,AG292,AH292,AI292,AJ292,AK292,AL292,AM292,AN292,AO292,AP292,AQ292,AR292,AS292,AT292,AU292,AV292,AW292,AX292,AY292,AZ292,BA292,BB292,Sheet1!BE292),"")))</f>
        <v>#NAME?</v>
      </c>
      <c r="G292" s="34" t="s">
        <v>7177</v>
      </c>
      <c r="H292" s="45" t="e">
        <f t="shared" si="20"/>
        <v>#VALUE!</v>
      </c>
      <c r="I292" s="45" t="s">
        <v>8596</v>
      </c>
      <c r="J292" s="45"/>
      <c r="L292" s="40" t="s">
        <v>128</v>
      </c>
      <c r="M292" s="26" t="s">
        <v>2159</v>
      </c>
      <c r="N292" s="21" t="s">
        <v>5365</v>
      </c>
      <c r="O292" s="1" t="s">
        <v>2160</v>
      </c>
      <c r="P292" s="21" t="e">
        <f ca="1">[1]!textjoin("+",TRUE,O292,S292,T292,U292,V292,W292,X292,Y292,Z292,AA292,AB292,AC292,AD292,AE292,AF292,AG292,AH292,AI292,AJ292,AK292,AL292,AM292,AN292,AO292,AP292,AQ292,AR292,AS292,AT292,AU292,AV292,AW292,AX292,AY292,AZ292,BA292,BB292,R292)</f>
        <v>#NAME?</v>
      </c>
      <c r="Q292" s="21" t="e">
        <f t="shared" ca="1" si="21"/>
        <v>#NAME?</v>
      </c>
      <c r="R292" t="s">
        <v>5106</v>
      </c>
      <c r="S292" s="18" t="s">
        <v>2444</v>
      </c>
      <c r="T292" s="12" t="s">
        <v>2619</v>
      </c>
      <c r="U292" s="12">
        <v>5820</v>
      </c>
      <c r="V292" s="12" t="s">
        <v>4681</v>
      </c>
      <c r="W292" s="12" t="s">
        <v>2200</v>
      </c>
      <c r="X292" s="12" t="s">
        <v>2620</v>
      </c>
      <c r="Y292" s="12" t="s">
        <v>2621</v>
      </c>
      <c r="Z292" s="12" t="s">
        <v>4854</v>
      </c>
      <c r="AA292" s="12" t="s">
        <v>2577</v>
      </c>
      <c r="AB292" s="12">
        <v>10</v>
      </c>
      <c r="AC292" s="12" t="s">
        <v>2188</v>
      </c>
      <c r="AD292" s="12" t="s">
        <v>2260</v>
      </c>
      <c r="AE292" s="12" t="s">
        <v>4759</v>
      </c>
      <c r="AF292" s="12" t="s">
        <v>2203</v>
      </c>
      <c r="AG292" s="12" t="s">
        <v>2425</v>
      </c>
      <c r="AH292" s="12" t="s">
        <v>2589</v>
      </c>
      <c r="AI292" s="12" t="s">
        <v>2188</v>
      </c>
      <c r="AJ292" s="12" t="s">
        <v>2622</v>
      </c>
      <c r="AK292" s="12">
        <v>2100</v>
      </c>
      <c r="AL292" s="12" t="s">
        <v>2204</v>
      </c>
      <c r="AM292" s="12" t="s">
        <v>4878</v>
      </c>
      <c r="AN292" s="12" t="s">
        <v>2207</v>
      </c>
      <c r="AO292" s="12" t="s">
        <v>4821</v>
      </c>
      <c r="AP292" s="12" t="s">
        <v>2615</v>
      </c>
      <c r="AQ292" s="12" t="s">
        <v>2209</v>
      </c>
      <c r="AR292" s="12" t="s">
        <v>4840</v>
      </c>
      <c r="AS292" s="12">
        <v>3</v>
      </c>
      <c r="AT292" s="12" t="s">
        <v>2606</v>
      </c>
      <c r="AU292" s="12" t="s">
        <v>2607</v>
      </c>
      <c r="AV292" s="12" t="s">
        <v>2608</v>
      </c>
      <c r="AW292" s="12" t="s">
        <v>2192</v>
      </c>
      <c r="AX292" s="12" t="s">
        <v>2609</v>
      </c>
      <c r="AY292" s="12" t="s">
        <v>2608</v>
      </c>
      <c r="AZ292" s="12" t="s">
        <v>2610</v>
      </c>
      <c r="BA292" s="12" t="s">
        <v>2611</v>
      </c>
      <c r="BB292" s="12" t="s">
        <v>2612</v>
      </c>
    </row>
    <row r="293" spans="1:54" ht="409.6" thickBot="1" x14ac:dyDescent="0.35">
      <c r="A293" s="9" t="s">
        <v>319</v>
      </c>
      <c r="D293" s="39" t="s">
        <v>241</v>
      </c>
      <c r="E293" s="45"/>
      <c r="F293" s="47" t="e">
        <f ca="1">IF(D293="Kohl's", "https://www.kohls.com/search.jsp?submit-search=web-regular&amp;search=" &amp; [1]!textjoin("+",TRUE,S293,T293,U293,V293,W293,X293,Y293,Z293,AA293,AB293,AC293,AD293,AE293,AF293,AG293,AH293,AI293,AJ293,AK293,AL293,AM293,AN293,AO293,AP293,AQ293,AR293,AS293,AT293,AU293,AV293,AW293,AX293,AY293,AZ293,BA293,BB293,Sheet1!BE293), IF(D293="Lenovo", "https://www.lenovo.com/us/en/search?text=" &amp; [1]!textjoin("+",TRUE,S293,T293,U293,V293,W293,X293,Y293,Z293,AA293,AB293,AC293,AD293,AE293,AF293,AG293,AH293,AI293,AJ293,AK293,AL293,AM293,AN293,AO293,AP293,AQ293,AR293,AS293,AT293,AU293,AV293,AW293,AX293,AY293,AZ293,BA293,BB293,Sheet1!BE293), IF(D293="Dell Small Business", "https://www.dell.com/koa/search?q=" &amp; [1]!textjoin("%20",TRUE,S293,T293,U293,V293,W293,X293,Y293,Z293,AA293,AB293,AC293,AD293,AE293,AF293,AG293,AH293,AI293,AJ293,AK293,AL293,AM293,AN293,AO293,AP293,AQ293,AR293,AS293,AT293,AU293,AV293,AW293,AX293,AY293,AZ293,BA293,BB293,Sheet1!BE293),"")))</f>
        <v>#NAME?</v>
      </c>
      <c r="G293" s="34" t="s">
        <v>7178</v>
      </c>
      <c r="H293" s="45" t="str">
        <f t="shared" si="20"/>
        <v>Dell Small Business</v>
      </c>
      <c r="I293" s="45" t="s">
        <v>8597</v>
      </c>
      <c r="J293" s="45"/>
      <c r="L293" s="39" t="s">
        <v>241</v>
      </c>
      <c r="M293" s="26" t="s">
        <v>2159</v>
      </c>
      <c r="N293" s="21" t="s">
        <v>5366</v>
      </c>
      <c r="O293" s="1" t="s">
        <v>2160</v>
      </c>
      <c r="P293" s="21" t="e">
        <f ca="1">[1]!textjoin("+",TRUE,O293,S293,T293,U293,V293,W293,X293,Y293,Z293,AA293,AB293,AC293,AD293,AE293,AF293,AG293,AH293,AI293,AJ293,AK293,AL293,AM293,AN293,AO293,AP293,AQ293,AR293,AS293,AT293,AU293,AV293,AW293,AX293,AY293,AZ293,BA293,BB293,R293)</f>
        <v>#NAME?</v>
      </c>
      <c r="Q293" s="21" t="e">
        <f t="shared" ca="1" si="21"/>
        <v>#NAME?</v>
      </c>
      <c r="R293" t="s">
        <v>5106</v>
      </c>
      <c r="S293" s="18" t="s">
        <v>2444</v>
      </c>
      <c r="T293" s="12" t="s">
        <v>2623</v>
      </c>
      <c r="U293" s="12">
        <v>3000</v>
      </c>
      <c r="V293" s="12" t="s">
        <v>4680</v>
      </c>
      <c r="W293" s="12" t="s">
        <v>2575</v>
      </c>
      <c r="X293" s="12" t="s">
        <v>2221</v>
      </c>
      <c r="Y293" s="12" t="s">
        <v>2200</v>
      </c>
      <c r="Z293" s="12" t="s">
        <v>2201</v>
      </c>
      <c r="AA293" s="12" t="s">
        <v>2202</v>
      </c>
      <c r="AB293" s="12" t="s">
        <v>4854</v>
      </c>
      <c r="AC293" s="12" t="s">
        <v>2577</v>
      </c>
      <c r="AD293" s="12">
        <v>10</v>
      </c>
      <c r="AE293" s="12" t="s">
        <v>4670</v>
      </c>
      <c r="AF293" s="12" t="s">
        <v>2207</v>
      </c>
      <c r="AG293" s="12" t="s">
        <v>4821</v>
      </c>
      <c r="AH293" s="12" t="s">
        <v>2614</v>
      </c>
      <c r="AI293" s="12" t="s">
        <v>2604</v>
      </c>
      <c r="AJ293" s="12" t="s">
        <v>2605</v>
      </c>
      <c r="AK293" s="12" t="s">
        <v>2262</v>
      </c>
    </row>
    <row r="294" spans="1:54" ht="409.6" thickBot="1" x14ac:dyDescent="0.35">
      <c r="A294" s="9" t="s">
        <v>320</v>
      </c>
      <c r="D294" s="39" t="s">
        <v>241</v>
      </c>
      <c r="E294" s="45"/>
      <c r="F294" s="47" t="e">
        <f ca="1">IF(D294="Kohl's", "https://www.kohls.com/search.jsp?submit-search=web-regular&amp;search=" &amp; [1]!textjoin("+",TRUE,S294,T294,U294,V294,W294,X294,Y294,Z294,AA294,AB294,AC294,AD294,AE294,AF294,AG294,AH294,AI294,AJ294,AK294,AL294,AM294,AN294,AO294,AP294,AQ294,AR294,AS294,AT294,AU294,AV294,AW294,AX294,AY294,AZ294,BA294,BB294,Sheet1!BE294), IF(D294="Lenovo", "https://www.lenovo.com/us/en/search?text=" &amp; [1]!textjoin("+",TRUE,S294,T294,U294,V294,W294,X294,Y294,Z294,AA294,AB294,AC294,AD294,AE294,AF294,AG294,AH294,AI294,AJ294,AK294,AL294,AM294,AN294,AO294,AP294,AQ294,AR294,AS294,AT294,AU294,AV294,AW294,AX294,AY294,AZ294,BA294,BB294,Sheet1!BE294), IF(D294="Dell Small Business", "https://www.dell.com/koa/search?q=" &amp; [1]!textjoin("%20",TRUE,S294,T294,U294,V294,W294,X294,Y294,Z294,AA294,AB294,AC294,AD294,AE294,AF294,AG294,AH294,AI294,AJ294,AK294,AL294,AM294,AN294,AO294,AP294,AQ294,AR294,AS294,AT294,AU294,AV294,AW294,AX294,AY294,AZ294,BA294,BB294,Sheet1!BE294),"")))</f>
        <v>#NAME?</v>
      </c>
      <c r="G294" s="34" t="s">
        <v>7179</v>
      </c>
      <c r="H294" s="45" t="str">
        <f t="shared" si="20"/>
        <v>Dell Small Business</v>
      </c>
      <c r="I294" s="45" t="s">
        <v>8598</v>
      </c>
      <c r="J294" s="45"/>
      <c r="L294" s="39" t="s">
        <v>241</v>
      </c>
      <c r="M294" s="26" t="s">
        <v>2159</v>
      </c>
      <c r="N294" s="21" t="s">
        <v>5367</v>
      </c>
      <c r="O294" s="1" t="s">
        <v>2160</v>
      </c>
      <c r="P294" s="21" t="e">
        <f ca="1">[1]!textjoin("+",TRUE,O294,S294,T294,U294,V294,W294,X294,Y294,Z294,AA294,AB294,AC294,AD294,AE294,AF294,AG294,AH294,AI294,AJ294,AK294,AL294,AM294,AN294,AO294,AP294,AQ294,AR294,AS294,AT294,AU294,AV294,AW294,AX294,AY294,AZ294,BA294,BB294,R294)</f>
        <v>#NAME?</v>
      </c>
      <c r="Q294" s="21" t="e">
        <f t="shared" ca="1" si="21"/>
        <v>#NAME?</v>
      </c>
      <c r="R294" t="s">
        <v>5106</v>
      </c>
      <c r="S294" s="18" t="s">
        <v>2444</v>
      </c>
      <c r="T294" s="12" t="s">
        <v>2623</v>
      </c>
      <c r="U294" s="12" t="s">
        <v>2458</v>
      </c>
      <c r="V294" s="12" t="s">
        <v>4680</v>
      </c>
      <c r="W294" s="12" t="s">
        <v>2575</v>
      </c>
      <c r="X294" s="12" t="s">
        <v>2221</v>
      </c>
      <c r="Y294" s="12" t="s">
        <v>2200</v>
      </c>
      <c r="Z294" s="12" t="s">
        <v>2201</v>
      </c>
      <c r="AA294" s="12" t="s">
        <v>2206</v>
      </c>
      <c r="AB294" s="12" t="s">
        <v>4854</v>
      </c>
      <c r="AC294" s="12" t="s">
        <v>2577</v>
      </c>
      <c r="AD294" s="12">
        <v>10</v>
      </c>
      <c r="AE294" s="12" t="s">
        <v>4670</v>
      </c>
      <c r="AF294" s="12" t="s">
        <v>2207</v>
      </c>
      <c r="AG294" s="12" t="s">
        <v>4821</v>
      </c>
      <c r="AH294" s="12" t="s">
        <v>2208</v>
      </c>
      <c r="AI294" s="12" t="s">
        <v>2209</v>
      </c>
      <c r="AJ294" s="12" t="s">
        <v>2262</v>
      </c>
    </row>
    <row r="295" spans="1:54" ht="409.6" thickBot="1" x14ac:dyDescent="0.35">
      <c r="A295" s="9" t="s">
        <v>321</v>
      </c>
      <c r="D295" s="40" t="s">
        <v>128</v>
      </c>
      <c r="E295" s="45"/>
      <c r="F295" s="47" t="e">
        <f ca="1">IF(D295="Costco", "https://www.costco.com", IF(D295="Dell Home &amp; Home Office", "https://www.dell.com/koa/search?q=" &amp; [1]!textjoin("%20",TRUE,S295,T295,U295,V295,W295,X295,Y295,Z295,AA295,AB295,AC295,AD295,AE295,AF295,AG295,AH295,AI295,AJ295,AK295,AL295,AM295,AN295,AO295,AP295,AQ295,AR295,AS295,AT295,AU295,AV295,AW295,AX295,AY295,AZ295,BA295,BB295,Sheet1!BE295), IF(D295="Macy's", "https://www.macys.com/shop/featured/" &amp; [1]!textjoin("-",TRUE,S295,T295,U295,V295,W295,X295,Y295,Z295,AA295,AB295,AC295,AD295,AE295,AF295,AG295,AH295,AI295,AJ295,AK295,AL295,AM295,AN295,AO295,AP295,AQ295,AR295,AS295,AT295,AU295,AV295,AW295,AX295,AY295,AZ295,BA295,BB295,Sheet1!BE295),"")))</f>
        <v>#NAME?</v>
      </c>
      <c r="G295" s="34" t="s">
        <v>7180</v>
      </c>
      <c r="H295" s="45" t="e">
        <f t="shared" si="20"/>
        <v>#VALUE!</v>
      </c>
      <c r="I295" s="45" t="s">
        <v>8599</v>
      </c>
      <c r="J295" s="45"/>
      <c r="L295" s="40" t="s">
        <v>128</v>
      </c>
      <c r="M295" s="26" t="s">
        <v>2159</v>
      </c>
      <c r="N295" s="21" t="s">
        <v>5368</v>
      </c>
      <c r="O295" s="1" t="s">
        <v>2160</v>
      </c>
      <c r="P295" s="21" t="e">
        <f ca="1">[1]!textjoin("+",TRUE,O295,S295,T295,U295,V295,W295,X295,Y295,Z295,AA295,AB295,AC295,AD295,AE295,AF295,AG295,AH295,AI295,AJ295,AK295,AL295,AM295,AN295,AO295,AP295,AQ295,AR295,AS295,AT295,AU295,AV295,AW295,AX295,AY295,AZ295,BA295,BB295,R295)</f>
        <v>#NAME?</v>
      </c>
      <c r="Q295" s="21" t="e">
        <f t="shared" ca="1" si="21"/>
        <v>#NAME?</v>
      </c>
      <c r="R295" t="s">
        <v>5106</v>
      </c>
      <c r="S295" s="18" t="s">
        <v>2444</v>
      </c>
      <c r="T295" s="12" t="s">
        <v>2624</v>
      </c>
      <c r="U295" s="12" t="s">
        <v>4681</v>
      </c>
      <c r="V295" s="12" t="s">
        <v>2575</v>
      </c>
      <c r="W295" s="12" t="s">
        <v>2221</v>
      </c>
      <c r="X295" s="12" t="s">
        <v>2200</v>
      </c>
      <c r="Y295" s="12" t="s">
        <v>2201</v>
      </c>
      <c r="Z295" s="12" t="s">
        <v>2202</v>
      </c>
      <c r="AA295" s="12" t="s">
        <v>4854</v>
      </c>
      <c r="AB295" s="12" t="s">
        <v>2577</v>
      </c>
      <c r="AC295" s="12">
        <v>10</v>
      </c>
      <c r="AD295" s="12" t="s">
        <v>4670</v>
      </c>
      <c r="AE295" s="12" t="s">
        <v>2203</v>
      </c>
      <c r="AF295" s="12" t="s">
        <v>2397</v>
      </c>
      <c r="AG295" s="12" t="s">
        <v>2579</v>
      </c>
      <c r="AH295" s="12" t="s">
        <v>2625</v>
      </c>
      <c r="AI295" s="12">
        <v>1030</v>
      </c>
      <c r="AJ295" s="12" t="s">
        <v>2204</v>
      </c>
      <c r="AK295" s="12" t="s">
        <v>4878</v>
      </c>
      <c r="AL295" s="12" t="s">
        <v>2207</v>
      </c>
      <c r="AM295" s="12" t="s">
        <v>4821</v>
      </c>
      <c r="AN295" s="12" t="s">
        <v>2208</v>
      </c>
      <c r="AO295" s="12" t="s">
        <v>2209</v>
      </c>
      <c r="AP295" s="12" t="s">
        <v>4840</v>
      </c>
      <c r="AQ295" s="12">
        <v>1</v>
      </c>
      <c r="AR295" s="12" t="s">
        <v>2626</v>
      </c>
      <c r="AS295" s="12" t="s">
        <v>2627</v>
      </c>
      <c r="AT295" s="12" t="s">
        <v>2628</v>
      </c>
    </row>
    <row r="296" spans="1:54" ht="245.4" thickBot="1" x14ac:dyDescent="0.35">
      <c r="A296" s="9" t="s">
        <v>322</v>
      </c>
      <c r="D296" s="40" t="s">
        <v>249</v>
      </c>
      <c r="E296" s="45"/>
      <c r="F296" s="47" t="str">
        <f>IF(D296="Walmart", "https://www.walmart.com/search/?query=" &amp; [1]!textjoin("%20",TRUE,S296,T296,U296,V296,W296,X296,Y296,Z296,AA296,AB296,AC296,AD296,AE296,AF296,AG296,AH296,AI296,AJ296,AK296,AL296,AM296,AN296,AO296,AP296,AQ296,AR296,AS296,AT296,AU296,AV296,AW296,AX296,AY296,AZ296,BA296,BB296), IF(D296="Best Buy", "https://www.bestbuy.com/site/searchpage.jsp?st=" &amp; [1]!textjoin("+",TRUE,S296,T296,U296,V296,W296,X296,Y296,Z296,AA296,AB296,AC296,AD296,AE296,AF296,AG296,AH296,AI296,AJ296,AK296,AL296,AM296,AN296,AO296,AP296,AQ296,AR296,AS296,AT296,AU296,AV296,AW296,AX296,AY296,AZ296,BA296,BB296), IF(D296="Target", "https://www.target.com/s?searchTerm=" &amp; [1]!textjoin("+",TRUE,S296,T296,U296,V296,W296,X296,Y296,Z296,AA296,AB296,AC296,AD296,AE296,AF296,AG296,AH296,AI296,AJ296,AK296,AL296,AM296,AN296,AO296,AP296,AQ296,AR296,AS296,AT296,AU296,AV296,AW296,AX296,AY296,AZ296,BA296,BB296),"")))</f>
        <v/>
      </c>
      <c r="G296" s="45" t="s">
        <v>7382</v>
      </c>
      <c r="H296" s="45"/>
      <c r="I296" s="45"/>
      <c r="J296" s="45"/>
      <c r="L296" s="40" t="s">
        <v>249</v>
      </c>
      <c r="M296" s="26" t="s">
        <v>2159</v>
      </c>
      <c r="N296" s="21" t="s">
        <v>5369</v>
      </c>
      <c r="O296" s="1" t="s">
        <v>2160</v>
      </c>
      <c r="P296" s="21" t="e">
        <f ca="1">[1]!textjoin("+",TRUE,O296,S296,T296,U296,V296,W296,X296,Y296,Z296,AA296,AB296,AC296,AD296,AE296,AF296,AG296,AH296,AI296,AJ296,AK296,AL296,AM296,AN296,AO296,AP296,AQ296,AR296,AS296,AT296,AU296,AV296,AW296,AX296,AY296,AZ296,BA296,BB296,R296)</f>
        <v>#NAME?</v>
      </c>
      <c r="Q296" s="21" t="e">
        <f t="shared" ca="1" si="21"/>
        <v>#NAME?</v>
      </c>
      <c r="R296" t="s">
        <v>5106</v>
      </c>
      <c r="S296" s="18" t="s">
        <v>2466</v>
      </c>
      <c r="T296" s="12" t="s">
        <v>2629</v>
      </c>
      <c r="U296" s="12">
        <v>705</v>
      </c>
      <c r="V296" s="12" t="s">
        <v>2630</v>
      </c>
      <c r="W296" s="12" t="s">
        <v>2631</v>
      </c>
      <c r="X296" s="12" t="s">
        <v>2632</v>
      </c>
      <c r="Y296" s="12" t="s">
        <v>4751</v>
      </c>
      <c r="Z296" s="12" t="s">
        <v>2633</v>
      </c>
      <c r="AA296" s="12" t="s">
        <v>2349</v>
      </c>
      <c r="AB296" s="12" t="s">
        <v>2634</v>
      </c>
      <c r="AC296" s="12" t="s">
        <v>2635</v>
      </c>
      <c r="AD296" s="12" t="s">
        <v>2425</v>
      </c>
      <c r="AE296" s="12" t="s">
        <v>2588</v>
      </c>
      <c r="AF296" s="12">
        <v>7</v>
      </c>
      <c r="AG296" s="12" t="s">
        <v>4670</v>
      </c>
      <c r="AH296" s="12" t="s">
        <v>2636</v>
      </c>
      <c r="AI296" s="12" t="s">
        <v>2635</v>
      </c>
      <c r="AJ296" s="12" t="s">
        <v>2384</v>
      </c>
      <c r="AK296" s="12" t="s">
        <v>4821</v>
      </c>
      <c r="AL296" s="12" t="s">
        <v>2208</v>
      </c>
      <c r="AM296" s="12" t="s">
        <v>2602</v>
      </c>
      <c r="AN296" s="12" t="s">
        <v>2402</v>
      </c>
    </row>
    <row r="297" spans="1:54" ht="245.4" thickBot="1" x14ac:dyDescent="0.35">
      <c r="A297" s="9" t="s">
        <v>323</v>
      </c>
      <c r="D297" s="40" t="s">
        <v>249</v>
      </c>
      <c r="E297" s="45"/>
      <c r="F297" s="47" t="str">
        <f>IF(D297="Walmart", "https://www.walmart.com/search/?query=" &amp; [1]!textjoin("%20",TRUE,S297,T297,U297,V297,W297,X297,Y297,Z297,AA297,AB297,AC297,AD297,AE297,AF297,AG297,AH297,AI297,AJ297,AK297,AL297,AM297,AN297,AO297,AP297,AQ297,AR297,AS297,AT297,AU297,AV297,AW297,AX297,AY297,AZ297,BA297,BB297), IF(D297="Best Buy", "https://www.bestbuy.com/site/searchpage.jsp?st=" &amp; [1]!textjoin("+",TRUE,S297,T297,U297,V297,W297,X297,Y297,Z297,AA297,AB297,AC297,AD297,AE297,AF297,AG297,AH297,AI297,AJ297,AK297,AL297,AM297,AN297,AO297,AP297,AQ297,AR297,AS297,AT297,AU297,AV297,AW297,AX297,AY297,AZ297,BA297,BB297), IF(D297="Target", "https://www.target.com/s?searchTerm=" &amp; [1]!textjoin("+",TRUE,S297,T297,U297,V297,W297,X297,Y297,Z297,AA297,AB297,AC297,AD297,AE297,AF297,AG297,AH297,AI297,AJ297,AK297,AL297,AM297,AN297,AO297,AP297,AQ297,AR297,AS297,AT297,AU297,AV297,AW297,AX297,AY297,AZ297,BA297,BB297),"")))</f>
        <v/>
      </c>
      <c r="G297" s="45" t="s">
        <v>7382</v>
      </c>
      <c r="H297" s="45"/>
      <c r="I297" s="45"/>
      <c r="J297" s="45"/>
      <c r="L297" s="40" t="s">
        <v>249</v>
      </c>
      <c r="M297" s="26" t="s">
        <v>2159</v>
      </c>
      <c r="N297" s="21" t="s">
        <v>5370</v>
      </c>
      <c r="O297" s="1" t="s">
        <v>2160</v>
      </c>
      <c r="P297" s="21" t="e">
        <f ca="1">[1]!textjoin("+",TRUE,O297,S297,T297,U297,V297,W297,X297,Y297,Z297,AA297,AB297,AC297,AD297,AE297,AF297,AG297,AH297,AI297,AJ297,AK297,AL297,AM297,AN297,AO297,AP297,AQ297,AR297,AS297,AT297,AU297,AV297,AW297,AX297,AY297,AZ297,BA297,BB297,R297)</f>
        <v>#NAME?</v>
      </c>
      <c r="Q297" s="21" t="e">
        <f t="shared" ca="1" si="21"/>
        <v>#NAME?</v>
      </c>
      <c r="R297" t="s">
        <v>5106</v>
      </c>
      <c r="S297" s="18" t="s">
        <v>2466</v>
      </c>
      <c r="T297" s="12" t="s">
        <v>2629</v>
      </c>
      <c r="U297" s="12">
        <v>705</v>
      </c>
      <c r="V297" s="12" t="s">
        <v>2630</v>
      </c>
      <c r="W297" s="12" t="s">
        <v>4737</v>
      </c>
      <c r="X297" s="12" t="s">
        <v>2636</v>
      </c>
      <c r="Y297" s="12" t="s">
        <v>2635</v>
      </c>
      <c r="Z297" s="12" t="s">
        <v>2425</v>
      </c>
      <c r="AA297" s="12" t="s">
        <v>2588</v>
      </c>
      <c r="AB297" s="12">
        <v>5</v>
      </c>
      <c r="AC297" s="12" t="s">
        <v>2188</v>
      </c>
      <c r="AD297" s="12" t="s">
        <v>2637</v>
      </c>
      <c r="AE297" s="12" t="s">
        <v>4854</v>
      </c>
      <c r="AF297" s="12" t="s">
        <v>2636</v>
      </c>
      <c r="AG297" s="12" t="s">
        <v>2635</v>
      </c>
      <c r="AH297" s="12" t="s">
        <v>2226</v>
      </c>
      <c r="AI297" s="12" t="s">
        <v>4938</v>
      </c>
      <c r="AJ297" s="12" t="s">
        <v>2636</v>
      </c>
      <c r="AK297" s="12" t="s">
        <v>2635</v>
      </c>
      <c r="AL297" s="12" t="s">
        <v>2222</v>
      </c>
      <c r="AM297" s="12" t="s">
        <v>2411</v>
      </c>
    </row>
    <row r="298" spans="1:54" ht="245.4" thickBot="1" x14ac:dyDescent="0.35">
      <c r="A298" s="9" t="s">
        <v>324</v>
      </c>
      <c r="D298" s="40" t="s">
        <v>249</v>
      </c>
      <c r="E298" s="45"/>
      <c r="F298" s="47" t="str">
        <f>IF(D298="Walmart", "https://www.walmart.com/search/?query=" &amp; [1]!textjoin("%20",TRUE,S298,T298,U298,V298,W298,X298,Y298,Z298,AA298,AB298,AC298,AD298,AE298,AF298,AG298,AH298,AI298,AJ298,AK298,AL298,AM298,AN298,AO298,AP298,AQ298,AR298,AS298,AT298,AU298,AV298,AW298,AX298,AY298,AZ298,BA298,BB298), IF(D298="Best Buy", "https://www.bestbuy.com/site/searchpage.jsp?st=" &amp; [1]!textjoin("+",TRUE,S298,T298,U298,V298,W298,X298,Y298,Z298,AA298,AB298,AC298,AD298,AE298,AF298,AG298,AH298,AI298,AJ298,AK298,AL298,AM298,AN298,AO298,AP298,AQ298,AR298,AS298,AT298,AU298,AV298,AW298,AX298,AY298,AZ298,BA298,BB298), IF(D298="Target", "https://www.target.com/s?searchTerm=" &amp; [1]!textjoin("+",TRUE,S298,T298,U298,V298,W298,X298,Y298,Z298,AA298,AB298,AC298,AD298,AE298,AF298,AG298,AH298,AI298,AJ298,AK298,AL298,AM298,AN298,AO298,AP298,AQ298,AR298,AS298,AT298,AU298,AV298,AW298,AX298,AY298,AZ298,BA298,BB298),"")))</f>
        <v/>
      </c>
      <c r="G298" s="45" t="s">
        <v>7382</v>
      </c>
      <c r="H298" s="45"/>
      <c r="I298" s="45"/>
      <c r="J298" s="45"/>
      <c r="L298" s="40" t="s">
        <v>249</v>
      </c>
      <c r="M298" s="26" t="s">
        <v>2159</v>
      </c>
      <c r="N298" s="21" t="s">
        <v>5371</v>
      </c>
      <c r="O298" s="1" t="s">
        <v>2160</v>
      </c>
      <c r="P298" s="21" t="e">
        <f ca="1">[1]!textjoin("+",TRUE,O298,S298,T298,U298,V298,W298,X298,Y298,Z298,AA298,AB298,AC298,AD298,AE298,AF298,AG298,AH298,AI298,AJ298,AK298,AL298,AM298,AN298,AO298,AP298,AQ298,AR298,AS298,AT298,AU298,AV298,AW298,AX298,AY298,AZ298,BA298,BB298,R298)</f>
        <v>#NAME?</v>
      </c>
      <c r="Q298" s="21" t="e">
        <f t="shared" ca="1" si="21"/>
        <v>#NAME?</v>
      </c>
      <c r="R298" t="s">
        <v>5106</v>
      </c>
      <c r="S298" s="18" t="s">
        <v>2466</v>
      </c>
      <c r="T298" s="12" t="s">
        <v>2629</v>
      </c>
      <c r="U298" s="12">
        <v>705</v>
      </c>
      <c r="V298" s="12" t="s">
        <v>2594</v>
      </c>
      <c r="W298" s="12" t="s">
        <v>2458</v>
      </c>
      <c r="X298" s="12" t="s">
        <v>2613</v>
      </c>
      <c r="Y298" s="12" t="s">
        <v>4851</v>
      </c>
      <c r="Z298" s="12" t="s">
        <v>2636</v>
      </c>
      <c r="AA298" s="12" t="s">
        <v>2635</v>
      </c>
      <c r="AB298" s="12" t="s">
        <v>2425</v>
      </c>
      <c r="AC298" s="12" t="s">
        <v>2589</v>
      </c>
      <c r="AD298" s="12" t="s">
        <v>2638</v>
      </c>
      <c r="AE298" s="12" t="s">
        <v>4888</v>
      </c>
      <c r="AF298" s="12" t="s">
        <v>2636</v>
      </c>
      <c r="AG298" s="12" t="s">
        <v>2635</v>
      </c>
      <c r="AH298" s="12" t="s">
        <v>2425</v>
      </c>
      <c r="AI298" s="12" t="s">
        <v>2588</v>
      </c>
      <c r="AJ298" s="12">
        <v>7</v>
      </c>
      <c r="AK298" s="12" t="s">
        <v>4670</v>
      </c>
      <c r="AL298" s="12" t="s">
        <v>2636</v>
      </c>
      <c r="AM298" s="12" t="s">
        <v>2635</v>
      </c>
      <c r="AN298" s="12" t="s">
        <v>2222</v>
      </c>
      <c r="AO298" s="12" t="s">
        <v>2411</v>
      </c>
    </row>
    <row r="299" spans="1:54" ht="245.4" thickBot="1" x14ac:dyDescent="0.35">
      <c r="A299" s="9" t="s">
        <v>325</v>
      </c>
      <c r="D299" s="39" t="s">
        <v>249</v>
      </c>
      <c r="E299" s="45"/>
      <c r="F299" s="47" t="str">
        <f>IF(D299="Walmart", "https://www.walmart.com/search/?query=" &amp; [1]!textjoin("%20",TRUE,S299,T299,U299,V299,W299,X299,Y299,Z299,AA299,AB299,AC299,AD299,AE299,AF299,AG299,AH299,AI299,AJ299,AK299,AL299,AM299,AN299,AO299,AP299,AQ299,AR299,AS299,AT299,AU299,AV299,AW299,AX299,AY299,AZ299,BA299,BB299), IF(D299="Best Buy", "https://www.bestbuy.com/site/searchpage.jsp?st=" &amp; [1]!textjoin("+",TRUE,S299,T299,U299,V299,W299,X299,Y299,Z299,AA299,AB299,AC299,AD299,AE299,AF299,AG299,AH299,AI299,AJ299,AK299,AL299,AM299,AN299,AO299,AP299,AQ299,AR299,AS299,AT299,AU299,AV299,AW299,AX299,AY299,AZ299,BA299,BB299), IF(D299="Target", "https://www.target.com/s?searchTerm=" &amp; [1]!textjoin("+",TRUE,S299,T299,U299,V299,W299,X299,Y299,Z299,AA299,AB299,AC299,AD299,AE299,AF299,AG299,AH299,AI299,AJ299,AK299,AL299,AM299,AN299,AO299,AP299,AQ299,AR299,AS299,AT299,AU299,AV299,AW299,AX299,AY299,AZ299,BA299,BB299),"")))</f>
        <v/>
      </c>
      <c r="G299" s="45" t="s">
        <v>7382</v>
      </c>
      <c r="H299" s="45"/>
      <c r="I299" s="45"/>
      <c r="J299" s="45"/>
      <c r="L299" s="39" t="s">
        <v>249</v>
      </c>
      <c r="M299" s="26" t="s">
        <v>2159</v>
      </c>
      <c r="N299" s="21" t="s">
        <v>5372</v>
      </c>
      <c r="O299" s="1" t="s">
        <v>2160</v>
      </c>
      <c r="P299" s="21" t="e">
        <f ca="1">[1]!textjoin("+",TRUE,O299,S299,T299,U299,V299,W299,X299,Y299,Z299,AA299,AB299,AC299,AD299,AE299,AF299,AG299,AH299,AI299,AJ299,AK299,AL299,AM299,AN299,AO299,AP299,AQ299,AR299,AS299,AT299,AU299,AV299,AW299,AX299,AY299,AZ299,BA299,BB299,R299)</f>
        <v>#NAME?</v>
      </c>
      <c r="Q299" s="21" t="e">
        <f t="shared" ca="1" si="21"/>
        <v>#NAME?</v>
      </c>
      <c r="R299" t="s">
        <v>5106</v>
      </c>
      <c r="S299" s="18" t="s">
        <v>2466</v>
      </c>
      <c r="T299" s="12" t="s">
        <v>2629</v>
      </c>
      <c r="U299" s="12">
        <v>800</v>
      </c>
      <c r="V299" s="12" t="s">
        <v>2594</v>
      </c>
      <c r="W299" s="12" t="s">
        <v>4815</v>
      </c>
      <c r="X299" s="12" t="s">
        <v>2636</v>
      </c>
      <c r="Y299" s="12" t="s">
        <v>2635</v>
      </c>
      <c r="Z299" s="12" t="s">
        <v>4886</v>
      </c>
      <c r="AA299" s="12" t="s">
        <v>2405</v>
      </c>
      <c r="AB299" s="12" t="s">
        <v>4821</v>
      </c>
      <c r="AC299" s="12" t="s">
        <v>2639</v>
      </c>
      <c r="AD299" s="12" t="s">
        <v>2640</v>
      </c>
      <c r="AE299" s="12" t="s">
        <v>2411</v>
      </c>
      <c r="AF299" s="12" t="s">
        <v>2245</v>
      </c>
      <c r="AG299" s="12" t="s">
        <v>2641</v>
      </c>
      <c r="AH299" s="12" t="s">
        <v>2204</v>
      </c>
    </row>
    <row r="300" spans="1:54" ht="245.4" thickBot="1" x14ac:dyDescent="0.35">
      <c r="A300" s="9" t="s">
        <v>326</v>
      </c>
      <c r="D300" s="39" t="s">
        <v>249</v>
      </c>
      <c r="E300" s="45"/>
      <c r="F300" s="47" t="str">
        <f>IF(D300="Walmart", "https://www.walmart.com/search/?query=" &amp; [1]!textjoin("%20",TRUE,S300,T300,U300,V300,W300,X300,Y300,Z300,AA300,AB300,AC300,AD300,AE300,AF300,AG300,AH300,AI300,AJ300,AK300,AL300,AM300,AN300,AO300,AP300,AQ300,AR300,AS300,AT300,AU300,AV300,AW300,AX300,AY300,AZ300,BA300,BB300), IF(D300="Best Buy", "https://www.bestbuy.com/site/searchpage.jsp?st=" &amp; [1]!textjoin("+",TRUE,S300,T300,U300,V300,W300,X300,Y300,Z300,AA300,AB300,AC300,AD300,AE300,AF300,AG300,AH300,AI300,AJ300,AK300,AL300,AM300,AN300,AO300,AP300,AQ300,AR300,AS300,AT300,AU300,AV300,AW300,AX300,AY300,AZ300,BA300,BB300), IF(D300="Target", "https://www.target.com/s?searchTerm=" &amp; [1]!textjoin("+",TRUE,S300,T300,U300,V300,W300,X300,Y300,Z300,AA300,AB300,AC300,AD300,AE300,AF300,AG300,AH300,AI300,AJ300,AK300,AL300,AM300,AN300,AO300,AP300,AQ300,AR300,AS300,AT300,AU300,AV300,AW300,AX300,AY300,AZ300,BA300,BB300),"")))</f>
        <v/>
      </c>
      <c r="G300" s="45" t="s">
        <v>7382</v>
      </c>
      <c r="H300" s="45"/>
      <c r="I300" s="45"/>
      <c r="J300" s="45"/>
      <c r="L300" s="39" t="s">
        <v>249</v>
      </c>
      <c r="M300" s="26" t="s">
        <v>2159</v>
      </c>
      <c r="N300" s="21" t="s">
        <v>5373</v>
      </c>
      <c r="O300" s="1" t="s">
        <v>2160</v>
      </c>
      <c r="P300" s="21" t="e">
        <f ca="1">[1]!textjoin("+",TRUE,O300,S300,T300,U300,V300,W300,X300,Y300,Z300,AA300,AB300,AC300,AD300,AE300,AF300,AG300,AH300,AI300,AJ300,AK300,AL300,AM300,AN300,AO300,AP300,AQ300,AR300,AS300,AT300,AU300,AV300,AW300,AX300,AY300,AZ300,BA300,BB300,R300)</f>
        <v>#NAME?</v>
      </c>
      <c r="Q300" s="21" t="e">
        <f t="shared" ca="1" si="21"/>
        <v>#NAME?</v>
      </c>
      <c r="R300" t="s">
        <v>5106</v>
      </c>
      <c r="S300" s="16" t="s">
        <v>2466</v>
      </c>
      <c r="T300" s="12" t="s">
        <v>2562</v>
      </c>
      <c r="U300" s="12" t="s">
        <v>4680</v>
      </c>
      <c r="V300" s="12" t="s">
        <v>2575</v>
      </c>
      <c r="W300" s="12" t="s">
        <v>2221</v>
      </c>
      <c r="X300" s="12" t="s">
        <v>2200</v>
      </c>
      <c r="Y300" s="12" t="s">
        <v>2201</v>
      </c>
      <c r="Z300" s="12" t="s">
        <v>4857</v>
      </c>
      <c r="AA300" s="12" t="s">
        <v>2642</v>
      </c>
    </row>
    <row r="301" spans="1:54" ht="317.39999999999998" thickBot="1" x14ac:dyDescent="0.35">
      <c r="A301" s="9" t="s">
        <v>327</v>
      </c>
      <c r="D301" s="37" t="s">
        <v>27</v>
      </c>
      <c r="E301" s="45"/>
      <c r="F301" s="47" t="str">
        <f>IF(D301="Costco", "https://www.costco.com", IF(D301="Dell Home &amp; Home Office", "https://www.dell.com/koa/search?q=" &amp; [1]!textjoin("%20",TRUE,S301,T301,U301,V301,W301,X301,Y301,Z301,AA301,AB301,AC301,AD301,AE301,AF301,AG301,AH301,AI301,AJ301,AK301,AL301,AM301,AN301,AO301,AP301,AQ301,AR301,AS301,AT301,AU301,AV301,AW301,AX301,AY301,AZ301,BA301,BB301,Sheet1!BE301), IF(D301="Macy's", "https://www.macys.com/shop/featured/" &amp; [1]!textjoin("-",TRUE,S301,T301,U301,V301,W301,X301,Y301,Z301,AA301,AB301,AC301,AD301,AE301,AF301,AG301,AH301,AI301,AJ301,AK301,AL301,AM301,AN301,AO301,AP301,AQ301,AR301,AS301,AT301,AU301,AV301,AW301,AX301,AY301,AZ301,BA301,BB301,Sheet1!BE301),"")))</f>
        <v>https://www.costco.com</v>
      </c>
      <c r="G301" s="34" t="s">
        <v>7128</v>
      </c>
      <c r="H301" s="45" t="str">
        <f>HYPERLINK(G301,D301)</f>
        <v>Costco</v>
      </c>
      <c r="I301" s="45"/>
      <c r="J301" s="45"/>
      <c r="L301" s="37" t="s">
        <v>27</v>
      </c>
      <c r="M301" s="26" t="s">
        <v>2159</v>
      </c>
      <c r="N301" s="21" t="s">
        <v>5374</v>
      </c>
      <c r="O301" s="1" t="s">
        <v>2160</v>
      </c>
      <c r="P301" s="21" t="e">
        <f ca="1">[1]!textjoin("+",TRUE,O301,S301,T301,U301,V301,W301,X301,Y301,Z301,AA301,AB301,AC301,AD301,AE301,AF301,AG301,AH301,AI301,AJ301,AK301,AL301,AM301,AN301,AO301,AP301,AQ301,AR301,AS301,AT301,AU301,AV301,AW301,AX301,AY301,AZ301,BA301,BB301,R301)</f>
        <v>#NAME?</v>
      </c>
      <c r="Q301" s="21" t="e">
        <f t="shared" ca="1" si="21"/>
        <v>#NAME?</v>
      </c>
      <c r="R301" t="s">
        <v>5106</v>
      </c>
      <c r="S301" s="18" t="s">
        <v>2466</v>
      </c>
      <c r="T301" s="12" t="s">
        <v>2643</v>
      </c>
      <c r="U301" s="12" t="s">
        <v>2419</v>
      </c>
      <c r="V301" s="12" t="s">
        <v>4680</v>
      </c>
      <c r="W301" s="12" t="s">
        <v>2575</v>
      </c>
      <c r="X301" s="12" t="s">
        <v>2191</v>
      </c>
      <c r="Y301" s="12" t="s">
        <v>2200</v>
      </c>
      <c r="Z301" s="12" t="s">
        <v>2201</v>
      </c>
      <c r="AA301" s="12" t="s">
        <v>2202</v>
      </c>
      <c r="AB301" s="12" t="s">
        <v>2244</v>
      </c>
      <c r="AC301" s="12" t="s">
        <v>2245</v>
      </c>
      <c r="AD301" s="12" t="s">
        <v>2644</v>
      </c>
      <c r="AE301" s="12" t="s">
        <v>2397</v>
      </c>
      <c r="AF301" s="12" t="s">
        <v>2579</v>
      </c>
      <c r="AG301" s="12" t="s">
        <v>2398</v>
      </c>
      <c r="AH301" s="12">
        <v>1660</v>
      </c>
      <c r="AI301" s="12" t="s">
        <v>2204</v>
      </c>
      <c r="AJ301" s="12" t="s">
        <v>2408</v>
      </c>
    </row>
    <row r="302" spans="1:54" ht="409.6" thickBot="1" x14ac:dyDescent="0.35">
      <c r="A302" s="7" t="s">
        <v>328</v>
      </c>
      <c r="D302" s="37" t="s">
        <v>15</v>
      </c>
      <c r="E302" s="45"/>
      <c r="F302" s="47" t="e">
        <f ca="1">IF(D302="Walmart", "https://www.walmart.com/search/?query=" &amp; [1]!textjoin("%20",TRUE,S302,T302,U302,V302,W302,X302,Y302,Z302,AA302,AB302,AC302,AD302,AE302,AF302,AG302,AH302,AI302,AJ302,AK302,AL302,AM302,AN302,AO302,AP302,AQ302,AR302,AS302,AT302,AU302,AV302,AW302,AX302,AY302,AZ302,BA302,BB302), IF(D302="Best Buy", "https://www.bestbuy.com/site/searchpage.jsp?st=" &amp; [1]!textjoin("+",TRUE,S302,T302,U302,V302,W302,X302,Y302,Z302,AA302,AB302,AC302,AD302,AE302,AF302,AG302,AH302,AI302,AJ302,AK302,AL302,AM302,AN302,AO302,AP302,AQ302,AR302,AS302,AT302,AU302,AV302,AW302,AX302,AY302,AZ302,BA302,BB302), IF(D302="Target", "https://www.target.com/s?searchTerm=" &amp; [1]!textjoin("+",TRUE,S302,T302,U302,V302,W302,X302,Y302,Z302,AA302,AB302,AC302,AD302,AE302,AF302,AG302,AH302,AI302,AJ302,AK302,AL302,AM302,AN302,AO302,AP302,AQ302,AR302,AS302,AT302,AU302,AV302,AW302,AX302,AY302,AZ302,BA302,BB302),"")))</f>
        <v>#NAME?</v>
      </c>
      <c r="G302" s="45" t="s">
        <v>7519</v>
      </c>
      <c r="H302" s="45" t="str">
        <f>HYPERLINK(G302,D302)</f>
        <v>Best Buy</v>
      </c>
      <c r="I302" s="45"/>
      <c r="J302" s="45"/>
      <c r="L302" s="37" t="s">
        <v>15</v>
      </c>
      <c r="M302" s="26" t="s">
        <v>2159</v>
      </c>
      <c r="N302" s="21" t="s">
        <v>5375</v>
      </c>
      <c r="O302" s="1" t="s">
        <v>2160</v>
      </c>
      <c r="P302" s="21" t="e">
        <f ca="1">[1]!textjoin("+",TRUE,O302,S302,T302,U302,V302,W302,X302,Y302,Z302,AA302,AB302,AC302,AD302,AE302,AF302,AG302,AH302,AI302,AJ302,AK302,AL302,AM302,AN302,AO302,AP302,AQ302,AR302,AS302,AT302,AU302,AV302,AW302,AX302,AY302,AZ302,BA302,BB302,R302)</f>
        <v>#NAME?</v>
      </c>
      <c r="Q302" s="21" t="e">
        <f t="shared" ca="1" si="21"/>
        <v>#NAME?</v>
      </c>
      <c r="R302" t="s">
        <v>5106</v>
      </c>
      <c r="S302" s="18" t="s">
        <v>2466</v>
      </c>
      <c r="T302" s="12" t="s">
        <v>2645</v>
      </c>
      <c r="U302" s="12" t="s">
        <v>4682</v>
      </c>
      <c r="V302" s="12" t="s">
        <v>2200</v>
      </c>
      <c r="W302" s="12" t="s">
        <v>2201</v>
      </c>
      <c r="X302" s="12" t="s">
        <v>2246</v>
      </c>
      <c r="Y302" s="12" t="s">
        <v>4884</v>
      </c>
      <c r="Z302" s="12" t="s">
        <v>2224</v>
      </c>
      <c r="AA302" s="12" t="s">
        <v>4809</v>
      </c>
      <c r="AB302" s="12" t="s">
        <v>2397</v>
      </c>
      <c r="AC302" s="12" t="s">
        <v>2579</v>
      </c>
      <c r="AD302" s="12" t="s">
        <v>2398</v>
      </c>
      <c r="AE302" s="12">
        <v>1660</v>
      </c>
      <c r="AF302" s="12" t="s">
        <v>4970</v>
      </c>
      <c r="AG302" s="12" t="s">
        <v>2208</v>
      </c>
      <c r="AH302" s="12" t="s">
        <v>4824</v>
      </c>
      <c r="AI302" s="12" t="s">
        <v>2614</v>
      </c>
      <c r="AJ302" s="12" t="s">
        <v>4938</v>
      </c>
      <c r="AK302" s="12" t="s">
        <v>2646</v>
      </c>
      <c r="AL302" s="12" t="s">
        <v>2293</v>
      </c>
    </row>
    <row r="303" spans="1:54" ht="245.4" thickBot="1" x14ac:dyDescent="0.35">
      <c r="A303" s="9" t="s">
        <v>329</v>
      </c>
      <c r="D303" s="40" t="s">
        <v>249</v>
      </c>
      <c r="E303" s="45"/>
      <c r="F303" s="47" t="str">
        <f>IF(D303="Walmart", "https://www.walmart.com/search/?query=" &amp; [1]!textjoin("%20",TRUE,S303,T303,U303,V303,W303,X303,Y303,Z303,AA303,AB303,AC303,AD303,AE303,AF303,AG303,AH303,AI303,AJ303,AK303,AL303,AM303,AN303,AO303,AP303,AQ303,AR303,AS303,AT303,AU303,AV303,AW303,AX303,AY303,AZ303,BA303,BB303), IF(D303="Best Buy", "https://www.bestbuy.com/site/searchpage.jsp?st=" &amp; [1]!textjoin("+",TRUE,S303,T303,U303,V303,W303,X303,Y303,Z303,AA303,AB303,AC303,AD303,AE303,AF303,AG303,AH303,AI303,AJ303,AK303,AL303,AM303,AN303,AO303,AP303,AQ303,AR303,AS303,AT303,AU303,AV303,AW303,AX303,AY303,AZ303,BA303,BB303), IF(D303="Target", "https://www.target.com/s?searchTerm=" &amp; [1]!textjoin("+",TRUE,S303,T303,U303,V303,W303,X303,Y303,Z303,AA303,AB303,AC303,AD303,AE303,AF303,AG303,AH303,AI303,AJ303,AK303,AL303,AM303,AN303,AO303,AP303,AQ303,AR303,AS303,AT303,AU303,AV303,AW303,AX303,AY303,AZ303,BA303,BB303),"")))</f>
        <v/>
      </c>
      <c r="G303" s="45" t="s">
        <v>7382</v>
      </c>
      <c r="H303" s="45"/>
      <c r="I303" s="45"/>
      <c r="J303" s="45"/>
      <c r="L303" s="40" t="s">
        <v>249</v>
      </c>
      <c r="M303" s="26" t="s">
        <v>2159</v>
      </c>
      <c r="N303" s="21" t="s">
        <v>5376</v>
      </c>
      <c r="O303" s="1" t="s">
        <v>2160</v>
      </c>
      <c r="P303" s="21" t="e">
        <f ca="1">[1]!textjoin("+",TRUE,O303,S303,T303,U303,V303,W303,X303,Y303,Z303,AA303,AB303,AC303,AD303,AE303,AF303,AG303,AH303,AI303,AJ303,AK303,AL303,AM303,AN303,AO303,AP303,AQ303,AR303,AS303,AT303,AU303,AV303,AW303,AX303,AY303,AZ303,BA303,BB303,R303)</f>
        <v>#NAME?</v>
      </c>
      <c r="Q303" s="21" t="e">
        <f t="shared" ca="1" si="21"/>
        <v>#NAME?</v>
      </c>
      <c r="R303" t="s">
        <v>5106</v>
      </c>
      <c r="S303" s="16" t="s">
        <v>2466</v>
      </c>
      <c r="T303" s="12" t="s">
        <v>2490</v>
      </c>
      <c r="U303" s="12" t="s">
        <v>2598</v>
      </c>
      <c r="V303" s="12" t="s">
        <v>4756</v>
      </c>
      <c r="W303" s="12" t="s">
        <v>2575</v>
      </c>
      <c r="X303" s="12" t="s">
        <v>2221</v>
      </c>
      <c r="Y303" s="12" t="s">
        <v>2200</v>
      </c>
      <c r="Z303" s="12" t="s">
        <v>2201</v>
      </c>
      <c r="AA303" s="12" t="s">
        <v>4852</v>
      </c>
      <c r="AB303" s="12" t="s">
        <v>2591</v>
      </c>
      <c r="AC303" s="12" t="s">
        <v>4608</v>
      </c>
      <c r="AD303" s="12" t="s">
        <v>2602</v>
      </c>
    </row>
    <row r="304" spans="1:54" ht="303" thickBot="1" x14ac:dyDescent="0.35">
      <c r="A304" s="9" t="s">
        <v>330</v>
      </c>
      <c r="D304" s="39" t="s">
        <v>232</v>
      </c>
      <c r="E304" s="45"/>
      <c r="F304" s="47" t="str">
        <f>IF(D304="Walmart", "https://www.walmart.com/search/?query=" &amp; [1]!textjoin("%20",TRUE,S304,T304,U304,V304,W304,X304,Y304,Z304,AA304,AB304,AC304,AD304,AE304,AF304,AG304,AH304,AI304,AJ304,AK304,AL304,AM304,AN304,AO304,AP304,AQ304,AR304,AS304,AT304,AU304,AV304,AW304,AX304,AY304,AZ304,BA304,BB304), IF(D304="Best Buy", "https://www.bestbuy.com/site/searchpage.jsp?st=" &amp; [1]!textjoin("+",TRUE,S304,T304,U304,V304,W304,X304,Y304,Z304,AA304,AB304,AC304,AD304,AE304,AF304,AG304,AH304,AI304,AJ304,AK304,AL304,AM304,AN304,AO304,AP304,AQ304,AR304,AS304,AT304,AU304,AV304,AW304,AX304,AY304,AZ304,BA304,BB304), IF(D304="Target", "https://www.target.com/s?searchTerm=" &amp; [1]!textjoin("+",TRUE,S304,T304,U304,V304,W304,X304,Y304,Z304,AA304,AB304,AC304,AD304,AE304,AF304,AG304,AH304,AI304,AJ304,AK304,AL304,AM304,AN304,AO304,AP304,AQ304,AR304,AS304,AT304,AU304,AV304,AW304,AX304,AY304,AZ304,BA304,BB304),"")))</f>
        <v/>
      </c>
      <c r="G304" s="45" t="s">
        <v>7382</v>
      </c>
      <c r="H304" s="45"/>
      <c r="I304" s="45"/>
      <c r="J304" s="45"/>
      <c r="L304" s="39" t="s">
        <v>232</v>
      </c>
      <c r="M304" s="26" t="s">
        <v>2159</v>
      </c>
      <c r="N304" s="21" t="s">
        <v>5377</v>
      </c>
      <c r="O304" s="1" t="s">
        <v>2160</v>
      </c>
      <c r="P304" s="21" t="e">
        <f ca="1">[1]!textjoin("+",TRUE,O304,S304,T304,U304,V304,W304,X304,Y304,Z304,AA304,AB304,AC304,AD304,AE304,AF304,AG304,AH304,AI304,AJ304,AK304,AL304,AM304,AN304,AO304,AP304,AQ304,AR304,AS304,AT304,AU304,AV304,AW304,AX304,AY304,AZ304,BA304,BB304,R304)</f>
        <v>#NAME?</v>
      </c>
      <c r="Q304" s="21" t="e">
        <f t="shared" ca="1" si="21"/>
        <v>#NAME?</v>
      </c>
      <c r="R304" t="s">
        <v>5106</v>
      </c>
      <c r="S304" s="18" t="s">
        <v>2466</v>
      </c>
      <c r="T304" s="12" t="s">
        <v>2490</v>
      </c>
      <c r="U304" s="12" t="s">
        <v>4680</v>
      </c>
      <c r="V304" s="12" t="s">
        <v>2200</v>
      </c>
      <c r="W304" s="12" t="s">
        <v>2201</v>
      </c>
      <c r="X304" s="12" t="s">
        <v>2206</v>
      </c>
      <c r="Y304" s="12" t="s">
        <v>4854</v>
      </c>
      <c r="Z304" s="12" t="s">
        <v>2207</v>
      </c>
      <c r="AA304" s="12" t="s">
        <v>2411</v>
      </c>
      <c r="AB304" s="12" t="s">
        <v>4598</v>
      </c>
      <c r="AC304" s="12" t="s">
        <v>2224</v>
      </c>
      <c r="AD304" s="12" t="s">
        <v>2200</v>
      </c>
      <c r="AE304" s="12" t="s">
        <v>2640</v>
      </c>
      <c r="AF304" s="12" t="s">
        <v>4821</v>
      </c>
      <c r="AG304" s="12" t="s">
        <v>2208</v>
      </c>
      <c r="AH304" s="12" t="s">
        <v>2209</v>
      </c>
      <c r="AI304" s="12" t="s">
        <v>2262</v>
      </c>
    </row>
    <row r="305" spans="1:39" ht="409.6" thickBot="1" x14ac:dyDescent="0.35">
      <c r="A305" s="7" t="s">
        <v>331</v>
      </c>
      <c r="D305" s="37" t="s">
        <v>15</v>
      </c>
      <c r="E305" s="45"/>
      <c r="F305" s="47" t="e">
        <f ca="1">IF(D305="Walmart", "https://www.walmart.com/search/?query=" &amp; [1]!textjoin("%20",TRUE,S305,T305,U305,V305,W305,X305,Y305,Z305,AA305,AB305,AC305,AD305,AE305,AF305,AG305,AH305,AI305,AJ305,AK305,AL305,AM305,AN305,AO305,AP305,AQ305,AR305,AS305,AT305,AU305,AV305,AW305,AX305,AY305,AZ305,BA305,BB305), IF(D305="Best Buy", "https://www.bestbuy.com/site/searchpage.jsp?st=" &amp; [1]!textjoin("+",TRUE,S305,T305,U305,V305,W305,X305,Y305,Z305,AA305,AB305,AC305,AD305,AE305,AF305,AG305,AH305,AI305,AJ305,AK305,AL305,AM305,AN305,AO305,AP305,AQ305,AR305,AS305,AT305,AU305,AV305,AW305,AX305,AY305,AZ305,BA305,BB305), IF(D305="Target", "https://www.target.com/s?searchTerm=" &amp; [1]!textjoin("+",TRUE,S305,T305,U305,V305,W305,X305,Y305,Z305,AA305,AB305,AC305,AD305,AE305,AF305,AG305,AH305,AI305,AJ305,AK305,AL305,AM305,AN305,AO305,AP305,AQ305,AR305,AS305,AT305,AU305,AV305,AW305,AX305,AY305,AZ305,BA305,BB305),"")))</f>
        <v>#NAME?</v>
      </c>
      <c r="G305" s="45" t="s">
        <v>7520</v>
      </c>
      <c r="H305" s="45" t="str">
        <f>HYPERLINK(G305,D305)</f>
        <v>Best Buy</v>
      </c>
      <c r="I305" s="45" t="s">
        <v>8600</v>
      </c>
      <c r="J305" s="45"/>
      <c r="L305" s="37" t="s">
        <v>15</v>
      </c>
      <c r="M305" s="26" t="s">
        <v>2159</v>
      </c>
      <c r="N305" s="21" t="s">
        <v>5378</v>
      </c>
      <c r="O305" s="1" t="s">
        <v>2160</v>
      </c>
      <c r="P305" s="21" t="e">
        <f ca="1">[1]!textjoin("+",TRUE,O305,S305,T305,U305,V305,W305,X305,Y305,Z305,AA305,AB305,AC305,AD305,AE305,AF305,AG305,AH305,AI305,AJ305,AK305,AL305,AM305,AN305,AO305,AP305,AQ305,AR305,AS305,AT305,AU305,AV305,AW305,AX305,AY305,AZ305,BA305,BB305,R305)</f>
        <v>#NAME?</v>
      </c>
      <c r="Q305" s="21" t="e">
        <f t="shared" ca="1" si="21"/>
        <v>#NAME?</v>
      </c>
      <c r="R305" t="s">
        <v>5106</v>
      </c>
      <c r="S305" s="16" t="s">
        <v>2466</v>
      </c>
      <c r="T305" s="12" t="s">
        <v>2490</v>
      </c>
      <c r="U305" s="12" t="s">
        <v>4680</v>
      </c>
      <c r="V305" s="12" t="s">
        <v>2200</v>
      </c>
      <c r="W305" s="12" t="s">
        <v>2201</v>
      </c>
      <c r="X305" s="12" t="s">
        <v>4852</v>
      </c>
      <c r="Y305" s="12" t="s">
        <v>2207</v>
      </c>
      <c r="Z305" s="12" t="s">
        <v>4809</v>
      </c>
      <c r="AA305" s="12" t="s">
        <v>2614</v>
      </c>
      <c r="AB305" s="12" t="s">
        <v>2602</v>
      </c>
    </row>
    <row r="306" spans="1:39" ht="245.4" thickBot="1" x14ac:dyDescent="0.35">
      <c r="A306" s="9" t="s">
        <v>332</v>
      </c>
      <c r="D306" s="39" t="s">
        <v>249</v>
      </c>
      <c r="E306" s="45"/>
      <c r="F306" s="47" t="str">
        <f>IF(D306="Walmart", "https://www.walmart.com/search/?query=" &amp; [1]!textjoin("%20",TRUE,S306,T306,U306,V306,W306,X306,Y306,Z306,AA306,AB306,AC306,AD306,AE306,AF306,AG306,AH306,AI306,AJ306,AK306,AL306,AM306,AN306,AO306,AP306,AQ306,AR306,AS306,AT306,AU306,AV306,AW306,AX306,AY306,AZ306,BA306,BB306), IF(D306="Best Buy", "https://www.bestbuy.com/site/searchpage.jsp?st=" &amp; [1]!textjoin("+",TRUE,S306,T306,U306,V306,W306,X306,Y306,Z306,AA306,AB306,AC306,AD306,AE306,AF306,AG306,AH306,AI306,AJ306,AK306,AL306,AM306,AN306,AO306,AP306,AQ306,AR306,AS306,AT306,AU306,AV306,AW306,AX306,AY306,AZ306,BA306,BB306), IF(D306="Target", "https://www.target.com/s?searchTerm=" &amp; [1]!textjoin("+",TRUE,S306,T306,U306,V306,W306,X306,Y306,Z306,AA306,AB306,AC306,AD306,AE306,AF306,AG306,AH306,AI306,AJ306,AK306,AL306,AM306,AN306,AO306,AP306,AQ306,AR306,AS306,AT306,AU306,AV306,AW306,AX306,AY306,AZ306,BA306,BB306),"")))</f>
        <v/>
      </c>
      <c r="G306" s="45" t="s">
        <v>7382</v>
      </c>
      <c r="H306" s="45"/>
      <c r="I306" s="45"/>
      <c r="J306" s="45"/>
      <c r="L306" s="39" t="s">
        <v>249</v>
      </c>
      <c r="M306" s="26" t="s">
        <v>2159</v>
      </c>
      <c r="N306" s="21" t="s">
        <v>5379</v>
      </c>
      <c r="O306" s="1" t="s">
        <v>2160</v>
      </c>
      <c r="P306" s="21" t="e">
        <f ca="1">[1]!textjoin("+",TRUE,O306,S306,T306,U306,V306,W306,X306,Y306,Z306,AA306,AB306,AC306,AD306,AE306,AF306,AG306,AH306,AI306,AJ306,AK306,AL306,AM306,AN306,AO306,AP306,AQ306,AR306,AS306,AT306,AU306,AV306,AW306,AX306,AY306,AZ306,BA306,BB306,R306)</f>
        <v>#NAME?</v>
      </c>
      <c r="Q306" s="21" t="e">
        <f t="shared" ca="1" si="21"/>
        <v>#NAME?</v>
      </c>
      <c r="R306" t="s">
        <v>5106</v>
      </c>
      <c r="S306" s="16" t="s">
        <v>2466</v>
      </c>
      <c r="T306" s="12" t="s">
        <v>2490</v>
      </c>
      <c r="U306" s="12" t="s">
        <v>2419</v>
      </c>
      <c r="V306" s="12" t="s">
        <v>2598</v>
      </c>
      <c r="W306" s="12" t="s">
        <v>4701</v>
      </c>
      <c r="X306" s="12" t="s">
        <v>2425</v>
      </c>
      <c r="Y306" s="12" t="s">
        <v>2588</v>
      </c>
      <c r="Z306" s="12" t="s">
        <v>4715</v>
      </c>
      <c r="AA306" s="12" t="s">
        <v>2397</v>
      </c>
      <c r="AB306" s="12" t="s">
        <v>2579</v>
      </c>
      <c r="AC306" s="12" t="s">
        <v>2398</v>
      </c>
      <c r="AD306" s="12">
        <v>1050</v>
      </c>
    </row>
    <row r="307" spans="1:39" ht="245.4" thickBot="1" x14ac:dyDescent="0.35">
      <c r="A307" s="7" t="s">
        <v>333</v>
      </c>
      <c r="D307" s="39" t="s">
        <v>249</v>
      </c>
      <c r="E307" s="45"/>
      <c r="F307" s="47" t="str">
        <f>IF(D307="Walmart", "https://www.walmart.com/search/?query=" &amp; [1]!textjoin("%20",TRUE,S307,T307,U307,V307,W307,X307,Y307,Z307,AA307,AB307,AC307,AD307,AE307,AF307,AG307,AH307,AI307,AJ307,AK307,AL307,AM307,AN307,AO307,AP307,AQ307,AR307,AS307,AT307,AU307,AV307,AW307,AX307,AY307,AZ307,BA307,BB307), IF(D307="Best Buy", "https://www.bestbuy.com/site/searchpage.jsp?st=" &amp; [1]!textjoin("+",TRUE,S307,T307,U307,V307,W307,X307,Y307,Z307,AA307,AB307,AC307,AD307,AE307,AF307,AG307,AH307,AI307,AJ307,AK307,AL307,AM307,AN307,AO307,AP307,AQ307,AR307,AS307,AT307,AU307,AV307,AW307,AX307,AY307,AZ307,BA307,BB307), IF(D307="Target", "https://www.target.com/s?searchTerm=" &amp; [1]!textjoin("+",TRUE,S307,T307,U307,V307,W307,X307,Y307,Z307,AA307,AB307,AC307,AD307,AE307,AF307,AG307,AH307,AI307,AJ307,AK307,AL307,AM307,AN307,AO307,AP307,AQ307,AR307,AS307,AT307,AU307,AV307,AW307,AX307,AY307,AZ307,BA307,BB307),"")))</f>
        <v/>
      </c>
      <c r="G307" s="45" t="s">
        <v>7382</v>
      </c>
      <c r="H307" s="45"/>
      <c r="I307" s="45"/>
      <c r="J307" s="45"/>
      <c r="L307" s="39" t="s">
        <v>249</v>
      </c>
      <c r="M307" s="26" t="s">
        <v>2159</v>
      </c>
      <c r="N307" s="21" t="s">
        <v>5380</v>
      </c>
      <c r="O307" s="1" t="s">
        <v>2160</v>
      </c>
      <c r="P307" s="21" t="e">
        <f ca="1">[1]!textjoin("+",TRUE,O307,S307,T307,U307,V307,W307,X307,Y307,Z307,AA307,AB307,AC307,AD307,AE307,AF307,AG307,AH307,AI307,AJ307,AK307,AL307,AM307,AN307,AO307,AP307,AQ307,AR307,AS307,AT307,AU307,AV307,AW307,AX307,AY307,AZ307,BA307,BB307,R307)</f>
        <v>#NAME?</v>
      </c>
      <c r="Q307" s="21" t="e">
        <f t="shared" ca="1" si="21"/>
        <v>#NAME?</v>
      </c>
      <c r="R307" t="s">
        <v>5106</v>
      </c>
      <c r="S307" s="16" t="s">
        <v>2466</v>
      </c>
      <c r="T307" s="12" t="s">
        <v>2490</v>
      </c>
      <c r="U307" s="12" t="s">
        <v>2419</v>
      </c>
      <c r="V307" s="12" t="s">
        <v>2598</v>
      </c>
      <c r="W307" s="12" t="s">
        <v>4816</v>
      </c>
      <c r="X307" s="12" t="s">
        <v>2425</v>
      </c>
      <c r="Y307" s="12" t="s">
        <v>2588</v>
      </c>
      <c r="Z307" s="12" t="s">
        <v>4715</v>
      </c>
      <c r="AA307" s="12" t="s">
        <v>2425</v>
      </c>
      <c r="AB307" s="12" t="s">
        <v>2589</v>
      </c>
      <c r="AC307" s="12" t="s">
        <v>2595</v>
      </c>
      <c r="AD307" s="12">
        <v>550</v>
      </c>
    </row>
    <row r="308" spans="1:39" ht="409.6" thickBot="1" x14ac:dyDescent="0.35">
      <c r="A308" s="7" t="s">
        <v>334</v>
      </c>
      <c r="D308" s="37" t="s">
        <v>12</v>
      </c>
      <c r="E308" s="45"/>
      <c r="F308" s="47" t="e">
        <f ca="1">IF(D308="Walmart", "https://www.walmart.com/search/?query=" &amp; [1]!textjoin("%20",TRUE,S308,T308,U308,V308,W308,X308,Y308,Z308,AA308,AB308,AC308,AD308,AE308,AF308,AG308,AH308,AI308,AJ308,AK308,AL308,AM308,AN308,AO308,AP308,AQ308,AR308,AS308,AT308,AU308,AV308,AW308,AX308,AY308,AZ308,BA308,BB308), IF(D308="Best Buy", "https://www.bestbuy.com/site/searchpage.jsp?st=" &amp; [1]!textjoin("+",TRUE,S308,T308,U308,V308,W308,X308,Y308,Z308,AA308,AB308,AC308,AD308,AE308,AF308,AG308,AH308,AI308,AJ308,AK308,AL308,AM308,AN308,AO308,AP308,AQ308,AR308,AS308,AT308,AU308,AV308,AW308,AX308,AY308,AZ308,BA308,BB308), IF(D308="Target", "https://www.target.com/s?searchTerm=" &amp; [1]!textjoin("+",TRUE,S308,T308,U308,V308,W308,X308,Y308,Z308,AA308,AB308,AC308,AD308,AE308,AF308,AG308,AH308,AI308,AJ308,AK308,AL308,AM308,AN308,AO308,AP308,AQ308,AR308,AS308,AT308,AU308,AV308,AW308,AX308,AY308,AZ308,BA308,BB308),"")))</f>
        <v>#NAME?</v>
      </c>
      <c r="G308" s="45" t="s">
        <v>7521</v>
      </c>
      <c r="H308" s="45" t="str">
        <f>HYPERLINK(G308,D308)</f>
        <v>Walmart</v>
      </c>
      <c r="I308" s="45"/>
      <c r="J308" s="45"/>
      <c r="L308" s="37" t="s">
        <v>12</v>
      </c>
      <c r="M308" s="26" t="s">
        <v>2159</v>
      </c>
      <c r="N308" s="21" t="s">
        <v>5381</v>
      </c>
      <c r="O308" s="1" t="s">
        <v>2160</v>
      </c>
      <c r="P308" s="21" t="e">
        <f ca="1">[1]!textjoin("+",TRUE,O308,S308,T308,U308,V308,W308,X308,Y308,Z308,AA308,AB308,AC308,AD308,AE308,AF308,AG308,AH308,AI308,AJ308,AK308,AL308,AM308,AN308,AO308,AP308,AQ308,AR308,AS308,AT308,AU308,AV308,AW308,AX308,AY308,AZ308,BA308,BB308,R308)</f>
        <v>#NAME?</v>
      </c>
      <c r="Q308" s="21" t="e">
        <f t="shared" ca="1" si="21"/>
        <v>#NAME?</v>
      </c>
      <c r="R308" t="s">
        <v>5106</v>
      </c>
      <c r="S308" s="18" t="s">
        <v>2466</v>
      </c>
      <c r="T308" s="12" t="s">
        <v>2490</v>
      </c>
      <c r="U308" s="12" t="s">
        <v>2419</v>
      </c>
      <c r="V308" s="12" t="s">
        <v>4680</v>
      </c>
      <c r="W308" s="12" t="s">
        <v>2200</v>
      </c>
      <c r="X308" s="12" t="s">
        <v>2201</v>
      </c>
      <c r="Y308" s="12" t="s">
        <v>2202</v>
      </c>
      <c r="Z308" s="12" t="s">
        <v>2647</v>
      </c>
      <c r="AA308" s="12" t="s">
        <v>4854</v>
      </c>
      <c r="AB308" s="12" t="s">
        <v>2397</v>
      </c>
      <c r="AC308" s="12" t="s">
        <v>2398</v>
      </c>
      <c r="AD308" s="12">
        <v>1660</v>
      </c>
      <c r="AE308" s="12" t="s">
        <v>2648</v>
      </c>
      <c r="AF308" s="12" t="s">
        <v>2204</v>
      </c>
      <c r="AG308" s="12" t="s">
        <v>2408</v>
      </c>
      <c r="AH308" s="12" t="s">
        <v>4979</v>
      </c>
      <c r="AI308" s="12" t="s">
        <v>2207</v>
      </c>
      <c r="AJ308" s="12" t="s">
        <v>4809</v>
      </c>
      <c r="AK308" s="12" t="s">
        <v>2614</v>
      </c>
      <c r="AL308" s="12" t="s">
        <v>2602</v>
      </c>
    </row>
    <row r="309" spans="1:39" ht="245.4" thickBot="1" x14ac:dyDescent="0.35">
      <c r="A309" s="7" t="s">
        <v>335</v>
      </c>
      <c r="D309" s="40" t="s">
        <v>249</v>
      </c>
      <c r="E309" s="45"/>
      <c r="F309" s="47" t="str">
        <f>IF(D309="Walmart", "https://www.walmart.com/search/?query=" &amp; [1]!textjoin("%20",TRUE,S309,T309,U309,V309,W309,X309,Y309,Z309,AA309,AB309,AC309,AD309,AE309,AF309,AG309,AH309,AI309,AJ309,AK309,AL309,AM309,AN309,AO309,AP309,AQ309,AR309,AS309,AT309,AU309,AV309,AW309,AX309,AY309,AZ309,BA309,BB309), IF(D309="Best Buy", "https://www.bestbuy.com/site/searchpage.jsp?st=" &amp; [1]!textjoin("+",TRUE,S309,T309,U309,V309,W309,X309,Y309,Z309,AA309,AB309,AC309,AD309,AE309,AF309,AG309,AH309,AI309,AJ309,AK309,AL309,AM309,AN309,AO309,AP309,AQ309,AR309,AS309,AT309,AU309,AV309,AW309,AX309,AY309,AZ309,BA309,BB309), IF(D309="Target", "https://www.target.com/s?searchTerm=" &amp; [1]!textjoin("+",TRUE,S309,T309,U309,V309,W309,X309,Y309,Z309,AA309,AB309,AC309,AD309,AE309,AF309,AG309,AH309,AI309,AJ309,AK309,AL309,AM309,AN309,AO309,AP309,AQ309,AR309,AS309,AT309,AU309,AV309,AW309,AX309,AY309,AZ309,BA309,BB309),"")))</f>
        <v/>
      </c>
      <c r="G309" s="45" t="s">
        <v>7382</v>
      </c>
      <c r="H309" s="45"/>
      <c r="I309" s="45"/>
      <c r="J309" s="45"/>
      <c r="L309" s="40" t="s">
        <v>249</v>
      </c>
      <c r="M309" s="26" t="s">
        <v>2159</v>
      </c>
      <c r="N309" s="21" t="s">
        <v>5382</v>
      </c>
      <c r="O309" s="1" t="s">
        <v>2160</v>
      </c>
      <c r="P309" s="21" t="e">
        <f ca="1">[1]!textjoin("+",TRUE,O309,S309,T309,U309,V309,W309,X309,Y309,Z309,AA309,AB309,AC309,AD309,AE309,AF309,AG309,AH309,AI309,AJ309,AK309,AL309,AM309,AN309,AO309,AP309,AQ309,AR309,AS309,AT309,AU309,AV309,AW309,AX309,AY309,AZ309,BA309,BB309,R309)</f>
        <v>#NAME?</v>
      </c>
      <c r="Q309" s="21" t="e">
        <f t="shared" ca="1" si="21"/>
        <v>#NAME?</v>
      </c>
      <c r="R309" t="s">
        <v>5106</v>
      </c>
      <c r="S309" s="18" t="s">
        <v>2466</v>
      </c>
      <c r="T309" s="12" t="s">
        <v>2490</v>
      </c>
      <c r="U309" s="12" t="s">
        <v>2419</v>
      </c>
      <c r="V309" s="12" t="s">
        <v>4680</v>
      </c>
      <c r="W309" s="12" t="s">
        <v>4817</v>
      </c>
      <c r="X309" s="12" t="s">
        <v>2575</v>
      </c>
      <c r="Y309" s="12" t="s">
        <v>2221</v>
      </c>
      <c r="Z309" s="12" t="s">
        <v>2200</v>
      </c>
      <c r="AA309" s="12" t="s">
        <v>2201</v>
      </c>
      <c r="AB309" s="12" t="s">
        <v>4857</v>
      </c>
      <c r="AC309" s="12" t="s">
        <v>2397</v>
      </c>
      <c r="AD309" s="12" t="s">
        <v>2579</v>
      </c>
      <c r="AE309" s="12" t="s">
        <v>2398</v>
      </c>
      <c r="AF309" s="12">
        <v>1650</v>
      </c>
    </row>
    <row r="310" spans="1:39" ht="245.4" thickBot="1" x14ac:dyDescent="0.35">
      <c r="A310" s="9" t="s">
        <v>336</v>
      </c>
      <c r="D310" s="39" t="s">
        <v>249</v>
      </c>
      <c r="E310" s="45"/>
      <c r="F310" s="47" t="str">
        <f>IF(D310="Walmart", "https://www.walmart.com/search/?query=" &amp; [1]!textjoin("%20",TRUE,S310,T310,U310,V310,W310,X310,Y310,Z310,AA310,AB310,AC310,AD310,AE310,AF310,AG310,AH310,AI310,AJ310,AK310,AL310,AM310,AN310,AO310,AP310,AQ310,AR310,AS310,AT310,AU310,AV310,AW310,AX310,AY310,AZ310,BA310,BB310), IF(D310="Best Buy", "https://www.bestbuy.com/site/searchpage.jsp?st=" &amp; [1]!textjoin("+",TRUE,S310,T310,U310,V310,W310,X310,Y310,Z310,AA310,AB310,AC310,AD310,AE310,AF310,AG310,AH310,AI310,AJ310,AK310,AL310,AM310,AN310,AO310,AP310,AQ310,AR310,AS310,AT310,AU310,AV310,AW310,AX310,AY310,AZ310,BA310,BB310), IF(D310="Target", "https://www.target.com/s?searchTerm=" &amp; [1]!textjoin("+",TRUE,S310,T310,U310,V310,W310,X310,Y310,Z310,AA310,AB310,AC310,AD310,AE310,AF310,AG310,AH310,AI310,AJ310,AK310,AL310,AM310,AN310,AO310,AP310,AQ310,AR310,AS310,AT310,AU310,AV310,AW310,AX310,AY310,AZ310,BA310,BB310),"")))</f>
        <v/>
      </c>
      <c r="G310" s="45" t="s">
        <v>7382</v>
      </c>
      <c r="H310" s="45"/>
      <c r="I310" s="45"/>
      <c r="J310" s="45"/>
      <c r="L310" s="39" t="s">
        <v>249</v>
      </c>
      <c r="M310" s="26" t="s">
        <v>2159</v>
      </c>
      <c r="N310" s="21" t="s">
        <v>5383</v>
      </c>
      <c r="O310" s="1" t="s">
        <v>2160</v>
      </c>
      <c r="P310" s="21" t="e">
        <f ca="1">[1]!textjoin("+",TRUE,O310,S310,T310,U310,V310,W310,X310,Y310,Z310,AA310,AB310,AC310,AD310,AE310,AF310,AG310,AH310,AI310,AJ310,AK310,AL310,AM310,AN310,AO310,AP310,AQ310,AR310,AS310,AT310,AU310,AV310,AW310,AX310,AY310,AZ310,BA310,BB310,R310)</f>
        <v>#NAME?</v>
      </c>
      <c r="Q310" s="21" t="e">
        <f t="shared" ca="1" si="21"/>
        <v>#NAME?</v>
      </c>
      <c r="R310" t="s">
        <v>5106</v>
      </c>
      <c r="S310" s="18" t="s">
        <v>2466</v>
      </c>
      <c r="T310" s="12" t="s">
        <v>2649</v>
      </c>
      <c r="U310" s="12">
        <v>400</v>
      </c>
      <c r="V310" s="12" t="s">
        <v>2594</v>
      </c>
      <c r="W310" s="12" t="s">
        <v>4737</v>
      </c>
      <c r="X310" s="12" t="s">
        <v>2636</v>
      </c>
      <c r="Y310" s="12" t="s">
        <v>2635</v>
      </c>
      <c r="Z310" s="12" t="s">
        <v>4886</v>
      </c>
      <c r="AA310" s="12" t="s">
        <v>2384</v>
      </c>
      <c r="AB310" s="12" t="s">
        <v>4821</v>
      </c>
      <c r="AC310" s="12" t="s">
        <v>2639</v>
      </c>
      <c r="AD310" s="12" t="s">
        <v>2640</v>
      </c>
      <c r="AE310" s="12" t="s">
        <v>2402</v>
      </c>
      <c r="AF310" s="12" t="s">
        <v>2650</v>
      </c>
    </row>
    <row r="311" spans="1:39" ht="245.4" thickBot="1" x14ac:dyDescent="0.35">
      <c r="A311" s="9" t="s">
        <v>337</v>
      </c>
      <c r="D311" s="40" t="s">
        <v>249</v>
      </c>
      <c r="E311" s="45"/>
      <c r="F311" s="47" t="str">
        <f>IF(D311="Walmart", "https://www.walmart.com/search/?query=" &amp; [1]!textjoin("%20",TRUE,S311,T311,U311,V311,W311,X311,Y311,Z311,AA311,AB311,AC311,AD311,AE311,AF311,AG311,AH311,AI311,AJ311,AK311,AL311,AM311,AN311,AO311,AP311,AQ311,AR311,AS311,AT311,AU311,AV311,AW311,AX311,AY311,AZ311,BA311,BB311), IF(D311="Best Buy", "https://www.bestbuy.com/site/searchpage.jsp?st=" &amp; [1]!textjoin("+",TRUE,S311,T311,U311,V311,W311,X311,Y311,Z311,AA311,AB311,AC311,AD311,AE311,AF311,AG311,AH311,AI311,AJ311,AK311,AL311,AM311,AN311,AO311,AP311,AQ311,AR311,AS311,AT311,AU311,AV311,AW311,AX311,AY311,AZ311,BA311,BB311), IF(D311="Target", "https://www.target.com/s?searchTerm=" &amp; [1]!textjoin("+",TRUE,S311,T311,U311,V311,W311,X311,Y311,Z311,AA311,AB311,AC311,AD311,AE311,AF311,AG311,AH311,AI311,AJ311,AK311,AL311,AM311,AN311,AO311,AP311,AQ311,AR311,AS311,AT311,AU311,AV311,AW311,AX311,AY311,AZ311,BA311,BB311),"")))</f>
        <v/>
      </c>
      <c r="G311" s="45" t="s">
        <v>7382</v>
      </c>
      <c r="H311" s="45"/>
      <c r="I311" s="45"/>
      <c r="J311" s="45"/>
      <c r="L311" s="40" t="s">
        <v>249</v>
      </c>
      <c r="M311" s="26" t="s">
        <v>2159</v>
      </c>
      <c r="N311" s="21" t="s">
        <v>5384</v>
      </c>
      <c r="O311" s="1" t="s">
        <v>2160</v>
      </c>
      <c r="P311" s="21" t="e">
        <f ca="1">[1]!textjoin("+",TRUE,O311,S311,T311,U311,V311,W311,X311,Y311,Z311,AA311,AB311,AC311,AD311,AE311,AF311,AG311,AH311,AI311,AJ311,AK311,AL311,AM311,AN311,AO311,AP311,AQ311,AR311,AS311,AT311,AU311,AV311,AW311,AX311,AY311,AZ311,BA311,BB311,R311)</f>
        <v>#NAME?</v>
      </c>
      <c r="Q311" s="21" t="e">
        <f t="shared" ca="1" si="21"/>
        <v>#NAME?</v>
      </c>
      <c r="R311" t="s">
        <v>5106</v>
      </c>
      <c r="S311" s="18" t="s">
        <v>2466</v>
      </c>
      <c r="T311" s="12" t="s">
        <v>2649</v>
      </c>
      <c r="U311" s="12" t="s">
        <v>2651</v>
      </c>
      <c r="V311" s="12" t="s">
        <v>2630</v>
      </c>
      <c r="W311" s="12" t="s">
        <v>2598</v>
      </c>
      <c r="X311" s="12" t="s">
        <v>2223</v>
      </c>
      <c r="Y311" s="12" t="s">
        <v>4758</v>
      </c>
      <c r="Z311" s="12" t="s">
        <v>2425</v>
      </c>
      <c r="AA311" s="12" t="s">
        <v>2588</v>
      </c>
      <c r="AB311" s="12">
        <v>5</v>
      </c>
      <c r="AC311" s="12" t="s">
        <v>2637</v>
      </c>
      <c r="AD311" s="12" t="s">
        <v>4953</v>
      </c>
      <c r="AE311" s="12" t="s">
        <v>2614</v>
      </c>
      <c r="AF311" s="12" t="s">
        <v>2209</v>
      </c>
      <c r="AG311" s="12" t="s">
        <v>4840</v>
      </c>
      <c r="AH311" s="12" t="s">
        <v>2207</v>
      </c>
      <c r="AI311" s="12" t="s">
        <v>2411</v>
      </c>
    </row>
    <row r="312" spans="1:39" ht="245.4" thickBot="1" x14ac:dyDescent="0.35">
      <c r="A312" s="9" t="s">
        <v>338</v>
      </c>
      <c r="D312" s="39" t="s">
        <v>249</v>
      </c>
      <c r="E312" s="45"/>
      <c r="F312" s="47" t="str">
        <f>IF(D312="Walmart", "https://www.walmart.com/search/?query=" &amp; [1]!textjoin("%20",TRUE,S312,T312,U312,V312,W312,X312,Y312,Z312,AA312,AB312,AC312,AD312,AE312,AF312,AG312,AH312,AI312,AJ312,AK312,AL312,AM312,AN312,AO312,AP312,AQ312,AR312,AS312,AT312,AU312,AV312,AW312,AX312,AY312,AZ312,BA312,BB312), IF(D312="Best Buy", "https://www.bestbuy.com/site/searchpage.jsp?st=" &amp; [1]!textjoin("+",TRUE,S312,T312,U312,V312,W312,X312,Y312,Z312,AA312,AB312,AC312,AD312,AE312,AF312,AG312,AH312,AI312,AJ312,AK312,AL312,AM312,AN312,AO312,AP312,AQ312,AR312,AS312,AT312,AU312,AV312,AW312,AX312,AY312,AZ312,BA312,BB312), IF(D312="Target", "https://www.target.com/s?searchTerm=" &amp; [1]!textjoin("+",TRUE,S312,T312,U312,V312,W312,X312,Y312,Z312,AA312,AB312,AC312,AD312,AE312,AF312,AG312,AH312,AI312,AJ312,AK312,AL312,AM312,AN312,AO312,AP312,AQ312,AR312,AS312,AT312,AU312,AV312,AW312,AX312,AY312,AZ312,BA312,BB312),"")))</f>
        <v/>
      </c>
      <c r="G312" s="45" t="s">
        <v>7382</v>
      </c>
      <c r="H312" s="45"/>
      <c r="I312" s="45"/>
      <c r="J312" s="45"/>
      <c r="L312" s="39" t="s">
        <v>249</v>
      </c>
      <c r="M312" s="26" t="s">
        <v>2159</v>
      </c>
      <c r="N312" s="21" t="s">
        <v>5385</v>
      </c>
      <c r="O312" s="1" t="s">
        <v>2160</v>
      </c>
      <c r="P312" s="21" t="e">
        <f ca="1">[1]!textjoin("+",TRUE,O312,S312,T312,U312,V312,W312,X312,Y312,Z312,AA312,AB312,AC312,AD312,AE312,AF312,AG312,AH312,AI312,AJ312,AK312,AL312,AM312,AN312,AO312,AP312,AQ312,AR312,AS312,AT312,AU312,AV312,AW312,AX312,AY312,AZ312,BA312,BB312,R312)</f>
        <v>#NAME?</v>
      </c>
      <c r="Q312" s="21" t="e">
        <f t="shared" ref="Q312:Q334" ca="1" si="22">REPLACE(P312,28,1,"")</f>
        <v>#NAME?</v>
      </c>
      <c r="R312" t="s">
        <v>5106</v>
      </c>
      <c r="S312" s="18" t="s">
        <v>2466</v>
      </c>
      <c r="T312" s="12" t="s">
        <v>2649</v>
      </c>
      <c r="U312" s="12">
        <v>600</v>
      </c>
      <c r="V312" s="12" t="s">
        <v>2630</v>
      </c>
      <c r="W312" s="12" t="s">
        <v>4737</v>
      </c>
      <c r="X312" s="12" t="s">
        <v>2636</v>
      </c>
      <c r="Y312" s="12" t="s">
        <v>2635</v>
      </c>
      <c r="Z312" s="12" t="s">
        <v>4886</v>
      </c>
      <c r="AA312" s="12" t="s">
        <v>2384</v>
      </c>
      <c r="AB312" s="12" t="s">
        <v>2411</v>
      </c>
      <c r="AC312" s="12" t="s">
        <v>2639</v>
      </c>
      <c r="AD312" s="12" t="s">
        <v>2640</v>
      </c>
      <c r="AE312" s="12" t="s">
        <v>2402</v>
      </c>
      <c r="AF312" s="12" t="s">
        <v>2650</v>
      </c>
    </row>
    <row r="313" spans="1:39" ht="245.4" thickBot="1" x14ac:dyDescent="0.35">
      <c r="A313" s="9" t="s">
        <v>339</v>
      </c>
      <c r="D313" s="40" t="s">
        <v>249</v>
      </c>
      <c r="E313" s="45"/>
      <c r="F313" s="47" t="str">
        <f>IF(D313="Walmart", "https://www.walmart.com/search/?query=" &amp; [1]!textjoin("%20",TRUE,S313,T313,U313,V313,W313,X313,Y313,Z313,AA313,AB313,AC313,AD313,AE313,AF313,AG313,AH313,AI313,AJ313,AK313,AL313,AM313,AN313,AO313,AP313,AQ313,AR313,AS313,AT313,AU313,AV313,AW313,AX313,AY313,AZ313,BA313,BB313), IF(D313="Best Buy", "https://www.bestbuy.com/site/searchpage.jsp?st=" &amp; [1]!textjoin("+",TRUE,S313,T313,U313,V313,W313,X313,Y313,Z313,AA313,AB313,AC313,AD313,AE313,AF313,AG313,AH313,AI313,AJ313,AK313,AL313,AM313,AN313,AO313,AP313,AQ313,AR313,AS313,AT313,AU313,AV313,AW313,AX313,AY313,AZ313,BA313,BB313), IF(D313="Target", "https://www.target.com/s?searchTerm=" &amp; [1]!textjoin("+",TRUE,S313,T313,U313,V313,W313,X313,Y313,Z313,AA313,AB313,AC313,AD313,AE313,AF313,AG313,AH313,AI313,AJ313,AK313,AL313,AM313,AN313,AO313,AP313,AQ313,AR313,AS313,AT313,AU313,AV313,AW313,AX313,AY313,AZ313,BA313,BB313),"")))</f>
        <v/>
      </c>
      <c r="G313" s="45" t="s">
        <v>7382</v>
      </c>
      <c r="H313" s="45"/>
      <c r="I313" s="45"/>
      <c r="J313" s="45"/>
      <c r="L313" s="40" t="s">
        <v>249</v>
      </c>
      <c r="M313" s="26" t="s">
        <v>2159</v>
      </c>
      <c r="N313" s="21" t="s">
        <v>5386</v>
      </c>
      <c r="O313" s="1" t="s">
        <v>2160</v>
      </c>
      <c r="P313" s="21" t="e">
        <f ca="1">[1]!textjoin("+",TRUE,O313,S313,T313,U313,V313,W313,X313,Y313,Z313,AA313,AB313,AC313,AD313,AE313,AF313,AG313,AH313,AI313,AJ313,AK313,AL313,AM313,AN313,AO313,AP313,AQ313,AR313,AS313,AT313,AU313,AV313,AW313,AX313,AY313,AZ313,BA313,BB313,R313)</f>
        <v>#NAME?</v>
      </c>
      <c r="Q313" s="21" t="e">
        <f t="shared" ca="1" si="22"/>
        <v>#NAME?</v>
      </c>
      <c r="R313" t="s">
        <v>5106</v>
      </c>
      <c r="S313" s="16" t="s">
        <v>2466</v>
      </c>
      <c r="T313" s="12" t="s">
        <v>2652</v>
      </c>
      <c r="U313" s="12" t="s">
        <v>2598</v>
      </c>
      <c r="V313" s="12" t="s">
        <v>4757</v>
      </c>
      <c r="W313" s="12" t="s">
        <v>2425</v>
      </c>
      <c r="X313" s="12" t="s">
        <v>4853</v>
      </c>
      <c r="Y313" s="12" t="s">
        <v>2458</v>
      </c>
      <c r="Z313" s="12" t="s">
        <v>2613</v>
      </c>
      <c r="AA313" s="12" t="s">
        <v>2653</v>
      </c>
    </row>
    <row r="314" spans="1:39" ht="245.4" thickBot="1" x14ac:dyDescent="0.35">
      <c r="A314" s="9" t="s">
        <v>340</v>
      </c>
      <c r="D314" s="39" t="s">
        <v>249</v>
      </c>
      <c r="E314" s="45"/>
      <c r="F314" s="47" t="str">
        <f>IF(D314="Walmart", "https://www.walmart.com/search/?query=" &amp; [1]!textjoin("%20",TRUE,S314,T314,U314,V314,W314,X314,Y314,Z314,AA314,AB314,AC314,AD314,AE314,AF314,AG314,AH314,AI314,AJ314,AK314,AL314,AM314,AN314,AO314,AP314,AQ314,AR314,AS314,AT314,AU314,AV314,AW314,AX314,AY314,AZ314,BA314,BB314), IF(D314="Best Buy", "https://www.bestbuy.com/site/searchpage.jsp?st=" &amp; [1]!textjoin("+",TRUE,S314,T314,U314,V314,W314,X314,Y314,Z314,AA314,AB314,AC314,AD314,AE314,AF314,AG314,AH314,AI314,AJ314,AK314,AL314,AM314,AN314,AO314,AP314,AQ314,AR314,AS314,AT314,AU314,AV314,AW314,AX314,AY314,AZ314,BA314,BB314), IF(D314="Target", "https://www.target.com/s?searchTerm=" &amp; [1]!textjoin("+",TRUE,S314,T314,U314,V314,W314,X314,Y314,Z314,AA314,AB314,AC314,AD314,AE314,AF314,AG314,AH314,AI314,AJ314,AK314,AL314,AM314,AN314,AO314,AP314,AQ314,AR314,AS314,AT314,AU314,AV314,AW314,AX314,AY314,AZ314,BA314,BB314),"")))</f>
        <v/>
      </c>
      <c r="G314" s="45" t="s">
        <v>7382</v>
      </c>
      <c r="H314" s="45"/>
      <c r="I314" s="45"/>
      <c r="J314" s="45"/>
      <c r="L314" s="39" t="s">
        <v>249</v>
      </c>
      <c r="M314" s="26" t="s">
        <v>2159</v>
      </c>
      <c r="N314" s="21" t="s">
        <v>5387</v>
      </c>
      <c r="O314" s="1" t="s">
        <v>2160</v>
      </c>
      <c r="P314" s="21" t="e">
        <f ca="1">[1]!textjoin("+",TRUE,O314,S314,T314,U314,V314,W314,X314,Y314,Z314,AA314,AB314,AC314,AD314,AE314,AF314,AG314,AH314,AI314,AJ314,AK314,AL314,AM314,AN314,AO314,AP314,AQ314,AR314,AS314,AT314,AU314,AV314,AW314,AX314,AY314,AZ314,BA314,BB314,R314)</f>
        <v>#NAME?</v>
      </c>
      <c r="Q314" s="21" t="e">
        <f t="shared" ca="1" si="22"/>
        <v>#NAME?</v>
      </c>
      <c r="R314" t="s">
        <v>5106</v>
      </c>
      <c r="S314" s="18" t="s">
        <v>2466</v>
      </c>
      <c r="T314" s="12" t="s">
        <v>2652</v>
      </c>
      <c r="U314" s="12" t="s">
        <v>4680</v>
      </c>
      <c r="V314" s="12" t="s">
        <v>2575</v>
      </c>
      <c r="W314" s="12" t="s">
        <v>2221</v>
      </c>
      <c r="X314" s="12" t="s">
        <v>2200</v>
      </c>
      <c r="Y314" s="12" t="s">
        <v>2201</v>
      </c>
      <c r="Z314" s="12" t="s">
        <v>4857</v>
      </c>
      <c r="AA314" s="12" t="s">
        <v>2208</v>
      </c>
      <c r="AB314" s="12" t="s">
        <v>2654</v>
      </c>
      <c r="AC314" s="12" t="s">
        <v>4598</v>
      </c>
      <c r="AD314" s="12" t="s">
        <v>2614</v>
      </c>
      <c r="AE314" s="12" t="s">
        <v>4938</v>
      </c>
      <c r="AF314" s="12" t="s">
        <v>2655</v>
      </c>
    </row>
    <row r="315" spans="1:39" ht="303" thickBot="1" x14ac:dyDescent="0.35">
      <c r="A315" s="7" t="s">
        <v>341</v>
      </c>
      <c r="D315" s="39" t="s">
        <v>232</v>
      </c>
      <c r="E315" s="45"/>
      <c r="F315" s="47" t="str">
        <f>IF(D315="Walmart", "https://www.walmart.com/search/?query=" &amp; [1]!textjoin("%20",TRUE,S315,T315,U315,V315,W315,X315,Y315,Z315,AA315,AB315,AC315,AD315,AE315,AF315,AG315,AH315,AI315,AJ315,AK315,AL315,AM315,AN315,AO315,AP315,AQ315,AR315,AS315,AT315,AU315,AV315,AW315,AX315,AY315,AZ315,BA315,BB315), IF(D315="Best Buy", "https://www.bestbuy.com/site/searchpage.jsp?st=" &amp; [1]!textjoin("+",TRUE,S315,T315,U315,V315,W315,X315,Y315,Z315,AA315,AB315,AC315,AD315,AE315,AF315,AG315,AH315,AI315,AJ315,AK315,AL315,AM315,AN315,AO315,AP315,AQ315,AR315,AS315,AT315,AU315,AV315,AW315,AX315,AY315,AZ315,BA315,BB315), IF(D315="Target", "https://www.target.com/s?searchTerm=" &amp; [1]!textjoin("+",TRUE,S315,T315,U315,V315,W315,X315,Y315,Z315,AA315,AB315,AC315,AD315,AE315,AF315,AG315,AH315,AI315,AJ315,AK315,AL315,AM315,AN315,AO315,AP315,AQ315,AR315,AS315,AT315,AU315,AV315,AW315,AX315,AY315,AZ315,BA315,BB315),"")))</f>
        <v/>
      </c>
      <c r="G315" s="45" t="s">
        <v>7382</v>
      </c>
      <c r="H315" s="45"/>
      <c r="I315" s="45"/>
      <c r="J315" s="45"/>
      <c r="L315" s="39" t="s">
        <v>232</v>
      </c>
      <c r="M315" s="26" t="s">
        <v>2159</v>
      </c>
      <c r="N315" s="21" t="s">
        <v>5388</v>
      </c>
      <c r="O315" s="1" t="s">
        <v>2160</v>
      </c>
      <c r="P315" s="21" t="e">
        <f ca="1">[1]!textjoin("+",TRUE,O315,S315,T315,U315,V315,W315,X315,Y315,Z315,AA315,AB315,AC315,AD315,AE315,AF315,AG315,AH315,AI315,AJ315,AK315,AL315,AM315,AN315,AO315,AP315,AQ315,AR315,AS315,AT315,AU315,AV315,AW315,AX315,AY315,AZ315,BA315,BB315,R315)</f>
        <v>#NAME?</v>
      </c>
      <c r="Q315" s="21" t="e">
        <f t="shared" ca="1" si="22"/>
        <v>#NAME?</v>
      </c>
      <c r="R315" t="s">
        <v>5106</v>
      </c>
      <c r="S315" s="18" t="s">
        <v>2466</v>
      </c>
      <c r="T315" s="12" t="s">
        <v>2652</v>
      </c>
      <c r="U315" s="12" t="s">
        <v>4680</v>
      </c>
      <c r="V315" s="12" t="s">
        <v>2425</v>
      </c>
      <c r="W315" s="12" t="s">
        <v>2656</v>
      </c>
      <c r="X315" s="12" t="s">
        <v>4854</v>
      </c>
      <c r="Y315" s="12" t="s">
        <v>2207</v>
      </c>
      <c r="Z315" s="12" t="s">
        <v>4821</v>
      </c>
      <c r="AA315" s="12" t="s">
        <v>2208</v>
      </c>
      <c r="AB315" s="12" t="s">
        <v>2209</v>
      </c>
      <c r="AC315" s="12" t="s">
        <v>4840</v>
      </c>
      <c r="AD315" s="12" t="s">
        <v>2657</v>
      </c>
    </row>
    <row r="316" spans="1:39" ht="185.4" thickBot="1" x14ac:dyDescent="0.35">
      <c r="A316" s="9" t="s">
        <v>342</v>
      </c>
      <c r="D316" s="32" t="s">
        <v>345</v>
      </c>
      <c r="E316" s="45"/>
      <c r="F316" s="47" t="str">
        <f>IF(D316="Walmart", "https://www.walmart.com/search/?query=" &amp; [1]!textjoin("%20",TRUE,S316,T316,U316,V316,W316,X316,Y316,Z316,AA316,AB316,AC316,AD316,AE316,AF316,AG316,AH316,AI316,AJ316,AK316,AL316,AM316,AN316,AO316,AP316,AQ316,AR316,AS316,AT316,AU316,AV316,AW316,AX316,AY316,AZ316,BA316,BB316), IF(D316="Best Buy", "https://www.bestbuy.com/site/searchpage.jsp?st=" &amp; [1]!textjoin("+",TRUE,S316,T316,U316,V316,W316,X316,Y316,Z316,AA316,AB316,AC316,AD316,AE316,AF316,AG316,AH316,AI316,AJ316,AK316,AL316,AM316,AN316,AO316,AP316,AQ316,AR316,AS316,AT316,AU316,AV316,AW316,AX316,AY316,AZ316,BA316,BB316), IF(D316="Target", "https://www.target.com/s?searchTerm=" &amp; [1]!textjoin("+",TRUE,S316,T316,U316,V316,W316,X316,Y316,Z316,AA316,AB316,AC316,AD316,AE316,AF316,AG316,AH316,AI316,AJ316,AK316,AL316,AM316,AN316,AO316,AP316,AQ316,AR316,AS316,AT316,AU316,AV316,AW316,AX316,AY316,AZ316,BA316,BB316),"")))</f>
        <v/>
      </c>
      <c r="G316" s="45" t="s">
        <v>7382</v>
      </c>
      <c r="H316" s="45"/>
      <c r="I316" s="45"/>
      <c r="J316" s="45"/>
      <c r="L316" s="32" t="s">
        <v>345</v>
      </c>
      <c r="M316" s="26" t="s">
        <v>2159</v>
      </c>
      <c r="N316" s="21" t="s">
        <v>5389</v>
      </c>
      <c r="O316" s="1" t="s">
        <v>2160</v>
      </c>
      <c r="P316" s="21" t="e">
        <f ca="1">[1]!textjoin("+",TRUE,O316,S316,T316,U316,V316,W316,X316,Y316,Z316,AA316,AB316,AC316,AD316,AE316,AF316,AG316,AH316,AI316,AJ316,AK316,AL316,AM316,AN316,AO316,AP316,AQ316,AR316,AS316,AT316,AU316,AV316,AW316,AX316,AY316,AZ316,BA316,BB316,R316)</f>
        <v>#NAME?</v>
      </c>
      <c r="Q316" s="21" t="e">
        <f t="shared" ca="1" si="22"/>
        <v>#NAME?</v>
      </c>
      <c r="R316" t="s">
        <v>5106</v>
      </c>
      <c r="S316" s="18" t="s">
        <v>2466</v>
      </c>
      <c r="T316" s="12" t="s">
        <v>2643</v>
      </c>
      <c r="U316" s="12" t="s">
        <v>2658</v>
      </c>
      <c r="V316" s="12" t="s">
        <v>2419</v>
      </c>
      <c r="W316" s="12" t="s">
        <v>2598</v>
      </c>
      <c r="X316" s="12" t="s">
        <v>2336</v>
      </c>
      <c r="Y316" s="12" t="s">
        <v>2192</v>
      </c>
      <c r="Z316" s="12" t="s">
        <v>2575</v>
      </c>
      <c r="AA316" s="12" t="s">
        <v>2221</v>
      </c>
      <c r="AB316" s="12" t="s">
        <v>2200</v>
      </c>
      <c r="AC316" s="12" t="s">
        <v>4852</v>
      </c>
      <c r="AD316" s="12" t="s">
        <v>2224</v>
      </c>
      <c r="AE316" s="12" t="s">
        <v>4809</v>
      </c>
      <c r="AF316" s="12" t="s">
        <v>2226</v>
      </c>
      <c r="AG316" s="12" t="s">
        <v>4938</v>
      </c>
      <c r="AH316" s="12" t="s">
        <v>2577</v>
      </c>
      <c r="AI316" s="12" t="s">
        <v>4718</v>
      </c>
      <c r="AJ316" s="12" t="s">
        <v>2659</v>
      </c>
    </row>
    <row r="317" spans="1:39" ht="245.4" thickBot="1" x14ac:dyDescent="0.35">
      <c r="A317" s="9" t="s">
        <v>343</v>
      </c>
      <c r="D317" s="39" t="s">
        <v>249</v>
      </c>
      <c r="E317" s="45"/>
      <c r="F317" s="47" t="str">
        <f>IF(D317="Walmart", "https://www.walmart.com/search/?query=" &amp; [1]!textjoin("%20",TRUE,S317,T317,U317,V317,W317,X317,Y317,Z317,AA317,AB317,AC317,AD317,AE317,AF317,AG317,AH317,AI317,AJ317,AK317,AL317,AM317,AN317,AO317,AP317,AQ317,AR317,AS317,AT317,AU317,AV317,AW317,AX317,AY317,AZ317,BA317,BB317), IF(D317="Best Buy", "https://www.bestbuy.com/site/searchpage.jsp?st=" &amp; [1]!textjoin("+",TRUE,S317,T317,U317,V317,W317,X317,Y317,Z317,AA317,AB317,AC317,AD317,AE317,AF317,AG317,AH317,AI317,AJ317,AK317,AL317,AM317,AN317,AO317,AP317,AQ317,AR317,AS317,AT317,AU317,AV317,AW317,AX317,AY317,AZ317,BA317,BB317), IF(D317="Target", "https://www.target.com/s?searchTerm=" &amp; [1]!textjoin("+",TRUE,S317,T317,U317,V317,W317,X317,Y317,Z317,AA317,AB317,AC317,AD317,AE317,AF317,AG317,AH317,AI317,AJ317,AK317,AL317,AM317,AN317,AO317,AP317,AQ317,AR317,AS317,AT317,AU317,AV317,AW317,AX317,AY317,AZ317,BA317,BB317),"")))</f>
        <v/>
      </c>
      <c r="G317" s="45" t="s">
        <v>7382</v>
      </c>
      <c r="H317" s="45"/>
      <c r="I317" s="45"/>
      <c r="J317" s="45"/>
      <c r="L317" s="39" t="s">
        <v>249</v>
      </c>
      <c r="M317" s="26" t="s">
        <v>2159</v>
      </c>
      <c r="N317" s="21" t="s">
        <v>5390</v>
      </c>
      <c r="O317" s="1" t="s">
        <v>2160</v>
      </c>
      <c r="P317" s="21" t="e">
        <f ca="1">[1]!textjoin("+",TRUE,O317,S317,T317,U317,V317,W317,X317,Y317,Z317,AA317,AB317,AC317,AD317,AE317,AF317,AG317,AH317,AI317,AJ317,AK317,AL317,AM317,AN317,AO317,AP317,AQ317,AR317,AS317,AT317,AU317,AV317,AW317,AX317,AY317,AZ317,BA317,BB317,R317)</f>
        <v>#NAME?</v>
      </c>
      <c r="Q317" s="21" t="e">
        <f t="shared" ca="1" si="22"/>
        <v>#NAME?</v>
      </c>
      <c r="R317" t="s">
        <v>5106</v>
      </c>
      <c r="S317" s="16" t="s">
        <v>2466</v>
      </c>
      <c r="T317" s="12" t="s">
        <v>2660</v>
      </c>
      <c r="U317" s="12" t="s">
        <v>2630</v>
      </c>
      <c r="V317" s="12" t="s">
        <v>4737</v>
      </c>
      <c r="W317" s="12" t="s">
        <v>2200</v>
      </c>
      <c r="X317" s="12" t="s">
        <v>2620</v>
      </c>
      <c r="Y317" s="12" t="s">
        <v>2661</v>
      </c>
    </row>
    <row r="318" spans="1:39" ht="303" thickBot="1" x14ac:dyDescent="0.35">
      <c r="A318" s="9" t="s">
        <v>344</v>
      </c>
      <c r="D318" s="39" t="s">
        <v>232</v>
      </c>
      <c r="E318" s="45"/>
      <c r="F318" s="47" t="str">
        <f>IF(D318="Walmart", "https://www.walmart.com/search/?query=" &amp; [1]!textjoin("%20",TRUE,S318,T318,U318,V318,W318,X318,Y318,Z318,AA318,AB318,AC318,AD318,AE318,AF318,AG318,AH318,AI318,AJ318,AK318,AL318,AM318,AN318,AO318,AP318,AQ318,AR318,AS318,AT318,AU318,AV318,AW318,AX318,AY318,AZ318,BA318,BB318), IF(D318="Best Buy", "https://www.bestbuy.com/site/searchpage.jsp?st=" &amp; [1]!textjoin("+",TRUE,S318,T318,U318,V318,W318,X318,Y318,Z318,AA318,AB318,AC318,AD318,AE318,AF318,AG318,AH318,AI318,AJ318,AK318,AL318,AM318,AN318,AO318,AP318,AQ318,AR318,AS318,AT318,AU318,AV318,AW318,AX318,AY318,AZ318,BA318,BB318), IF(D318="Target", "https://www.target.com/s?searchTerm=" &amp; [1]!textjoin("+",TRUE,S318,T318,U318,V318,W318,X318,Y318,Z318,AA318,AB318,AC318,AD318,AE318,AF318,AG318,AH318,AI318,AJ318,AK318,AL318,AM318,AN318,AO318,AP318,AQ318,AR318,AS318,AT318,AU318,AV318,AW318,AX318,AY318,AZ318,BA318,BB318),"")))</f>
        <v/>
      </c>
      <c r="G318" s="45" t="s">
        <v>7382</v>
      </c>
      <c r="H318" s="45"/>
      <c r="I318" s="45"/>
      <c r="J318" s="45"/>
      <c r="L318" s="39" t="s">
        <v>232</v>
      </c>
      <c r="M318" s="26" t="s">
        <v>2159</v>
      </c>
      <c r="N318" s="21" t="s">
        <v>5391</v>
      </c>
      <c r="O318" s="1" t="s">
        <v>2160</v>
      </c>
      <c r="P318" s="21" t="e">
        <f ca="1">[1]!textjoin("+",TRUE,O318,S318,T318,U318,V318,W318,X318,Y318,Z318,AA318,AB318,AC318,AD318,AE318,AF318,AG318,AH318,AI318,AJ318,AK318,AL318,AM318,AN318,AO318,AP318,AQ318,AR318,AS318,AT318,AU318,AV318,AW318,AX318,AY318,AZ318,BA318,BB318,R318)</f>
        <v>#NAME?</v>
      </c>
      <c r="Q318" s="21" t="e">
        <f t="shared" ca="1" si="22"/>
        <v>#NAME?</v>
      </c>
      <c r="R318" t="s">
        <v>5106</v>
      </c>
      <c r="S318" s="18" t="s">
        <v>2662</v>
      </c>
      <c r="T318" s="12" t="s">
        <v>2419</v>
      </c>
      <c r="U318" s="12" t="s">
        <v>4680</v>
      </c>
      <c r="V318" s="12" t="s">
        <v>2200</v>
      </c>
      <c r="W318" s="12" t="s">
        <v>2201</v>
      </c>
      <c r="X318" s="12" t="s">
        <v>2202</v>
      </c>
      <c r="Y318" s="12" t="s">
        <v>4854</v>
      </c>
      <c r="Z318" s="12" t="s">
        <v>2207</v>
      </c>
      <c r="AA318" s="12" t="s">
        <v>4821</v>
      </c>
      <c r="AB318" s="12" t="s">
        <v>2208</v>
      </c>
      <c r="AC318" s="12" t="s">
        <v>2209</v>
      </c>
      <c r="AD318" s="12" t="s">
        <v>4840</v>
      </c>
      <c r="AE318" s="12" t="s">
        <v>2213</v>
      </c>
      <c r="AF318" s="12" t="s">
        <v>2397</v>
      </c>
      <c r="AG318" s="12" t="s">
        <v>2579</v>
      </c>
      <c r="AH318" s="12" t="s">
        <v>2398</v>
      </c>
      <c r="AI318" s="12">
        <v>1650</v>
      </c>
      <c r="AJ318" s="12" t="s">
        <v>2204</v>
      </c>
    </row>
    <row r="319" spans="1:39" ht="409.6" thickBot="1" x14ac:dyDescent="0.35">
      <c r="A319" s="7" t="s">
        <v>346</v>
      </c>
      <c r="D319" s="37" t="s">
        <v>15</v>
      </c>
      <c r="E319" s="45"/>
      <c r="F319" s="47" t="e">
        <f ca="1">IF(D319="Walmart", "https://www.walmart.com/search/?query=" &amp; [1]!textjoin("%20",TRUE,S319,T319,U319,V319,W319,X319,Y319,Z319,AA319,AB319,AC319,AD319,AE319,AF319,AG319,AH319,AI319,AJ319,AK319,AL319,AM319,AN319,AO319,AP319,AQ319,AR319,AS319,AT319,AU319,AV319,AW319,AX319,AY319,AZ319,BA319,BB319), IF(D319="Best Buy", "https://www.bestbuy.com/site/searchpage.jsp?st=" &amp; [1]!textjoin("+",TRUE,S319,T319,U319,V319,W319,X319,Y319,Z319,AA319,AB319,AC319,AD319,AE319,AF319,AG319,AH319,AI319,AJ319,AK319,AL319,AM319,AN319,AO319,AP319,AQ319,AR319,AS319,AT319,AU319,AV319,AW319,AX319,AY319,AZ319,BA319,BB319), IF(D319="Target", "https://www.target.com/s?searchTerm=" &amp; [1]!textjoin("+",TRUE,S319,T319,U319,V319,W319,X319,Y319,Z319,AA319,AB319,AC319,AD319,AE319,AF319,AG319,AH319,AI319,AJ319,AK319,AL319,AM319,AN319,AO319,AP319,AQ319,AR319,AS319,AT319,AU319,AV319,AW319,AX319,AY319,AZ319,BA319,BB319),"")))</f>
        <v>#NAME?</v>
      </c>
      <c r="G319" s="45" t="s">
        <v>7522</v>
      </c>
      <c r="H319" s="45" t="str">
        <f>HYPERLINK(G319,D319)</f>
        <v>Best Buy</v>
      </c>
      <c r="I319" s="45"/>
      <c r="J319" s="45"/>
      <c r="L319" s="37" t="s">
        <v>15</v>
      </c>
      <c r="M319" s="26" t="s">
        <v>2159</v>
      </c>
      <c r="N319" s="21" t="s">
        <v>5392</v>
      </c>
      <c r="O319" s="1" t="s">
        <v>2160</v>
      </c>
      <c r="P319" s="21" t="e">
        <f ca="1">[1]!textjoin("+",TRUE,O319,S319,T319,U319,V319,W319,X319,Y319,Z319,AA319,AB319,AC319,AD319,AE319,AF319,AG319,AH319,AI319,AJ319,AK319,AL319,AM319,AN319,AO319,AP319,AQ319,AR319,AS319,AT319,AU319,AV319,AW319,AX319,AY319,AZ319,BA319,BB319,R319)</f>
        <v>#NAME?</v>
      </c>
      <c r="Q319" s="21" t="e">
        <f t="shared" ca="1" si="22"/>
        <v>#NAME?</v>
      </c>
      <c r="R319" t="s">
        <v>5106</v>
      </c>
      <c r="S319" s="18" t="s">
        <v>2663</v>
      </c>
      <c r="T319" s="12" t="s">
        <v>2419</v>
      </c>
      <c r="U319" s="12" t="s">
        <v>4680</v>
      </c>
      <c r="V319" s="12" t="s">
        <v>2200</v>
      </c>
      <c r="W319" s="12" t="s">
        <v>2201</v>
      </c>
      <c r="X319" s="12" t="s">
        <v>4855</v>
      </c>
      <c r="Y319" s="12" t="s">
        <v>2207</v>
      </c>
      <c r="Z319" s="12" t="s">
        <v>4809</v>
      </c>
      <c r="AA319" s="12" t="s">
        <v>2397</v>
      </c>
      <c r="AB319" s="12" t="s">
        <v>2579</v>
      </c>
      <c r="AC319" s="12" t="s">
        <v>2398</v>
      </c>
      <c r="AD319" s="12" t="s">
        <v>4954</v>
      </c>
      <c r="AE319" s="12" t="s">
        <v>2208</v>
      </c>
      <c r="AF319" s="12" t="s">
        <v>4824</v>
      </c>
      <c r="AG319" s="12" t="s">
        <v>2590</v>
      </c>
      <c r="AH319" s="12" t="s">
        <v>4938</v>
      </c>
      <c r="AI319" s="12" t="s">
        <v>2293</v>
      </c>
    </row>
    <row r="320" spans="1:39" ht="303" thickBot="1" x14ac:dyDescent="0.35">
      <c r="A320" s="9" t="s">
        <v>347</v>
      </c>
      <c r="D320" s="39" t="s">
        <v>232</v>
      </c>
      <c r="E320" s="45"/>
      <c r="F320" s="47" t="str">
        <f>IF(D320="Walmart", "https://www.walmart.com/search/?query=" &amp; [1]!textjoin("%20",TRUE,S320,T320,U320,V320,W320,X320,Y320,Z320,AA320,AB320,AC320,AD320,AE320,AF320,AG320,AH320,AI320,AJ320,AK320,AL320,AM320,AN320,AO320,AP320,AQ320,AR320,AS320,AT320,AU320,AV320,AW320,AX320,AY320,AZ320,BA320,BB320), IF(D320="Best Buy", "https://www.bestbuy.com/site/searchpage.jsp?st=" &amp; [1]!textjoin("+",TRUE,S320,T320,U320,V320,W320,X320,Y320,Z320,AA320,AB320,AC320,AD320,AE320,AF320,AG320,AH320,AI320,AJ320,AK320,AL320,AM320,AN320,AO320,AP320,AQ320,AR320,AS320,AT320,AU320,AV320,AW320,AX320,AY320,AZ320,BA320,BB320), IF(D320="Target", "https://www.target.com/s?searchTerm=" &amp; [1]!textjoin("+",TRUE,S320,T320,U320,V320,W320,X320,Y320,Z320,AA320,AB320,AC320,AD320,AE320,AF320,AG320,AH320,AI320,AJ320,AK320,AL320,AM320,AN320,AO320,AP320,AQ320,AR320,AS320,AT320,AU320,AV320,AW320,AX320,AY320,AZ320,BA320,BB320),"")))</f>
        <v/>
      </c>
      <c r="G320" s="45" t="s">
        <v>7382</v>
      </c>
      <c r="H320" s="45"/>
      <c r="I320" s="45"/>
      <c r="J320" s="45"/>
      <c r="L320" s="39" t="s">
        <v>232</v>
      </c>
      <c r="M320" s="26" t="s">
        <v>2159</v>
      </c>
      <c r="N320" s="21" t="s">
        <v>5393</v>
      </c>
      <c r="O320" s="1" t="s">
        <v>2160</v>
      </c>
      <c r="P320" s="21" t="e">
        <f ca="1">[1]!textjoin("+",TRUE,O320,S320,T320,U320,V320,W320,X320,Y320,Z320,AA320,AB320,AC320,AD320,AE320,AF320,AG320,AH320,AI320,AJ320,AK320,AL320,AM320,AN320,AO320,AP320,AQ320,AR320,AS320,AT320,AU320,AV320,AW320,AX320,AY320,AZ320,BA320,BB320,R320)</f>
        <v>#NAME?</v>
      </c>
      <c r="Q320" s="21" t="e">
        <f t="shared" ca="1" si="22"/>
        <v>#NAME?</v>
      </c>
      <c r="R320" t="s">
        <v>5106</v>
      </c>
      <c r="S320" s="18" t="s">
        <v>2662</v>
      </c>
      <c r="T320" s="12" t="s">
        <v>2419</v>
      </c>
      <c r="U320" s="12" t="s">
        <v>4680</v>
      </c>
      <c r="V320" s="12" t="s">
        <v>2200</v>
      </c>
      <c r="W320" s="12" t="s">
        <v>2201</v>
      </c>
      <c r="X320" s="12" t="s">
        <v>2246</v>
      </c>
      <c r="Y320" s="12" t="s">
        <v>4854</v>
      </c>
      <c r="Z320" s="12" t="s">
        <v>2644</v>
      </c>
      <c r="AA320" s="12" t="s">
        <v>2397</v>
      </c>
      <c r="AB320" s="12" t="s">
        <v>2579</v>
      </c>
      <c r="AC320" s="12" t="s">
        <v>2398</v>
      </c>
      <c r="AD320" s="12">
        <v>1660</v>
      </c>
      <c r="AE320" s="12" t="s">
        <v>2664</v>
      </c>
      <c r="AF320" s="12" t="s">
        <v>4888</v>
      </c>
      <c r="AG320" s="12" t="s">
        <v>2224</v>
      </c>
      <c r="AH320" s="12" t="s">
        <v>4821</v>
      </c>
      <c r="AI320" s="12" t="s">
        <v>2208</v>
      </c>
      <c r="AJ320" s="12" t="s">
        <v>2209</v>
      </c>
      <c r="AK320" s="12" t="s">
        <v>4840</v>
      </c>
      <c r="AL320" s="12" t="s">
        <v>2665</v>
      </c>
      <c r="AM320" s="12" t="s">
        <v>2602</v>
      </c>
    </row>
    <row r="321" spans="1:39" ht="409.6" thickBot="1" x14ac:dyDescent="0.35">
      <c r="A321" s="9" t="s">
        <v>348</v>
      </c>
      <c r="D321" s="37" t="s">
        <v>15</v>
      </c>
      <c r="E321" s="45"/>
      <c r="F321" s="47" t="e">
        <f ca="1">IF(D321="Walmart", "https://www.walmart.com/search/?query=" &amp; [1]!textjoin("%20",TRUE,S321,T321,U321,V321,W321,X321,Y321,Z321,AA321,AB321,AC321,AD321,AE321,AF321,AG321,AH321,AI321,AJ321,AK321,AL321,AM321,AN321,AO321,AP321,AQ321,AR321,AS321,AT321,AU321,AV321,AW321,AX321,AY321,AZ321,BA321,BB321), IF(D321="Best Buy", "https://www.bestbuy.com/site/searchpage.jsp?st=" &amp; [1]!textjoin("+",TRUE,S321,T321,U321,V321,W321,X321,Y321,Z321,AA321,AB321,AC321,AD321,AE321,AF321,AG321,AH321,AI321,AJ321,AK321,AL321,AM321,AN321,AO321,AP321,AQ321,AR321,AS321,AT321,AU321,AV321,AW321,AX321,AY321,AZ321,BA321,BB321), IF(D321="Target", "https://www.target.com/s?searchTerm=" &amp; [1]!textjoin("+",TRUE,S321,T321,U321,V321,W321,X321,Y321,Z321,AA321,AB321,AC321,AD321,AE321,AF321,AG321,AH321,AI321,AJ321,AK321,AL321,AM321,AN321,AO321,AP321,AQ321,AR321,AS321,AT321,AU321,AV321,AW321,AX321,AY321,AZ321,BA321,BB321),"")))</f>
        <v>#NAME?</v>
      </c>
      <c r="G321" s="45" t="s">
        <v>7523</v>
      </c>
      <c r="H321" s="45" t="str">
        <f>HYPERLINK(G321,D321)</f>
        <v>Best Buy</v>
      </c>
      <c r="I321" s="45"/>
      <c r="J321" s="45"/>
      <c r="L321" s="37" t="s">
        <v>15</v>
      </c>
      <c r="M321" s="26" t="s">
        <v>2159</v>
      </c>
      <c r="N321" s="21" t="s">
        <v>5394</v>
      </c>
      <c r="O321" s="1" t="s">
        <v>2160</v>
      </c>
      <c r="P321" s="21" t="e">
        <f ca="1">[1]!textjoin("+",TRUE,O321,S321,T321,U321,V321,W321,X321,Y321,Z321,AA321,AB321,AC321,AD321,AE321,AF321,AG321,AH321,AI321,AJ321,AK321,AL321,AM321,AN321,AO321,AP321,AQ321,AR321,AS321,AT321,AU321,AV321,AW321,AX321,AY321,AZ321,BA321,BB321,R321)</f>
        <v>#NAME?</v>
      </c>
      <c r="Q321" s="21" t="e">
        <f t="shared" ca="1" si="22"/>
        <v>#NAME?</v>
      </c>
      <c r="R321" t="s">
        <v>5106</v>
      </c>
      <c r="S321" s="18" t="s">
        <v>2663</v>
      </c>
      <c r="T321" s="12" t="s">
        <v>2419</v>
      </c>
      <c r="U321" s="12" t="s">
        <v>4680</v>
      </c>
      <c r="V321" s="12" t="s">
        <v>2200</v>
      </c>
      <c r="W321" s="12" t="s">
        <v>2201</v>
      </c>
      <c r="X321" s="12" t="s">
        <v>4856</v>
      </c>
      <c r="Y321" s="12" t="s">
        <v>2224</v>
      </c>
      <c r="Z321" s="12" t="s">
        <v>4809</v>
      </c>
      <c r="AA321" s="12" t="s">
        <v>2397</v>
      </c>
      <c r="AB321" s="12" t="s">
        <v>2579</v>
      </c>
      <c r="AC321" s="12" t="s">
        <v>2580</v>
      </c>
      <c r="AD321" s="12">
        <v>2080</v>
      </c>
      <c r="AE321" s="12" t="s">
        <v>4965</v>
      </c>
      <c r="AF321" s="12" t="s">
        <v>2208</v>
      </c>
      <c r="AG321" s="12" t="s">
        <v>4947</v>
      </c>
      <c r="AH321" s="12" t="s">
        <v>2665</v>
      </c>
      <c r="AI321" s="12" t="s">
        <v>4938</v>
      </c>
      <c r="AJ321" s="12" t="s">
        <v>2293</v>
      </c>
    </row>
    <row r="322" spans="1:39" ht="409.6" thickBot="1" x14ac:dyDescent="0.35">
      <c r="A322" s="9" t="s">
        <v>349</v>
      </c>
      <c r="D322" s="37" t="s">
        <v>213</v>
      </c>
      <c r="E322" s="45"/>
      <c r="F322" s="47" t="e">
        <f ca="1">IF(D322="Kohl's", "https://www.kohls.com/search.jsp?submit-search=web-regular&amp;search=" &amp; [1]!textjoin("+",TRUE,S322,T322,U322,V322,W322,X322,Y322,Z322,AA322,AB322,AC322,AD322,AE322,AF322,AG322,AH322,AI322,AJ322,AK322,AL322,AM322,AN322,AO322,AP322,AQ322,AR322,AS322,AT322,AU322,AV322,AW322,AX322,AY322,AZ322,BA322,BB322,Sheet1!BE322), IF(D322="Lenovo", "https://www.lenovo.com/us/en/search?text=" &amp; [1]!textjoin("+",TRUE,S322,T322,U322,V322,W322,X322,Y322,Z322,AA322,AB322,AC322,AD322,AE322,AF322,AG322,AH322,AI322,AJ322,AK322,AL322,AM322,AN322,AO322,AP322,AQ322,AR322,AS322,AT322,AU322,AV322,AW322,AX322,AY322,AZ322,BA322,BB322,Sheet1!BE322), IF(D322="Dell Small Business", "https://www.dell.com/koa/search?q=" &amp; [1]!textjoin("%20",TRUE,S322,T322,U322,V322,W322,X322,Y322,Z322,AA322,AB322,AC322,AD322,AE322,AF322,AG322,AH322,AI322,AJ322,AK322,AL322,AM322,AN322,AO322,AP322,AQ322,AR322,AS322,AT322,AU322,AV322,AW322,AX322,AY322,AZ322,BA322,BB322,Sheet1!BE322),"")))</f>
        <v>#NAME?</v>
      </c>
      <c r="G322" s="34" t="s">
        <v>7181</v>
      </c>
      <c r="H322" s="45" t="str">
        <f>HYPERLINK(G322,D322)</f>
        <v>Lenovo</v>
      </c>
      <c r="I322" s="45"/>
      <c r="J322" s="45"/>
      <c r="L322" s="37" t="s">
        <v>213</v>
      </c>
      <c r="M322" s="26" t="s">
        <v>2159</v>
      </c>
      <c r="N322" s="21" t="s">
        <v>5395</v>
      </c>
      <c r="O322" s="1" t="s">
        <v>2160</v>
      </c>
      <c r="P322" s="21" t="e">
        <f ca="1">[1]!textjoin("+",TRUE,O322,S322,T322,U322,V322,W322,X322,Y322,Z322,AA322,AB322,AC322,AD322,AE322,AF322,AG322,AH322,AI322,AJ322,AK322,AL322,AM322,AN322,AO322,AP322,AQ322,AR322,AS322,AT322,AU322,AV322,AW322,AX322,AY322,AZ322,BA322,BB322,R322)</f>
        <v>#NAME?</v>
      </c>
      <c r="Q322" s="21" t="e">
        <f t="shared" ca="1" si="22"/>
        <v>#NAME?</v>
      </c>
      <c r="R322" t="s">
        <v>5106</v>
      </c>
      <c r="S322" s="16" t="s">
        <v>213</v>
      </c>
      <c r="T322" s="12" t="s">
        <v>2666</v>
      </c>
      <c r="U322" s="12" t="s">
        <v>4683</v>
      </c>
      <c r="V322" s="12" t="s">
        <v>2425</v>
      </c>
      <c r="W322" s="12" t="s">
        <v>4818</v>
      </c>
      <c r="X322" s="12" t="s">
        <v>2213</v>
      </c>
      <c r="Y322" s="12" t="s">
        <v>4862</v>
      </c>
      <c r="Z322" s="12" t="s">
        <v>2208</v>
      </c>
      <c r="AA322" s="12" t="s">
        <v>2654</v>
      </c>
    </row>
    <row r="323" spans="1:39" ht="303" thickBot="1" x14ac:dyDescent="0.35">
      <c r="A323" s="9" t="s">
        <v>350</v>
      </c>
      <c r="D323" s="39" t="s">
        <v>232</v>
      </c>
      <c r="E323" s="45"/>
      <c r="F323" s="47" t="str">
        <f>IF(D323="Walmart", "https://www.walmart.com/search/?query=" &amp; [1]!textjoin("%20",TRUE,S323,T323,U323,V323,W323,X323,Y323,Z323,AA323,AB323,AC323,AD323,AE323,AF323,AG323,AH323,AI323,AJ323,AK323,AL323,AM323,AN323,AO323,AP323,AQ323,AR323,AS323,AT323,AU323,AV323,AW323,AX323,AY323,AZ323,BA323,BB323), IF(D323="Best Buy", "https://www.bestbuy.com/site/searchpage.jsp?st=" &amp; [1]!textjoin("+",TRUE,S323,T323,U323,V323,W323,X323,Y323,Z323,AA323,AB323,AC323,AD323,AE323,AF323,AG323,AH323,AI323,AJ323,AK323,AL323,AM323,AN323,AO323,AP323,AQ323,AR323,AS323,AT323,AU323,AV323,AW323,AX323,AY323,AZ323,BA323,BB323), IF(D323="Target", "https://www.target.com/s?searchTerm=" &amp; [1]!textjoin("+",TRUE,S323,T323,U323,V323,W323,X323,Y323,Z323,AA323,AB323,AC323,AD323,AE323,AF323,AG323,AH323,AI323,AJ323,AK323,AL323,AM323,AN323,AO323,AP323,AQ323,AR323,AS323,AT323,AU323,AV323,AW323,AX323,AY323,AZ323,BA323,BB323),"")))</f>
        <v/>
      </c>
      <c r="G323" s="45" t="s">
        <v>7382</v>
      </c>
      <c r="H323" s="45"/>
      <c r="I323" s="45"/>
      <c r="J323" s="45"/>
      <c r="L323" s="39" t="s">
        <v>232</v>
      </c>
      <c r="M323" s="26" t="s">
        <v>2159</v>
      </c>
      <c r="N323" s="21" t="s">
        <v>5396</v>
      </c>
      <c r="O323" s="1" t="s">
        <v>2160</v>
      </c>
      <c r="P323" s="21" t="e">
        <f ca="1">[1]!textjoin("+",TRUE,O323,S323,T323,U323,V323,W323,X323,Y323,Z323,AA323,AB323,AC323,AD323,AE323,AF323,AG323,AH323,AI323,AJ323,AK323,AL323,AM323,AN323,AO323,AP323,AQ323,AR323,AS323,AT323,AU323,AV323,AW323,AX323,AY323,AZ323,BA323,BB323,R323)</f>
        <v>#NAME?</v>
      </c>
      <c r="Q323" s="21" t="e">
        <f t="shared" ca="1" si="22"/>
        <v>#NAME?</v>
      </c>
      <c r="R323" t="s">
        <v>5106</v>
      </c>
      <c r="S323" s="18" t="s">
        <v>213</v>
      </c>
      <c r="T323" s="12" t="s">
        <v>2666</v>
      </c>
      <c r="U323" s="12" t="s">
        <v>2667</v>
      </c>
      <c r="V323" s="12" t="s">
        <v>4680</v>
      </c>
      <c r="W323" s="12" t="s">
        <v>2575</v>
      </c>
      <c r="X323" s="12" t="s">
        <v>2221</v>
      </c>
      <c r="Y323" s="12" t="s">
        <v>2200</v>
      </c>
      <c r="Z323" s="12" t="s">
        <v>2201</v>
      </c>
      <c r="AA323" s="12" t="s">
        <v>4857</v>
      </c>
      <c r="AB323" s="12" t="s">
        <v>2207</v>
      </c>
      <c r="AC323" s="12" t="s">
        <v>4821</v>
      </c>
      <c r="AD323" s="12" t="s">
        <v>2224</v>
      </c>
      <c r="AE323" s="12" t="s">
        <v>2200</v>
      </c>
      <c r="AF323" s="12" t="s">
        <v>2640</v>
      </c>
      <c r="AG323" s="12" t="s">
        <v>4821</v>
      </c>
      <c r="AH323" s="12" t="s">
        <v>2208</v>
      </c>
      <c r="AI323" s="12" t="s">
        <v>2209</v>
      </c>
      <c r="AJ323" s="12" t="s">
        <v>4840</v>
      </c>
      <c r="AK323" s="12" t="s">
        <v>2577</v>
      </c>
      <c r="AL323" s="12">
        <v>10</v>
      </c>
      <c r="AM323" s="12" t="s">
        <v>2668</v>
      </c>
    </row>
    <row r="324" spans="1:39" ht="303" thickBot="1" x14ac:dyDescent="0.35">
      <c r="A324" s="7" t="s">
        <v>351</v>
      </c>
      <c r="D324" s="39" t="s">
        <v>232</v>
      </c>
      <c r="E324" s="45"/>
      <c r="F324" s="47" t="str">
        <f>IF(D324="Walmart", "https://www.walmart.com/search/?query=" &amp; [1]!textjoin("%20",TRUE,S324,T324,U324,V324,W324,X324,Y324,Z324,AA324,AB324,AC324,AD324,AE324,AF324,AG324,AH324,AI324,AJ324,AK324,AL324,AM324,AN324,AO324,AP324,AQ324,AR324,AS324,AT324,AU324,AV324,AW324,AX324,AY324,AZ324,BA324,BB324), IF(D324="Best Buy", "https://www.bestbuy.com/site/searchpage.jsp?st=" &amp; [1]!textjoin("+",TRUE,S324,T324,U324,V324,W324,X324,Y324,Z324,AA324,AB324,AC324,AD324,AE324,AF324,AG324,AH324,AI324,AJ324,AK324,AL324,AM324,AN324,AO324,AP324,AQ324,AR324,AS324,AT324,AU324,AV324,AW324,AX324,AY324,AZ324,BA324,BB324), IF(D324="Target", "https://www.target.com/s?searchTerm=" &amp; [1]!textjoin("+",TRUE,S324,T324,U324,V324,W324,X324,Y324,Z324,AA324,AB324,AC324,AD324,AE324,AF324,AG324,AH324,AI324,AJ324,AK324,AL324,AM324,AN324,AO324,AP324,AQ324,AR324,AS324,AT324,AU324,AV324,AW324,AX324,AY324,AZ324,BA324,BB324),"")))</f>
        <v/>
      </c>
      <c r="G324" s="45" t="s">
        <v>7382</v>
      </c>
      <c r="H324" s="45"/>
      <c r="I324" s="45"/>
      <c r="J324" s="45"/>
      <c r="L324" s="39" t="s">
        <v>232</v>
      </c>
      <c r="M324" s="26" t="s">
        <v>2159</v>
      </c>
      <c r="N324" s="21" t="s">
        <v>5397</v>
      </c>
      <c r="O324" s="1" t="s">
        <v>2160</v>
      </c>
      <c r="P324" s="21" t="e">
        <f ca="1">[1]!textjoin("+",TRUE,O324,S324,T324,U324,V324,W324,X324,Y324,Z324,AA324,AB324,AC324,AD324,AE324,AF324,AG324,AH324,AI324,AJ324,AK324,AL324,AM324,AN324,AO324,AP324,AQ324,AR324,AS324,AT324,AU324,AV324,AW324,AX324,AY324,AZ324,BA324,BB324,R324)</f>
        <v>#NAME?</v>
      </c>
      <c r="Q324" s="21" t="e">
        <f t="shared" ca="1" si="22"/>
        <v>#NAME?</v>
      </c>
      <c r="R324" t="s">
        <v>5106</v>
      </c>
      <c r="S324" s="18" t="s">
        <v>213</v>
      </c>
      <c r="T324" s="12" t="s">
        <v>2666</v>
      </c>
      <c r="U324" s="12" t="s">
        <v>2669</v>
      </c>
      <c r="V324" s="12" t="s">
        <v>2419</v>
      </c>
      <c r="W324" s="12" t="s">
        <v>4680</v>
      </c>
      <c r="X324" s="12" t="s">
        <v>2200</v>
      </c>
      <c r="Y324" s="12" t="s">
        <v>2201</v>
      </c>
      <c r="Z324" s="12" t="s">
        <v>2246</v>
      </c>
      <c r="AA324" s="12" t="s">
        <v>4854</v>
      </c>
      <c r="AB324" s="12" t="s">
        <v>2644</v>
      </c>
      <c r="AC324" s="12" t="s">
        <v>2397</v>
      </c>
      <c r="AD324" s="12" t="s">
        <v>2579</v>
      </c>
      <c r="AE324" s="12" t="s">
        <v>2398</v>
      </c>
      <c r="AF324" s="12">
        <v>1660</v>
      </c>
      <c r="AG324" s="12" t="s">
        <v>4888</v>
      </c>
      <c r="AH324" s="12" t="s">
        <v>2281</v>
      </c>
      <c r="AI324" s="12" t="s">
        <v>2670</v>
      </c>
      <c r="AJ324" s="12" t="s">
        <v>2442</v>
      </c>
    </row>
    <row r="325" spans="1:39" ht="409.6" thickBot="1" x14ac:dyDescent="0.35">
      <c r="A325" s="9" t="s">
        <v>352</v>
      </c>
      <c r="D325" s="37" t="s">
        <v>213</v>
      </c>
      <c r="E325" s="45"/>
      <c r="F325" s="47" t="e">
        <f ca="1">IF(D325="Kohl's", "https://www.kohls.com/search.jsp?submit-search=web-regular&amp;search=" &amp; [1]!textjoin("+",TRUE,S325,T325,U325,V325,W325,X325,Y325,Z325,AA325,AB325,AC325,AD325,AE325,AF325,AG325,AH325,AI325,AJ325,AK325,AL325,AM325,AN325,AO325,AP325,AQ325,AR325,AS325,AT325,AU325,AV325,AW325,AX325,AY325,AZ325,BA325,BB325,Sheet1!BE325), IF(D325="Lenovo", "https://www.lenovo.com/us/en/search?text=" &amp; [1]!textjoin("+",TRUE,S325,T325,U325,V325,W325,X325,Y325,Z325,AA325,AB325,AC325,AD325,AE325,AF325,AG325,AH325,AI325,AJ325,AK325,AL325,AM325,AN325,AO325,AP325,AQ325,AR325,AS325,AT325,AU325,AV325,AW325,AX325,AY325,AZ325,BA325,BB325,Sheet1!BE325), IF(D325="Dell Small Business", "https://www.dell.com/koa/search?q=" &amp; [1]!textjoin("%20",TRUE,S325,T325,U325,V325,W325,X325,Y325,Z325,AA325,AB325,AC325,AD325,AE325,AF325,AG325,AH325,AI325,AJ325,AK325,AL325,AM325,AN325,AO325,AP325,AQ325,AR325,AS325,AT325,AU325,AV325,AW325,AX325,AY325,AZ325,BA325,BB325,Sheet1!BE325),"")))</f>
        <v>#NAME?</v>
      </c>
      <c r="G325" s="34" t="s">
        <v>7182</v>
      </c>
      <c r="H325" s="45" t="str">
        <f t="shared" ref="H325:H331" si="23">HYPERLINK(G325,D325)</f>
        <v>Lenovo</v>
      </c>
      <c r="I325" s="45"/>
      <c r="J325" s="45"/>
      <c r="L325" s="37" t="s">
        <v>213</v>
      </c>
      <c r="M325" s="26" t="s">
        <v>2159</v>
      </c>
      <c r="N325" s="21" t="s">
        <v>5398</v>
      </c>
      <c r="O325" s="1" t="s">
        <v>2160</v>
      </c>
      <c r="P325" s="21" t="e">
        <f ca="1">[1]!textjoin("+",TRUE,O325,S325,T325,U325,V325,W325,X325,Y325,Z325,AA325,AB325,AC325,AD325,AE325,AF325,AG325,AH325,AI325,AJ325,AK325,AL325,AM325,AN325,AO325,AP325,AQ325,AR325,AS325,AT325,AU325,AV325,AW325,AX325,AY325,AZ325,BA325,BB325,R325)</f>
        <v>#NAME?</v>
      </c>
      <c r="Q325" s="21" t="e">
        <f t="shared" ca="1" si="22"/>
        <v>#NAME?</v>
      </c>
      <c r="R325" t="s">
        <v>5106</v>
      </c>
      <c r="S325" s="18" t="s">
        <v>213</v>
      </c>
      <c r="T325" s="12" t="s">
        <v>2666</v>
      </c>
      <c r="U325" s="12" t="s">
        <v>4684</v>
      </c>
      <c r="V325" s="12" t="s">
        <v>2200</v>
      </c>
      <c r="W325" s="12" t="s">
        <v>2201</v>
      </c>
      <c r="X325" s="12" t="s">
        <v>4857</v>
      </c>
      <c r="Y325" s="12" t="s">
        <v>2224</v>
      </c>
      <c r="Z325" s="12" t="s">
        <v>4862</v>
      </c>
      <c r="AA325" s="12" t="s">
        <v>2614</v>
      </c>
      <c r="AB325" s="12" t="s">
        <v>4938</v>
      </c>
      <c r="AC325" s="12" t="s">
        <v>2397</v>
      </c>
      <c r="AD325" s="12" t="s">
        <v>2398</v>
      </c>
      <c r="AE325" s="12">
        <v>1660</v>
      </c>
      <c r="AF325" s="12" t="s">
        <v>2648</v>
      </c>
    </row>
    <row r="326" spans="1:39" ht="409.6" thickBot="1" x14ac:dyDescent="0.35">
      <c r="A326" s="9" t="s">
        <v>353</v>
      </c>
      <c r="D326" s="37" t="s">
        <v>213</v>
      </c>
      <c r="E326" s="45"/>
      <c r="F326" s="47" t="e">
        <f ca="1">IF(D326="Kohl's", "https://www.kohls.com/search.jsp?submit-search=web-regular&amp;search=" &amp; [1]!textjoin("+",TRUE,S326,T326,U326,V326,W326,X326,Y326,Z326,AA326,AB326,AC326,AD326,AE326,AF326,AG326,AH326,AI326,AJ326,AK326,AL326,AM326,AN326,AO326,AP326,AQ326,AR326,AS326,AT326,AU326,AV326,AW326,AX326,AY326,AZ326,BA326,BB326,Sheet1!BE326), IF(D326="Lenovo", "https://www.lenovo.com/us/en/search?text=" &amp; [1]!textjoin("+",TRUE,S326,T326,U326,V326,W326,X326,Y326,Z326,AA326,AB326,AC326,AD326,AE326,AF326,AG326,AH326,AI326,AJ326,AK326,AL326,AM326,AN326,AO326,AP326,AQ326,AR326,AS326,AT326,AU326,AV326,AW326,AX326,AY326,AZ326,BA326,BB326,Sheet1!BE326), IF(D326="Dell Small Business", "https://www.dell.com/koa/search?q=" &amp; [1]!textjoin("%20",TRUE,S326,T326,U326,V326,W326,X326,Y326,Z326,AA326,AB326,AC326,AD326,AE326,AF326,AG326,AH326,AI326,AJ326,AK326,AL326,AM326,AN326,AO326,AP326,AQ326,AR326,AS326,AT326,AU326,AV326,AW326,AX326,AY326,AZ326,BA326,BB326,Sheet1!BE326),"")))</f>
        <v>#NAME?</v>
      </c>
      <c r="G326" s="34" t="s">
        <v>7183</v>
      </c>
      <c r="H326" s="45" t="str">
        <f t="shared" si="23"/>
        <v>Lenovo</v>
      </c>
      <c r="I326" s="45"/>
      <c r="J326" s="45"/>
      <c r="L326" s="37" t="s">
        <v>213</v>
      </c>
      <c r="M326" s="26" t="s">
        <v>2159</v>
      </c>
      <c r="N326" s="21" t="s">
        <v>5399</v>
      </c>
      <c r="O326" s="1" t="s">
        <v>2160</v>
      </c>
      <c r="P326" s="21" t="e">
        <f ca="1">[1]!textjoin("+",TRUE,O326,S326,T326,U326,V326,W326,X326,Y326,Z326,AA326,AB326,AC326,AD326,AE326,AF326,AG326,AH326,AI326,AJ326,AK326,AL326,AM326,AN326,AO326,AP326,AQ326,AR326,AS326,AT326,AU326,AV326,AW326,AX326,AY326,AZ326,BA326,BB326,R326)</f>
        <v>#NAME?</v>
      </c>
      <c r="Q326" s="21" t="e">
        <f t="shared" ca="1" si="22"/>
        <v>#NAME?</v>
      </c>
      <c r="R326" t="s">
        <v>5106</v>
      </c>
      <c r="S326" s="16" t="s">
        <v>213</v>
      </c>
      <c r="T326" s="12" t="s">
        <v>2671</v>
      </c>
      <c r="U326" s="12" t="s">
        <v>4685</v>
      </c>
      <c r="V326" s="12" t="s">
        <v>2200</v>
      </c>
      <c r="W326" s="12" t="s">
        <v>2201</v>
      </c>
      <c r="X326" s="12" t="s">
        <v>4852</v>
      </c>
      <c r="Y326" s="12" t="s">
        <v>2224</v>
      </c>
      <c r="Z326" s="12" t="s">
        <v>4862</v>
      </c>
      <c r="AA326" s="12" t="s">
        <v>2614</v>
      </c>
      <c r="AB326" s="12" t="s">
        <v>4938</v>
      </c>
      <c r="AC326" s="12" t="s">
        <v>2397</v>
      </c>
      <c r="AD326" s="12" t="s">
        <v>2398</v>
      </c>
      <c r="AE326" s="12">
        <v>1660</v>
      </c>
      <c r="AF326" s="12" t="s">
        <v>2648</v>
      </c>
    </row>
    <row r="327" spans="1:39" ht="409.6" thickBot="1" x14ac:dyDescent="0.35">
      <c r="A327" s="9" t="s">
        <v>354</v>
      </c>
      <c r="D327" s="37" t="s">
        <v>213</v>
      </c>
      <c r="E327" s="45"/>
      <c r="F327" s="47" t="e">
        <f ca="1">IF(D327="Kohl's", "https://www.kohls.com/search.jsp?submit-search=web-regular&amp;search=" &amp; [1]!textjoin("+",TRUE,S327,T327,U327,V327,W327,X327,Y327,Z327,AA327,AB327,AC327,AD327,AE327,AF327,AG327,AH327,AI327,AJ327,AK327,AL327,AM327,AN327,AO327,AP327,AQ327,AR327,AS327,AT327,AU327,AV327,AW327,AX327,AY327,AZ327,BA327,BB327,Sheet1!BE327), IF(D327="Lenovo", "https://www.lenovo.com/us/en/search?text=" &amp; [1]!textjoin("+",TRUE,S327,T327,U327,V327,W327,X327,Y327,Z327,AA327,AB327,AC327,AD327,AE327,AF327,AG327,AH327,AI327,AJ327,AK327,AL327,AM327,AN327,AO327,AP327,AQ327,AR327,AS327,AT327,AU327,AV327,AW327,AX327,AY327,AZ327,BA327,BB327,Sheet1!BE327), IF(D327="Dell Small Business", "https://www.dell.com/koa/search?q=" &amp; [1]!textjoin("%20",TRUE,S327,T327,U327,V327,W327,X327,Y327,Z327,AA327,AB327,AC327,AD327,AE327,AF327,AG327,AH327,AI327,AJ327,AK327,AL327,AM327,AN327,AO327,AP327,AQ327,AR327,AS327,AT327,AU327,AV327,AW327,AX327,AY327,AZ327,BA327,BB327,Sheet1!BE327),"")))</f>
        <v>#NAME?</v>
      </c>
      <c r="G327" s="34" t="s">
        <v>7184</v>
      </c>
      <c r="H327" s="45" t="str">
        <f t="shared" si="23"/>
        <v>Lenovo</v>
      </c>
      <c r="I327" s="45"/>
      <c r="J327" s="45"/>
      <c r="L327" s="37" t="s">
        <v>213</v>
      </c>
      <c r="M327" s="26" t="s">
        <v>2159</v>
      </c>
      <c r="N327" s="21" t="s">
        <v>5400</v>
      </c>
      <c r="O327" s="1" t="s">
        <v>2160</v>
      </c>
      <c r="P327" s="21" t="e">
        <f ca="1">[1]!textjoin("+",TRUE,O327,S327,T327,U327,V327,W327,X327,Y327,Z327,AA327,AB327,AC327,AD327,AE327,AF327,AG327,AH327,AI327,AJ327,AK327,AL327,AM327,AN327,AO327,AP327,AQ327,AR327,AS327,AT327,AU327,AV327,AW327,AX327,AY327,AZ327,BA327,BB327,R327)</f>
        <v>#NAME?</v>
      </c>
      <c r="Q327" s="21" t="e">
        <f t="shared" ca="1" si="22"/>
        <v>#NAME?</v>
      </c>
      <c r="R327" t="s">
        <v>5106</v>
      </c>
      <c r="S327" s="18" t="s">
        <v>213</v>
      </c>
      <c r="T327" s="12" t="s">
        <v>2671</v>
      </c>
      <c r="U327" s="12" t="s">
        <v>4686</v>
      </c>
      <c r="V327" s="12" t="s">
        <v>2200</v>
      </c>
      <c r="W327" s="12" t="s">
        <v>2201</v>
      </c>
      <c r="X327" s="12" t="s">
        <v>4852</v>
      </c>
      <c r="Y327" s="12" t="s">
        <v>2224</v>
      </c>
      <c r="Z327" s="12" t="s">
        <v>4862</v>
      </c>
      <c r="AA327" s="12" t="s">
        <v>2403</v>
      </c>
      <c r="AB327" s="12">
        <v>7200</v>
      </c>
      <c r="AC327" s="12" t="s">
        <v>2672</v>
      </c>
      <c r="AD327" s="12" t="s">
        <v>4598</v>
      </c>
      <c r="AE327" s="12" t="s">
        <v>2673</v>
      </c>
      <c r="AF327" s="12" t="s">
        <v>4938</v>
      </c>
      <c r="AG327" s="12" t="s">
        <v>2397</v>
      </c>
      <c r="AH327" s="12" t="s">
        <v>2579</v>
      </c>
      <c r="AI327" s="12" t="s">
        <v>2398</v>
      </c>
      <c r="AJ327" s="12">
        <v>1650</v>
      </c>
      <c r="AK327" s="12" t="s">
        <v>2213</v>
      </c>
    </row>
    <row r="328" spans="1:39" ht="409.6" thickBot="1" x14ac:dyDescent="0.35">
      <c r="A328" s="7" t="s">
        <v>355</v>
      </c>
      <c r="D328" s="37" t="s">
        <v>213</v>
      </c>
      <c r="E328" s="45"/>
      <c r="F328" s="47" t="e">
        <f ca="1">IF(D328="Kohl's", "https://www.kohls.com/search.jsp?submit-search=web-regular&amp;search=" &amp; [1]!textjoin("+",TRUE,S328,T328,U328,V328,W328,X328,Y328,Z328,AA328,AB328,AC328,AD328,AE328,AF328,AG328,AH328,AI328,AJ328,AK328,AL328,AM328,AN328,AO328,AP328,AQ328,AR328,AS328,AT328,AU328,AV328,AW328,AX328,AY328,AZ328,BA328,BB328,Sheet1!BE328), IF(D328="Lenovo", "https://www.lenovo.com/us/en/search?text=" &amp; [1]!textjoin("+",TRUE,S328,T328,U328,V328,W328,X328,Y328,Z328,AA328,AB328,AC328,AD328,AE328,AF328,AG328,AH328,AI328,AJ328,AK328,AL328,AM328,AN328,AO328,AP328,AQ328,AR328,AS328,AT328,AU328,AV328,AW328,AX328,AY328,AZ328,BA328,BB328,Sheet1!BE328), IF(D328="Dell Small Business", "https://www.dell.com/koa/search?q=" &amp; [1]!textjoin("%20",TRUE,S328,T328,U328,V328,W328,X328,Y328,Z328,AA328,AB328,AC328,AD328,AE328,AF328,AG328,AH328,AI328,AJ328,AK328,AL328,AM328,AN328,AO328,AP328,AQ328,AR328,AS328,AT328,AU328,AV328,AW328,AX328,AY328,AZ328,BA328,BB328,Sheet1!BE328),"")))</f>
        <v>#NAME?</v>
      </c>
      <c r="G328" s="34" t="s">
        <v>7185</v>
      </c>
      <c r="H328" s="45" t="str">
        <f t="shared" si="23"/>
        <v>Lenovo</v>
      </c>
      <c r="I328" s="45"/>
      <c r="J328" s="45"/>
      <c r="L328" s="37" t="s">
        <v>213</v>
      </c>
      <c r="M328" s="26" t="s">
        <v>2159</v>
      </c>
      <c r="N328" s="21" t="s">
        <v>5401</v>
      </c>
      <c r="O328" s="1" t="s">
        <v>2160</v>
      </c>
      <c r="P328" s="21" t="e">
        <f ca="1">[1]!textjoin("+",TRUE,O328,S328,T328,U328,V328,W328,X328,Y328,Z328,AA328,AB328,AC328,AD328,AE328,AF328,AG328,AH328,AI328,AJ328,AK328,AL328,AM328,AN328,AO328,AP328,AQ328,AR328,AS328,AT328,AU328,AV328,AW328,AX328,AY328,AZ328,BA328,BB328,R328)</f>
        <v>#NAME?</v>
      </c>
      <c r="Q328" s="21" t="e">
        <f t="shared" ca="1" si="22"/>
        <v>#NAME?</v>
      </c>
      <c r="R328" t="s">
        <v>5106</v>
      </c>
      <c r="S328" s="18" t="s">
        <v>213</v>
      </c>
      <c r="T328" s="12" t="s">
        <v>2671</v>
      </c>
      <c r="U328" s="12" t="s">
        <v>4687</v>
      </c>
      <c r="V328" s="12" t="s">
        <v>2200</v>
      </c>
      <c r="W328" s="12" t="s">
        <v>2201</v>
      </c>
      <c r="X328" s="12" t="s">
        <v>4852</v>
      </c>
      <c r="Y328" s="12" t="s">
        <v>2222</v>
      </c>
      <c r="Z328" s="12" t="s">
        <v>4862</v>
      </c>
      <c r="AA328" s="12" t="s">
        <v>2208</v>
      </c>
      <c r="AB328" s="12" t="s">
        <v>2654</v>
      </c>
      <c r="AC328" s="12" t="s">
        <v>4598</v>
      </c>
      <c r="AD328" s="12" t="s">
        <v>2226</v>
      </c>
      <c r="AE328" s="12" t="s">
        <v>4938</v>
      </c>
      <c r="AF328" s="12" t="s">
        <v>2397</v>
      </c>
      <c r="AG328" s="12" t="s">
        <v>2580</v>
      </c>
      <c r="AH328" s="12">
        <v>2070</v>
      </c>
    </row>
    <row r="329" spans="1:39" ht="409.6" thickBot="1" x14ac:dyDescent="0.35">
      <c r="A329" s="9" t="s">
        <v>356</v>
      </c>
      <c r="D329" s="37" t="s">
        <v>213</v>
      </c>
      <c r="E329" s="45"/>
      <c r="F329" s="47" t="e">
        <f ca="1">IF(D329="Kohl's", "https://www.kohls.com/search.jsp?submit-search=web-regular&amp;search=" &amp; [1]!textjoin("+",TRUE,S329,T329,U329,V329,W329,X329,Y329,Z329,AA329,AB329,AC329,AD329,AE329,AF329,AG329,AH329,AI329,AJ329,AK329,AL329,AM329,AN329,AO329,AP329,AQ329,AR329,AS329,AT329,AU329,AV329,AW329,AX329,AY329,AZ329,BA329,BB329,Sheet1!BE329), IF(D329="Lenovo", "https://www.lenovo.com/us/en/search?text=" &amp; [1]!textjoin("+",TRUE,S329,T329,U329,V329,W329,X329,Y329,Z329,AA329,AB329,AC329,AD329,AE329,AF329,AG329,AH329,AI329,AJ329,AK329,AL329,AM329,AN329,AO329,AP329,AQ329,AR329,AS329,AT329,AU329,AV329,AW329,AX329,AY329,AZ329,BA329,BB329,Sheet1!BE329), IF(D329="Dell Small Business", "https://www.dell.com/koa/search?q=" &amp; [1]!textjoin("%20",TRUE,S329,T329,U329,V329,W329,X329,Y329,Z329,AA329,AB329,AC329,AD329,AE329,AF329,AG329,AH329,AI329,AJ329,AK329,AL329,AM329,AN329,AO329,AP329,AQ329,AR329,AS329,AT329,AU329,AV329,AW329,AX329,AY329,AZ329,BA329,BB329,Sheet1!BE329),"")))</f>
        <v>#NAME?</v>
      </c>
      <c r="G329" s="34" t="s">
        <v>7186</v>
      </c>
      <c r="H329" s="45" t="str">
        <f t="shared" si="23"/>
        <v>Lenovo</v>
      </c>
      <c r="I329" s="45"/>
      <c r="J329" s="45"/>
      <c r="L329" s="37" t="s">
        <v>213</v>
      </c>
      <c r="M329" s="26" t="s">
        <v>2159</v>
      </c>
      <c r="N329" s="21" t="s">
        <v>5402</v>
      </c>
      <c r="O329" s="1" t="s">
        <v>2160</v>
      </c>
      <c r="P329" s="21" t="e">
        <f ca="1">[1]!textjoin("+",TRUE,O329,S329,T329,U329,V329,W329,X329,Y329,Z329,AA329,AB329,AC329,AD329,AE329,AF329,AG329,AH329,AI329,AJ329,AK329,AL329,AM329,AN329,AO329,AP329,AQ329,AR329,AS329,AT329,AU329,AV329,AW329,AX329,AY329,AZ329,BA329,BB329,R329)</f>
        <v>#NAME?</v>
      </c>
      <c r="Q329" s="21" t="e">
        <f t="shared" ca="1" si="22"/>
        <v>#NAME?</v>
      </c>
      <c r="R329" t="s">
        <v>5106</v>
      </c>
      <c r="S329" s="16" t="s">
        <v>213</v>
      </c>
      <c r="T329" s="12" t="s">
        <v>2674</v>
      </c>
      <c r="U329" s="12" t="s">
        <v>2675</v>
      </c>
      <c r="V329" s="12" t="s">
        <v>2676</v>
      </c>
    </row>
    <row r="330" spans="1:39" ht="409.6" thickBot="1" x14ac:dyDescent="0.35">
      <c r="A330" s="9" t="s">
        <v>357</v>
      </c>
      <c r="D330" s="37" t="s">
        <v>213</v>
      </c>
      <c r="E330" s="45"/>
      <c r="F330" s="47" t="e">
        <f ca="1">IF(D330="Kohl's", "https://www.kohls.com/search.jsp?submit-search=web-regular&amp;search=" &amp; [1]!textjoin("+",TRUE,S330,T330,U330,V330,W330,X330,Y330,Z330,AA330,AB330,AC330,AD330,AE330,AF330,AG330,AH330,AI330,AJ330,AK330,AL330,AM330,AN330,AO330,AP330,AQ330,AR330,AS330,AT330,AU330,AV330,AW330,AX330,AY330,AZ330,BA330,BB330,Sheet1!BE330), IF(D330="Lenovo", "https://www.lenovo.com/us/en/search?text=" &amp; [1]!textjoin("+",TRUE,S330,T330,U330,V330,W330,X330,Y330,Z330,AA330,AB330,AC330,AD330,AE330,AF330,AG330,AH330,AI330,AJ330,AK330,AL330,AM330,AN330,AO330,AP330,AQ330,AR330,AS330,AT330,AU330,AV330,AW330,AX330,AY330,AZ330,BA330,BB330,Sheet1!BE330), IF(D330="Dell Small Business", "https://www.dell.com/koa/search?q=" &amp; [1]!textjoin("%20",TRUE,S330,T330,U330,V330,W330,X330,Y330,Z330,AA330,AB330,AC330,AD330,AE330,AF330,AG330,AH330,AI330,AJ330,AK330,AL330,AM330,AN330,AO330,AP330,AQ330,AR330,AS330,AT330,AU330,AV330,AW330,AX330,AY330,AZ330,BA330,BB330,Sheet1!BE330),"")))</f>
        <v>#NAME?</v>
      </c>
      <c r="G330" s="34" t="s">
        <v>7187</v>
      </c>
      <c r="H330" s="45" t="str">
        <f t="shared" si="23"/>
        <v>Lenovo</v>
      </c>
      <c r="I330" s="45"/>
      <c r="J330" s="45"/>
      <c r="L330" s="37" t="s">
        <v>213</v>
      </c>
      <c r="M330" s="26" t="s">
        <v>2159</v>
      </c>
      <c r="N330" s="21" t="s">
        <v>5403</v>
      </c>
      <c r="O330" s="1" t="s">
        <v>2160</v>
      </c>
      <c r="P330" s="21" t="e">
        <f ca="1">[1]!textjoin("+",TRUE,O330,S330,T330,U330,V330,W330,X330,Y330,Z330,AA330,AB330,AC330,AD330,AE330,AF330,AG330,AH330,AI330,AJ330,AK330,AL330,AM330,AN330,AO330,AP330,AQ330,AR330,AS330,AT330,AU330,AV330,AW330,AX330,AY330,AZ330,BA330,BB330,R330)</f>
        <v>#NAME?</v>
      </c>
      <c r="Q330" s="21" t="e">
        <f t="shared" ca="1" si="22"/>
        <v>#NAME?</v>
      </c>
      <c r="R330" t="s">
        <v>5106</v>
      </c>
      <c r="S330" s="16" t="s">
        <v>213</v>
      </c>
      <c r="T330" s="12" t="s">
        <v>2674</v>
      </c>
      <c r="U330" s="12" t="s">
        <v>2675</v>
      </c>
      <c r="V330" s="12" t="s">
        <v>2677</v>
      </c>
    </row>
    <row r="331" spans="1:39" ht="409.6" thickBot="1" x14ac:dyDescent="0.35">
      <c r="A331" s="7" t="s">
        <v>358</v>
      </c>
      <c r="D331" s="37" t="s">
        <v>213</v>
      </c>
      <c r="E331" s="45"/>
      <c r="F331" s="47" t="e">
        <f ca="1">IF(D331="Kohl's", "https://www.kohls.com/search.jsp?submit-search=web-regular&amp;search=" &amp; [1]!textjoin("+",TRUE,S331,T331,U331,V331,W331,X331,Y331,Z331,AA331,AB331,AC331,AD331,AE331,AF331,AG331,AH331,AI331,AJ331,AK331,AL331,AM331,AN331,AO331,AP331,AQ331,AR331,AS331,AT331,AU331,AV331,AW331,AX331,AY331,AZ331,BA331,BB331,Sheet1!BE331), IF(D331="Lenovo", "https://www.lenovo.com/us/en/search?text=" &amp; [1]!textjoin("+",TRUE,S331,T331,U331,V331,W331,X331,Y331,Z331,AA331,AB331,AC331,AD331,AE331,AF331,AG331,AH331,AI331,AJ331,AK331,AL331,AM331,AN331,AO331,AP331,AQ331,AR331,AS331,AT331,AU331,AV331,AW331,AX331,AY331,AZ331,BA331,BB331,Sheet1!BE331), IF(D331="Dell Small Business", "https://www.dell.com/koa/search?q=" &amp; [1]!textjoin("%20",TRUE,S331,T331,U331,V331,W331,X331,Y331,Z331,AA331,AB331,AC331,AD331,AE331,AF331,AG331,AH331,AI331,AJ331,AK331,AL331,AM331,AN331,AO331,AP331,AQ331,AR331,AS331,AT331,AU331,AV331,AW331,AX331,AY331,AZ331,BA331,BB331,Sheet1!BE331),"")))</f>
        <v>#NAME?</v>
      </c>
      <c r="G331" s="34" t="s">
        <v>7188</v>
      </c>
      <c r="H331" s="45" t="str">
        <f t="shared" si="23"/>
        <v>Lenovo</v>
      </c>
      <c r="I331" s="45"/>
      <c r="J331" s="45"/>
      <c r="L331" s="37" t="s">
        <v>213</v>
      </c>
      <c r="M331" s="26" t="s">
        <v>2159</v>
      </c>
      <c r="N331" s="21" t="s">
        <v>5404</v>
      </c>
      <c r="O331" s="1" t="s">
        <v>2160</v>
      </c>
      <c r="P331" s="21" t="e">
        <f ca="1">[1]!textjoin("+",TRUE,O331,S331,T331,U331,V331,W331,X331,Y331,Z331,AA331,AB331,AC331,AD331,AE331,AF331,AG331,AH331,AI331,AJ331,AK331,AL331,AM331,AN331,AO331,AP331,AQ331,AR331,AS331,AT331,AU331,AV331,AW331,AX331,AY331,AZ331,BA331,BB331,R331)</f>
        <v>#NAME?</v>
      </c>
      <c r="Q331" s="21" t="e">
        <f t="shared" ca="1" si="22"/>
        <v>#NAME?</v>
      </c>
      <c r="R331" t="s">
        <v>5106</v>
      </c>
      <c r="S331" s="16" t="s">
        <v>213</v>
      </c>
      <c r="T331" s="12" t="s">
        <v>2674</v>
      </c>
      <c r="U331" s="12" t="s">
        <v>2678</v>
      </c>
      <c r="V331" s="12" t="s">
        <v>2679</v>
      </c>
    </row>
    <row r="332" spans="1:39" ht="245.4" thickBot="1" x14ac:dyDescent="0.35">
      <c r="A332" s="7" t="s">
        <v>359</v>
      </c>
      <c r="D332" s="39" t="s">
        <v>249</v>
      </c>
      <c r="E332" s="45"/>
      <c r="F332" s="47" t="str">
        <f>IF(D332="Walmart", "https://www.walmart.com/search/?query=" &amp; [1]!textjoin("%20",TRUE,S332,T332,U332,V332,W332,X332,Y332,Z332,AA332,AB332,AC332,AD332,AE332,AF332,AG332,AH332,AI332,AJ332,AK332,AL332,AM332,AN332,AO332,AP332,AQ332,AR332,AS332,AT332,AU332,AV332,AW332,AX332,AY332,AZ332,BA332,BB332), IF(D332="Best Buy", "https://www.bestbuy.com/site/searchpage.jsp?st=" &amp; [1]!textjoin("+",TRUE,S332,T332,U332,V332,W332,X332,Y332,Z332,AA332,AB332,AC332,AD332,AE332,AF332,AG332,AH332,AI332,AJ332,AK332,AL332,AM332,AN332,AO332,AP332,AQ332,AR332,AS332,AT332,AU332,AV332,AW332,AX332,AY332,AZ332,BA332,BB332), IF(D332="Target", "https://www.target.com/s?searchTerm=" &amp; [1]!textjoin("+",TRUE,S332,T332,U332,V332,W332,X332,Y332,Z332,AA332,AB332,AC332,AD332,AE332,AF332,AG332,AH332,AI332,AJ332,AK332,AL332,AM332,AN332,AO332,AP332,AQ332,AR332,AS332,AT332,AU332,AV332,AW332,AX332,AY332,AZ332,BA332,BB332),"")))</f>
        <v/>
      </c>
      <c r="G332" s="45" t="s">
        <v>7382</v>
      </c>
      <c r="H332" s="45"/>
      <c r="I332" s="45"/>
      <c r="J332" s="45"/>
      <c r="L332" s="39" t="s">
        <v>249</v>
      </c>
      <c r="M332" s="26" t="s">
        <v>2159</v>
      </c>
      <c r="N332" s="21" t="s">
        <v>5405</v>
      </c>
      <c r="O332" s="1" t="s">
        <v>2160</v>
      </c>
      <c r="P332" s="21" t="e">
        <f ca="1">[1]!textjoin("+",TRUE,O332,S332,T332,U332,V332,W332,X332,Y332,Z332,AA332,AB332,AC332,AD332,AE332,AF332,AG332,AH332,AI332,AJ332,AK332,AL332,AM332,AN332,AO332,AP332,AQ332,AR332,AS332,AT332,AU332,AV332,AW332,AX332,AY332,AZ332,BA332,BB332,R332)</f>
        <v>#NAME?</v>
      </c>
      <c r="Q332" s="21" t="e">
        <f t="shared" ca="1" si="22"/>
        <v>#NAME?</v>
      </c>
      <c r="R332" t="s">
        <v>5106</v>
      </c>
      <c r="S332" s="16" t="s">
        <v>2645</v>
      </c>
      <c r="T332" s="12" t="s">
        <v>2680</v>
      </c>
      <c r="U332" s="12" t="s">
        <v>2658</v>
      </c>
      <c r="V332" s="12" t="s">
        <v>2598</v>
      </c>
      <c r="W332" s="12" t="s">
        <v>4758</v>
      </c>
      <c r="X332" s="12" t="s">
        <v>2425</v>
      </c>
      <c r="Y332" s="12" t="s">
        <v>2588</v>
      </c>
      <c r="Z332" s="12">
        <v>5</v>
      </c>
      <c r="AA332" s="12" t="s">
        <v>2681</v>
      </c>
    </row>
    <row r="333" spans="1:39" ht="245.4" thickBot="1" x14ac:dyDescent="0.35">
      <c r="A333" s="7" t="s">
        <v>360</v>
      </c>
      <c r="D333" s="40" t="s">
        <v>249</v>
      </c>
      <c r="E333" s="45"/>
      <c r="F333" s="47" t="str">
        <f>IF(D333="Walmart", "https://www.walmart.com/search/?query=" &amp; [1]!textjoin("%20",TRUE,S333,T333,U333,V333,W333,X333,Y333,Z333,AA333,AB333,AC333,AD333,AE333,AF333,AG333,AH333,AI333,AJ333,AK333,AL333,AM333,AN333,AO333,AP333,AQ333,AR333,AS333,AT333,AU333,AV333,AW333,AX333,AY333,AZ333,BA333,BB333), IF(D333="Best Buy", "https://www.bestbuy.com/site/searchpage.jsp?st=" &amp; [1]!textjoin("+",TRUE,S333,T333,U333,V333,W333,X333,Y333,Z333,AA333,AB333,AC333,AD333,AE333,AF333,AG333,AH333,AI333,AJ333,AK333,AL333,AM333,AN333,AO333,AP333,AQ333,AR333,AS333,AT333,AU333,AV333,AW333,AX333,AY333,AZ333,BA333,BB333), IF(D333="Target", "https://www.target.com/s?searchTerm=" &amp; [1]!textjoin("+",TRUE,S333,T333,U333,V333,W333,X333,Y333,Z333,AA333,AB333,AC333,AD333,AE333,AF333,AG333,AH333,AI333,AJ333,AK333,AL333,AM333,AN333,AO333,AP333,AQ333,AR333,AS333,AT333,AU333,AV333,AW333,AX333,AY333,AZ333,BA333,BB333),"")))</f>
        <v/>
      </c>
      <c r="G333" s="45" t="s">
        <v>7382</v>
      </c>
      <c r="H333" s="45"/>
      <c r="I333" s="45"/>
      <c r="J333" s="45"/>
      <c r="L333" s="40" t="s">
        <v>249</v>
      </c>
      <c r="M333" s="26" t="s">
        <v>2159</v>
      </c>
      <c r="N333" s="21" t="s">
        <v>5406</v>
      </c>
      <c r="O333" s="1" t="s">
        <v>2160</v>
      </c>
      <c r="P333" s="21" t="e">
        <f ca="1">[1]!textjoin("+",TRUE,O333,S333,T333,U333,V333,W333,X333,Y333,Z333,AA333,AB333,AC333,AD333,AE333,AF333,AG333,AH333,AI333,AJ333,AK333,AL333,AM333,AN333,AO333,AP333,AQ333,AR333,AS333,AT333,AU333,AV333,AW333,AX333,AY333,AZ333,BA333,BB333,R333)</f>
        <v>#NAME?</v>
      </c>
      <c r="Q333" s="21" t="e">
        <f t="shared" ca="1" si="22"/>
        <v>#NAME?</v>
      </c>
      <c r="R333" t="s">
        <v>5106</v>
      </c>
      <c r="S333" s="18" t="s">
        <v>2643</v>
      </c>
      <c r="T333" s="12" t="s">
        <v>2658</v>
      </c>
      <c r="U333" s="12" t="s">
        <v>2598</v>
      </c>
      <c r="V333" s="12" t="s">
        <v>2682</v>
      </c>
      <c r="W333" s="12" t="s">
        <v>4819</v>
      </c>
      <c r="X333" s="12" t="s">
        <v>2575</v>
      </c>
      <c r="Y333" s="12" t="s">
        <v>2221</v>
      </c>
      <c r="Z333" s="12" t="s">
        <v>2200</v>
      </c>
      <c r="AA333" s="12" t="s">
        <v>2201</v>
      </c>
      <c r="AB333" s="12" t="s">
        <v>4857</v>
      </c>
      <c r="AC333" s="12" t="s">
        <v>2397</v>
      </c>
      <c r="AD333" s="12" t="s">
        <v>2579</v>
      </c>
      <c r="AE333" s="12" t="s">
        <v>2580</v>
      </c>
      <c r="AF333" s="12">
        <v>2060</v>
      </c>
      <c r="AG333" s="12" t="s">
        <v>4965</v>
      </c>
      <c r="AH333" s="12" t="s">
        <v>2583</v>
      </c>
      <c r="AI333" s="12" t="s">
        <v>2584</v>
      </c>
    </row>
    <row r="334" spans="1:39" ht="245.4" thickBot="1" x14ac:dyDescent="0.35">
      <c r="A334" s="7" t="s">
        <v>361</v>
      </c>
      <c r="D334" s="39" t="s">
        <v>249</v>
      </c>
      <c r="E334" s="45"/>
      <c r="F334" s="47" t="str">
        <f>IF(D334="Walmart", "https://www.walmart.com/search/?query=" &amp; [1]!textjoin("%20",TRUE,S334,T334,U334,V334,W334,X334,Y334,Z334,AA334,AB334,AC334,AD334,AE334,AF334,AG334,AH334,AI334,AJ334,AK334,AL334,AM334,AN334,AO334,AP334,AQ334,AR334,AS334,AT334,AU334,AV334,AW334,AX334,AY334,AZ334,BA334,BB334), IF(D334="Best Buy", "https://www.bestbuy.com/site/searchpage.jsp?st=" &amp; [1]!textjoin("+",TRUE,S334,T334,U334,V334,W334,X334,Y334,Z334,AA334,AB334,AC334,AD334,AE334,AF334,AG334,AH334,AI334,AJ334,AK334,AL334,AM334,AN334,AO334,AP334,AQ334,AR334,AS334,AT334,AU334,AV334,AW334,AX334,AY334,AZ334,BA334,BB334), IF(D334="Target", "https://www.target.com/s?searchTerm=" &amp; [1]!textjoin("+",TRUE,S334,T334,U334,V334,W334,X334,Y334,Z334,AA334,AB334,AC334,AD334,AE334,AF334,AG334,AH334,AI334,AJ334,AK334,AL334,AM334,AN334,AO334,AP334,AQ334,AR334,AS334,AT334,AU334,AV334,AW334,AX334,AY334,AZ334,BA334,BB334),"")))</f>
        <v/>
      </c>
      <c r="G334" s="45" t="s">
        <v>7382</v>
      </c>
      <c r="H334" s="45"/>
      <c r="I334" s="45"/>
      <c r="J334" s="45"/>
      <c r="L334" s="39" t="s">
        <v>249</v>
      </c>
      <c r="M334" s="26" t="s">
        <v>2159</v>
      </c>
      <c r="N334" s="21" t="s">
        <v>5407</v>
      </c>
      <c r="O334" s="1" t="s">
        <v>2160</v>
      </c>
      <c r="P334" s="21" t="e">
        <f ca="1">[1]!textjoin("+",TRUE,O334,S334,T334,U334,V334,W334,X334,Y334,Z334,AA334,AB334,AC334,AD334,AE334,AF334,AG334,AH334,AI334,AJ334,AK334,AL334,AM334,AN334,AO334,AP334,AQ334,AR334,AS334,AT334,AU334,AV334,AW334,AX334,AY334,AZ334,BA334,BB334,R334)</f>
        <v>#NAME?</v>
      </c>
      <c r="Q334" s="21" t="e">
        <f t="shared" ca="1" si="22"/>
        <v>#NAME?</v>
      </c>
      <c r="R334" t="s">
        <v>5106</v>
      </c>
      <c r="S334" s="18" t="s">
        <v>2643</v>
      </c>
      <c r="T334" s="12" t="s">
        <v>2658</v>
      </c>
      <c r="U334" s="12" t="s">
        <v>2598</v>
      </c>
      <c r="V334" s="12" t="s">
        <v>2682</v>
      </c>
      <c r="W334" s="12" t="s">
        <v>4820</v>
      </c>
      <c r="X334" s="12" t="s">
        <v>2575</v>
      </c>
      <c r="Y334" s="12" t="s">
        <v>2221</v>
      </c>
      <c r="Z334" s="12" t="s">
        <v>2200</v>
      </c>
      <c r="AA334" s="12" t="s">
        <v>2201</v>
      </c>
      <c r="AB334" s="12" t="s">
        <v>4852</v>
      </c>
      <c r="AC334" s="12" t="s">
        <v>2397</v>
      </c>
      <c r="AD334" s="12" t="s">
        <v>2579</v>
      </c>
      <c r="AE334" s="12" t="s">
        <v>2580</v>
      </c>
      <c r="AF334" s="12">
        <v>2070</v>
      </c>
    </row>
    <row r="335" spans="1:39" ht="15" thickBot="1" x14ac:dyDescent="0.35">
      <c r="A335" s="9" t="s">
        <v>362</v>
      </c>
      <c r="D335" s="38"/>
      <c r="E335" s="46"/>
      <c r="F335" s="47" t="str">
        <f>IF(D335="Walmart", "https://www.walmart.com/search/?query=" &amp; [1]!textjoin("%20",TRUE,S335,T335,U335,V335,W335,X335,Y335,Z335,AA335,AB335,AC335,AD335,AE335,AF335,AG335,AH335,AI335,AJ335,AK335,AL335,AM335,AN335,AO335,AP335,AQ335,AR335,AS335,AT335,AU335,AV335,AW335,AX335,AY335,AZ335,BA335,BB335), IF(D335="Best Buy", "https://www.bestbuy.com/site/searchpage.jsp?st=" &amp; [1]!textjoin("+",TRUE,S335,T335,U335,V335,W335,X335,Y335,Z335,AA335,AB335,AC335,AD335,AE335,AF335,AG335,AH335,AI335,AJ335,AK335,AL335,AM335,AN335,AO335,AP335,AQ335,AR335,AS335,AT335,AU335,AV335,AW335,AX335,AY335,AZ335,BA335,BB335), IF(D335="Target", "https://www.target.com/s?searchTerm=" &amp; [1]!textjoin("+",TRUE,S335,T335,U335,V335,W335,X335,Y335,Z335,AA335,AB335,AC335,AD335,AE335,AF335,AG335,AH335,AI335,AJ335,AK335,AL335,AM335,AN335,AO335,AP335,AQ335,AR335,AS335,AT335,AU335,AV335,AW335,AX335,AY335,AZ335,BA335,BB335),"")))</f>
        <v/>
      </c>
      <c r="G335" s="46" t="s">
        <v>7382</v>
      </c>
      <c r="H335" s="46"/>
      <c r="I335" s="46"/>
      <c r="J335" s="46"/>
      <c r="L335" s="38"/>
      <c r="M335" s="27"/>
      <c r="N335" s="21"/>
      <c r="O335" s="1"/>
      <c r="P335" s="21"/>
      <c r="Q335" s="21"/>
      <c r="S335" s="19"/>
    </row>
    <row r="336" spans="1:39" ht="15" thickBot="1" x14ac:dyDescent="0.35">
      <c r="A336" s="9" t="s">
        <v>363</v>
      </c>
      <c r="D336" s="30"/>
      <c r="E336" s="44"/>
      <c r="F336" s="47" t="str">
        <f>IF(D336="Walmart", "https://www.walmart.com/search/?query=" &amp; [1]!textjoin("%20",TRUE,S336,T336,U336,V336,W336,X336,Y336,Z336,AA336,AB336,AC336,AD336,AE336,AF336,AG336,AH336,AI336,AJ336,AK336,AL336,AM336,AN336,AO336,AP336,AQ336,AR336,AS336,AT336,AU336,AV336,AW336,AX336,AY336,AZ336,BA336,BB336), IF(D336="Best Buy", "https://www.bestbuy.com/site/searchpage.jsp?st=" &amp; [1]!textjoin("+",TRUE,S336,T336,U336,V336,W336,X336,Y336,Z336,AA336,AB336,AC336,AD336,AE336,AF336,AG336,AH336,AI336,AJ336,AK336,AL336,AM336,AN336,AO336,AP336,AQ336,AR336,AS336,AT336,AU336,AV336,AW336,AX336,AY336,AZ336,BA336,BB336), IF(D336="Target", "https://www.target.com/s?searchTerm=" &amp; [1]!textjoin("+",TRUE,S336,T336,U336,V336,W336,X336,Y336,Z336,AA336,AB336,AC336,AD336,AE336,AF336,AG336,AH336,AI336,AJ336,AK336,AL336,AM336,AN336,AO336,AP336,AQ336,AR336,AS336,AT336,AU336,AV336,AW336,AX336,AY336,AZ336,BA336,BB336),"")))</f>
        <v/>
      </c>
      <c r="G336" s="44" t="s">
        <v>7382</v>
      </c>
      <c r="H336" s="44"/>
      <c r="I336" s="44"/>
      <c r="J336" s="44"/>
      <c r="L336" s="30"/>
      <c r="M336" s="25"/>
      <c r="N336" s="21"/>
      <c r="O336" s="1"/>
      <c r="P336" s="21"/>
      <c r="Q336" s="21"/>
      <c r="S336" s="15" t="s">
        <v>2683</v>
      </c>
      <c r="T336" s="12" t="s">
        <v>2573</v>
      </c>
      <c r="U336" s="12" t="s">
        <v>2574</v>
      </c>
    </row>
    <row r="337" spans="1:42" ht="409.6" thickBot="1" x14ac:dyDescent="0.35">
      <c r="A337" s="10"/>
      <c r="D337" s="39" t="s">
        <v>128</v>
      </c>
      <c r="E337" s="45"/>
      <c r="F337" s="47" t="e">
        <f ca="1">IF(D337="Costco", "https://www.costco.com", IF(D337="Dell Home &amp; Home Office", "https://www.dell.com/koa/search?q=" &amp; [1]!textjoin("%20",TRUE,S337,T337,U337,V337,W337,X337,Y337,Z337,AA337,AB337,AC337,AD337,AE337,AF337,AG337,AH337,AI337,AJ337,AK337,AL337,AM337,AN337,AO337,AP337,AQ337,AR337,AS337,AT337,AU337,AV337,AW337,AX337,AY337,AZ337,BA337,BB337,Sheet1!BE337), IF(D337="Macy's", "https://www.macys.com/shop/featured/" &amp; [1]!textjoin("-",TRUE,S337,T337,U337,V337,W337,X337,Y337,Z337,AA337,AB337,AC337,AD337,AE337,AF337,AG337,AH337,AI337,AJ337,AK337,AL337,AM337,AN337,AO337,AP337,AQ337,AR337,AS337,AT337,AU337,AV337,AW337,AX337,AY337,AZ337,BA337,BB337,Sheet1!BE337),"")))</f>
        <v>#NAME?</v>
      </c>
      <c r="G337" s="34" t="s">
        <v>7189</v>
      </c>
      <c r="H337" s="45" t="str">
        <f>HYPERLINK(G337,D337)</f>
        <v>Dell Home &amp; Home Office</v>
      </c>
      <c r="I337" s="45" t="s">
        <v>8601</v>
      </c>
      <c r="J337" s="45"/>
      <c r="L337" s="39" t="s">
        <v>128</v>
      </c>
      <c r="M337" s="26" t="s">
        <v>2159</v>
      </c>
      <c r="N337" s="21" t="s">
        <v>5408</v>
      </c>
      <c r="O337" s="1" t="s">
        <v>2160</v>
      </c>
      <c r="P337" s="21" t="e">
        <f ca="1">[1]!textjoin("+",TRUE,O337,S337,T337,U337,V337,W337,X337,Y337,Z337,AA337,AB337,AC337,AD337,AE337,AF337,AG337,AH337,AI337,AJ337,AK337,AL337,AM337,AN337,AO337,AP337,AQ337,AR337,AS337,AT337,AU337,AV337,AW337,AX337,AY337,AZ337,BA337,BB337,R337)</f>
        <v>#NAME?</v>
      </c>
      <c r="Q337" s="21" t="e">
        <f t="shared" ref="Q337:Q352" ca="1" si="24">REPLACE(P337,28,1,"")</f>
        <v>#NAME?</v>
      </c>
      <c r="R337" t="s">
        <v>5106</v>
      </c>
      <c r="S337" s="18" t="s">
        <v>2444</v>
      </c>
      <c r="T337" s="12" t="s">
        <v>2597</v>
      </c>
      <c r="U337" s="12">
        <v>22</v>
      </c>
      <c r="V337" s="12">
        <v>3000</v>
      </c>
      <c r="W337" s="12" t="s">
        <v>2248</v>
      </c>
      <c r="X337" s="12" t="s">
        <v>4760</v>
      </c>
      <c r="Y337" s="12" t="s">
        <v>2368</v>
      </c>
      <c r="Z337" s="12" t="s">
        <v>2221</v>
      </c>
      <c r="AA337" s="12" t="s">
        <v>2200</v>
      </c>
      <c r="AB337" s="12" t="s">
        <v>2201</v>
      </c>
      <c r="AC337" s="12" t="s">
        <v>2206</v>
      </c>
      <c r="AD337" s="12" t="s">
        <v>4854</v>
      </c>
      <c r="AE337" s="12" t="s">
        <v>2577</v>
      </c>
      <c r="AF337" s="12">
        <v>10</v>
      </c>
      <c r="AG337" s="12" t="s">
        <v>4944</v>
      </c>
      <c r="AH337" s="12" t="s">
        <v>2684</v>
      </c>
      <c r="AI337" s="12" t="s">
        <v>4821</v>
      </c>
      <c r="AJ337" s="12" t="s">
        <v>4582</v>
      </c>
      <c r="AK337" s="12" t="s">
        <v>2200</v>
      </c>
      <c r="AL337" s="12" t="s">
        <v>2640</v>
      </c>
      <c r="AM337" s="12" t="s">
        <v>4821</v>
      </c>
      <c r="AN337" s="12" t="s">
        <v>2208</v>
      </c>
      <c r="AO337" s="12" t="s">
        <v>2209</v>
      </c>
      <c r="AP337" s="12" t="s">
        <v>2262</v>
      </c>
    </row>
    <row r="338" spans="1:42" ht="317.39999999999998" thickBot="1" x14ac:dyDescent="0.35">
      <c r="A338" s="6" t="s">
        <v>364</v>
      </c>
      <c r="D338" s="37" t="s">
        <v>27</v>
      </c>
      <c r="E338" s="45"/>
      <c r="F338" s="47" t="str">
        <f>IF(D338="Costco", "https://www.costco.com", IF(D338="Dell Home &amp; Home Office", "https://www.dell.com/koa/search?q=" &amp; [1]!textjoin("%20",TRUE,S338,T338,U338,V338,W338,X338,Y338,Z338,AA338,AB338,AC338,AD338,AE338,AF338,AG338,AH338,AI338,AJ338,AK338,AL338,AM338,AN338,AO338,AP338,AQ338,AR338,AS338,AT338,AU338,AV338,AW338,AX338,AY338,AZ338,BA338,BB338,Sheet1!BE338), IF(D338="Macy's", "https://www.macys.com/shop/featured/" &amp; [1]!textjoin("-",TRUE,S338,T338,U338,V338,W338,X338,Y338,Z338,AA338,AB338,AC338,AD338,AE338,AF338,AG338,AH338,AI338,AJ338,AK338,AL338,AM338,AN338,AO338,AP338,AQ338,AR338,AS338,AT338,AU338,AV338,AW338,AX338,AY338,AZ338,BA338,BB338,Sheet1!BE338),"")))</f>
        <v>https://www.costco.com</v>
      </c>
      <c r="G338" s="34" t="s">
        <v>7128</v>
      </c>
      <c r="H338" s="45" t="str">
        <f>HYPERLINK(G338,D338)</f>
        <v>Costco</v>
      </c>
      <c r="I338" s="45"/>
      <c r="J338" s="45"/>
      <c r="L338" s="37" t="s">
        <v>27</v>
      </c>
      <c r="M338" s="26" t="s">
        <v>2159</v>
      </c>
      <c r="N338" s="21" t="s">
        <v>5409</v>
      </c>
      <c r="O338" s="1" t="s">
        <v>2160</v>
      </c>
      <c r="P338" s="21" t="e">
        <f ca="1">[1]!textjoin("+",TRUE,O338,S338,T338,U338,V338,W338,X338,Y338,Z338,AA338,AB338,AC338,AD338,AE338,AF338,AG338,AH338,AI338,AJ338,AK338,AL338,AM338,AN338,AO338,AP338,AQ338,AR338,AS338,AT338,AU338,AV338,AW338,AX338,AY338,AZ338,BA338,BB338,R338)</f>
        <v>#NAME?</v>
      </c>
      <c r="Q338" s="21" t="e">
        <f t="shared" ca="1" si="24"/>
        <v>#NAME?</v>
      </c>
      <c r="R338" t="s">
        <v>5106</v>
      </c>
      <c r="S338" s="18" t="s">
        <v>2444</v>
      </c>
      <c r="T338" s="12" t="s">
        <v>2597</v>
      </c>
      <c r="U338" s="12">
        <v>5000</v>
      </c>
      <c r="V338" s="12" t="s">
        <v>2257</v>
      </c>
      <c r="W338" s="12" t="s">
        <v>2445</v>
      </c>
      <c r="X338" s="12" t="s">
        <v>2506</v>
      </c>
      <c r="Y338" s="12" t="s">
        <v>2685</v>
      </c>
      <c r="Z338" s="12" t="s">
        <v>4760</v>
      </c>
      <c r="AA338" s="12" t="s">
        <v>2375</v>
      </c>
      <c r="AB338" s="12" t="s">
        <v>2191</v>
      </c>
      <c r="AC338" s="12" t="s">
        <v>2200</v>
      </c>
      <c r="AD338" s="12" t="s">
        <v>2201</v>
      </c>
      <c r="AE338" s="12" t="s">
        <v>2206</v>
      </c>
      <c r="AF338" s="12" t="s">
        <v>2244</v>
      </c>
    </row>
    <row r="339" spans="1:42" ht="245.4" thickBot="1" x14ac:dyDescent="0.35">
      <c r="A339" s="9" t="s">
        <v>365</v>
      </c>
      <c r="D339" s="40" t="s">
        <v>249</v>
      </c>
      <c r="E339" s="45"/>
      <c r="F339" s="47" t="str">
        <f>IF(D339="Walmart", "https://www.walmart.com/search/?query=" &amp; [1]!textjoin("%20",TRUE,S339,T339,U339,V339,W339,X339,Y339,Z339,AA339,AB339,AC339,AD339,AE339,AF339,AG339,AH339,AI339,AJ339,AK339,AL339,AM339,AN339,AO339,AP339,AQ339,AR339,AS339,AT339,AU339,AV339,AW339,AX339,AY339,AZ339,BA339,BB339), IF(D339="Best Buy", "https://www.bestbuy.com/site/searchpage.jsp?st=" &amp; [1]!textjoin("+",TRUE,S339,T339,U339,V339,W339,X339,Y339,Z339,AA339,AB339,AC339,AD339,AE339,AF339,AG339,AH339,AI339,AJ339,AK339,AL339,AM339,AN339,AO339,AP339,AQ339,AR339,AS339,AT339,AU339,AV339,AW339,AX339,AY339,AZ339,BA339,BB339), IF(D339="Target", "https://www.target.com/s?searchTerm=" &amp; [1]!textjoin("+",TRUE,S339,T339,U339,V339,W339,X339,Y339,Z339,AA339,AB339,AC339,AD339,AE339,AF339,AG339,AH339,AI339,AJ339,AK339,AL339,AM339,AN339,AO339,AP339,AQ339,AR339,AS339,AT339,AU339,AV339,AW339,AX339,AY339,AZ339,BA339,BB339),"")))</f>
        <v/>
      </c>
      <c r="G339" s="45" t="s">
        <v>7382</v>
      </c>
      <c r="H339" s="45"/>
      <c r="I339" s="45"/>
      <c r="J339" s="45"/>
      <c r="L339" s="40" t="s">
        <v>249</v>
      </c>
      <c r="M339" s="26" t="s">
        <v>2159</v>
      </c>
      <c r="N339" s="21" t="s">
        <v>5410</v>
      </c>
      <c r="O339" s="1" t="s">
        <v>2160</v>
      </c>
      <c r="P339" s="21" t="e">
        <f ca="1">[1]!textjoin("+",TRUE,O339,S339,T339,U339,V339,W339,X339,Y339,Z339,AA339,AB339,AC339,AD339,AE339,AF339,AG339,AH339,AI339,AJ339,AK339,AL339,AM339,AN339,AO339,AP339,AQ339,AR339,AS339,AT339,AU339,AV339,AW339,AX339,AY339,AZ339,BA339,BB339,R339)</f>
        <v>#NAME?</v>
      </c>
      <c r="Q339" s="21" t="e">
        <f t="shared" ca="1" si="24"/>
        <v>#NAME?</v>
      </c>
      <c r="R339" t="s">
        <v>5106</v>
      </c>
      <c r="S339" s="16" t="s">
        <v>2466</v>
      </c>
      <c r="T339" s="12" t="s">
        <v>2686</v>
      </c>
      <c r="U339" s="12" t="s">
        <v>2535</v>
      </c>
      <c r="V339" s="12" t="s">
        <v>4758</v>
      </c>
      <c r="W339" s="12" t="s">
        <v>2425</v>
      </c>
      <c r="X339" s="12" t="s">
        <v>2687</v>
      </c>
    </row>
    <row r="340" spans="1:42" ht="303" thickBot="1" x14ac:dyDescent="0.35">
      <c r="A340" s="9" t="s">
        <v>366</v>
      </c>
      <c r="D340" s="39" t="s">
        <v>232</v>
      </c>
      <c r="E340" s="45"/>
      <c r="F340" s="47" t="str">
        <f>IF(D340="Walmart", "https://www.walmart.com/search/?query=" &amp; [1]!textjoin("%20",TRUE,S340,T340,U340,V340,W340,X340,Y340,Z340,AA340,AB340,AC340,AD340,AE340,AF340,AG340,AH340,AI340,AJ340,AK340,AL340,AM340,AN340,AO340,AP340,AQ340,AR340,AS340,AT340,AU340,AV340,AW340,AX340,AY340,AZ340,BA340,BB340), IF(D340="Best Buy", "https://www.bestbuy.com/site/searchpage.jsp?st=" &amp; [1]!textjoin("+",TRUE,S340,T340,U340,V340,W340,X340,Y340,Z340,AA340,AB340,AC340,AD340,AE340,AF340,AG340,AH340,AI340,AJ340,AK340,AL340,AM340,AN340,AO340,AP340,AQ340,AR340,AS340,AT340,AU340,AV340,AW340,AX340,AY340,AZ340,BA340,BB340), IF(D340="Target", "https://www.target.com/s?searchTerm=" &amp; [1]!textjoin("+",TRUE,S340,T340,U340,V340,W340,X340,Y340,Z340,AA340,AB340,AC340,AD340,AE340,AF340,AG340,AH340,AI340,AJ340,AK340,AL340,AM340,AN340,AO340,AP340,AQ340,AR340,AS340,AT340,AU340,AV340,AW340,AX340,AY340,AZ340,BA340,BB340),"")))</f>
        <v/>
      </c>
      <c r="G340" s="45" t="s">
        <v>7382</v>
      </c>
      <c r="H340" s="45"/>
      <c r="I340" s="45"/>
      <c r="J340" s="45"/>
      <c r="L340" s="39" t="s">
        <v>232</v>
      </c>
      <c r="M340" s="26" t="s">
        <v>2159</v>
      </c>
      <c r="N340" s="21" t="s">
        <v>5411</v>
      </c>
      <c r="O340" s="1" t="s">
        <v>2160</v>
      </c>
      <c r="P340" s="21" t="e">
        <f ca="1">[1]!textjoin("+",TRUE,O340,S340,T340,U340,V340,W340,X340,Y340,Z340,AA340,AB340,AC340,AD340,AE340,AF340,AG340,AH340,AI340,AJ340,AK340,AL340,AM340,AN340,AO340,AP340,AQ340,AR340,AS340,AT340,AU340,AV340,AW340,AX340,AY340,AZ340,BA340,BB340,R340)</f>
        <v>#NAME?</v>
      </c>
      <c r="Q340" s="21" t="e">
        <f t="shared" ca="1" si="24"/>
        <v>#NAME?</v>
      </c>
      <c r="R340" t="s">
        <v>5106</v>
      </c>
      <c r="S340" s="16" t="s">
        <v>2466</v>
      </c>
      <c r="T340" s="12" t="s">
        <v>2198</v>
      </c>
      <c r="U340" s="12" t="s">
        <v>2535</v>
      </c>
      <c r="V340" s="12" t="s">
        <v>4758</v>
      </c>
      <c r="W340" s="12" t="s">
        <v>2425</v>
      </c>
      <c r="X340" s="12" t="s">
        <v>4818</v>
      </c>
      <c r="Y340" s="12" t="s">
        <v>2213</v>
      </c>
      <c r="Z340" s="12" t="s">
        <v>4821</v>
      </c>
      <c r="AA340" s="12" t="s">
        <v>2208</v>
      </c>
      <c r="AB340" s="12" t="s">
        <v>2209</v>
      </c>
      <c r="AC340" s="12" t="s">
        <v>4840</v>
      </c>
      <c r="AD340" s="12" t="s">
        <v>2577</v>
      </c>
      <c r="AE340" s="12">
        <v>10</v>
      </c>
    </row>
    <row r="341" spans="1:42" ht="245.4" thickBot="1" x14ac:dyDescent="0.35">
      <c r="A341" s="7" t="s">
        <v>367</v>
      </c>
      <c r="D341" s="40" t="s">
        <v>249</v>
      </c>
      <c r="E341" s="45"/>
      <c r="F341" s="47" t="str">
        <f>IF(D341="Walmart", "https://www.walmart.com/search/?query=" &amp; [1]!textjoin("%20",TRUE,S341,T341,U341,V341,W341,X341,Y341,Z341,AA341,AB341,AC341,AD341,AE341,AF341,AG341,AH341,AI341,AJ341,AK341,AL341,AM341,AN341,AO341,AP341,AQ341,AR341,AS341,AT341,AU341,AV341,AW341,AX341,AY341,AZ341,BA341,BB341), IF(D341="Best Buy", "https://www.bestbuy.com/site/searchpage.jsp?st=" &amp; [1]!textjoin("+",TRUE,S341,T341,U341,V341,W341,X341,Y341,Z341,AA341,AB341,AC341,AD341,AE341,AF341,AG341,AH341,AI341,AJ341,AK341,AL341,AM341,AN341,AO341,AP341,AQ341,AR341,AS341,AT341,AU341,AV341,AW341,AX341,AY341,AZ341,BA341,BB341), IF(D341="Target", "https://www.target.com/s?searchTerm=" &amp; [1]!textjoin("+",TRUE,S341,T341,U341,V341,W341,X341,Y341,Z341,AA341,AB341,AC341,AD341,AE341,AF341,AG341,AH341,AI341,AJ341,AK341,AL341,AM341,AN341,AO341,AP341,AQ341,AR341,AS341,AT341,AU341,AV341,AW341,AX341,AY341,AZ341,BA341,BB341),"")))</f>
        <v/>
      </c>
      <c r="G341" s="45" t="s">
        <v>7382</v>
      </c>
      <c r="H341" s="45"/>
      <c r="I341" s="45"/>
      <c r="J341" s="45"/>
      <c r="L341" s="40" t="s">
        <v>249</v>
      </c>
      <c r="M341" s="26" t="s">
        <v>2159</v>
      </c>
      <c r="N341" s="21" t="s">
        <v>5412</v>
      </c>
      <c r="O341" s="1" t="s">
        <v>2160</v>
      </c>
      <c r="P341" s="21" t="e">
        <f ca="1">[1]!textjoin("+",TRUE,O341,S341,T341,U341,V341,W341,X341,Y341,Z341,AA341,AB341,AC341,AD341,AE341,AF341,AG341,AH341,AI341,AJ341,AK341,AL341,AM341,AN341,AO341,AP341,AQ341,AR341,AS341,AT341,AU341,AV341,AW341,AX341,AY341,AZ341,BA341,BB341,R341)</f>
        <v>#NAME?</v>
      </c>
      <c r="Q341" s="21" t="e">
        <f t="shared" ca="1" si="24"/>
        <v>#NAME?</v>
      </c>
      <c r="R341" t="s">
        <v>5106</v>
      </c>
      <c r="S341" s="16" t="s">
        <v>2466</v>
      </c>
      <c r="T341" s="12" t="s">
        <v>2688</v>
      </c>
      <c r="U341" s="12" t="s">
        <v>2535</v>
      </c>
      <c r="V341" s="12" t="s">
        <v>4758</v>
      </c>
      <c r="W341" s="12" t="s">
        <v>2575</v>
      </c>
      <c r="X341" s="12" t="s">
        <v>2221</v>
      </c>
      <c r="Y341" s="12" t="s">
        <v>2200</v>
      </c>
      <c r="Z341" s="12" t="s">
        <v>2201</v>
      </c>
      <c r="AA341" s="12" t="s">
        <v>4857</v>
      </c>
      <c r="AB341" s="12" t="s">
        <v>2208</v>
      </c>
      <c r="AC341" s="12" t="s">
        <v>4609</v>
      </c>
      <c r="AD341" s="12" t="s">
        <v>2602</v>
      </c>
    </row>
    <row r="342" spans="1:42" ht="245.4" thickBot="1" x14ac:dyDescent="0.35">
      <c r="A342" s="7" t="s">
        <v>368</v>
      </c>
      <c r="D342" s="39" t="s">
        <v>249</v>
      </c>
      <c r="E342" s="45"/>
      <c r="F342" s="47" t="str">
        <f>IF(D342="Walmart", "https://www.walmart.com/search/?query=" &amp; [1]!textjoin("%20",TRUE,S342,T342,U342,V342,W342,X342,Y342,Z342,AA342,AB342,AC342,AD342,AE342,AF342,AG342,AH342,AI342,AJ342,AK342,AL342,AM342,AN342,AO342,AP342,AQ342,AR342,AS342,AT342,AU342,AV342,AW342,AX342,AY342,AZ342,BA342,BB342), IF(D342="Best Buy", "https://www.bestbuy.com/site/searchpage.jsp?st=" &amp; [1]!textjoin("+",TRUE,S342,T342,U342,V342,W342,X342,Y342,Z342,AA342,AB342,AC342,AD342,AE342,AF342,AG342,AH342,AI342,AJ342,AK342,AL342,AM342,AN342,AO342,AP342,AQ342,AR342,AS342,AT342,AU342,AV342,AW342,AX342,AY342,AZ342,BA342,BB342), IF(D342="Target", "https://www.target.com/s?searchTerm=" &amp; [1]!textjoin("+",TRUE,S342,T342,U342,V342,W342,X342,Y342,Z342,AA342,AB342,AC342,AD342,AE342,AF342,AG342,AH342,AI342,AJ342,AK342,AL342,AM342,AN342,AO342,AP342,AQ342,AR342,AS342,AT342,AU342,AV342,AW342,AX342,AY342,AZ342,BA342,BB342),"")))</f>
        <v/>
      </c>
      <c r="G342" s="45" t="s">
        <v>7382</v>
      </c>
      <c r="H342" s="45"/>
      <c r="I342" s="45"/>
      <c r="J342" s="45"/>
      <c r="L342" s="39" t="s">
        <v>249</v>
      </c>
      <c r="M342" s="26" t="s">
        <v>2159</v>
      </c>
      <c r="N342" s="21" t="s">
        <v>5413</v>
      </c>
      <c r="O342" s="1" t="s">
        <v>2160</v>
      </c>
      <c r="P342" s="21" t="e">
        <f ca="1">[1]!textjoin("+",TRUE,O342,S342,T342,U342,V342,W342,X342,Y342,Z342,AA342,AB342,AC342,AD342,AE342,AF342,AG342,AH342,AI342,AJ342,AK342,AL342,AM342,AN342,AO342,AP342,AQ342,AR342,AS342,AT342,AU342,AV342,AW342,AX342,AY342,AZ342,BA342,BB342,R342)</f>
        <v>#NAME?</v>
      </c>
      <c r="Q342" s="21" t="e">
        <f t="shared" ca="1" si="24"/>
        <v>#NAME?</v>
      </c>
      <c r="R342" t="s">
        <v>5106</v>
      </c>
      <c r="S342" s="16" t="s">
        <v>2466</v>
      </c>
      <c r="T342" s="12" t="s">
        <v>2689</v>
      </c>
      <c r="U342" s="12" t="s">
        <v>2535</v>
      </c>
      <c r="V342" s="12" t="s">
        <v>4758</v>
      </c>
      <c r="W342" s="12" t="s">
        <v>2575</v>
      </c>
      <c r="X342" s="12" t="s">
        <v>2221</v>
      </c>
      <c r="Y342" s="12" t="s">
        <v>2200</v>
      </c>
      <c r="Z342" s="12" t="s">
        <v>2201</v>
      </c>
      <c r="AA342" s="12" t="s">
        <v>4857</v>
      </c>
      <c r="AB342" s="12" t="s">
        <v>2208</v>
      </c>
      <c r="AC342" s="12" t="s">
        <v>2654</v>
      </c>
      <c r="AD342" s="12" t="s">
        <v>4598</v>
      </c>
      <c r="AE342" s="12" t="s">
        <v>2405</v>
      </c>
      <c r="AF342" s="12" t="s">
        <v>2602</v>
      </c>
    </row>
    <row r="343" spans="1:42" ht="245.4" thickBot="1" x14ac:dyDescent="0.35">
      <c r="A343" s="7" t="s">
        <v>369</v>
      </c>
      <c r="D343" s="39" t="s">
        <v>249</v>
      </c>
      <c r="E343" s="45"/>
      <c r="F343" s="47" t="str">
        <f>IF(D343="Walmart", "https://www.walmart.com/search/?query=" &amp; [1]!textjoin("%20",TRUE,S343,T343,U343,V343,W343,X343,Y343,Z343,AA343,AB343,AC343,AD343,AE343,AF343,AG343,AH343,AI343,AJ343,AK343,AL343,AM343,AN343,AO343,AP343,AQ343,AR343,AS343,AT343,AU343,AV343,AW343,AX343,AY343,AZ343,BA343,BB343), IF(D343="Best Buy", "https://www.bestbuy.com/site/searchpage.jsp?st=" &amp; [1]!textjoin("+",TRUE,S343,T343,U343,V343,W343,X343,Y343,Z343,AA343,AB343,AC343,AD343,AE343,AF343,AG343,AH343,AI343,AJ343,AK343,AL343,AM343,AN343,AO343,AP343,AQ343,AR343,AS343,AT343,AU343,AV343,AW343,AX343,AY343,AZ343,BA343,BB343), IF(D343="Target", "https://www.target.com/s?searchTerm=" &amp; [1]!textjoin("+",TRUE,S343,T343,U343,V343,W343,X343,Y343,Z343,AA343,AB343,AC343,AD343,AE343,AF343,AG343,AH343,AI343,AJ343,AK343,AL343,AM343,AN343,AO343,AP343,AQ343,AR343,AS343,AT343,AU343,AV343,AW343,AX343,AY343,AZ343,BA343,BB343),"")))</f>
        <v/>
      </c>
      <c r="G343" s="45" t="s">
        <v>7382</v>
      </c>
      <c r="H343" s="45"/>
      <c r="I343" s="45"/>
      <c r="J343" s="45"/>
      <c r="L343" s="39" t="s">
        <v>249</v>
      </c>
      <c r="M343" s="26" t="s">
        <v>2159</v>
      </c>
      <c r="N343" s="21" t="s">
        <v>5414</v>
      </c>
      <c r="O343" s="1" t="s">
        <v>2160</v>
      </c>
      <c r="P343" s="21" t="e">
        <f ca="1">[1]!textjoin("+",TRUE,O343,S343,T343,U343,V343,W343,X343,Y343,Z343,AA343,AB343,AC343,AD343,AE343,AF343,AG343,AH343,AI343,AJ343,AK343,AL343,AM343,AN343,AO343,AP343,AQ343,AR343,AS343,AT343,AU343,AV343,AW343,AX343,AY343,AZ343,BA343,BB343,R343)</f>
        <v>#NAME?</v>
      </c>
      <c r="Q343" s="21" t="e">
        <f t="shared" ca="1" si="24"/>
        <v>#NAME?</v>
      </c>
      <c r="R343" t="s">
        <v>5106</v>
      </c>
      <c r="S343" s="18" t="s">
        <v>2466</v>
      </c>
      <c r="T343" s="12" t="s">
        <v>2690</v>
      </c>
      <c r="U343" s="12">
        <v>800</v>
      </c>
      <c r="V343" s="12" t="s">
        <v>2594</v>
      </c>
      <c r="W343" s="12" t="s">
        <v>2445</v>
      </c>
      <c r="X343" s="12" t="s">
        <v>2386</v>
      </c>
      <c r="Y343" s="12" t="s">
        <v>4885</v>
      </c>
      <c r="Z343" s="12" t="s">
        <v>2636</v>
      </c>
      <c r="AA343" s="12" t="s">
        <v>2635</v>
      </c>
      <c r="AB343" s="12" t="s">
        <v>4852</v>
      </c>
      <c r="AC343" s="12" t="s">
        <v>2384</v>
      </c>
      <c r="AD343" s="12" t="s">
        <v>2411</v>
      </c>
      <c r="AE343" s="12" t="s">
        <v>2445</v>
      </c>
      <c r="AF343" s="12" t="s">
        <v>2250</v>
      </c>
      <c r="AG343" s="12" t="s">
        <v>2192</v>
      </c>
      <c r="AH343" s="12" t="s">
        <v>2639</v>
      </c>
      <c r="AI343" s="12" t="s">
        <v>2248</v>
      </c>
    </row>
    <row r="344" spans="1:42" ht="245.4" thickBot="1" x14ac:dyDescent="0.35">
      <c r="A344" s="7" t="s">
        <v>370</v>
      </c>
      <c r="D344" s="39" t="s">
        <v>249</v>
      </c>
      <c r="E344" s="45"/>
      <c r="F344" s="47" t="str">
        <f>IF(D344="Walmart", "https://www.walmart.com/search/?query=" &amp; [1]!textjoin("%20",TRUE,S344,T344,U344,V344,W344,X344,Y344,Z344,AA344,AB344,AC344,AD344,AE344,AF344,AG344,AH344,AI344,AJ344,AK344,AL344,AM344,AN344,AO344,AP344,AQ344,AR344,AS344,AT344,AU344,AV344,AW344,AX344,AY344,AZ344,BA344,BB344), IF(D344="Best Buy", "https://www.bestbuy.com/site/searchpage.jsp?st=" &amp; [1]!textjoin("+",TRUE,S344,T344,U344,V344,W344,X344,Y344,Z344,AA344,AB344,AC344,AD344,AE344,AF344,AG344,AH344,AI344,AJ344,AK344,AL344,AM344,AN344,AO344,AP344,AQ344,AR344,AS344,AT344,AU344,AV344,AW344,AX344,AY344,AZ344,BA344,BB344), IF(D344="Target", "https://www.target.com/s?searchTerm=" &amp; [1]!textjoin("+",TRUE,S344,T344,U344,V344,W344,X344,Y344,Z344,AA344,AB344,AC344,AD344,AE344,AF344,AG344,AH344,AI344,AJ344,AK344,AL344,AM344,AN344,AO344,AP344,AQ344,AR344,AS344,AT344,AU344,AV344,AW344,AX344,AY344,AZ344,BA344,BB344),"")))</f>
        <v/>
      </c>
      <c r="G344" s="45" t="s">
        <v>7382</v>
      </c>
      <c r="H344" s="45"/>
      <c r="I344" s="45"/>
      <c r="J344" s="45"/>
      <c r="L344" s="39" t="s">
        <v>249</v>
      </c>
      <c r="M344" s="26" t="s">
        <v>2159</v>
      </c>
      <c r="N344" s="21" t="s">
        <v>5415</v>
      </c>
      <c r="O344" s="1" t="s">
        <v>2160</v>
      </c>
      <c r="P344" s="21" t="e">
        <f ca="1">[1]!textjoin("+",TRUE,O344,S344,T344,U344,V344,W344,X344,Y344,Z344,AA344,AB344,AC344,AD344,AE344,AF344,AG344,AH344,AI344,AJ344,AK344,AL344,AM344,AN344,AO344,AP344,AQ344,AR344,AS344,AT344,AU344,AV344,AW344,AX344,AY344,AZ344,BA344,BB344,R344)</f>
        <v>#NAME?</v>
      </c>
      <c r="Q344" s="21" t="e">
        <f t="shared" ca="1" si="24"/>
        <v>#NAME?</v>
      </c>
      <c r="R344" t="s">
        <v>5106</v>
      </c>
      <c r="S344" s="18" t="s">
        <v>2466</v>
      </c>
      <c r="T344" s="12" t="s">
        <v>2562</v>
      </c>
      <c r="U344" s="12" t="s">
        <v>2691</v>
      </c>
      <c r="V344" s="12" t="s">
        <v>2535</v>
      </c>
      <c r="W344" s="12" t="s">
        <v>4758</v>
      </c>
      <c r="X344" s="12" t="s">
        <v>2368</v>
      </c>
      <c r="Y344" s="12" t="s">
        <v>2221</v>
      </c>
      <c r="Z344" s="12" t="s">
        <v>2200</v>
      </c>
      <c r="AA344" s="12" t="s">
        <v>2201</v>
      </c>
      <c r="AB344" s="12" t="s">
        <v>4857</v>
      </c>
      <c r="AC344" s="12" t="s">
        <v>2692</v>
      </c>
      <c r="AD344" s="12" t="s">
        <v>2635</v>
      </c>
      <c r="AE344" s="12" t="s">
        <v>2200</v>
      </c>
      <c r="AF344" s="12" t="s">
        <v>2640</v>
      </c>
    </row>
    <row r="345" spans="1:42" ht="409.6" thickBot="1" x14ac:dyDescent="0.35">
      <c r="A345" s="9" t="s">
        <v>371</v>
      </c>
      <c r="D345" s="37" t="s">
        <v>15</v>
      </c>
      <c r="E345" s="45"/>
      <c r="F345" s="47" t="e">
        <f ca="1">IF(D345="Walmart", "https://www.walmart.com/search/?query=" &amp; [1]!textjoin("%20",TRUE,S345,T345,U345,V345,W345,X345,Y345,Z345,AA345,AB345,AC345,AD345,AE345,AF345,AG345,AH345,AI345,AJ345,AK345,AL345,AM345,AN345,AO345,AP345,AQ345,AR345,AS345,AT345,AU345,AV345,AW345,AX345,AY345,AZ345,BA345,BB345), IF(D345="Best Buy", "https://www.bestbuy.com/site/searchpage.jsp?st=" &amp; [1]!textjoin("+",TRUE,S345,T345,U345,V345,W345,X345,Y345,Z345,AA345,AB345,AC345,AD345,AE345,AF345,AG345,AH345,AI345,AJ345,AK345,AL345,AM345,AN345,AO345,AP345,AQ345,AR345,AS345,AT345,AU345,AV345,AW345,AX345,AY345,AZ345,BA345,BB345), IF(D345="Target", "https://www.target.com/s?searchTerm=" &amp; [1]!textjoin("+",TRUE,S345,T345,U345,V345,W345,X345,Y345,Z345,AA345,AB345,AC345,AD345,AE345,AF345,AG345,AH345,AI345,AJ345,AK345,AL345,AM345,AN345,AO345,AP345,AQ345,AR345,AS345,AT345,AU345,AV345,AW345,AX345,AY345,AZ345,BA345,BB345),"")))</f>
        <v>#NAME?</v>
      </c>
      <c r="G345" s="45" t="s">
        <v>7524</v>
      </c>
      <c r="H345" s="45" t="str">
        <f>HYPERLINK(G345,D345)</f>
        <v>Best Buy</v>
      </c>
      <c r="I345" s="45" t="s">
        <v>8602</v>
      </c>
      <c r="J345" s="45"/>
      <c r="L345" s="37" t="s">
        <v>15</v>
      </c>
      <c r="M345" s="26" t="s">
        <v>2159</v>
      </c>
      <c r="N345" s="21" t="s">
        <v>5416</v>
      </c>
      <c r="O345" s="1" t="s">
        <v>2160</v>
      </c>
      <c r="P345" s="21" t="e">
        <f ca="1">[1]!textjoin("+",TRUE,O345,S345,T345,U345,V345,W345,X345,Y345,Z345,AA345,AB345,AC345,AD345,AE345,AF345,AG345,AH345,AI345,AJ345,AK345,AL345,AM345,AN345,AO345,AP345,AQ345,AR345,AS345,AT345,AU345,AV345,AW345,AX345,AY345,AZ345,BA345,BB345,R345)</f>
        <v>#NAME?</v>
      </c>
      <c r="Q345" s="21" t="e">
        <f t="shared" ca="1" si="24"/>
        <v>#NAME?</v>
      </c>
      <c r="R345" t="s">
        <v>5106</v>
      </c>
      <c r="S345" s="16" t="s">
        <v>2466</v>
      </c>
      <c r="T345" s="12" t="s">
        <v>2490</v>
      </c>
      <c r="U345" s="12" t="s">
        <v>2445</v>
      </c>
      <c r="V345" s="12" t="s">
        <v>2693</v>
      </c>
      <c r="W345" s="12" t="s">
        <v>4760</v>
      </c>
      <c r="X345" s="12" t="s">
        <v>2200</v>
      </c>
      <c r="Y345" s="12" t="s">
        <v>2201</v>
      </c>
      <c r="Z345" s="12" t="s">
        <v>4857</v>
      </c>
      <c r="AA345" s="12" t="s">
        <v>2601</v>
      </c>
      <c r="AB345" s="12" t="s">
        <v>4809</v>
      </c>
      <c r="AC345" s="12" t="s">
        <v>2614</v>
      </c>
      <c r="AD345" s="12" t="s">
        <v>2602</v>
      </c>
    </row>
    <row r="346" spans="1:42" ht="245.4" thickBot="1" x14ac:dyDescent="0.35">
      <c r="A346" s="9" t="s">
        <v>372</v>
      </c>
      <c r="D346" s="40" t="s">
        <v>249</v>
      </c>
      <c r="E346" s="45"/>
      <c r="F346" s="47" t="str">
        <f>IF(D346="Walmart", "https://www.walmart.com/search/?query=" &amp; [1]!textjoin("%20",TRUE,S346,T346,U346,V346,W346,X346,Y346,Z346,AA346,AB346,AC346,AD346,AE346,AF346,AG346,AH346,AI346,AJ346,AK346,AL346,AM346,AN346,AO346,AP346,AQ346,AR346,AS346,AT346,AU346,AV346,AW346,AX346,AY346,AZ346,BA346,BB346), IF(D346="Best Buy", "https://www.bestbuy.com/site/searchpage.jsp?st=" &amp; [1]!textjoin("+",TRUE,S346,T346,U346,V346,W346,X346,Y346,Z346,AA346,AB346,AC346,AD346,AE346,AF346,AG346,AH346,AI346,AJ346,AK346,AL346,AM346,AN346,AO346,AP346,AQ346,AR346,AS346,AT346,AU346,AV346,AW346,AX346,AY346,AZ346,BA346,BB346), IF(D346="Target", "https://www.target.com/s?searchTerm=" &amp; [1]!textjoin("+",TRUE,S346,T346,U346,V346,W346,X346,Y346,Z346,AA346,AB346,AC346,AD346,AE346,AF346,AG346,AH346,AI346,AJ346,AK346,AL346,AM346,AN346,AO346,AP346,AQ346,AR346,AS346,AT346,AU346,AV346,AW346,AX346,AY346,AZ346,BA346,BB346),"")))</f>
        <v/>
      </c>
      <c r="G346" s="45" t="s">
        <v>7382</v>
      </c>
      <c r="H346" s="45"/>
      <c r="I346" s="45"/>
      <c r="J346" s="45"/>
      <c r="L346" s="40" t="s">
        <v>249</v>
      </c>
      <c r="M346" s="26" t="s">
        <v>2159</v>
      </c>
      <c r="N346" s="21" t="s">
        <v>5417</v>
      </c>
      <c r="O346" s="1" t="s">
        <v>2160</v>
      </c>
      <c r="P346" s="21" t="e">
        <f ca="1">[1]!textjoin("+",TRUE,O346,S346,T346,U346,V346,W346,X346,Y346,Z346,AA346,AB346,AC346,AD346,AE346,AF346,AG346,AH346,AI346,AJ346,AK346,AL346,AM346,AN346,AO346,AP346,AQ346,AR346,AS346,AT346,AU346,AV346,AW346,AX346,AY346,AZ346,BA346,BB346,R346)</f>
        <v>#NAME?</v>
      </c>
      <c r="Q346" s="21" t="e">
        <f t="shared" ca="1" si="24"/>
        <v>#NAME?</v>
      </c>
      <c r="R346" t="s">
        <v>5106</v>
      </c>
      <c r="S346" s="18" t="s">
        <v>2466</v>
      </c>
      <c r="T346" s="12" t="s">
        <v>2490</v>
      </c>
      <c r="U346" s="12">
        <v>24</v>
      </c>
      <c r="V346" s="12" t="s">
        <v>2694</v>
      </c>
      <c r="W346" s="12" t="s">
        <v>2535</v>
      </c>
      <c r="X346" s="12" t="s">
        <v>4758</v>
      </c>
      <c r="Y346" s="12" t="s">
        <v>2575</v>
      </c>
      <c r="Z346" s="12" t="s">
        <v>2221</v>
      </c>
      <c r="AA346" s="12" t="s">
        <v>2200</v>
      </c>
      <c r="AB346" s="12" t="s">
        <v>2201</v>
      </c>
      <c r="AC346" s="12" t="s">
        <v>4852</v>
      </c>
      <c r="AD346" s="12" t="s">
        <v>2421</v>
      </c>
      <c r="AE346" s="12" t="s">
        <v>2178</v>
      </c>
      <c r="AF346" s="12" t="s">
        <v>2695</v>
      </c>
      <c r="AG346" s="12" t="s">
        <v>2452</v>
      </c>
      <c r="AH346" s="12" t="s">
        <v>2685</v>
      </c>
    </row>
    <row r="347" spans="1:42" ht="409.6" thickBot="1" x14ac:dyDescent="0.35">
      <c r="A347" s="7" t="s">
        <v>373</v>
      </c>
      <c r="D347" s="37" t="s">
        <v>15</v>
      </c>
      <c r="E347" s="45"/>
      <c r="F347" s="47" t="e">
        <f ca="1">IF(D347="Walmart", "https://www.walmart.com/search/?query=" &amp; [1]!textjoin("%20",TRUE,S347,T347,U347,V347,W347,X347,Y347,Z347,AA347,AB347,AC347,AD347,AE347,AF347,AG347,AH347,AI347,AJ347,AK347,AL347,AM347,AN347,AO347,AP347,AQ347,AR347,AS347,AT347,AU347,AV347,AW347,AX347,AY347,AZ347,BA347,BB347), IF(D347="Best Buy", "https://www.bestbuy.com/site/searchpage.jsp?st=" &amp; [1]!textjoin("+",TRUE,S347,T347,U347,V347,W347,X347,Y347,Z347,AA347,AB347,AC347,AD347,AE347,AF347,AG347,AH347,AI347,AJ347,AK347,AL347,AM347,AN347,AO347,AP347,AQ347,AR347,AS347,AT347,AU347,AV347,AW347,AX347,AY347,AZ347,BA347,BB347), IF(D347="Target", "https://www.target.com/s?searchTerm=" &amp; [1]!textjoin("+",TRUE,S347,T347,U347,V347,W347,X347,Y347,Z347,AA347,AB347,AC347,AD347,AE347,AF347,AG347,AH347,AI347,AJ347,AK347,AL347,AM347,AN347,AO347,AP347,AQ347,AR347,AS347,AT347,AU347,AV347,AW347,AX347,AY347,AZ347,BA347,BB347),"")))</f>
        <v>#NAME?</v>
      </c>
      <c r="G347" s="45" t="s">
        <v>7525</v>
      </c>
      <c r="H347" s="45" t="str">
        <f>HYPERLINK(G347,D347)</f>
        <v>Best Buy</v>
      </c>
      <c r="I347" s="45" t="s">
        <v>8603</v>
      </c>
      <c r="J347" s="45"/>
      <c r="L347" s="37" t="s">
        <v>15</v>
      </c>
      <c r="M347" s="26" t="s">
        <v>2159</v>
      </c>
      <c r="N347" s="21" t="s">
        <v>5418</v>
      </c>
      <c r="O347" s="1" t="s">
        <v>2160</v>
      </c>
      <c r="P347" s="21" t="e">
        <f ca="1">[1]!textjoin("+",TRUE,O347,S347,T347,U347,V347,W347,X347,Y347,Z347,AA347,AB347,AC347,AD347,AE347,AF347,AG347,AH347,AI347,AJ347,AK347,AL347,AM347,AN347,AO347,AP347,AQ347,AR347,AS347,AT347,AU347,AV347,AW347,AX347,AY347,AZ347,BA347,BB347,R347)</f>
        <v>#NAME?</v>
      </c>
      <c r="Q347" s="21" t="e">
        <f t="shared" ca="1" si="24"/>
        <v>#NAME?</v>
      </c>
      <c r="R347" t="s">
        <v>5106</v>
      </c>
      <c r="S347" s="16" t="s">
        <v>2466</v>
      </c>
      <c r="T347" s="12" t="s">
        <v>2490</v>
      </c>
      <c r="U347" s="12" t="s">
        <v>2211</v>
      </c>
      <c r="V347" s="12" t="s">
        <v>2693</v>
      </c>
      <c r="W347" s="12" t="s">
        <v>4760</v>
      </c>
      <c r="X347" s="12" t="s">
        <v>2200</v>
      </c>
      <c r="Y347" s="12" t="s">
        <v>2201</v>
      </c>
      <c r="Z347" s="12" t="s">
        <v>4852</v>
      </c>
      <c r="AA347" s="12" t="s">
        <v>2601</v>
      </c>
      <c r="AB347" s="12" t="s">
        <v>4809</v>
      </c>
      <c r="AC347" s="12" t="s">
        <v>2614</v>
      </c>
      <c r="AD347" s="12" t="s">
        <v>2602</v>
      </c>
    </row>
    <row r="348" spans="1:42" ht="245.4" thickBot="1" x14ac:dyDescent="0.35">
      <c r="A348" s="9" t="s">
        <v>374</v>
      </c>
      <c r="D348" s="39" t="s">
        <v>249</v>
      </c>
      <c r="E348" s="45"/>
      <c r="F348" s="47" t="str">
        <f>IF(D348="Walmart", "https://www.walmart.com/search/?query=" &amp; [1]!textjoin("%20",TRUE,S348,T348,U348,V348,W348,X348,Y348,Z348,AA348,AB348,AC348,AD348,AE348,AF348,AG348,AH348,AI348,AJ348,AK348,AL348,AM348,AN348,AO348,AP348,AQ348,AR348,AS348,AT348,AU348,AV348,AW348,AX348,AY348,AZ348,BA348,BB348), IF(D348="Best Buy", "https://www.bestbuy.com/site/searchpage.jsp?st=" &amp; [1]!textjoin("+",TRUE,S348,T348,U348,V348,W348,X348,Y348,Z348,AA348,AB348,AC348,AD348,AE348,AF348,AG348,AH348,AI348,AJ348,AK348,AL348,AM348,AN348,AO348,AP348,AQ348,AR348,AS348,AT348,AU348,AV348,AW348,AX348,AY348,AZ348,BA348,BB348), IF(D348="Target", "https://www.target.com/s?searchTerm=" &amp; [1]!textjoin("+",TRUE,S348,T348,U348,V348,W348,X348,Y348,Z348,AA348,AB348,AC348,AD348,AE348,AF348,AG348,AH348,AI348,AJ348,AK348,AL348,AM348,AN348,AO348,AP348,AQ348,AR348,AS348,AT348,AU348,AV348,AW348,AX348,AY348,AZ348,BA348,BB348),"")))</f>
        <v/>
      </c>
      <c r="G348" s="45" t="s">
        <v>7382</v>
      </c>
      <c r="H348" s="45"/>
      <c r="I348" s="45"/>
      <c r="J348" s="45"/>
      <c r="L348" s="39" t="s">
        <v>249</v>
      </c>
      <c r="M348" s="26" t="s">
        <v>2159</v>
      </c>
      <c r="N348" s="21" t="s">
        <v>5419</v>
      </c>
      <c r="O348" s="1" t="s">
        <v>2160</v>
      </c>
      <c r="P348" s="21" t="e">
        <f ca="1">[1]!textjoin("+",TRUE,O348,S348,T348,U348,V348,W348,X348,Y348,Z348,AA348,AB348,AC348,AD348,AE348,AF348,AG348,AH348,AI348,AJ348,AK348,AL348,AM348,AN348,AO348,AP348,AQ348,AR348,AS348,AT348,AU348,AV348,AW348,AX348,AY348,AZ348,BA348,BB348,R348)</f>
        <v>#NAME?</v>
      </c>
      <c r="Q348" s="21" t="e">
        <f t="shared" ca="1" si="24"/>
        <v>#NAME?</v>
      </c>
      <c r="R348" t="s">
        <v>5106</v>
      </c>
      <c r="S348" s="18" t="s">
        <v>2466</v>
      </c>
      <c r="T348" s="12" t="s">
        <v>2696</v>
      </c>
      <c r="U348" s="12" t="s">
        <v>2594</v>
      </c>
      <c r="V348" s="12" t="s">
        <v>4759</v>
      </c>
      <c r="W348" s="12" t="s">
        <v>2636</v>
      </c>
      <c r="X348" s="12" t="s">
        <v>2635</v>
      </c>
      <c r="Y348" s="12" t="s">
        <v>4886</v>
      </c>
      <c r="Z348" s="12" t="s">
        <v>2405</v>
      </c>
      <c r="AA348" s="12" t="s">
        <v>4821</v>
      </c>
      <c r="AB348" s="12" t="s">
        <v>2639</v>
      </c>
      <c r="AC348" s="12" t="s">
        <v>2204</v>
      </c>
      <c r="AD348" s="12">
        <v>0.26</v>
      </c>
      <c r="AE348" s="12" t="s">
        <v>2640</v>
      </c>
      <c r="AF348" s="12" t="s">
        <v>2411</v>
      </c>
    </row>
    <row r="349" spans="1:42" ht="245.4" thickBot="1" x14ac:dyDescent="0.35">
      <c r="A349" s="7" t="s">
        <v>375</v>
      </c>
      <c r="D349" s="39" t="s">
        <v>249</v>
      </c>
      <c r="E349" s="45"/>
      <c r="F349" s="47" t="str">
        <f>IF(D349="Walmart", "https://www.walmart.com/search/?query=" &amp; [1]!textjoin("%20",TRUE,S349,T349,U349,V349,W349,X349,Y349,Z349,AA349,AB349,AC349,AD349,AE349,AF349,AG349,AH349,AI349,AJ349,AK349,AL349,AM349,AN349,AO349,AP349,AQ349,AR349,AS349,AT349,AU349,AV349,AW349,AX349,AY349,AZ349,BA349,BB349), IF(D349="Best Buy", "https://www.bestbuy.com/site/searchpage.jsp?st=" &amp; [1]!textjoin("+",TRUE,S349,T349,U349,V349,W349,X349,Y349,Z349,AA349,AB349,AC349,AD349,AE349,AF349,AG349,AH349,AI349,AJ349,AK349,AL349,AM349,AN349,AO349,AP349,AQ349,AR349,AS349,AT349,AU349,AV349,AW349,AX349,AY349,AZ349,BA349,BB349), IF(D349="Target", "https://www.target.com/s?searchTerm=" &amp; [1]!textjoin("+",TRUE,S349,T349,U349,V349,W349,X349,Y349,Z349,AA349,AB349,AC349,AD349,AE349,AF349,AG349,AH349,AI349,AJ349,AK349,AL349,AM349,AN349,AO349,AP349,AQ349,AR349,AS349,AT349,AU349,AV349,AW349,AX349,AY349,AZ349,BA349,BB349),"")))</f>
        <v/>
      </c>
      <c r="G349" s="45" t="s">
        <v>7382</v>
      </c>
      <c r="H349" s="45"/>
      <c r="I349" s="45"/>
      <c r="J349" s="45"/>
      <c r="L349" s="39" t="s">
        <v>249</v>
      </c>
      <c r="M349" s="26" t="s">
        <v>2159</v>
      </c>
      <c r="N349" s="21" t="s">
        <v>5420</v>
      </c>
      <c r="O349" s="1" t="s">
        <v>2160</v>
      </c>
      <c r="P349" s="21" t="e">
        <f ca="1">[1]!textjoin("+",TRUE,O349,S349,T349,U349,V349,W349,X349,Y349,Z349,AA349,AB349,AC349,AD349,AE349,AF349,AG349,AH349,AI349,AJ349,AK349,AL349,AM349,AN349,AO349,AP349,AQ349,AR349,AS349,AT349,AU349,AV349,AW349,AX349,AY349,AZ349,BA349,BB349,R349)</f>
        <v>#NAME?</v>
      </c>
      <c r="Q349" s="21" t="e">
        <f t="shared" ca="1" si="24"/>
        <v>#NAME?</v>
      </c>
      <c r="R349" t="s">
        <v>5106</v>
      </c>
      <c r="S349" s="18" t="s">
        <v>2466</v>
      </c>
      <c r="T349" s="12" t="s">
        <v>2697</v>
      </c>
      <c r="U349" s="12" t="s">
        <v>2630</v>
      </c>
      <c r="V349" s="12" t="s">
        <v>4759</v>
      </c>
      <c r="W349" s="12" t="s">
        <v>2639</v>
      </c>
      <c r="X349" s="12" t="s">
        <v>2200</v>
      </c>
      <c r="Y349" s="12" t="s">
        <v>2620</v>
      </c>
      <c r="Z349" s="12" t="s">
        <v>4912</v>
      </c>
      <c r="AA349" s="12" t="s">
        <v>2405</v>
      </c>
      <c r="AB349" s="12" t="s">
        <v>4821</v>
      </c>
      <c r="AC349" s="12" t="s">
        <v>2639</v>
      </c>
      <c r="AD349" s="12" t="s">
        <v>2397</v>
      </c>
      <c r="AE349" s="12" t="s">
        <v>2698</v>
      </c>
      <c r="AF349" s="12" t="s">
        <v>2580</v>
      </c>
      <c r="AG349" s="12">
        <v>6000</v>
      </c>
      <c r="AH349" s="12" t="s">
        <v>2204</v>
      </c>
    </row>
    <row r="350" spans="1:42" ht="58.2" thickBot="1" x14ac:dyDescent="0.35">
      <c r="A350" s="9" t="s">
        <v>376</v>
      </c>
      <c r="D350" s="37" t="s">
        <v>43</v>
      </c>
      <c r="E350" s="45"/>
      <c r="F350" s="47" t="str">
        <f>IF(D350="Walmart", "https://www.walmart.com/search/?query=" &amp; [1]!textjoin("%20",TRUE,S350,T350,U350,V350,W350,X350,Y350,Z350,AA350,AB350,AC350,AD350,AE350,AF350,AG350,AH350,AI350,AJ350,AK350,AL350,AM350,AN350,AO350,AP350,AQ350,AR350,AS350,AT350,AU350,AV350,AW350,AX350,AY350,AZ350,BA350,BB350), IF(D350="Best Buy", "https://www.bestbuy.com/site/searchpage.jsp?st=" &amp; [1]!textjoin("+",TRUE,S350,T350,U350,V350,W350,X350,Y350,Z350,AA350,AB350,AC350,AD350,AE350,AF350,AG350,AH350,AI350,AJ350,AK350,AL350,AM350,AN350,AO350,AP350,AQ350,AR350,AS350,AT350,AU350,AV350,AW350,AX350,AY350,AZ350,BA350,BB350), IF(D350="Target", "https://www.target.com/s?searchTerm=" &amp; [1]!textjoin("+",TRUE,S350,T350,U350,V350,W350,X350,Y350,Z350,AA350,AB350,AC350,AD350,AE350,AF350,AG350,AH350,AI350,AJ350,AK350,AL350,AM350,AN350,AO350,AP350,AQ350,AR350,AS350,AT350,AU350,AV350,AW350,AX350,AY350,AZ350,BA350,BB350),"")))</f>
        <v/>
      </c>
      <c r="G350" s="45" t="s">
        <v>7382</v>
      </c>
      <c r="H350" s="45"/>
      <c r="I350" s="45"/>
      <c r="J350" s="45"/>
      <c r="L350" s="37" t="s">
        <v>43</v>
      </c>
      <c r="M350" s="26" t="s">
        <v>2159</v>
      </c>
      <c r="N350" s="21" t="s">
        <v>5421</v>
      </c>
      <c r="O350" s="1" t="s">
        <v>2160</v>
      </c>
      <c r="P350" s="21" t="e">
        <f ca="1">[1]!textjoin("+",TRUE,O350,S350,T350,U350,V350,W350,X350,Y350,Z350,AA350,AB350,AC350,AD350,AE350,AF350,AG350,AH350,AI350,AJ350,AK350,AL350,AM350,AN350,AO350,AP350,AQ350,AR350,AS350,AT350,AU350,AV350,AW350,AX350,AY350,AZ350,BA350,BB350,R350)</f>
        <v>#NAME?</v>
      </c>
      <c r="Q350" s="21" t="e">
        <f t="shared" ca="1" si="24"/>
        <v>#NAME?</v>
      </c>
      <c r="R350" t="s">
        <v>5106</v>
      </c>
      <c r="S350" s="18" t="s">
        <v>213</v>
      </c>
      <c r="T350" s="12" t="s">
        <v>2198</v>
      </c>
      <c r="U350" s="12" t="s">
        <v>2699</v>
      </c>
      <c r="V350" s="12" t="s">
        <v>2535</v>
      </c>
      <c r="W350" s="12" t="s">
        <v>2685</v>
      </c>
      <c r="X350" s="12" t="s">
        <v>2598</v>
      </c>
      <c r="Y350" s="12" t="s">
        <v>2504</v>
      </c>
      <c r="Z350" s="12" t="s">
        <v>2192</v>
      </c>
      <c r="AA350" s="12" t="s">
        <v>2255</v>
      </c>
      <c r="AB350" s="12" t="s">
        <v>2245</v>
      </c>
      <c r="AC350" s="12" t="s">
        <v>4830</v>
      </c>
      <c r="AD350" s="12" t="s">
        <v>2200</v>
      </c>
      <c r="AE350" s="12" t="s">
        <v>2700</v>
      </c>
      <c r="AF350" s="12" t="s">
        <v>4971</v>
      </c>
      <c r="AG350" s="12" t="s">
        <v>2207</v>
      </c>
      <c r="AH350" s="12" t="s">
        <v>4862</v>
      </c>
      <c r="AI350" s="12" t="s">
        <v>2208</v>
      </c>
      <c r="AJ350" s="12" t="s">
        <v>2654</v>
      </c>
    </row>
    <row r="351" spans="1:42" ht="409.6" thickBot="1" x14ac:dyDescent="0.35">
      <c r="A351" s="9" t="s">
        <v>377</v>
      </c>
      <c r="D351" s="37" t="s">
        <v>15</v>
      </c>
      <c r="E351" s="45"/>
      <c r="F351" s="47" t="e">
        <f ca="1">IF(D351="Walmart", "https://www.walmart.com/search/?query=" &amp; [1]!textjoin("%20",TRUE,S351,T351,U351,V351,W351,X351,Y351,Z351,AA351,AB351,AC351,AD351,AE351,AF351,AG351,AH351,AI351,AJ351,AK351,AL351,AM351,AN351,AO351,AP351,AQ351,AR351,AS351,AT351,AU351,AV351,AW351,AX351,AY351,AZ351,BA351,BB351), IF(D351="Best Buy", "https://www.bestbuy.com/site/searchpage.jsp?st=" &amp; [1]!textjoin("+",TRUE,S351,T351,U351,V351,W351,X351,Y351,Z351,AA351,AB351,AC351,AD351,AE351,AF351,AG351,AH351,AI351,AJ351,AK351,AL351,AM351,AN351,AO351,AP351,AQ351,AR351,AS351,AT351,AU351,AV351,AW351,AX351,AY351,AZ351,BA351,BB351), IF(D351="Target", "https://www.target.com/s?searchTerm=" &amp; [1]!textjoin("+",TRUE,S351,T351,U351,V351,W351,X351,Y351,Z351,AA351,AB351,AC351,AD351,AE351,AF351,AG351,AH351,AI351,AJ351,AK351,AL351,AM351,AN351,AO351,AP351,AQ351,AR351,AS351,AT351,AU351,AV351,AW351,AX351,AY351,AZ351,BA351,BB351),"")))</f>
        <v>#NAME?</v>
      </c>
      <c r="G351" s="45" t="s">
        <v>7526</v>
      </c>
      <c r="H351" s="45" t="str">
        <f>HYPERLINK(G351,D351)</f>
        <v>Best Buy</v>
      </c>
      <c r="I351" s="45" t="s">
        <v>8604</v>
      </c>
      <c r="J351" s="45"/>
      <c r="L351" s="37" t="s">
        <v>15</v>
      </c>
      <c r="M351" s="26" t="s">
        <v>2159</v>
      </c>
      <c r="N351" s="21" t="s">
        <v>5422</v>
      </c>
      <c r="O351" s="1" t="s">
        <v>2160</v>
      </c>
      <c r="P351" s="21" t="e">
        <f ca="1">[1]!textjoin("+",TRUE,O351,S351,T351,U351,V351,W351,X351,Y351,Z351,AA351,AB351,AC351,AD351,AE351,AF351,AG351,AH351,AI351,AJ351,AK351,AL351,AM351,AN351,AO351,AP351,AQ351,AR351,AS351,AT351,AU351,AV351,AW351,AX351,AY351,AZ351,BA351,BB351,R351)</f>
        <v>#NAME?</v>
      </c>
      <c r="Q351" s="21" t="e">
        <f t="shared" ca="1" si="24"/>
        <v>#NAME?</v>
      </c>
      <c r="R351" t="s">
        <v>5106</v>
      </c>
      <c r="S351" s="18" t="s">
        <v>213</v>
      </c>
      <c r="T351" s="12" t="s">
        <v>2445</v>
      </c>
      <c r="U351" s="12" t="s">
        <v>2693</v>
      </c>
      <c r="V351" s="12" t="s">
        <v>4760</v>
      </c>
      <c r="W351" s="12" t="s">
        <v>2425</v>
      </c>
      <c r="X351" s="12" t="s">
        <v>2588</v>
      </c>
      <c r="Y351" s="12" t="s">
        <v>4887</v>
      </c>
      <c r="Z351" s="12" t="s">
        <v>2207</v>
      </c>
      <c r="AA351" s="12" t="s">
        <v>4821</v>
      </c>
      <c r="AB351" s="12" t="s">
        <v>2614</v>
      </c>
      <c r="AC351" s="12" t="s">
        <v>2602</v>
      </c>
    </row>
    <row r="352" spans="1:42" ht="409.6" thickBot="1" x14ac:dyDescent="0.35">
      <c r="A352" s="9" t="s">
        <v>378</v>
      </c>
      <c r="D352" s="37" t="s">
        <v>213</v>
      </c>
      <c r="E352" s="45"/>
      <c r="F352" s="47" t="e">
        <f ca="1">IF(D352="Kohl's", "https://www.kohls.com/search.jsp?submit-search=web-regular&amp;search=" &amp; [1]!textjoin("+",TRUE,S352,T352,U352,V352,W352,X352,Y352,Z352,AA352,AB352,AC352,AD352,AE352,AF352,AG352,AH352,AI352,AJ352,AK352,AL352,AM352,AN352,AO352,AP352,AQ352,AR352,AS352,AT352,AU352,AV352,AW352,AX352,AY352,AZ352,BA352,BB352,Sheet1!BE352), IF(D352="Lenovo", "https://www.lenovo.com/us/en/search?text=" &amp; [1]!textjoin("+",TRUE,S352,T352,U352,V352,W352,X352,Y352,Z352,AA352,AB352,AC352,AD352,AE352,AF352,AG352,AH352,AI352,AJ352,AK352,AL352,AM352,AN352,AO352,AP352,AQ352,AR352,AS352,AT352,AU352,AV352,AW352,AX352,AY352,AZ352,BA352,BB352,Sheet1!BE352), IF(D352="Dell Small Business", "https://www.dell.com/koa/search?q=" &amp; [1]!textjoin("%20",TRUE,S352,T352,U352,V352,W352,X352,Y352,Z352,AA352,AB352,AC352,AD352,AE352,AF352,AG352,AH352,AI352,AJ352,AK352,AL352,AM352,AN352,AO352,AP352,AQ352,AR352,AS352,AT352,AU352,AV352,AW352,AX352,AY352,AZ352,BA352,BB352,Sheet1!BE352),"")))</f>
        <v>#NAME?</v>
      </c>
      <c r="G352" s="34" t="s">
        <v>7190</v>
      </c>
      <c r="H352" s="45" t="str">
        <f>HYPERLINK(G352,D352)</f>
        <v>Lenovo</v>
      </c>
      <c r="I352" s="45"/>
      <c r="J352" s="45"/>
      <c r="L352" s="37" t="s">
        <v>213</v>
      </c>
      <c r="M352" s="26" t="s">
        <v>2159</v>
      </c>
      <c r="N352" s="21" t="s">
        <v>5423</v>
      </c>
      <c r="O352" s="1" t="s">
        <v>2160</v>
      </c>
      <c r="P352" s="21" t="e">
        <f ca="1">[1]!textjoin("+",TRUE,O352,S352,T352,U352,V352,W352,X352,Y352,Z352,AA352,AB352,AC352,AD352,AE352,AF352,AG352,AH352,AI352,AJ352,AK352,AL352,AM352,AN352,AO352,AP352,AQ352,AR352,AS352,AT352,AU352,AV352,AW352,AX352,AY352,AZ352,BA352,BB352,R352)</f>
        <v>#NAME?</v>
      </c>
      <c r="Q352" s="21" t="e">
        <f t="shared" ca="1" si="24"/>
        <v>#NAME?</v>
      </c>
      <c r="R352" t="s">
        <v>5106</v>
      </c>
      <c r="S352" s="18" t="s">
        <v>213</v>
      </c>
      <c r="T352" s="12" t="s">
        <v>2701</v>
      </c>
      <c r="U352" s="12" t="s">
        <v>2702</v>
      </c>
      <c r="V352" s="12" t="s">
        <v>2211</v>
      </c>
      <c r="W352" s="12" t="s">
        <v>2176</v>
      </c>
      <c r="X352" s="12" t="s">
        <v>4828</v>
      </c>
      <c r="Y352" s="12" t="s">
        <v>2200</v>
      </c>
      <c r="Z352" s="12" t="s">
        <v>2201</v>
      </c>
      <c r="AA352" s="12" t="s">
        <v>4852</v>
      </c>
      <c r="AB352" s="12" t="s">
        <v>2222</v>
      </c>
      <c r="AC352" s="12" t="s">
        <v>4862</v>
      </c>
      <c r="AD352" s="12" t="s">
        <v>2208</v>
      </c>
      <c r="AE352" s="12" t="s">
        <v>2654</v>
      </c>
      <c r="AF352" s="12" t="s">
        <v>4598</v>
      </c>
      <c r="AG352" s="12" t="s">
        <v>2614</v>
      </c>
      <c r="AH352" s="12" t="s">
        <v>2602</v>
      </c>
    </row>
    <row r="353" spans="1:46" ht="15" thickBot="1" x14ac:dyDescent="0.35">
      <c r="A353" s="9" t="s">
        <v>379</v>
      </c>
      <c r="D353" s="38"/>
      <c r="E353" s="46"/>
      <c r="F353" s="47" t="str">
        <f>IF(D353="Walmart", "https://www.walmart.com/search/?query=" &amp; [1]!textjoin("%20",TRUE,S353,T353,U353,V353,W353,X353,Y353,Z353,AA353,AB353,AC353,AD353,AE353,AF353,AG353,AH353,AI353,AJ353,AK353,AL353,AM353,AN353,AO353,AP353,AQ353,AR353,AS353,AT353,AU353,AV353,AW353,AX353,AY353,AZ353,BA353,BB353), IF(D353="Best Buy", "https://www.bestbuy.com/site/searchpage.jsp?st=" &amp; [1]!textjoin("+",TRUE,S353,T353,U353,V353,W353,X353,Y353,Z353,AA353,AB353,AC353,AD353,AE353,AF353,AG353,AH353,AI353,AJ353,AK353,AL353,AM353,AN353,AO353,AP353,AQ353,AR353,AS353,AT353,AU353,AV353,AW353,AX353,AY353,AZ353,BA353,BB353), IF(D353="Target", "https://www.target.com/s?searchTerm=" &amp; [1]!textjoin("+",TRUE,S353,T353,U353,V353,W353,X353,Y353,Z353,AA353,AB353,AC353,AD353,AE353,AF353,AG353,AH353,AI353,AJ353,AK353,AL353,AM353,AN353,AO353,AP353,AQ353,AR353,AS353,AT353,AU353,AV353,AW353,AX353,AY353,AZ353,BA353,BB353),"")))</f>
        <v/>
      </c>
      <c r="G353" s="46" t="s">
        <v>7382</v>
      </c>
      <c r="H353" s="46"/>
      <c r="I353" s="46"/>
      <c r="J353" s="46"/>
      <c r="L353" s="38"/>
      <c r="M353" s="27"/>
      <c r="N353" s="21"/>
      <c r="O353" s="1"/>
      <c r="P353" s="21"/>
      <c r="Q353" s="21"/>
      <c r="S353" s="19"/>
    </row>
    <row r="354" spans="1:46" ht="15" thickBot="1" x14ac:dyDescent="0.35">
      <c r="A354" s="9" t="s">
        <v>380</v>
      </c>
      <c r="D354" s="30"/>
      <c r="E354" s="44"/>
      <c r="F354" s="47" t="str">
        <f>IF(D354="Walmart", "https://www.walmart.com/search/?query=" &amp; [1]!textjoin("%20",TRUE,S354,T354,U354,V354,W354,X354,Y354,Z354,AA354,AB354,AC354,AD354,AE354,AF354,AG354,AH354,AI354,AJ354,AK354,AL354,AM354,AN354,AO354,AP354,AQ354,AR354,AS354,AT354,AU354,AV354,AW354,AX354,AY354,AZ354,BA354,BB354), IF(D354="Best Buy", "https://www.bestbuy.com/site/searchpage.jsp?st=" &amp; [1]!textjoin("+",TRUE,S354,T354,U354,V354,W354,X354,Y354,Z354,AA354,AB354,AC354,AD354,AE354,AF354,AG354,AH354,AI354,AJ354,AK354,AL354,AM354,AN354,AO354,AP354,AQ354,AR354,AS354,AT354,AU354,AV354,AW354,AX354,AY354,AZ354,BA354,BB354), IF(D354="Target", "https://www.target.com/s?searchTerm=" &amp; [1]!textjoin("+",TRUE,S354,T354,U354,V354,W354,X354,Y354,Z354,AA354,AB354,AC354,AD354,AE354,AF354,AG354,AH354,AI354,AJ354,AK354,AL354,AM354,AN354,AO354,AP354,AQ354,AR354,AS354,AT354,AU354,AV354,AW354,AX354,AY354,AZ354,BA354,BB354),"")))</f>
        <v/>
      </c>
      <c r="G354" s="44" t="s">
        <v>7382</v>
      </c>
      <c r="H354" s="44"/>
      <c r="I354" s="44"/>
      <c r="J354" s="44"/>
      <c r="L354" s="30"/>
      <c r="M354" s="25"/>
      <c r="N354" s="21"/>
      <c r="O354" s="1"/>
      <c r="P354" s="21"/>
      <c r="Q354" s="21"/>
      <c r="S354" s="15" t="s">
        <v>381</v>
      </c>
    </row>
    <row r="355" spans="1:46" ht="185.4" thickBot="1" x14ac:dyDescent="0.35">
      <c r="A355" s="10"/>
      <c r="D355" s="41" t="s">
        <v>345</v>
      </c>
      <c r="E355" s="45"/>
      <c r="F355" s="47" t="str">
        <f>IF(D355="Walmart", "https://www.walmart.com/search/?query=" &amp; [1]!textjoin("%20",TRUE,S355,T355,U355,V355,W355,X355,Y355,Z355,AA355,AB355,AC355,AD355,AE355,AF355,AG355,AH355,AI355,AJ355,AK355,AL355,AM355,AN355,AO355,AP355,AQ355,AR355,AS355,AT355,AU355,AV355,AW355,AX355,AY355,AZ355,BA355,BB355), IF(D355="Best Buy", "https://www.bestbuy.com/site/searchpage.jsp?st=" &amp; [1]!textjoin("+",TRUE,S355,T355,U355,V355,W355,X355,Y355,Z355,AA355,AB355,AC355,AD355,AE355,AF355,AG355,AH355,AI355,AJ355,AK355,AL355,AM355,AN355,AO355,AP355,AQ355,AR355,AS355,AT355,AU355,AV355,AW355,AX355,AY355,AZ355,BA355,BB355), IF(D355="Target", "https://www.target.com/s?searchTerm=" &amp; [1]!textjoin("+",TRUE,S355,T355,U355,V355,W355,X355,Y355,Z355,AA355,AB355,AC355,AD355,AE355,AF355,AG355,AH355,AI355,AJ355,AK355,AL355,AM355,AN355,AO355,AP355,AQ355,AR355,AS355,AT355,AU355,AV355,AW355,AX355,AY355,AZ355,BA355,BB355),"")))</f>
        <v/>
      </c>
      <c r="G355" s="45" t="s">
        <v>7382</v>
      </c>
      <c r="H355" s="45"/>
      <c r="I355" s="45"/>
      <c r="J355" s="45"/>
      <c r="L355" s="41" t="s">
        <v>345</v>
      </c>
      <c r="M355" s="26" t="s">
        <v>2159</v>
      </c>
      <c r="N355" s="21" t="s">
        <v>5424</v>
      </c>
      <c r="O355" s="1" t="s">
        <v>2160</v>
      </c>
      <c r="P355" s="21" t="e">
        <f ca="1">[1]!textjoin("+",TRUE,O355,S355,T355,U355,V355,W355,X355,Y355,Z355,AA355,AB355,AC355,AD355,AE355,AF355,AG355,AH355,AI355,AJ355,AK355,AL355,AM355,AN355,AO355,AP355,AQ355,AR355,AS355,AT355,AU355,AV355,AW355,AX355,AY355,AZ355,BA355,BB355,R355)</f>
        <v>#NAME?</v>
      </c>
      <c r="Q355" s="21" t="e">
        <f t="shared" ref="Q355:Q386" ca="1" si="25">REPLACE(P355,28,1,"")</f>
        <v>#NAME?</v>
      </c>
      <c r="R355" t="s">
        <v>5106</v>
      </c>
      <c r="S355" s="16" t="s">
        <v>2703</v>
      </c>
      <c r="T355" s="12" t="s">
        <v>2704</v>
      </c>
      <c r="U355" s="12" t="s">
        <v>2705</v>
      </c>
      <c r="V355" s="12">
        <v>5</v>
      </c>
      <c r="W355" s="12" t="s">
        <v>2706</v>
      </c>
      <c r="X355" s="12" t="s">
        <v>2192</v>
      </c>
      <c r="Y355" s="12" t="s">
        <v>2200</v>
      </c>
      <c r="Z355" s="12" t="s">
        <v>4857</v>
      </c>
      <c r="AA355" s="12" t="s">
        <v>2707</v>
      </c>
      <c r="AB355" s="12" t="s">
        <v>4809</v>
      </c>
      <c r="AC355" s="12" t="s">
        <v>2226</v>
      </c>
      <c r="AD355" s="12" t="s">
        <v>5104</v>
      </c>
      <c r="AE355" s="12" t="s">
        <v>2577</v>
      </c>
      <c r="AF355" s="12">
        <v>10</v>
      </c>
    </row>
    <row r="356" spans="1:46" ht="409.6" thickBot="1" x14ac:dyDescent="0.35">
      <c r="A356" s="6" t="s">
        <v>381</v>
      </c>
      <c r="D356" s="37" t="s">
        <v>12</v>
      </c>
      <c r="E356" s="45"/>
      <c r="F356" s="47" t="e">
        <f ca="1">IF(D356="Walmart", "https://www.walmart.com/search/?query=" &amp; [1]!textjoin("%20",TRUE,S356,T356,U356,V356,W356,X356,Y356,Z356,AA356,AB356,AC356,AD356,AE356,AF356,AG356,AH356,AI356,AJ356,AK356,AL356,AM356,AN356,AO356,AP356,AQ356,AR356,AS356,AT356,AU356,AV356,AW356,AX356,AY356,AZ356,BA356,BB356), IF(D356="Best Buy", "https://www.bestbuy.com/site/searchpage.jsp?st=" &amp; [1]!textjoin("+",TRUE,S356,T356,U356,V356,W356,X356,Y356,Z356,AA356,AB356,AC356,AD356,AE356,AF356,AG356,AH356,AI356,AJ356,AK356,AL356,AM356,AN356,AO356,AP356,AQ356,AR356,AS356,AT356,AU356,AV356,AW356,AX356,AY356,AZ356,BA356,BB356), IF(D356="Target", "https://www.target.com/s?searchTerm=" &amp; [1]!textjoin("+",TRUE,S356,T356,U356,V356,W356,X356,Y356,Z356,AA356,AB356,AC356,AD356,AE356,AF356,AG356,AH356,AI356,AJ356,AK356,AL356,AM356,AN356,AO356,AP356,AQ356,AR356,AS356,AT356,AU356,AV356,AW356,AX356,AY356,AZ356,BA356,BB356),"")))</f>
        <v>#NAME?</v>
      </c>
      <c r="G356" s="45" t="s">
        <v>7527</v>
      </c>
      <c r="H356" s="45" t="str">
        <f>HYPERLINK(G356,D356)</f>
        <v>Walmart</v>
      </c>
      <c r="I356" s="45" t="s">
        <v>8605</v>
      </c>
      <c r="J356" s="45"/>
      <c r="L356" s="37" t="s">
        <v>12</v>
      </c>
      <c r="M356" s="26" t="s">
        <v>2159</v>
      </c>
      <c r="N356" s="21" t="s">
        <v>5425</v>
      </c>
      <c r="O356" s="1" t="s">
        <v>2160</v>
      </c>
      <c r="P356" s="21" t="e">
        <f ca="1">[1]!textjoin("+",TRUE,O356,S356,T356,U356,V356,W356,X356,Y356,Z356,AA356,AB356,AC356,AD356,AE356,AF356,AG356,AH356,AI356,AJ356,AK356,AL356,AM356,AN356,AO356,AP356,AQ356,AR356,AS356,AT356,AU356,AV356,AW356,AX356,AY356,AZ356,BA356,BB356,R356)</f>
        <v>#NAME?</v>
      </c>
      <c r="Q356" s="21" t="e">
        <f t="shared" ca="1" si="25"/>
        <v>#NAME?</v>
      </c>
      <c r="R356" t="s">
        <v>5106</v>
      </c>
      <c r="S356" s="16" t="s">
        <v>2703</v>
      </c>
      <c r="T356" s="12" t="s">
        <v>2704</v>
      </c>
      <c r="U356" s="12" t="s">
        <v>4688</v>
      </c>
      <c r="V356" s="12" t="s">
        <v>2200</v>
      </c>
      <c r="W356" s="12" t="s">
        <v>2201</v>
      </c>
      <c r="X356" s="12" t="s">
        <v>2206</v>
      </c>
      <c r="Y356" s="12" t="s">
        <v>4854</v>
      </c>
      <c r="Z356" s="12" t="s">
        <v>2213</v>
      </c>
      <c r="AA356" s="12" t="s">
        <v>4809</v>
      </c>
      <c r="AB356" s="12" t="s">
        <v>2405</v>
      </c>
      <c r="AC356" s="12" t="s">
        <v>2402</v>
      </c>
    </row>
    <row r="357" spans="1:46" ht="58.2" thickBot="1" x14ac:dyDescent="0.35">
      <c r="A357" s="7" t="s">
        <v>382</v>
      </c>
      <c r="D357" s="37" t="s">
        <v>43</v>
      </c>
      <c r="E357" s="45"/>
      <c r="F357" s="47" t="str">
        <f>IF(D357="Walmart", "https://www.walmart.com/search/?query=" &amp; [1]!textjoin("%20",TRUE,S357,T357,U357,V357,W357,X357,Y357,Z357,AA357,AB357,AC357,AD357,AE357,AF357,AG357,AH357,AI357,AJ357,AK357,AL357,AM357,AN357,AO357,AP357,AQ357,AR357,AS357,AT357,AU357,AV357,AW357,AX357,AY357,AZ357,BA357,BB357), IF(D357="Best Buy", "https://www.bestbuy.com/site/searchpage.jsp?st=" &amp; [1]!textjoin("+",TRUE,S357,T357,U357,V357,W357,X357,Y357,Z357,AA357,AB357,AC357,AD357,AE357,AF357,AG357,AH357,AI357,AJ357,AK357,AL357,AM357,AN357,AO357,AP357,AQ357,AR357,AS357,AT357,AU357,AV357,AW357,AX357,AY357,AZ357,BA357,BB357), IF(D357="Target", "https://www.target.com/s?searchTerm=" &amp; [1]!textjoin("+",TRUE,S357,T357,U357,V357,W357,X357,Y357,Z357,AA357,AB357,AC357,AD357,AE357,AF357,AG357,AH357,AI357,AJ357,AK357,AL357,AM357,AN357,AO357,AP357,AQ357,AR357,AS357,AT357,AU357,AV357,AW357,AX357,AY357,AZ357,BA357,BB357),"")))</f>
        <v/>
      </c>
      <c r="G357" s="45" t="s">
        <v>7382</v>
      </c>
      <c r="H357" s="45"/>
      <c r="I357" s="45"/>
      <c r="J357" s="45"/>
      <c r="L357" s="37" t="s">
        <v>43</v>
      </c>
      <c r="M357" s="26" t="s">
        <v>2159</v>
      </c>
      <c r="N357" s="21" t="s">
        <v>5426</v>
      </c>
      <c r="O357" s="1" t="s">
        <v>2160</v>
      </c>
      <c r="P357" s="21" t="e">
        <f ca="1">[1]!textjoin("+",TRUE,O357,S357,T357,U357,V357,W357,X357,Y357,Z357,AA357,AB357,AC357,AD357,AE357,AF357,AG357,AH357,AI357,AJ357,AK357,AL357,AM357,AN357,AO357,AP357,AQ357,AR357,AS357,AT357,AU357,AV357,AW357,AX357,AY357,AZ357,BA357,BB357,R357)</f>
        <v>#NAME?</v>
      </c>
      <c r="Q357" s="21" t="e">
        <f t="shared" ca="1" si="25"/>
        <v>#NAME?</v>
      </c>
      <c r="R357" t="s">
        <v>5106</v>
      </c>
      <c r="S357" s="18" t="s">
        <v>2703</v>
      </c>
      <c r="T357" s="12" t="s">
        <v>2704</v>
      </c>
      <c r="U357" s="12" t="s">
        <v>2708</v>
      </c>
      <c r="V357" s="12">
        <v>5</v>
      </c>
      <c r="W357" s="12" t="s">
        <v>2419</v>
      </c>
      <c r="X357" s="12" t="s">
        <v>4693</v>
      </c>
      <c r="Y357" s="12" t="s">
        <v>2397</v>
      </c>
      <c r="Z357" s="12" t="s">
        <v>2579</v>
      </c>
      <c r="AA357" s="12" t="s">
        <v>2398</v>
      </c>
      <c r="AB357" s="12" t="s">
        <v>4939</v>
      </c>
      <c r="AC357" s="12" t="s">
        <v>2213</v>
      </c>
      <c r="AD357" s="12" t="s">
        <v>2709</v>
      </c>
      <c r="AE357" s="12" t="s">
        <v>4888</v>
      </c>
      <c r="AF357" s="12" t="s">
        <v>2207</v>
      </c>
      <c r="AG357" s="12" t="s">
        <v>4821</v>
      </c>
      <c r="AH357" s="12" t="s">
        <v>2208</v>
      </c>
      <c r="AI357" s="12" t="s">
        <v>2654</v>
      </c>
    </row>
    <row r="358" spans="1:46" ht="185.4" thickBot="1" x14ac:dyDescent="0.35">
      <c r="A358" s="7" t="s">
        <v>383</v>
      </c>
      <c r="D358" s="32" t="s">
        <v>345</v>
      </c>
      <c r="E358" s="45"/>
      <c r="F358" s="47" t="str">
        <f>IF(D358="Walmart", "https://www.walmart.com/search/?query=" &amp; [1]!textjoin("%20",TRUE,S358,T358,U358,V358,W358,X358,Y358,Z358,AA358,AB358,AC358,AD358,AE358,AF358,AG358,AH358,AI358,AJ358,AK358,AL358,AM358,AN358,AO358,AP358,AQ358,AR358,AS358,AT358,AU358,AV358,AW358,AX358,AY358,AZ358,BA358,BB358), IF(D358="Best Buy", "https://www.bestbuy.com/site/searchpage.jsp?st=" &amp; [1]!textjoin("+",TRUE,S358,T358,U358,V358,W358,X358,Y358,Z358,AA358,AB358,AC358,AD358,AE358,AF358,AG358,AH358,AI358,AJ358,AK358,AL358,AM358,AN358,AO358,AP358,AQ358,AR358,AS358,AT358,AU358,AV358,AW358,AX358,AY358,AZ358,BA358,BB358), IF(D358="Target", "https://www.target.com/s?searchTerm=" &amp; [1]!textjoin("+",TRUE,S358,T358,U358,V358,W358,X358,Y358,Z358,AA358,AB358,AC358,AD358,AE358,AF358,AG358,AH358,AI358,AJ358,AK358,AL358,AM358,AN358,AO358,AP358,AQ358,AR358,AS358,AT358,AU358,AV358,AW358,AX358,AY358,AZ358,BA358,BB358),"")))</f>
        <v/>
      </c>
      <c r="G358" s="45" t="s">
        <v>7382</v>
      </c>
      <c r="H358" s="45"/>
      <c r="I358" s="45"/>
      <c r="J358" s="45"/>
      <c r="L358" s="32" t="s">
        <v>345</v>
      </c>
      <c r="M358" s="26" t="s">
        <v>2159</v>
      </c>
      <c r="N358" s="21" t="s">
        <v>5427</v>
      </c>
      <c r="O358" s="1" t="s">
        <v>2160</v>
      </c>
      <c r="P358" s="21" t="e">
        <f ca="1">[1]!textjoin("+",TRUE,O358,S358,T358,U358,V358,W358,X358,Y358,Z358,AA358,AB358,AC358,AD358,AE358,AF358,AG358,AH358,AI358,AJ358,AK358,AL358,AM358,AN358,AO358,AP358,AQ358,AR358,AS358,AT358,AU358,AV358,AW358,AX358,AY358,AZ358,BA358,BB358,R358)</f>
        <v>#NAME?</v>
      </c>
      <c r="Q358" s="21" t="e">
        <f t="shared" ca="1" si="25"/>
        <v>#NAME?</v>
      </c>
      <c r="R358" t="s">
        <v>5106</v>
      </c>
      <c r="S358" s="18" t="s">
        <v>2703</v>
      </c>
      <c r="T358" s="12" t="s">
        <v>2704</v>
      </c>
      <c r="U358" s="12" t="s">
        <v>2710</v>
      </c>
      <c r="V358" s="12" t="s">
        <v>2711</v>
      </c>
      <c r="W358" s="12">
        <v>500</v>
      </c>
      <c r="X358" s="12" t="s">
        <v>2419</v>
      </c>
      <c r="Y358" s="12" t="s">
        <v>2712</v>
      </c>
      <c r="Z358" s="12" t="s">
        <v>2336</v>
      </c>
      <c r="AA358" s="12" t="s">
        <v>2192</v>
      </c>
      <c r="AB358" s="12" t="s">
        <v>2575</v>
      </c>
      <c r="AC358" s="12" t="s">
        <v>2221</v>
      </c>
      <c r="AD358" s="12" t="s">
        <v>2200</v>
      </c>
      <c r="AE358" s="12">
        <v>7</v>
      </c>
      <c r="AF358" s="12" t="s">
        <v>4913</v>
      </c>
      <c r="AG358" s="12" t="s">
        <v>2224</v>
      </c>
      <c r="AH358" s="12" t="s">
        <v>4809</v>
      </c>
      <c r="AI358" s="12" t="s">
        <v>2226</v>
      </c>
      <c r="AJ358" s="12" t="s">
        <v>4938</v>
      </c>
      <c r="AK358" s="12" t="s">
        <v>2577</v>
      </c>
      <c r="AL358" s="12" t="s">
        <v>4718</v>
      </c>
      <c r="AM358" s="12" t="s">
        <v>2713</v>
      </c>
    </row>
    <row r="359" spans="1:46" ht="58.2" thickBot="1" x14ac:dyDescent="0.35">
      <c r="A359" s="9" t="s">
        <v>384</v>
      </c>
      <c r="D359" s="37" t="s">
        <v>43</v>
      </c>
      <c r="E359" s="45"/>
      <c r="F359" s="47" t="str">
        <f>IF(D359="Walmart", "https://www.walmart.com/search/?query=" &amp; [1]!textjoin("%20",TRUE,S359,T359,U359,V359,W359,X359,Y359,Z359,AA359,AB359,AC359,AD359,AE359,AF359,AG359,AH359,AI359,AJ359,AK359,AL359,AM359,AN359,AO359,AP359,AQ359,AR359,AS359,AT359,AU359,AV359,AW359,AX359,AY359,AZ359,BA359,BB359), IF(D359="Best Buy", "https://www.bestbuy.com/site/searchpage.jsp?st=" &amp; [1]!textjoin("+",TRUE,S359,T359,U359,V359,W359,X359,Y359,Z359,AA359,AB359,AC359,AD359,AE359,AF359,AG359,AH359,AI359,AJ359,AK359,AL359,AM359,AN359,AO359,AP359,AQ359,AR359,AS359,AT359,AU359,AV359,AW359,AX359,AY359,AZ359,BA359,BB359), IF(D359="Target", "https://www.target.com/s?searchTerm=" &amp; [1]!textjoin("+",TRUE,S359,T359,U359,V359,W359,X359,Y359,Z359,AA359,AB359,AC359,AD359,AE359,AF359,AG359,AH359,AI359,AJ359,AK359,AL359,AM359,AN359,AO359,AP359,AQ359,AR359,AS359,AT359,AU359,AV359,AW359,AX359,AY359,AZ359,BA359,BB359),"")))</f>
        <v/>
      </c>
      <c r="G359" s="45" t="s">
        <v>7382</v>
      </c>
      <c r="H359" s="45"/>
      <c r="I359" s="45"/>
      <c r="J359" s="45"/>
      <c r="L359" s="37" t="s">
        <v>43</v>
      </c>
      <c r="M359" s="26" t="s">
        <v>2159</v>
      </c>
      <c r="N359" s="21" t="s">
        <v>5428</v>
      </c>
      <c r="O359" s="1" t="s">
        <v>2160</v>
      </c>
      <c r="P359" s="21" t="e">
        <f ca="1">[1]!textjoin("+",TRUE,O359,S359,T359,U359,V359,W359,X359,Y359,Z359,AA359,AB359,AC359,AD359,AE359,AF359,AG359,AH359,AI359,AJ359,AK359,AL359,AM359,AN359,AO359,AP359,AQ359,AR359,AS359,AT359,AU359,AV359,AW359,AX359,AY359,AZ359,BA359,BB359,R359)</f>
        <v>#NAME?</v>
      </c>
      <c r="Q359" s="21" t="e">
        <f t="shared" ca="1" si="25"/>
        <v>#NAME?</v>
      </c>
      <c r="R359" t="s">
        <v>5106</v>
      </c>
      <c r="S359" s="18" t="s">
        <v>2703</v>
      </c>
      <c r="T359" s="12" t="s">
        <v>2705</v>
      </c>
      <c r="U359" s="12">
        <v>3</v>
      </c>
      <c r="V359" s="12" t="s">
        <v>4693</v>
      </c>
      <c r="W359" s="12" t="s">
        <v>2425</v>
      </c>
      <c r="X359" s="12" t="s">
        <v>2714</v>
      </c>
      <c r="Y359" s="12" t="s">
        <v>2715</v>
      </c>
      <c r="Z359" s="12" t="s">
        <v>2201</v>
      </c>
      <c r="AA359" s="12" t="s">
        <v>4854</v>
      </c>
      <c r="AB359" s="12" t="s">
        <v>2644</v>
      </c>
      <c r="AC359" s="12" t="s">
        <v>4821</v>
      </c>
      <c r="AD359" s="12" t="s">
        <v>2208</v>
      </c>
      <c r="AE359" s="12" t="s">
        <v>2209</v>
      </c>
      <c r="AF359" s="12" t="s">
        <v>4840</v>
      </c>
      <c r="AG359" s="12" t="s">
        <v>2577</v>
      </c>
      <c r="AH359" s="12">
        <v>10</v>
      </c>
    </row>
    <row r="360" spans="1:46" ht="58.2" thickBot="1" x14ac:dyDescent="0.35">
      <c r="A360" s="9" t="s">
        <v>386</v>
      </c>
      <c r="D360" s="37" t="s">
        <v>43</v>
      </c>
      <c r="E360" s="45"/>
      <c r="F360" s="47" t="str">
        <f>IF(D360="Walmart", "https://www.walmart.com/search/?query=" &amp; [1]!textjoin("%20",TRUE,S360,T360,U360,V360,W360,X360,Y360,Z360,AA360,AB360,AC360,AD360,AE360,AF360,AG360,AH360,AI360,AJ360,AK360,AL360,AM360,AN360,AO360,AP360,AQ360,AR360,AS360,AT360,AU360,AV360,AW360,AX360,AY360,AZ360,BA360,BB360), IF(D360="Best Buy", "https://www.bestbuy.com/site/searchpage.jsp?st=" &amp; [1]!textjoin("+",TRUE,S360,T360,U360,V360,W360,X360,Y360,Z360,AA360,AB360,AC360,AD360,AE360,AF360,AG360,AH360,AI360,AJ360,AK360,AL360,AM360,AN360,AO360,AP360,AQ360,AR360,AS360,AT360,AU360,AV360,AW360,AX360,AY360,AZ360,BA360,BB360), IF(D360="Target", "https://www.target.com/s?searchTerm=" &amp; [1]!textjoin("+",TRUE,S360,T360,U360,V360,W360,X360,Y360,Z360,AA360,AB360,AC360,AD360,AE360,AF360,AG360,AH360,AI360,AJ360,AK360,AL360,AM360,AN360,AO360,AP360,AQ360,AR360,AS360,AT360,AU360,AV360,AW360,AX360,AY360,AZ360,BA360,BB360),"")))</f>
        <v/>
      </c>
      <c r="G360" s="45" t="s">
        <v>7382</v>
      </c>
      <c r="H360" s="45"/>
      <c r="I360" s="45"/>
      <c r="J360" s="45"/>
      <c r="L360" s="37" t="s">
        <v>43</v>
      </c>
      <c r="M360" s="26" t="s">
        <v>2159</v>
      </c>
      <c r="N360" s="21" t="s">
        <v>5429</v>
      </c>
      <c r="O360" s="1" t="s">
        <v>2160</v>
      </c>
      <c r="P360" s="21" t="e">
        <f ca="1">[1]!textjoin("+",TRUE,O360,S360,T360,U360,V360,W360,X360,Y360,Z360,AA360,AB360,AC360,AD360,AE360,AF360,AG360,AH360,AI360,AJ360,AK360,AL360,AM360,AN360,AO360,AP360,AQ360,AR360,AS360,AT360,AU360,AV360,AW360,AX360,AY360,AZ360,BA360,BB360,R360)</f>
        <v>#NAME?</v>
      </c>
      <c r="Q360" s="21" t="e">
        <f t="shared" ca="1" si="25"/>
        <v>#NAME?</v>
      </c>
      <c r="R360" t="s">
        <v>5106</v>
      </c>
      <c r="S360" s="18" t="s">
        <v>2703</v>
      </c>
      <c r="T360" s="12" t="s">
        <v>2710</v>
      </c>
      <c r="U360" s="12" t="s">
        <v>2716</v>
      </c>
      <c r="V360" s="12">
        <v>300</v>
      </c>
      <c r="W360" s="12" t="s">
        <v>2704</v>
      </c>
      <c r="X360" s="12" t="s">
        <v>2419</v>
      </c>
      <c r="Y360" s="12" t="s">
        <v>4693</v>
      </c>
      <c r="Z360" s="12" t="s">
        <v>2224</v>
      </c>
      <c r="AA360" s="12" t="s">
        <v>4862</v>
      </c>
      <c r="AB360" s="12" t="s">
        <v>2226</v>
      </c>
      <c r="AC360" s="12" t="s">
        <v>4938</v>
      </c>
      <c r="AD360" s="12" t="s">
        <v>2717</v>
      </c>
    </row>
    <row r="361" spans="1:46" ht="409.6" thickBot="1" x14ac:dyDescent="0.35">
      <c r="A361" s="9" t="s">
        <v>387</v>
      </c>
      <c r="D361" s="39" t="s">
        <v>128</v>
      </c>
      <c r="E361" s="45"/>
      <c r="F361" s="47" t="e">
        <f ca="1">IF(D361="Costco", "https://www.costco.com", IF(D361="Dell Home &amp; Home Office", "https://www.dell.com/koa/search?q=" &amp; [1]!textjoin("%20",TRUE,S361,T361,U361,V361,W361,X361,Y361,Z361,AA361,AB361,AC361,AD361,AE361,AF361,AG361,AH361,AI361,AJ361,AK361,AL361,AM361,AN361,AO361,AP361,AQ361,AR361,AS361,AT361,AU361,AV361,AW361,AX361,AY361,AZ361,BA361,BB361,Sheet1!BE361), IF(D361="Macy's", "https://www.macys.com/shop/featured/" &amp; [1]!textjoin("-",TRUE,S361,T361,U361,V361,W361,X361,Y361,Z361,AA361,AB361,AC361,AD361,AE361,AF361,AG361,AH361,AI361,AJ361,AK361,AL361,AM361,AN361,AO361,AP361,AQ361,AR361,AS361,AT361,AU361,AV361,AW361,AX361,AY361,AZ361,BA361,BB361,Sheet1!BE361),"")))</f>
        <v>#NAME?</v>
      </c>
      <c r="G361" s="34" t="s">
        <v>7191</v>
      </c>
      <c r="H361" s="45" t="e">
        <f t="shared" ref="H361:H397" si="26">HYPERLINK(G361,D361)</f>
        <v>#VALUE!</v>
      </c>
      <c r="I361" s="45" t="s">
        <v>8606</v>
      </c>
      <c r="J361" s="45"/>
      <c r="L361" s="39" t="s">
        <v>128</v>
      </c>
      <c r="M361" s="26" t="s">
        <v>2159</v>
      </c>
      <c r="N361" s="21" t="s">
        <v>5430</v>
      </c>
      <c r="O361" s="1" t="s">
        <v>2160</v>
      </c>
      <c r="P361" s="21" t="e">
        <f ca="1">[1]!textjoin("+",TRUE,O361,S361,T361,U361,V361,W361,X361,Y361,Z361,AA361,AB361,AC361,AD361,AE361,AF361,AG361,AH361,AI361,AJ361,AK361,AL361,AM361,AN361,AO361,AP361,AQ361,AR361,AS361,AT361,AU361,AV361,AW361,AX361,AY361,AZ361,BA361,BB361,R361)</f>
        <v>#NAME?</v>
      </c>
      <c r="Q361" s="21" t="e">
        <f t="shared" ca="1" si="25"/>
        <v>#NAME?</v>
      </c>
      <c r="R361" t="s">
        <v>5106</v>
      </c>
      <c r="S361" s="18" t="s">
        <v>2418</v>
      </c>
      <c r="T361" s="12" t="s">
        <v>2718</v>
      </c>
      <c r="U361" s="12" t="s">
        <v>2712</v>
      </c>
      <c r="V361" s="12" t="s">
        <v>2575</v>
      </c>
      <c r="W361" s="12" t="s">
        <v>2221</v>
      </c>
      <c r="X361" s="12" t="s">
        <v>2200</v>
      </c>
      <c r="Y361" s="12" t="s">
        <v>2201</v>
      </c>
      <c r="Z361" s="12" t="s">
        <v>2246</v>
      </c>
      <c r="AA361" s="12" t="s">
        <v>4854</v>
      </c>
      <c r="AB361" s="12" t="s">
        <v>2577</v>
      </c>
      <c r="AC361" s="12">
        <v>10</v>
      </c>
      <c r="AD361" s="12" t="s">
        <v>4944</v>
      </c>
      <c r="AE361" s="12" t="s">
        <v>2224</v>
      </c>
      <c r="AF361" s="12" t="s">
        <v>4972</v>
      </c>
      <c r="AG361" s="12" t="s">
        <v>2226</v>
      </c>
      <c r="AH361" s="12" t="s">
        <v>4938</v>
      </c>
      <c r="AI361" s="12" t="s">
        <v>2207</v>
      </c>
      <c r="AJ361" s="12" t="s">
        <v>2397</v>
      </c>
      <c r="AK361" s="12" t="s">
        <v>2579</v>
      </c>
      <c r="AL361" s="12" t="s">
        <v>2580</v>
      </c>
      <c r="AM361" s="12" t="s">
        <v>4981</v>
      </c>
      <c r="AN361" s="12" t="s">
        <v>2386</v>
      </c>
      <c r="AO361" s="12" t="s">
        <v>2494</v>
      </c>
      <c r="AP361" s="12" t="s">
        <v>2250</v>
      </c>
      <c r="AQ361" s="12" t="s">
        <v>2192</v>
      </c>
      <c r="AR361" s="12" t="s">
        <v>2719</v>
      </c>
      <c r="AS361" s="12" t="s">
        <v>2720</v>
      </c>
      <c r="AT361" s="12" t="s">
        <v>2721</v>
      </c>
    </row>
    <row r="362" spans="1:46" ht="409.6" thickBot="1" x14ac:dyDescent="0.35">
      <c r="A362" s="9" t="s">
        <v>388</v>
      </c>
      <c r="D362" s="37" t="s">
        <v>15</v>
      </c>
      <c r="E362" s="45"/>
      <c r="F362" s="47" t="e">
        <f ca="1">IF(D362="Walmart", "https://www.walmart.com/search/?query=" &amp; [1]!textjoin("%20",TRUE,S362,T362,U362,V362,W362,X362,Y362,Z362,AA362,AB362,AC362,AD362,AE362,AF362,AG362,AH362,AI362,AJ362,AK362,AL362,AM362,AN362,AO362,AP362,AQ362,AR362,AS362,AT362,AU362,AV362,AW362,AX362,AY362,AZ362,BA362,BB362), IF(D362="Best Buy", "https://www.bestbuy.com/site/searchpage.jsp?st=" &amp; [1]!textjoin("+",TRUE,S362,T362,U362,V362,W362,X362,Y362,Z362,AA362,AB362,AC362,AD362,AE362,AF362,AG362,AH362,AI362,AJ362,AK362,AL362,AM362,AN362,AO362,AP362,AQ362,AR362,AS362,AT362,AU362,AV362,AW362,AX362,AY362,AZ362,BA362,BB362), IF(D362="Target", "https://www.target.com/s?searchTerm=" &amp; [1]!textjoin("+",TRUE,S362,T362,U362,V362,W362,X362,Y362,Z362,AA362,AB362,AC362,AD362,AE362,AF362,AG362,AH362,AI362,AJ362,AK362,AL362,AM362,AN362,AO362,AP362,AQ362,AR362,AS362,AT362,AU362,AV362,AW362,AX362,AY362,AZ362,BA362,BB362),"")))</f>
        <v>#NAME?</v>
      </c>
      <c r="G362" s="45" t="s">
        <v>7528</v>
      </c>
      <c r="H362" s="45" t="str">
        <f t="shared" si="26"/>
        <v>Best Buy</v>
      </c>
      <c r="I362" s="45"/>
      <c r="J362" s="45"/>
      <c r="L362" s="37" t="s">
        <v>15</v>
      </c>
      <c r="M362" s="26" t="s">
        <v>2159</v>
      </c>
      <c r="N362" s="21" t="s">
        <v>5431</v>
      </c>
      <c r="O362" s="1" t="s">
        <v>2160</v>
      </c>
      <c r="P362" s="21" t="e">
        <f ca="1">[1]!textjoin("+",TRUE,O362,S362,T362,U362,V362,W362,X362,Y362,Z362,AA362,AB362,AC362,AD362,AE362,AF362,AG362,AH362,AI362,AJ362,AK362,AL362,AM362,AN362,AO362,AP362,AQ362,AR362,AS362,AT362,AU362,AV362,AW362,AX362,AY362,AZ362,BA362,BB362,R362)</f>
        <v>#NAME?</v>
      </c>
      <c r="Q362" s="21" t="e">
        <f t="shared" ca="1" si="25"/>
        <v>#NAME?</v>
      </c>
      <c r="R362" t="s">
        <v>5106</v>
      </c>
      <c r="S362" s="18" t="s">
        <v>2443</v>
      </c>
      <c r="T362" s="12" t="s">
        <v>2704</v>
      </c>
      <c r="U362" s="12" t="s">
        <v>2419</v>
      </c>
      <c r="V362" s="12" t="s">
        <v>4693</v>
      </c>
      <c r="W362" s="12" t="s">
        <v>2200</v>
      </c>
      <c r="X362" s="12" t="s">
        <v>2201</v>
      </c>
      <c r="Y362" s="12" t="s">
        <v>4857</v>
      </c>
      <c r="Z362" s="12" t="s">
        <v>2207</v>
      </c>
      <c r="AA362" s="12" t="s">
        <v>4809</v>
      </c>
      <c r="AB362" s="12" t="s">
        <v>2397</v>
      </c>
      <c r="AC362" s="12" t="s">
        <v>2579</v>
      </c>
      <c r="AD362" s="12" t="s">
        <v>2398</v>
      </c>
      <c r="AE362" s="12" t="s">
        <v>4956</v>
      </c>
      <c r="AF362" s="12" t="s">
        <v>2226</v>
      </c>
      <c r="AG362" s="12" t="s">
        <v>4938</v>
      </c>
      <c r="AH362" s="12" t="s">
        <v>2293</v>
      </c>
    </row>
    <row r="363" spans="1:46" ht="409.6" thickBot="1" x14ac:dyDescent="0.35">
      <c r="A363" s="9" t="s">
        <v>389</v>
      </c>
      <c r="D363" s="37" t="s">
        <v>15</v>
      </c>
      <c r="E363" s="45"/>
      <c r="F363" s="47" t="e">
        <f ca="1">IF(D363="Walmart", "https://www.walmart.com/search/?query=" &amp; [1]!textjoin("%20",TRUE,S363,T363,U363,V363,W363,X363,Y363,Z363,AA363,AB363,AC363,AD363,AE363,AF363,AG363,AH363,AI363,AJ363,AK363,AL363,AM363,AN363,AO363,AP363,AQ363,AR363,AS363,AT363,AU363,AV363,AW363,AX363,AY363,AZ363,BA363,BB363), IF(D363="Best Buy", "https://www.bestbuy.com/site/searchpage.jsp?st=" &amp; [1]!textjoin("+",TRUE,S363,T363,U363,V363,W363,X363,Y363,Z363,AA363,AB363,AC363,AD363,AE363,AF363,AG363,AH363,AI363,AJ363,AK363,AL363,AM363,AN363,AO363,AP363,AQ363,AR363,AS363,AT363,AU363,AV363,AW363,AX363,AY363,AZ363,BA363,BB363), IF(D363="Target", "https://www.target.com/s?searchTerm=" &amp; [1]!textjoin("+",TRUE,S363,T363,U363,V363,W363,X363,Y363,Z363,AA363,AB363,AC363,AD363,AE363,AF363,AG363,AH363,AI363,AJ363,AK363,AL363,AM363,AN363,AO363,AP363,AQ363,AR363,AS363,AT363,AU363,AV363,AW363,AX363,AY363,AZ363,BA363,BB363),"")))</f>
        <v>#NAME?</v>
      </c>
      <c r="G363" s="45" t="s">
        <v>7529</v>
      </c>
      <c r="H363" s="45" t="str">
        <f t="shared" si="26"/>
        <v>Best Buy</v>
      </c>
      <c r="I363" s="45" t="s">
        <v>8607</v>
      </c>
      <c r="J363" s="45"/>
      <c r="L363" s="37" t="s">
        <v>15</v>
      </c>
      <c r="M363" s="26" t="s">
        <v>2159</v>
      </c>
      <c r="N363" s="21" t="s">
        <v>5432</v>
      </c>
      <c r="O363" s="1" t="s">
        <v>2160</v>
      </c>
      <c r="P363" s="21" t="e">
        <f ca="1">[1]!textjoin("+",TRUE,O363,S363,T363,U363,V363,W363,X363,Y363,Z363,AA363,AB363,AC363,AD363,AE363,AF363,AG363,AH363,AI363,AJ363,AK363,AL363,AM363,AN363,AO363,AP363,AQ363,AR363,AS363,AT363,AU363,AV363,AW363,AX363,AY363,AZ363,BA363,BB363,R363)</f>
        <v>#NAME?</v>
      </c>
      <c r="Q363" s="21" t="e">
        <f t="shared" ca="1" si="25"/>
        <v>#NAME?</v>
      </c>
      <c r="R363" t="s">
        <v>5106</v>
      </c>
      <c r="S363" s="18" t="s">
        <v>2443</v>
      </c>
      <c r="T363" s="12" t="s">
        <v>2722</v>
      </c>
      <c r="U363" s="12" t="s">
        <v>2419</v>
      </c>
      <c r="V363" s="12" t="s">
        <v>4693</v>
      </c>
      <c r="W363" s="12" t="s">
        <v>2200</v>
      </c>
      <c r="X363" s="12" t="s">
        <v>2201</v>
      </c>
      <c r="Y363" s="12" t="s">
        <v>4852</v>
      </c>
      <c r="Z363" s="12" t="s">
        <v>2224</v>
      </c>
      <c r="AA363" s="12" t="s">
        <v>4809</v>
      </c>
      <c r="AB363" s="12" t="s">
        <v>2397</v>
      </c>
      <c r="AC363" s="12" t="s">
        <v>2579</v>
      </c>
      <c r="AD363" s="12" t="s">
        <v>2398</v>
      </c>
      <c r="AE363" s="12">
        <v>1660</v>
      </c>
      <c r="AF363" s="12" t="s">
        <v>4970</v>
      </c>
      <c r="AG363" s="12" t="s">
        <v>2226</v>
      </c>
      <c r="AH363" s="12" t="s">
        <v>2602</v>
      </c>
    </row>
    <row r="364" spans="1:46" ht="409.6" thickBot="1" x14ac:dyDescent="0.35">
      <c r="A364" s="9" t="s">
        <v>390</v>
      </c>
      <c r="D364" s="37" t="s">
        <v>12</v>
      </c>
      <c r="E364" s="45"/>
      <c r="F364" s="47" t="e">
        <f ca="1">IF(D364="Walmart", "https://www.walmart.com/search/?query=" &amp; [1]!textjoin("%20",TRUE,S364,T364,U364,V364,W364,X364,Y364,Z364,AA364,AB364,AC364,AD364,AE364,AF364,AG364,AH364,AI364,AJ364,AK364,AL364,AM364,AN364,AO364,AP364,AQ364,AR364,AS364,AT364,AU364,AV364,AW364,AX364,AY364,AZ364,BA364,BB364), IF(D364="Best Buy", "https://www.bestbuy.com/site/searchpage.jsp?st=" &amp; [1]!textjoin("+",TRUE,S364,T364,U364,V364,W364,X364,Y364,Z364,AA364,AB364,AC364,AD364,AE364,AF364,AG364,AH364,AI364,AJ364,AK364,AL364,AM364,AN364,AO364,AP364,AQ364,AR364,AS364,AT364,AU364,AV364,AW364,AX364,AY364,AZ364,BA364,BB364), IF(D364="Target", "https://www.target.com/s?searchTerm=" &amp; [1]!textjoin("+",TRUE,S364,T364,U364,V364,W364,X364,Y364,Z364,AA364,AB364,AC364,AD364,AE364,AF364,AG364,AH364,AI364,AJ364,AK364,AL364,AM364,AN364,AO364,AP364,AQ364,AR364,AS364,AT364,AU364,AV364,AW364,AX364,AY364,AZ364,BA364,BB364),"")))</f>
        <v>#NAME?</v>
      </c>
      <c r="G364" s="45" t="s">
        <v>7530</v>
      </c>
      <c r="H364" s="45" t="str">
        <f t="shared" si="26"/>
        <v>Walmart</v>
      </c>
      <c r="I364" s="45" t="s">
        <v>8608</v>
      </c>
      <c r="J364" s="45"/>
      <c r="L364" s="37" t="s">
        <v>12</v>
      </c>
      <c r="M364" s="26" t="s">
        <v>2159</v>
      </c>
      <c r="N364" s="21" t="s">
        <v>5433</v>
      </c>
      <c r="O364" s="1" t="s">
        <v>2160</v>
      </c>
      <c r="P364" s="21" t="e">
        <f ca="1">[1]!textjoin("+",TRUE,O364,S364,T364,U364,V364,W364,X364,Y364,Z364,AA364,AB364,AC364,AD364,AE364,AF364,AG364,AH364,AI364,AJ364,AK364,AL364,AM364,AN364,AO364,AP364,AQ364,AR364,AS364,AT364,AU364,AV364,AW364,AX364,AY364,AZ364,BA364,BB364,R364)</f>
        <v>#NAME?</v>
      </c>
      <c r="Q364" s="21" t="e">
        <f t="shared" ca="1" si="25"/>
        <v>#NAME?</v>
      </c>
      <c r="R364" t="s">
        <v>5106</v>
      </c>
      <c r="S364" s="16" t="s">
        <v>2723</v>
      </c>
      <c r="T364" s="12" t="s">
        <v>2724</v>
      </c>
      <c r="U364" s="12" t="s">
        <v>2704</v>
      </c>
      <c r="V364" s="12" t="s">
        <v>4693</v>
      </c>
      <c r="W364" s="12" t="s">
        <v>2425</v>
      </c>
      <c r="X364" s="12" t="s">
        <v>2588</v>
      </c>
      <c r="Y364" s="12" t="s">
        <v>4704</v>
      </c>
      <c r="Z364" s="12" t="s">
        <v>2213</v>
      </c>
      <c r="AA364" s="12" t="s">
        <v>4809</v>
      </c>
      <c r="AB364" s="12" t="s">
        <v>2405</v>
      </c>
      <c r="AC364" s="12" t="s">
        <v>2402</v>
      </c>
    </row>
    <row r="365" spans="1:46" ht="409.6" thickBot="1" x14ac:dyDescent="0.35">
      <c r="A365" s="9" t="s">
        <v>391</v>
      </c>
      <c r="D365" s="37" t="s">
        <v>15</v>
      </c>
      <c r="E365" s="45"/>
      <c r="F365" s="47" t="e">
        <f ca="1">IF(D365="Walmart", "https://www.walmart.com/search/?query=" &amp; [1]!textjoin("%20",TRUE,S365,T365,U365,V365,W365,X365,Y365,Z365,AA365,AB365,AC365,AD365,AE365,AF365,AG365,AH365,AI365,AJ365,AK365,AL365,AM365,AN365,AO365,AP365,AQ365,AR365,AS365,AT365,AU365,AV365,AW365,AX365,AY365,AZ365,BA365,BB365), IF(D365="Best Buy", "https://www.bestbuy.com/site/searchpage.jsp?st=" &amp; [1]!textjoin("+",TRUE,S365,T365,U365,V365,W365,X365,Y365,Z365,AA365,AB365,AC365,AD365,AE365,AF365,AG365,AH365,AI365,AJ365,AK365,AL365,AM365,AN365,AO365,AP365,AQ365,AR365,AS365,AT365,AU365,AV365,AW365,AX365,AY365,AZ365,BA365,BB365), IF(D365="Target", "https://www.target.com/s?searchTerm=" &amp; [1]!textjoin("+",TRUE,S365,T365,U365,V365,W365,X365,Y365,Z365,AA365,AB365,AC365,AD365,AE365,AF365,AG365,AH365,AI365,AJ365,AK365,AL365,AM365,AN365,AO365,AP365,AQ365,AR365,AS365,AT365,AU365,AV365,AW365,AX365,AY365,AZ365,BA365,BB365),"")))</f>
        <v>#NAME?</v>
      </c>
      <c r="G365" s="45" t="s">
        <v>7531</v>
      </c>
      <c r="H365" s="45" t="str">
        <f t="shared" si="26"/>
        <v>Best Buy</v>
      </c>
      <c r="I365" s="45" t="s">
        <v>8609</v>
      </c>
      <c r="J365" s="45"/>
      <c r="L365" s="37" t="s">
        <v>15</v>
      </c>
      <c r="M365" s="26" t="s">
        <v>2159</v>
      </c>
      <c r="N365" s="21" t="s">
        <v>5434</v>
      </c>
      <c r="O365" s="1" t="s">
        <v>2160</v>
      </c>
      <c r="P365" s="21" t="e">
        <f ca="1">[1]!textjoin("+",TRUE,O365,S365,T365,U365,V365,W365,X365,Y365,Z365,AA365,AB365,AC365,AD365,AE365,AF365,AG365,AH365,AI365,AJ365,AK365,AL365,AM365,AN365,AO365,AP365,AQ365,AR365,AS365,AT365,AU365,AV365,AW365,AX365,AY365,AZ365,BA365,BB365,R365)</f>
        <v>#NAME?</v>
      </c>
      <c r="Q365" s="21" t="e">
        <f t="shared" ca="1" si="25"/>
        <v>#NAME?</v>
      </c>
      <c r="R365" t="s">
        <v>5106</v>
      </c>
      <c r="S365" s="18" t="s">
        <v>2444</v>
      </c>
      <c r="T365" s="12" t="s">
        <v>2722</v>
      </c>
      <c r="U365" s="12" t="s">
        <v>2419</v>
      </c>
      <c r="V365" s="12" t="s">
        <v>4693</v>
      </c>
      <c r="W365" s="12" t="s">
        <v>2200</v>
      </c>
      <c r="X365" s="12" t="s">
        <v>2201</v>
      </c>
      <c r="Y365" s="12" t="s">
        <v>4852</v>
      </c>
      <c r="Z365" s="12" t="s">
        <v>2224</v>
      </c>
      <c r="AA365" s="12" t="s">
        <v>4809</v>
      </c>
      <c r="AB365" s="12" t="s">
        <v>2397</v>
      </c>
      <c r="AC365" s="12" t="s">
        <v>2579</v>
      </c>
      <c r="AD365" s="12" t="s">
        <v>2580</v>
      </c>
      <c r="AE365" s="12" t="s">
        <v>4966</v>
      </c>
      <c r="AF365" s="12" t="s">
        <v>2208</v>
      </c>
      <c r="AG365" s="12" t="s">
        <v>2178</v>
      </c>
    </row>
    <row r="366" spans="1:46" ht="409.6" thickBot="1" x14ac:dyDescent="0.35">
      <c r="A366" s="7" t="s">
        <v>392</v>
      </c>
      <c r="D366" s="39" t="s">
        <v>128</v>
      </c>
      <c r="E366" s="45"/>
      <c r="F366" s="47" t="e">
        <f ca="1">IF(D366="Costco", "https://www.costco.com", IF(D366="Dell Home &amp; Home Office", "https://www.dell.com/koa/search?q=" &amp; [1]!textjoin("%20",TRUE,S366,T366,U366,V366,W366,X366,Y366,Z366,AA366,AB366,AC366,AD366,AE366,AF366,AG366,AH366,AI366,AJ366,AK366,AL366,AM366,AN366,AO366,AP366,AQ366,AR366,AS366,AT366,AU366,AV366,AW366,AX366,AY366,AZ366,BA366,BB366,Sheet1!BE366), IF(D366="Macy's", "https://www.macys.com/shop/featured/" &amp; [1]!textjoin("-",TRUE,S366,T366,U366,V366,W366,X366,Y366,Z366,AA366,AB366,AC366,AD366,AE366,AF366,AG366,AH366,AI366,AJ366,AK366,AL366,AM366,AN366,AO366,AP366,AQ366,AR366,AS366,AT366,AU366,AV366,AW366,AX366,AY366,AZ366,BA366,BB366,Sheet1!BE366),"")))</f>
        <v>#NAME?</v>
      </c>
      <c r="G366" s="34" t="s">
        <v>7192</v>
      </c>
      <c r="H366" s="45" t="str">
        <f t="shared" si="26"/>
        <v>Dell Home &amp; Home Office</v>
      </c>
      <c r="I366" s="45" t="s">
        <v>8610</v>
      </c>
      <c r="J366" s="45"/>
      <c r="L366" s="39" t="s">
        <v>128</v>
      </c>
      <c r="M366" s="26" t="s">
        <v>2159</v>
      </c>
      <c r="N366" s="21" t="s">
        <v>5435</v>
      </c>
      <c r="O366" s="1" t="s">
        <v>2160</v>
      </c>
      <c r="P366" s="21" t="e">
        <f ca="1">[1]!textjoin("+",TRUE,O366,S366,T366,U366,V366,W366,X366,Y366,Z366,AA366,AB366,AC366,AD366,AE366,AF366,AG366,AH366,AI366,AJ366,AK366,AL366,AM366,AN366,AO366,AP366,AQ366,AR366,AS366,AT366,AU366,AV366,AW366,AX366,AY366,AZ366,BA366,BB366,R366)</f>
        <v>#NAME?</v>
      </c>
      <c r="Q366" s="21" t="e">
        <f t="shared" ca="1" si="25"/>
        <v>#NAME?</v>
      </c>
      <c r="R366" t="s">
        <v>5106</v>
      </c>
      <c r="S366" s="18" t="s">
        <v>2444</v>
      </c>
      <c r="T366" s="12" t="s">
        <v>2725</v>
      </c>
      <c r="U366" s="12">
        <v>15</v>
      </c>
      <c r="V366" s="12" t="s">
        <v>4693</v>
      </c>
      <c r="W366" s="12" t="s">
        <v>2575</v>
      </c>
      <c r="X366" s="12" t="s">
        <v>2221</v>
      </c>
      <c r="Y366" s="12" t="s">
        <v>2200</v>
      </c>
      <c r="Z366" s="12" t="s">
        <v>2201</v>
      </c>
      <c r="AA366" s="12" t="s">
        <v>2202</v>
      </c>
      <c r="AB366" s="12" t="s">
        <v>4854</v>
      </c>
      <c r="AC366" s="12" t="s">
        <v>2577</v>
      </c>
      <c r="AD366" s="12">
        <v>10</v>
      </c>
      <c r="AE366" s="12" t="s">
        <v>4944</v>
      </c>
      <c r="AF366" s="12" t="s">
        <v>2207</v>
      </c>
      <c r="AG366" s="12" t="s">
        <v>4821</v>
      </c>
      <c r="AH366" s="12" t="s">
        <v>2208</v>
      </c>
      <c r="AI366" s="12" t="s">
        <v>2726</v>
      </c>
      <c r="AJ366" s="12" t="s">
        <v>2209</v>
      </c>
      <c r="AK366" s="12" t="s">
        <v>4840</v>
      </c>
      <c r="AL366" s="12" t="s">
        <v>2392</v>
      </c>
      <c r="AM366" s="12" t="s">
        <v>2397</v>
      </c>
      <c r="AN366" s="12" t="s">
        <v>2579</v>
      </c>
      <c r="AO366" s="12" t="s">
        <v>2398</v>
      </c>
      <c r="AP366" s="12" t="s">
        <v>4939</v>
      </c>
      <c r="AQ366" s="12" t="s">
        <v>2386</v>
      </c>
      <c r="AR366" s="12" t="s">
        <v>2250</v>
      </c>
    </row>
    <row r="367" spans="1:46" ht="409.6" thickBot="1" x14ac:dyDescent="0.35">
      <c r="A367" s="9" t="s">
        <v>393</v>
      </c>
      <c r="D367" s="39" t="s">
        <v>128</v>
      </c>
      <c r="E367" s="45"/>
      <c r="F367" s="47" t="e">
        <f ca="1">IF(D367="Costco", "https://www.costco.com", IF(D367="Dell Home &amp; Home Office", "https://www.dell.com/koa/search?q=" &amp; [1]!textjoin("%20",TRUE,S367,T367,U367,V367,W367,X367,Y367,Z367,AA367,AB367,AC367,AD367,AE367,AF367,AG367,AH367,AI367,AJ367,AK367,AL367,AM367,AN367,AO367,AP367,AQ367,AR367,AS367,AT367,AU367,AV367,AW367,AX367,AY367,AZ367,BA367,BB367,Sheet1!BE367), IF(D367="Macy's", "https://www.macys.com/shop/featured/" &amp; [1]!textjoin("-",TRUE,S367,T367,U367,V367,W367,X367,Y367,Z367,AA367,AB367,AC367,AD367,AE367,AF367,AG367,AH367,AI367,AJ367,AK367,AL367,AM367,AN367,AO367,AP367,AQ367,AR367,AS367,AT367,AU367,AV367,AW367,AX367,AY367,AZ367,BA367,BB367,Sheet1!BE367),"")))</f>
        <v>#NAME?</v>
      </c>
      <c r="G367" s="34" t="s">
        <v>7193</v>
      </c>
      <c r="H367" s="45" t="str">
        <f t="shared" si="26"/>
        <v>Dell Home &amp; Home Office</v>
      </c>
      <c r="I367" s="45" t="s">
        <v>8611</v>
      </c>
      <c r="J367" s="45"/>
      <c r="L367" s="39" t="s">
        <v>128</v>
      </c>
      <c r="M367" s="26" t="s">
        <v>2159</v>
      </c>
      <c r="N367" s="21" t="s">
        <v>5436</v>
      </c>
      <c r="O367" s="1" t="s">
        <v>2160</v>
      </c>
      <c r="P367" s="21" t="e">
        <f ca="1">[1]!textjoin("+",TRUE,O367,S367,T367,U367,V367,W367,X367,Y367,Z367,AA367,AB367,AC367,AD367,AE367,AF367,AG367,AH367,AI367,AJ367,AK367,AL367,AM367,AN367,AO367,AP367,AQ367,AR367,AS367,AT367,AU367,AV367,AW367,AX367,AY367,AZ367,BA367,BB367,R367)</f>
        <v>#NAME?</v>
      </c>
      <c r="Q367" s="21" t="e">
        <f t="shared" ca="1" si="25"/>
        <v>#NAME?</v>
      </c>
      <c r="R367" t="s">
        <v>5106</v>
      </c>
      <c r="S367" s="18" t="s">
        <v>2444</v>
      </c>
      <c r="T367" s="12" t="s">
        <v>2594</v>
      </c>
      <c r="U367" s="12">
        <v>15</v>
      </c>
      <c r="V367" s="12" t="s">
        <v>4693</v>
      </c>
      <c r="W367" s="12" t="s">
        <v>2575</v>
      </c>
      <c r="X367" s="12" t="s">
        <v>2221</v>
      </c>
      <c r="Y367" s="12" t="s">
        <v>2200</v>
      </c>
      <c r="Z367" s="12" t="s">
        <v>2201</v>
      </c>
      <c r="AA367" s="12" t="s">
        <v>2202</v>
      </c>
      <c r="AB367" s="12" t="s">
        <v>4854</v>
      </c>
      <c r="AC367" s="12" t="s">
        <v>2577</v>
      </c>
      <c r="AD367" s="12">
        <v>10</v>
      </c>
      <c r="AE367" s="12" t="s">
        <v>4944</v>
      </c>
      <c r="AF367" s="12" t="s">
        <v>2207</v>
      </c>
      <c r="AG367" s="12" t="s">
        <v>4821</v>
      </c>
      <c r="AH367" s="12" t="s">
        <v>2405</v>
      </c>
      <c r="AI367" s="12" t="s">
        <v>4610</v>
      </c>
      <c r="AJ367" s="12" t="s">
        <v>2209</v>
      </c>
      <c r="AK367" s="12" t="s">
        <v>4840</v>
      </c>
      <c r="AL367" s="12" t="s">
        <v>2213</v>
      </c>
      <c r="AM367" s="12" t="s">
        <v>2397</v>
      </c>
      <c r="AN367" s="12" t="s">
        <v>2579</v>
      </c>
      <c r="AO367" s="12" t="s">
        <v>2398</v>
      </c>
      <c r="AP367" s="12" t="s">
        <v>4956</v>
      </c>
      <c r="AQ367" s="12" t="s">
        <v>2386</v>
      </c>
      <c r="AR367" s="12" t="s">
        <v>2250</v>
      </c>
    </row>
    <row r="368" spans="1:46" ht="317.39999999999998" thickBot="1" x14ac:dyDescent="0.35">
      <c r="A368" s="9" t="s">
        <v>394</v>
      </c>
      <c r="D368" s="37" t="s">
        <v>27</v>
      </c>
      <c r="E368" s="45"/>
      <c r="F368" s="47" t="str">
        <f>IF(D368="Costco", "https://www.costco.com", IF(D368="Dell Home &amp; Home Office", "https://www.dell.com/koa/search?q=" &amp; [1]!textjoin("%20",TRUE,S368,T368,U368,V368,W368,X368,Y368,Z368,AA368,AB368,AC368,AD368,AE368,AF368,AG368,AH368,AI368,AJ368,AK368,AL368,AM368,AN368,AO368,AP368,AQ368,AR368,AS368,AT368,AU368,AV368,AW368,AX368,AY368,AZ368,BA368,BB368,Sheet1!BE368), IF(D368="Macy's", "https://www.macys.com/shop/featured/" &amp; [1]!textjoin("-",TRUE,S368,T368,U368,V368,W368,X368,Y368,Z368,AA368,AB368,AC368,AD368,AE368,AF368,AG368,AH368,AI368,AJ368,AK368,AL368,AM368,AN368,AO368,AP368,AQ368,AR368,AS368,AT368,AU368,AV368,AW368,AX368,AY368,AZ368,BA368,BB368,Sheet1!BE368),"")))</f>
        <v>https://www.costco.com</v>
      </c>
      <c r="G368" s="34" t="s">
        <v>7128</v>
      </c>
      <c r="H368" s="45" t="str">
        <f t="shared" si="26"/>
        <v>Costco</v>
      </c>
      <c r="I368" s="45"/>
      <c r="J368" s="45"/>
      <c r="L368" s="37" t="s">
        <v>27</v>
      </c>
      <c r="M368" s="26" t="s">
        <v>2159</v>
      </c>
      <c r="N368" s="21" t="s">
        <v>5437</v>
      </c>
      <c r="O368" s="1" t="s">
        <v>2160</v>
      </c>
      <c r="P368" s="21" t="e">
        <f ca="1">[1]!textjoin("+",TRUE,O368,S368,T368,U368,V368,W368,X368,Y368,Z368,AA368,AB368,AC368,AD368,AE368,AF368,AG368,AH368,AI368,AJ368,AK368,AL368,AM368,AN368,AO368,AP368,AQ368,AR368,AS368,AT368,AU368,AV368,AW368,AX368,AY368,AZ368,BA368,BB368,R368)</f>
        <v>#NAME?</v>
      </c>
      <c r="Q368" s="21" t="e">
        <f t="shared" ca="1" si="25"/>
        <v>#NAME?</v>
      </c>
      <c r="R368" t="s">
        <v>5106</v>
      </c>
      <c r="S368" s="18" t="s">
        <v>2444</v>
      </c>
      <c r="T368" s="12" t="s">
        <v>2594</v>
      </c>
      <c r="U368" s="12" t="s">
        <v>2704</v>
      </c>
      <c r="V368" s="12" t="s">
        <v>2506</v>
      </c>
      <c r="W368" s="12" t="s">
        <v>2494</v>
      </c>
      <c r="X368" s="12" t="s">
        <v>2419</v>
      </c>
      <c r="Y368" s="12" t="s">
        <v>4693</v>
      </c>
      <c r="Z368" s="12" t="s">
        <v>2575</v>
      </c>
      <c r="AA368" s="12" t="s">
        <v>2191</v>
      </c>
      <c r="AB368" s="12" t="s">
        <v>2200</v>
      </c>
      <c r="AC368" s="12" t="s">
        <v>2201</v>
      </c>
      <c r="AD368" s="12" t="s">
        <v>2246</v>
      </c>
      <c r="AE368" s="12" t="s">
        <v>4854</v>
      </c>
      <c r="AF368" s="12" t="s">
        <v>2644</v>
      </c>
      <c r="AG368" s="12" t="s">
        <v>2579</v>
      </c>
      <c r="AH368" s="12" t="s">
        <v>2580</v>
      </c>
      <c r="AI368" s="12">
        <v>2060</v>
      </c>
      <c r="AJ368" s="12" t="s">
        <v>2204</v>
      </c>
      <c r="AK368" s="12" t="s">
        <v>2408</v>
      </c>
    </row>
    <row r="369" spans="1:44" ht="409.6" thickBot="1" x14ac:dyDescent="0.35">
      <c r="A369" s="9" t="s">
        <v>395</v>
      </c>
      <c r="D369" s="39" t="s">
        <v>128</v>
      </c>
      <c r="E369" s="45"/>
      <c r="F369" s="47" t="e">
        <f ca="1">IF(D369="Costco", "https://www.costco.com", IF(D369="Dell Home &amp; Home Office", "https://www.dell.com/koa/search?q=" &amp; [1]!textjoin("%20",TRUE,S369,T369,U369,V369,W369,X369,Y369,Z369,AA369,AB369,AC369,AD369,AE369,AF369,AG369,AH369,AI369,AJ369,AK369,AL369,AM369,AN369,AO369,AP369,AQ369,AR369,AS369,AT369,AU369,AV369,AW369,AX369,AY369,AZ369,BA369,BB369,Sheet1!BE369), IF(D369="Macy's", "https://www.macys.com/shop/featured/" &amp; [1]!textjoin("-",TRUE,S369,T369,U369,V369,W369,X369,Y369,Z369,AA369,AB369,AC369,AD369,AE369,AF369,AG369,AH369,AI369,AJ369,AK369,AL369,AM369,AN369,AO369,AP369,AQ369,AR369,AS369,AT369,AU369,AV369,AW369,AX369,AY369,AZ369,BA369,BB369,Sheet1!BE369),"")))</f>
        <v>#NAME?</v>
      </c>
      <c r="G369" s="34" t="s">
        <v>7194</v>
      </c>
      <c r="H369" s="45" t="str">
        <f t="shared" si="26"/>
        <v>Dell Home &amp; Home Office</v>
      </c>
      <c r="I369" s="45" t="s">
        <v>8612</v>
      </c>
      <c r="J369" s="45"/>
      <c r="L369" s="39" t="s">
        <v>128</v>
      </c>
      <c r="M369" s="26" t="s">
        <v>2159</v>
      </c>
      <c r="N369" s="21" t="s">
        <v>5438</v>
      </c>
      <c r="O369" s="1" t="s">
        <v>2160</v>
      </c>
      <c r="P369" s="21" t="e">
        <f ca="1">[1]!textjoin("+",TRUE,O369,S369,T369,U369,V369,W369,X369,Y369,Z369,AA369,AB369,AC369,AD369,AE369,AF369,AG369,AH369,AI369,AJ369,AK369,AL369,AM369,AN369,AO369,AP369,AQ369,AR369,AS369,AT369,AU369,AV369,AW369,AX369,AY369,AZ369,BA369,BB369,R369)</f>
        <v>#NAME?</v>
      </c>
      <c r="Q369" s="21" t="e">
        <f t="shared" ca="1" si="25"/>
        <v>#NAME?</v>
      </c>
      <c r="R369" t="s">
        <v>5106</v>
      </c>
      <c r="S369" s="18" t="s">
        <v>2444</v>
      </c>
      <c r="T369" s="12" t="s">
        <v>2727</v>
      </c>
      <c r="U369" s="12">
        <v>15</v>
      </c>
      <c r="V369" s="12" t="s">
        <v>4693</v>
      </c>
      <c r="W369" s="12" t="s">
        <v>2575</v>
      </c>
      <c r="X369" s="12" t="s">
        <v>2221</v>
      </c>
      <c r="Y369" s="12" t="s">
        <v>2200</v>
      </c>
      <c r="Z369" s="12" t="s">
        <v>2201</v>
      </c>
      <c r="AA369" s="12" t="s">
        <v>2246</v>
      </c>
      <c r="AB369" s="12" t="s">
        <v>4854</v>
      </c>
      <c r="AC369" s="12" t="s">
        <v>2577</v>
      </c>
      <c r="AD369" s="12">
        <v>10</v>
      </c>
      <c r="AE369" s="12" t="s">
        <v>4944</v>
      </c>
      <c r="AF369" s="12" t="s">
        <v>2224</v>
      </c>
      <c r="AG369" s="12" t="s">
        <v>4821</v>
      </c>
      <c r="AH369" s="12" t="s">
        <v>2614</v>
      </c>
      <c r="AI369" s="12" t="s">
        <v>4610</v>
      </c>
      <c r="AJ369" s="12" t="s">
        <v>2209</v>
      </c>
      <c r="AK369" s="12" t="s">
        <v>4840</v>
      </c>
      <c r="AL369" s="12" t="s">
        <v>2644</v>
      </c>
      <c r="AM369" s="12" t="s">
        <v>2397</v>
      </c>
      <c r="AN369" s="12" t="s">
        <v>2579</v>
      </c>
      <c r="AO369" s="12" t="s">
        <v>2398</v>
      </c>
      <c r="AP369" s="12" t="s">
        <v>4983</v>
      </c>
      <c r="AQ369" s="12" t="s">
        <v>2386</v>
      </c>
      <c r="AR369" s="12" t="s">
        <v>2250</v>
      </c>
    </row>
    <row r="370" spans="1:44" ht="409.6" thickBot="1" x14ac:dyDescent="0.35">
      <c r="A370" s="9" t="s">
        <v>396</v>
      </c>
      <c r="D370" s="39" t="s">
        <v>128</v>
      </c>
      <c r="E370" s="45"/>
      <c r="F370" s="47" t="e">
        <f ca="1">IF(D370="Costco", "https://www.costco.com", IF(D370="Dell Home &amp; Home Office", "https://www.dell.com/koa/search?q=" &amp; [1]!textjoin("%20",TRUE,S370,T370,U370,V370,W370,X370,Y370,Z370,AA370,AB370,AC370,AD370,AE370,AF370,AG370,AH370,AI370,AJ370,AK370,AL370,AM370,AN370,AO370,AP370,AQ370,AR370,AS370,AT370,AU370,AV370,AW370,AX370,AY370,AZ370,BA370,BB370,Sheet1!BE370), IF(D370="Macy's", "https://www.macys.com/shop/featured/" &amp; [1]!textjoin("-",TRUE,S370,T370,U370,V370,W370,X370,Y370,Z370,AA370,AB370,AC370,AD370,AE370,AF370,AG370,AH370,AI370,AJ370,AK370,AL370,AM370,AN370,AO370,AP370,AQ370,AR370,AS370,AT370,AU370,AV370,AW370,AX370,AY370,AZ370,BA370,BB370,Sheet1!BE370),"")))</f>
        <v>#NAME?</v>
      </c>
      <c r="G370" s="34" t="s">
        <v>7195</v>
      </c>
      <c r="H370" s="45" t="str">
        <f t="shared" si="26"/>
        <v>Dell Home &amp; Home Office</v>
      </c>
      <c r="I370" s="45"/>
      <c r="J370" s="45"/>
      <c r="L370" s="39" t="s">
        <v>128</v>
      </c>
      <c r="M370" s="26" t="s">
        <v>2159</v>
      </c>
      <c r="N370" s="21" t="s">
        <v>5439</v>
      </c>
      <c r="O370" s="1" t="s">
        <v>2160</v>
      </c>
      <c r="P370" s="21" t="e">
        <f ca="1">[1]!textjoin("+",TRUE,O370,S370,T370,U370,V370,W370,X370,Y370,Z370,AA370,AB370,AC370,AD370,AE370,AF370,AG370,AH370,AI370,AJ370,AK370,AL370,AM370,AN370,AO370,AP370,AQ370,AR370,AS370,AT370,AU370,AV370,AW370,AX370,AY370,AZ370,BA370,BB370,R370)</f>
        <v>#NAME?</v>
      </c>
      <c r="Q370" s="21" t="e">
        <f t="shared" ca="1" si="25"/>
        <v>#NAME?</v>
      </c>
      <c r="R370" t="s">
        <v>5106</v>
      </c>
      <c r="S370" s="18" t="s">
        <v>2444</v>
      </c>
      <c r="T370" s="12" t="s">
        <v>2597</v>
      </c>
      <c r="U370" s="12">
        <v>14</v>
      </c>
      <c r="V370" s="12">
        <v>3000</v>
      </c>
      <c r="W370" s="12" t="s">
        <v>4693</v>
      </c>
      <c r="X370" s="12" t="s">
        <v>2200</v>
      </c>
      <c r="Y370" s="12" t="s">
        <v>2728</v>
      </c>
      <c r="Z370" s="12" t="s">
        <v>4854</v>
      </c>
      <c r="AA370" s="12" t="s">
        <v>2577</v>
      </c>
      <c r="AB370" s="12">
        <v>10</v>
      </c>
      <c r="AC370" s="12" t="s">
        <v>2668</v>
      </c>
      <c r="AD370" s="12" t="s">
        <v>2729</v>
      </c>
      <c r="AE370" s="12" t="s">
        <v>2730</v>
      </c>
      <c r="AF370" s="12" t="s">
        <v>4973</v>
      </c>
      <c r="AG370" s="12" t="s">
        <v>2213</v>
      </c>
      <c r="AH370" s="12" t="s">
        <v>4821</v>
      </c>
      <c r="AI370" s="12" t="s">
        <v>2384</v>
      </c>
      <c r="AJ370" s="12" t="s">
        <v>2209</v>
      </c>
      <c r="AK370" s="12" t="s">
        <v>2262</v>
      </c>
    </row>
    <row r="371" spans="1:44" ht="409.6" thickBot="1" x14ac:dyDescent="0.35">
      <c r="A371" s="9" t="s">
        <v>397</v>
      </c>
      <c r="D371" s="39" t="s">
        <v>128</v>
      </c>
      <c r="E371" s="45"/>
      <c r="F371" s="47" t="e">
        <f ca="1">IF(D371="Costco", "https://www.costco.com", IF(D371="Dell Home &amp; Home Office", "https://www.dell.com/koa/search?q=" &amp; [1]!textjoin("%20",TRUE,S371,T371,U371,V371,W371,X371,Y371,Z371,AA371,AB371,AC371,AD371,AE371,AF371,AG371,AH371,AI371,AJ371,AK371,AL371,AM371,AN371,AO371,AP371,AQ371,AR371,AS371,AT371,AU371,AV371,AW371,AX371,AY371,AZ371,BA371,BB371,Sheet1!BE371), IF(D371="Macy's", "https://www.macys.com/shop/featured/" &amp; [1]!textjoin("-",TRUE,S371,T371,U371,V371,W371,X371,Y371,Z371,AA371,AB371,AC371,AD371,AE371,AF371,AG371,AH371,AI371,AJ371,AK371,AL371,AM371,AN371,AO371,AP371,AQ371,AR371,AS371,AT371,AU371,AV371,AW371,AX371,AY371,AZ371,BA371,BB371,Sheet1!BE371),"")))</f>
        <v>#NAME?</v>
      </c>
      <c r="G371" s="34" t="s">
        <v>7196</v>
      </c>
      <c r="H371" s="45" t="str">
        <f t="shared" si="26"/>
        <v>Dell Home &amp; Home Office</v>
      </c>
      <c r="I371" s="45" t="s">
        <v>8613</v>
      </c>
      <c r="J371" s="45"/>
      <c r="L371" s="39" t="s">
        <v>128</v>
      </c>
      <c r="M371" s="26" t="s">
        <v>2159</v>
      </c>
      <c r="N371" s="21" t="s">
        <v>5440</v>
      </c>
      <c r="O371" s="1" t="s">
        <v>2160</v>
      </c>
      <c r="P371" s="21" t="e">
        <f ca="1">[1]!textjoin("+",TRUE,O371,S371,T371,U371,V371,W371,X371,Y371,Z371,AA371,AB371,AC371,AD371,AE371,AF371,AG371,AH371,AI371,AJ371,AK371,AL371,AM371,AN371,AO371,AP371,AQ371,AR371,AS371,AT371,AU371,AV371,AW371,AX371,AY371,AZ371,BA371,BB371,R371)</f>
        <v>#NAME?</v>
      </c>
      <c r="Q371" s="21" t="e">
        <f t="shared" ca="1" si="25"/>
        <v>#NAME?</v>
      </c>
      <c r="R371" t="s">
        <v>5106</v>
      </c>
      <c r="S371" s="18" t="s">
        <v>2444</v>
      </c>
      <c r="T371" s="12" t="s">
        <v>2597</v>
      </c>
      <c r="U371" s="12">
        <v>15</v>
      </c>
      <c r="V371" s="12">
        <v>3000</v>
      </c>
      <c r="W371" s="12" t="s">
        <v>4693</v>
      </c>
      <c r="X371" s="12" t="s">
        <v>2220</v>
      </c>
      <c r="Y371" s="12" t="s">
        <v>2221</v>
      </c>
      <c r="Z371" s="12" t="s">
        <v>2425</v>
      </c>
      <c r="AA371" s="12" t="s">
        <v>2731</v>
      </c>
      <c r="AB371" s="12" t="s">
        <v>4854</v>
      </c>
      <c r="AC371" s="12" t="s">
        <v>2577</v>
      </c>
      <c r="AD371" s="12">
        <v>10</v>
      </c>
      <c r="AE371" s="12" t="s">
        <v>4944</v>
      </c>
      <c r="AF371" s="12" t="s">
        <v>2213</v>
      </c>
      <c r="AG371" s="12" t="s">
        <v>4821</v>
      </c>
      <c r="AH371" s="12" t="s">
        <v>2615</v>
      </c>
      <c r="AI371" s="12" t="s">
        <v>2209</v>
      </c>
      <c r="AJ371" s="12" t="s">
        <v>2262</v>
      </c>
    </row>
    <row r="372" spans="1:44" ht="409.6" thickBot="1" x14ac:dyDescent="0.35">
      <c r="A372" s="9" t="s">
        <v>398</v>
      </c>
      <c r="D372" s="39" t="s">
        <v>128</v>
      </c>
      <c r="E372" s="45"/>
      <c r="F372" s="47" t="e">
        <f ca="1">IF(D372="Costco", "https://www.costco.com", IF(D372="Dell Home &amp; Home Office", "https://www.dell.com/koa/search?q=" &amp; [1]!textjoin("%20",TRUE,S372,T372,U372,V372,W372,X372,Y372,Z372,AA372,AB372,AC372,AD372,AE372,AF372,AG372,AH372,AI372,AJ372,AK372,AL372,AM372,AN372,AO372,AP372,AQ372,AR372,AS372,AT372,AU372,AV372,AW372,AX372,AY372,AZ372,BA372,BB372,Sheet1!BE372), IF(D372="Macy's", "https://www.macys.com/shop/featured/" &amp; [1]!textjoin("-",TRUE,S372,T372,U372,V372,W372,X372,Y372,Z372,AA372,AB372,AC372,AD372,AE372,AF372,AG372,AH372,AI372,AJ372,AK372,AL372,AM372,AN372,AO372,AP372,AQ372,AR372,AS372,AT372,AU372,AV372,AW372,AX372,AY372,AZ372,BA372,BB372,Sheet1!BE372),"")))</f>
        <v>#NAME?</v>
      </c>
      <c r="G372" s="34" t="s">
        <v>7197</v>
      </c>
      <c r="H372" s="45" t="str">
        <f t="shared" si="26"/>
        <v>Dell Home &amp; Home Office</v>
      </c>
      <c r="I372" s="45"/>
      <c r="J372" s="45"/>
      <c r="L372" s="39" t="s">
        <v>128</v>
      </c>
      <c r="M372" s="26" t="s">
        <v>2159</v>
      </c>
      <c r="N372" s="21" t="s">
        <v>5441</v>
      </c>
      <c r="O372" s="1" t="s">
        <v>2160</v>
      </c>
      <c r="P372" s="21" t="e">
        <f ca="1">[1]!textjoin("+",TRUE,O372,S372,T372,U372,V372,W372,X372,Y372,Z372,AA372,AB372,AC372,AD372,AE372,AF372,AG372,AH372,AI372,AJ372,AK372,AL372,AM372,AN372,AO372,AP372,AQ372,AR372,AS372,AT372,AU372,AV372,AW372,AX372,AY372,AZ372,BA372,BB372,R372)</f>
        <v>#NAME?</v>
      </c>
      <c r="Q372" s="21" t="e">
        <f t="shared" ca="1" si="25"/>
        <v>#NAME?</v>
      </c>
      <c r="R372" t="s">
        <v>5106</v>
      </c>
      <c r="S372" s="18" t="s">
        <v>2444</v>
      </c>
      <c r="T372" s="12" t="s">
        <v>2597</v>
      </c>
      <c r="U372" s="12">
        <v>15</v>
      </c>
      <c r="V372" s="12">
        <v>3000</v>
      </c>
      <c r="W372" s="12" t="s">
        <v>4693</v>
      </c>
      <c r="X372" s="12" t="s">
        <v>2200</v>
      </c>
      <c r="Y372" s="12" t="s">
        <v>2728</v>
      </c>
      <c r="Z372" s="12" t="s">
        <v>4854</v>
      </c>
      <c r="AA372" s="12" t="s">
        <v>2732</v>
      </c>
      <c r="AB372" s="12">
        <v>10</v>
      </c>
      <c r="AC372" s="12" t="s">
        <v>4944</v>
      </c>
      <c r="AD372" s="12" t="s">
        <v>2213</v>
      </c>
      <c r="AE372" s="12" t="s">
        <v>4821</v>
      </c>
      <c r="AF372" s="12" t="s">
        <v>2208</v>
      </c>
      <c r="AG372" s="12" t="s">
        <v>2209</v>
      </c>
      <c r="AH372" s="12" t="s">
        <v>2262</v>
      </c>
    </row>
    <row r="373" spans="1:44" ht="409.6" thickBot="1" x14ac:dyDescent="0.35">
      <c r="A373" s="9" t="s">
        <v>399</v>
      </c>
      <c r="D373" s="39" t="s">
        <v>128</v>
      </c>
      <c r="E373" s="45"/>
      <c r="F373" s="47" t="e">
        <f ca="1">IF(D373="Costco", "https://www.costco.com", IF(D373="Dell Home &amp; Home Office", "https://www.dell.com/koa/search?q=" &amp; [1]!textjoin("%20",TRUE,S373,T373,U373,V373,W373,X373,Y373,Z373,AA373,AB373,AC373,AD373,AE373,AF373,AG373,AH373,AI373,AJ373,AK373,AL373,AM373,AN373,AO373,AP373,AQ373,AR373,AS373,AT373,AU373,AV373,AW373,AX373,AY373,AZ373,BA373,BB373,Sheet1!BE373), IF(D373="Macy's", "https://www.macys.com/shop/featured/" &amp; [1]!textjoin("-",TRUE,S373,T373,U373,V373,W373,X373,Y373,Z373,AA373,AB373,AC373,AD373,AE373,AF373,AG373,AH373,AI373,AJ373,AK373,AL373,AM373,AN373,AO373,AP373,AQ373,AR373,AS373,AT373,AU373,AV373,AW373,AX373,AY373,AZ373,BA373,BB373,Sheet1!BE373),"")))</f>
        <v>#NAME?</v>
      </c>
      <c r="G373" s="34" t="s">
        <v>7198</v>
      </c>
      <c r="H373" s="45" t="str">
        <f t="shared" si="26"/>
        <v>Dell Home &amp; Home Office</v>
      </c>
      <c r="I373" s="45" t="s">
        <v>8614</v>
      </c>
      <c r="J373" s="45"/>
      <c r="L373" s="39" t="s">
        <v>128</v>
      </c>
      <c r="M373" s="26" t="s">
        <v>2159</v>
      </c>
      <c r="N373" s="21" t="s">
        <v>5442</v>
      </c>
      <c r="O373" s="1" t="s">
        <v>2160</v>
      </c>
      <c r="P373" s="21" t="e">
        <f ca="1">[1]!textjoin("+",TRUE,O373,S373,T373,U373,V373,W373,X373,Y373,Z373,AA373,AB373,AC373,AD373,AE373,AF373,AG373,AH373,AI373,AJ373,AK373,AL373,AM373,AN373,AO373,AP373,AQ373,AR373,AS373,AT373,AU373,AV373,AW373,AX373,AY373,AZ373,BA373,BB373,R373)</f>
        <v>#NAME?</v>
      </c>
      <c r="Q373" s="21" t="e">
        <f t="shared" ca="1" si="25"/>
        <v>#NAME?</v>
      </c>
      <c r="R373" t="s">
        <v>5106</v>
      </c>
      <c r="S373" s="18" t="s">
        <v>2444</v>
      </c>
      <c r="T373" s="12" t="s">
        <v>2597</v>
      </c>
      <c r="U373" s="12">
        <v>15</v>
      </c>
      <c r="V373" s="12">
        <v>5000</v>
      </c>
      <c r="W373" s="12" t="s">
        <v>4693</v>
      </c>
      <c r="X373" s="12" t="s">
        <v>2375</v>
      </c>
      <c r="Y373" s="12" t="s">
        <v>2221</v>
      </c>
      <c r="Z373" s="12" t="s">
        <v>2200</v>
      </c>
      <c r="AA373" s="12" t="s">
        <v>2201</v>
      </c>
      <c r="AB373" s="12" t="s">
        <v>2202</v>
      </c>
      <c r="AC373" s="12" t="s">
        <v>4854</v>
      </c>
      <c r="AD373" s="12" t="s">
        <v>2577</v>
      </c>
      <c r="AE373" s="12">
        <v>10</v>
      </c>
      <c r="AF373" s="12" t="s">
        <v>4944</v>
      </c>
      <c r="AG373" s="12" t="s">
        <v>2207</v>
      </c>
      <c r="AH373" s="12" t="s">
        <v>4821</v>
      </c>
      <c r="AI373" s="12" t="s">
        <v>2614</v>
      </c>
      <c r="AJ373" s="12" t="s">
        <v>2602</v>
      </c>
    </row>
    <row r="374" spans="1:44" ht="409.6" thickBot="1" x14ac:dyDescent="0.35">
      <c r="A374" s="9" t="s">
        <v>400</v>
      </c>
      <c r="D374" s="39" t="s">
        <v>128</v>
      </c>
      <c r="E374" s="45"/>
      <c r="F374" s="47" t="e">
        <f ca="1">IF(D374="Costco", "https://www.costco.com", IF(D374="Dell Home &amp; Home Office", "https://www.dell.com/koa/search?q=" &amp; [1]!textjoin("%20",TRUE,S374,T374,U374,V374,W374,X374,Y374,Z374,AA374,AB374,AC374,AD374,AE374,AF374,AG374,AH374,AI374,AJ374,AK374,AL374,AM374,AN374,AO374,AP374,AQ374,AR374,AS374,AT374,AU374,AV374,AW374,AX374,AY374,AZ374,BA374,BB374,Sheet1!BE374), IF(D374="Macy's", "https://www.macys.com/shop/featured/" &amp; [1]!textjoin("-",TRUE,S374,T374,U374,V374,W374,X374,Y374,Z374,AA374,AB374,AC374,AD374,AE374,AF374,AG374,AH374,AI374,AJ374,AK374,AL374,AM374,AN374,AO374,AP374,AQ374,AR374,AS374,AT374,AU374,AV374,AW374,AX374,AY374,AZ374,BA374,BB374,Sheet1!BE374),"")))</f>
        <v>#NAME?</v>
      </c>
      <c r="G374" s="34" t="s">
        <v>7199</v>
      </c>
      <c r="H374" s="45" t="str">
        <f t="shared" si="26"/>
        <v>Dell Home &amp; Home Office</v>
      </c>
      <c r="I374" s="45" t="s">
        <v>8615</v>
      </c>
      <c r="J374" s="45"/>
      <c r="L374" s="39" t="s">
        <v>128</v>
      </c>
      <c r="M374" s="26" t="s">
        <v>2159</v>
      </c>
      <c r="N374" s="21" t="s">
        <v>5443</v>
      </c>
      <c r="O374" s="1" t="s">
        <v>2160</v>
      </c>
      <c r="P374" s="21" t="e">
        <f ca="1">[1]!textjoin("+",TRUE,O374,S374,T374,U374,V374,W374,X374,Y374,Z374,AA374,AB374,AC374,AD374,AE374,AF374,AG374,AH374,AI374,AJ374,AK374,AL374,AM374,AN374,AO374,AP374,AQ374,AR374,AS374,AT374,AU374,AV374,AW374,AX374,AY374,AZ374,BA374,BB374,R374)</f>
        <v>#NAME?</v>
      </c>
      <c r="Q374" s="21" t="e">
        <f t="shared" ca="1" si="25"/>
        <v>#NAME?</v>
      </c>
      <c r="R374" t="s">
        <v>5106</v>
      </c>
      <c r="S374" s="18" t="s">
        <v>2444</v>
      </c>
      <c r="T374" s="12" t="s">
        <v>2597</v>
      </c>
      <c r="U374" s="12">
        <v>15</v>
      </c>
      <c r="V374" s="12">
        <v>5000</v>
      </c>
      <c r="W374" s="12" t="s">
        <v>4693</v>
      </c>
      <c r="X374" s="12" t="s">
        <v>2425</v>
      </c>
      <c r="Y374" s="12" t="s">
        <v>2588</v>
      </c>
      <c r="Z374" s="12">
        <v>7</v>
      </c>
      <c r="AA374" s="12" t="s">
        <v>4854</v>
      </c>
      <c r="AB374" s="12" t="s">
        <v>2577</v>
      </c>
      <c r="AC374" s="12">
        <v>10</v>
      </c>
      <c r="AD374" s="12" t="s">
        <v>4944</v>
      </c>
      <c r="AE374" s="12" t="s">
        <v>2207</v>
      </c>
      <c r="AF374" s="12" t="s">
        <v>4821</v>
      </c>
      <c r="AG374" s="12" t="s">
        <v>2614</v>
      </c>
      <c r="AH374" s="12" t="s">
        <v>2602</v>
      </c>
    </row>
    <row r="375" spans="1:44" ht="317.39999999999998" thickBot="1" x14ac:dyDescent="0.35">
      <c r="A375" s="9" t="s">
        <v>401</v>
      </c>
      <c r="D375" s="37" t="s">
        <v>27</v>
      </c>
      <c r="E375" s="45"/>
      <c r="F375" s="47" t="str">
        <f>IF(D375="Costco", "https://www.costco.com", IF(D375="Dell Home &amp; Home Office", "https://www.dell.com/koa/search?q=" &amp; [1]!textjoin("%20",TRUE,S375,T375,U375,V375,W375,X375,Y375,Z375,AA375,AB375,AC375,AD375,AE375,AF375,AG375,AH375,AI375,AJ375,AK375,AL375,AM375,AN375,AO375,AP375,AQ375,AR375,AS375,AT375,AU375,AV375,AW375,AX375,AY375,AZ375,BA375,BB375,Sheet1!BE375), IF(D375="Macy's", "https://www.macys.com/shop/featured/" &amp; [1]!textjoin("-",TRUE,S375,T375,U375,V375,W375,X375,Y375,Z375,AA375,AB375,AC375,AD375,AE375,AF375,AG375,AH375,AI375,AJ375,AK375,AL375,AM375,AN375,AO375,AP375,AQ375,AR375,AS375,AT375,AU375,AV375,AW375,AX375,AY375,AZ375,BA375,BB375,Sheet1!BE375),"")))</f>
        <v>https://www.costco.com</v>
      </c>
      <c r="G375" s="34" t="s">
        <v>7128</v>
      </c>
      <c r="H375" s="45" t="str">
        <f t="shared" si="26"/>
        <v>Costco</v>
      </c>
      <c r="I375" s="45"/>
      <c r="J375" s="45"/>
      <c r="L375" s="37" t="s">
        <v>27</v>
      </c>
      <c r="M375" s="26" t="s">
        <v>2159</v>
      </c>
      <c r="N375" s="21" t="s">
        <v>5444</v>
      </c>
      <c r="O375" s="1" t="s">
        <v>2160</v>
      </c>
      <c r="P375" s="21" t="e">
        <f ca="1">[1]!textjoin("+",TRUE,O375,S375,T375,U375,V375,W375,X375,Y375,Z375,AA375,AB375,AC375,AD375,AE375,AF375,AG375,AH375,AI375,AJ375,AK375,AL375,AM375,AN375,AO375,AP375,AQ375,AR375,AS375,AT375,AU375,AV375,AW375,AX375,AY375,AZ375,BA375,BB375,R375)</f>
        <v>#NAME?</v>
      </c>
      <c r="Q375" s="21" t="e">
        <f t="shared" ca="1" si="25"/>
        <v>#NAME?</v>
      </c>
      <c r="R375" t="s">
        <v>5106</v>
      </c>
      <c r="S375" s="18" t="s">
        <v>2444</v>
      </c>
      <c r="T375" s="12" t="s">
        <v>2597</v>
      </c>
      <c r="U375" s="12" t="s">
        <v>2704</v>
      </c>
      <c r="V375" s="12">
        <v>5000</v>
      </c>
      <c r="W375" s="12" t="s">
        <v>2257</v>
      </c>
      <c r="X375" s="12" t="s">
        <v>2506</v>
      </c>
      <c r="Y375" s="12" t="s">
        <v>2685</v>
      </c>
      <c r="Z375" s="12" t="s">
        <v>4693</v>
      </c>
      <c r="AA375" s="12" t="s">
        <v>2375</v>
      </c>
      <c r="AB375" s="12" t="s">
        <v>2191</v>
      </c>
      <c r="AC375" s="12" t="s">
        <v>2200</v>
      </c>
      <c r="AD375" s="12" t="s">
        <v>2201</v>
      </c>
      <c r="AE375" s="12" t="s">
        <v>2246</v>
      </c>
      <c r="AF375" s="12" t="s">
        <v>2244</v>
      </c>
    </row>
    <row r="376" spans="1:44" ht="409.6" thickBot="1" x14ac:dyDescent="0.35">
      <c r="A376" s="9" t="s">
        <v>402</v>
      </c>
      <c r="D376" s="37" t="s">
        <v>15</v>
      </c>
      <c r="E376" s="45"/>
      <c r="F376" s="47" t="e">
        <f ca="1">IF(D376="Walmart", "https://www.walmart.com/search/?query=" &amp; [1]!textjoin("%20",TRUE,S376,T376,U376,V376,W376,X376,Y376,Z376,AA376,AB376,AC376,AD376,AE376,AF376,AG376,AH376,AI376,AJ376,AK376,AL376,AM376,AN376,AO376,AP376,AQ376,AR376,AS376,AT376,AU376,AV376,AW376,AX376,AY376,AZ376,BA376,BB376), IF(D376="Best Buy", "https://www.bestbuy.com/site/searchpage.jsp?st=" &amp; [1]!textjoin("+",TRUE,S376,T376,U376,V376,W376,X376,Y376,Z376,AA376,AB376,AC376,AD376,AE376,AF376,AG376,AH376,AI376,AJ376,AK376,AL376,AM376,AN376,AO376,AP376,AQ376,AR376,AS376,AT376,AU376,AV376,AW376,AX376,AY376,AZ376,BA376,BB376), IF(D376="Target", "https://www.target.com/s?searchTerm=" &amp; [1]!textjoin("+",TRUE,S376,T376,U376,V376,W376,X376,Y376,Z376,AA376,AB376,AC376,AD376,AE376,AF376,AG376,AH376,AI376,AJ376,AK376,AL376,AM376,AN376,AO376,AP376,AQ376,AR376,AS376,AT376,AU376,AV376,AW376,AX376,AY376,AZ376,BA376,BB376),"")))</f>
        <v>#NAME?</v>
      </c>
      <c r="G376" s="45" t="s">
        <v>7532</v>
      </c>
      <c r="H376" s="45" t="str">
        <f t="shared" si="26"/>
        <v>Best Buy</v>
      </c>
      <c r="I376" s="45" t="s">
        <v>8616</v>
      </c>
      <c r="J376" s="45"/>
      <c r="L376" s="37" t="s">
        <v>15</v>
      </c>
      <c r="M376" s="26" t="s">
        <v>2159</v>
      </c>
      <c r="N376" s="21" t="s">
        <v>5445</v>
      </c>
      <c r="O376" s="1" t="s">
        <v>2160</v>
      </c>
      <c r="P376" s="21" t="e">
        <f ca="1">[1]!textjoin("+",TRUE,O376,S376,T376,U376,V376,W376,X376,Y376,Z376,AA376,AB376,AC376,AD376,AE376,AF376,AG376,AH376,AI376,AJ376,AK376,AL376,AM376,AN376,AO376,AP376,AQ376,AR376,AS376,AT376,AU376,AV376,AW376,AX376,AY376,AZ376,BA376,BB376,R376)</f>
        <v>#NAME?</v>
      </c>
      <c r="Q376" s="21" t="e">
        <f t="shared" ca="1" si="25"/>
        <v>#NAME?</v>
      </c>
      <c r="R376" t="s">
        <v>5106</v>
      </c>
      <c r="S376" s="16" t="s">
        <v>2444</v>
      </c>
      <c r="T376" s="12" t="s">
        <v>2597</v>
      </c>
      <c r="U376" s="12" t="s">
        <v>2704</v>
      </c>
      <c r="V376" s="12" t="s">
        <v>2693</v>
      </c>
      <c r="W376" s="12" t="s">
        <v>4693</v>
      </c>
      <c r="X376" s="12" t="s">
        <v>2200</v>
      </c>
      <c r="Y376" s="12" t="s">
        <v>2201</v>
      </c>
      <c r="Z376" s="12" t="s">
        <v>4890</v>
      </c>
      <c r="AA376" s="12" t="s">
        <v>2207</v>
      </c>
      <c r="AB376" s="12" t="s">
        <v>4862</v>
      </c>
      <c r="AC376" s="12" t="s">
        <v>2405</v>
      </c>
      <c r="AD376" s="12" t="s">
        <v>2602</v>
      </c>
    </row>
    <row r="377" spans="1:44" ht="409.6" thickBot="1" x14ac:dyDescent="0.35">
      <c r="A377" s="9" t="s">
        <v>403</v>
      </c>
      <c r="D377" s="37" t="s">
        <v>15</v>
      </c>
      <c r="E377" s="45"/>
      <c r="F377" s="47" t="e">
        <f ca="1">IF(D377="Walmart", "https://www.walmart.com/search/?query=" &amp; [1]!textjoin("%20",TRUE,S377,T377,U377,V377,W377,X377,Y377,Z377,AA377,AB377,AC377,AD377,AE377,AF377,AG377,AH377,AI377,AJ377,AK377,AL377,AM377,AN377,AO377,AP377,AQ377,AR377,AS377,AT377,AU377,AV377,AW377,AX377,AY377,AZ377,BA377,BB377), IF(D377="Best Buy", "https://www.bestbuy.com/site/searchpage.jsp?st=" &amp; [1]!textjoin("+",TRUE,S377,T377,U377,V377,W377,X377,Y377,Z377,AA377,AB377,AC377,AD377,AE377,AF377,AG377,AH377,AI377,AJ377,AK377,AL377,AM377,AN377,AO377,AP377,AQ377,AR377,AS377,AT377,AU377,AV377,AW377,AX377,AY377,AZ377,BA377,BB377), IF(D377="Target", "https://www.target.com/s?searchTerm=" &amp; [1]!textjoin("+",TRUE,S377,T377,U377,V377,W377,X377,Y377,Z377,AA377,AB377,AC377,AD377,AE377,AF377,AG377,AH377,AI377,AJ377,AK377,AL377,AM377,AN377,AO377,AP377,AQ377,AR377,AS377,AT377,AU377,AV377,AW377,AX377,AY377,AZ377,BA377,BB377),"")))</f>
        <v>#NAME?</v>
      </c>
      <c r="G377" s="45" t="s">
        <v>7533</v>
      </c>
      <c r="H377" s="45" t="str">
        <f t="shared" si="26"/>
        <v>Best Buy</v>
      </c>
      <c r="I377" s="45" t="s">
        <v>8617</v>
      </c>
      <c r="J377" s="45"/>
      <c r="L377" s="37" t="s">
        <v>15</v>
      </c>
      <c r="M377" s="26" t="s">
        <v>2159</v>
      </c>
      <c r="N377" s="21" t="s">
        <v>5446</v>
      </c>
      <c r="O377" s="1" t="s">
        <v>2160</v>
      </c>
      <c r="P377" s="21" t="e">
        <f ca="1">[1]!textjoin("+",TRUE,O377,S377,T377,U377,V377,W377,X377,Y377,Z377,AA377,AB377,AC377,AD377,AE377,AF377,AG377,AH377,AI377,AJ377,AK377,AL377,AM377,AN377,AO377,AP377,AQ377,AR377,AS377,AT377,AU377,AV377,AW377,AX377,AY377,AZ377,BA377,BB377,R377)</f>
        <v>#NAME?</v>
      </c>
      <c r="Q377" s="21" t="e">
        <f t="shared" ca="1" si="25"/>
        <v>#NAME?</v>
      </c>
      <c r="R377" t="s">
        <v>5106</v>
      </c>
      <c r="S377" s="16" t="s">
        <v>2444</v>
      </c>
      <c r="T377" s="12" t="s">
        <v>2597</v>
      </c>
      <c r="U377" s="12" t="s">
        <v>2704</v>
      </c>
      <c r="V377" s="12" t="s">
        <v>2693</v>
      </c>
      <c r="W377" s="12" t="s">
        <v>4693</v>
      </c>
      <c r="X377" s="12" t="s">
        <v>2200</v>
      </c>
      <c r="Y377" s="12" t="s">
        <v>2201</v>
      </c>
      <c r="Z377" s="12" t="s">
        <v>4857</v>
      </c>
      <c r="AA377" s="12" t="s">
        <v>2207</v>
      </c>
      <c r="AB377" s="12" t="s">
        <v>4862</v>
      </c>
      <c r="AC377" s="12" t="s">
        <v>2614</v>
      </c>
      <c r="AD377" s="12" t="s">
        <v>2602</v>
      </c>
    </row>
    <row r="378" spans="1:44" ht="409.6" thickBot="1" x14ac:dyDescent="0.35">
      <c r="A378" s="7" t="s">
        <v>404</v>
      </c>
      <c r="D378" s="40" t="s">
        <v>128</v>
      </c>
      <c r="E378" s="45"/>
      <c r="F378" s="47" t="e">
        <f ca="1">IF(D378="Costco", "https://www.costco.com", IF(D378="Dell Home &amp; Home Office", "https://www.dell.com/koa/search?q=" &amp; [1]!textjoin("%20",TRUE,S378,T378,U378,V378,W378,X378,Y378,Z378,AA378,AB378,AC378,AD378,AE378,AF378,AG378,AH378,AI378,AJ378,AK378,AL378,AM378,AN378,AO378,AP378,AQ378,AR378,AS378,AT378,AU378,AV378,AW378,AX378,AY378,AZ378,BA378,BB378,Sheet1!BE378), IF(D378="Macy's", "https://www.macys.com/shop/featured/" &amp; [1]!textjoin("-",TRUE,S378,T378,U378,V378,W378,X378,Y378,Z378,AA378,AB378,AC378,AD378,AE378,AF378,AG378,AH378,AI378,AJ378,AK378,AL378,AM378,AN378,AO378,AP378,AQ378,AR378,AS378,AT378,AU378,AV378,AW378,AX378,AY378,AZ378,BA378,BB378,Sheet1!BE378),"")))</f>
        <v>#NAME?</v>
      </c>
      <c r="G378" s="34" t="s">
        <v>7200</v>
      </c>
      <c r="H378" s="45" t="str">
        <f t="shared" si="26"/>
        <v>Dell Home &amp; Home Office</v>
      </c>
      <c r="I378" s="45" t="s">
        <v>8618</v>
      </c>
      <c r="J378" s="45"/>
      <c r="L378" s="40" t="s">
        <v>128</v>
      </c>
      <c r="M378" s="26" t="s">
        <v>2159</v>
      </c>
      <c r="N378" s="21" t="s">
        <v>5447</v>
      </c>
      <c r="O378" s="1" t="s">
        <v>2160</v>
      </c>
      <c r="P378" s="21" t="e">
        <f ca="1">[1]!textjoin("+",TRUE,O378,S378,T378,U378,V378,W378,X378,Y378,Z378,AA378,AB378,AC378,AD378,AE378,AF378,AG378,AH378,AI378,AJ378,AK378,AL378,AM378,AN378,AO378,AP378,AQ378,AR378,AS378,AT378,AU378,AV378,AW378,AX378,AY378,AZ378,BA378,BB378,R378)</f>
        <v>#NAME?</v>
      </c>
      <c r="Q378" s="21" t="e">
        <f t="shared" ca="1" si="25"/>
        <v>#NAME?</v>
      </c>
      <c r="R378" t="s">
        <v>5106</v>
      </c>
      <c r="S378" s="18" t="s">
        <v>2444</v>
      </c>
      <c r="T378" s="12" t="s">
        <v>2597</v>
      </c>
      <c r="U378" s="12">
        <v>17</v>
      </c>
      <c r="V378" s="12">
        <v>3000</v>
      </c>
      <c r="W378" s="12" t="s">
        <v>4693</v>
      </c>
      <c r="X378" s="12" t="s">
        <v>2375</v>
      </c>
      <c r="Y378" s="12" t="s">
        <v>2221</v>
      </c>
      <c r="Z378" s="12" t="s">
        <v>2200</v>
      </c>
      <c r="AA378" s="12" t="s">
        <v>2201</v>
      </c>
      <c r="AB378" s="12" t="s">
        <v>2202</v>
      </c>
      <c r="AC378" s="12" t="s">
        <v>4854</v>
      </c>
      <c r="AD378" s="12" t="s">
        <v>2577</v>
      </c>
      <c r="AE378" s="12">
        <v>10</v>
      </c>
      <c r="AF378" s="12" t="s">
        <v>4944</v>
      </c>
      <c r="AG378" s="12" t="s">
        <v>2207</v>
      </c>
      <c r="AH378" s="12" t="s">
        <v>4821</v>
      </c>
      <c r="AI378" s="12" t="s">
        <v>2208</v>
      </c>
      <c r="AJ378" s="12" t="s">
        <v>2209</v>
      </c>
      <c r="AK378" s="12" t="s">
        <v>2262</v>
      </c>
    </row>
    <row r="379" spans="1:44" ht="409.6" thickBot="1" x14ac:dyDescent="0.35">
      <c r="A379" s="7" t="s">
        <v>405</v>
      </c>
      <c r="D379" s="39" t="s">
        <v>128</v>
      </c>
      <c r="E379" s="45"/>
      <c r="F379" s="47" t="e">
        <f ca="1">IF(D379="Costco", "https://www.costco.com", IF(D379="Dell Home &amp; Home Office", "https://www.dell.com/koa/search?q=" &amp; [1]!textjoin("%20",TRUE,S379,T379,U379,V379,W379,X379,Y379,Z379,AA379,AB379,AC379,AD379,AE379,AF379,AG379,AH379,AI379,AJ379,AK379,AL379,AM379,AN379,AO379,AP379,AQ379,AR379,AS379,AT379,AU379,AV379,AW379,AX379,AY379,AZ379,BA379,BB379,Sheet1!BE379), IF(D379="Macy's", "https://www.macys.com/shop/featured/" &amp; [1]!textjoin("-",TRUE,S379,T379,U379,V379,W379,X379,Y379,Z379,AA379,AB379,AC379,AD379,AE379,AF379,AG379,AH379,AI379,AJ379,AK379,AL379,AM379,AN379,AO379,AP379,AQ379,AR379,AS379,AT379,AU379,AV379,AW379,AX379,AY379,AZ379,BA379,BB379,Sheet1!BE379),"")))</f>
        <v>#NAME?</v>
      </c>
      <c r="G379" s="34" t="s">
        <v>7201</v>
      </c>
      <c r="H379" s="45" t="str">
        <f t="shared" si="26"/>
        <v>Dell Home &amp; Home Office</v>
      </c>
      <c r="I379" s="45" t="s">
        <v>8619</v>
      </c>
      <c r="J379" s="45"/>
      <c r="L379" s="39" t="s">
        <v>128</v>
      </c>
      <c r="M379" s="26" t="s">
        <v>2159</v>
      </c>
      <c r="N379" s="21" t="s">
        <v>5448</v>
      </c>
      <c r="O379" s="1" t="s">
        <v>2160</v>
      </c>
      <c r="P379" s="21" t="e">
        <f ca="1">[1]!textjoin("+",TRUE,O379,S379,T379,U379,V379,W379,X379,Y379,Z379,AA379,AB379,AC379,AD379,AE379,AF379,AG379,AH379,AI379,AJ379,AK379,AL379,AM379,AN379,AO379,AP379,AQ379,AR379,AS379,AT379,AU379,AV379,AW379,AX379,AY379,AZ379,BA379,BB379,R379)</f>
        <v>#NAME?</v>
      </c>
      <c r="Q379" s="21" t="e">
        <f t="shared" ca="1" si="25"/>
        <v>#NAME?</v>
      </c>
      <c r="R379" t="s">
        <v>5106</v>
      </c>
      <c r="S379" s="18" t="s">
        <v>2444</v>
      </c>
      <c r="T379" s="12" t="s">
        <v>2597</v>
      </c>
      <c r="U379" s="12">
        <v>17</v>
      </c>
      <c r="V379" s="12">
        <v>3000</v>
      </c>
      <c r="W379" s="12" t="s">
        <v>4693</v>
      </c>
      <c r="X379" s="12" t="s">
        <v>2425</v>
      </c>
      <c r="Y379" s="12" t="s">
        <v>2588</v>
      </c>
      <c r="Z379" s="12">
        <v>5</v>
      </c>
      <c r="AA379" s="12" t="s">
        <v>4854</v>
      </c>
      <c r="AB379" s="12" t="s">
        <v>2577</v>
      </c>
      <c r="AC379" s="12">
        <v>10</v>
      </c>
      <c r="AD379" s="12" t="s">
        <v>4944</v>
      </c>
      <c r="AE379" s="12" t="s">
        <v>2207</v>
      </c>
      <c r="AF379" s="12" t="s">
        <v>4821</v>
      </c>
      <c r="AG379" s="12" t="s">
        <v>2208</v>
      </c>
      <c r="AH379" s="12" t="s">
        <v>2209</v>
      </c>
      <c r="AI379" s="12" t="s">
        <v>2262</v>
      </c>
    </row>
    <row r="380" spans="1:44" ht="317.39999999999998" thickBot="1" x14ac:dyDescent="0.35">
      <c r="A380" s="9" t="s">
        <v>406</v>
      </c>
      <c r="D380" s="37" t="s">
        <v>27</v>
      </c>
      <c r="E380" s="45"/>
      <c r="F380" s="47" t="str">
        <f>IF(D380="Costco", "https://www.costco.com", IF(D380="Dell Home &amp; Home Office", "https://www.dell.com/koa/search?q=" &amp; [1]!textjoin("%20",TRUE,S380,T380,U380,V380,W380,X380,Y380,Z380,AA380,AB380,AC380,AD380,AE380,AF380,AG380,AH380,AI380,AJ380,AK380,AL380,AM380,AN380,AO380,AP380,AQ380,AR380,AS380,AT380,AU380,AV380,AW380,AX380,AY380,AZ380,BA380,BB380,Sheet1!BE380), IF(D380="Macy's", "https://www.macys.com/shop/featured/" &amp; [1]!textjoin("-",TRUE,S380,T380,U380,V380,W380,X380,Y380,Z380,AA380,AB380,AC380,AD380,AE380,AF380,AG380,AH380,AI380,AJ380,AK380,AL380,AM380,AN380,AO380,AP380,AQ380,AR380,AS380,AT380,AU380,AV380,AW380,AX380,AY380,AZ380,BA380,BB380,Sheet1!BE380),"")))</f>
        <v>https://www.costco.com</v>
      </c>
      <c r="G380" s="34" t="s">
        <v>7128</v>
      </c>
      <c r="H380" s="45" t="str">
        <f t="shared" si="26"/>
        <v>Costco</v>
      </c>
      <c r="I380" s="45"/>
      <c r="J380" s="45"/>
      <c r="L380" s="37" t="s">
        <v>27</v>
      </c>
      <c r="M380" s="26" t="s">
        <v>2159</v>
      </c>
      <c r="N380" s="21" t="s">
        <v>5449</v>
      </c>
      <c r="O380" s="1" t="s">
        <v>2160</v>
      </c>
      <c r="P380" s="21" t="e">
        <f ca="1">[1]!textjoin("+",TRUE,O380,S380,T380,U380,V380,W380,X380,Y380,Z380,AA380,AB380,AC380,AD380,AE380,AF380,AG380,AH380,AI380,AJ380,AK380,AL380,AM380,AN380,AO380,AP380,AQ380,AR380,AS380,AT380,AU380,AV380,AW380,AX380,AY380,AZ380,BA380,BB380,R380)</f>
        <v>#NAME?</v>
      </c>
      <c r="Q380" s="21" t="e">
        <f t="shared" ca="1" si="25"/>
        <v>#NAME?</v>
      </c>
      <c r="R380" t="s">
        <v>5106</v>
      </c>
      <c r="S380" s="18" t="s">
        <v>2444</v>
      </c>
      <c r="T380" s="12" t="s">
        <v>2597</v>
      </c>
      <c r="U380" s="12">
        <v>3000</v>
      </c>
      <c r="V380" s="12" t="s">
        <v>2257</v>
      </c>
      <c r="W380" s="12" t="s">
        <v>2704</v>
      </c>
      <c r="X380" s="12" t="s">
        <v>2506</v>
      </c>
      <c r="Y380" s="12" t="s">
        <v>2685</v>
      </c>
      <c r="Z380" s="12" t="s">
        <v>4693</v>
      </c>
      <c r="AA380" s="12" t="s">
        <v>2375</v>
      </c>
      <c r="AB380" s="12" t="s">
        <v>2191</v>
      </c>
      <c r="AC380" s="12" t="s">
        <v>2200</v>
      </c>
      <c r="AD380" s="12" t="s">
        <v>2201</v>
      </c>
      <c r="AE380" s="12" t="s">
        <v>2206</v>
      </c>
      <c r="AF380" s="12" t="s">
        <v>2244</v>
      </c>
    </row>
    <row r="381" spans="1:44" ht="317.39999999999998" thickBot="1" x14ac:dyDescent="0.35">
      <c r="A381" s="9" t="s">
        <v>407</v>
      </c>
      <c r="D381" s="37" t="s">
        <v>27</v>
      </c>
      <c r="E381" s="45"/>
      <c r="F381" s="47" t="str">
        <f>IF(D381="Costco", "https://www.costco.com", IF(D381="Dell Home &amp; Home Office", "https://www.dell.com/koa/search?q=" &amp; [1]!textjoin("%20",TRUE,S381,T381,U381,V381,W381,X381,Y381,Z381,AA381,AB381,AC381,AD381,AE381,AF381,AG381,AH381,AI381,AJ381,AK381,AL381,AM381,AN381,AO381,AP381,AQ381,AR381,AS381,AT381,AU381,AV381,AW381,AX381,AY381,AZ381,BA381,BB381,Sheet1!BE381), IF(D381="Macy's", "https://www.macys.com/shop/featured/" &amp; [1]!textjoin("-",TRUE,S381,T381,U381,V381,W381,X381,Y381,Z381,AA381,AB381,AC381,AD381,AE381,AF381,AG381,AH381,AI381,AJ381,AK381,AL381,AM381,AN381,AO381,AP381,AQ381,AR381,AS381,AT381,AU381,AV381,AW381,AX381,AY381,AZ381,BA381,BB381,Sheet1!BE381),"")))</f>
        <v>https://www.costco.com</v>
      </c>
      <c r="G381" s="34" t="s">
        <v>7128</v>
      </c>
      <c r="H381" s="45" t="str">
        <f t="shared" si="26"/>
        <v>Costco</v>
      </c>
      <c r="I381" s="45"/>
      <c r="J381" s="45"/>
      <c r="L381" s="37" t="s">
        <v>27</v>
      </c>
      <c r="M381" s="26" t="s">
        <v>2159</v>
      </c>
      <c r="N381" s="21" t="s">
        <v>5450</v>
      </c>
      <c r="O381" s="1" t="s">
        <v>2160</v>
      </c>
      <c r="P381" s="21" t="e">
        <f ca="1">[1]!textjoin("+",TRUE,O381,S381,T381,U381,V381,W381,X381,Y381,Z381,AA381,AB381,AC381,AD381,AE381,AF381,AG381,AH381,AI381,AJ381,AK381,AL381,AM381,AN381,AO381,AP381,AQ381,AR381,AS381,AT381,AU381,AV381,AW381,AX381,AY381,AZ381,BA381,BB381,R381)</f>
        <v>#NAME?</v>
      </c>
      <c r="Q381" s="21" t="e">
        <f t="shared" ca="1" si="25"/>
        <v>#NAME?</v>
      </c>
      <c r="R381" t="s">
        <v>5106</v>
      </c>
      <c r="S381" s="18" t="s">
        <v>2444</v>
      </c>
      <c r="T381" s="12" t="s">
        <v>2597</v>
      </c>
      <c r="U381" s="12">
        <v>3000</v>
      </c>
      <c r="V381" s="12" t="s">
        <v>2257</v>
      </c>
      <c r="W381" s="12" t="s">
        <v>2704</v>
      </c>
      <c r="X381" s="12" t="s">
        <v>2506</v>
      </c>
      <c r="Y381" s="12" t="s">
        <v>2685</v>
      </c>
      <c r="Z381" s="12" t="s">
        <v>4693</v>
      </c>
      <c r="AA381" s="12" t="s">
        <v>2375</v>
      </c>
      <c r="AB381" s="12" t="s">
        <v>2191</v>
      </c>
      <c r="AC381" s="12" t="s">
        <v>2200</v>
      </c>
      <c r="AD381" s="12" t="s">
        <v>2201</v>
      </c>
      <c r="AE381" s="12" t="s">
        <v>2202</v>
      </c>
      <c r="AF381" s="12" t="s">
        <v>4854</v>
      </c>
      <c r="AG381" s="12" t="s">
        <v>2293</v>
      </c>
    </row>
    <row r="382" spans="1:44" ht="317.39999999999998" thickBot="1" x14ac:dyDescent="0.35">
      <c r="A382" s="9" t="s">
        <v>408</v>
      </c>
      <c r="D382" s="37" t="s">
        <v>27</v>
      </c>
      <c r="E382" s="45"/>
      <c r="F382" s="47" t="str">
        <f>IF(D382="Costco", "https://www.costco.com", IF(D382="Dell Home &amp; Home Office", "https://www.dell.com/koa/search?q=" &amp; [1]!textjoin("%20",TRUE,S382,T382,U382,V382,W382,X382,Y382,Z382,AA382,AB382,AC382,AD382,AE382,AF382,AG382,AH382,AI382,AJ382,AK382,AL382,AM382,AN382,AO382,AP382,AQ382,AR382,AS382,AT382,AU382,AV382,AW382,AX382,AY382,AZ382,BA382,BB382,Sheet1!BE382), IF(D382="Macy's", "https://www.macys.com/shop/featured/" &amp; [1]!textjoin("-",TRUE,S382,T382,U382,V382,W382,X382,Y382,Z382,AA382,AB382,AC382,AD382,AE382,AF382,AG382,AH382,AI382,AJ382,AK382,AL382,AM382,AN382,AO382,AP382,AQ382,AR382,AS382,AT382,AU382,AV382,AW382,AX382,AY382,AZ382,BA382,BB382,Sheet1!BE382),"")))</f>
        <v>https://www.costco.com</v>
      </c>
      <c r="G382" s="34" t="s">
        <v>7128</v>
      </c>
      <c r="H382" s="45" t="str">
        <f t="shared" si="26"/>
        <v>Costco</v>
      </c>
      <c r="I382" s="45"/>
      <c r="J382" s="45"/>
      <c r="L382" s="37" t="s">
        <v>27</v>
      </c>
      <c r="M382" s="26" t="s">
        <v>2159</v>
      </c>
      <c r="N382" s="21" t="s">
        <v>5451</v>
      </c>
      <c r="O382" s="1" t="s">
        <v>2160</v>
      </c>
      <c r="P382" s="21" t="e">
        <f ca="1">[1]!textjoin("+",TRUE,O382,S382,T382,U382,V382,W382,X382,Y382,Z382,AA382,AB382,AC382,AD382,AE382,AF382,AG382,AH382,AI382,AJ382,AK382,AL382,AM382,AN382,AO382,AP382,AQ382,AR382,AS382,AT382,AU382,AV382,AW382,AX382,AY382,AZ382,BA382,BB382,R382)</f>
        <v>#NAME?</v>
      </c>
      <c r="Q382" s="21" t="e">
        <f t="shared" ca="1" si="25"/>
        <v>#NAME?</v>
      </c>
      <c r="R382" t="s">
        <v>5106</v>
      </c>
      <c r="S382" s="18" t="s">
        <v>2444</v>
      </c>
      <c r="T382" s="12" t="s">
        <v>2597</v>
      </c>
      <c r="U382" s="12">
        <v>3000</v>
      </c>
      <c r="V382" s="12" t="s">
        <v>2257</v>
      </c>
      <c r="W382" s="12" t="s">
        <v>2704</v>
      </c>
      <c r="X382" s="12" t="s">
        <v>2506</v>
      </c>
      <c r="Y382" s="12" t="s">
        <v>2685</v>
      </c>
      <c r="Z382" s="12" t="s">
        <v>4693</v>
      </c>
      <c r="AA382" s="12" t="s">
        <v>2375</v>
      </c>
      <c r="AB382" s="12" t="s">
        <v>2191</v>
      </c>
      <c r="AC382" s="12" t="s">
        <v>2200</v>
      </c>
      <c r="AD382" s="12" t="s">
        <v>2201</v>
      </c>
      <c r="AE382" s="12" t="s">
        <v>2202</v>
      </c>
      <c r="AF382" s="12" t="s">
        <v>4854</v>
      </c>
      <c r="AG382" s="12" t="s">
        <v>2364</v>
      </c>
    </row>
    <row r="383" spans="1:44" ht="317.39999999999998" thickBot="1" x14ac:dyDescent="0.35">
      <c r="A383" s="9" t="s">
        <v>409</v>
      </c>
      <c r="D383" s="37" t="s">
        <v>27</v>
      </c>
      <c r="E383" s="45"/>
      <c r="F383" s="47" t="str">
        <f>IF(D383="Costco", "https://www.costco.com", IF(D383="Dell Home &amp; Home Office", "https://www.dell.com/koa/search?q=" &amp; [1]!textjoin("%20",TRUE,S383,T383,U383,V383,W383,X383,Y383,Z383,AA383,AB383,AC383,AD383,AE383,AF383,AG383,AH383,AI383,AJ383,AK383,AL383,AM383,AN383,AO383,AP383,AQ383,AR383,AS383,AT383,AU383,AV383,AW383,AX383,AY383,AZ383,BA383,BB383,Sheet1!BE383), IF(D383="Macy's", "https://www.macys.com/shop/featured/" &amp; [1]!textjoin("-",TRUE,S383,T383,U383,V383,W383,X383,Y383,Z383,AA383,AB383,AC383,AD383,AE383,AF383,AG383,AH383,AI383,AJ383,AK383,AL383,AM383,AN383,AO383,AP383,AQ383,AR383,AS383,AT383,AU383,AV383,AW383,AX383,AY383,AZ383,BA383,BB383,Sheet1!BE383),"")))</f>
        <v>https://www.costco.com</v>
      </c>
      <c r="G383" s="34" t="s">
        <v>7128</v>
      </c>
      <c r="H383" s="45" t="str">
        <f t="shared" si="26"/>
        <v>Costco</v>
      </c>
      <c r="I383" s="45"/>
      <c r="J383" s="45"/>
      <c r="L383" s="37" t="s">
        <v>27</v>
      </c>
      <c r="M383" s="26" t="s">
        <v>2159</v>
      </c>
      <c r="N383" s="21" t="s">
        <v>5452</v>
      </c>
      <c r="O383" s="1" t="s">
        <v>2160</v>
      </c>
      <c r="P383" s="21" t="e">
        <f ca="1">[1]!textjoin("+",TRUE,O383,S383,T383,U383,V383,W383,X383,Y383,Z383,AA383,AB383,AC383,AD383,AE383,AF383,AG383,AH383,AI383,AJ383,AK383,AL383,AM383,AN383,AO383,AP383,AQ383,AR383,AS383,AT383,AU383,AV383,AW383,AX383,AY383,AZ383,BA383,BB383,R383)</f>
        <v>#NAME?</v>
      </c>
      <c r="Q383" s="21" t="e">
        <f t="shared" ca="1" si="25"/>
        <v>#NAME?</v>
      </c>
      <c r="R383" t="s">
        <v>5106</v>
      </c>
      <c r="S383" s="18" t="s">
        <v>2444</v>
      </c>
      <c r="T383" s="12" t="s">
        <v>2597</v>
      </c>
      <c r="U383" s="12">
        <v>3000</v>
      </c>
      <c r="V383" s="12" t="s">
        <v>2257</v>
      </c>
      <c r="W383" s="12" t="s">
        <v>2704</v>
      </c>
      <c r="X383" s="12" t="s">
        <v>2506</v>
      </c>
      <c r="Y383" s="12" t="s">
        <v>2685</v>
      </c>
      <c r="Z383" s="12" t="s">
        <v>4693</v>
      </c>
      <c r="AA383" s="12" t="s">
        <v>2375</v>
      </c>
      <c r="AB383" s="12" t="s">
        <v>2191</v>
      </c>
      <c r="AC383" s="12" t="s">
        <v>2200</v>
      </c>
      <c r="AD383" s="12" t="s">
        <v>2201</v>
      </c>
      <c r="AE383" s="12" t="s">
        <v>2202</v>
      </c>
      <c r="AF383" s="12" t="s">
        <v>4854</v>
      </c>
      <c r="AG383" s="12" t="s">
        <v>2210</v>
      </c>
    </row>
    <row r="384" spans="1:44" ht="409.6" thickBot="1" x14ac:dyDescent="0.35">
      <c r="A384" s="9" t="s">
        <v>410</v>
      </c>
      <c r="D384" s="39" t="s">
        <v>241</v>
      </c>
      <c r="E384" s="45"/>
      <c r="F384" s="47" t="e">
        <f ca="1">IF(D384="Kohl's", "https://www.kohls.com/search.jsp?submit-search=web-regular&amp;search=" &amp; [1]!textjoin("+",TRUE,S384,T384,U384,V384,W384,X384,Y384,Z384,AA384,AB384,AC384,AD384,AE384,AF384,AG384,AH384,AI384,AJ384,AK384,AL384,AM384,AN384,AO384,AP384,AQ384,AR384,AS384,AT384,AU384,AV384,AW384,AX384,AY384,AZ384,BA384,BB384,Sheet1!BE384), IF(D384="Lenovo", "https://www.lenovo.com/us/en/search?text=" &amp; [1]!textjoin("+",TRUE,S384,T384,U384,V384,W384,X384,Y384,Z384,AA384,AB384,AC384,AD384,AE384,AF384,AG384,AH384,AI384,AJ384,AK384,AL384,AM384,AN384,AO384,AP384,AQ384,AR384,AS384,AT384,AU384,AV384,AW384,AX384,AY384,AZ384,BA384,BB384,Sheet1!BE384), IF(D384="Dell Small Business", "https://www.dell.com/koa/search?q=" &amp; [1]!textjoin("%20",TRUE,S384,T384,U384,V384,W384,X384,Y384,Z384,AA384,AB384,AC384,AD384,AE384,AF384,AG384,AH384,AI384,AJ384,AK384,AL384,AM384,AN384,AO384,AP384,AQ384,AR384,AS384,AT384,AU384,AV384,AW384,AX384,AY384,AZ384,BA384,BB384,Sheet1!BE384),"")))</f>
        <v>#NAME?</v>
      </c>
      <c r="G384" s="34" t="s">
        <v>7202</v>
      </c>
      <c r="H384" s="45" t="str">
        <f t="shared" si="26"/>
        <v>Dell Small Business</v>
      </c>
      <c r="I384" s="45" t="s">
        <v>8620</v>
      </c>
      <c r="J384" s="45"/>
      <c r="L384" s="39" t="s">
        <v>241</v>
      </c>
      <c r="M384" s="26" t="s">
        <v>2159</v>
      </c>
      <c r="N384" s="21" t="s">
        <v>5453</v>
      </c>
      <c r="O384" s="1" t="s">
        <v>2160</v>
      </c>
      <c r="P384" s="21" t="e">
        <f ca="1">[1]!textjoin("+",TRUE,O384,S384,T384,U384,V384,W384,X384,Y384,Z384,AA384,AB384,AC384,AD384,AE384,AF384,AG384,AH384,AI384,AJ384,AK384,AL384,AM384,AN384,AO384,AP384,AQ384,AR384,AS384,AT384,AU384,AV384,AW384,AX384,AY384,AZ384,BA384,BB384,R384)</f>
        <v>#NAME?</v>
      </c>
      <c r="Q384" s="21" t="e">
        <f t="shared" ca="1" si="25"/>
        <v>#NAME?</v>
      </c>
      <c r="R384" t="s">
        <v>5106</v>
      </c>
      <c r="S384" s="18" t="s">
        <v>2444</v>
      </c>
      <c r="T384" s="12" t="s">
        <v>2733</v>
      </c>
      <c r="U384" s="12" t="s">
        <v>4689</v>
      </c>
      <c r="V384" s="12" t="s">
        <v>2368</v>
      </c>
      <c r="W384" s="12" t="s">
        <v>2221</v>
      </c>
      <c r="X384" s="12" t="s">
        <v>2200</v>
      </c>
      <c r="Y384" s="12" t="s">
        <v>2201</v>
      </c>
      <c r="Z384" s="12" t="s">
        <v>2202</v>
      </c>
      <c r="AA384" s="12" t="s">
        <v>4854</v>
      </c>
      <c r="AB384" s="12" t="s">
        <v>2577</v>
      </c>
      <c r="AC384" s="12">
        <v>10</v>
      </c>
      <c r="AD384" s="12" t="s">
        <v>4670</v>
      </c>
      <c r="AE384" s="12" t="s">
        <v>2207</v>
      </c>
      <c r="AF384" s="12" t="s">
        <v>4821</v>
      </c>
      <c r="AG384" s="12" t="s">
        <v>2615</v>
      </c>
      <c r="AH384" s="12" t="s">
        <v>2209</v>
      </c>
      <c r="AI384" s="12" t="s">
        <v>2262</v>
      </c>
    </row>
    <row r="385" spans="1:50" ht="409.6" thickBot="1" x14ac:dyDescent="0.35">
      <c r="A385" s="9" t="s">
        <v>411</v>
      </c>
      <c r="D385" s="40" t="s">
        <v>128</v>
      </c>
      <c r="E385" s="45"/>
      <c r="F385" s="47" t="e">
        <f ca="1">IF(D385="Costco", "https://www.costco.com", IF(D385="Dell Home &amp; Home Office", "https://www.dell.com/koa/search?q=" &amp; [1]!textjoin("%20",TRUE,S385,T385,U385,V385,W385,X385,Y385,Z385,AA385,AB385,AC385,AD385,AE385,AF385,AG385,AH385,AI385,AJ385,AK385,AL385,AM385,AN385,AO385,AP385,AQ385,AR385,AS385,AT385,AU385,AV385,AW385,AX385,AY385,AZ385,BA385,BB385,Sheet1!BE385), IF(D385="Macy's", "https://www.macys.com/shop/featured/" &amp; [1]!textjoin("-",TRUE,S385,T385,U385,V385,W385,X385,Y385,Z385,AA385,AB385,AC385,AD385,AE385,AF385,AG385,AH385,AI385,AJ385,AK385,AL385,AM385,AN385,AO385,AP385,AQ385,AR385,AS385,AT385,AU385,AV385,AW385,AX385,AY385,AZ385,BA385,BB385,Sheet1!BE385),"")))</f>
        <v>#NAME?</v>
      </c>
      <c r="G385" s="34" t="s">
        <v>7203</v>
      </c>
      <c r="H385" s="45" t="str">
        <f t="shared" si="26"/>
        <v>Dell Home &amp; Home Office</v>
      </c>
      <c r="I385" s="45" t="s">
        <v>8621</v>
      </c>
      <c r="J385" s="45"/>
      <c r="L385" s="40" t="s">
        <v>128</v>
      </c>
      <c r="M385" s="26" t="s">
        <v>2159</v>
      </c>
      <c r="N385" s="21" t="s">
        <v>5454</v>
      </c>
      <c r="O385" s="1" t="s">
        <v>2160</v>
      </c>
      <c r="P385" s="21" t="e">
        <f ca="1">[1]!textjoin("+",TRUE,O385,S385,T385,U385,V385,W385,X385,Y385,Z385,AA385,AB385,AC385,AD385,AE385,AF385,AG385,AH385,AI385,AJ385,AK385,AL385,AM385,AN385,AO385,AP385,AQ385,AR385,AS385,AT385,AU385,AV385,AW385,AX385,AY385,AZ385,BA385,BB385,R385)</f>
        <v>#NAME?</v>
      </c>
      <c r="Q385" s="21" t="e">
        <f t="shared" ca="1" si="25"/>
        <v>#NAME?</v>
      </c>
      <c r="R385" t="s">
        <v>5106</v>
      </c>
      <c r="S385" s="18" t="s">
        <v>2444</v>
      </c>
      <c r="T385" s="12" t="s">
        <v>2733</v>
      </c>
      <c r="U385" s="12" t="s">
        <v>4690</v>
      </c>
      <c r="V385" s="12" t="s">
        <v>2368</v>
      </c>
      <c r="W385" s="12" t="s">
        <v>2221</v>
      </c>
      <c r="X385" s="12" t="s">
        <v>2200</v>
      </c>
      <c r="Y385" s="12" t="s">
        <v>2201</v>
      </c>
      <c r="Z385" s="12" t="s">
        <v>2202</v>
      </c>
      <c r="AA385" s="12" t="s">
        <v>4854</v>
      </c>
      <c r="AB385" s="12" t="s">
        <v>2577</v>
      </c>
      <c r="AC385" s="12">
        <v>10</v>
      </c>
      <c r="AD385" s="12" t="s">
        <v>4670</v>
      </c>
      <c r="AE385" s="12" t="s">
        <v>2207</v>
      </c>
      <c r="AF385" s="12" t="s">
        <v>4821</v>
      </c>
      <c r="AG385" s="12" t="s">
        <v>2615</v>
      </c>
      <c r="AH385" s="12" t="s">
        <v>2209</v>
      </c>
      <c r="AI385" s="12" t="s">
        <v>2262</v>
      </c>
    </row>
    <row r="386" spans="1:50" ht="409.6" thickBot="1" x14ac:dyDescent="0.35">
      <c r="A386" s="9" t="s">
        <v>412</v>
      </c>
      <c r="D386" s="39" t="s">
        <v>241</v>
      </c>
      <c r="E386" s="45"/>
      <c r="F386" s="47" t="e">
        <f ca="1">IF(D386="Kohl's", "https://www.kohls.com/search.jsp?submit-search=web-regular&amp;search=" &amp; [1]!textjoin("+",TRUE,S386,T386,U386,V386,W386,X386,Y386,Z386,AA386,AB386,AC386,AD386,AE386,AF386,AG386,AH386,AI386,AJ386,AK386,AL386,AM386,AN386,AO386,AP386,AQ386,AR386,AS386,AT386,AU386,AV386,AW386,AX386,AY386,AZ386,BA386,BB386,Sheet1!BE386), IF(D386="Lenovo", "https://www.lenovo.com/us/en/search?text=" &amp; [1]!textjoin("+",TRUE,S386,T386,U386,V386,W386,X386,Y386,Z386,AA386,AB386,AC386,AD386,AE386,AF386,AG386,AH386,AI386,AJ386,AK386,AL386,AM386,AN386,AO386,AP386,AQ386,AR386,AS386,AT386,AU386,AV386,AW386,AX386,AY386,AZ386,BA386,BB386,Sheet1!BE386), IF(D386="Dell Small Business", "https://www.dell.com/koa/search?q=" &amp; [1]!textjoin("%20",TRUE,S386,T386,U386,V386,W386,X386,Y386,Z386,AA386,AB386,AC386,AD386,AE386,AF386,AG386,AH386,AI386,AJ386,AK386,AL386,AM386,AN386,AO386,AP386,AQ386,AR386,AS386,AT386,AU386,AV386,AW386,AX386,AY386,AZ386,BA386,BB386,Sheet1!BE386),"")))</f>
        <v>#NAME?</v>
      </c>
      <c r="G386" s="34" t="s">
        <v>7204</v>
      </c>
      <c r="H386" s="45" t="e">
        <f t="shared" si="26"/>
        <v>#VALUE!</v>
      </c>
      <c r="I386" s="45" t="s">
        <v>8622</v>
      </c>
      <c r="J386" s="45"/>
      <c r="L386" s="39" t="s">
        <v>241</v>
      </c>
      <c r="M386" s="26" t="s">
        <v>2159</v>
      </c>
      <c r="N386" s="21" t="s">
        <v>5455</v>
      </c>
      <c r="O386" s="1" t="s">
        <v>2160</v>
      </c>
      <c r="P386" s="21" t="e">
        <f ca="1">[1]!textjoin("+",TRUE,O386,S386,T386,U386,V386,W386,X386,Y386,Z386,AA386,AB386,AC386,AD386,AE386,AF386,AG386,AH386,AI386,AJ386,AK386,AL386,AM386,AN386,AO386,AP386,AQ386,AR386,AS386,AT386,AU386,AV386,AW386,AX386,AY386,AZ386,BA386,BB386,R386)</f>
        <v>#NAME?</v>
      </c>
      <c r="Q386" s="21" t="e">
        <f t="shared" ca="1" si="25"/>
        <v>#NAME?</v>
      </c>
      <c r="R386" t="s">
        <v>5106</v>
      </c>
      <c r="S386" s="18" t="s">
        <v>2444</v>
      </c>
      <c r="T386" s="12" t="s">
        <v>2619</v>
      </c>
      <c r="U386" s="12" t="s">
        <v>4691</v>
      </c>
      <c r="V386" s="12" t="s">
        <v>2368</v>
      </c>
      <c r="W386" s="12" t="s">
        <v>2221</v>
      </c>
      <c r="X386" s="12" t="s">
        <v>2200</v>
      </c>
      <c r="Y386" s="12" t="s">
        <v>2201</v>
      </c>
      <c r="Z386" s="12" t="s">
        <v>2202</v>
      </c>
      <c r="AA386" s="12" t="s">
        <v>4854</v>
      </c>
      <c r="AB386" s="12" t="s">
        <v>2577</v>
      </c>
      <c r="AC386" s="12">
        <v>10</v>
      </c>
      <c r="AD386" s="12" t="s">
        <v>4670</v>
      </c>
      <c r="AE386" s="12" t="s">
        <v>2213</v>
      </c>
      <c r="AF386" s="12" t="s">
        <v>4821</v>
      </c>
      <c r="AG386" s="12" t="s">
        <v>2615</v>
      </c>
      <c r="AH386" s="12" t="s">
        <v>2209</v>
      </c>
      <c r="AI386" s="12" t="s">
        <v>4840</v>
      </c>
      <c r="AJ386" s="12">
        <v>1</v>
      </c>
      <c r="AK386" s="12" t="s">
        <v>2626</v>
      </c>
      <c r="AL386" s="12" t="s">
        <v>2607</v>
      </c>
      <c r="AM386" s="12" t="s">
        <v>2608</v>
      </c>
      <c r="AN386" s="12" t="s">
        <v>2192</v>
      </c>
      <c r="AO386" s="12" t="s">
        <v>2609</v>
      </c>
      <c r="AP386" s="12" t="s">
        <v>2608</v>
      </c>
      <c r="AQ386" s="12" t="s">
        <v>2616</v>
      </c>
      <c r="AR386" s="12" t="s">
        <v>2617</v>
      </c>
      <c r="AS386" s="12" t="s">
        <v>2618</v>
      </c>
    </row>
    <row r="387" spans="1:50" ht="409.6" thickBot="1" x14ac:dyDescent="0.35">
      <c r="A387" s="9" t="s">
        <v>413</v>
      </c>
      <c r="D387" s="40" t="s">
        <v>128</v>
      </c>
      <c r="E387" s="45"/>
      <c r="F387" s="47" t="e">
        <f ca="1">IF(D387="Costco", "https://www.costco.com", IF(D387="Dell Home &amp; Home Office", "https://www.dell.com/koa/search?q=" &amp; [1]!textjoin("%20",TRUE,S387,T387,U387,V387,W387,X387,Y387,Z387,AA387,AB387,AC387,AD387,AE387,AF387,AG387,AH387,AI387,AJ387,AK387,AL387,AM387,AN387,AO387,AP387,AQ387,AR387,AS387,AT387,AU387,AV387,AW387,AX387,AY387,AZ387,BA387,BB387,Sheet1!BE387), IF(D387="Macy's", "https://www.macys.com/shop/featured/" &amp; [1]!textjoin("-",TRUE,S387,T387,U387,V387,W387,X387,Y387,Z387,AA387,AB387,AC387,AD387,AE387,AF387,AG387,AH387,AI387,AJ387,AK387,AL387,AM387,AN387,AO387,AP387,AQ387,AR387,AS387,AT387,AU387,AV387,AW387,AX387,AY387,AZ387,BA387,BB387,Sheet1!BE387),"")))</f>
        <v>#NAME?</v>
      </c>
      <c r="G387" s="34" t="s">
        <v>7205</v>
      </c>
      <c r="H387" s="45" t="e">
        <f t="shared" si="26"/>
        <v>#VALUE!</v>
      </c>
      <c r="I387" s="45" t="s">
        <v>8623</v>
      </c>
      <c r="J387" s="45"/>
      <c r="L387" s="40" t="s">
        <v>128</v>
      </c>
      <c r="M387" s="26" t="s">
        <v>2159</v>
      </c>
      <c r="N387" s="21" t="s">
        <v>5456</v>
      </c>
      <c r="O387" s="1" t="s">
        <v>2160</v>
      </c>
      <c r="P387" s="21" t="e">
        <f ca="1">[1]!textjoin("+",TRUE,O387,S387,T387,U387,V387,W387,X387,Y387,Z387,AA387,AB387,AC387,AD387,AE387,AF387,AG387,AH387,AI387,AJ387,AK387,AL387,AM387,AN387,AO387,AP387,AQ387,AR387,AS387,AT387,AU387,AV387,AW387,AX387,AY387,AZ387,BA387,BB387,R387)</f>
        <v>#NAME?</v>
      </c>
      <c r="Q387" s="21" t="e">
        <f t="shared" ref="Q387:Q418" ca="1" si="27">REPLACE(P387,28,1,"")</f>
        <v>#NAME?</v>
      </c>
      <c r="R387" t="s">
        <v>5106</v>
      </c>
      <c r="S387" s="18" t="s">
        <v>2444</v>
      </c>
      <c r="T387" s="12" t="s">
        <v>2619</v>
      </c>
      <c r="U387" s="12" t="s">
        <v>4692</v>
      </c>
      <c r="V387" s="12" t="s">
        <v>2575</v>
      </c>
      <c r="W387" s="12" t="s">
        <v>2221</v>
      </c>
      <c r="X387" s="12" t="s">
        <v>2200</v>
      </c>
      <c r="Y387" s="12" t="s">
        <v>2201</v>
      </c>
      <c r="Z387" s="12" t="s">
        <v>2202</v>
      </c>
      <c r="AA387" s="12" t="s">
        <v>4854</v>
      </c>
      <c r="AB387" s="12" t="s">
        <v>2577</v>
      </c>
      <c r="AC387" s="12">
        <v>10</v>
      </c>
      <c r="AD387" s="12" t="s">
        <v>4670</v>
      </c>
      <c r="AE387" s="12" t="s">
        <v>2207</v>
      </c>
      <c r="AF387" s="12" t="s">
        <v>4821</v>
      </c>
      <c r="AG387" s="12" t="s">
        <v>2615</v>
      </c>
      <c r="AH387" s="12" t="s">
        <v>2209</v>
      </c>
      <c r="AI387" s="12" t="s">
        <v>4840</v>
      </c>
      <c r="AJ387" s="12">
        <v>1</v>
      </c>
      <c r="AK387" s="12" t="s">
        <v>2626</v>
      </c>
      <c r="AL387" s="12" t="s">
        <v>2607</v>
      </c>
      <c r="AM387" s="12" t="s">
        <v>2608</v>
      </c>
      <c r="AN387" s="12" t="s">
        <v>2192</v>
      </c>
      <c r="AO387" s="12" t="s">
        <v>2609</v>
      </c>
      <c r="AP387" s="12" t="s">
        <v>2608</v>
      </c>
      <c r="AQ387" s="12" t="s">
        <v>2610</v>
      </c>
      <c r="AR387" s="12" t="s">
        <v>2611</v>
      </c>
      <c r="AS387" s="12" t="s">
        <v>2612</v>
      </c>
    </row>
    <row r="388" spans="1:50" ht="409.6" thickBot="1" x14ac:dyDescent="0.35">
      <c r="A388" s="9" t="s">
        <v>414</v>
      </c>
      <c r="D388" s="39" t="s">
        <v>241</v>
      </c>
      <c r="E388" s="45"/>
      <c r="F388" s="47" t="e">
        <f ca="1">IF(D388="Kohl's", "https://www.kohls.com/search.jsp?submit-search=web-regular&amp;search=" &amp; [1]!textjoin("+",TRUE,S388,T388,U388,V388,W388,X388,Y388,Z388,AA388,AB388,AC388,AD388,AE388,AF388,AG388,AH388,AI388,AJ388,AK388,AL388,AM388,AN388,AO388,AP388,AQ388,AR388,AS388,AT388,AU388,AV388,AW388,AX388,AY388,AZ388,BA388,BB388,Sheet1!BE388), IF(D388="Lenovo", "https://www.lenovo.com/us/en/search?text=" &amp; [1]!textjoin("+",TRUE,S388,T388,U388,V388,W388,X388,Y388,Z388,AA388,AB388,AC388,AD388,AE388,AF388,AG388,AH388,AI388,AJ388,AK388,AL388,AM388,AN388,AO388,AP388,AQ388,AR388,AS388,AT388,AU388,AV388,AW388,AX388,AY388,AZ388,BA388,BB388,Sheet1!BE388), IF(D388="Dell Small Business", "https://www.dell.com/koa/search?q=" &amp; [1]!textjoin("%20",TRUE,S388,T388,U388,V388,W388,X388,Y388,Z388,AA388,AB388,AC388,AD388,AE388,AF388,AG388,AH388,AI388,AJ388,AK388,AL388,AM388,AN388,AO388,AP388,AQ388,AR388,AS388,AT388,AU388,AV388,AW388,AX388,AY388,AZ388,BA388,BB388,Sheet1!BE388),"")))</f>
        <v>#NAME?</v>
      </c>
      <c r="G388" s="34" t="s">
        <v>7206</v>
      </c>
      <c r="H388" s="45" t="str">
        <f t="shared" si="26"/>
        <v>Dell Small Business</v>
      </c>
      <c r="I388" s="45" t="s">
        <v>8624</v>
      </c>
      <c r="J388" s="45"/>
      <c r="L388" s="39" t="s">
        <v>241</v>
      </c>
      <c r="M388" s="26" t="s">
        <v>2159</v>
      </c>
      <c r="N388" s="21" t="s">
        <v>5457</v>
      </c>
      <c r="O388" s="1" t="s">
        <v>2160</v>
      </c>
      <c r="P388" s="21" t="e">
        <f ca="1">[1]!textjoin("+",TRUE,O388,S388,T388,U388,V388,W388,X388,Y388,Z388,AA388,AB388,AC388,AD388,AE388,AF388,AG388,AH388,AI388,AJ388,AK388,AL388,AM388,AN388,AO388,AP388,AQ388,AR388,AS388,AT388,AU388,AV388,AW388,AX388,AY388,AZ388,BA388,BB388,R388)</f>
        <v>#NAME?</v>
      </c>
      <c r="Q388" s="21" t="e">
        <f t="shared" ca="1" si="27"/>
        <v>#NAME?</v>
      </c>
      <c r="R388" t="s">
        <v>5106</v>
      </c>
      <c r="S388" s="18" t="s">
        <v>2444</v>
      </c>
      <c r="T388" s="12" t="s">
        <v>2623</v>
      </c>
      <c r="U388" s="12">
        <v>13</v>
      </c>
      <c r="V388" s="12" t="s">
        <v>4761</v>
      </c>
      <c r="W388" s="12" t="s">
        <v>2375</v>
      </c>
      <c r="X388" s="12" t="s">
        <v>2221</v>
      </c>
      <c r="Y388" s="12" t="s">
        <v>2200</v>
      </c>
      <c r="Z388" s="12" t="s">
        <v>2201</v>
      </c>
      <c r="AA388" s="12" t="s">
        <v>2246</v>
      </c>
      <c r="AB388" s="12" t="s">
        <v>4854</v>
      </c>
      <c r="AC388" s="12" t="s">
        <v>2577</v>
      </c>
      <c r="AD388" s="12">
        <v>10</v>
      </c>
      <c r="AE388" s="12" t="s">
        <v>4670</v>
      </c>
      <c r="AF388" s="12" t="s">
        <v>2203</v>
      </c>
      <c r="AG388" s="12" t="s">
        <v>2397</v>
      </c>
      <c r="AH388" s="12" t="s">
        <v>2579</v>
      </c>
      <c r="AI388" s="12" t="s">
        <v>2734</v>
      </c>
      <c r="AJ388" s="12" t="s">
        <v>2204</v>
      </c>
      <c r="AK388" s="12" t="s">
        <v>4878</v>
      </c>
      <c r="AL388" s="12" t="s">
        <v>2207</v>
      </c>
      <c r="AM388" s="12" t="s">
        <v>4821</v>
      </c>
      <c r="AN388" s="12" t="s">
        <v>2614</v>
      </c>
      <c r="AO388" s="12" t="s">
        <v>2604</v>
      </c>
      <c r="AP388" s="12" t="s">
        <v>2605</v>
      </c>
      <c r="AQ388" s="12" t="s">
        <v>2262</v>
      </c>
    </row>
    <row r="389" spans="1:50" ht="409.6" thickBot="1" x14ac:dyDescent="0.35">
      <c r="A389" s="9" t="s">
        <v>415</v>
      </c>
      <c r="D389" s="39" t="s">
        <v>241</v>
      </c>
      <c r="E389" s="45"/>
      <c r="F389" s="47" t="e">
        <f ca="1">IF(D389="Kohl's", "https://www.kohls.com/search.jsp?submit-search=web-regular&amp;search=" &amp; [1]!textjoin("+",TRUE,S389,T389,U389,V389,W389,X389,Y389,Z389,AA389,AB389,AC389,AD389,AE389,AF389,AG389,AH389,AI389,AJ389,AK389,AL389,AM389,AN389,AO389,AP389,AQ389,AR389,AS389,AT389,AU389,AV389,AW389,AX389,AY389,AZ389,BA389,BB389,Sheet1!BE389), IF(D389="Lenovo", "https://www.lenovo.com/us/en/search?text=" &amp; [1]!textjoin("+",TRUE,S389,T389,U389,V389,W389,X389,Y389,Z389,AA389,AB389,AC389,AD389,AE389,AF389,AG389,AH389,AI389,AJ389,AK389,AL389,AM389,AN389,AO389,AP389,AQ389,AR389,AS389,AT389,AU389,AV389,AW389,AX389,AY389,AZ389,BA389,BB389,Sheet1!BE389), IF(D389="Dell Small Business", "https://www.dell.com/koa/search?q=" &amp; [1]!textjoin("%20",TRUE,S389,T389,U389,V389,W389,X389,Y389,Z389,AA389,AB389,AC389,AD389,AE389,AF389,AG389,AH389,AI389,AJ389,AK389,AL389,AM389,AN389,AO389,AP389,AQ389,AR389,AS389,AT389,AU389,AV389,AW389,AX389,AY389,AZ389,BA389,BB389,Sheet1!BE389),"")))</f>
        <v>#NAME?</v>
      </c>
      <c r="G389" s="34" t="s">
        <v>7207</v>
      </c>
      <c r="H389" s="45" t="str">
        <f t="shared" si="26"/>
        <v>Dell Small Business</v>
      </c>
      <c r="I389" s="45" t="s">
        <v>8625</v>
      </c>
      <c r="J389" s="45"/>
      <c r="L389" s="39" t="s">
        <v>241</v>
      </c>
      <c r="M389" s="26" t="s">
        <v>2159</v>
      </c>
      <c r="N389" s="21" t="s">
        <v>5458</v>
      </c>
      <c r="O389" s="1" t="s">
        <v>2160</v>
      </c>
      <c r="P389" s="21" t="e">
        <f ca="1">[1]!textjoin("+",TRUE,O389,S389,T389,U389,V389,W389,X389,Y389,Z389,AA389,AB389,AC389,AD389,AE389,AF389,AG389,AH389,AI389,AJ389,AK389,AL389,AM389,AN389,AO389,AP389,AQ389,AR389,AS389,AT389,AU389,AV389,AW389,AX389,AY389,AZ389,BA389,BB389,R389)</f>
        <v>#NAME?</v>
      </c>
      <c r="Q389" s="21" t="e">
        <f t="shared" ca="1" si="27"/>
        <v>#NAME?</v>
      </c>
      <c r="R389" t="s">
        <v>5106</v>
      </c>
      <c r="S389" s="18" t="s">
        <v>2444</v>
      </c>
      <c r="T389" s="12" t="s">
        <v>2623</v>
      </c>
      <c r="U389" s="12">
        <v>14</v>
      </c>
      <c r="V389" s="12" t="s">
        <v>4762</v>
      </c>
      <c r="W389" s="12" t="s">
        <v>2375</v>
      </c>
      <c r="X389" s="12" t="s">
        <v>2221</v>
      </c>
      <c r="Y389" s="12" t="s">
        <v>2200</v>
      </c>
      <c r="Z389" s="12" t="s">
        <v>2201</v>
      </c>
      <c r="AA389" s="12" t="s">
        <v>2206</v>
      </c>
      <c r="AB389" s="12" t="s">
        <v>4854</v>
      </c>
      <c r="AC389" s="12" t="s">
        <v>2577</v>
      </c>
      <c r="AD389" s="12">
        <v>10</v>
      </c>
      <c r="AE389" s="12" t="s">
        <v>4670</v>
      </c>
      <c r="AF389" s="12" t="s">
        <v>2207</v>
      </c>
      <c r="AG389" s="12" t="s">
        <v>4821</v>
      </c>
      <c r="AH389" s="12" t="s">
        <v>2614</v>
      </c>
      <c r="AI389" s="12" t="s">
        <v>2604</v>
      </c>
      <c r="AJ389" s="12" t="s">
        <v>2605</v>
      </c>
      <c r="AK389" s="12" t="s">
        <v>2262</v>
      </c>
    </row>
    <row r="390" spans="1:50" ht="409.6" thickBot="1" x14ac:dyDescent="0.35">
      <c r="A390" s="9" t="s">
        <v>416</v>
      </c>
      <c r="D390" s="39" t="s">
        <v>241</v>
      </c>
      <c r="E390" s="45"/>
      <c r="F390" s="47" t="e">
        <f ca="1">IF(D390="Kohl's", "https://www.kohls.com/search.jsp?submit-search=web-regular&amp;search=" &amp; [1]!textjoin("+",TRUE,S390,T390,U390,V390,W390,X390,Y390,Z390,AA390,AB390,AC390,AD390,AE390,AF390,AG390,AH390,AI390,AJ390,AK390,AL390,AM390,AN390,AO390,AP390,AQ390,AR390,AS390,AT390,AU390,AV390,AW390,AX390,AY390,AZ390,BA390,BB390,Sheet1!BE390), IF(D390="Lenovo", "https://www.lenovo.com/us/en/search?text=" &amp; [1]!textjoin("+",TRUE,S390,T390,U390,V390,W390,X390,Y390,Z390,AA390,AB390,AC390,AD390,AE390,AF390,AG390,AH390,AI390,AJ390,AK390,AL390,AM390,AN390,AO390,AP390,AQ390,AR390,AS390,AT390,AU390,AV390,AW390,AX390,AY390,AZ390,BA390,BB390,Sheet1!BE390), IF(D390="Dell Small Business", "https://www.dell.com/koa/search?q=" &amp; [1]!textjoin("%20",TRUE,S390,T390,U390,V390,W390,X390,Y390,Z390,AA390,AB390,AC390,AD390,AE390,AF390,AG390,AH390,AI390,AJ390,AK390,AL390,AM390,AN390,AO390,AP390,AQ390,AR390,AS390,AT390,AU390,AV390,AW390,AX390,AY390,AZ390,BA390,BB390,Sheet1!BE390),"")))</f>
        <v>#NAME?</v>
      </c>
      <c r="G390" s="34" t="s">
        <v>7208</v>
      </c>
      <c r="H390" s="45" t="str">
        <f t="shared" si="26"/>
        <v>Dell Small Business</v>
      </c>
      <c r="I390" s="45" t="s">
        <v>8626</v>
      </c>
      <c r="J390" s="45"/>
      <c r="L390" s="39" t="s">
        <v>241</v>
      </c>
      <c r="M390" s="26" t="s">
        <v>2159</v>
      </c>
      <c r="N390" s="21" t="s">
        <v>5459</v>
      </c>
      <c r="O390" s="1" t="s">
        <v>2160</v>
      </c>
      <c r="P390" s="21" t="e">
        <f ca="1">[1]!textjoin("+",TRUE,O390,S390,T390,U390,V390,W390,X390,Y390,Z390,AA390,AB390,AC390,AD390,AE390,AF390,AG390,AH390,AI390,AJ390,AK390,AL390,AM390,AN390,AO390,AP390,AQ390,AR390,AS390,AT390,AU390,AV390,AW390,AX390,AY390,AZ390,BA390,BB390,R390)</f>
        <v>#NAME?</v>
      </c>
      <c r="Q390" s="21" t="e">
        <f t="shared" ca="1" si="27"/>
        <v>#NAME?</v>
      </c>
      <c r="R390" t="s">
        <v>5106</v>
      </c>
      <c r="S390" s="18" t="s">
        <v>2444</v>
      </c>
      <c r="T390" s="12" t="s">
        <v>2623</v>
      </c>
      <c r="U390" s="12">
        <v>15</v>
      </c>
      <c r="V390" s="12">
        <v>5590</v>
      </c>
      <c r="W390" s="12" t="s">
        <v>2375</v>
      </c>
      <c r="X390" s="12" t="s">
        <v>2221</v>
      </c>
      <c r="Y390" s="12" t="s">
        <v>2200</v>
      </c>
      <c r="Z390" s="12" t="s">
        <v>2201</v>
      </c>
      <c r="AA390" s="12" t="s">
        <v>2202</v>
      </c>
      <c r="AB390" s="12" t="s">
        <v>4854</v>
      </c>
      <c r="AC390" s="12" t="s">
        <v>2577</v>
      </c>
      <c r="AD390" s="12">
        <v>10</v>
      </c>
      <c r="AE390" s="12" t="s">
        <v>4670</v>
      </c>
      <c r="AF390" s="12" t="s">
        <v>2207</v>
      </c>
      <c r="AG390" s="12" t="s">
        <v>4821</v>
      </c>
      <c r="AH390" s="12" t="s">
        <v>2614</v>
      </c>
      <c r="AI390" s="12" t="s">
        <v>2604</v>
      </c>
      <c r="AJ390" s="12" t="s">
        <v>2605</v>
      </c>
      <c r="AK390" s="12" t="s">
        <v>2262</v>
      </c>
    </row>
    <row r="391" spans="1:50" ht="409.6" thickBot="1" x14ac:dyDescent="0.35">
      <c r="A391" s="9" t="s">
        <v>417</v>
      </c>
      <c r="D391" s="40" t="s">
        <v>128</v>
      </c>
      <c r="E391" s="45"/>
      <c r="F391" s="47" t="e">
        <f ca="1">IF(D391="Costco", "https://www.costco.com", IF(D391="Dell Home &amp; Home Office", "https://www.dell.com/koa/search?q=" &amp; [1]!textjoin("%20",TRUE,S391,T391,U391,V391,W391,X391,Y391,Z391,AA391,AB391,AC391,AD391,AE391,AF391,AG391,AH391,AI391,AJ391,AK391,AL391,AM391,AN391,AO391,AP391,AQ391,AR391,AS391,AT391,AU391,AV391,AW391,AX391,AY391,AZ391,BA391,BB391,Sheet1!BE391), IF(D391="Macy's", "https://www.macys.com/shop/featured/" &amp; [1]!textjoin("-",TRUE,S391,T391,U391,V391,W391,X391,Y391,Z391,AA391,AB391,AC391,AD391,AE391,AF391,AG391,AH391,AI391,AJ391,AK391,AL391,AM391,AN391,AO391,AP391,AQ391,AR391,AS391,AT391,AU391,AV391,AW391,AX391,AY391,AZ391,BA391,BB391,Sheet1!BE391),"")))</f>
        <v>#NAME?</v>
      </c>
      <c r="G391" s="34" t="s">
        <v>7209</v>
      </c>
      <c r="H391" s="45" t="e">
        <f t="shared" si="26"/>
        <v>#VALUE!</v>
      </c>
      <c r="I391" s="45" t="s">
        <v>8627</v>
      </c>
      <c r="J391" s="45"/>
      <c r="L391" s="40" t="s">
        <v>128</v>
      </c>
      <c r="M391" s="26" t="s">
        <v>2159</v>
      </c>
      <c r="N391" s="21" t="s">
        <v>5460</v>
      </c>
      <c r="O391" s="1" t="s">
        <v>2160</v>
      </c>
      <c r="P391" s="21" t="e">
        <f ca="1">[1]!textjoin("+",TRUE,O391,S391,T391,U391,V391,W391,X391,Y391,Z391,AA391,AB391,AC391,AD391,AE391,AF391,AG391,AH391,AI391,AJ391,AK391,AL391,AM391,AN391,AO391,AP391,AQ391,AR391,AS391,AT391,AU391,AV391,AW391,AX391,AY391,AZ391,BA391,BB391,R391)</f>
        <v>#NAME?</v>
      </c>
      <c r="Q391" s="21" t="e">
        <f t="shared" ca="1" si="27"/>
        <v>#NAME?</v>
      </c>
      <c r="R391" t="s">
        <v>5106</v>
      </c>
      <c r="S391" s="18" t="s">
        <v>2444</v>
      </c>
      <c r="T391" s="12" t="s">
        <v>2623</v>
      </c>
      <c r="U391" s="12">
        <v>15</v>
      </c>
      <c r="V391" s="12" t="s">
        <v>4763</v>
      </c>
      <c r="W391" s="12" t="s">
        <v>2575</v>
      </c>
      <c r="X391" s="12" t="s">
        <v>2221</v>
      </c>
      <c r="Y391" s="12" t="s">
        <v>2200</v>
      </c>
      <c r="Z391" s="12" t="s">
        <v>2201</v>
      </c>
      <c r="AA391" s="12" t="s">
        <v>2246</v>
      </c>
      <c r="AB391" s="12" t="s">
        <v>4854</v>
      </c>
      <c r="AC391" s="12" t="s">
        <v>2577</v>
      </c>
      <c r="AD391" s="12">
        <v>10</v>
      </c>
      <c r="AE391" s="12" t="s">
        <v>4670</v>
      </c>
      <c r="AF391" s="12" t="s">
        <v>2213</v>
      </c>
      <c r="AG391" s="12" t="s">
        <v>2397</v>
      </c>
      <c r="AH391" s="12" t="s">
        <v>2579</v>
      </c>
      <c r="AI391" s="12" t="s">
        <v>2398</v>
      </c>
      <c r="AJ391" s="12">
        <v>1650</v>
      </c>
      <c r="AK391" s="12" t="s">
        <v>2204</v>
      </c>
      <c r="AL391" s="12" t="s">
        <v>4878</v>
      </c>
      <c r="AM391" s="12" t="s">
        <v>2224</v>
      </c>
      <c r="AN391" s="12" t="s">
        <v>4821</v>
      </c>
      <c r="AO391" s="12" t="s">
        <v>2405</v>
      </c>
      <c r="AP391" s="12" t="s">
        <v>2604</v>
      </c>
      <c r="AQ391" s="12" t="s">
        <v>2605</v>
      </c>
      <c r="AR391" s="12" t="s">
        <v>4580</v>
      </c>
      <c r="AS391" s="12" t="s">
        <v>2209</v>
      </c>
      <c r="AT391" s="12" t="s">
        <v>4840</v>
      </c>
      <c r="AU391" s="12">
        <v>1</v>
      </c>
      <c r="AV391" s="12" t="s">
        <v>2626</v>
      </c>
      <c r="AW391" s="12" t="s">
        <v>2627</v>
      </c>
      <c r="AX391" s="12" t="s">
        <v>2628</v>
      </c>
    </row>
    <row r="392" spans="1:50" ht="409.6" thickBot="1" x14ac:dyDescent="0.35">
      <c r="A392" s="9" t="s">
        <v>418</v>
      </c>
      <c r="D392" s="39" t="s">
        <v>128</v>
      </c>
      <c r="E392" s="45"/>
      <c r="F392" s="47" t="e">
        <f ca="1">IF(D392="Costco", "https://www.costco.com", IF(D392="Dell Home &amp; Home Office", "https://www.dell.com/koa/search?q=" &amp; [1]!textjoin("%20",TRUE,S392,T392,U392,V392,W392,X392,Y392,Z392,AA392,AB392,AC392,AD392,AE392,AF392,AG392,AH392,AI392,AJ392,AK392,AL392,AM392,AN392,AO392,AP392,AQ392,AR392,AS392,AT392,AU392,AV392,AW392,AX392,AY392,AZ392,BA392,BB392,Sheet1!BE392), IF(D392="Macy's", "https://www.macys.com/shop/featured/" &amp; [1]!textjoin("-",TRUE,S392,T392,U392,V392,W392,X392,Y392,Z392,AA392,AB392,AC392,AD392,AE392,AF392,AG392,AH392,AI392,AJ392,AK392,AL392,AM392,AN392,AO392,AP392,AQ392,AR392,AS392,AT392,AU392,AV392,AW392,AX392,AY392,AZ392,BA392,BB392,Sheet1!BE392),"")))</f>
        <v>#NAME?</v>
      </c>
      <c r="G392" s="34" t="s">
        <v>7210</v>
      </c>
      <c r="H392" s="45" t="str">
        <f t="shared" si="26"/>
        <v>Dell Home &amp; Home Office</v>
      </c>
      <c r="I392" s="45" t="s">
        <v>8628</v>
      </c>
      <c r="J392" s="45"/>
      <c r="L392" s="39" t="s">
        <v>128</v>
      </c>
      <c r="M392" s="26" t="s">
        <v>2159</v>
      </c>
      <c r="N392" s="21" t="s">
        <v>5461</v>
      </c>
      <c r="O392" s="1" t="s">
        <v>2160</v>
      </c>
      <c r="P392" s="21" t="e">
        <f ca="1">[1]!textjoin("+",TRUE,O392,S392,T392,U392,V392,W392,X392,Y392,Z392,AA392,AB392,AC392,AD392,AE392,AF392,AG392,AH392,AI392,AJ392,AK392,AL392,AM392,AN392,AO392,AP392,AQ392,AR392,AS392,AT392,AU392,AV392,AW392,AX392,AY392,AZ392,BA392,BB392,R392)</f>
        <v>#NAME?</v>
      </c>
      <c r="Q392" s="21" t="e">
        <f t="shared" ca="1" si="27"/>
        <v>#NAME?</v>
      </c>
      <c r="R392" t="s">
        <v>5106</v>
      </c>
      <c r="S392" s="18" t="s">
        <v>2444</v>
      </c>
      <c r="T392" s="12" t="s">
        <v>2624</v>
      </c>
      <c r="U392" s="12">
        <v>13</v>
      </c>
      <c r="V392" s="12" t="s">
        <v>4693</v>
      </c>
      <c r="W392" s="12" t="s">
        <v>2368</v>
      </c>
      <c r="X392" s="12" t="s">
        <v>2221</v>
      </c>
      <c r="Y392" s="12" t="s">
        <v>2200</v>
      </c>
      <c r="Z392" s="12" t="s">
        <v>4913</v>
      </c>
      <c r="AA392" s="12" t="s">
        <v>2202</v>
      </c>
      <c r="AB392" s="12" t="s">
        <v>4854</v>
      </c>
      <c r="AC392" s="12" t="s">
        <v>2577</v>
      </c>
      <c r="AD392" s="12">
        <v>10</v>
      </c>
      <c r="AE392" s="12" t="s">
        <v>4944</v>
      </c>
      <c r="AF392" s="12" t="s">
        <v>2207</v>
      </c>
      <c r="AG392" s="12" t="s">
        <v>4821</v>
      </c>
      <c r="AH392" s="12" t="s">
        <v>2614</v>
      </c>
      <c r="AI392" s="12" t="s">
        <v>2602</v>
      </c>
    </row>
    <row r="393" spans="1:50" ht="317.39999999999998" thickBot="1" x14ac:dyDescent="0.35">
      <c r="A393" s="9" t="s">
        <v>419</v>
      </c>
      <c r="D393" s="37" t="s">
        <v>27</v>
      </c>
      <c r="E393" s="45"/>
      <c r="F393" s="47" t="str">
        <f>IF(D393="Costco", "https://www.costco.com", IF(D393="Dell Home &amp; Home Office", "https://www.dell.com/koa/search?q=" &amp; [1]!textjoin("%20",TRUE,S393,T393,U393,V393,W393,X393,Y393,Z393,AA393,AB393,AC393,AD393,AE393,AF393,AG393,AH393,AI393,AJ393,AK393,AL393,AM393,AN393,AO393,AP393,AQ393,AR393,AS393,AT393,AU393,AV393,AW393,AX393,AY393,AZ393,BA393,BB393,Sheet1!BE393), IF(D393="Macy's", "https://www.macys.com/shop/featured/" &amp; [1]!textjoin("-",TRUE,S393,T393,U393,V393,W393,X393,Y393,Z393,AA393,AB393,AC393,AD393,AE393,AF393,AG393,AH393,AI393,AJ393,AK393,AL393,AM393,AN393,AO393,AP393,AQ393,AR393,AS393,AT393,AU393,AV393,AW393,AX393,AY393,AZ393,BA393,BB393,Sheet1!BE393),"")))</f>
        <v>https://www.costco.com</v>
      </c>
      <c r="G393" s="34" t="s">
        <v>7128</v>
      </c>
      <c r="H393" s="45" t="str">
        <f t="shared" si="26"/>
        <v>Costco</v>
      </c>
      <c r="I393" s="45"/>
      <c r="J393" s="45"/>
      <c r="L393" s="37" t="s">
        <v>27</v>
      </c>
      <c r="M393" s="26" t="s">
        <v>2159</v>
      </c>
      <c r="N393" s="21" t="s">
        <v>5462</v>
      </c>
      <c r="O393" s="1" t="s">
        <v>2160</v>
      </c>
      <c r="P393" s="21" t="e">
        <f ca="1">[1]!textjoin("+",TRUE,O393,S393,T393,U393,V393,W393,X393,Y393,Z393,AA393,AB393,AC393,AD393,AE393,AF393,AG393,AH393,AI393,AJ393,AK393,AL393,AM393,AN393,AO393,AP393,AQ393,AR393,AS393,AT393,AU393,AV393,AW393,AX393,AY393,AZ393,BA393,BB393,R393)</f>
        <v>#NAME?</v>
      </c>
      <c r="Q393" s="21" t="e">
        <f t="shared" ca="1" si="27"/>
        <v>#NAME?</v>
      </c>
      <c r="R393" t="s">
        <v>5106</v>
      </c>
      <c r="S393" s="16" t="s">
        <v>2444</v>
      </c>
      <c r="T393" s="12" t="s">
        <v>2624</v>
      </c>
      <c r="U393" s="12" t="s">
        <v>2396</v>
      </c>
      <c r="V393" s="12" t="s">
        <v>2176</v>
      </c>
      <c r="W393" s="12" t="s">
        <v>2685</v>
      </c>
      <c r="X393" s="12" t="s">
        <v>4693</v>
      </c>
      <c r="Y393" s="12" t="s">
        <v>2375</v>
      </c>
      <c r="Z393" s="12" t="s">
        <v>2191</v>
      </c>
      <c r="AA393" s="12" t="s">
        <v>2200</v>
      </c>
      <c r="AB393" s="12" t="s">
        <v>2201</v>
      </c>
      <c r="AC393" s="12" t="s">
        <v>2246</v>
      </c>
      <c r="AD393" s="12" t="s">
        <v>2244</v>
      </c>
    </row>
    <row r="394" spans="1:50" ht="317.39999999999998" thickBot="1" x14ac:dyDescent="0.35">
      <c r="A394" s="9" t="s">
        <v>420</v>
      </c>
      <c r="D394" s="37" t="s">
        <v>27</v>
      </c>
      <c r="E394" s="45"/>
      <c r="F394" s="47" t="str">
        <f>IF(D394="Costco", "https://www.costco.com", IF(D394="Dell Home &amp; Home Office", "https://www.dell.com/koa/search?q=" &amp; [1]!textjoin("%20",TRUE,S394,T394,U394,V394,W394,X394,Y394,Z394,AA394,AB394,AC394,AD394,AE394,AF394,AG394,AH394,AI394,AJ394,AK394,AL394,AM394,AN394,AO394,AP394,AQ394,AR394,AS394,AT394,AU394,AV394,AW394,AX394,AY394,AZ394,BA394,BB394,Sheet1!BE394), IF(D394="Macy's", "https://www.macys.com/shop/featured/" &amp; [1]!textjoin("-",TRUE,S394,T394,U394,V394,W394,X394,Y394,Z394,AA394,AB394,AC394,AD394,AE394,AF394,AG394,AH394,AI394,AJ394,AK394,AL394,AM394,AN394,AO394,AP394,AQ394,AR394,AS394,AT394,AU394,AV394,AW394,AX394,AY394,AZ394,BA394,BB394,Sheet1!BE394),"")))</f>
        <v>https://www.costco.com</v>
      </c>
      <c r="G394" s="34" t="s">
        <v>7128</v>
      </c>
      <c r="H394" s="45" t="str">
        <f t="shared" si="26"/>
        <v>Costco</v>
      </c>
      <c r="I394" s="45"/>
      <c r="J394" s="45"/>
      <c r="L394" s="37" t="s">
        <v>27</v>
      </c>
      <c r="M394" s="26" t="s">
        <v>2159</v>
      </c>
      <c r="N394" s="21" t="s">
        <v>5463</v>
      </c>
      <c r="O394" s="1" t="s">
        <v>2160</v>
      </c>
      <c r="P394" s="21" t="e">
        <f ca="1">[1]!textjoin("+",TRUE,O394,S394,T394,U394,V394,W394,X394,Y394,Z394,AA394,AB394,AC394,AD394,AE394,AF394,AG394,AH394,AI394,AJ394,AK394,AL394,AM394,AN394,AO394,AP394,AQ394,AR394,AS394,AT394,AU394,AV394,AW394,AX394,AY394,AZ394,BA394,BB394,R394)</f>
        <v>#NAME?</v>
      </c>
      <c r="Q394" s="21" t="e">
        <f t="shared" ca="1" si="27"/>
        <v>#NAME?</v>
      </c>
      <c r="R394" t="s">
        <v>5106</v>
      </c>
      <c r="S394" s="18" t="s">
        <v>2444</v>
      </c>
      <c r="T394" s="12" t="s">
        <v>2624</v>
      </c>
      <c r="U394" s="12">
        <v>15</v>
      </c>
      <c r="V394" s="12" t="s">
        <v>2176</v>
      </c>
      <c r="W394" s="12" t="s">
        <v>2685</v>
      </c>
      <c r="X394" s="12" t="s">
        <v>4693</v>
      </c>
      <c r="Y394" s="12" t="s">
        <v>2575</v>
      </c>
      <c r="Z394" s="12" t="s">
        <v>2191</v>
      </c>
      <c r="AA394" s="12" t="s">
        <v>2200</v>
      </c>
      <c r="AB394" s="12" t="s">
        <v>2201</v>
      </c>
      <c r="AC394" s="12" t="s">
        <v>2246</v>
      </c>
      <c r="AD394" s="12" t="s">
        <v>4854</v>
      </c>
      <c r="AE394" s="12" t="s">
        <v>2213</v>
      </c>
      <c r="AF394" s="12" t="s">
        <v>2579</v>
      </c>
      <c r="AG394" s="12" t="s">
        <v>2398</v>
      </c>
      <c r="AH394" s="12">
        <v>1650</v>
      </c>
      <c r="AI394" s="12" t="s">
        <v>2204</v>
      </c>
    </row>
    <row r="395" spans="1:50" ht="409.6" thickBot="1" x14ac:dyDescent="0.35">
      <c r="A395" s="7" t="s">
        <v>421</v>
      </c>
      <c r="D395" s="40" t="s">
        <v>128</v>
      </c>
      <c r="E395" s="45"/>
      <c r="F395" s="47" t="e">
        <f ca="1">IF(D395="Costco", "https://www.costco.com", IF(D395="Dell Home &amp; Home Office", "https://www.dell.com/koa/search?q=" &amp; [1]!textjoin("%20",TRUE,S395,T395,U395,V395,W395,X395,Y395,Z395,AA395,AB395,AC395,AD395,AE395,AF395,AG395,AH395,AI395,AJ395,AK395,AL395,AM395,AN395,AO395,AP395,AQ395,AR395,AS395,AT395,AU395,AV395,AW395,AX395,AY395,AZ395,BA395,BB395,Sheet1!BE395), IF(D395="Macy's", "https://www.macys.com/shop/featured/" &amp; [1]!textjoin("-",TRUE,S395,T395,U395,V395,W395,X395,Y395,Z395,AA395,AB395,AC395,AD395,AE395,AF395,AG395,AH395,AI395,AJ395,AK395,AL395,AM395,AN395,AO395,AP395,AQ395,AR395,AS395,AT395,AU395,AV395,AW395,AX395,AY395,AZ395,BA395,BB395,Sheet1!BE395),"")))</f>
        <v>#NAME?</v>
      </c>
      <c r="G395" s="34" t="s">
        <v>7211</v>
      </c>
      <c r="H395" s="45" t="str">
        <f t="shared" si="26"/>
        <v>Dell Home &amp; Home Office</v>
      </c>
      <c r="I395" s="45" t="s">
        <v>8629</v>
      </c>
      <c r="J395" s="45"/>
      <c r="L395" s="40" t="s">
        <v>128</v>
      </c>
      <c r="M395" s="26" t="s">
        <v>2159</v>
      </c>
      <c r="N395" s="21" t="s">
        <v>5464</v>
      </c>
      <c r="O395" s="1" t="s">
        <v>2160</v>
      </c>
      <c r="P395" s="21" t="e">
        <f ca="1">[1]!textjoin("+",TRUE,O395,S395,T395,U395,V395,W395,X395,Y395,Z395,AA395,AB395,AC395,AD395,AE395,AF395,AG395,AH395,AI395,AJ395,AK395,AL395,AM395,AN395,AO395,AP395,AQ395,AR395,AS395,AT395,AU395,AV395,AW395,AX395,AY395,AZ395,BA395,BB395,R395)</f>
        <v>#NAME?</v>
      </c>
      <c r="Q395" s="21" t="e">
        <f t="shared" ca="1" si="27"/>
        <v>#NAME?</v>
      </c>
      <c r="R395" t="s">
        <v>5106</v>
      </c>
      <c r="S395" s="18" t="s">
        <v>2444</v>
      </c>
      <c r="T395" s="12" t="s">
        <v>2624</v>
      </c>
      <c r="U395" s="12">
        <v>15</v>
      </c>
      <c r="V395" s="12" t="s">
        <v>4693</v>
      </c>
      <c r="W395" s="12" t="s">
        <v>2575</v>
      </c>
      <c r="X395" s="12" t="s">
        <v>2221</v>
      </c>
      <c r="Y395" s="12" t="s">
        <v>2200</v>
      </c>
      <c r="Z395" s="12" t="s">
        <v>2201</v>
      </c>
      <c r="AA395" s="12" t="s">
        <v>2202</v>
      </c>
      <c r="AB395" s="12" t="s">
        <v>4854</v>
      </c>
      <c r="AC395" s="12" t="s">
        <v>2577</v>
      </c>
      <c r="AD395" s="12">
        <v>10</v>
      </c>
      <c r="AE395" s="12" t="s">
        <v>4944</v>
      </c>
      <c r="AF395" s="12" t="s">
        <v>2207</v>
      </c>
      <c r="AG395" s="12" t="s">
        <v>4821</v>
      </c>
      <c r="AH395" s="12" t="s">
        <v>2614</v>
      </c>
      <c r="AI395" s="12" t="s">
        <v>2602</v>
      </c>
    </row>
    <row r="396" spans="1:50" ht="409.6" thickBot="1" x14ac:dyDescent="0.35">
      <c r="A396" s="9" t="s">
        <v>422</v>
      </c>
      <c r="D396" s="37" t="s">
        <v>20</v>
      </c>
      <c r="E396" s="45"/>
      <c r="F396" s="47" t="e">
        <f ca="1">IF(D396="Walmart", "https://www.walmart.com/search/?query=" &amp; [1]!textjoin("%20",TRUE,S396,T396,U396,V396,W396,X396,Y396,Z396,AA396,AB396,AC396,AD396,AE396,AF396,AG396,AH396,AI396,AJ396,AK396,AL396,AM396,AN396,AO396,AP396,AQ396,AR396,AS396,AT396,AU396,AV396,AW396,AX396,AY396,AZ396,BA396,BB396), IF(D396="Best Buy", "https://www.bestbuy.com/site/searchpage.jsp?st=" &amp; [1]!textjoin("+",TRUE,S396,T396,U396,V396,W396,X396,Y396,Z396,AA396,AB396,AC396,AD396,AE396,AF396,AG396,AH396,AI396,AJ396,AK396,AL396,AM396,AN396,AO396,AP396,AQ396,AR396,AS396,AT396,AU396,AV396,AW396,AX396,AY396,AZ396,BA396,BB396), IF(D396="Target", "https://www.target.com/s?searchTerm=" &amp; [1]!textjoin("+",TRUE,S396,T396,U396,V396,W396,X396,Y396,Z396,AA396,AB396,AC396,AD396,AE396,AF396,AG396,AH396,AI396,AJ396,AK396,AL396,AM396,AN396,AO396,AP396,AQ396,AR396,AS396,AT396,AU396,AV396,AW396,AX396,AY396,AZ396,BA396,BB396),"")))</f>
        <v>#NAME?</v>
      </c>
      <c r="G396" s="45" t="s">
        <v>7534</v>
      </c>
      <c r="H396" s="45" t="str">
        <f t="shared" si="26"/>
        <v>Target</v>
      </c>
      <c r="I396" s="45"/>
      <c r="J396" s="45"/>
      <c r="L396" s="37" t="s">
        <v>20</v>
      </c>
      <c r="M396" s="26" t="s">
        <v>2159</v>
      </c>
      <c r="N396" s="21" t="s">
        <v>5465</v>
      </c>
      <c r="O396" s="1" t="s">
        <v>2160</v>
      </c>
      <c r="P396" s="21" t="e">
        <f ca="1">[1]!textjoin("+",TRUE,O396,S396,T396,U396,V396,W396,X396,Y396,Z396,AA396,AB396,AC396,AD396,AE396,AF396,AG396,AH396,AI396,AJ396,AK396,AL396,AM396,AN396,AO396,AP396,AQ396,AR396,AS396,AT396,AU396,AV396,AW396,AX396,AY396,AZ396,BA396,BB396,R396)</f>
        <v>#NAME?</v>
      </c>
      <c r="Q396" s="21" t="e">
        <f t="shared" ca="1" si="27"/>
        <v>#NAME?</v>
      </c>
      <c r="R396" t="s">
        <v>5106</v>
      </c>
      <c r="S396" s="16" t="s">
        <v>2466</v>
      </c>
      <c r="T396" s="12" t="s">
        <v>2735</v>
      </c>
      <c r="U396" s="12" t="s">
        <v>2736</v>
      </c>
      <c r="V396" s="12" t="s">
        <v>2192</v>
      </c>
      <c r="W396" s="12" t="s">
        <v>2203</v>
      </c>
      <c r="X396" s="12" t="s">
        <v>2411</v>
      </c>
    </row>
    <row r="397" spans="1:50" ht="409.6" thickBot="1" x14ac:dyDescent="0.35">
      <c r="A397" s="9" t="s">
        <v>423</v>
      </c>
      <c r="D397" s="37" t="s">
        <v>20</v>
      </c>
      <c r="E397" s="45"/>
      <c r="F397" s="47" t="e">
        <f ca="1">IF(D397="Walmart", "https://www.walmart.com/search/?query=" &amp; [1]!textjoin("%20",TRUE,S397,T397,U397,V397,W397,X397,Y397,Z397,AA397,AB397,AC397,AD397,AE397,AF397,AG397,AH397,AI397,AJ397,AK397,AL397,AM397,AN397,AO397,AP397,AQ397,AR397,AS397,AT397,AU397,AV397,AW397,AX397,AY397,AZ397,BA397,BB397), IF(D397="Best Buy", "https://www.bestbuy.com/site/searchpage.jsp?st=" &amp; [1]!textjoin("+",TRUE,S397,T397,U397,V397,W397,X397,Y397,Z397,AA397,AB397,AC397,AD397,AE397,AF397,AG397,AH397,AI397,AJ397,AK397,AL397,AM397,AN397,AO397,AP397,AQ397,AR397,AS397,AT397,AU397,AV397,AW397,AX397,AY397,AZ397,BA397,BB397), IF(D397="Target", "https://www.target.com/s?searchTerm=" &amp; [1]!textjoin("+",TRUE,S397,T397,U397,V397,W397,X397,Y397,Z397,AA397,AB397,AC397,AD397,AE397,AF397,AG397,AH397,AI397,AJ397,AK397,AL397,AM397,AN397,AO397,AP397,AQ397,AR397,AS397,AT397,AU397,AV397,AW397,AX397,AY397,AZ397,BA397,BB397),"")))</f>
        <v>#NAME?</v>
      </c>
      <c r="G397" s="45" t="s">
        <v>7535</v>
      </c>
      <c r="H397" s="45" t="str">
        <f t="shared" si="26"/>
        <v>Target</v>
      </c>
      <c r="I397" s="45"/>
      <c r="J397" s="45"/>
      <c r="L397" s="37" t="s">
        <v>20</v>
      </c>
      <c r="M397" s="26" t="s">
        <v>2159</v>
      </c>
      <c r="N397" s="21" t="s">
        <v>5466</v>
      </c>
      <c r="O397" s="1" t="s">
        <v>2160</v>
      </c>
      <c r="P397" s="21" t="e">
        <f ca="1">[1]!textjoin("+",TRUE,O397,S397,T397,U397,V397,W397,X397,Y397,Z397,AA397,AB397,AC397,AD397,AE397,AF397,AG397,AH397,AI397,AJ397,AK397,AL397,AM397,AN397,AO397,AP397,AQ397,AR397,AS397,AT397,AU397,AV397,AW397,AX397,AY397,AZ397,BA397,BB397,R397)</f>
        <v>#NAME?</v>
      </c>
      <c r="Q397" s="21" t="e">
        <f t="shared" ca="1" si="27"/>
        <v>#NAME?</v>
      </c>
      <c r="R397" t="s">
        <v>5106</v>
      </c>
      <c r="S397" s="16" t="s">
        <v>2466</v>
      </c>
      <c r="T397" s="12" t="s">
        <v>2735</v>
      </c>
      <c r="U397" s="12" t="s">
        <v>4688</v>
      </c>
      <c r="V397" s="12" t="s">
        <v>2213</v>
      </c>
      <c r="W397" s="12" t="s">
        <v>4821</v>
      </c>
    </row>
    <row r="398" spans="1:50" ht="303" thickBot="1" x14ac:dyDescent="0.35">
      <c r="A398" s="7" t="s">
        <v>424</v>
      </c>
      <c r="D398" s="39" t="s">
        <v>232</v>
      </c>
      <c r="E398" s="45"/>
      <c r="F398" s="47" t="str">
        <f>IF(D398="Walmart", "https://www.walmart.com/search/?query=" &amp; [1]!textjoin("%20",TRUE,S398,T398,U398,V398,W398,X398,Y398,Z398,AA398,AB398,AC398,AD398,AE398,AF398,AG398,AH398,AI398,AJ398,AK398,AL398,AM398,AN398,AO398,AP398,AQ398,AR398,AS398,AT398,AU398,AV398,AW398,AX398,AY398,AZ398,BA398,BB398), IF(D398="Best Buy", "https://www.bestbuy.com/site/searchpage.jsp?st=" &amp; [1]!textjoin("+",TRUE,S398,T398,U398,V398,W398,X398,Y398,Z398,AA398,AB398,AC398,AD398,AE398,AF398,AG398,AH398,AI398,AJ398,AK398,AL398,AM398,AN398,AO398,AP398,AQ398,AR398,AS398,AT398,AU398,AV398,AW398,AX398,AY398,AZ398,BA398,BB398), IF(D398="Target", "https://www.target.com/s?searchTerm=" &amp; [1]!textjoin("+",TRUE,S398,T398,U398,V398,W398,X398,Y398,Z398,AA398,AB398,AC398,AD398,AE398,AF398,AG398,AH398,AI398,AJ398,AK398,AL398,AM398,AN398,AO398,AP398,AQ398,AR398,AS398,AT398,AU398,AV398,AW398,AX398,AY398,AZ398,BA398,BB398),"")))</f>
        <v/>
      </c>
      <c r="G398" s="45" t="s">
        <v>7382</v>
      </c>
      <c r="H398" s="45"/>
      <c r="I398" s="45"/>
      <c r="J398" s="45"/>
      <c r="L398" s="39" t="s">
        <v>232</v>
      </c>
      <c r="M398" s="26" t="s">
        <v>2159</v>
      </c>
      <c r="N398" s="21" t="s">
        <v>5467</v>
      </c>
      <c r="O398" s="1" t="s">
        <v>2160</v>
      </c>
      <c r="P398" s="21" t="e">
        <f ca="1">[1]!textjoin("+",TRUE,O398,S398,T398,U398,V398,W398,X398,Y398,Z398,AA398,AB398,AC398,AD398,AE398,AF398,AG398,AH398,AI398,AJ398,AK398,AL398,AM398,AN398,AO398,AP398,AQ398,AR398,AS398,AT398,AU398,AV398,AW398,AX398,AY398,AZ398,BA398,BB398,R398)</f>
        <v>#NAME?</v>
      </c>
      <c r="Q398" s="21" t="e">
        <f t="shared" ca="1" si="27"/>
        <v>#NAME?</v>
      </c>
      <c r="R398" t="s">
        <v>5106</v>
      </c>
      <c r="S398" s="18" t="s">
        <v>2466</v>
      </c>
      <c r="T398" s="12" t="s">
        <v>2735</v>
      </c>
      <c r="U398" s="12" t="s">
        <v>4688</v>
      </c>
      <c r="V398" s="12" t="s">
        <v>2200</v>
      </c>
      <c r="W398" s="12" t="s">
        <v>2728</v>
      </c>
      <c r="X398" s="12" t="s">
        <v>4858</v>
      </c>
      <c r="Y398" s="12" t="s">
        <v>2213</v>
      </c>
      <c r="Z398" s="12" t="s">
        <v>4821</v>
      </c>
      <c r="AA398" s="12" t="s">
        <v>2224</v>
      </c>
      <c r="AB398" s="12" t="s">
        <v>2389</v>
      </c>
      <c r="AC398" s="12" t="s">
        <v>4840</v>
      </c>
      <c r="AD398" s="12" t="s">
        <v>2737</v>
      </c>
      <c r="AE398" s="12" t="s">
        <v>2738</v>
      </c>
    </row>
    <row r="399" spans="1:50" ht="303" thickBot="1" x14ac:dyDescent="0.35">
      <c r="A399" s="7" t="s">
        <v>425</v>
      </c>
      <c r="D399" s="39" t="s">
        <v>232</v>
      </c>
      <c r="E399" s="45"/>
      <c r="F399" s="47" t="str">
        <f>IF(D399="Walmart", "https://www.walmart.com/search/?query=" &amp; [1]!textjoin("%20",TRUE,S399,T399,U399,V399,W399,X399,Y399,Z399,AA399,AB399,AC399,AD399,AE399,AF399,AG399,AH399,AI399,AJ399,AK399,AL399,AM399,AN399,AO399,AP399,AQ399,AR399,AS399,AT399,AU399,AV399,AW399,AX399,AY399,AZ399,BA399,BB399), IF(D399="Best Buy", "https://www.bestbuy.com/site/searchpage.jsp?st=" &amp; [1]!textjoin("+",TRUE,S399,T399,U399,V399,W399,X399,Y399,Z399,AA399,AB399,AC399,AD399,AE399,AF399,AG399,AH399,AI399,AJ399,AK399,AL399,AM399,AN399,AO399,AP399,AQ399,AR399,AS399,AT399,AU399,AV399,AW399,AX399,AY399,AZ399,BA399,BB399), IF(D399="Target", "https://www.target.com/s?searchTerm=" &amp; [1]!textjoin("+",TRUE,S399,T399,U399,V399,W399,X399,Y399,Z399,AA399,AB399,AC399,AD399,AE399,AF399,AG399,AH399,AI399,AJ399,AK399,AL399,AM399,AN399,AO399,AP399,AQ399,AR399,AS399,AT399,AU399,AV399,AW399,AX399,AY399,AZ399,BA399,BB399),"")))</f>
        <v/>
      </c>
      <c r="G399" s="45" t="s">
        <v>7382</v>
      </c>
      <c r="H399" s="45"/>
      <c r="I399" s="45"/>
      <c r="J399" s="45"/>
      <c r="L399" s="39" t="s">
        <v>232</v>
      </c>
      <c r="M399" s="26" t="s">
        <v>2159</v>
      </c>
      <c r="N399" s="21" t="s">
        <v>5468</v>
      </c>
      <c r="O399" s="1" t="s">
        <v>2160</v>
      </c>
      <c r="P399" s="21" t="e">
        <f ca="1">[1]!textjoin("+",TRUE,O399,S399,T399,U399,V399,W399,X399,Y399,Z399,AA399,AB399,AC399,AD399,AE399,AF399,AG399,AH399,AI399,AJ399,AK399,AL399,AM399,AN399,AO399,AP399,AQ399,AR399,AS399,AT399,AU399,AV399,AW399,AX399,AY399,AZ399,BA399,BB399,R399)</f>
        <v>#NAME?</v>
      </c>
      <c r="Q399" s="21" t="e">
        <f t="shared" ca="1" si="27"/>
        <v>#NAME?</v>
      </c>
      <c r="R399" t="s">
        <v>5106</v>
      </c>
      <c r="S399" s="18" t="s">
        <v>2466</v>
      </c>
      <c r="T399" s="12" t="s">
        <v>2739</v>
      </c>
      <c r="U399" s="12" t="s">
        <v>4693</v>
      </c>
      <c r="V399" s="12" t="s">
        <v>2425</v>
      </c>
      <c r="W399" s="12" t="s">
        <v>4822</v>
      </c>
      <c r="X399" s="12" t="s">
        <v>2213</v>
      </c>
      <c r="Y399" s="12" t="s">
        <v>4821</v>
      </c>
      <c r="Z399" s="12" t="s">
        <v>2384</v>
      </c>
      <c r="AA399" s="12" t="s">
        <v>4926</v>
      </c>
      <c r="AB399" s="12" t="s">
        <v>2577</v>
      </c>
      <c r="AC399" s="12">
        <v>10</v>
      </c>
      <c r="AD399" s="12" t="s">
        <v>2668</v>
      </c>
      <c r="AE399" s="12" t="s">
        <v>2729</v>
      </c>
      <c r="AF399" s="12" t="s">
        <v>2730</v>
      </c>
      <c r="AG399" s="12" t="s">
        <v>2740</v>
      </c>
    </row>
    <row r="400" spans="1:50" ht="317.39999999999998" thickBot="1" x14ac:dyDescent="0.35">
      <c r="A400" s="9" t="s">
        <v>426</v>
      </c>
      <c r="D400" s="37" t="s">
        <v>27</v>
      </c>
      <c r="E400" s="45"/>
      <c r="F400" s="47" t="str">
        <f>IF(D400="Costco", "https://www.costco.com", IF(D400="Dell Home &amp; Home Office", "https://www.dell.com/koa/search?q=" &amp; [1]!textjoin("%20",TRUE,S400,T400,U400,V400,W400,X400,Y400,Z400,AA400,AB400,AC400,AD400,AE400,AF400,AG400,AH400,AI400,AJ400,AK400,AL400,AM400,AN400,AO400,AP400,AQ400,AR400,AS400,AT400,AU400,AV400,AW400,AX400,AY400,AZ400,BA400,BB400,Sheet1!BE400), IF(D400="Macy's", "https://www.macys.com/shop/featured/" &amp; [1]!textjoin("-",TRUE,S400,T400,U400,V400,W400,X400,Y400,Z400,AA400,AB400,AC400,AD400,AE400,AF400,AG400,AH400,AI400,AJ400,AK400,AL400,AM400,AN400,AO400,AP400,AQ400,AR400,AS400,AT400,AU400,AV400,AW400,AX400,AY400,AZ400,BA400,BB400,Sheet1!BE400),"")))</f>
        <v>https://www.costco.com</v>
      </c>
      <c r="G400" s="34" t="s">
        <v>7128</v>
      </c>
      <c r="H400" s="45" t="str">
        <f>HYPERLINK(G400,D400)</f>
        <v>Costco</v>
      </c>
      <c r="I400" s="45"/>
      <c r="J400" s="45"/>
      <c r="L400" s="37" t="s">
        <v>27</v>
      </c>
      <c r="M400" s="26" t="s">
        <v>2159</v>
      </c>
      <c r="N400" s="21" t="s">
        <v>5469</v>
      </c>
      <c r="O400" s="1" t="s">
        <v>2160</v>
      </c>
      <c r="P400" s="21" t="e">
        <f ca="1">[1]!textjoin("+",TRUE,O400,S400,T400,U400,V400,W400,X400,Y400,Z400,AA400,AB400,AC400,AD400,AE400,AF400,AG400,AH400,AI400,AJ400,AK400,AL400,AM400,AN400,AO400,AP400,AQ400,AR400,AS400,AT400,AU400,AV400,AW400,AX400,AY400,AZ400,BA400,BB400,R400)</f>
        <v>#NAME?</v>
      </c>
      <c r="Q400" s="21" t="e">
        <f t="shared" ca="1" si="27"/>
        <v>#NAME?</v>
      </c>
      <c r="R400" t="s">
        <v>5106</v>
      </c>
      <c r="S400" s="16" t="s">
        <v>2466</v>
      </c>
      <c r="T400" s="12" t="s">
        <v>2739</v>
      </c>
      <c r="U400" s="12" t="s">
        <v>2506</v>
      </c>
      <c r="V400" s="12" t="s">
        <v>2736</v>
      </c>
      <c r="W400" s="12" t="s">
        <v>4750</v>
      </c>
      <c r="X400" s="12" t="s">
        <v>2200</v>
      </c>
      <c r="Y400" s="12" t="s">
        <v>2728</v>
      </c>
      <c r="Z400" s="12" t="s">
        <v>2244</v>
      </c>
    </row>
    <row r="401" spans="1:37" ht="317.39999999999998" thickBot="1" x14ac:dyDescent="0.35">
      <c r="A401" s="9" t="s">
        <v>427</v>
      </c>
      <c r="D401" s="37" t="s">
        <v>27</v>
      </c>
      <c r="E401" s="45"/>
      <c r="F401" s="47" t="str">
        <f>IF(D401="Costco", "https://www.costco.com", IF(D401="Dell Home &amp; Home Office", "https://www.dell.com/koa/search?q=" &amp; [1]!textjoin("%20",TRUE,S401,T401,U401,V401,W401,X401,Y401,Z401,AA401,AB401,AC401,AD401,AE401,AF401,AG401,AH401,AI401,AJ401,AK401,AL401,AM401,AN401,AO401,AP401,AQ401,AR401,AS401,AT401,AU401,AV401,AW401,AX401,AY401,AZ401,BA401,BB401,Sheet1!BE401), IF(D401="Macy's", "https://www.macys.com/shop/featured/" &amp; [1]!textjoin("-",TRUE,S401,T401,U401,V401,W401,X401,Y401,Z401,AA401,AB401,AC401,AD401,AE401,AF401,AG401,AH401,AI401,AJ401,AK401,AL401,AM401,AN401,AO401,AP401,AQ401,AR401,AS401,AT401,AU401,AV401,AW401,AX401,AY401,AZ401,BA401,BB401,Sheet1!BE401),"")))</f>
        <v>https://www.costco.com</v>
      </c>
      <c r="G401" s="34" t="s">
        <v>7128</v>
      </c>
      <c r="H401" s="45" t="str">
        <f>HYPERLINK(G401,D401)</f>
        <v>Costco</v>
      </c>
      <c r="I401" s="45"/>
      <c r="J401" s="45"/>
      <c r="L401" s="37" t="s">
        <v>27</v>
      </c>
      <c r="M401" s="26" t="s">
        <v>2159</v>
      </c>
      <c r="N401" s="21" t="s">
        <v>5470</v>
      </c>
      <c r="O401" s="1" t="s">
        <v>2160</v>
      </c>
      <c r="P401" s="21" t="e">
        <f ca="1">[1]!textjoin("+",TRUE,O401,S401,T401,U401,V401,W401,X401,Y401,Z401,AA401,AB401,AC401,AD401,AE401,AF401,AG401,AH401,AI401,AJ401,AK401,AL401,AM401,AN401,AO401,AP401,AQ401,AR401,AS401,AT401,AU401,AV401,AW401,AX401,AY401,AZ401,BA401,BB401,R401)</f>
        <v>#NAME?</v>
      </c>
      <c r="Q401" s="21" t="e">
        <f t="shared" ca="1" si="27"/>
        <v>#NAME?</v>
      </c>
      <c r="R401" t="s">
        <v>5106</v>
      </c>
      <c r="S401" s="16" t="s">
        <v>2466</v>
      </c>
      <c r="T401" s="12" t="s">
        <v>2739</v>
      </c>
      <c r="U401" s="12" t="s">
        <v>2506</v>
      </c>
      <c r="V401" s="12" t="s">
        <v>2712</v>
      </c>
      <c r="W401" s="12" t="s">
        <v>2200</v>
      </c>
      <c r="X401" s="12" t="s">
        <v>2700</v>
      </c>
      <c r="Y401" s="12" t="s">
        <v>4854</v>
      </c>
      <c r="Z401" s="12" t="s">
        <v>2741</v>
      </c>
      <c r="AA401" s="12">
        <v>365</v>
      </c>
      <c r="AB401" s="12" t="s">
        <v>2742</v>
      </c>
      <c r="AC401" s="12">
        <v>1</v>
      </c>
      <c r="AD401" s="12" t="s">
        <v>2626</v>
      </c>
    </row>
    <row r="402" spans="1:37" ht="317.39999999999998" thickBot="1" x14ac:dyDescent="0.35">
      <c r="A402" s="7" t="s">
        <v>428</v>
      </c>
      <c r="D402" s="37" t="s">
        <v>27</v>
      </c>
      <c r="E402" s="45"/>
      <c r="F402" s="47" t="str">
        <f>IF(D402="Costco", "https://www.costco.com", IF(D402="Dell Home &amp; Home Office", "https://www.dell.com/koa/search?q=" &amp; [1]!textjoin("%20",TRUE,S402,T402,U402,V402,W402,X402,Y402,Z402,AA402,AB402,AC402,AD402,AE402,AF402,AG402,AH402,AI402,AJ402,AK402,AL402,AM402,AN402,AO402,AP402,AQ402,AR402,AS402,AT402,AU402,AV402,AW402,AX402,AY402,AZ402,BA402,BB402,Sheet1!BE402), IF(D402="Macy's", "https://www.macys.com/shop/featured/" &amp; [1]!textjoin("-",TRUE,S402,T402,U402,V402,W402,X402,Y402,Z402,AA402,AB402,AC402,AD402,AE402,AF402,AG402,AH402,AI402,AJ402,AK402,AL402,AM402,AN402,AO402,AP402,AQ402,AR402,AS402,AT402,AU402,AV402,AW402,AX402,AY402,AZ402,BA402,BB402,Sheet1!BE402),"")))</f>
        <v>https://www.costco.com</v>
      </c>
      <c r="G402" s="34" t="s">
        <v>7128</v>
      </c>
      <c r="H402" s="45" t="str">
        <f>HYPERLINK(G402,D402)</f>
        <v>Costco</v>
      </c>
      <c r="I402" s="45"/>
      <c r="J402" s="45"/>
      <c r="L402" s="37" t="s">
        <v>27</v>
      </c>
      <c r="M402" s="26" t="s">
        <v>2159</v>
      </c>
      <c r="N402" s="21" t="s">
        <v>5471</v>
      </c>
      <c r="O402" s="1" t="s">
        <v>2160</v>
      </c>
      <c r="P402" s="21" t="e">
        <f ca="1">[1]!textjoin("+",TRUE,O402,S402,T402,U402,V402,W402,X402,Y402,Z402,AA402,AB402,AC402,AD402,AE402,AF402,AG402,AH402,AI402,AJ402,AK402,AL402,AM402,AN402,AO402,AP402,AQ402,AR402,AS402,AT402,AU402,AV402,AW402,AX402,AY402,AZ402,BA402,BB402,R402)</f>
        <v>#NAME?</v>
      </c>
      <c r="Q402" s="21" t="e">
        <f t="shared" ca="1" si="27"/>
        <v>#NAME?</v>
      </c>
      <c r="R402" t="s">
        <v>5106</v>
      </c>
      <c r="S402" s="16" t="s">
        <v>2466</v>
      </c>
      <c r="T402" s="12" t="s">
        <v>2739</v>
      </c>
      <c r="U402" s="12" t="s">
        <v>2506</v>
      </c>
      <c r="V402" s="12" t="s">
        <v>4693</v>
      </c>
      <c r="W402" s="12" t="s">
        <v>2375</v>
      </c>
      <c r="X402" s="12" t="s">
        <v>2191</v>
      </c>
      <c r="Y402" s="12" t="s">
        <v>2200</v>
      </c>
      <c r="Z402" s="12" t="s">
        <v>2201</v>
      </c>
      <c r="AA402" s="12" t="s">
        <v>2206</v>
      </c>
      <c r="AB402" s="12" t="s">
        <v>2244</v>
      </c>
    </row>
    <row r="403" spans="1:37" ht="409.6" thickBot="1" x14ac:dyDescent="0.35">
      <c r="A403" s="7" t="s">
        <v>429</v>
      </c>
      <c r="D403" s="37" t="s">
        <v>12</v>
      </c>
      <c r="E403" s="45"/>
      <c r="F403" s="47" t="e">
        <f ca="1">IF(D403="Walmart", "https://www.walmart.com/search/?query=" &amp; [1]!textjoin("%20",TRUE,S403,T403,U403,V403,W403,X403,Y403,Z403,AA403,AB403,AC403,AD403,AE403,AF403,AG403,AH403,AI403,AJ403,AK403,AL403,AM403,AN403,AO403,AP403,AQ403,AR403,AS403,AT403,AU403,AV403,AW403,AX403,AY403,AZ403,BA403,BB403), IF(D403="Best Buy", "https://www.bestbuy.com/site/searchpage.jsp?st=" &amp; [1]!textjoin("+",TRUE,S403,T403,U403,V403,W403,X403,Y403,Z403,AA403,AB403,AC403,AD403,AE403,AF403,AG403,AH403,AI403,AJ403,AK403,AL403,AM403,AN403,AO403,AP403,AQ403,AR403,AS403,AT403,AU403,AV403,AW403,AX403,AY403,AZ403,BA403,BB403), IF(D403="Target", "https://www.target.com/s?searchTerm=" &amp; [1]!textjoin("+",TRUE,S403,T403,U403,V403,W403,X403,Y403,Z403,AA403,AB403,AC403,AD403,AE403,AF403,AG403,AH403,AI403,AJ403,AK403,AL403,AM403,AN403,AO403,AP403,AQ403,AR403,AS403,AT403,AU403,AV403,AW403,AX403,AY403,AZ403,BA403,BB403),"")))</f>
        <v>#NAME?</v>
      </c>
      <c r="G403" s="45" t="s">
        <v>7536</v>
      </c>
      <c r="H403" s="45" t="str">
        <f>HYPERLINK(G403,D403)</f>
        <v>Walmart</v>
      </c>
      <c r="I403" s="45"/>
      <c r="J403" s="45"/>
      <c r="L403" s="37" t="s">
        <v>12</v>
      </c>
      <c r="M403" s="26" t="s">
        <v>2159</v>
      </c>
      <c r="N403" s="21" t="s">
        <v>5472</v>
      </c>
      <c r="O403" s="1" t="s">
        <v>2160</v>
      </c>
      <c r="P403" s="21" t="e">
        <f ca="1">[1]!textjoin("+",TRUE,O403,S403,T403,U403,V403,W403,X403,Y403,Z403,AA403,AB403,AC403,AD403,AE403,AF403,AG403,AH403,AI403,AJ403,AK403,AL403,AM403,AN403,AO403,AP403,AQ403,AR403,AS403,AT403,AU403,AV403,AW403,AX403,AY403,AZ403,BA403,BB403,R403)</f>
        <v>#NAME?</v>
      </c>
      <c r="Q403" s="21" t="e">
        <f t="shared" ca="1" si="27"/>
        <v>#NAME?</v>
      </c>
      <c r="R403" t="s">
        <v>5106</v>
      </c>
      <c r="S403" s="18" t="s">
        <v>2466</v>
      </c>
      <c r="T403" s="12" t="s">
        <v>2739</v>
      </c>
      <c r="U403" s="12" t="s">
        <v>2728</v>
      </c>
      <c r="V403" s="12" t="s">
        <v>4693</v>
      </c>
      <c r="W403" s="12" t="s">
        <v>2200</v>
      </c>
      <c r="X403" s="12" t="s">
        <v>2728</v>
      </c>
      <c r="Y403" s="12" t="s">
        <v>4854</v>
      </c>
      <c r="Z403" s="12" t="s">
        <v>2213</v>
      </c>
      <c r="AA403" s="12" t="s">
        <v>4809</v>
      </c>
      <c r="AB403" s="12" t="s">
        <v>2384</v>
      </c>
      <c r="AC403" s="12" t="s">
        <v>4808</v>
      </c>
      <c r="AD403" s="12" t="s">
        <v>2741</v>
      </c>
      <c r="AE403" s="12">
        <v>365</v>
      </c>
      <c r="AF403" s="12" t="s">
        <v>2742</v>
      </c>
      <c r="AG403" s="12" t="s">
        <v>2743</v>
      </c>
      <c r="AH403" s="12" t="s">
        <v>2628</v>
      </c>
    </row>
    <row r="404" spans="1:37" ht="409.6" thickBot="1" x14ac:dyDescent="0.35">
      <c r="A404" s="7" t="s">
        <v>430</v>
      </c>
      <c r="D404" s="37" t="s">
        <v>15</v>
      </c>
      <c r="E404" s="45"/>
      <c r="F404" s="47" t="e">
        <f ca="1">IF(D404="Walmart", "https://www.walmart.com/search/?query=" &amp; [1]!textjoin("%20",TRUE,S404,T404,U404,V404,W404,X404,Y404,Z404,AA404,AB404,AC404,AD404,AE404,AF404,AG404,AH404,AI404,AJ404,AK404,AL404,AM404,AN404,AO404,AP404,AQ404,AR404,AS404,AT404,AU404,AV404,AW404,AX404,AY404,AZ404,BA404,BB404), IF(D404="Best Buy", "https://www.bestbuy.com/site/searchpage.jsp?st=" &amp; [1]!textjoin("+",TRUE,S404,T404,U404,V404,W404,X404,Y404,Z404,AA404,AB404,AC404,AD404,AE404,AF404,AG404,AH404,AI404,AJ404,AK404,AL404,AM404,AN404,AO404,AP404,AQ404,AR404,AS404,AT404,AU404,AV404,AW404,AX404,AY404,AZ404,BA404,BB404), IF(D404="Target", "https://www.target.com/s?searchTerm=" &amp; [1]!textjoin("+",TRUE,S404,T404,U404,V404,W404,X404,Y404,Z404,AA404,AB404,AC404,AD404,AE404,AF404,AG404,AH404,AI404,AJ404,AK404,AL404,AM404,AN404,AO404,AP404,AQ404,AR404,AS404,AT404,AU404,AV404,AW404,AX404,AY404,AZ404,BA404,BB404),"")))</f>
        <v>#NAME?</v>
      </c>
      <c r="G404" s="45" t="s">
        <v>7537</v>
      </c>
      <c r="H404" s="45" t="str">
        <f>HYPERLINK(G404,D404)</f>
        <v>Best Buy</v>
      </c>
      <c r="I404" s="45"/>
      <c r="J404" s="45"/>
      <c r="L404" s="37" t="s">
        <v>15</v>
      </c>
      <c r="M404" s="26" t="s">
        <v>2159</v>
      </c>
      <c r="N404" s="21" t="s">
        <v>5473</v>
      </c>
      <c r="O404" s="1" t="s">
        <v>2160</v>
      </c>
      <c r="P404" s="21" t="e">
        <f ca="1">[1]!textjoin("+",TRUE,O404,S404,T404,U404,V404,W404,X404,Y404,Z404,AA404,AB404,AC404,AD404,AE404,AF404,AG404,AH404,AI404,AJ404,AK404,AL404,AM404,AN404,AO404,AP404,AQ404,AR404,AS404,AT404,AU404,AV404,AW404,AX404,AY404,AZ404,BA404,BB404,R404)</f>
        <v>#NAME?</v>
      </c>
      <c r="Q404" s="21" t="e">
        <f t="shared" ca="1" si="27"/>
        <v>#NAME?</v>
      </c>
      <c r="R404" t="s">
        <v>5106</v>
      </c>
      <c r="S404" s="18" t="s">
        <v>2466</v>
      </c>
      <c r="T404" s="12" t="s">
        <v>2739</v>
      </c>
      <c r="U404" s="12" t="s">
        <v>4693</v>
      </c>
      <c r="V404" s="12" t="s">
        <v>2425</v>
      </c>
      <c r="W404" s="12" t="s">
        <v>2656</v>
      </c>
      <c r="X404" s="12" t="s">
        <v>4859</v>
      </c>
      <c r="Y404" s="12" t="s">
        <v>2213</v>
      </c>
      <c r="Z404" s="12" t="s">
        <v>4862</v>
      </c>
      <c r="AA404" s="12" t="s">
        <v>2425</v>
      </c>
      <c r="AB404" s="12" t="s">
        <v>2589</v>
      </c>
      <c r="AC404" s="12" t="s">
        <v>4946</v>
      </c>
      <c r="AD404" s="12" t="s">
        <v>2405</v>
      </c>
      <c r="AE404" s="12" t="s">
        <v>4938</v>
      </c>
      <c r="AF404" s="12" t="s">
        <v>2732</v>
      </c>
      <c r="AG404" s="12">
        <v>10</v>
      </c>
    </row>
    <row r="405" spans="1:37" ht="58.2" thickBot="1" x14ac:dyDescent="0.35">
      <c r="A405" s="9" t="s">
        <v>431</v>
      </c>
      <c r="D405" s="37" t="s">
        <v>43</v>
      </c>
      <c r="E405" s="45"/>
      <c r="F405" s="47" t="str">
        <f>IF(D405="Walmart", "https://www.walmart.com/search/?query=" &amp; [1]!textjoin("%20",TRUE,S405,T405,U405,V405,W405,X405,Y405,Z405,AA405,AB405,AC405,AD405,AE405,AF405,AG405,AH405,AI405,AJ405,AK405,AL405,AM405,AN405,AO405,AP405,AQ405,AR405,AS405,AT405,AU405,AV405,AW405,AX405,AY405,AZ405,BA405,BB405), IF(D405="Best Buy", "https://www.bestbuy.com/site/searchpage.jsp?st=" &amp; [1]!textjoin("+",TRUE,S405,T405,U405,V405,W405,X405,Y405,Z405,AA405,AB405,AC405,AD405,AE405,AF405,AG405,AH405,AI405,AJ405,AK405,AL405,AM405,AN405,AO405,AP405,AQ405,AR405,AS405,AT405,AU405,AV405,AW405,AX405,AY405,AZ405,BA405,BB405), IF(D405="Target", "https://www.target.com/s?searchTerm=" &amp; [1]!textjoin("+",TRUE,S405,T405,U405,V405,W405,X405,Y405,Z405,AA405,AB405,AC405,AD405,AE405,AF405,AG405,AH405,AI405,AJ405,AK405,AL405,AM405,AN405,AO405,AP405,AQ405,AR405,AS405,AT405,AU405,AV405,AW405,AX405,AY405,AZ405,BA405,BB405),"")))</f>
        <v/>
      </c>
      <c r="G405" s="45" t="s">
        <v>7382</v>
      </c>
      <c r="H405" s="45"/>
      <c r="I405" s="45"/>
      <c r="J405" s="45"/>
      <c r="L405" s="37" t="s">
        <v>43</v>
      </c>
      <c r="M405" s="26" t="s">
        <v>2159</v>
      </c>
      <c r="N405" s="21" t="s">
        <v>5474</v>
      </c>
      <c r="O405" s="1" t="s">
        <v>2160</v>
      </c>
      <c r="P405" s="21" t="e">
        <f ca="1">[1]!textjoin("+",TRUE,O405,S405,T405,U405,V405,W405,X405,Y405,Z405,AA405,AB405,AC405,AD405,AE405,AF405,AG405,AH405,AI405,AJ405,AK405,AL405,AM405,AN405,AO405,AP405,AQ405,AR405,AS405,AT405,AU405,AV405,AW405,AX405,AY405,AZ405,BA405,BB405,R405)</f>
        <v>#NAME?</v>
      </c>
      <c r="Q405" s="21" t="e">
        <f t="shared" ca="1" si="27"/>
        <v>#NAME?</v>
      </c>
      <c r="R405" t="s">
        <v>5106</v>
      </c>
      <c r="S405" s="18" t="s">
        <v>2466</v>
      </c>
      <c r="T405" s="12" t="s">
        <v>2739</v>
      </c>
      <c r="U405" s="12" t="s">
        <v>4694</v>
      </c>
      <c r="V405" s="12" t="s">
        <v>2425</v>
      </c>
      <c r="W405" s="12" t="s">
        <v>4822</v>
      </c>
      <c r="X405" s="12" t="s">
        <v>2213</v>
      </c>
      <c r="Y405" s="12" t="s">
        <v>4862</v>
      </c>
      <c r="Z405" s="12" t="s">
        <v>2384</v>
      </c>
      <c r="AA405" s="12" t="s">
        <v>4927</v>
      </c>
      <c r="AB405" s="12" t="s">
        <v>2577</v>
      </c>
      <c r="AC405" s="12" t="s">
        <v>4718</v>
      </c>
      <c r="AD405" s="12" t="s">
        <v>2744</v>
      </c>
      <c r="AE405" s="12" t="s">
        <v>2741</v>
      </c>
      <c r="AF405" s="12">
        <v>365</v>
      </c>
      <c r="AG405" s="12" t="s">
        <v>4975</v>
      </c>
      <c r="AH405" s="12" t="s">
        <v>2745</v>
      </c>
    </row>
    <row r="406" spans="1:37" ht="58.2" thickBot="1" x14ac:dyDescent="0.35">
      <c r="A406" s="9" t="s">
        <v>432</v>
      </c>
      <c r="D406" s="37" t="s">
        <v>43</v>
      </c>
      <c r="E406" s="45"/>
      <c r="F406" s="47" t="str">
        <f>IF(D406="Walmart", "https://www.walmart.com/search/?query=" &amp; [1]!textjoin("%20",TRUE,S406,T406,U406,V406,W406,X406,Y406,Z406,AA406,AB406,AC406,AD406,AE406,AF406,AG406,AH406,AI406,AJ406,AK406,AL406,AM406,AN406,AO406,AP406,AQ406,AR406,AS406,AT406,AU406,AV406,AW406,AX406,AY406,AZ406,BA406,BB406), IF(D406="Best Buy", "https://www.bestbuy.com/site/searchpage.jsp?st=" &amp; [1]!textjoin("+",TRUE,S406,T406,U406,V406,W406,X406,Y406,Z406,AA406,AB406,AC406,AD406,AE406,AF406,AG406,AH406,AI406,AJ406,AK406,AL406,AM406,AN406,AO406,AP406,AQ406,AR406,AS406,AT406,AU406,AV406,AW406,AX406,AY406,AZ406,BA406,BB406), IF(D406="Target", "https://www.target.com/s?searchTerm=" &amp; [1]!textjoin("+",TRUE,S406,T406,U406,V406,W406,X406,Y406,Z406,AA406,AB406,AC406,AD406,AE406,AF406,AG406,AH406,AI406,AJ406,AK406,AL406,AM406,AN406,AO406,AP406,AQ406,AR406,AS406,AT406,AU406,AV406,AW406,AX406,AY406,AZ406,BA406,BB406),"")))</f>
        <v/>
      </c>
      <c r="G406" s="45" t="s">
        <v>7382</v>
      </c>
      <c r="H406" s="45"/>
      <c r="I406" s="45"/>
      <c r="J406" s="45"/>
      <c r="L406" s="37" t="s">
        <v>43</v>
      </c>
      <c r="M406" s="26" t="s">
        <v>2159</v>
      </c>
      <c r="N406" s="21" t="s">
        <v>5475</v>
      </c>
      <c r="O406" s="1" t="s">
        <v>2160</v>
      </c>
      <c r="P406" s="21" t="e">
        <f ca="1">[1]!textjoin("+",TRUE,O406,S406,T406,U406,V406,W406,X406,Y406,Z406,AA406,AB406,AC406,AD406,AE406,AF406,AG406,AH406,AI406,AJ406,AK406,AL406,AM406,AN406,AO406,AP406,AQ406,AR406,AS406,AT406,AU406,AV406,AW406,AX406,AY406,AZ406,BA406,BB406,R406)</f>
        <v>#NAME?</v>
      </c>
      <c r="Q406" s="21" t="e">
        <f t="shared" ca="1" si="27"/>
        <v>#NAME?</v>
      </c>
      <c r="R406" t="s">
        <v>5106</v>
      </c>
      <c r="S406" s="16" t="s">
        <v>2466</v>
      </c>
      <c r="T406" s="12" t="s">
        <v>2739</v>
      </c>
      <c r="U406" s="12" t="s">
        <v>4694</v>
      </c>
      <c r="V406" s="12" t="s">
        <v>2744</v>
      </c>
      <c r="W406" s="12" t="s">
        <v>4823</v>
      </c>
      <c r="X406" s="12" t="s">
        <v>2745</v>
      </c>
    </row>
    <row r="407" spans="1:37" ht="409.6" thickBot="1" x14ac:dyDescent="0.35">
      <c r="A407" s="9" t="s">
        <v>433</v>
      </c>
      <c r="D407" s="37" t="s">
        <v>12</v>
      </c>
      <c r="E407" s="45"/>
      <c r="F407" s="47" t="e">
        <f ca="1">IF(D407="Walmart", "https://www.walmart.com/search/?query=" &amp; [1]!textjoin("%20",TRUE,S407,T407,U407,V407,W407,X407,Y407,Z407,AA407,AB407,AC407,AD407,AE407,AF407,AG407,AH407,AI407,AJ407,AK407,AL407,AM407,AN407,AO407,AP407,AQ407,AR407,AS407,AT407,AU407,AV407,AW407,AX407,AY407,AZ407,BA407,BB407), IF(D407="Best Buy", "https://www.bestbuy.com/site/searchpage.jsp?st=" &amp; [1]!textjoin("+",TRUE,S407,T407,U407,V407,W407,X407,Y407,Z407,AA407,AB407,AC407,AD407,AE407,AF407,AG407,AH407,AI407,AJ407,AK407,AL407,AM407,AN407,AO407,AP407,AQ407,AR407,AS407,AT407,AU407,AV407,AW407,AX407,AY407,AZ407,BA407,BB407), IF(D407="Target", "https://www.target.com/s?searchTerm=" &amp; [1]!textjoin("+",TRUE,S407,T407,U407,V407,W407,X407,Y407,Z407,AA407,AB407,AC407,AD407,AE407,AF407,AG407,AH407,AI407,AJ407,AK407,AL407,AM407,AN407,AO407,AP407,AQ407,AR407,AS407,AT407,AU407,AV407,AW407,AX407,AY407,AZ407,BA407,BB407),"")))</f>
        <v>#NAME?</v>
      </c>
      <c r="G407" s="45" t="s">
        <v>7538</v>
      </c>
      <c r="H407" s="45" t="str">
        <f>HYPERLINK(G407,D407)</f>
        <v>Walmart</v>
      </c>
      <c r="I407" s="45" t="s">
        <v>8630</v>
      </c>
      <c r="J407" s="45"/>
      <c r="L407" s="37" t="s">
        <v>12</v>
      </c>
      <c r="M407" s="26" t="s">
        <v>2159</v>
      </c>
      <c r="N407" s="21" t="s">
        <v>5476</v>
      </c>
      <c r="O407" s="1" t="s">
        <v>2160</v>
      </c>
      <c r="P407" s="21" t="e">
        <f ca="1">[1]!textjoin("+",TRUE,O407,S407,T407,U407,V407,W407,X407,Y407,Z407,AA407,AB407,AC407,AD407,AE407,AF407,AG407,AH407,AI407,AJ407,AK407,AL407,AM407,AN407,AO407,AP407,AQ407,AR407,AS407,AT407,AU407,AV407,AW407,AX407,AY407,AZ407,BA407,BB407,R407)</f>
        <v>#NAME?</v>
      </c>
      <c r="Q407" s="21" t="e">
        <f t="shared" ca="1" si="27"/>
        <v>#NAME?</v>
      </c>
      <c r="R407" t="s">
        <v>5106</v>
      </c>
      <c r="S407" s="16" t="s">
        <v>2466</v>
      </c>
      <c r="T407" s="12" t="s">
        <v>2739</v>
      </c>
      <c r="U407" s="12" t="s">
        <v>2588</v>
      </c>
      <c r="V407" s="12">
        <v>3</v>
      </c>
      <c r="W407" s="12" t="s">
        <v>4693</v>
      </c>
      <c r="X407" s="12" t="s">
        <v>2425</v>
      </c>
      <c r="Y407" s="12" t="s">
        <v>2588</v>
      </c>
      <c r="Z407" s="12">
        <v>3</v>
      </c>
      <c r="AA407" s="12" t="s">
        <v>4854</v>
      </c>
      <c r="AB407" s="12" t="s">
        <v>2213</v>
      </c>
      <c r="AC407" s="12" t="s">
        <v>4809</v>
      </c>
      <c r="AD407" s="12" t="s">
        <v>2405</v>
      </c>
      <c r="AE407" s="12" t="s">
        <v>2602</v>
      </c>
      <c r="AF407" s="12" t="s">
        <v>2402</v>
      </c>
    </row>
    <row r="408" spans="1:37" ht="409.6" thickBot="1" x14ac:dyDescent="0.35">
      <c r="A408" s="7" t="s">
        <v>434</v>
      </c>
      <c r="D408" s="37" t="s">
        <v>12</v>
      </c>
      <c r="E408" s="45"/>
      <c r="F408" s="47" t="e">
        <f ca="1">IF(D408="Walmart", "https://www.walmart.com/search/?query=" &amp; [1]!textjoin("%20",TRUE,S408,T408,U408,V408,W408,X408,Y408,Z408,AA408,AB408,AC408,AD408,AE408,AF408,AG408,AH408,AI408,AJ408,AK408,AL408,AM408,AN408,AO408,AP408,AQ408,AR408,AS408,AT408,AU408,AV408,AW408,AX408,AY408,AZ408,BA408,BB408), IF(D408="Best Buy", "https://www.bestbuy.com/site/searchpage.jsp?st=" &amp; [1]!textjoin("+",TRUE,S408,T408,U408,V408,W408,X408,Y408,Z408,AA408,AB408,AC408,AD408,AE408,AF408,AG408,AH408,AI408,AJ408,AK408,AL408,AM408,AN408,AO408,AP408,AQ408,AR408,AS408,AT408,AU408,AV408,AW408,AX408,AY408,AZ408,BA408,BB408), IF(D408="Target", "https://www.target.com/s?searchTerm=" &amp; [1]!textjoin("+",TRUE,S408,T408,U408,V408,W408,X408,Y408,Z408,AA408,AB408,AC408,AD408,AE408,AF408,AG408,AH408,AI408,AJ408,AK408,AL408,AM408,AN408,AO408,AP408,AQ408,AR408,AS408,AT408,AU408,AV408,AW408,AX408,AY408,AZ408,BA408,BB408),"")))</f>
        <v>#NAME?</v>
      </c>
      <c r="G408" s="45" t="s">
        <v>7539</v>
      </c>
      <c r="H408" s="45" t="str">
        <f>HYPERLINK(G408,D408)</f>
        <v>Walmart</v>
      </c>
      <c r="I408" s="45" t="s">
        <v>8631</v>
      </c>
      <c r="J408" s="45"/>
      <c r="L408" s="37" t="s">
        <v>12</v>
      </c>
      <c r="M408" s="26" t="s">
        <v>2159</v>
      </c>
      <c r="N408" s="21" t="s">
        <v>5477</v>
      </c>
      <c r="O408" s="1" t="s">
        <v>2160</v>
      </c>
      <c r="P408" s="21" t="e">
        <f ca="1">[1]!textjoin("+",TRUE,O408,S408,T408,U408,V408,W408,X408,Y408,Z408,AA408,AB408,AC408,AD408,AE408,AF408,AG408,AH408,AI408,AJ408,AK408,AL408,AM408,AN408,AO408,AP408,AQ408,AR408,AS408,AT408,AU408,AV408,AW408,AX408,AY408,AZ408,BA408,BB408,R408)</f>
        <v>#NAME?</v>
      </c>
      <c r="Q408" s="21" t="e">
        <f t="shared" ca="1" si="27"/>
        <v>#NAME?</v>
      </c>
      <c r="R408" t="s">
        <v>5106</v>
      </c>
      <c r="S408" s="16" t="s">
        <v>2466</v>
      </c>
      <c r="T408" s="12" t="s">
        <v>2704</v>
      </c>
      <c r="U408" s="12" t="s">
        <v>2736</v>
      </c>
      <c r="V408" s="12" t="s">
        <v>4764</v>
      </c>
      <c r="W408" s="12" t="s">
        <v>2200</v>
      </c>
      <c r="X408" s="12" t="s">
        <v>2201</v>
      </c>
      <c r="Y408" s="12" t="s">
        <v>2206</v>
      </c>
      <c r="Z408" s="12" t="s">
        <v>4854</v>
      </c>
      <c r="AA408" s="12" t="s">
        <v>2213</v>
      </c>
      <c r="AB408" s="12" t="s">
        <v>4809</v>
      </c>
      <c r="AC408" s="12" t="s">
        <v>2405</v>
      </c>
      <c r="AD408" s="12" t="s">
        <v>2402</v>
      </c>
    </row>
    <row r="409" spans="1:37" ht="130.19999999999999" thickBot="1" x14ac:dyDescent="0.35">
      <c r="A409" s="7" t="s">
        <v>435</v>
      </c>
      <c r="D409" s="37" t="s">
        <v>112</v>
      </c>
      <c r="E409" s="45"/>
      <c r="F409" s="47" t="str">
        <f>IF(D409="Walmart", "https://www.walmart.com/search/?query=" &amp; [1]!textjoin("%20",TRUE,S409,T409,U409,V409,W409,X409,Y409,Z409,AA409,AB409,AC409,AD409,AE409,AF409,AG409,AH409,AI409,AJ409,AK409,AL409,AM409,AN409,AO409,AP409,AQ409,AR409,AS409,AT409,AU409,AV409,AW409,AX409,AY409,AZ409,BA409,BB409), IF(D409="Best Buy", "https://www.bestbuy.com/site/searchpage.jsp?st=" &amp; [1]!textjoin("+",TRUE,S409,T409,U409,V409,W409,X409,Y409,Z409,AA409,AB409,AC409,AD409,AE409,AF409,AG409,AH409,AI409,AJ409,AK409,AL409,AM409,AN409,AO409,AP409,AQ409,AR409,AS409,AT409,AU409,AV409,AW409,AX409,AY409,AZ409,BA409,BB409), IF(D409="Target", "https://www.target.com/s?searchTerm=" &amp; [1]!textjoin("+",TRUE,S409,T409,U409,V409,W409,X409,Y409,Z409,AA409,AB409,AC409,AD409,AE409,AF409,AG409,AH409,AI409,AJ409,AK409,AL409,AM409,AN409,AO409,AP409,AQ409,AR409,AS409,AT409,AU409,AV409,AW409,AX409,AY409,AZ409,BA409,BB409),"")))</f>
        <v/>
      </c>
      <c r="G409" s="45" t="s">
        <v>7382</v>
      </c>
      <c r="H409" s="45"/>
      <c r="I409" s="45"/>
      <c r="J409" s="45"/>
      <c r="L409" s="37" t="s">
        <v>112</v>
      </c>
      <c r="M409" s="26" t="s">
        <v>2159</v>
      </c>
      <c r="N409" s="21" t="s">
        <v>5478</v>
      </c>
      <c r="O409" s="1" t="s">
        <v>2160</v>
      </c>
      <c r="P409" s="21" t="e">
        <f ca="1">[1]!textjoin("+",TRUE,O409,S409,T409,U409,V409,W409,X409,Y409,Z409,AA409,AB409,AC409,AD409,AE409,AF409,AG409,AH409,AI409,AJ409,AK409,AL409,AM409,AN409,AO409,AP409,AQ409,AR409,AS409,AT409,AU409,AV409,AW409,AX409,AY409,AZ409,BA409,BB409,R409)</f>
        <v>#NAME?</v>
      </c>
      <c r="Q409" s="21" t="e">
        <f t="shared" ca="1" si="27"/>
        <v>#NAME?</v>
      </c>
      <c r="R409" t="s">
        <v>5106</v>
      </c>
      <c r="S409" s="16" t="s">
        <v>2466</v>
      </c>
      <c r="T409" s="12" t="s">
        <v>2704</v>
      </c>
      <c r="U409" s="12" t="s">
        <v>2421</v>
      </c>
      <c r="V409" s="12" t="s">
        <v>2178</v>
      </c>
      <c r="W409" s="12" t="s">
        <v>2712</v>
      </c>
      <c r="X409" s="12" t="s">
        <v>2192</v>
      </c>
      <c r="Y409" s="12" t="s">
        <v>2200</v>
      </c>
      <c r="Z409" s="12" t="s">
        <v>2201</v>
      </c>
      <c r="AA409" s="12" t="s">
        <v>2246</v>
      </c>
      <c r="AB409" s="12" t="s">
        <v>4854</v>
      </c>
      <c r="AC409" s="12" t="s">
        <v>2207</v>
      </c>
      <c r="AD409" s="12" t="s">
        <v>4862</v>
      </c>
      <c r="AE409" s="12" t="s">
        <v>2614</v>
      </c>
      <c r="AF409" s="12" t="s">
        <v>2602</v>
      </c>
    </row>
    <row r="410" spans="1:37" ht="409.6" thickBot="1" x14ac:dyDescent="0.35">
      <c r="A410" s="7" t="s">
        <v>436</v>
      </c>
      <c r="D410" s="37" t="s">
        <v>15</v>
      </c>
      <c r="E410" s="45"/>
      <c r="F410" s="47" t="e">
        <f ca="1">IF(D410="Walmart", "https://www.walmart.com/search/?query=" &amp; [1]!textjoin("%20",TRUE,S410,T410,U410,V410,W410,X410,Y410,Z410,AA410,AB410,AC410,AD410,AE410,AF410,AG410,AH410,AI410,AJ410,AK410,AL410,AM410,AN410,AO410,AP410,AQ410,AR410,AS410,AT410,AU410,AV410,AW410,AX410,AY410,AZ410,BA410,BB410), IF(D410="Best Buy", "https://www.bestbuy.com/site/searchpage.jsp?st=" &amp; [1]!textjoin("+",TRUE,S410,T410,U410,V410,W410,X410,Y410,Z410,AA410,AB410,AC410,AD410,AE410,AF410,AG410,AH410,AI410,AJ410,AK410,AL410,AM410,AN410,AO410,AP410,AQ410,AR410,AS410,AT410,AU410,AV410,AW410,AX410,AY410,AZ410,BA410,BB410), IF(D410="Target", "https://www.target.com/s?searchTerm=" &amp; [1]!textjoin("+",TRUE,S410,T410,U410,V410,W410,X410,Y410,Z410,AA410,AB410,AC410,AD410,AE410,AF410,AG410,AH410,AI410,AJ410,AK410,AL410,AM410,AN410,AO410,AP410,AQ410,AR410,AS410,AT410,AU410,AV410,AW410,AX410,AY410,AZ410,BA410,BB410),"")))</f>
        <v>#NAME?</v>
      </c>
      <c r="G410" s="45" t="s">
        <v>7540</v>
      </c>
      <c r="H410" s="45" t="str">
        <f>HYPERLINK(G410,D410)</f>
        <v>Best Buy</v>
      </c>
      <c r="I410" s="45" t="s">
        <v>8638</v>
      </c>
      <c r="J410" s="45"/>
      <c r="L410" s="37" t="s">
        <v>15</v>
      </c>
      <c r="M410" s="26" t="s">
        <v>2159</v>
      </c>
      <c r="N410" s="21" t="s">
        <v>5479</v>
      </c>
      <c r="O410" s="1" t="s">
        <v>2160</v>
      </c>
      <c r="P410" s="21" t="e">
        <f ca="1">[1]!textjoin("+",TRUE,O410,S410,T410,U410,V410,W410,X410,Y410,Z410,AA410,AB410,AC410,AD410,AE410,AF410,AG410,AH410,AI410,AJ410,AK410,AL410,AM410,AN410,AO410,AP410,AQ410,AR410,AS410,AT410,AU410,AV410,AW410,AX410,AY410,AZ410,BA410,BB410,R410)</f>
        <v>#NAME?</v>
      </c>
      <c r="Q410" s="21" t="e">
        <f t="shared" ca="1" si="27"/>
        <v>#NAME?</v>
      </c>
      <c r="R410" t="s">
        <v>5106</v>
      </c>
      <c r="S410" s="18" t="s">
        <v>2466</v>
      </c>
      <c r="T410" s="12" t="s">
        <v>2704</v>
      </c>
      <c r="U410" s="12" t="s">
        <v>2419</v>
      </c>
      <c r="V410" s="12" t="s">
        <v>4693</v>
      </c>
      <c r="W410" s="12" t="s">
        <v>2425</v>
      </c>
      <c r="X410" s="12" t="s">
        <v>2588</v>
      </c>
      <c r="Y410" s="12" t="s">
        <v>4715</v>
      </c>
      <c r="Z410" s="12" t="s">
        <v>2207</v>
      </c>
      <c r="AA410" s="12" t="s">
        <v>4862</v>
      </c>
      <c r="AB410" s="12" t="s">
        <v>2397</v>
      </c>
      <c r="AC410" s="12" t="s">
        <v>2579</v>
      </c>
      <c r="AD410" s="12" t="s">
        <v>2398</v>
      </c>
      <c r="AE410" s="12" t="s">
        <v>4939</v>
      </c>
      <c r="AF410" s="12" t="s">
        <v>2614</v>
      </c>
      <c r="AG410" s="12" t="s">
        <v>2602</v>
      </c>
    </row>
    <row r="411" spans="1:37" ht="58.2" thickBot="1" x14ac:dyDescent="0.35">
      <c r="A411" s="7" t="s">
        <v>437</v>
      </c>
      <c r="D411" s="37" t="s">
        <v>43</v>
      </c>
      <c r="E411" s="45"/>
      <c r="F411" s="47" t="str">
        <f>IF(D411="Walmart", "https://www.walmart.com/search/?query=" &amp; [1]!textjoin("%20",TRUE,S411,T411,U411,V411,W411,X411,Y411,Z411,AA411,AB411,AC411,AD411,AE411,AF411,AG411,AH411,AI411,AJ411,AK411,AL411,AM411,AN411,AO411,AP411,AQ411,AR411,AS411,AT411,AU411,AV411,AW411,AX411,AY411,AZ411,BA411,BB411), IF(D411="Best Buy", "https://www.bestbuy.com/site/searchpage.jsp?st=" &amp; [1]!textjoin("+",TRUE,S411,T411,U411,V411,W411,X411,Y411,Z411,AA411,AB411,AC411,AD411,AE411,AF411,AG411,AH411,AI411,AJ411,AK411,AL411,AM411,AN411,AO411,AP411,AQ411,AR411,AS411,AT411,AU411,AV411,AW411,AX411,AY411,AZ411,BA411,BB411), IF(D411="Target", "https://www.target.com/s?searchTerm=" &amp; [1]!textjoin("+",TRUE,S411,T411,U411,V411,W411,X411,Y411,Z411,AA411,AB411,AC411,AD411,AE411,AF411,AG411,AH411,AI411,AJ411,AK411,AL411,AM411,AN411,AO411,AP411,AQ411,AR411,AS411,AT411,AU411,AV411,AW411,AX411,AY411,AZ411,BA411,BB411),"")))</f>
        <v/>
      </c>
      <c r="G411" s="45" t="s">
        <v>7382</v>
      </c>
      <c r="H411" s="45"/>
      <c r="I411" s="45"/>
      <c r="J411" s="45"/>
      <c r="L411" s="37" t="s">
        <v>43</v>
      </c>
      <c r="M411" s="26" t="s">
        <v>2159</v>
      </c>
      <c r="N411" s="21" t="s">
        <v>5480</v>
      </c>
      <c r="O411" s="1" t="s">
        <v>2160</v>
      </c>
      <c r="P411" s="21" t="e">
        <f ca="1">[1]!textjoin("+",TRUE,O411,S411,T411,U411,V411,W411,X411,Y411,Z411,AA411,AB411,AC411,AD411,AE411,AF411,AG411,AH411,AI411,AJ411,AK411,AL411,AM411,AN411,AO411,AP411,AQ411,AR411,AS411,AT411,AU411,AV411,AW411,AX411,AY411,AZ411,BA411,BB411,R411)</f>
        <v>#NAME?</v>
      </c>
      <c r="Q411" s="21" t="e">
        <f t="shared" ca="1" si="27"/>
        <v>#NAME?</v>
      </c>
      <c r="R411" t="s">
        <v>5106</v>
      </c>
      <c r="S411" s="18" t="s">
        <v>2466</v>
      </c>
      <c r="T411" s="12" t="s">
        <v>2704</v>
      </c>
      <c r="U411" s="12" t="s">
        <v>4693</v>
      </c>
      <c r="V411" s="12" t="s">
        <v>2200</v>
      </c>
      <c r="W411" s="12" t="s">
        <v>2201</v>
      </c>
      <c r="X411" s="12" t="s">
        <v>4857</v>
      </c>
      <c r="Y411" s="12" t="s">
        <v>2207</v>
      </c>
      <c r="Z411" s="12" t="s">
        <v>4821</v>
      </c>
      <c r="AA411" s="12" t="s">
        <v>2614</v>
      </c>
      <c r="AB411" s="12" t="s">
        <v>4938</v>
      </c>
      <c r="AC411" s="12" t="s">
        <v>2577</v>
      </c>
      <c r="AD411" s="12">
        <v>10</v>
      </c>
      <c r="AE411" s="12" t="s">
        <v>4598</v>
      </c>
      <c r="AF411" s="12">
        <v>1</v>
      </c>
      <c r="AG411" s="12" t="s">
        <v>2626</v>
      </c>
      <c r="AH411" s="12" t="s">
        <v>2741</v>
      </c>
      <c r="AI411" s="12">
        <v>365</v>
      </c>
      <c r="AJ411" s="12" t="s">
        <v>4975</v>
      </c>
      <c r="AK411" s="12" t="s">
        <v>2746</v>
      </c>
    </row>
    <row r="412" spans="1:37" ht="303" thickBot="1" x14ac:dyDescent="0.35">
      <c r="A412" s="9" t="s">
        <v>438</v>
      </c>
      <c r="D412" s="39" t="s">
        <v>232</v>
      </c>
      <c r="E412" s="45"/>
      <c r="F412" s="47" t="str">
        <f>IF(D412="Walmart", "https://www.walmart.com/search/?query=" &amp; [1]!textjoin("%20",TRUE,S412,T412,U412,V412,W412,X412,Y412,Z412,AA412,AB412,AC412,AD412,AE412,AF412,AG412,AH412,AI412,AJ412,AK412,AL412,AM412,AN412,AO412,AP412,AQ412,AR412,AS412,AT412,AU412,AV412,AW412,AX412,AY412,AZ412,BA412,BB412), IF(D412="Best Buy", "https://www.bestbuy.com/site/searchpage.jsp?st=" &amp; [1]!textjoin("+",TRUE,S412,T412,U412,V412,W412,X412,Y412,Z412,AA412,AB412,AC412,AD412,AE412,AF412,AG412,AH412,AI412,AJ412,AK412,AL412,AM412,AN412,AO412,AP412,AQ412,AR412,AS412,AT412,AU412,AV412,AW412,AX412,AY412,AZ412,BA412,BB412), IF(D412="Target", "https://www.target.com/s?searchTerm=" &amp; [1]!textjoin("+",TRUE,S412,T412,U412,V412,W412,X412,Y412,Z412,AA412,AB412,AC412,AD412,AE412,AF412,AG412,AH412,AI412,AJ412,AK412,AL412,AM412,AN412,AO412,AP412,AQ412,AR412,AS412,AT412,AU412,AV412,AW412,AX412,AY412,AZ412,BA412,BB412),"")))</f>
        <v/>
      </c>
      <c r="G412" s="45" t="s">
        <v>7382</v>
      </c>
      <c r="H412" s="45"/>
      <c r="I412" s="45"/>
      <c r="J412" s="45"/>
      <c r="L412" s="39" t="s">
        <v>232</v>
      </c>
      <c r="M412" s="26" t="s">
        <v>2159</v>
      </c>
      <c r="N412" s="21" t="s">
        <v>5481</v>
      </c>
      <c r="O412" s="1" t="s">
        <v>2160</v>
      </c>
      <c r="P412" s="21" t="e">
        <f ca="1">[1]!textjoin("+",TRUE,O412,S412,T412,U412,V412,W412,X412,Y412,Z412,AA412,AB412,AC412,AD412,AE412,AF412,AG412,AH412,AI412,AJ412,AK412,AL412,AM412,AN412,AO412,AP412,AQ412,AR412,AS412,AT412,AU412,AV412,AW412,AX412,AY412,AZ412,BA412,BB412,R412)</f>
        <v>#NAME?</v>
      </c>
      <c r="Q412" s="21" t="e">
        <f t="shared" ca="1" si="27"/>
        <v>#NAME?</v>
      </c>
      <c r="R412" t="s">
        <v>5106</v>
      </c>
      <c r="S412" s="18" t="s">
        <v>2466</v>
      </c>
      <c r="T412" s="12" t="s">
        <v>2704</v>
      </c>
      <c r="U412" s="12" t="s">
        <v>4693</v>
      </c>
      <c r="V412" s="12" t="s">
        <v>2200</v>
      </c>
      <c r="W412" s="12" t="s">
        <v>2201</v>
      </c>
      <c r="X412" s="12" t="s">
        <v>4852</v>
      </c>
      <c r="Y412" s="12" t="s">
        <v>2224</v>
      </c>
      <c r="Z412" s="12" t="s">
        <v>4821</v>
      </c>
      <c r="AA412" s="12" t="s">
        <v>2614</v>
      </c>
      <c r="AB412" s="12" t="s">
        <v>2602</v>
      </c>
      <c r="AC412" s="12" t="s">
        <v>4598</v>
      </c>
      <c r="AD412" s="12" t="s">
        <v>2224</v>
      </c>
      <c r="AE412" s="12" t="s">
        <v>2200</v>
      </c>
      <c r="AF412" s="12" t="s">
        <v>2640</v>
      </c>
      <c r="AG412" s="12" t="s">
        <v>2411</v>
      </c>
    </row>
    <row r="413" spans="1:37" ht="409.6" thickBot="1" x14ac:dyDescent="0.35">
      <c r="A413" s="9" t="s">
        <v>439</v>
      </c>
      <c r="D413" s="37" t="s">
        <v>12</v>
      </c>
      <c r="E413" s="45"/>
      <c r="F413" s="47" t="e">
        <f ca="1">IF(D413="Walmart", "https://www.walmart.com/search/?query=" &amp; [1]!textjoin("%20",TRUE,S413,T413,U413,V413,W413,X413,Y413,Z413,AA413,AB413,AC413,AD413,AE413,AF413,AG413,AH413,AI413,AJ413,AK413,AL413,AM413,AN413,AO413,AP413,AQ413,AR413,AS413,AT413,AU413,AV413,AW413,AX413,AY413,AZ413,BA413,BB413), IF(D413="Best Buy", "https://www.bestbuy.com/site/searchpage.jsp?st=" &amp; [1]!textjoin("+",TRUE,S413,T413,U413,V413,W413,X413,Y413,Z413,AA413,AB413,AC413,AD413,AE413,AF413,AG413,AH413,AI413,AJ413,AK413,AL413,AM413,AN413,AO413,AP413,AQ413,AR413,AS413,AT413,AU413,AV413,AW413,AX413,AY413,AZ413,BA413,BB413), IF(D413="Target", "https://www.target.com/s?searchTerm=" &amp; [1]!textjoin("+",TRUE,S413,T413,U413,V413,W413,X413,Y413,Z413,AA413,AB413,AC413,AD413,AE413,AF413,AG413,AH413,AI413,AJ413,AK413,AL413,AM413,AN413,AO413,AP413,AQ413,AR413,AS413,AT413,AU413,AV413,AW413,AX413,AY413,AZ413,BA413,BB413),"")))</f>
        <v>#NAME?</v>
      </c>
      <c r="G413" s="45" t="s">
        <v>7541</v>
      </c>
      <c r="H413" s="45" t="str">
        <f>HYPERLINK(G413,D413)</f>
        <v>Walmart</v>
      </c>
      <c r="I413" s="45" t="s">
        <v>8639</v>
      </c>
      <c r="J413" s="45"/>
      <c r="L413" s="37" t="s">
        <v>12</v>
      </c>
      <c r="M413" s="26" t="s">
        <v>2159</v>
      </c>
      <c r="N413" s="21" t="s">
        <v>5482</v>
      </c>
      <c r="O413" s="1" t="s">
        <v>2160</v>
      </c>
      <c r="P413" s="21" t="e">
        <f ca="1">[1]!textjoin("+",TRUE,O413,S413,T413,U413,V413,W413,X413,Y413,Z413,AA413,AB413,AC413,AD413,AE413,AF413,AG413,AH413,AI413,AJ413,AK413,AL413,AM413,AN413,AO413,AP413,AQ413,AR413,AS413,AT413,AU413,AV413,AW413,AX413,AY413,AZ413,BA413,BB413,R413)</f>
        <v>#NAME?</v>
      </c>
      <c r="Q413" s="21" t="e">
        <f t="shared" ca="1" si="27"/>
        <v>#NAME?</v>
      </c>
      <c r="R413" t="s">
        <v>5106</v>
      </c>
      <c r="S413" s="16" t="s">
        <v>2466</v>
      </c>
      <c r="T413" s="12" t="s">
        <v>2704</v>
      </c>
      <c r="U413" s="12" t="s">
        <v>2490</v>
      </c>
      <c r="V413" s="12" t="s">
        <v>2747</v>
      </c>
      <c r="W413" s="12" t="s">
        <v>2364</v>
      </c>
      <c r="X413" s="12" t="s">
        <v>2748</v>
      </c>
      <c r="Y413" s="12" t="s">
        <v>4693</v>
      </c>
      <c r="Z413" s="12" t="s">
        <v>2207</v>
      </c>
      <c r="AA413" s="12" t="s">
        <v>4809</v>
      </c>
      <c r="AB413" s="12" t="s">
        <v>2405</v>
      </c>
      <c r="AC413" s="12" t="s">
        <v>4610</v>
      </c>
      <c r="AD413" s="12" t="s">
        <v>2654</v>
      </c>
    </row>
    <row r="414" spans="1:37" ht="185.4" thickBot="1" x14ac:dyDescent="0.35">
      <c r="A414" s="9" t="s">
        <v>440</v>
      </c>
      <c r="D414" s="41" t="s">
        <v>345</v>
      </c>
      <c r="E414" s="45"/>
      <c r="F414" s="47" t="str">
        <f>IF(D414="Walmart", "https://www.walmart.com/search/?query=" &amp; [1]!textjoin("%20",TRUE,S414,T414,U414,V414,W414,X414,Y414,Z414,AA414,AB414,AC414,AD414,AE414,AF414,AG414,AH414,AI414,AJ414,AK414,AL414,AM414,AN414,AO414,AP414,AQ414,AR414,AS414,AT414,AU414,AV414,AW414,AX414,AY414,AZ414,BA414,BB414), IF(D414="Best Buy", "https://www.bestbuy.com/site/searchpage.jsp?st=" &amp; [1]!textjoin("+",TRUE,S414,T414,U414,V414,W414,X414,Y414,Z414,AA414,AB414,AC414,AD414,AE414,AF414,AG414,AH414,AI414,AJ414,AK414,AL414,AM414,AN414,AO414,AP414,AQ414,AR414,AS414,AT414,AU414,AV414,AW414,AX414,AY414,AZ414,BA414,BB414), IF(D414="Target", "https://www.target.com/s?searchTerm=" &amp; [1]!textjoin("+",TRUE,S414,T414,U414,V414,W414,X414,Y414,Z414,AA414,AB414,AC414,AD414,AE414,AF414,AG414,AH414,AI414,AJ414,AK414,AL414,AM414,AN414,AO414,AP414,AQ414,AR414,AS414,AT414,AU414,AV414,AW414,AX414,AY414,AZ414,BA414,BB414),"")))</f>
        <v/>
      </c>
      <c r="G414" s="45" t="s">
        <v>7382</v>
      </c>
      <c r="H414" s="45"/>
      <c r="I414" s="45"/>
      <c r="J414" s="45"/>
      <c r="L414" s="41" t="s">
        <v>345</v>
      </c>
      <c r="M414" s="26" t="s">
        <v>2159</v>
      </c>
      <c r="N414" s="21" t="s">
        <v>5483</v>
      </c>
      <c r="O414" s="1" t="s">
        <v>2160</v>
      </c>
      <c r="P414" s="21" t="e">
        <f ca="1">[1]!textjoin("+",TRUE,O414,S414,T414,U414,V414,W414,X414,Y414,Z414,AA414,AB414,AC414,AD414,AE414,AF414,AG414,AH414,AI414,AJ414,AK414,AL414,AM414,AN414,AO414,AP414,AQ414,AR414,AS414,AT414,AU414,AV414,AW414,AX414,AY414,AZ414,BA414,BB414,R414)</f>
        <v>#NAME?</v>
      </c>
      <c r="Q414" s="21" t="e">
        <f t="shared" ca="1" si="27"/>
        <v>#NAME?</v>
      </c>
      <c r="R414" t="s">
        <v>5106</v>
      </c>
      <c r="S414" s="18" t="s">
        <v>2466</v>
      </c>
      <c r="T414" s="12" t="s">
        <v>2704</v>
      </c>
      <c r="U414" s="12" t="s">
        <v>2749</v>
      </c>
      <c r="V414" s="12" t="s">
        <v>2419</v>
      </c>
      <c r="W414" s="12" t="s">
        <v>2706</v>
      </c>
      <c r="X414" s="12" t="s">
        <v>2192</v>
      </c>
      <c r="Y414" s="12" t="s">
        <v>2200</v>
      </c>
      <c r="Z414" s="12" t="s">
        <v>4852</v>
      </c>
      <c r="AA414" s="12" t="s">
        <v>2207</v>
      </c>
      <c r="AB414" s="12" t="s">
        <v>4862</v>
      </c>
      <c r="AC414" s="12" t="s">
        <v>2226</v>
      </c>
      <c r="AD414" s="12" t="s">
        <v>2750</v>
      </c>
      <c r="AE414" s="12" t="s">
        <v>4938</v>
      </c>
      <c r="AF414" s="12" t="s">
        <v>2732</v>
      </c>
      <c r="AG414" s="12">
        <v>10</v>
      </c>
    </row>
    <row r="415" spans="1:37" ht="130.19999999999999" thickBot="1" x14ac:dyDescent="0.35">
      <c r="A415" s="7" t="s">
        <v>441</v>
      </c>
      <c r="D415" s="37" t="s">
        <v>112</v>
      </c>
      <c r="E415" s="45"/>
      <c r="F415" s="47" t="str">
        <f>IF(D415="Walmart", "https://www.walmart.com/search/?query=" &amp; [1]!textjoin("%20",TRUE,S415,T415,U415,V415,W415,X415,Y415,Z415,AA415,AB415,AC415,AD415,AE415,AF415,AG415,AH415,AI415,AJ415,AK415,AL415,AM415,AN415,AO415,AP415,AQ415,AR415,AS415,AT415,AU415,AV415,AW415,AX415,AY415,AZ415,BA415,BB415), IF(D415="Best Buy", "https://www.bestbuy.com/site/searchpage.jsp?st=" &amp; [1]!textjoin("+",TRUE,S415,T415,U415,V415,W415,X415,Y415,Z415,AA415,AB415,AC415,AD415,AE415,AF415,AG415,AH415,AI415,AJ415,AK415,AL415,AM415,AN415,AO415,AP415,AQ415,AR415,AS415,AT415,AU415,AV415,AW415,AX415,AY415,AZ415,BA415,BB415), IF(D415="Target", "https://www.target.com/s?searchTerm=" &amp; [1]!textjoin("+",TRUE,S415,T415,U415,V415,W415,X415,Y415,Z415,AA415,AB415,AC415,AD415,AE415,AF415,AG415,AH415,AI415,AJ415,AK415,AL415,AM415,AN415,AO415,AP415,AQ415,AR415,AS415,AT415,AU415,AV415,AW415,AX415,AY415,AZ415,BA415,BB415),"")))</f>
        <v/>
      </c>
      <c r="G415" s="45" t="s">
        <v>7382</v>
      </c>
      <c r="H415" s="45"/>
      <c r="I415" s="45"/>
      <c r="J415" s="45"/>
      <c r="L415" s="37" t="s">
        <v>112</v>
      </c>
      <c r="M415" s="26" t="s">
        <v>2159</v>
      </c>
      <c r="N415" s="21" t="s">
        <v>5484</v>
      </c>
      <c r="O415" s="1" t="s">
        <v>2160</v>
      </c>
      <c r="P415" s="21" t="e">
        <f ca="1">[1]!textjoin("+",TRUE,O415,S415,T415,U415,V415,W415,X415,Y415,Z415,AA415,AB415,AC415,AD415,AE415,AF415,AG415,AH415,AI415,AJ415,AK415,AL415,AM415,AN415,AO415,AP415,AQ415,AR415,AS415,AT415,AU415,AV415,AW415,AX415,AY415,AZ415,BA415,BB415,R415)</f>
        <v>#NAME?</v>
      </c>
      <c r="Q415" s="21" t="e">
        <f t="shared" ca="1" si="27"/>
        <v>#NAME?</v>
      </c>
      <c r="R415" t="s">
        <v>5106</v>
      </c>
      <c r="S415" s="18" t="s">
        <v>2466</v>
      </c>
      <c r="T415" s="12" t="s">
        <v>2722</v>
      </c>
      <c r="U415" s="12" t="s">
        <v>4588</v>
      </c>
      <c r="V415" s="12" t="s">
        <v>2685</v>
      </c>
      <c r="W415" s="12" t="s">
        <v>2712</v>
      </c>
      <c r="X415" s="12" t="s">
        <v>2192</v>
      </c>
      <c r="Y415" s="12" t="s">
        <v>2200</v>
      </c>
      <c r="Z415" s="12" t="s">
        <v>2201</v>
      </c>
      <c r="AA415" s="12" t="s">
        <v>2246</v>
      </c>
      <c r="AB415" s="12" t="s">
        <v>4854</v>
      </c>
      <c r="AC415" s="12" t="s">
        <v>2207</v>
      </c>
      <c r="AD415" s="12" t="s">
        <v>4809</v>
      </c>
      <c r="AE415" s="12" t="s">
        <v>2614</v>
      </c>
      <c r="AF415" s="12" t="s">
        <v>2602</v>
      </c>
    </row>
    <row r="416" spans="1:37" ht="409.6" thickBot="1" x14ac:dyDescent="0.35">
      <c r="A416" s="9" t="s">
        <v>442</v>
      </c>
      <c r="D416" s="37" t="s">
        <v>15</v>
      </c>
      <c r="E416" s="45"/>
      <c r="F416" s="47" t="e">
        <f ca="1">IF(D416="Walmart", "https://www.walmart.com/search/?query=" &amp; [1]!textjoin("%20",TRUE,S416,T416,U416,V416,W416,X416,Y416,Z416,AA416,AB416,AC416,AD416,AE416,AF416,AG416,AH416,AI416,AJ416,AK416,AL416,AM416,AN416,AO416,AP416,AQ416,AR416,AS416,AT416,AU416,AV416,AW416,AX416,AY416,AZ416,BA416,BB416), IF(D416="Best Buy", "https://www.bestbuy.com/site/searchpage.jsp?st=" &amp; [1]!textjoin("+",TRUE,S416,T416,U416,V416,W416,X416,Y416,Z416,AA416,AB416,AC416,AD416,AE416,AF416,AG416,AH416,AI416,AJ416,AK416,AL416,AM416,AN416,AO416,AP416,AQ416,AR416,AS416,AT416,AU416,AV416,AW416,AX416,AY416,AZ416,BA416,BB416), IF(D416="Target", "https://www.target.com/s?searchTerm=" &amp; [1]!textjoin("+",TRUE,S416,T416,U416,V416,W416,X416,Y416,Z416,AA416,AB416,AC416,AD416,AE416,AF416,AG416,AH416,AI416,AJ416,AK416,AL416,AM416,AN416,AO416,AP416,AQ416,AR416,AS416,AT416,AU416,AV416,AW416,AX416,AY416,AZ416,BA416,BB416),"")))</f>
        <v>#NAME?</v>
      </c>
      <c r="G416" s="45" t="s">
        <v>7542</v>
      </c>
      <c r="H416" s="45" t="str">
        <f>HYPERLINK(G416,D416)</f>
        <v>Best Buy</v>
      </c>
      <c r="I416" s="45" t="s">
        <v>8640</v>
      </c>
      <c r="J416" s="45"/>
      <c r="L416" s="37" t="s">
        <v>15</v>
      </c>
      <c r="M416" s="26" t="s">
        <v>2159</v>
      </c>
      <c r="N416" s="21" t="s">
        <v>5485</v>
      </c>
      <c r="O416" s="1" t="s">
        <v>2160</v>
      </c>
      <c r="P416" s="21" t="e">
        <f ca="1">[1]!textjoin("+",TRUE,O416,S416,T416,U416,V416,W416,X416,Y416,Z416,AA416,AB416,AC416,AD416,AE416,AF416,AG416,AH416,AI416,AJ416,AK416,AL416,AM416,AN416,AO416,AP416,AQ416,AR416,AS416,AT416,AU416,AV416,AW416,AX416,AY416,AZ416,BA416,BB416,R416)</f>
        <v>#NAME?</v>
      </c>
      <c r="Q416" s="21" t="e">
        <f t="shared" ca="1" si="27"/>
        <v>#NAME?</v>
      </c>
      <c r="R416" t="s">
        <v>5106</v>
      </c>
      <c r="S416" s="18" t="s">
        <v>2466</v>
      </c>
      <c r="T416" s="12" t="s">
        <v>2722</v>
      </c>
      <c r="U416" s="12" t="s">
        <v>4693</v>
      </c>
      <c r="V416" s="12" t="s">
        <v>2200</v>
      </c>
      <c r="W416" s="12" t="s">
        <v>2201</v>
      </c>
      <c r="X416" s="12" t="s">
        <v>4857</v>
      </c>
      <c r="Y416" s="12" t="s">
        <v>2207</v>
      </c>
      <c r="Z416" s="12" t="s">
        <v>4821</v>
      </c>
      <c r="AA416" s="12" t="s">
        <v>2614</v>
      </c>
      <c r="AB416" s="12" t="s">
        <v>4938</v>
      </c>
      <c r="AC416" s="12" t="s">
        <v>2751</v>
      </c>
      <c r="AD416" s="12" t="s">
        <v>4726</v>
      </c>
      <c r="AE416" s="12" t="s">
        <v>2752</v>
      </c>
      <c r="AF416" s="12" t="s">
        <v>2753</v>
      </c>
    </row>
    <row r="417" spans="1:39" ht="245.4" thickBot="1" x14ac:dyDescent="0.35">
      <c r="A417" s="9" t="s">
        <v>443</v>
      </c>
      <c r="D417" s="40" t="s">
        <v>249</v>
      </c>
      <c r="E417" s="45"/>
      <c r="F417" s="47" t="str">
        <f>IF(D417="Walmart", "https://www.walmart.com/search/?query=" &amp; [1]!textjoin("%20",TRUE,S417,T417,U417,V417,W417,X417,Y417,Z417,AA417,AB417,AC417,AD417,AE417,AF417,AG417,AH417,AI417,AJ417,AK417,AL417,AM417,AN417,AO417,AP417,AQ417,AR417,AS417,AT417,AU417,AV417,AW417,AX417,AY417,AZ417,BA417,BB417), IF(D417="Best Buy", "https://www.bestbuy.com/site/searchpage.jsp?st=" &amp; [1]!textjoin("+",TRUE,S417,T417,U417,V417,W417,X417,Y417,Z417,AA417,AB417,AC417,AD417,AE417,AF417,AG417,AH417,AI417,AJ417,AK417,AL417,AM417,AN417,AO417,AP417,AQ417,AR417,AS417,AT417,AU417,AV417,AW417,AX417,AY417,AZ417,BA417,BB417), IF(D417="Target", "https://www.target.com/s?searchTerm=" &amp; [1]!textjoin("+",TRUE,S417,T417,U417,V417,W417,X417,Y417,Z417,AA417,AB417,AC417,AD417,AE417,AF417,AG417,AH417,AI417,AJ417,AK417,AL417,AM417,AN417,AO417,AP417,AQ417,AR417,AS417,AT417,AU417,AV417,AW417,AX417,AY417,AZ417,BA417,BB417),"")))</f>
        <v/>
      </c>
      <c r="G417" s="45" t="s">
        <v>7382</v>
      </c>
      <c r="H417" s="45"/>
      <c r="I417" s="45"/>
      <c r="J417" s="45"/>
      <c r="L417" s="40" t="s">
        <v>249</v>
      </c>
      <c r="M417" s="26" t="s">
        <v>2159</v>
      </c>
      <c r="N417" s="21" t="s">
        <v>5486</v>
      </c>
      <c r="O417" s="1" t="s">
        <v>2160</v>
      </c>
      <c r="P417" s="21" t="e">
        <f ca="1">[1]!textjoin("+",TRUE,O417,S417,T417,U417,V417,W417,X417,Y417,Z417,AA417,AB417,AC417,AD417,AE417,AF417,AG417,AH417,AI417,AJ417,AK417,AL417,AM417,AN417,AO417,AP417,AQ417,AR417,AS417,AT417,AU417,AV417,AW417,AX417,AY417,AZ417,BA417,BB417,R417)</f>
        <v>#NAME?</v>
      </c>
      <c r="Q417" s="21" t="e">
        <f t="shared" ca="1" si="27"/>
        <v>#NAME?</v>
      </c>
      <c r="R417" t="s">
        <v>5106</v>
      </c>
      <c r="S417" s="16" t="s">
        <v>2466</v>
      </c>
      <c r="T417" s="12" t="s">
        <v>2736</v>
      </c>
      <c r="U417" s="12" t="s">
        <v>4695</v>
      </c>
      <c r="V417" s="12" t="s">
        <v>2200</v>
      </c>
      <c r="W417" s="12" t="s">
        <v>2728</v>
      </c>
    </row>
    <row r="418" spans="1:39" ht="245.4" thickBot="1" x14ac:dyDescent="0.35">
      <c r="A418" s="9" t="s">
        <v>444</v>
      </c>
      <c r="D418" s="40" t="s">
        <v>249</v>
      </c>
      <c r="E418" s="45"/>
      <c r="F418" s="47" t="str">
        <f>IF(D418="Walmart", "https://www.walmart.com/search/?query=" &amp; [1]!textjoin("%20",TRUE,S418,T418,U418,V418,W418,X418,Y418,Z418,AA418,AB418,AC418,AD418,AE418,AF418,AG418,AH418,AI418,AJ418,AK418,AL418,AM418,AN418,AO418,AP418,AQ418,AR418,AS418,AT418,AU418,AV418,AW418,AX418,AY418,AZ418,BA418,BB418), IF(D418="Best Buy", "https://www.bestbuy.com/site/searchpage.jsp?st=" &amp; [1]!textjoin("+",TRUE,S418,T418,U418,V418,W418,X418,Y418,Z418,AA418,AB418,AC418,AD418,AE418,AF418,AG418,AH418,AI418,AJ418,AK418,AL418,AM418,AN418,AO418,AP418,AQ418,AR418,AS418,AT418,AU418,AV418,AW418,AX418,AY418,AZ418,BA418,BB418), IF(D418="Target", "https://www.target.com/s?searchTerm=" &amp; [1]!textjoin("+",TRUE,S418,T418,U418,V418,W418,X418,Y418,Z418,AA418,AB418,AC418,AD418,AE418,AF418,AG418,AH418,AI418,AJ418,AK418,AL418,AM418,AN418,AO418,AP418,AQ418,AR418,AS418,AT418,AU418,AV418,AW418,AX418,AY418,AZ418,BA418,BB418),"")))</f>
        <v/>
      </c>
      <c r="G418" s="45" t="s">
        <v>7382</v>
      </c>
      <c r="H418" s="45"/>
      <c r="I418" s="45"/>
      <c r="J418" s="45"/>
      <c r="L418" s="40" t="s">
        <v>249</v>
      </c>
      <c r="M418" s="26" t="s">
        <v>2159</v>
      </c>
      <c r="N418" s="21" t="s">
        <v>5487</v>
      </c>
      <c r="O418" s="1" t="s">
        <v>2160</v>
      </c>
      <c r="P418" s="21" t="e">
        <f ca="1">[1]!textjoin("+",TRUE,O418,S418,T418,U418,V418,W418,X418,Y418,Z418,AA418,AB418,AC418,AD418,AE418,AF418,AG418,AH418,AI418,AJ418,AK418,AL418,AM418,AN418,AO418,AP418,AQ418,AR418,AS418,AT418,AU418,AV418,AW418,AX418,AY418,AZ418,BA418,BB418,R418)</f>
        <v>#NAME?</v>
      </c>
      <c r="Q418" s="21" t="e">
        <f t="shared" ca="1" si="27"/>
        <v>#NAME?</v>
      </c>
      <c r="R418" t="s">
        <v>5106</v>
      </c>
      <c r="S418" s="16" t="s">
        <v>2466</v>
      </c>
      <c r="T418" s="12" t="s">
        <v>2736</v>
      </c>
      <c r="U418" s="12" t="s">
        <v>4696</v>
      </c>
      <c r="V418" s="12" t="s">
        <v>2425</v>
      </c>
      <c r="W418" s="12" t="s">
        <v>2687</v>
      </c>
    </row>
    <row r="419" spans="1:39" ht="245.4" thickBot="1" x14ac:dyDescent="0.35">
      <c r="A419" s="7" t="s">
        <v>445</v>
      </c>
      <c r="D419" s="40" t="s">
        <v>249</v>
      </c>
      <c r="E419" s="45"/>
      <c r="F419" s="47" t="str">
        <f>IF(D419="Walmart", "https://www.walmart.com/search/?query=" &amp; [1]!textjoin("%20",TRUE,S419,T419,U419,V419,W419,X419,Y419,Z419,AA419,AB419,AC419,AD419,AE419,AF419,AG419,AH419,AI419,AJ419,AK419,AL419,AM419,AN419,AO419,AP419,AQ419,AR419,AS419,AT419,AU419,AV419,AW419,AX419,AY419,AZ419,BA419,BB419), IF(D419="Best Buy", "https://www.bestbuy.com/site/searchpage.jsp?st=" &amp; [1]!textjoin("+",TRUE,S419,T419,U419,V419,W419,X419,Y419,Z419,AA419,AB419,AC419,AD419,AE419,AF419,AG419,AH419,AI419,AJ419,AK419,AL419,AM419,AN419,AO419,AP419,AQ419,AR419,AS419,AT419,AU419,AV419,AW419,AX419,AY419,AZ419,BA419,BB419), IF(D419="Target", "https://www.target.com/s?searchTerm=" &amp; [1]!textjoin("+",TRUE,S419,T419,U419,V419,W419,X419,Y419,Z419,AA419,AB419,AC419,AD419,AE419,AF419,AG419,AH419,AI419,AJ419,AK419,AL419,AM419,AN419,AO419,AP419,AQ419,AR419,AS419,AT419,AU419,AV419,AW419,AX419,AY419,AZ419,BA419,BB419),"")))</f>
        <v/>
      </c>
      <c r="G419" s="45" t="s">
        <v>7382</v>
      </c>
      <c r="H419" s="45"/>
      <c r="I419" s="45"/>
      <c r="J419" s="45"/>
      <c r="L419" s="40" t="s">
        <v>249</v>
      </c>
      <c r="M419" s="26" t="s">
        <v>2159</v>
      </c>
      <c r="N419" s="21" t="s">
        <v>5488</v>
      </c>
      <c r="O419" s="1" t="s">
        <v>2160</v>
      </c>
      <c r="P419" s="21" t="e">
        <f ca="1">[1]!textjoin("+",TRUE,O419,S419,T419,U419,V419,W419,X419,Y419,Z419,AA419,AB419,AC419,AD419,AE419,AF419,AG419,AH419,AI419,AJ419,AK419,AL419,AM419,AN419,AO419,AP419,AQ419,AR419,AS419,AT419,AU419,AV419,AW419,AX419,AY419,AZ419,BA419,BB419,R419)</f>
        <v>#NAME?</v>
      </c>
      <c r="Q419" s="21" t="e">
        <f t="shared" ref="Q419:Q450" ca="1" si="28">REPLACE(P419,28,1,"")</f>
        <v>#NAME?</v>
      </c>
      <c r="R419" t="s">
        <v>5106</v>
      </c>
      <c r="S419" s="16" t="s">
        <v>2466</v>
      </c>
      <c r="T419" s="12" t="s">
        <v>2736</v>
      </c>
      <c r="U419" s="12" t="s">
        <v>4697</v>
      </c>
      <c r="V419" s="12" t="s">
        <v>2425</v>
      </c>
      <c r="W419" s="12" t="s">
        <v>2687</v>
      </c>
    </row>
    <row r="420" spans="1:39" ht="245.4" thickBot="1" x14ac:dyDescent="0.35">
      <c r="A420" s="7" t="s">
        <v>446</v>
      </c>
      <c r="D420" s="40" t="s">
        <v>249</v>
      </c>
      <c r="E420" s="45"/>
      <c r="F420" s="47" t="str">
        <f>IF(D420="Walmart", "https://www.walmart.com/search/?query=" &amp; [1]!textjoin("%20",TRUE,S420,T420,U420,V420,W420,X420,Y420,Z420,AA420,AB420,AC420,AD420,AE420,AF420,AG420,AH420,AI420,AJ420,AK420,AL420,AM420,AN420,AO420,AP420,AQ420,AR420,AS420,AT420,AU420,AV420,AW420,AX420,AY420,AZ420,BA420,BB420), IF(D420="Best Buy", "https://www.bestbuy.com/site/searchpage.jsp?st=" &amp; [1]!textjoin("+",TRUE,S420,T420,U420,V420,W420,X420,Y420,Z420,AA420,AB420,AC420,AD420,AE420,AF420,AG420,AH420,AI420,AJ420,AK420,AL420,AM420,AN420,AO420,AP420,AQ420,AR420,AS420,AT420,AU420,AV420,AW420,AX420,AY420,AZ420,BA420,BB420), IF(D420="Target", "https://www.target.com/s?searchTerm=" &amp; [1]!textjoin("+",TRUE,S420,T420,U420,V420,W420,X420,Y420,Z420,AA420,AB420,AC420,AD420,AE420,AF420,AG420,AH420,AI420,AJ420,AK420,AL420,AM420,AN420,AO420,AP420,AQ420,AR420,AS420,AT420,AU420,AV420,AW420,AX420,AY420,AZ420,BA420,BB420),"")))</f>
        <v/>
      </c>
      <c r="G420" s="45" t="s">
        <v>7382</v>
      </c>
      <c r="H420" s="45"/>
      <c r="I420" s="45"/>
      <c r="J420" s="45"/>
      <c r="L420" s="40" t="s">
        <v>249</v>
      </c>
      <c r="M420" s="26" t="s">
        <v>2159</v>
      </c>
      <c r="N420" s="21" t="s">
        <v>5489</v>
      </c>
      <c r="O420" s="1" t="s">
        <v>2160</v>
      </c>
      <c r="P420" s="21" t="e">
        <f ca="1">[1]!textjoin("+",TRUE,O420,S420,T420,U420,V420,W420,X420,Y420,Z420,AA420,AB420,AC420,AD420,AE420,AF420,AG420,AH420,AI420,AJ420,AK420,AL420,AM420,AN420,AO420,AP420,AQ420,AR420,AS420,AT420,AU420,AV420,AW420,AX420,AY420,AZ420,BA420,BB420,R420)</f>
        <v>#NAME?</v>
      </c>
      <c r="Q420" s="21" t="e">
        <f t="shared" ca="1" si="28"/>
        <v>#NAME?</v>
      </c>
      <c r="R420" t="s">
        <v>5106</v>
      </c>
      <c r="S420" s="16" t="s">
        <v>2466</v>
      </c>
      <c r="T420" s="12" t="s">
        <v>2736</v>
      </c>
      <c r="U420" s="12" t="s">
        <v>4698</v>
      </c>
      <c r="V420" s="12" t="s">
        <v>2200</v>
      </c>
      <c r="W420" s="12" t="s">
        <v>2700</v>
      </c>
    </row>
    <row r="421" spans="1:39" ht="245.4" thickBot="1" x14ac:dyDescent="0.35">
      <c r="A421" s="7" t="s">
        <v>447</v>
      </c>
      <c r="D421" s="40" t="s">
        <v>249</v>
      </c>
      <c r="E421" s="45"/>
      <c r="F421" s="47" t="str">
        <f>IF(D421="Walmart", "https://www.walmart.com/search/?query=" &amp; [1]!textjoin("%20",TRUE,S421,T421,U421,V421,W421,X421,Y421,Z421,AA421,AB421,AC421,AD421,AE421,AF421,AG421,AH421,AI421,AJ421,AK421,AL421,AM421,AN421,AO421,AP421,AQ421,AR421,AS421,AT421,AU421,AV421,AW421,AX421,AY421,AZ421,BA421,BB421), IF(D421="Best Buy", "https://www.bestbuy.com/site/searchpage.jsp?st=" &amp; [1]!textjoin("+",TRUE,S421,T421,U421,V421,W421,X421,Y421,Z421,AA421,AB421,AC421,AD421,AE421,AF421,AG421,AH421,AI421,AJ421,AK421,AL421,AM421,AN421,AO421,AP421,AQ421,AR421,AS421,AT421,AU421,AV421,AW421,AX421,AY421,AZ421,BA421,BB421), IF(D421="Target", "https://www.target.com/s?searchTerm=" &amp; [1]!textjoin("+",TRUE,S421,T421,U421,V421,W421,X421,Y421,Z421,AA421,AB421,AC421,AD421,AE421,AF421,AG421,AH421,AI421,AJ421,AK421,AL421,AM421,AN421,AO421,AP421,AQ421,AR421,AS421,AT421,AU421,AV421,AW421,AX421,AY421,AZ421,BA421,BB421),"")))</f>
        <v/>
      </c>
      <c r="G421" s="45" t="s">
        <v>7382</v>
      </c>
      <c r="H421" s="45"/>
      <c r="I421" s="45"/>
      <c r="J421" s="45"/>
      <c r="L421" s="40" t="s">
        <v>249</v>
      </c>
      <c r="M421" s="26" t="s">
        <v>2159</v>
      </c>
      <c r="N421" s="21" t="s">
        <v>5490</v>
      </c>
      <c r="O421" s="1" t="s">
        <v>2160</v>
      </c>
      <c r="P421" s="21" t="e">
        <f ca="1">[1]!textjoin("+",TRUE,O421,S421,T421,U421,V421,W421,X421,Y421,Z421,AA421,AB421,AC421,AD421,AE421,AF421,AG421,AH421,AI421,AJ421,AK421,AL421,AM421,AN421,AO421,AP421,AQ421,AR421,AS421,AT421,AU421,AV421,AW421,AX421,AY421,AZ421,BA421,BB421,R421)</f>
        <v>#NAME?</v>
      </c>
      <c r="Q421" s="21" t="e">
        <f t="shared" ca="1" si="28"/>
        <v>#NAME?</v>
      </c>
      <c r="R421" t="s">
        <v>5106</v>
      </c>
      <c r="S421" s="16" t="s">
        <v>2466</v>
      </c>
      <c r="T421" s="12" t="s">
        <v>2736</v>
      </c>
      <c r="U421" s="12" t="s">
        <v>2754</v>
      </c>
      <c r="V421" s="12" t="s">
        <v>4765</v>
      </c>
      <c r="W421" s="12" t="s">
        <v>2200</v>
      </c>
      <c r="X421" s="12" t="s">
        <v>2728</v>
      </c>
      <c r="Y421" s="12" t="s">
        <v>5098</v>
      </c>
      <c r="Z421" s="12" t="s">
        <v>2755</v>
      </c>
      <c r="AA421" s="12" t="s">
        <v>2756</v>
      </c>
      <c r="AB421" s="12" t="s">
        <v>2250</v>
      </c>
    </row>
    <row r="422" spans="1:39" ht="245.4" thickBot="1" x14ac:dyDescent="0.35">
      <c r="A422" s="7" t="s">
        <v>448</v>
      </c>
      <c r="D422" s="39" t="s">
        <v>249</v>
      </c>
      <c r="E422" s="45"/>
      <c r="F422" s="47" t="str">
        <f>IF(D422="Walmart", "https://www.walmart.com/search/?query=" &amp; [1]!textjoin("%20",TRUE,S422,T422,U422,V422,W422,X422,Y422,Z422,AA422,AB422,AC422,AD422,AE422,AF422,AG422,AH422,AI422,AJ422,AK422,AL422,AM422,AN422,AO422,AP422,AQ422,AR422,AS422,AT422,AU422,AV422,AW422,AX422,AY422,AZ422,BA422,BB422), IF(D422="Best Buy", "https://www.bestbuy.com/site/searchpage.jsp?st=" &amp; [1]!textjoin("+",TRUE,S422,T422,U422,V422,W422,X422,Y422,Z422,AA422,AB422,AC422,AD422,AE422,AF422,AG422,AH422,AI422,AJ422,AK422,AL422,AM422,AN422,AO422,AP422,AQ422,AR422,AS422,AT422,AU422,AV422,AW422,AX422,AY422,AZ422,BA422,BB422), IF(D422="Target", "https://www.target.com/s?searchTerm=" &amp; [1]!textjoin("+",TRUE,S422,T422,U422,V422,W422,X422,Y422,Z422,AA422,AB422,AC422,AD422,AE422,AF422,AG422,AH422,AI422,AJ422,AK422,AL422,AM422,AN422,AO422,AP422,AQ422,AR422,AS422,AT422,AU422,AV422,AW422,AX422,AY422,AZ422,BA422,BB422),"")))</f>
        <v/>
      </c>
      <c r="G422" s="45" t="s">
        <v>7382</v>
      </c>
      <c r="H422" s="45"/>
      <c r="I422" s="45"/>
      <c r="J422" s="45"/>
      <c r="L422" s="39" t="s">
        <v>249</v>
      </c>
      <c r="M422" s="26" t="s">
        <v>2159</v>
      </c>
      <c r="N422" s="21" t="s">
        <v>5491</v>
      </c>
      <c r="O422" s="1" t="s">
        <v>2160</v>
      </c>
      <c r="P422" s="21" t="e">
        <f ca="1">[1]!textjoin("+",TRUE,O422,S422,T422,U422,V422,W422,X422,Y422,Z422,AA422,AB422,AC422,AD422,AE422,AF422,AG422,AH422,AI422,AJ422,AK422,AL422,AM422,AN422,AO422,AP422,AQ422,AR422,AS422,AT422,AU422,AV422,AW422,AX422,AY422,AZ422,BA422,BB422,R422)</f>
        <v>#NAME?</v>
      </c>
      <c r="Q422" s="21" t="e">
        <f t="shared" ca="1" si="28"/>
        <v>#NAME?</v>
      </c>
      <c r="R422" t="s">
        <v>5106</v>
      </c>
      <c r="S422" s="18" t="s">
        <v>2466</v>
      </c>
      <c r="T422" s="12" t="s">
        <v>2757</v>
      </c>
      <c r="U422" s="12">
        <v>840</v>
      </c>
      <c r="V422" s="12" t="s">
        <v>4766</v>
      </c>
      <c r="W422" s="12" t="s">
        <v>2639</v>
      </c>
      <c r="X422" s="12" t="s">
        <v>2758</v>
      </c>
      <c r="Y422" s="12" t="s">
        <v>2759</v>
      </c>
      <c r="Z422" s="12" t="s">
        <v>2760</v>
      </c>
      <c r="AA422" s="12" t="s">
        <v>2685</v>
      </c>
      <c r="AB422" s="12" t="s">
        <v>2634</v>
      </c>
      <c r="AC422" s="12" t="s">
        <v>2635</v>
      </c>
      <c r="AD422" s="12" t="s">
        <v>4852</v>
      </c>
      <c r="AE422" s="12" t="s">
        <v>2222</v>
      </c>
      <c r="AF422" s="12" t="s">
        <v>2411</v>
      </c>
      <c r="AG422" s="12">
        <v>0.26</v>
      </c>
      <c r="AH422" s="12" t="s">
        <v>2761</v>
      </c>
      <c r="AI422" s="12" t="s">
        <v>2602</v>
      </c>
    </row>
    <row r="423" spans="1:39" ht="245.4" thickBot="1" x14ac:dyDescent="0.35">
      <c r="A423" s="7" t="s">
        <v>449</v>
      </c>
      <c r="D423" s="39" t="s">
        <v>249</v>
      </c>
      <c r="E423" s="45"/>
      <c r="F423" s="47" t="str">
        <f>IF(D423="Walmart", "https://www.walmart.com/search/?query=" &amp; [1]!textjoin("%20",TRUE,S423,T423,U423,V423,W423,X423,Y423,Z423,AA423,AB423,AC423,AD423,AE423,AF423,AG423,AH423,AI423,AJ423,AK423,AL423,AM423,AN423,AO423,AP423,AQ423,AR423,AS423,AT423,AU423,AV423,AW423,AX423,AY423,AZ423,BA423,BB423), IF(D423="Best Buy", "https://www.bestbuy.com/site/searchpage.jsp?st=" &amp; [1]!textjoin("+",TRUE,S423,T423,U423,V423,W423,X423,Y423,Z423,AA423,AB423,AC423,AD423,AE423,AF423,AG423,AH423,AI423,AJ423,AK423,AL423,AM423,AN423,AO423,AP423,AQ423,AR423,AS423,AT423,AU423,AV423,AW423,AX423,AY423,AZ423,BA423,BB423), IF(D423="Target", "https://www.target.com/s?searchTerm=" &amp; [1]!textjoin("+",TRUE,S423,T423,U423,V423,W423,X423,Y423,Z423,AA423,AB423,AC423,AD423,AE423,AF423,AG423,AH423,AI423,AJ423,AK423,AL423,AM423,AN423,AO423,AP423,AQ423,AR423,AS423,AT423,AU423,AV423,AW423,AX423,AY423,AZ423,BA423,BB423),"")))</f>
        <v/>
      </c>
      <c r="G423" s="45" t="s">
        <v>7382</v>
      </c>
      <c r="H423" s="45"/>
      <c r="I423" s="45"/>
      <c r="J423" s="45"/>
      <c r="L423" s="39" t="s">
        <v>249</v>
      </c>
      <c r="M423" s="26" t="s">
        <v>2159</v>
      </c>
      <c r="N423" s="21" t="s">
        <v>5492</v>
      </c>
      <c r="O423" s="1" t="s">
        <v>2160</v>
      </c>
      <c r="P423" s="21" t="e">
        <f ca="1">[1]!textjoin("+",TRUE,O423,S423,T423,U423,V423,W423,X423,Y423,Z423,AA423,AB423,AC423,AD423,AE423,AF423,AG423,AH423,AI423,AJ423,AK423,AL423,AM423,AN423,AO423,AP423,AQ423,AR423,AS423,AT423,AU423,AV423,AW423,AX423,AY423,AZ423,BA423,BB423,R423)</f>
        <v>#NAME?</v>
      </c>
      <c r="Q423" s="21" t="e">
        <f t="shared" ca="1" si="28"/>
        <v>#NAME?</v>
      </c>
      <c r="R423" t="s">
        <v>5106</v>
      </c>
      <c r="S423" s="16" t="s">
        <v>2466</v>
      </c>
      <c r="T423" s="12" t="s">
        <v>2757</v>
      </c>
      <c r="U423" s="12">
        <v>850</v>
      </c>
      <c r="V423" s="12" t="s">
        <v>4766</v>
      </c>
      <c r="W423" s="12" t="s">
        <v>2639</v>
      </c>
      <c r="X423" s="12" t="s">
        <v>2641</v>
      </c>
      <c r="Y423" s="12" t="s">
        <v>4888</v>
      </c>
      <c r="Z423" s="12" t="s">
        <v>2636</v>
      </c>
      <c r="AA423" s="12" t="s">
        <v>2635</v>
      </c>
      <c r="AB423" s="12" t="s">
        <v>2222</v>
      </c>
      <c r="AC423" s="12" t="s">
        <v>2411</v>
      </c>
      <c r="AD423" s="12">
        <v>0.26</v>
      </c>
      <c r="AE423" s="12" t="s">
        <v>2761</v>
      </c>
      <c r="AF423" s="12" t="s">
        <v>2602</v>
      </c>
    </row>
    <row r="424" spans="1:39" ht="303" thickBot="1" x14ac:dyDescent="0.35">
      <c r="A424" s="9" t="s">
        <v>450</v>
      </c>
      <c r="D424" s="39" t="s">
        <v>232</v>
      </c>
      <c r="E424" s="45"/>
      <c r="F424" s="47" t="str">
        <f>IF(D424="Walmart", "https://www.walmart.com/search/?query=" &amp; [1]!textjoin("%20",TRUE,S424,T424,U424,V424,W424,X424,Y424,Z424,AA424,AB424,AC424,AD424,AE424,AF424,AG424,AH424,AI424,AJ424,AK424,AL424,AM424,AN424,AO424,AP424,AQ424,AR424,AS424,AT424,AU424,AV424,AW424,AX424,AY424,AZ424,BA424,BB424), IF(D424="Best Buy", "https://www.bestbuy.com/site/searchpage.jsp?st=" &amp; [1]!textjoin("+",TRUE,S424,T424,U424,V424,W424,X424,Y424,Z424,AA424,AB424,AC424,AD424,AE424,AF424,AG424,AH424,AI424,AJ424,AK424,AL424,AM424,AN424,AO424,AP424,AQ424,AR424,AS424,AT424,AU424,AV424,AW424,AX424,AY424,AZ424,BA424,BB424), IF(D424="Target", "https://www.target.com/s?searchTerm=" &amp; [1]!textjoin("+",TRUE,S424,T424,U424,V424,W424,X424,Y424,Z424,AA424,AB424,AC424,AD424,AE424,AF424,AG424,AH424,AI424,AJ424,AK424,AL424,AM424,AN424,AO424,AP424,AQ424,AR424,AS424,AT424,AU424,AV424,AW424,AX424,AY424,AZ424,BA424,BB424),"")))</f>
        <v/>
      </c>
      <c r="G424" s="45" t="s">
        <v>7382</v>
      </c>
      <c r="H424" s="45"/>
      <c r="I424" s="45"/>
      <c r="J424" s="45"/>
      <c r="L424" s="39" t="s">
        <v>232</v>
      </c>
      <c r="M424" s="26" t="s">
        <v>2159</v>
      </c>
      <c r="N424" s="21" t="s">
        <v>5493</v>
      </c>
      <c r="O424" s="1" t="s">
        <v>2160</v>
      </c>
      <c r="P424" s="21" t="e">
        <f ca="1">[1]!textjoin("+",TRUE,O424,S424,T424,U424,V424,W424,X424,Y424,Z424,AA424,AB424,AC424,AD424,AE424,AF424,AG424,AH424,AI424,AJ424,AK424,AL424,AM424,AN424,AO424,AP424,AQ424,AR424,AS424,AT424,AU424,AV424,AW424,AX424,AY424,AZ424,BA424,BB424,R424)</f>
        <v>#NAME?</v>
      </c>
      <c r="Q424" s="21" t="e">
        <f t="shared" ca="1" si="28"/>
        <v>#NAME?</v>
      </c>
      <c r="R424" t="s">
        <v>5106</v>
      </c>
      <c r="S424" s="18" t="s">
        <v>2466</v>
      </c>
      <c r="T424" s="12" t="s">
        <v>2562</v>
      </c>
      <c r="U424" s="12" t="s">
        <v>2247</v>
      </c>
      <c r="V424" s="12" t="s">
        <v>4693</v>
      </c>
      <c r="W424" s="12" t="s">
        <v>2247</v>
      </c>
      <c r="X424" s="12" t="s">
        <v>2386</v>
      </c>
      <c r="Y424" s="12" t="s">
        <v>4889</v>
      </c>
      <c r="Z424" s="12" t="s">
        <v>2200</v>
      </c>
      <c r="AA424" s="12" t="s">
        <v>2201</v>
      </c>
      <c r="AB424" s="12" t="s">
        <v>2202</v>
      </c>
      <c r="AC424" s="12" t="s">
        <v>4854</v>
      </c>
      <c r="AD424" s="12" t="s">
        <v>2207</v>
      </c>
      <c r="AE424" s="12" t="s">
        <v>4821</v>
      </c>
      <c r="AF424" s="12" t="s">
        <v>2614</v>
      </c>
      <c r="AG424" s="12" t="s">
        <v>4938</v>
      </c>
      <c r="AH424" s="12" t="s">
        <v>2762</v>
      </c>
      <c r="AI424" s="12" t="s">
        <v>2763</v>
      </c>
      <c r="AJ424" s="12" t="s">
        <v>2192</v>
      </c>
      <c r="AK424" s="12" t="s">
        <v>4617</v>
      </c>
      <c r="AL424" s="12" t="s">
        <v>2764</v>
      </c>
      <c r="AM424" s="12" t="s">
        <v>2171</v>
      </c>
    </row>
    <row r="425" spans="1:39" ht="245.4" thickBot="1" x14ac:dyDescent="0.35">
      <c r="A425" s="7" t="s">
        <v>451</v>
      </c>
      <c r="D425" s="39" t="s">
        <v>249</v>
      </c>
      <c r="E425" s="45"/>
      <c r="F425" s="47" t="str">
        <f>IF(D425="Walmart", "https://www.walmart.com/search/?query=" &amp; [1]!textjoin("%20",TRUE,S425,T425,U425,V425,W425,X425,Y425,Z425,AA425,AB425,AC425,AD425,AE425,AF425,AG425,AH425,AI425,AJ425,AK425,AL425,AM425,AN425,AO425,AP425,AQ425,AR425,AS425,AT425,AU425,AV425,AW425,AX425,AY425,AZ425,BA425,BB425), IF(D425="Best Buy", "https://www.bestbuy.com/site/searchpage.jsp?st=" &amp; [1]!textjoin("+",TRUE,S425,T425,U425,V425,W425,X425,Y425,Z425,AA425,AB425,AC425,AD425,AE425,AF425,AG425,AH425,AI425,AJ425,AK425,AL425,AM425,AN425,AO425,AP425,AQ425,AR425,AS425,AT425,AU425,AV425,AW425,AX425,AY425,AZ425,BA425,BB425), IF(D425="Target", "https://www.target.com/s?searchTerm=" &amp; [1]!textjoin("+",TRUE,S425,T425,U425,V425,W425,X425,Y425,Z425,AA425,AB425,AC425,AD425,AE425,AF425,AG425,AH425,AI425,AJ425,AK425,AL425,AM425,AN425,AO425,AP425,AQ425,AR425,AS425,AT425,AU425,AV425,AW425,AX425,AY425,AZ425,BA425,BB425),"")))</f>
        <v/>
      </c>
      <c r="G425" s="45" t="s">
        <v>7382</v>
      </c>
      <c r="H425" s="45"/>
      <c r="I425" s="45"/>
      <c r="J425" s="45"/>
      <c r="L425" s="39" t="s">
        <v>249</v>
      </c>
      <c r="M425" s="26" t="s">
        <v>2159</v>
      </c>
      <c r="N425" s="21" t="s">
        <v>5494</v>
      </c>
      <c r="O425" s="1" t="s">
        <v>2160</v>
      </c>
      <c r="P425" s="21" t="e">
        <f ca="1">[1]!textjoin("+",TRUE,O425,S425,T425,U425,V425,W425,X425,Y425,Z425,AA425,AB425,AC425,AD425,AE425,AF425,AG425,AH425,AI425,AJ425,AK425,AL425,AM425,AN425,AO425,AP425,AQ425,AR425,AS425,AT425,AU425,AV425,AW425,AX425,AY425,AZ425,BA425,BB425,R425)</f>
        <v>#NAME?</v>
      </c>
      <c r="Q425" s="21" t="e">
        <f t="shared" ca="1" si="28"/>
        <v>#NAME?</v>
      </c>
      <c r="R425" t="s">
        <v>5106</v>
      </c>
      <c r="S425" s="16" t="s">
        <v>2466</v>
      </c>
      <c r="T425" s="12" t="s">
        <v>2557</v>
      </c>
      <c r="U425" s="12" t="s">
        <v>2712</v>
      </c>
      <c r="V425" s="12" t="s">
        <v>4767</v>
      </c>
      <c r="W425" s="12" t="s">
        <v>2375</v>
      </c>
      <c r="X425" s="12" t="s">
        <v>2221</v>
      </c>
      <c r="Y425" s="12" t="s">
        <v>2200</v>
      </c>
      <c r="Z425" s="12" t="s">
        <v>2201</v>
      </c>
      <c r="AA425" s="12" t="s">
        <v>4852</v>
      </c>
      <c r="AB425" s="12" t="s">
        <v>2614</v>
      </c>
      <c r="AC425" s="12" t="s">
        <v>2200</v>
      </c>
      <c r="AD425" s="12" t="s">
        <v>4938</v>
      </c>
      <c r="AE425" s="12" t="s">
        <v>2224</v>
      </c>
      <c r="AF425" s="12" t="s">
        <v>2200</v>
      </c>
      <c r="AG425" s="12" t="s">
        <v>2640</v>
      </c>
    </row>
    <row r="426" spans="1:39" ht="245.4" thickBot="1" x14ac:dyDescent="0.35">
      <c r="A426" s="9" t="s">
        <v>452</v>
      </c>
      <c r="D426" s="40" t="s">
        <v>249</v>
      </c>
      <c r="E426" s="45"/>
      <c r="F426" s="47" t="str">
        <f>IF(D426="Walmart", "https://www.walmart.com/search/?query=" &amp; [1]!textjoin("%20",TRUE,S426,T426,U426,V426,W426,X426,Y426,Z426,AA426,AB426,AC426,AD426,AE426,AF426,AG426,AH426,AI426,AJ426,AK426,AL426,AM426,AN426,AO426,AP426,AQ426,AR426,AS426,AT426,AU426,AV426,AW426,AX426,AY426,AZ426,BA426,BB426), IF(D426="Best Buy", "https://www.bestbuy.com/site/searchpage.jsp?st=" &amp; [1]!textjoin("+",TRUE,S426,T426,U426,V426,W426,X426,Y426,Z426,AA426,AB426,AC426,AD426,AE426,AF426,AG426,AH426,AI426,AJ426,AK426,AL426,AM426,AN426,AO426,AP426,AQ426,AR426,AS426,AT426,AU426,AV426,AW426,AX426,AY426,AZ426,BA426,BB426), IF(D426="Target", "https://www.target.com/s?searchTerm=" &amp; [1]!textjoin("+",TRUE,S426,T426,U426,V426,W426,X426,Y426,Z426,AA426,AB426,AC426,AD426,AE426,AF426,AG426,AH426,AI426,AJ426,AK426,AL426,AM426,AN426,AO426,AP426,AQ426,AR426,AS426,AT426,AU426,AV426,AW426,AX426,AY426,AZ426,BA426,BB426),"")))</f>
        <v/>
      </c>
      <c r="G426" s="45" t="s">
        <v>7382</v>
      </c>
      <c r="H426" s="45"/>
      <c r="I426" s="45"/>
      <c r="J426" s="45"/>
      <c r="L426" s="40" t="s">
        <v>249</v>
      </c>
      <c r="M426" s="26" t="s">
        <v>2159</v>
      </c>
      <c r="N426" s="21" t="s">
        <v>5495</v>
      </c>
      <c r="O426" s="1" t="s">
        <v>2160</v>
      </c>
      <c r="P426" s="21" t="e">
        <f ca="1">[1]!textjoin("+",TRUE,O426,S426,T426,U426,V426,W426,X426,Y426,Z426,AA426,AB426,AC426,AD426,AE426,AF426,AG426,AH426,AI426,AJ426,AK426,AL426,AM426,AN426,AO426,AP426,AQ426,AR426,AS426,AT426,AU426,AV426,AW426,AX426,AY426,AZ426,BA426,BB426,R426)</f>
        <v>#NAME?</v>
      </c>
      <c r="Q426" s="21" t="e">
        <f t="shared" ca="1" si="28"/>
        <v>#NAME?</v>
      </c>
      <c r="R426" t="s">
        <v>5106</v>
      </c>
      <c r="S426" s="18" t="s">
        <v>2466</v>
      </c>
      <c r="T426" s="12" t="s">
        <v>2562</v>
      </c>
      <c r="U426" s="12" t="s">
        <v>2712</v>
      </c>
      <c r="V426" s="12" t="s">
        <v>2765</v>
      </c>
      <c r="W426" s="12" t="s">
        <v>2766</v>
      </c>
      <c r="X426" s="12" t="s">
        <v>4768</v>
      </c>
      <c r="Y426" s="12" t="s">
        <v>2375</v>
      </c>
      <c r="Z426" s="12" t="s">
        <v>2221</v>
      </c>
      <c r="AA426" s="12" t="s">
        <v>2200</v>
      </c>
      <c r="AB426" s="12" t="s">
        <v>2201</v>
      </c>
      <c r="AC426" s="12" t="s">
        <v>4852</v>
      </c>
      <c r="AD426" s="12" t="s">
        <v>2208</v>
      </c>
      <c r="AE426" s="12" t="s">
        <v>4938</v>
      </c>
      <c r="AF426" s="12" t="s">
        <v>2741</v>
      </c>
      <c r="AG426" s="12">
        <v>365</v>
      </c>
      <c r="AH426" s="12" t="s">
        <v>2742</v>
      </c>
      <c r="AI426" s="12" t="s">
        <v>2628</v>
      </c>
    </row>
    <row r="427" spans="1:39" ht="245.4" thickBot="1" x14ac:dyDescent="0.35">
      <c r="A427" s="7" t="s">
        <v>453</v>
      </c>
      <c r="D427" s="40" t="s">
        <v>249</v>
      </c>
      <c r="E427" s="45"/>
      <c r="F427" s="47" t="str">
        <f>IF(D427="Walmart", "https://www.walmart.com/search/?query=" &amp; [1]!textjoin("%20",TRUE,S427,T427,U427,V427,W427,X427,Y427,Z427,AA427,AB427,AC427,AD427,AE427,AF427,AG427,AH427,AI427,AJ427,AK427,AL427,AM427,AN427,AO427,AP427,AQ427,AR427,AS427,AT427,AU427,AV427,AW427,AX427,AY427,AZ427,BA427,BB427), IF(D427="Best Buy", "https://www.bestbuy.com/site/searchpage.jsp?st=" &amp; [1]!textjoin("+",TRUE,S427,T427,U427,V427,W427,X427,Y427,Z427,AA427,AB427,AC427,AD427,AE427,AF427,AG427,AH427,AI427,AJ427,AK427,AL427,AM427,AN427,AO427,AP427,AQ427,AR427,AS427,AT427,AU427,AV427,AW427,AX427,AY427,AZ427,BA427,BB427), IF(D427="Target", "https://www.target.com/s?searchTerm=" &amp; [1]!textjoin("+",TRUE,S427,T427,U427,V427,W427,X427,Y427,Z427,AA427,AB427,AC427,AD427,AE427,AF427,AG427,AH427,AI427,AJ427,AK427,AL427,AM427,AN427,AO427,AP427,AQ427,AR427,AS427,AT427,AU427,AV427,AW427,AX427,AY427,AZ427,BA427,BB427),"")))</f>
        <v/>
      </c>
      <c r="G427" s="45" t="s">
        <v>7382</v>
      </c>
      <c r="H427" s="45"/>
      <c r="I427" s="45"/>
      <c r="J427" s="45"/>
      <c r="L427" s="40" t="s">
        <v>249</v>
      </c>
      <c r="M427" s="26" t="s">
        <v>2159</v>
      </c>
      <c r="N427" s="21" t="s">
        <v>5496</v>
      </c>
      <c r="O427" s="1" t="s">
        <v>2160</v>
      </c>
      <c r="P427" s="21" t="e">
        <f ca="1">[1]!textjoin("+",TRUE,O427,S427,T427,U427,V427,W427,X427,Y427,Z427,AA427,AB427,AC427,AD427,AE427,AF427,AG427,AH427,AI427,AJ427,AK427,AL427,AM427,AN427,AO427,AP427,AQ427,AR427,AS427,AT427,AU427,AV427,AW427,AX427,AY427,AZ427,BA427,BB427,R427)</f>
        <v>#NAME?</v>
      </c>
      <c r="Q427" s="21" t="e">
        <f t="shared" ca="1" si="28"/>
        <v>#NAME?</v>
      </c>
      <c r="R427" t="s">
        <v>5106</v>
      </c>
      <c r="S427" s="16" t="s">
        <v>2466</v>
      </c>
      <c r="T427" s="12" t="s">
        <v>2557</v>
      </c>
      <c r="U427" s="12" t="s">
        <v>2712</v>
      </c>
      <c r="V427" s="12" t="s">
        <v>4702</v>
      </c>
      <c r="W427" s="12" t="s">
        <v>2375</v>
      </c>
      <c r="X427" s="12" t="s">
        <v>2221</v>
      </c>
      <c r="Y427" s="12" t="s">
        <v>2200</v>
      </c>
      <c r="Z427" s="12" t="s">
        <v>2201</v>
      </c>
      <c r="AA427" s="12" t="s">
        <v>4857</v>
      </c>
      <c r="AB427" s="12" t="s">
        <v>2208</v>
      </c>
      <c r="AC427" s="12" t="s">
        <v>4947</v>
      </c>
      <c r="AD427" s="12" t="s">
        <v>2224</v>
      </c>
      <c r="AE427" s="12" t="s">
        <v>2200</v>
      </c>
      <c r="AF427" s="12" t="s">
        <v>2640</v>
      </c>
    </row>
    <row r="428" spans="1:39" ht="245.4" thickBot="1" x14ac:dyDescent="0.35">
      <c r="A428" s="9" t="s">
        <v>454</v>
      </c>
      <c r="D428" s="39" t="s">
        <v>249</v>
      </c>
      <c r="E428" s="45"/>
      <c r="F428" s="47" t="str">
        <f>IF(D428="Walmart", "https://www.walmart.com/search/?query=" &amp; [1]!textjoin("%20",TRUE,S428,T428,U428,V428,W428,X428,Y428,Z428,AA428,AB428,AC428,AD428,AE428,AF428,AG428,AH428,AI428,AJ428,AK428,AL428,AM428,AN428,AO428,AP428,AQ428,AR428,AS428,AT428,AU428,AV428,AW428,AX428,AY428,AZ428,BA428,BB428), IF(D428="Best Buy", "https://www.bestbuy.com/site/searchpage.jsp?st=" &amp; [1]!textjoin("+",TRUE,S428,T428,U428,V428,W428,X428,Y428,Z428,AA428,AB428,AC428,AD428,AE428,AF428,AG428,AH428,AI428,AJ428,AK428,AL428,AM428,AN428,AO428,AP428,AQ428,AR428,AS428,AT428,AU428,AV428,AW428,AX428,AY428,AZ428,BA428,BB428), IF(D428="Target", "https://www.target.com/s?searchTerm=" &amp; [1]!textjoin("+",TRUE,S428,T428,U428,V428,W428,X428,Y428,Z428,AA428,AB428,AC428,AD428,AE428,AF428,AG428,AH428,AI428,AJ428,AK428,AL428,AM428,AN428,AO428,AP428,AQ428,AR428,AS428,AT428,AU428,AV428,AW428,AX428,AY428,AZ428,BA428,BB428),"")))</f>
        <v/>
      </c>
      <c r="G428" s="45" t="s">
        <v>7382</v>
      </c>
      <c r="H428" s="45"/>
      <c r="I428" s="45"/>
      <c r="J428" s="45"/>
      <c r="L428" s="39" t="s">
        <v>249</v>
      </c>
      <c r="M428" s="26" t="s">
        <v>2159</v>
      </c>
      <c r="N428" s="21" t="s">
        <v>5497</v>
      </c>
      <c r="O428" s="1" t="s">
        <v>2160</v>
      </c>
      <c r="P428" s="21" t="e">
        <f ca="1">[1]!textjoin("+",TRUE,O428,S428,T428,U428,V428,W428,X428,Y428,Z428,AA428,AB428,AC428,AD428,AE428,AF428,AG428,AH428,AI428,AJ428,AK428,AL428,AM428,AN428,AO428,AP428,AQ428,AR428,AS428,AT428,AU428,AV428,AW428,AX428,AY428,AZ428,BA428,BB428,R428)</f>
        <v>#NAME?</v>
      </c>
      <c r="Q428" s="21" t="e">
        <f t="shared" ca="1" si="28"/>
        <v>#NAME?</v>
      </c>
      <c r="R428" t="s">
        <v>5106</v>
      </c>
      <c r="S428" s="16" t="s">
        <v>2466</v>
      </c>
      <c r="T428" s="12" t="s">
        <v>2712</v>
      </c>
      <c r="U428" s="12" t="s">
        <v>4699</v>
      </c>
      <c r="V428" s="12" t="s">
        <v>2425</v>
      </c>
      <c r="W428" s="12" t="s">
        <v>2767</v>
      </c>
    </row>
    <row r="429" spans="1:39" ht="245.4" thickBot="1" x14ac:dyDescent="0.35">
      <c r="A429" s="7" t="s">
        <v>455</v>
      </c>
      <c r="D429" s="39" t="s">
        <v>249</v>
      </c>
      <c r="E429" s="45"/>
      <c r="F429" s="47" t="str">
        <f>IF(D429="Walmart", "https://www.walmart.com/search/?query=" &amp; [1]!textjoin("%20",TRUE,S429,T429,U429,V429,W429,X429,Y429,Z429,AA429,AB429,AC429,AD429,AE429,AF429,AG429,AH429,AI429,AJ429,AK429,AL429,AM429,AN429,AO429,AP429,AQ429,AR429,AS429,AT429,AU429,AV429,AW429,AX429,AY429,AZ429,BA429,BB429), IF(D429="Best Buy", "https://www.bestbuy.com/site/searchpage.jsp?st=" &amp; [1]!textjoin("+",TRUE,S429,T429,U429,V429,W429,X429,Y429,Z429,AA429,AB429,AC429,AD429,AE429,AF429,AG429,AH429,AI429,AJ429,AK429,AL429,AM429,AN429,AO429,AP429,AQ429,AR429,AS429,AT429,AU429,AV429,AW429,AX429,AY429,AZ429,BA429,BB429), IF(D429="Target", "https://www.target.com/s?searchTerm=" &amp; [1]!textjoin("+",TRUE,S429,T429,U429,V429,W429,X429,Y429,Z429,AA429,AB429,AC429,AD429,AE429,AF429,AG429,AH429,AI429,AJ429,AK429,AL429,AM429,AN429,AO429,AP429,AQ429,AR429,AS429,AT429,AU429,AV429,AW429,AX429,AY429,AZ429,BA429,BB429),"")))</f>
        <v/>
      </c>
      <c r="G429" s="45" t="s">
        <v>7382</v>
      </c>
      <c r="H429" s="45"/>
      <c r="I429" s="45"/>
      <c r="J429" s="45"/>
      <c r="L429" s="39" t="s">
        <v>249</v>
      </c>
      <c r="M429" s="26" t="s">
        <v>2159</v>
      </c>
      <c r="N429" s="21" t="s">
        <v>5498</v>
      </c>
      <c r="O429" s="1" t="s">
        <v>2160</v>
      </c>
      <c r="P429" s="21" t="e">
        <f ca="1">[1]!textjoin("+",TRUE,O429,S429,T429,U429,V429,W429,X429,Y429,Z429,AA429,AB429,AC429,AD429,AE429,AF429,AG429,AH429,AI429,AJ429,AK429,AL429,AM429,AN429,AO429,AP429,AQ429,AR429,AS429,AT429,AU429,AV429,AW429,AX429,AY429,AZ429,BA429,BB429,R429)</f>
        <v>#NAME?</v>
      </c>
      <c r="Q429" s="21" t="e">
        <f t="shared" ca="1" si="28"/>
        <v>#NAME?</v>
      </c>
      <c r="R429" t="s">
        <v>5106</v>
      </c>
      <c r="S429" s="18" t="s">
        <v>2466</v>
      </c>
      <c r="T429" s="12" t="s">
        <v>2712</v>
      </c>
      <c r="U429" s="12" t="s">
        <v>2768</v>
      </c>
      <c r="V429" s="12" t="s">
        <v>4768</v>
      </c>
      <c r="W429" s="12" t="s">
        <v>2368</v>
      </c>
      <c r="X429" s="12" t="s">
        <v>2221</v>
      </c>
      <c r="Y429" s="12" t="s">
        <v>2200</v>
      </c>
      <c r="Z429" s="12" t="s">
        <v>2201</v>
      </c>
      <c r="AA429" s="12" t="s">
        <v>4852</v>
      </c>
      <c r="AB429" s="12" t="s">
        <v>2543</v>
      </c>
      <c r="AC429" s="12" t="s">
        <v>2769</v>
      </c>
      <c r="AD429" s="12" t="s">
        <v>4955</v>
      </c>
      <c r="AE429" s="12" t="s">
        <v>2770</v>
      </c>
      <c r="AF429" s="12" t="s">
        <v>2349</v>
      </c>
    </row>
    <row r="430" spans="1:39" ht="245.4" thickBot="1" x14ac:dyDescent="0.35">
      <c r="A430" s="7" t="s">
        <v>456</v>
      </c>
      <c r="D430" s="39" t="s">
        <v>249</v>
      </c>
      <c r="E430" s="45"/>
      <c r="F430" s="47" t="str">
        <f>IF(D430="Walmart", "https://www.walmart.com/search/?query=" &amp; [1]!textjoin("%20",TRUE,S430,T430,U430,V430,W430,X430,Y430,Z430,AA430,AB430,AC430,AD430,AE430,AF430,AG430,AH430,AI430,AJ430,AK430,AL430,AM430,AN430,AO430,AP430,AQ430,AR430,AS430,AT430,AU430,AV430,AW430,AX430,AY430,AZ430,BA430,BB430), IF(D430="Best Buy", "https://www.bestbuy.com/site/searchpage.jsp?st=" &amp; [1]!textjoin("+",TRUE,S430,T430,U430,V430,W430,X430,Y430,Z430,AA430,AB430,AC430,AD430,AE430,AF430,AG430,AH430,AI430,AJ430,AK430,AL430,AM430,AN430,AO430,AP430,AQ430,AR430,AS430,AT430,AU430,AV430,AW430,AX430,AY430,AZ430,BA430,BB430), IF(D430="Target", "https://www.target.com/s?searchTerm=" &amp; [1]!textjoin("+",TRUE,S430,T430,U430,V430,W430,X430,Y430,Z430,AA430,AB430,AC430,AD430,AE430,AF430,AG430,AH430,AI430,AJ430,AK430,AL430,AM430,AN430,AO430,AP430,AQ430,AR430,AS430,AT430,AU430,AV430,AW430,AX430,AY430,AZ430,BA430,BB430),"")))</f>
        <v/>
      </c>
      <c r="G430" s="45" t="s">
        <v>7382</v>
      </c>
      <c r="H430" s="45"/>
      <c r="I430" s="45"/>
      <c r="J430" s="45"/>
      <c r="L430" s="39" t="s">
        <v>249</v>
      </c>
      <c r="M430" s="26" t="s">
        <v>2159</v>
      </c>
      <c r="N430" s="21" t="s">
        <v>5499</v>
      </c>
      <c r="O430" s="1" t="s">
        <v>2160</v>
      </c>
      <c r="P430" s="21" t="e">
        <f ca="1">[1]!textjoin("+",TRUE,O430,S430,T430,U430,V430,W430,X430,Y430,Z430,AA430,AB430,AC430,AD430,AE430,AF430,AG430,AH430,AI430,AJ430,AK430,AL430,AM430,AN430,AO430,AP430,AQ430,AR430,AS430,AT430,AU430,AV430,AW430,AX430,AY430,AZ430,BA430,BB430,R430)</f>
        <v>#NAME?</v>
      </c>
      <c r="Q430" s="21" t="e">
        <f t="shared" ca="1" si="28"/>
        <v>#NAME?</v>
      </c>
      <c r="R430" t="s">
        <v>5106</v>
      </c>
      <c r="S430" s="16" t="s">
        <v>2466</v>
      </c>
      <c r="T430" s="12" t="s">
        <v>2712</v>
      </c>
      <c r="U430" s="12" t="s">
        <v>4700</v>
      </c>
      <c r="V430" s="12" t="s">
        <v>2375</v>
      </c>
      <c r="W430" s="12" t="s">
        <v>2221</v>
      </c>
      <c r="X430" s="12" t="s">
        <v>2200</v>
      </c>
      <c r="Y430" s="12" t="s">
        <v>2201</v>
      </c>
      <c r="Z430" s="12" t="s">
        <v>2202</v>
      </c>
    </row>
    <row r="431" spans="1:39" ht="245.4" thickBot="1" x14ac:dyDescent="0.35">
      <c r="A431" s="9" t="s">
        <v>457</v>
      </c>
      <c r="D431" s="39" t="s">
        <v>249</v>
      </c>
      <c r="E431" s="45"/>
      <c r="F431" s="47" t="str">
        <f>IF(D431="Walmart", "https://www.walmart.com/search/?query=" &amp; [1]!textjoin("%20",TRUE,S431,T431,U431,V431,W431,X431,Y431,Z431,AA431,AB431,AC431,AD431,AE431,AF431,AG431,AH431,AI431,AJ431,AK431,AL431,AM431,AN431,AO431,AP431,AQ431,AR431,AS431,AT431,AU431,AV431,AW431,AX431,AY431,AZ431,BA431,BB431), IF(D431="Best Buy", "https://www.bestbuy.com/site/searchpage.jsp?st=" &amp; [1]!textjoin("+",TRUE,S431,T431,U431,V431,W431,X431,Y431,Z431,AA431,AB431,AC431,AD431,AE431,AF431,AG431,AH431,AI431,AJ431,AK431,AL431,AM431,AN431,AO431,AP431,AQ431,AR431,AS431,AT431,AU431,AV431,AW431,AX431,AY431,AZ431,BA431,BB431), IF(D431="Target", "https://www.target.com/s?searchTerm=" &amp; [1]!textjoin("+",TRUE,S431,T431,U431,V431,W431,X431,Y431,Z431,AA431,AB431,AC431,AD431,AE431,AF431,AG431,AH431,AI431,AJ431,AK431,AL431,AM431,AN431,AO431,AP431,AQ431,AR431,AS431,AT431,AU431,AV431,AW431,AX431,AY431,AZ431,BA431,BB431),"")))</f>
        <v/>
      </c>
      <c r="G431" s="45" t="s">
        <v>7382</v>
      </c>
      <c r="H431" s="45"/>
      <c r="I431" s="45"/>
      <c r="J431" s="45"/>
      <c r="L431" s="39" t="s">
        <v>249</v>
      </c>
      <c r="M431" s="26" t="s">
        <v>2159</v>
      </c>
      <c r="N431" s="21" t="s">
        <v>5500</v>
      </c>
      <c r="O431" s="1" t="s">
        <v>2160</v>
      </c>
      <c r="P431" s="21" t="e">
        <f ca="1">[1]!textjoin("+",TRUE,O431,S431,T431,U431,V431,W431,X431,Y431,Z431,AA431,AB431,AC431,AD431,AE431,AF431,AG431,AH431,AI431,AJ431,AK431,AL431,AM431,AN431,AO431,AP431,AQ431,AR431,AS431,AT431,AU431,AV431,AW431,AX431,AY431,AZ431,BA431,BB431,R431)</f>
        <v>#NAME?</v>
      </c>
      <c r="Q431" s="21" t="e">
        <f t="shared" ca="1" si="28"/>
        <v>#NAME?</v>
      </c>
      <c r="R431" t="s">
        <v>5106</v>
      </c>
      <c r="S431" s="18" t="s">
        <v>2466</v>
      </c>
      <c r="T431" s="12" t="s">
        <v>2712</v>
      </c>
      <c r="U431" s="12" t="s">
        <v>4700</v>
      </c>
      <c r="V431" s="12" t="s">
        <v>2375</v>
      </c>
      <c r="W431" s="12" t="s">
        <v>2221</v>
      </c>
      <c r="X431" s="12" t="s">
        <v>2200</v>
      </c>
      <c r="Y431" s="12" t="s">
        <v>2201</v>
      </c>
      <c r="Z431" s="12" t="s">
        <v>2246</v>
      </c>
      <c r="AA431" s="12" t="s">
        <v>2771</v>
      </c>
      <c r="AB431" s="12" t="s">
        <v>2772</v>
      </c>
      <c r="AC431" s="12" t="s">
        <v>2602</v>
      </c>
      <c r="AD431" s="12" t="s">
        <v>2192</v>
      </c>
      <c r="AE431" s="12" t="s">
        <v>2200</v>
      </c>
      <c r="AF431" s="12" t="s">
        <v>2640</v>
      </c>
      <c r="AG431" s="12" t="s">
        <v>2773</v>
      </c>
      <c r="AH431" s="12" t="s">
        <v>2774</v>
      </c>
    </row>
    <row r="432" spans="1:39" ht="245.4" thickBot="1" x14ac:dyDescent="0.35">
      <c r="A432" s="7" t="s">
        <v>458</v>
      </c>
      <c r="D432" s="39" t="s">
        <v>249</v>
      </c>
      <c r="E432" s="45"/>
      <c r="F432" s="47" t="str">
        <f>IF(D432="Walmart", "https://www.walmart.com/search/?query=" &amp; [1]!textjoin("%20",TRUE,S432,T432,U432,V432,W432,X432,Y432,Z432,AA432,AB432,AC432,AD432,AE432,AF432,AG432,AH432,AI432,AJ432,AK432,AL432,AM432,AN432,AO432,AP432,AQ432,AR432,AS432,AT432,AU432,AV432,AW432,AX432,AY432,AZ432,BA432,BB432), IF(D432="Best Buy", "https://www.bestbuy.com/site/searchpage.jsp?st=" &amp; [1]!textjoin("+",TRUE,S432,T432,U432,V432,W432,X432,Y432,Z432,AA432,AB432,AC432,AD432,AE432,AF432,AG432,AH432,AI432,AJ432,AK432,AL432,AM432,AN432,AO432,AP432,AQ432,AR432,AS432,AT432,AU432,AV432,AW432,AX432,AY432,AZ432,BA432,BB432), IF(D432="Target", "https://www.target.com/s?searchTerm=" &amp; [1]!textjoin("+",TRUE,S432,T432,U432,V432,W432,X432,Y432,Z432,AA432,AB432,AC432,AD432,AE432,AF432,AG432,AH432,AI432,AJ432,AK432,AL432,AM432,AN432,AO432,AP432,AQ432,AR432,AS432,AT432,AU432,AV432,AW432,AX432,AY432,AZ432,BA432,BB432),"")))</f>
        <v/>
      </c>
      <c r="G432" s="45" t="s">
        <v>7382</v>
      </c>
      <c r="H432" s="45"/>
      <c r="I432" s="45"/>
      <c r="J432" s="45"/>
      <c r="L432" s="39" t="s">
        <v>249</v>
      </c>
      <c r="M432" s="26" t="s">
        <v>2159</v>
      </c>
      <c r="N432" s="21" t="s">
        <v>5501</v>
      </c>
      <c r="O432" s="1" t="s">
        <v>2160</v>
      </c>
      <c r="P432" s="21" t="e">
        <f ca="1">[1]!textjoin("+",TRUE,O432,S432,T432,U432,V432,W432,X432,Y432,Z432,AA432,AB432,AC432,AD432,AE432,AF432,AG432,AH432,AI432,AJ432,AK432,AL432,AM432,AN432,AO432,AP432,AQ432,AR432,AS432,AT432,AU432,AV432,AW432,AX432,AY432,AZ432,BA432,BB432,R432)</f>
        <v>#NAME?</v>
      </c>
      <c r="Q432" s="21" t="e">
        <f t="shared" ca="1" si="28"/>
        <v>#NAME?</v>
      </c>
      <c r="R432" t="s">
        <v>5106</v>
      </c>
      <c r="S432" s="16" t="s">
        <v>2466</v>
      </c>
      <c r="T432" s="12" t="s">
        <v>2712</v>
      </c>
      <c r="U432" s="12" t="s">
        <v>4701</v>
      </c>
      <c r="V432" s="12" t="s">
        <v>2425</v>
      </c>
      <c r="W432" s="12" t="s">
        <v>2656</v>
      </c>
    </row>
    <row r="433" spans="1:40" ht="245.4" thickBot="1" x14ac:dyDescent="0.35">
      <c r="A433" s="9" t="s">
        <v>459</v>
      </c>
      <c r="D433" s="40" t="s">
        <v>249</v>
      </c>
      <c r="E433" s="45"/>
      <c r="F433" s="47" t="str">
        <f>IF(D433="Walmart", "https://www.walmart.com/search/?query=" &amp; [1]!textjoin("%20",TRUE,S433,T433,U433,V433,W433,X433,Y433,Z433,AA433,AB433,AC433,AD433,AE433,AF433,AG433,AH433,AI433,AJ433,AK433,AL433,AM433,AN433,AO433,AP433,AQ433,AR433,AS433,AT433,AU433,AV433,AW433,AX433,AY433,AZ433,BA433,BB433), IF(D433="Best Buy", "https://www.bestbuy.com/site/searchpage.jsp?st=" &amp; [1]!textjoin("+",TRUE,S433,T433,U433,V433,W433,X433,Y433,Z433,AA433,AB433,AC433,AD433,AE433,AF433,AG433,AH433,AI433,AJ433,AK433,AL433,AM433,AN433,AO433,AP433,AQ433,AR433,AS433,AT433,AU433,AV433,AW433,AX433,AY433,AZ433,BA433,BB433), IF(D433="Target", "https://www.target.com/s?searchTerm=" &amp; [1]!textjoin("+",TRUE,S433,T433,U433,V433,W433,X433,Y433,Z433,AA433,AB433,AC433,AD433,AE433,AF433,AG433,AH433,AI433,AJ433,AK433,AL433,AM433,AN433,AO433,AP433,AQ433,AR433,AS433,AT433,AU433,AV433,AW433,AX433,AY433,AZ433,BA433,BB433),"")))</f>
        <v/>
      </c>
      <c r="G433" s="45" t="s">
        <v>7382</v>
      </c>
      <c r="H433" s="45"/>
      <c r="I433" s="45"/>
      <c r="J433" s="45"/>
      <c r="L433" s="40" t="s">
        <v>249</v>
      </c>
      <c r="M433" s="26" t="s">
        <v>2159</v>
      </c>
      <c r="N433" s="21" t="s">
        <v>5502</v>
      </c>
      <c r="O433" s="1" t="s">
        <v>2160</v>
      </c>
      <c r="P433" s="21" t="e">
        <f ca="1">[1]!textjoin("+",TRUE,O433,S433,T433,U433,V433,W433,X433,Y433,Z433,AA433,AB433,AC433,AD433,AE433,AF433,AG433,AH433,AI433,AJ433,AK433,AL433,AM433,AN433,AO433,AP433,AQ433,AR433,AS433,AT433,AU433,AV433,AW433,AX433,AY433,AZ433,BA433,BB433,R433)</f>
        <v>#NAME?</v>
      </c>
      <c r="Q433" s="21" t="e">
        <f t="shared" ca="1" si="28"/>
        <v>#NAME?</v>
      </c>
      <c r="R433" t="s">
        <v>5106</v>
      </c>
      <c r="S433" s="16" t="s">
        <v>2466</v>
      </c>
      <c r="T433" s="12" t="s">
        <v>2712</v>
      </c>
      <c r="U433" s="12" t="s">
        <v>4702</v>
      </c>
      <c r="V433" s="12" t="s">
        <v>2375</v>
      </c>
      <c r="W433" s="12" t="s">
        <v>2221</v>
      </c>
      <c r="X433" s="12" t="s">
        <v>2200</v>
      </c>
      <c r="Y433" s="12" t="s">
        <v>2201</v>
      </c>
      <c r="Z433" s="12" t="s">
        <v>2246</v>
      </c>
      <c r="AA433" s="12" t="s">
        <v>2771</v>
      </c>
      <c r="AB433" s="12" t="s">
        <v>2775</v>
      </c>
      <c r="AC433" s="12" t="s">
        <v>2602</v>
      </c>
    </row>
    <row r="434" spans="1:40" ht="245.4" thickBot="1" x14ac:dyDescent="0.35">
      <c r="A434" s="7" t="s">
        <v>460</v>
      </c>
      <c r="D434" s="39" t="s">
        <v>249</v>
      </c>
      <c r="E434" s="45"/>
      <c r="F434" s="47" t="str">
        <f>IF(D434="Walmart", "https://www.walmart.com/search/?query=" &amp; [1]!textjoin("%20",TRUE,S434,T434,U434,V434,W434,X434,Y434,Z434,AA434,AB434,AC434,AD434,AE434,AF434,AG434,AH434,AI434,AJ434,AK434,AL434,AM434,AN434,AO434,AP434,AQ434,AR434,AS434,AT434,AU434,AV434,AW434,AX434,AY434,AZ434,BA434,BB434), IF(D434="Best Buy", "https://www.bestbuy.com/site/searchpage.jsp?st=" &amp; [1]!textjoin("+",TRUE,S434,T434,U434,V434,W434,X434,Y434,Z434,AA434,AB434,AC434,AD434,AE434,AF434,AG434,AH434,AI434,AJ434,AK434,AL434,AM434,AN434,AO434,AP434,AQ434,AR434,AS434,AT434,AU434,AV434,AW434,AX434,AY434,AZ434,BA434,BB434), IF(D434="Target", "https://www.target.com/s?searchTerm=" &amp; [1]!textjoin("+",TRUE,S434,T434,U434,V434,W434,X434,Y434,Z434,AA434,AB434,AC434,AD434,AE434,AF434,AG434,AH434,AI434,AJ434,AK434,AL434,AM434,AN434,AO434,AP434,AQ434,AR434,AS434,AT434,AU434,AV434,AW434,AX434,AY434,AZ434,BA434,BB434),"")))</f>
        <v/>
      </c>
      <c r="G434" s="45" t="s">
        <v>7382</v>
      </c>
      <c r="H434" s="45"/>
      <c r="I434" s="45"/>
      <c r="J434" s="45"/>
      <c r="L434" s="39" t="s">
        <v>249</v>
      </c>
      <c r="M434" s="26" t="s">
        <v>2159</v>
      </c>
      <c r="N434" s="21" t="s">
        <v>5503</v>
      </c>
      <c r="O434" s="1" t="s">
        <v>2160</v>
      </c>
      <c r="P434" s="21" t="e">
        <f ca="1">[1]!textjoin("+",TRUE,O434,S434,T434,U434,V434,W434,X434,Y434,Z434,AA434,AB434,AC434,AD434,AE434,AF434,AG434,AH434,AI434,AJ434,AK434,AL434,AM434,AN434,AO434,AP434,AQ434,AR434,AS434,AT434,AU434,AV434,AW434,AX434,AY434,AZ434,BA434,BB434,R434)</f>
        <v>#NAME?</v>
      </c>
      <c r="Q434" s="21" t="e">
        <f t="shared" ca="1" si="28"/>
        <v>#NAME?</v>
      </c>
      <c r="R434" t="s">
        <v>5106</v>
      </c>
      <c r="S434" s="16" t="s">
        <v>2466</v>
      </c>
      <c r="T434" s="12" t="s">
        <v>2712</v>
      </c>
      <c r="U434" s="12" t="s">
        <v>4703</v>
      </c>
      <c r="V434" s="12" t="s">
        <v>2425</v>
      </c>
      <c r="W434" s="12" t="s">
        <v>2656</v>
      </c>
    </row>
    <row r="435" spans="1:40" ht="409.6" thickBot="1" x14ac:dyDescent="0.35">
      <c r="A435" s="7" t="s">
        <v>461</v>
      </c>
      <c r="D435" s="37" t="s">
        <v>20</v>
      </c>
      <c r="E435" s="45"/>
      <c r="F435" s="47" t="e">
        <f ca="1">IF(D435="Walmart", "https://www.walmart.com/search/?query=" &amp; [1]!textjoin("%20",TRUE,S435,T435,U435,V435,W435,X435,Y435,Z435,AA435,AB435,AC435,AD435,AE435,AF435,AG435,AH435,AI435,AJ435,AK435,AL435,AM435,AN435,AO435,AP435,AQ435,AR435,AS435,AT435,AU435,AV435,AW435,AX435,AY435,AZ435,BA435,BB435), IF(D435="Best Buy", "https://www.bestbuy.com/site/searchpage.jsp?st=" &amp; [1]!textjoin("+",TRUE,S435,T435,U435,V435,W435,X435,Y435,Z435,AA435,AB435,AC435,AD435,AE435,AF435,AG435,AH435,AI435,AJ435,AK435,AL435,AM435,AN435,AO435,AP435,AQ435,AR435,AS435,AT435,AU435,AV435,AW435,AX435,AY435,AZ435,BA435,BB435), IF(D435="Target", "https://www.target.com/s?searchTerm=" &amp; [1]!textjoin("+",TRUE,S435,T435,U435,V435,W435,X435,Y435,Z435,AA435,AB435,AC435,AD435,AE435,AF435,AG435,AH435,AI435,AJ435,AK435,AL435,AM435,AN435,AO435,AP435,AQ435,AR435,AS435,AT435,AU435,AV435,AW435,AX435,AY435,AZ435,BA435,BB435),"")))</f>
        <v>#NAME?</v>
      </c>
      <c r="G435" s="45" t="s">
        <v>7543</v>
      </c>
      <c r="H435" s="45" t="str">
        <f>HYPERLINK(G435,D435)</f>
        <v>Target</v>
      </c>
      <c r="I435" s="45" t="s">
        <v>8641</v>
      </c>
      <c r="J435" s="45"/>
      <c r="L435" s="37" t="s">
        <v>20</v>
      </c>
      <c r="M435" s="26" t="s">
        <v>2159</v>
      </c>
      <c r="N435" s="21" t="s">
        <v>5504</v>
      </c>
      <c r="O435" s="1" t="s">
        <v>2160</v>
      </c>
      <c r="P435" s="21" t="e">
        <f ca="1">[1]!textjoin("+",TRUE,O435,S435,T435,U435,V435,W435,X435,Y435,Z435,AA435,AB435,AC435,AD435,AE435,AF435,AG435,AH435,AI435,AJ435,AK435,AL435,AM435,AN435,AO435,AP435,AQ435,AR435,AS435,AT435,AU435,AV435,AW435,AX435,AY435,AZ435,BA435,BB435,R435)</f>
        <v>#NAME?</v>
      </c>
      <c r="Q435" s="21" t="e">
        <f t="shared" ca="1" si="28"/>
        <v>#NAME?</v>
      </c>
      <c r="R435" t="s">
        <v>5106</v>
      </c>
      <c r="S435" s="18" t="s">
        <v>2466</v>
      </c>
      <c r="T435" s="12" t="s">
        <v>2643</v>
      </c>
      <c r="U435" s="12" t="s">
        <v>2704</v>
      </c>
      <c r="V435" s="12" t="s">
        <v>2419</v>
      </c>
      <c r="W435" s="12" t="s">
        <v>4693</v>
      </c>
      <c r="X435" s="12" t="s">
        <v>2200</v>
      </c>
      <c r="Y435" s="12" t="s">
        <v>2201</v>
      </c>
      <c r="Z435" s="12" t="s">
        <v>4914</v>
      </c>
      <c r="AA435" s="12" t="s">
        <v>2397</v>
      </c>
      <c r="AB435" s="12" t="s">
        <v>2579</v>
      </c>
      <c r="AC435" s="12" t="s">
        <v>2398</v>
      </c>
      <c r="AD435" s="12" t="s">
        <v>4956</v>
      </c>
      <c r="AE435" s="12" t="s">
        <v>2207</v>
      </c>
      <c r="AF435" s="12" t="s">
        <v>4862</v>
      </c>
      <c r="AG435" s="12" t="s">
        <v>2226</v>
      </c>
      <c r="AH435" s="12" t="s">
        <v>2200</v>
      </c>
      <c r="AI435" s="12" t="s">
        <v>4938</v>
      </c>
      <c r="AJ435" s="12" t="s">
        <v>2222</v>
      </c>
      <c r="AK435" s="12" t="s">
        <v>2200</v>
      </c>
      <c r="AL435" s="12" t="s">
        <v>2640</v>
      </c>
      <c r="AM435" s="12" t="s">
        <v>4821</v>
      </c>
      <c r="AN435" s="12" t="s">
        <v>2776</v>
      </c>
    </row>
    <row r="436" spans="1:40" ht="317.39999999999998" thickBot="1" x14ac:dyDescent="0.35">
      <c r="A436" s="7" t="s">
        <v>462</v>
      </c>
      <c r="D436" s="37" t="s">
        <v>27</v>
      </c>
      <c r="E436" s="45"/>
      <c r="F436" s="47" t="str">
        <f>IF(D436="Costco", "https://www.costco.com", IF(D436="Dell Home &amp; Home Office", "https://www.dell.com/koa/search?q=" &amp; [1]!textjoin("%20",TRUE,S436,T436,U436,V436,W436,X436,Y436,Z436,AA436,AB436,AC436,AD436,AE436,AF436,AG436,AH436,AI436,AJ436,AK436,AL436,AM436,AN436,AO436,AP436,AQ436,AR436,AS436,AT436,AU436,AV436,AW436,AX436,AY436,AZ436,BA436,BB436,Sheet1!BE436), IF(D436="Macy's", "https://www.macys.com/shop/featured/" &amp; [1]!textjoin("-",TRUE,S436,T436,U436,V436,W436,X436,Y436,Z436,AA436,AB436,AC436,AD436,AE436,AF436,AG436,AH436,AI436,AJ436,AK436,AL436,AM436,AN436,AO436,AP436,AQ436,AR436,AS436,AT436,AU436,AV436,AW436,AX436,AY436,AZ436,BA436,BB436,Sheet1!BE436),"")))</f>
        <v>https://www.costco.com</v>
      </c>
      <c r="G436" s="34" t="s">
        <v>7128</v>
      </c>
      <c r="H436" s="45" t="str">
        <f>HYPERLINK(G436,D436)</f>
        <v>Costco</v>
      </c>
      <c r="I436" s="45"/>
      <c r="J436" s="45"/>
      <c r="L436" s="37" t="s">
        <v>27</v>
      </c>
      <c r="M436" s="26" t="s">
        <v>2159</v>
      </c>
      <c r="N436" s="21" t="s">
        <v>5505</v>
      </c>
      <c r="O436" s="1" t="s">
        <v>2160</v>
      </c>
      <c r="P436" s="21" t="e">
        <f ca="1">[1]!textjoin("+",TRUE,O436,S436,T436,U436,V436,W436,X436,Y436,Z436,AA436,AB436,AC436,AD436,AE436,AF436,AG436,AH436,AI436,AJ436,AK436,AL436,AM436,AN436,AO436,AP436,AQ436,AR436,AS436,AT436,AU436,AV436,AW436,AX436,AY436,AZ436,BA436,BB436,R436)</f>
        <v>#NAME?</v>
      </c>
      <c r="Q436" s="21" t="e">
        <f t="shared" ca="1" si="28"/>
        <v>#NAME?</v>
      </c>
      <c r="R436" t="s">
        <v>5106</v>
      </c>
      <c r="S436" s="18" t="s">
        <v>2466</v>
      </c>
      <c r="T436" s="12" t="s">
        <v>2490</v>
      </c>
      <c r="U436" s="12" t="s">
        <v>2704</v>
      </c>
      <c r="V436" s="12" t="s">
        <v>2506</v>
      </c>
      <c r="W436" s="12" t="s">
        <v>2685</v>
      </c>
      <c r="X436" s="12" t="s">
        <v>4693</v>
      </c>
      <c r="Y436" s="12" t="s">
        <v>2375</v>
      </c>
      <c r="Z436" s="12" t="s">
        <v>2191</v>
      </c>
      <c r="AA436" s="12" t="s">
        <v>2200</v>
      </c>
      <c r="AB436" s="12" t="s">
        <v>2201</v>
      </c>
      <c r="AC436" s="12" t="s">
        <v>2202</v>
      </c>
      <c r="AD436" s="12" t="s">
        <v>2244</v>
      </c>
    </row>
    <row r="437" spans="1:40" ht="317.39999999999998" thickBot="1" x14ac:dyDescent="0.35">
      <c r="A437" s="9" t="s">
        <v>463</v>
      </c>
      <c r="D437" s="37" t="s">
        <v>27</v>
      </c>
      <c r="E437" s="45"/>
      <c r="F437" s="47" t="str">
        <f>IF(D437="Costco", "https://www.costco.com", IF(D437="Dell Home &amp; Home Office", "https://www.dell.com/koa/search?q=" &amp; [1]!textjoin("%20",TRUE,S437,T437,U437,V437,W437,X437,Y437,Z437,AA437,AB437,AC437,AD437,AE437,AF437,AG437,AH437,AI437,AJ437,AK437,AL437,AM437,AN437,AO437,AP437,AQ437,AR437,AS437,AT437,AU437,AV437,AW437,AX437,AY437,AZ437,BA437,BB437,Sheet1!BE437), IF(D437="Macy's", "https://www.macys.com/shop/featured/" &amp; [1]!textjoin("-",TRUE,S437,T437,U437,V437,W437,X437,Y437,Z437,AA437,AB437,AC437,AD437,AE437,AF437,AG437,AH437,AI437,AJ437,AK437,AL437,AM437,AN437,AO437,AP437,AQ437,AR437,AS437,AT437,AU437,AV437,AW437,AX437,AY437,AZ437,BA437,BB437,Sheet1!BE437),"")))</f>
        <v>https://www.costco.com</v>
      </c>
      <c r="G437" s="34" t="s">
        <v>7128</v>
      </c>
      <c r="H437" s="45" t="str">
        <f>HYPERLINK(G437,D437)</f>
        <v>Costco</v>
      </c>
      <c r="I437" s="45"/>
      <c r="J437" s="45"/>
      <c r="L437" s="37" t="s">
        <v>27</v>
      </c>
      <c r="M437" s="26" t="s">
        <v>2159</v>
      </c>
      <c r="N437" s="21" t="s">
        <v>5506</v>
      </c>
      <c r="O437" s="1" t="s">
        <v>2160</v>
      </c>
      <c r="P437" s="21" t="e">
        <f ca="1">[1]!textjoin("+",TRUE,O437,S437,T437,U437,V437,W437,X437,Y437,Z437,AA437,AB437,AC437,AD437,AE437,AF437,AG437,AH437,AI437,AJ437,AK437,AL437,AM437,AN437,AO437,AP437,AQ437,AR437,AS437,AT437,AU437,AV437,AW437,AX437,AY437,AZ437,BA437,BB437,R437)</f>
        <v>#NAME?</v>
      </c>
      <c r="Q437" s="21" t="e">
        <f t="shared" ca="1" si="28"/>
        <v>#NAME?</v>
      </c>
      <c r="R437" t="s">
        <v>5106</v>
      </c>
      <c r="S437" s="18" t="s">
        <v>2466</v>
      </c>
      <c r="T437" s="12" t="s">
        <v>2490</v>
      </c>
      <c r="U437" s="12" t="s">
        <v>2704</v>
      </c>
      <c r="V437" s="12" t="s">
        <v>2506</v>
      </c>
      <c r="W437" s="12" t="s">
        <v>2685</v>
      </c>
      <c r="X437" s="12" t="s">
        <v>4693</v>
      </c>
      <c r="Y437" s="12" t="s">
        <v>2375</v>
      </c>
      <c r="Z437" s="12" t="s">
        <v>2191</v>
      </c>
      <c r="AA437" s="12" t="s">
        <v>2200</v>
      </c>
      <c r="AB437" s="12" t="s">
        <v>2201</v>
      </c>
      <c r="AC437" s="12" t="s">
        <v>2246</v>
      </c>
      <c r="AD437" s="12" t="s">
        <v>2244</v>
      </c>
    </row>
    <row r="438" spans="1:40" ht="317.39999999999998" thickBot="1" x14ac:dyDescent="0.35">
      <c r="A438" s="9" t="s">
        <v>464</v>
      </c>
      <c r="D438" s="37" t="s">
        <v>27</v>
      </c>
      <c r="E438" s="45"/>
      <c r="F438" s="47" t="str">
        <f>IF(D438="Costco", "https://www.costco.com", IF(D438="Dell Home &amp; Home Office", "https://www.dell.com/koa/search?q=" &amp; [1]!textjoin("%20",TRUE,S438,T438,U438,V438,W438,X438,Y438,Z438,AA438,AB438,AC438,AD438,AE438,AF438,AG438,AH438,AI438,AJ438,AK438,AL438,AM438,AN438,AO438,AP438,AQ438,AR438,AS438,AT438,AU438,AV438,AW438,AX438,AY438,AZ438,BA438,BB438,Sheet1!BE438), IF(D438="Macy's", "https://www.macys.com/shop/featured/" &amp; [1]!textjoin("-",TRUE,S438,T438,U438,V438,W438,X438,Y438,Z438,AA438,AB438,AC438,AD438,AE438,AF438,AG438,AH438,AI438,AJ438,AK438,AL438,AM438,AN438,AO438,AP438,AQ438,AR438,AS438,AT438,AU438,AV438,AW438,AX438,AY438,AZ438,BA438,BB438,Sheet1!BE438),"")))</f>
        <v>https://www.costco.com</v>
      </c>
      <c r="G438" s="34" t="s">
        <v>7128</v>
      </c>
      <c r="H438" s="45" t="str">
        <f>HYPERLINK(G438,D438)</f>
        <v>Costco</v>
      </c>
      <c r="I438" s="45"/>
      <c r="J438" s="45"/>
      <c r="L438" s="37" t="s">
        <v>27</v>
      </c>
      <c r="M438" s="26" t="s">
        <v>2159</v>
      </c>
      <c r="N438" s="21" t="s">
        <v>5507</v>
      </c>
      <c r="O438" s="1" t="s">
        <v>2160</v>
      </c>
      <c r="P438" s="21" t="e">
        <f ca="1">[1]!textjoin("+",TRUE,O438,S438,T438,U438,V438,W438,X438,Y438,Z438,AA438,AB438,AC438,AD438,AE438,AF438,AG438,AH438,AI438,AJ438,AK438,AL438,AM438,AN438,AO438,AP438,AQ438,AR438,AS438,AT438,AU438,AV438,AW438,AX438,AY438,AZ438,BA438,BB438,R438)</f>
        <v>#NAME?</v>
      </c>
      <c r="Q438" s="21" t="e">
        <f t="shared" ca="1" si="28"/>
        <v>#NAME?</v>
      </c>
      <c r="R438" t="s">
        <v>5106</v>
      </c>
      <c r="S438" s="18" t="s">
        <v>2466</v>
      </c>
      <c r="T438" s="12" t="s">
        <v>2490</v>
      </c>
      <c r="U438" s="12" t="s">
        <v>2704</v>
      </c>
      <c r="V438" s="12" t="s">
        <v>2506</v>
      </c>
      <c r="W438" s="12" t="s">
        <v>2685</v>
      </c>
      <c r="X438" s="12" t="s">
        <v>4693</v>
      </c>
      <c r="Y438" s="12" t="s">
        <v>2375</v>
      </c>
      <c r="Z438" s="12" t="s">
        <v>2191</v>
      </c>
      <c r="AA438" s="12" t="s">
        <v>2200</v>
      </c>
      <c r="AB438" s="12" t="s">
        <v>2201</v>
      </c>
      <c r="AC438" s="12" t="s">
        <v>2246</v>
      </c>
      <c r="AD438" s="12" t="s">
        <v>4854</v>
      </c>
      <c r="AE438" s="12" t="s">
        <v>2213</v>
      </c>
      <c r="AF438" s="12" t="s">
        <v>2579</v>
      </c>
      <c r="AG438" s="12" t="s">
        <v>4888</v>
      </c>
      <c r="AH438" s="12" t="s">
        <v>2245</v>
      </c>
      <c r="AI438" s="12" t="s">
        <v>2577</v>
      </c>
      <c r="AJ438" s="12">
        <v>10</v>
      </c>
      <c r="AK438" s="12" t="s">
        <v>2188</v>
      </c>
    </row>
    <row r="439" spans="1:40" ht="409.6" thickBot="1" x14ac:dyDescent="0.35">
      <c r="A439" s="9" t="s">
        <v>465</v>
      </c>
      <c r="D439" s="37" t="s">
        <v>20</v>
      </c>
      <c r="E439" s="45"/>
      <c r="F439" s="47" t="e">
        <f ca="1">IF(D439="Walmart", "https://www.walmart.com/search/?query=" &amp; [1]!textjoin("%20",TRUE,S439,T439,U439,V439,W439,X439,Y439,Z439,AA439,AB439,AC439,AD439,AE439,AF439,AG439,AH439,AI439,AJ439,AK439,AL439,AM439,AN439,AO439,AP439,AQ439,AR439,AS439,AT439,AU439,AV439,AW439,AX439,AY439,AZ439,BA439,BB439), IF(D439="Best Buy", "https://www.bestbuy.com/site/searchpage.jsp?st=" &amp; [1]!textjoin("+",TRUE,S439,T439,U439,V439,W439,X439,Y439,Z439,AA439,AB439,AC439,AD439,AE439,AF439,AG439,AH439,AI439,AJ439,AK439,AL439,AM439,AN439,AO439,AP439,AQ439,AR439,AS439,AT439,AU439,AV439,AW439,AX439,AY439,AZ439,BA439,BB439), IF(D439="Target", "https://www.target.com/s?searchTerm=" &amp; [1]!textjoin("+",TRUE,S439,T439,U439,V439,W439,X439,Y439,Z439,AA439,AB439,AC439,AD439,AE439,AF439,AG439,AH439,AI439,AJ439,AK439,AL439,AM439,AN439,AO439,AP439,AQ439,AR439,AS439,AT439,AU439,AV439,AW439,AX439,AY439,AZ439,BA439,BB439),"")))</f>
        <v>#NAME?</v>
      </c>
      <c r="G439" s="45" t="s">
        <v>7544</v>
      </c>
      <c r="H439" s="45" t="str">
        <f>HYPERLINK(G439,D439)</f>
        <v>Target</v>
      </c>
      <c r="I439" s="45" t="s">
        <v>8642</v>
      </c>
      <c r="J439" s="45"/>
      <c r="L439" s="37" t="s">
        <v>20</v>
      </c>
      <c r="M439" s="26" t="s">
        <v>2159</v>
      </c>
      <c r="N439" s="21" t="s">
        <v>5508</v>
      </c>
      <c r="O439" s="1" t="s">
        <v>2160</v>
      </c>
      <c r="P439" s="21" t="e">
        <f ca="1">[1]!textjoin("+",TRUE,O439,S439,T439,U439,V439,W439,X439,Y439,Z439,AA439,AB439,AC439,AD439,AE439,AF439,AG439,AH439,AI439,AJ439,AK439,AL439,AM439,AN439,AO439,AP439,AQ439,AR439,AS439,AT439,AU439,AV439,AW439,AX439,AY439,AZ439,BA439,BB439,R439)</f>
        <v>#NAME?</v>
      </c>
      <c r="Q439" s="21" t="e">
        <f t="shared" ca="1" si="28"/>
        <v>#NAME?</v>
      </c>
      <c r="R439" t="s">
        <v>5106</v>
      </c>
      <c r="S439" s="18" t="s">
        <v>2466</v>
      </c>
      <c r="T439" s="12" t="s">
        <v>2490</v>
      </c>
      <c r="U439" s="12" t="s">
        <v>2704</v>
      </c>
      <c r="V439" s="12" t="s">
        <v>4693</v>
      </c>
      <c r="W439" s="12" t="s">
        <v>2200</v>
      </c>
      <c r="X439" s="12" t="s">
        <v>2201</v>
      </c>
      <c r="Y439" s="12" t="s">
        <v>4857</v>
      </c>
      <c r="Z439" s="12" t="s">
        <v>2397</v>
      </c>
      <c r="AA439" s="12" t="s">
        <v>2579</v>
      </c>
      <c r="AB439" s="12" t="s">
        <v>2398</v>
      </c>
      <c r="AC439" s="12" t="s">
        <v>5103</v>
      </c>
      <c r="AD439" s="12" t="s">
        <v>2224</v>
      </c>
      <c r="AE439" s="12" t="s">
        <v>2200</v>
      </c>
      <c r="AF439" s="12" t="s">
        <v>2640</v>
      </c>
      <c r="AG439" s="12" t="s">
        <v>5105</v>
      </c>
      <c r="AH439" s="12" t="s">
        <v>2207</v>
      </c>
      <c r="AI439" s="12" t="s">
        <v>4862</v>
      </c>
      <c r="AJ439" s="12" t="s">
        <v>2614</v>
      </c>
      <c r="AK439" s="12" t="s">
        <v>4938</v>
      </c>
      <c r="AL439" s="12" t="s">
        <v>2577</v>
      </c>
      <c r="AM439" s="12" t="s">
        <v>4718</v>
      </c>
      <c r="AN439" s="12" t="s">
        <v>2777</v>
      </c>
    </row>
    <row r="440" spans="1:40" ht="245.4" thickBot="1" x14ac:dyDescent="0.35">
      <c r="A440" s="9" t="s">
        <v>466</v>
      </c>
      <c r="D440" s="39" t="s">
        <v>249</v>
      </c>
      <c r="E440" s="45"/>
      <c r="F440" s="47" t="str">
        <f>IF(D440="Walmart", "https://www.walmart.com/search/?query=" &amp; [1]!textjoin("%20",TRUE,S440,T440,U440,V440,W440,X440,Y440,Z440,AA440,AB440,AC440,AD440,AE440,AF440,AG440,AH440,AI440,AJ440,AK440,AL440,AM440,AN440,AO440,AP440,AQ440,AR440,AS440,AT440,AU440,AV440,AW440,AX440,AY440,AZ440,BA440,BB440), IF(D440="Best Buy", "https://www.bestbuy.com/site/searchpage.jsp?st=" &amp; [1]!textjoin("+",TRUE,S440,T440,U440,V440,W440,X440,Y440,Z440,AA440,AB440,AC440,AD440,AE440,AF440,AG440,AH440,AI440,AJ440,AK440,AL440,AM440,AN440,AO440,AP440,AQ440,AR440,AS440,AT440,AU440,AV440,AW440,AX440,AY440,AZ440,BA440,BB440), IF(D440="Target", "https://www.target.com/s?searchTerm=" &amp; [1]!textjoin("+",TRUE,S440,T440,U440,V440,W440,X440,Y440,Z440,AA440,AB440,AC440,AD440,AE440,AF440,AG440,AH440,AI440,AJ440,AK440,AL440,AM440,AN440,AO440,AP440,AQ440,AR440,AS440,AT440,AU440,AV440,AW440,AX440,AY440,AZ440,BA440,BB440),"")))</f>
        <v/>
      </c>
      <c r="G440" s="45" t="s">
        <v>7382</v>
      </c>
      <c r="H440" s="45"/>
      <c r="I440" s="45"/>
      <c r="J440" s="45"/>
      <c r="L440" s="39" t="s">
        <v>249</v>
      </c>
      <c r="M440" s="26" t="s">
        <v>2159</v>
      </c>
      <c r="N440" s="21" t="s">
        <v>5509</v>
      </c>
      <c r="O440" s="1" t="s">
        <v>2160</v>
      </c>
      <c r="P440" s="21" t="e">
        <f ca="1">[1]!textjoin("+",TRUE,O440,S440,T440,U440,V440,W440,X440,Y440,Z440,AA440,AB440,AC440,AD440,AE440,AF440,AG440,AH440,AI440,AJ440,AK440,AL440,AM440,AN440,AO440,AP440,AQ440,AR440,AS440,AT440,AU440,AV440,AW440,AX440,AY440,AZ440,BA440,BB440,R440)</f>
        <v>#NAME?</v>
      </c>
      <c r="Q440" s="21" t="e">
        <f t="shared" ca="1" si="28"/>
        <v>#NAME?</v>
      </c>
      <c r="R440" t="s">
        <v>5106</v>
      </c>
      <c r="S440" s="16" t="s">
        <v>2466</v>
      </c>
      <c r="T440" s="12" t="s">
        <v>2490</v>
      </c>
      <c r="U440" s="12" t="s">
        <v>2419</v>
      </c>
      <c r="V440" s="12" t="s">
        <v>2712</v>
      </c>
      <c r="W440" s="12" t="s">
        <v>4700</v>
      </c>
      <c r="X440" s="12" t="s">
        <v>2575</v>
      </c>
      <c r="Y440" s="12" t="s">
        <v>2221</v>
      </c>
      <c r="Z440" s="12" t="s">
        <v>2200</v>
      </c>
      <c r="AA440" s="12" t="s">
        <v>2201</v>
      </c>
      <c r="AB440" s="12" t="s">
        <v>4857</v>
      </c>
      <c r="AC440" s="12" t="s">
        <v>2397</v>
      </c>
      <c r="AD440" s="12" t="s">
        <v>2579</v>
      </c>
      <c r="AE440" s="12" t="s">
        <v>2580</v>
      </c>
      <c r="AF440" s="12">
        <v>1050</v>
      </c>
    </row>
    <row r="441" spans="1:40" ht="245.4" thickBot="1" x14ac:dyDescent="0.35">
      <c r="A441" s="9" t="s">
        <v>467</v>
      </c>
      <c r="D441" s="39" t="s">
        <v>249</v>
      </c>
      <c r="E441" s="45"/>
      <c r="F441" s="47" t="str">
        <f>IF(D441="Walmart", "https://www.walmart.com/search/?query=" &amp; [1]!textjoin("%20",TRUE,S441,T441,U441,V441,W441,X441,Y441,Z441,AA441,AB441,AC441,AD441,AE441,AF441,AG441,AH441,AI441,AJ441,AK441,AL441,AM441,AN441,AO441,AP441,AQ441,AR441,AS441,AT441,AU441,AV441,AW441,AX441,AY441,AZ441,BA441,BB441), IF(D441="Best Buy", "https://www.bestbuy.com/site/searchpage.jsp?st=" &amp; [1]!textjoin("+",TRUE,S441,T441,U441,V441,W441,X441,Y441,Z441,AA441,AB441,AC441,AD441,AE441,AF441,AG441,AH441,AI441,AJ441,AK441,AL441,AM441,AN441,AO441,AP441,AQ441,AR441,AS441,AT441,AU441,AV441,AW441,AX441,AY441,AZ441,BA441,BB441), IF(D441="Target", "https://www.target.com/s?searchTerm=" &amp; [1]!textjoin("+",TRUE,S441,T441,U441,V441,W441,X441,Y441,Z441,AA441,AB441,AC441,AD441,AE441,AF441,AG441,AH441,AI441,AJ441,AK441,AL441,AM441,AN441,AO441,AP441,AQ441,AR441,AS441,AT441,AU441,AV441,AW441,AX441,AY441,AZ441,BA441,BB441),"")))</f>
        <v/>
      </c>
      <c r="G441" s="45" t="s">
        <v>7382</v>
      </c>
      <c r="H441" s="45"/>
      <c r="I441" s="45"/>
      <c r="J441" s="45"/>
      <c r="L441" s="39" t="s">
        <v>249</v>
      </c>
      <c r="M441" s="26" t="s">
        <v>2159</v>
      </c>
      <c r="N441" s="21" t="s">
        <v>5510</v>
      </c>
      <c r="O441" s="1" t="s">
        <v>2160</v>
      </c>
      <c r="P441" s="21" t="e">
        <f ca="1">[1]!textjoin("+",TRUE,O441,S441,T441,U441,V441,W441,X441,Y441,Z441,AA441,AB441,AC441,AD441,AE441,AF441,AG441,AH441,AI441,AJ441,AK441,AL441,AM441,AN441,AO441,AP441,AQ441,AR441,AS441,AT441,AU441,AV441,AW441,AX441,AY441,AZ441,BA441,BB441,R441)</f>
        <v>#NAME?</v>
      </c>
      <c r="Q441" s="21" t="e">
        <f t="shared" ca="1" si="28"/>
        <v>#NAME?</v>
      </c>
      <c r="R441" t="s">
        <v>5106</v>
      </c>
      <c r="S441" s="16" t="s">
        <v>2466</v>
      </c>
      <c r="T441" s="12" t="s">
        <v>2490</v>
      </c>
      <c r="U441" s="12" t="s">
        <v>2419</v>
      </c>
      <c r="V441" s="12" t="s">
        <v>2712</v>
      </c>
      <c r="W441" s="12" t="s">
        <v>4702</v>
      </c>
      <c r="X441" s="12" t="s">
        <v>2575</v>
      </c>
      <c r="Y441" s="12" t="s">
        <v>2221</v>
      </c>
      <c r="Z441" s="12" t="s">
        <v>2200</v>
      </c>
      <c r="AA441" s="12" t="s">
        <v>2201</v>
      </c>
      <c r="AB441" s="12" t="s">
        <v>4857</v>
      </c>
      <c r="AC441" s="12" t="s">
        <v>2397</v>
      </c>
      <c r="AD441" s="12" t="s">
        <v>2579</v>
      </c>
      <c r="AE441" s="12" t="s">
        <v>2398</v>
      </c>
      <c r="AF441" s="12">
        <v>1050</v>
      </c>
    </row>
    <row r="442" spans="1:40" ht="409.6" thickBot="1" x14ac:dyDescent="0.35">
      <c r="A442" s="7" t="s">
        <v>468</v>
      </c>
      <c r="D442" s="37" t="s">
        <v>12</v>
      </c>
      <c r="E442" s="45"/>
      <c r="F442" s="47" t="e">
        <f ca="1">IF(D442="Walmart", "https://www.walmart.com/search/?query=" &amp; [1]!textjoin("%20",TRUE,S442,T442,U442,V442,W442,X442,Y442,Z442,AA442,AB442,AC442,AD442,AE442,AF442,AG442,AH442,AI442,AJ442,AK442,AL442,AM442,AN442,AO442,AP442,AQ442,AR442,AS442,AT442,AU442,AV442,AW442,AX442,AY442,AZ442,BA442,BB442), IF(D442="Best Buy", "https://www.bestbuy.com/site/searchpage.jsp?st=" &amp; [1]!textjoin("+",TRUE,S442,T442,U442,V442,W442,X442,Y442,Z442,AA442,AB442,AC442,AD442,AE442,AF442,AG442,AH442,AI442,AJ442,AK442,AL442,AM442,AN442,AO442,AP442,AQ442,AR442,AS442,AT442,AU442,AV442,AW442,AX442,AY442,AZ442,BA442,BB442), IF(D442="Target", "https://www.target.com/s?searchTerm=" &amp; [1]!textjoin("+",TRUE,S442,T442,U442,V442,W442,X442,Y442,Z442,AA442,AB442,AC442,AD442,AE442,AF442,AG442,AH442,AI442,AJ442,AK442,AL442,AM442,AN442,AO442,AP442,AQ442,AR442,AS442,AT442,AU442,AV442,AW442,AX442,AY442,AZ442,BA442,BB442),"")))</f>
        <v>#NAME?</v>
      </c>
      <c r="G442" s="45" t="s">
        <v>7545</v>
      </c>
      <c r="H442" s="45" t="str">
        <f>HYPERLINK(G442,D442)</f>
        <v>Walmart</v>
      </c>
      <c r="I442" s="45" t="s">
        <v>8643</v>
      </c>
      <c r="J442" s="45"/>
      <c r="L442" s="37" t="s">
        <v>12</v>
      </c>
      <c r="M442" s="26" t="s">
        <v>2159</v>
      </c>
      <c r="N442" s="21" t="s">
        <v>5511</v>
      </c>
      <c r="O442" s="1" t="s">
        <v>2160</v>
      </c>
      <c r="P442" s="21" t="e">
        <f ca="1">[1]!textjoin("+",TRUE,O442,S442,T442,U442,V442,W442,X442,Y442,Z442,AA442,AB442,AC442,AD442,AE442,AF442,AG442,AH442,AI442,AJ442,AK442,AL442,AM442,AN442,AO442,AP442,AQ442,AR442,AS442,AT442,AU442,AV442,AW442,AX442,AY442,AZ442,BA442,BB442,R442)</f>
        <v>#NAME?</v>
      </c>
      <c r="Q442" s="21" t="e">
        <f t="shared" ca="1" si="28"/>
        <v>#NAME?</v>
      </c>
      <c r="R442" t="s">
        <v>5106</v>
      </c>
      <c r="S442" s="18" t="s">
        <v>2466</v>
      </c>
      <c r="T442" s="12" t="s">
        <v>2490</v>
      </c>
      <c r="U442" s="12" t="s">
        <v>2419</v>
      </c>
      <c r="V442" s="12" t="s">
        <v>4693</v>
      </c>
      <c r="W442" s="12" t="s">
        <v>2704</v>
      </c>
      <c r="X442" s="12" t="s">
        <v>2421</v>
      </c>
      <c r="Y442" s="12" t="s">
        <v>2178</v>
      </c>
      <c r="Z442" s="12" t="s">
        <v>4825</v>
      </c>
      <c r="AA442" s="12" t="s">
        <v>2200</v>
      </c>
      <c r="AB442" s="12" t="s">
        <v>2201</v>
      </c>
      <c r="AC442" s="12" t="s">
        <v>2202</v>
      </c>
      <c r="AD442" s="12" t="s">
        <v>2778</v>
      </c>
      <c r="AE442" s="12" t="s">
        <v>4854</v>
      </c>
      <c r="AF442" s="12" t="s">
        <v>2397</v>
      </c>
      <c r="AG442" s="12" t="s">
        <v>2398</v>
      </c>
      <c r="AH442" s="12">
        <v>1050</v>
      </c>
      <c r="AI442" s="12" t="s">
        <v>2204</v>
      </c>
      <c r="AJ442" s="12" t="s">
        <v>4878</v>
      </c>
      <c r="AK442" s="12" t="s">
        <v>2207</v>
      </c>
      <c r="AL442" s="12" t="s">
        <v>4809</v>
      </c>
      <c r="AM442" s="12" t="s">
        <v>2614</v>
      </c>
      <c r="AN442" s="12" t="s">
        <v>2402</v>
      </c>
    </row>
    <row r="443" spans="1:40" ht="245.4" thickBot="1" x14ac:dyDescent="0.35">
      <c r="A443" s="7" t="s">
        <v>469</v>
      </c>
      <c r="D443" s="39" t="s">
        <v>249</v>
      </c>
      <c r="E443" s="45"/>
      <c r="F443" s="47" t="str">
        <f>IF(D443="Walmart", "https://www.walmart.com/search/?query=" &amp; [1]!textjoin("%20",TRUE,S443,T443,U443,V443,W443,X443,Y443,Z443,AA443,AB443,AC443,AD443,AE443,AF443,AG443,AH443,AI443,AJ443,AK443,AL443,AM443,AN443,AO443,AP443,AQ443,AR443,AS443,AT443,AU443,AV443,AW443,AX443,AY443,AZ443,BA443,BB443), IF(D443="Best Buy", "https://www.bestbuy.com/site/searchpage.jsp?st=" &amp; [1]!textjoin("+",TRUE,S443,T443,U443,V443,W443,X443,Y443,Z443,AA443,AB443,AC443,AD443,AE443,AF443,AG443,AH443,AI443,AJ443,AK443,AL443,AM443,AN443,AO443,AP443,AQ443,AR443,AS443,AT443,AU443,AV443,AW443,AX443,AY443,AZ443,BA443,BB443), IF(D443="Target", "https://www.target.com/s?searchTerm=" &amp; [1]!textjoin("+",TRUE,S443,T443,U443,V443,W443,X443,Y443,Z443,AA443,AB443,AC443,AD443,AE443,AF443,AG443,AH443,AI443,AJ443,AK443,AL443,AM443,AN443,AO443,AP443,AQ443,AR443,AS443,AT443,AU443,AV443,AW443,AX443,AY443,AZ443,BA443,BB443),"")))</f>
        <v/>
      </c>
      <c r="G443" s="45" t="s">
        <v>7382</v>
      </c>
      <c r="H443" s="45"/>
      <c r="I443" s="45"/>
      <c r="J443" s="45"/>
      <c r="L443" s="39" t="s">
        <v>249</v>
      </c>
      <c r="M443" s="26" t="s">
        <v>2159</v>
      </c>
      <c r="N443" s="21" t="s">
        <v>5512</v>
      </c>
      <c r="O443" s="1" t="s">
        <v>2160</v>
      </c>
      <c r="P443" s="21" t="e">
        <f ca="1">[1]!textjoin("+",TRUE,O443,S443,T443,U443,V443,W443,X443,Y443,Z443,AA443,AB443,AC443,AD443,AE443,AF443,AG443,AH443,AI443,AJ443,AK443,AL443,AM443,AN443,AO443,AP443,AQ443,AR443,AS443,AT443,AU443,AV443,AW443,AX443,AY443,AZ443,BA443,BB443,R443)</f>
        <v>#NAME?</v>
      </c>
      <c r="Q443" s="21" t="e">
        <f t="shared" ca="1" si="28"/>
        <v>#NAME?</v>
      </c>
      <c r="R443" t="s">
        <v>5106</v>
      </c>
      <c r="S443" s="18" t="s">
        <v>2466</v>
      </c>
      <c r="T443" s="12" t="s">
        <v>2490</v>
      </c>
      <c r="U443" s="12" t="s">
        <v>2712</v>
      </c>
      <c r="V443" s="12" t="s">
        <v>4700</v>
      </c>
      <c r="W443" s="12" t="s">
        <v>2375</v>
      </c>
      <c r="X443" s="12" t="s">
        <v>2221</v>
      </c>
      <c r="Y443" s="12" t="s">
        <v>2200</v>
      </c>
      <c r="Z443" s="12" t="s">
        <v>2201</v>
      </c>
      <c r="AA443" s="12" t="s">
        <v>4852</v>
      </c>
      <c r="AB443" s="12" t="s">
        <v>2614</v>
      </c>
      <c r="AC443" s="12" t="s">
        <v>2200</v>
      </c>
      <c r="AD443" s="12" t="s">
        <v>4938</v>
      </c>
      <c r="AE443" s="12" t="s">
        <v>2224</v>
      </c>
      <c r="AF443" s="12" t="s">
        <v>2200</v>
      </c>
      <c r="AG443" s="12" t="s">
        <v>2640</v>
      </c>
    </row>
    <row r="444" spans="1:40" ht="245.4" thickBot="1" x14ac:dyDescent="0.35">
      <c r="A444" s="9" t="s">
        <v>470</v>
      </c>
      <c r="D444" s="39" t="s">
        <v>249</v>
      </c>
      <c r="E444" s="45"/>
      <c r="F444" s="47" t="str">
        <f>IF(D444="Walmart", "https://www.walmart.com/search/?query=" &amp; [1]!textjoin("%20",TRUE,S444,T444,U444,V444,W444,X444,Y444,Z444,AA444,AB444,AC444,AD444,AE444,AF444,AG444,AH444,AI444,AJ444,AK444,AL444,AM444,AN444,AO444,AP444,AQ444,AR444,AS444,AT444,AU444,AV444,AW444,AX444,AY444,AZ444,BA444,BB444), IF(D444="Best Buy", "https://www.bestbuy.com/site/searchpage.jsp?st=" &amp; [1]!textjoin("+",TRUE,S444,T444,U444,V444,W444,X444,Y444,Z444,AA444,AB444,AC444,AD444,AE444,AF444,AG444,AH444,AI444,AJ444,AK444,AL444,AM444,AN444,AO444,AP444,AQ444,AR444,AS444,AT444,AU444,AV444,AW444,AX444,AY444,AZ444,BA444,BB444), IF(D444="Target", "https://www.target.com/s?searchTerm=" &amp; [1]!textjoin("+",TRUE,S444,T444,U444,V444,W444,X444,Y444,Z444,AA444,AB444,AC444,AD444,AE444,AF444,AG444,AH444,AI444,AJ444,AK444,AL444,AM444,AN444,AO444,AP444,AQ444,AR444,AS444,AT444,AU444,AV444,AW444,AX444,AY444,AZ444,BA444,BB444),"")))</f>
        <v/>
      </c>
      <c r="G444" s="45" t="s">
        <v>7382</v>
      </c>
      <c r="H444" s="45"/>
      <c r="I444" s="45"/>
      <c r="J444" s="45"/>
      <c r="L444" s="39" t="s">
        <v>249</v>
      </c>
      <c r="M444" s="26" t="s">
        <v>2159</v>
      </c>
      <c r="N444" s="21" t="s">
        <v>5513</v>
      </c>
      <c r="O444" s="1" t="s">
        <v>2160</v>
      </c>
      <c r="P444" s="21" t="e">
        <f ca="1">[1]!textjoin("+",TRUE,O444,S444,T444,U444,V444,W444,X444,Y444,Z444,AA444,AB444,AC444,AD444,AE444,AF444,AG444,AH444,AI444,AJ444,AK444,AL444,AM444,AN444,AO444,AP444,AQ444,AR444,AS444,AT444,AU444,AV444,AW444,AX444,AY444,AZ444,BA444,BB444,R444)</f>
        <v>#NAME?</v>
      </c>
      <c r="Q444" s="21" t="e">
        <f t="shared" ca="1" si="28"/>
        <v>#NAME?</v>
      </c>
      <c r="R444" t="s">
        <v>5106</v>
      </c>
      <c r="S444" s="16" t="s">
        <v>2466</v>
      </c>
      <c r="T444" s="12" t="s">
        <v>2490</v>
      </c>
      <c r="U444" s="12" t="s">
        <v>2712</v>
      </c>
      <c r="V444" s="12" t="s">
        <v>4701</v>
      </c>
      <c r="W444" s="12" t="s">
        <v>2425</v>
      </c>
      <c r="X444" s="12" t="s">
        <v>2588</v>
      </c>
      <c r="Y444" s="12">
        <v>5</v>
      </c>
      <c r="Z444" s="12" t="s">
        <v>2224</v>
      </c>
      <c r="AA444" s="12" t="s">
        <v>2411</v>
      </c>
    </row>
    <row r="445" spans="1:40" ht="245.4" thickBot="1" x14ac:dyDescent="0.35">
      <c r="A445" s="9" t="s">
        <v>471</v>
      </c>
      <c r="D445" s="39" t="s">
        <v>249</v>
      </c>
      <c r="E445" s="45"/>
      <c r="F445" s="47" t="str">
        <f>IF(D445="Walmart", "https://www.walmart.com/search/?query=" &amp; [1]!textjoin("%20",TRUE,S445,T445,U445,V445,W445,X445,Y445,Z445,AA445,AB445,AC445,AD445,AE445,AF445,AG445,AH445,AI445,AJ445,AK445,AL445,AM445,AN445,AO445,AP445,AQ445,AR445,AS445,AT445,AU445,AV445,AW445,AX445,AY445,AZ445,BA445,BB445), IF(D445="Best Buy", "https://www.bestbuy.com/site/searchpage.jsp?st=" &amp; [1]!textjoin("+",TRUE,S445,T445,U445,V445,W445,X445,Y445,Z445,AA445,AB445,AC445,AD445,AE445,AF445,AG445,AH445,AI445,AJ445,AK445,AL445,AM445,AN445,AO445,AP445,AQ445,AR445,AS445,AT445,AU445,AV445,AW445,AX445,AY445,AZ445,BA445,BB445), IF(D445="Target", "https://www.target.com/s?searchTerm=" &amp; [1]!textjoin("+",TRUE,S445,T445,U445,V445,W445,X445,Y445,Z445,AA445,AB445,AC445,AD445,AE445,AF445,AG445,AH445,AI445,AJ445,AK445,AL445,AM445,AN445,AO445,AP445,AQ445,AR445,AS445,AT445,AU445,AV445,AW445,AX445,AY445,AZ445,BA445,BB445),"")))</f>
        <v/>
      </c>
      <c r="G445" s="45" t="s">
        <v>7382</v>
      </c>
      <c r="H445" s="45"/>
      <c r="I445" s="45"/>
      <c r="J445" s="45"/>
      <c r="L445" s="39" t="s">
        <v>249</v>
      </c>
      <c r="M445" s="26" t="s">
        <v>2159</v>
      </c>
      <c r="N445" s="21" t="s">
        <v>5514</v>
      </c>
      <c r="O445" s="1" t="s">
        <v>2160</v>
      </c>
      <c r="P445" s="21" t="e">
        <f ca="1">[1]!textjoin("+",TRUE,O445,S445,T445,U445,V445,W445,X445,Y445,Z445,AA445,AB445,AC445,AD445,AE445,AF445,AG445,AH445,AI445,AJ445,AK445,AL445,AM445,AN445,AO445,AP445,AQ445,AR445,AS445,AT445,AU445,AV445,AW445,AX445,AY445,AZ445,BA445,BB445,R445)</f>
        <v>#NAME?</v>
      </c>
      <c r="Q445" s="21" t="e">
        <f t="shared" ca="1" si="28"/>
        <v>#NAME?</v>
      </c>
      <c r="R445" t="s">
        <v>5106</v>
      </c>
      <c r="S445" s="18" t="s">
        <v>2466</v>
      </c>
      <c r="T445" s="12" t="s">
        <v>2779</v>
      </c>
      <c r="U445" s="12">
        <v>430</v>
      </c>
      <c r="V445" s="12" t="s">
        <v>4769</v>
      </c>
      <c r="W445" s="12" t="s">
        <v>2639</v>
      </c>
      <c r="X445" s="12" t="s">
        <v>2780</v>
      </c>
      <c r="Y445" s="12" t="s">
        <v>2582</v>
      </c>
      <c r="Z445" s="12" t="s">
        <v>2192</v>
      </c>
      <c r="AA445" s="12" t="s">
        <v>2781</v>
      </c>
      <c r="AB445" s="12" t="s">
        <v>2253</v>
      </c>
      <c r="AC445" s="12" t="s">
        <v>4800</v>
      </c>
      <c r="AD445" s="12" t="s">
        <v>2636</v>
      </c>
      <c r="AE445" s="12" t="s">
        <v>2635</v>
      </c>
      <c r="AF445" s="12" t="s">
        <v>2222</v>
      </c>
      <c r="AG445" s="12" t="s">
        <v>2411</v>
      </c>
      <c r="AH445" s="12">
        <v>0.26</v>
      </c>
      <c r="AI445" s="12" t="s">
        <v>2226</v>
      </c>
      <c r="AJ445" s="12" t="s">
        <v>2602</v>
      </c>
    </row>
    <row r="446" spans="1:40" ht="245.4" thickBot="1" x14ac:dyDescent="0.35">
      <c r="A446" s="7" t="s">
        <v>472</v>
      </c>
      <c r="D446" s="39" t="s">
        <v>249</v>
      </c>
      <c r="E446" s="45"/>
      <c r="F446" s="47" t="str">
        <f>IF(D446="Walmart", "https://www.walmart.com/search/?query=" &amp; [1]!textjoin("%20",TRUE,S446,T446,U446,V446,W446,X446,Y446,Z446,AA446,AB446,AC446,AD446,AE446,AF446,AG446,AH446,AI446,AJ446,AK446,AL446,AM446,AN446,AO446,AP446,AQ446,AR446,AS446,AT446,AU446,AV446,AW446,AX446,AY446,AZ446,BA446,BB446), IF(D446="Best Buy", "https://www.bestbuy.com/site/searchpage.jsp?st=" &amp; [1]!textjoin("+",TRUE,S446,T446,U446,V446,W446,X446,Y446,Z446,AA446,AB446,AC446,AD446,AE446,AF446,AG446,AH446,AI446,AJ446,AK446,AL446,AM446,AN446,AO446,AP446,AQ446,AR446,AS446,AT446,AU446,AV446,AW446,AX446,AY446,AZ446,BA446,BB446), IF(D446="Target", "https://www.target.com/s?searchTerm=" &amp; [1]!textjoin("+",TRUE,S446,T446,U446,V446,W446,X446,Y446,Z446,AA446,AB446,AC446,AD446,AE446,AF446,AG446,AH446,AI446,AJ446,AK446,AL446,AM446,AN446,AO446,AP446,AQ446,AR446,AS446,AT446,AU446,AV446,AW446,AX446,AY446,AZ446,BA446,BB446),"")))</f>
        <v/>
      </c>
      <c r="G446" s="45" t="s">
        <v>7382</v>
      </c>
      <c r="H446" s="45"/>
      <c r="I446" s="45"/>
      <c r="J446" s="45"/>
      <c r="L446" s="39" t="s">
        <v>249</v>
      </c>
      <c r="M446" s="26" t="s">
        <v>2159</v>
      </c>
      <c r="N446" s="21" t="s">
        <v>5515</v>
      </c>
      <c r="O446" s="1" t="s">
        <v>2160</v>
      </c>
      <c r="P446" s="21" t="e">
        <f ca="1">[1]!textjoin("+",TRUE,O446,S446,T446,U446,V446,W446,X446,Y446,Z446,AA446,AB446,AC446,AD446,AE446,AF446,AG446,AH446,AI446,AJ446,AK446,AL446,AM446,AN446,AO446,AP446,AQ446,AR446,AS446,AT446,AU446,AV446,AW446,AX446,AY446,AZ446,BA446,BB446,R446)</f>
        <v>#NAME?</v>
      </c>
      <c r="Q446" s="21" t="e">
        <f t="shared" ca="1" si="28"/>
        <v>#NAME?</v>
      </c>
      <c r="R446" t="s">
        <v>5106</v>
      </c>
      <c r="S446" s="18" t="s">
        <v>2466</v>
      </c>
      <c r="T446" s="12" t="s">
        <v>2779</v>
      </c>
      <c r="U446" s="12" t="s">
        <v>2782</v>
      </c>
      <c r="V446" s="12" t="s">
        <v>4769</v>
      </c>
      <c r="W446" s="12" t="s">
        <v>2639</v>
      </c>
      <c r="X446" s="12" t="s">
        <v>2397</v>
      </c>
      <c r="Y446" s="12" t="s">
        <v>2641</v>
      </c>
      <c r="Z446" s="12" t="s">
        <v>4888</v>
      </c>
      <c r="AA446" s="12" t="s">
        <v>2636</v>
      </c>
      <c r="AB446" s="12" t="s">
        <v>2635</v>
      </c>
      <c r="AC446" s="12" t="s">
        <v>2222</v>
      </c>
      <c r="AD446" s="12" t="s">
        <v>4821</v>
      </c>
      <c r="AE446" s="12" t="s">
        <v>2226</v>
      </c>
      <c r="AF446" s="12" t="s">
        <v>4938</v>
      </c>
      <c r="AG446" s="12" t="s">
        <v>2177</v>
      </c>
      <c r="AH446" s="12" t="s">
        <v>2340</v>
      </c>
      <c r="AI446" s="12" t="s">
        <v>4980</v>
      </c>
      <c r="AJ446" s="12" t="s">
        <v>2783</v>
      </c>
      <c r="AK446" s="12" t="s">
        <v>2250</v>
      </c>
    </row>
    <row r="447" spans="1:40" ht="245.4" thickBot="1" x14ac:dyDescent="0.35">
      <c r="A447" s="9" t="s">
        <v>473</v>
      </c>
      <c r="D447" s="39" t="s">
        <v>249</v>
      </c>
      <c r="E447" s="45"/>
      <c r="F447" s="47" t="str">
        <f>IF(D447="Walmart", "https://www.walmart.com/search/?query=" &amp; [1]!textjoin("%20",TRUE,S447,T447,U447,V447,W447,X447,Y447,Z447,AA447,AB447,AC447,AD447,AE447,AF447,AG447,AH447,AI447,AJ447,AK447,AL447,AM447,AN447,AO447,AP447,AQ447,AR447,AS447,AT447,AU447,AV447,AW447,AX447,AY447,AZ447,BA447,BB447), IF(D447="Best Buy", "https://www.bestbuy.com/site/searchpage.jsp?st=" &amp; [1]!textjoin("+",TRUE,S447,T447,U447,V447,W447,X447,Y447,Z447,AA447,AB447,AC447,AD447,AE447,AF447,AG447,AH447,AI447,AJ447,AK447,AL447,AM447,AN447,AO447,AP447,AQ447,AR447,AS447,AT447,AU447,AV447,AW447,AX447,AY447,AZ447,BA447,BB447), IF(D447="Target", "https://www.target.com/s?searchTerm=" &amp; [1]!textjoin("+",TRUE,S447,T447,U447,V447,W447,X447,Y447,Z447,AA447,AB447,AC447,AD447,AE447,AF447,AG447,AH447,AI447,AJ447,AK447,AL447,AM447,AN447,AO447,AP447,AQ447,AR447,AS447,AT447,AU447,AV447,AW447,AX447,AY447,AZ447,BA447,BB447),"")))</f>
        <v/>
      </c>
      <c r="G447" s="45" t="s">
        <v>7382</v>
      </c>
      <c r="H447" s="45"/>
      <c r="I447" s="45"/>
      <c r="J447" s="45"/>
      <c r="L447" s="39" t="s">
        <v>249</v>
      </c>
      <c r="M447" s="26" t="s">
        <v>2159</v>
      </c>
      <c r="N447" s="21" t="s">
        <v>5516</v>
      </c>
      <c r="O447" s="1" t="s">
        <v>2160</v>
      </c>
      <c r="P447" s="21" t="e">
        <f ca="1">[1]!textjoin("+",TRUE,O447,S447,T447,U447,V447,W447,X447,Y447,Z447,AA447,AB447,AC447,AD447,AE447,AF447,AG447,AH447,AI447,AJ447,AK447,AL447,AM447,AN447,AO447,AP447,AQ447,AR447,AS447,AT447,AU447,AV447,AW447,AX447,AY447,AZ447,BA447,BB447,R447)</f>
        <v>#NAME?</v>
      </c>
      <c r="Q447" s="21" t="e">
        <f t="shared" ca="1" si="28"/>
        <v>#NAME?</v>
      </c>
      <c r="R447" t="s">
        <v>5106</v>
      </c>
      <c r="S447" s="18" t="s">
        <v>2466</v>
      </c>
      <c r="T447" s="12" t="s">
        <v>2779</v>
      </c>
      <c r="U447" s="12" t="s">
        <v>2784</v>
      </c>
      <c r="V447" s="12" t="s">
        <v>4769</v>
      </c>
      <c r="W447" s="12" t="s">
        <v>2639</v>
      </c>
      <c r="X447" s="12" t="s">
        <v>2780</v>
      </c>
      <c r="Y447" s="12" t="s">
        <v>2582</v>
      </c>
      <c r="Z447" s="12" t="s">
        <v>2192</v>
      </c>
      <c r="AA447" s="12" t="s">
        <v>2781</v>
      </c>
      <c r="AB447" s="12" t="s">
        <v>2253</v>
      </c>
      <c r="AC447" s="12" t="s">
        <v>4800</v>
      </c>
      <c r="AD447" s="12" t="s">
        <v>2636</v>
      </c>
      <c r="AE447" s="12" t="s">
        <v>2635</v>
      </c>
      <c r="AF447" s="12" t="s">
        <v>2224</v>
      </c>
      <c r="AG447" s="12" t="s">
        <v>2411</v>
      </c>
      <c r="AH447" s="12">
        <v>0.26</v>
      </c>
      <c r="AI447" s="12" t="s">
        <v>2226</v>
      </c>
      <c r="AJ447" s="12" t="s">
        <v>2602</v>
      </c>
    </row>
    <row r="448" spans="1:40" ht="245.4" thickBot="1" x14ac:dyDescent="0.35">
      <c r="A448" s="9" t="s">
        <v>474</v>
      </c>
      <c r="D448" s="40" t="s">
        <v>249</v>
      </c>
      <c r="E448" s="45"/>
      <c r="F448" s="47" t="str">
        <f>IF(D448="Walmart", "https://www.walmart.com/search/?query=" &amp; [1]!textjoin("%20",TRUE,S448,T448,U448,V448,W448,X448,Y448,Z448,AA448,AB448,AC448,AD448,AE448,AF448,AG448,AH448,AI448,AJ448,AK448,AL448,AM448,AN448,AO448,AP448,AQ448,AR448,AS448,AT448,AU448,AV448,AW448,AX448,AY448,AZ448,BA448,BB448), IF(D448="Best Buy", "https://www.bestbuy.com/site/searchpage.jsp?st=" &amp; [1]!textjoin("+",TRUE,S448,T448,U448,V448,W448,X448,Y448,Z448,AA448,AB448,AC448,AD448,AE448,AF448,AG448,AH448,AI448,AJ448,AK448,AL448,AM448,AN448,AO448,AP448,AQ448,AR448,AS448,AT448,AU448,AV448,AW448,AX448,AY448,AZ448,BA448,BB448), IF(D448="Target", "https://www.target.com/s?searchTerm=" &amp; [1]!textjoin("+",TRUE,S448,T448,U448,V448,W448,X448,Y448,Z448,AA448,AB448,AC448,AD448,AE448,AF448,AG448,AH448,AI448,AJ448,AK448,AL448,AM448,AN448,AO448,AP448,AQ448,AR448,AS448,AT448,AU448,AV448,AW448,AX448,AY448,AZ448,BA448,BB448),"")))</f>
        <v/>
      </c>
      <c r="G448" s="45" t="s">
        <v>7382</v>
      </c>
      <c r="H448" s="45"/>
      <c r="I448" s="45"/>
      <c r="J448" s="45"/>
      <c r="L448" s="40" t="s">
        <v>249</v>
      </c>
      <c r="M448" s="26" t="s">
        <v>2159</v>
      </c>
      <c r="N448" s="21" t="s">
        <v>5517</v>
      </c>
      <c r="O448" s="1" t="s">
        <v>2160</v>
      </c>
      <c r="P448" s="21" t="e">
        <f ca="1">[1]!textjoin("+",TRUE,O448,S448,T448,U448,V448,W448,X448,Y448,Z448,AA448,AB448,AC448,AD448,AE448,AF448,AG448,AH448,AI448,AJ448,AK448,AL448,AM448,AN448,AO448,AP448,AQ448,AR448,AS448,AT448,AU448,AV448,AW448,AX448,AY448,AZ448,BA448,BB448,R448)</f>
        <v>#NAME?</v>
      </c>
      <c r="Q448" s="21" t="e">
        <f t="shared" ca="1" si="28"/>
        <v>#NAME?</v>
      </c>
      <c r="R448" t="s">
        <v>5106</v>
      </c>
      <c r="S448" s="18" t="s">
        <v>2466</v>
      </c>
      <c r="T448" s="12" t="s">
        <v>2779</v>
      </c>
      <c r="U448" s="12">
        <v>645</v>
      </c>
      <c r="V448" s="12" t="s">
        <v>4770</v>
      </c>
      <c r="W448" s="12" t="s">
        <v>2639</v>
      </c>
      <c r="X448" s="12" t="s">
        <v>2685</v>
      </c>
      <c r="Y448" s="12">
        <v>0.26</v>
      </c>
      <c r="Z448" s="12" t="s">
        <v>2785</v>
      </c>
      <c r="AA448" s="12" t="s">
        <v>2636</v>
      </c>
      <c r="AB448" s="12" t="s">
        <v>2635</v>
      </c>
      <c r="AC448" s="12" t="s">
        <v>2222</v>
      </c>
      <c r="AD448" s="12" t="s">
        <v>2411</v>
      </c>
      <c r="AE448" s="12" t="s">
        <v>2245</v>
      </c>
      <c r="AF448" s="12" t="s">
        <v>2208</v>
      </c>
      <c r="AG448" s="12" t="s">
        <v>2602</v>
      </c>
    </row>
    <row r="449" spans="1:46" ht="245.4" thickBot="1" x14ac:dyDescent="0.35">
      <c r="A449" s="9" t="s">
        <v>475</v>
      </c>
      <c r="D449" s="39" t="s">
        <v>249</v>
      </c>
      <c r="E449" s="45"/>
      <c r="F449" s="47" t="str">
        <f>IF(D449="Walmart", "https://www.walmart.com/search/?query=" &amp; [1]!textjoin("%20",TRUE,S449,T449,U449,V449,W449,X449,Y449,Z449,AA449,AB449,AC449,AD449,AE449,AF449,AG449,AH449,AI449,AJ449,AK449,AL449,AM449,AN449,AO449,AP449,AQ449,AR449,AS449,AT449,AU449,AV449,AW449,AX449,AY449,AZ449,BA449,BB449), IF(D449="Best Buy", "https://www.bestbuy.com/site/searchpage.jsp?st=" &amp; [1]!textjoin("+",TRUE,S449,T449,U449,V449,W449,X449,Y449,Z449,AA449,AB449,AC449,AD449,AE449,AF449,AG449,AH449,AI449,AJ449,AK449,AL449,AM449,AN449,AO449,AP449,AQ449,AR449,AS449,AT449,AU449,AV449,AW449,AX449,AY449,AZ449,BA449,BB449), IF(D449="Target", "https://www.target.com/s?searchTerm=" &amp; [1]!textjoin("+",TRUE,S449,T449,U449,V449,W449,X449,Y449,Z449,AA449,AB449,AC449,AD449,AE449,AF449,AG449,AH449,AI449,AJ449,AK449,AL449,AM449,AN449,AO449,AP449,AQ449,AR449,AS449,AT449,AU449,AV449,AW449,AX449,AY449,AZ449,BA449,BB449),"")))</f>
        <v/>
      </c>
      <c r="G449" s="45" t="s">
        <v>7382</v>
      </c>
      <c r="H449" s="45"/>
      <c r="I449" s="45"/>
      <c r="J449" s="45"/>
      <c r="L449" s="39" t="s">
        <v>249</v>
      </c>
      <c r="M449" s="26" t="s">
        <v>2159</v>
      </c>
      <c r="N449" s="21" t="s">
        <v>5518</v>
      </c>
      <c r="O449" s="1" t="s">
        <v>2160</v>
      </c>
      <c r="P449" s="21" t="e">
        <f ca="1">[1]!textjoin("+",TRUE,O449,S449,T449,U449,V449,W449,X449,Y449,Z449,AA449,AB449,AC449,AD449,AE449,AF449,AG449,AH449,AI449,AJ449,AK449,AL449,AM449,AN449,AO449,AP449,AQ449,AR449,AS449,AT449,AU449,AV449,AW449,AX449,AY449,AZ449,BA449,BB449,R449)</f>
        <v>#NAME?</v>
      </c>
      <c r="Q449" s="21" t="e">
        <f t="shared" ca="1" si="28"/>
        <v>#NAME?</v>
      </c>
      <c r="R449" t="s">
        <v>5106</v>
      </c>
      <c r="S449" s="18" t="s">
        <v>2466</v>
      </c>
      <c r="T449" s="12" t="s">
        <v>2779</v>
      </c>
      <c r="U449" s="12">
        <v>650</v>
      </c>
      <c r="V449" s="12" t="s">
        <v>4770</v>
      </c>
      <c r="W449" s="12" t="s">
        <v>2639</v>
      </c>
      <c r="X449" s="12" t="s">
        <v>2641</v>
      </c>
      <c r="Y449" s="12" t="s">
        <v>2204</v>
      </c>
      <c r="Z449" s="12" t="s">
        <v>2245</v>
      </c>
      <c r="AA449" s="12" t="s">
        <v>2640</v>
      </c>
      <c r="AB449" s="12" t="s">
        <v>4821</v>
      </c>
      <c r="AC449" s="12" t="s">
        <v>2636</v>
      </c>
      <c r="AD449" s="12" t="s">
        <v>2635</v>
      </c>
      <c r="AE449" s="12" t="s">
        <v>4852</v>
      </c>
      <c r="AF449" s="12" t="s">
        <v>2222</v>
      </c>
      <c r="AG449" s="12" t="s">
        <v>2411</v>
      </c>
      <c r="AH449" s="12">
        <v>0.26</v>
      </c>
      <c r="AI449" s="12" t="s">
        <v>2761</v>
      </c>
      <c r="AJ449" s="12" t="s">
        <v>2602</v>
      </c>
    </row>
    <row r="450" spans="1:46" ht="245.4" thickBot="1" x14ac:dyDescent="0.35">
      <c r="A450" s="9" t="s">
        <v>476</v>
      </c>
      <c r="D450" s="39" t="s">
        <v>249</v>
      </c>
      <c r="E450" s="45"/>
      <c r="F450" s="47" t="str">
        <f>IF(D450="Walmart", "https://www.walmart.com/search/?query=" &amp; [1]!textjoin("%20",TRUE,S450,T450,U450,V450,W450,X450,Y450,Z450,AA450,AB450,AC450,AD450,AE450,AF450,AG450,AH450,AI450,AJ450,AK450,AL450,AM450,AN450,AO450,AP450,AQ450,AR450,AS450,AT450,AU450,AV450,AW450,AX450,AY450,AZ450,BA450,BB450), IF(D450="Best Buy", "https://www.bestbuy.com/site/searchpage.jsp?st=" &amp; [1]!textjoin("+",TRUE,S450,T450,U450,V450,W450,X450,Y450,Z450,AA450,AB450,AC450,AD450,AE450,AF450,AG450,AH450,AI450,AJ450,AK450,AL450,AM450,AN450,AO450,AP450,AQ450,AR450,AS450,AT450,AU450,AV450,AW450,AX450,AY450,AZ450,BA450,BB450), IF(D450="Target", "https://www.target.com/s?searchTerm=" &amp; [1]!textjoin("+",TRUE,S450,T450,U450,V450,W450,X450,Y450,Z450,AA450,AB450,AC450,AD450,AE450,AF450,AG450,AH450,AI450,AJ450,AK450,AL450,AM450,AN450,AO450,AP450,AQ450,AR450,AS450,AT450,AU450,AV450,AW450,AX450,AY450,AZ450,BA450,BB450),"")))</f>
        <v/>
      </c>
      <c r="G450" s="45" t="s">
        <v>7382</v>
      </c>
      <c r="H450" s="45"/>
      <c r="I450" s="45"/>
      <c r="J450" s="45"/>
      <c r="L450" s="39" t="s">
        <v>249</v>
      </c>
      <c r="M450" s="26" t="s">
        <v>2159</v>
      </c>
      <c r="N450" s="21" t="s">
        <v>5519</v>
      </c>
      <c r="O450" s="1" t="s">
        <v>2160</v>
      </c>
      <c r="P450" s="21" t="e">
        <f ca="1">[1]!textjoin("+",TRUE,O450,S450,T450,U450,V450,W450,X450,Y450,Z450,AA450,AB450,AC450,AD450,AE450,AF450,AG450,AH450,AI450,AJ450,AK450,AL450,AM450,AN450,AO450,AP450,AQ450,AR450,AS450,AT450,AU450,AV450,AW450,AX450,AY450,AZ450,BA450,BB450,R450)</f>
        <v>#NAME?</v>
      </c>
      <c r="Q450" s="21" t="e">
        <f t="shared" ca="1" si="28"/>
        <v>#NAME?</v>
      </c>
      <c r="R450" t="s">
        <v>5106</v>
      </c>
      <c r="S450" s="18" t="s">
        <v>2466</v>
      </c>
      <c r="T450" s="12" t="s">
        <v>2786</v>
      </c>
      <c r="U450" s="12" t="s">
        <v>2787</v>
      </c>
      <c r="V450" s="12" t="s">
        <v>2712</v>
      </c>
      <c r="W450" s="12" t="s">
        <v>2788</v>
      </c>
      <c r="X450" s="12" t="s">
        <v>4764</v>
      </c>
      <c r="Y450" s="12" t="s">
        <v>2575</v>
      </c>
      <c r="Z450" s="12" t="s">
        <v>2221</v>
      </c>
      <c r="AA450" s="12" t="s">
        <v>2200</v>
      </c>
      <c r="AB450" s="12" t="s">
        <v>2201</v>
      </c>
      <c r="AC450" s="12" t="s">
        <v>4852</v>
      </c>
      <c r="AD450" s="12" t="s">
        <v>2226</v>
      </c>
      <c r="AE450" s="12" t="s">
        <v>2200</v>
      </c>
      <c r="AF450" s="12" t="s">
        <v>4938</v>
      </c>
      <c r="AG450" s="12" t="s">
        <v>2222</v>
      </c>
      <c r="AH450" s="12" t="s">
        <v>2200</v>
      </c>
      <c r="AI450" s="12" t="s">
        <v>2640</v>
      </c>
    </row>
    <row r="451" spans="1:46" ht="303" thickBot="1" x14ac:dyDescent="0.35">
      <c r="A451" s="9" t="s">
        <v>477</v>
      </c>
      <c r="D451" s="39" t="s">
        <v>232</v>
      </c>
      <c r="E451" s="45"/>
      <c r="F451" s="47" t="str">
        <f>IF(D451="Walmart", "https://www.walmart.com/search/?query=" &amp; [1]!textjoin("%20",TRUE,S451,T451,U451,V451,W451,X451,Y451,Z451,AA451,AB451,AC451,AD451,AE451,AF451,AG451,AH451,AI451,AJ451,AK451,AL451,AM451,AN451,AO451,AP451,AQ451,AR451,AS451,AT451,AU451,AV451,AW451,AX451,AY451,AZ451,BA451,BB451), IF(D451="Best Buy", "https://www.bestbuy.com/site/searchpage.jsp?st=" &amp; [1]!textjoin("+",TRUE,S451,T451,U451,V451,W451,X451,Y451,Z451,AA451,AB451,AC451,AD451,AE451,AF451,AG451,AH451,AI451,AJ451,AK451,AL451,AM451,AN451,AO451,AP451,AQ451,AR451,AS451,AT451,AU451,AV451,AW451,AX451,AY451,AZ451,BA451,BB451), IF(D451="Target", "https://www.target.com/s?searchTerm=" &amp; [1]!textjoin("+",TRUE,S451,T451,U451,V451,W451,X451,Y451,Z451,AA451,AB451,AC451,AD451,AE451,AF451,AG451,AH451,AI451,AJ451,AK451,AL451,AM451,AN451,AO451,AP451,AQ451,AR451,AS451,AT451,AU451,AV451,AW451,AX451,AY451,AZ451,BA451,BB451),"")))</f>
        <v/>
      </c>
      <c r="G451" s="45" t="s">
        <v>7382</v>
      </c>
      <c r="H451" s="45"/>
      <c r="I451" s="45"/>
      <c r="J451" s="45"/>
      <c r="L451" s="39" t="s">
        <v>232</v>
      </c>
      <c r="M451" s="26" t="s">
        <v>2159</v>
      </c>
      <c r="N451" s="21" t="s">
        <v>5520</v>
      </c>
      <c r="O451" s="1" t="s">
        <v>2160</v>
      </c>
      <c r="P451" s="21" t="e">
        <f ca="1">[1]!textjoin("+",TRUE,O451,S451,T451,U451,V451,W451,X451,Y451,Z451,AA451,AB451,AC451,AD451,AE451,AF451,AG451,AH451,AI451,AJ451,AK451,AL451,AM451,AN451,AO451,AP451,AQ451,AR451,AS451,AT451,AU451,AV451,AW451,AX451,AY451,AZ451,BA451,BB451,R451)</f>
        <v>#NAME?</v>
      </c>
      <c r="Q451" s="21" t="e">
        <f t="shared" ref="Q451:Q482" ca="1" si="29">REPLACE(P451,28,1,"")</f>
        <v>#NAME?</v>
      </c>
      <c r="R451" t="s">
        <v>5106</v>
      </c>
      <c r="S451" s="18" t="s">
        <v>2466</v>
      </c>
      <c r="T451" s="12" t="s">
        <v>2685</v>
      </c>
      <c r="U451" s="12" t="s">
        <v>2704</v>
      </c>
      <c r="V451" s="12" t="s">
        <v>4693</v>
      </c>
      <c r="W451" s="12" t="s">
        <v>2200</v>
      </c>
      <c r="X451" s="12" t="s">
        <v>2201</v>
      </c>
      <c r="Y451" s="12" t="s">
        <v>4890</v>
      </c>
      <c r="Z451" s="12" t="s">
        <v>2207</v>
      </c>
      <c r="AA451" s="12" t="s">
        <v>4821</v>
      </c>
      <c r="AB451" s="12" t="s">
        <v>2614</v>
      </c>
      <c r="AC451" s="12" t="s">
        <v>4938</v>
      </c>
      <c r="AD451" s="12" t="s">
        <v>2577</v>
      </c>
      <c r="AE451" s="12">
        <v>10</v>
      </c>
      <c r="AF451" s="12" t="s">
        <v>2668</v>
      </c>
    </row>
    <row r="452" spans="1:46" ht="245.4" thickBot="1" x14ac:dyDescent="0.35">
      <c r="A452" s="9" t="s">
        <v>478</v>
      </c>
      <c r="D452" s="39" t="s">
        <v>249</v>
      </c>
      <c r="E452" s="45"/>
      <c r="F452" s="47" t="str">
        <f>IF(D452="Walmart", "https://www.walmart.com/search/?query=" &amp; [1]!textjoin("%20",TRUE,S452,T452,U452,V452,W452,X452,Y452,Z452,AA452,AB452,AC452,AD452,AE452,AF452,AG452,AH452,AI452,AJ452,AK452,AL452,AM452,AN452,AO452,AP452,AQ452,AR452,AS452,AT452,AU452,AV452,AW452,AX452,AY452,AZ452,BA452,BB452), IF(D452="Best Buy", "https://www.bestbuy.com/site/searchpage.jsp?st=" &amp; [1]!textjoin("+",TRUE,S452,T452,U452,V452,W452,X452,Y452,Z452,AA452,AB452,AC452,AD452,AE452,AF452,AG452,AH452,AI452,AJ452,AK452,AL452,AM452,AN452,AO452,AP452,AQ452,AR452,AS452,AT452,AU452,AV452,AW452,AX452,AY452,AZ452,BA452,BB452), IF(D452="Target", "https://www.target.com/s?searchTerm=" &amp; [1]!textjoin("+",TRUE,S452,T452,U452,V452,W452,X452,Y452,Z452,AA452,AB452,AC452,AD452,AE452,AF452,AG452,AH452,AI452,AJ452,AK452,AL452,AM452,AN452,AO452,AP452,AQ452,AR452,AS452,AT452,AU452,AV452,AW452,AX452,AY452,AZ452,BA452,BB452),"")))</f>
        <v/>
      </c>
      <c r="G452" s="45" t="s">
        <v>7382</v>
      </c>
      <c r="H452" s="45"/>
      <c r="I452" s="45"/>
      <c r="J452" s="45"/>
      <c r="L452" s="39" t="s">
        <v>249</v>
      </c>
      <c r="M452" s="26" t="s">
        <v>2159</v>
      </c>
      <c r="N452" s="21" t="s">
        <v>5521</v>
      </c>
      <c r="O452" s="1" t="s">
        <v>2160</v>
      </c>
      <c r="P452" s="21" t="e">
        <f ca="1">[1]!textjoin("+",TRUE,O452,S452,T452,U452,V452,W452,X452,Y452,Z452,AA452,AB452,AC452,AD452,AE452,AF452,AG452,AH452,AI452,AJ452,AK452,AL452,AM452,AN452,AO452,AP452,AQ452,AR452,AS452,AT452,AU452,AV452,AW452,AX452,AY452,AZ452,BA452,BB452,R452)</f>
        <v>#NAME?</v>
      </c>
      <c r="Q452" s="21" t="e">
        <f t="shared" ca="1" si="29"/>
        <v>#NAME?</v>
      </c>
      <c r="R452" t="s">
        <v>5106</v>
      </c>
      <c r="S452" s="18" t="s">
        <v>2466</v>
      </c>
      <c r="T452" s="12" t="s">
        <v>2789</v>
      </c>
      <c r="U452" s="12">
        <v>17</v>
      </c>
      <c r="V452" s="12" t="s">
        <v>4769</v>
      </c>
      <c r="W452" s="12" t="s">
        <v>2636</v>
      </c>
      <c r="X452" s="12" t="s">
        <v>2635</v>
      </c>
      <c r="Y452" s="12" t="s">
        <v>2620</v>
      </c>
      <c r="Z452" s="12" t="s">
        <v>2244</v>
      </c>
      <c r="AA452" s="12" t="s">
        <v>2245</v>
      </c>
      <c r="AB452" s="12" t="s">
        <v>2397</v>
      </c>
      <c r="AC452" s="12" t="s">
        <v>2698</v>
      </c>
      <c r="AD452" s="12" t="s">
        <v>2790</v>
      </c>
      <c r="AE452" s="12" t="s">
        <v>4888</v>
      </c>
      <c r="AF452" s="12" t="s">
        <v>2639</v>
      </c>
      <c r="AG452" s="12" t="s">
        <v>2405</v>
      </c>
      <c r="AH452" s="12" t="s">
        <v>2411</v>
      </c>
      <c r="AI452" s="12" t="s">
        <v>2245</v>
      </c>
      <c r="AJ452" s="12" t="s">
        <v>2791</v>
      </c>
      <c r="AK452" s="12" t="s">
        <v>2250</v>
      </c>
    </row>
    <row r="453" spans="1:46" ht="409.6" thickBot="1" x14ac:dyDescent="0.35">
      <c r="A453" s="9" t="s">
        <v>479</v>
      </c>
      <c r="D453" s="37" t="s">
        <v>12</v>
      </c>
      <c r="E453" s="45"/>
      <c r="F453" s="47" t="e">
        <f ca="1">IF(D453="Walmart", "https://www.walmart.com/search/?query=" &amp; [1]!textjoin("%20",TRUE,S453,T453,U453,V453,W453,X453,Y453,Z453,AA453,AB453,AC453,AD453,AE453,AF453,AG453,AH453,AI453,AJ453,AK453,AL453,AM453,AN453,AO453,AP453,AQ453,AR453,AS453,AT453,AU453,AV453,AW453,AX453,AY453,AZ453,BA453,BB453), IF(D453="Best Buy", "https://www.bestbuy.com/site/searchpage.jsp?st=" &amp; [1]!textjoin("+",TRUE,S453,T453,U453,V453,W453,X453,Y453,Z453,AA453,AB453,AC453,AD453,AE453,AF453,AG453,AH453,AI453,AJ453,AK453,AL453,AM453,AN453,AO453,AP453,AQ453,AR453,AS453,AT453,AU453,AV453,AW453,AX453,AY453,AZ453,BA453,BB453), IF(D453="Target", "https://www.target.com/s?searchTerm=" &amp; [1]!textjoin("+",TRUE,S453,T453,U453,V453,W453,X453,Y453,Z453,AA453,AB453,AC453,AD453,AE453,AF453,AG453,AH453,AI453,AJ453,AK453,AL453,AM453,AN453,AO453,AP453,AQ453,AR453,AS453,AT453,AU453,AV453,AW453,AX453,AY453,AZ453,BA453,BB453),"")))</f>
        <v>#NAME?</v>
      </c>
      <c r="G453" s="45" t="s">
        <v>7546</v>
      </c>
      <c r="H453" s="45" t="str">
        <f>HYPERLINK(G453,D453)</f>
        <v>Walmart</v>
      </c>
      <c r="I453" s="45"/>
      <c r="J453" s="45"/>
      <c r="L453" s="37" t="s">
        <v>12</v>
      </c>
      <c r="M453" s="26" t="s">
        <v>2159</v>
      </c>
      <c r="N453" s="21" t="s">
        <v>5522</v>
      </c>
      <c r="O453" s="1" t="s">
        <v>2160</v>
      </c>
      <c r="P453" s="21" t="e">
        <f ca="1">[1]!textjoin("+",TRUE,O453,S453,T453,U453,V453,W453,X453,Y453,Z453,AA453,AB453,AC453,AD453,AE453,AF453,AG453,AH453,AI453,AJ453,AK453,AL453,AM453,AN453,AO453,AP453,AQ453,AR453,AS453,AT453,AU453,AV453,AW453,AX453,AY453,AZ453,BA453,BB453,R453)</f>
        <v>#NAME?</v>
      </c>
      <c r="Q453" s="21" t="e">
        <f t="shared" ca="1" si="29"/>
        <v>#NAME?</v>
      </c>
      <c r="R453" t="s">
        <v>5106</v>
      </c>
      <c r="S453" s="18" t="s">
        <v>213</v>
      </c>
      <c r="T453" s="12" t="s">
        <v>2739</v>
      </c>
      <c r="U453" s="12" t="s">
        <v>2792</v>
      </c>
      <c r="V453" s="12" t="s">
        <v>4693</v>
      </c>
      <c r="W453" s="12" t="s">
        <v>2200</v>
      </c>
      <c r="X453" s="12" t="s">
        <v>4860</v>
      </c>
      <c r="Y453" s="12" t="s">
        <v>2213</v>
      </c>
      <c r="Z453" s="12" t="s">
        <v>4809</v>
      </c>
      <c r="AA453" s="12" t="s">
        <v>2384</v>
      </c>
      <c r="AB453" s="12" t="s">
        <v>4808</v>
      </c>
      <c r="AC453" s="12" t="s">
        <v>2741</v>
      </c>
      <c r="AD453" s="12">
        <v>365</v>
      </c>
      <c r="AE453" s="12" t="s">
        <v>2793</v>
      </c>
      <c r="AF453" s="12" t="s">
        <v>2794</v>
      </c>
    </row>
    <row r="454" spans="1:46" ht="409.6" thickBot="1" x14ac:dyDescent="0.35">
      <c r="A454" s="9" t="s">
        <v>480</v>
      </c>
      <c r="D454" s="37" t="s">
        <v>213</v>
      </c>
      <c r="E454" s="45"/>
      <c r="F454" s="47" t="e">
        <f ca="1">IF(D454="Kohl's", "https://www.kohls.com/search.jsp?submit-search=web-regular&amp;search=" &amp; [1]!textjoin("+",TRUE,S454,T454,U454,V454,W454,X454,Y454,Z454,AA454,AB454,AC454,AD454,AE454,AF454,AG454,AH454,AI454,AJ454,AK454,AL454,AM454,AN454,AO454,AP454,AQ454,AR454,AS454,AT454,AU454,AV454,AW454,AX454,AY454,AZ454,BA454,BB454,Sheet1!BE454), IF(D454="Lenovo", "https://www.lenovo.com/us/en/search?text=" &amp; [1]!textjoin("+",TRUE,S454,T454,U454,V454,W454,X454,Y454,Z454,AA454,AB454,AC454,AD454,AE454,AF454,AG454,AH454,AI454,AJ454,AK454,AL454,AM454,AN454,AO454,AP454,AQ454,AR454,AS454,AT454,AU454,AV454,AW454,AX454,AY454,AZ454,BA454,BB454,Sheet1!BE454), IF(D454="Dell Small Business", "https://www.dell.com/koa/search?q=" &amp; [1]!textjoin("%20",TRUE,S454,T454,U454,V454,W454,X454,Y454,Z454,AA454,AB454,AC454,AD454,AE454,AF454,AG454,AH454,AI454,AJ454,AK454,AL454,AM454,AN454,AO454,AP454,AQ454,AR454,AS454,AT454,AU454,AV454,AW454,AX454,AY454,AZ454,BA454,BB454,Sheet1!BE454),"")))</f>
        <v>#NAME?</v>
      </c>
      <c r="G454" s="34" t="s">
        <v>7212</v>
      </c>
      <c r="H454" s="45" t="str">
        <f>HYPERLINK(G454,D454)</f>
        <v>Lenovo</v>
      </c>
      <c r="I454" s="45"/>
      <c r="J454" s="45"/>
      <c r="L454" s="37" t="s">
        <v>213</v>
      </c>
      <c r="M454" s="26" t="s">
        <v>2159</v>
      </c>
      <c r="N454" s="21" t="s">
        <v>5523</v>
      </c>
      <c r="O454" s="1" t="s">
        <v>2160</v>
      </c>
      <c r="P454" s="21" t="e">
        <f ca="1">[1]!textjoin("+",TRUE,O454,S454,T454,U454,V454,W454,X454,Y454,Z454,AA454,AB454,AC454,AD454,AE454,AF454,AG454,AH454,AI454,AJ454,AK454,AL454,AM454,AN454,AO454,AP454,AQ454,AR454,AS454,AT454,AU454,AV454,AW454,AX454,AY454,AZ454,BA454,BB454,R454)</f>
        <v>#NAME?</v>
      </c>
      <c r="Q454" s="21" t="e">
        <f t="shared" ca="1" si="29"/>
        <v>#NAME?</v>
      </c>
      <c r="R454" t="s">
        <v>5106</v>
      </c>
      <c r="S454" s="16" t="s">
        <v>213</v>
      </c>
      <c r="T454" s="12" t="s">
        <v>2795</v>
      </c>
      <c r="U454" s="12" t="s">
        <v>2739</v>
      </c>
      <c r="V454" s="12" t="s">
        <v>4771</v>
      </c>
      <c r="W454" s="12" t="s">
        <v>2425</v>
      </c>
      <c r="X454" s="12" t="s">
        <v>4818</v>
      </c>
      <c r="Y454" s="12" t="s">
        <v>2213</v>
      </c>
      <c r="Z454" s="12" t="s">
        <v>4862</v>
      </c>
      <c r="AA454" s="12" t="s">
        <v>2384</v>
      </c>
      <c r="AB454" s="12" t="s">
        <v>2389</v>
      </c>
    </row>
    <row r="455" spans="1:46" ht="409.6" thickBot="1" x14ac:dyDescent="0.35">
      <c r="A455" s="9" t="s">
        <v>481</v>
      </c>
      <c r="D455" s="37" t="s">
        <v>213</v>
      </c>
      <c r="E455" s="45"/>
      <c r="F455" s="47" t="e">
        <f ca="1">IF(D455="Kohl's", "https://www.kohls.com/search.jsp?submit-search=web-regular&amp;search=" &amp; [1]!textjoin("+",TRUE,S455,T455,U455,V455,W455,X455,Y455,Z455,AA455,AB455,AC455,AD455,AE455,AF455,AG455,AH455,AI455,AJ455,AK455,AL455,AM455,AN455,AO455,AP455,AQ455,AR455,AS455,AT455,AU455,AV455,AW455,AX455,AY455,AZ455,BA455,BB455,Sheet1!BE455), IF(D455="Lenovo", "https://www.lenovo.com/us/en/search?text=" &amp; [1]!textjoin("+",TRUE,S455,T455,U455,V455,W455,X455,Y455,Z455,AA455,AB455,AC455,AD455,AE455,AF455,AG455,AH455,AI455,AJ455,AK455,AL455,AM455,AN455,AO455,AP455,AQ455,AR455,AS455,AT455,AU455,AV455,AW455,AX455,AY455,AZ455,BA455,BB455,Sheet1!BE455), IF(D455="Dell Small Business", "https://www.dell.com/koa/search?q=" &amp; [1]!textjoin("%20",TRUE,S455,T455,U455,V455,W455,X455,Y455,Z455,AA455,AB455,AC455,AD455,AE455,AF455,AG455,AH455,AI455,AJ455,AK455,AL455,AM455,AN455,AO455,AP455,AQ455,AR455,AS455,AT455,AU455,AV455,AW455,AX455,AY455,AZ455,BA455,BB455,Sheet1!BE455),"")))</f>
        <v>#NAME?</v>
      </c>
      <c r="G455" s="34" t="s">
        <v>7213</v>
      </c>
      <c r="H455" s="45" t="str">
        <f>HYPERLINK(G455,D455)</f>
        <v>Lenovo</v>
      </c>
      <c r="I455" s="45"/>
      <c r="J455" s="45"/>
      <c r="L455" s="37" t="s">
        <v>213</v>
      </c>
      <c r="M455" s="26" t="s">
        <v>2159</v>
      </c>
      <c r="N455" s="21" t="s">
        <v>5524</v>
      </c>
      <c r="O455" s="1" t="s">
        <v>2160</v>
      </c>
      <c r="P455" s="21" t="e">
        <f ca="1">[1]!textjoin("+",TRUE,O455,S455,T455,U455,V455,W455,X455,Y455,Z455,AA455,AB455,AC455,AD455,AE455,AF455,AG455,AH455,AI455,AJ455,AK455,AL455,AM455,AN455,AO455,AP455,AQ455,AR455,AS455,AT455,AU455,AV455,AW455,AX455,AY455,AZ455,BA455,BB455,R455)</f>
        <v>#NAME?</v>
      </c>
      <c r="Q455" s="21" t="e">
        <f t="shared" ca="1" si="29"/>
        <v>#NAME?</v>
      </c>
      <c r="R455" t="s">
        <v>5106</v>
      </c>
      <c r="S455" s="18" t="s">
        <v>213</v>
      </c>
      <c r="T455" s="12" t="s">
        <v>2736</v>
      </c>
      <c r="U455" s="12" t="s">
        <v>2796</v>
      </c>
      <c r="V455" s="12" t="s">
        <v>2735</v>
      </c>
      <c r="W455" s="12" t="s">
        <v>4824</v>
      </c>
      <c r="X455" s="12" t="s">
        <v>2797</v>
      </c>
      <c r="Y455" s="12" t="s">
        <v>2798</v>
      </c>
      <c r="Z455" s="12" t="s">
        <v>4891</v>
      </c>
      <c r="AA455" s="12" t="s">
        <v>2213</v>
      </c>
      <c r="AB455" s="12" t="s">
        <v>4862</v>
      </c>
      <c r="AC455" s="12" t="s">
        <v>2222</v>
      </c>
      <c r="AD455" s="12" t="s">
        <v>2389</v>
      </c>
    </row>
    <row r="456" spans="1:46" ht="409.6" thickBot="1" x14ac:dyDescent="0.35">
      <c r="A456" s="7" t="s">
        <v>482</v>
      </c>
      <c r="D456" s="37" t="s">
        <v>213</v>
      </c>
      <c r="E456" s="45"/>
      <c r="F456" s="47" t="e">
        <f ca="1">IF(D456="Kohl's", "https://www.kohls.com/search.jsp?submit-search=web-regular&amp;search=" &amp; [1]!textjoin("+",TRUE,S456,T456,U456,V456,W456,X456,Y456,Z456,AA456,AB456,AC456,AD456,AE456,AF456,AG456,AH456,AI456,AJ456,AK456,AL456,AM456,AN456,AO456,AP456,AQ456,AR456,AS456,AT456,AU456,AV456,AW456,AX456,AY456,AZ456,BA456,BB456,Sheet1!BE456), IF(D456="Lenovo", "https://www.lenovo.com/us/en/search?text=" &amp; [1]!textjoin("+",TRUE,S456,T456,U456,V456,W456,X456,Y456,Z456,AA456,AB456,AC456,AD456,AE456,AF456,AG456,AH456,AI456,AJ456,AK456,AL456,AM456,AN456,AO456,AP456,AQ456,AR456,AS456,AT456,AU456,AV456,AW456,AX456,AY456,AZ456,BA456,BB456,Sheet1!BE456), IF(D456="Dell Small Business", "https://www.dell.com/koa/search?q=" &amp; [1]!textjoin("%20",TRUE,S456,T456,U456,V456,W456,X456,Y456,Z456,AA456,AB456,AC456,AD456,AE456,AF456,AG456,AH456,AI456,AJ456,AK456,AL456,AM456,AN456,AO456,AP456,AQ456,AR456,AS456,AT456,AU456,AV456,AW456,AX456,AY456,AZ456,BA456,BB456,Sheet1!BE456),"")))</f>
        <v>#NAME?</v>
      </c>
      <c r="G456" s="34" t="s">
        <v>7214</v>
      </c>
      <c r="H456" s="45" t="str">
        <f>HYPERLINK(G456,D456)</f>
        <v>Lenovo</v>
      </c>
      <c r="I456" s="45"/>
      <c r="J456" s="45"/>
      <c r="L456" s="37" t="s">
        <v>213</v>
      </c>
      <c r="M456" s="26" t="s">
        <v>2159</v>
      </c>
      <c r="N456" s="21" t="s">
        <v>5525</v>
      </c>
      <c r="O456" s="1" t="s">
        <v>2160</v>
      </c>
      <c r="P456" s="21" t="e">
        <f ca="1">[1]!textjoin("+",TRUE,O456,S456,T456,U456,V456,W456,X456,Y456,Z456,AA456,AB456,AC456,AD456,AE456,AF456,AG456,AH456,AI456,AJ456,AK456,AL456,AM456,AN456,AO456,AP456,AQ456,AR456,AS456,AT456,AU456,AV456,AW456,AX456,AY456,AZ456,BA456,BB456,R456)</f>
        <v>#NAME?</v>
      </c>
      <c r="Q456" s="21" t="e">
        <f t="shared" ca="1" si="29"/>
        <v>#NAME?</v>
      </c>
      <c r="R456" t="s">
        <v>5106</v>
      </c>
      <c r="S456" s="16" t="s">
        <v>213</v>
      </c>
      <c r="T456" s="12" t="s">
        <v>2736</v>
      </c>
      <c r="U456" s="12" t="s">
        <v>2799</v>
      </c>
      <c r="V456" s="12" t="s">
        <v>2739</v>
      </c>
      <c r="W456" s="12" t="s">
        <v>4824</v>
      </c>
      <c r="X456" s="12" t="s">
        <v>2797</v>
      </c>
      <c r="Y456" s="12" t="s">
        <v>4891</v>
      </c>
      <c r="Z456" s="12" t="s">
        <v>2213</v>
      </c>
      <c r="AA456" s="12" t="s">
        <v>4862</v>
      </c>
      <c r="AB456" s="12" t="s">
        <v>2384</v>
      </c>
      <c r="AC456" s="12" t="s">
        <v>2389</v>
      </c>
    </row>
    <row r="457" spans="1:46" ht="409.6" thickBot="1" x14ac:dyDescent="0.35">
      <c r="A457" s="9" t="s">
        <v>483</v>
      </c>
      <c r="D457" s="37" t="s">
        <v>15</v>
      </c>
      <c r="E457" s="45"/>
      <c r="F457" s="47" t="e">
        <f ca="1">IF(D457="Walmart", "https://www.walmart.com/search/?query=" &amp; [1]!textjoin("%20",TRUE,S457,T457,U457,V457,W457,X457,Y457,Z457,AA457,AB457,AC457,AD457,AE457,AF457,AG457,AH457,AI457,AJ457,AK457,AL457,AM457,AN457,AO457,AP457,AQ457,AR457,AS457,AT457,AU457,AV457,AW457,AX457,AY457,AZ457,BA457,BB457), IF(D457="Best Buy", "https://www.bestbuy.com/site/searchpage.jsp?st=" &amp; [1]!textjoin("+",TRUE,S457,T457,U457,V457,W457,X457,Y457,Z457,AA457,AB457,AC457,AD457,AE457,AF457,AG457,AH457,AI457,AJ457,AK457,AL457,AM457,AN457,AO457,AP457,AQ457,AR457,AS457,AT457,AU457,AV457,AW457,AX457,AY457,AZ457,BA457,BB457), IF(D457="Target", "https://www.target.com/s?searchTerm=" &amp; [1]!textjoin("+",TRUE,S457,T457,U457,V457,W457,X457,Y457,Z457,AA457,AB457,AC457,AD457,AE457,AF457,AG457,AH457,AI457,AJ457,AK457,AL457,AM457,AN457,AO457,AP457,AQ457,AR457,AS457,AT457,AU457,AV457,AW457,AX457,AY457,AZ457,BA457,BB457),"")))</f>
        <v>#NAME?</v>
      </c>
      <c r="G457" s="45" t="s">
        <v>7547</v>
      </c>
      <c r="H457" s="45" t="str">
        <f>HYPERLINK(G457,D457)</f>
        <v>Best Buy</v>
      </c>
      <c r="I457" s="45"/>
      <c r="J457" s="45"/>
      <c r="L457" s="37" t="s">
        <v>15</v>
      </c>
      <c r="M457" s="26" t="s">
        <v>2159</v>
      </c>
      <c r="N457" s="21" t="s">
        <v>5526</v>
      </c>
      <c r="O457" s="1" t="s">
        <v>2160</v>
      </c>
      <c r="P457" s="21" t="e">
        <f ca="1">[1]!textjoin("+",TRUE,O457,S457,T457,U457,V457,W457,X457,Y457,Z457,AA457,AB457,AC457,AD457,AE457,AF457,AG457,AH457,AI457,AJ457,AK457,AL457,AM457,AN457,AO457,AP457,AQ457,AR457,AS457,AT457,AU457,AV457,AW457,AX457,AY457,AZ457,BA457,BB457,R457)</f>
        <v>#NAME?</v>
      </c>
      <c r="Q457" s="21" t="e">
        <f t="shared" ca="1" si="29"/>
        <v>#NAME?</v>
      </c>
      <c r="R457" t="s">
        <v>5106</v>
      </c>
      <c r="S457" s="18" t="s">
        <v>213</v>
      </c>
      <c r="T457" s="12" t="s">
        <v>2800</v>
      </c>
      <c r="U457" s="12" t="s">
        <v>2801</v>
      </c>
      <c r="V457" s="12" t="s">
        <v>4693</v>
      </c>
      <c r="W457" s="12" t="s">
        <v>2425</v>
      </c>
      <c r="X457" s="12" t="s">
        <v>2731</v>
      </c>
      <c r="Y457" s="12" t="s">
        <v>4859</v>
      </c>
      <c r="Z457" s="12" t="s">
        <v>2213</v>
      </c>
      <c r="AA457" s="12" t="s">
        <v>4862</v>
      </c>
      <c r="AB457" s="12" t="s">
        <v>2425</v>
      </c>
      <c r="AC457" s="12" t="s">
        <v>2589</v>
      </c>
      <c r="AD457" s="12" t="s">
        <v>4957</v>
      </c>
      <c r="AE457" s="12" t="s">
        <v>2802</v>
      </c>
      <c r="AF457" s="12" t="s">
        <v>2389</v>
      </c>
    </row>
    <row r="458" spans="1:46" ht="303" thickBot="1" x14ac:dyDescent="0.35">
      <c r="A458" s="7" t="s">
        <v>484</v>
      </c>
      <c r="D458" s="39" t="s">
        <v>232</v>
      </c>
      <c r="E458" s="45"/>
      <c r="F458" s="47" t="str">
        <f>IF(D458="Walmart", "https://www.walmart.com/search/?query=" &amp; [1]!textjoin("%20",TRUE,S458,T458,U458,V458,W458,X458,Y458,Z458,AA458,AB458,AC458,AD458,AE458,AF458,AG458,AH458,AI458,AJ458,AK458,AL458,AM458,AN458,AO458,AP458,AQ458,AR458,AS458,AT458,AU458,AV458,AW458,AX458,AY458,AZ458,BA458,BB458), IF(D458="Best Buy", "https://www.bestbuy.com/site/searchpage.jsp?st=" &amp; [1]!textjoin("+",TRUE,S458,T458,U458,V458,W458,X458,Y458,Z458,AA458,AB458,AC458,AD458,AE458,AF458,AG458,AH458,AI458,AJ458,AK458,AL458,AM458,AN458,AO458,AP458,AQ458,AR458,AS458,AT458,AU458,AV458,AW458,AX458,AY458,AZ458,BA458,BB458), IF(D458="Target", "https://www.target.com/s?searchTerm=" &amp; [1]!textjoin("+",TRUE,S458,T458,U458,V458,W458,X458,Y458,Z458,AA458,AB458,AC458,AD458,AE458,AF458,AG458,AH458,AI458,AJ458,AK458,AL458,AM458,AN458,AO458,AP458,AQ458,AR458,AS458,AT458,AU458,AV458,AW458,AX458,AY458,AZ458,BA458,BB458),"")))</f>
        <v/>
      </c>
      <c r="G458" s="45" t="s">
        <v>7382</v>
      </c>
      <c r="H458" s="45"/>
      <c r="I458" s="45"/>
      <c r="J458" s="45"/>
      <c r="L458" s="39" t="s">
        <v>232</v>
      </c>
      <c r="M458" s="26" t="s">
        <v>2159</v>
      </c>
      <c r="N458" s="21" t="s">
        <v>5527</v>
      </c>
      <c r="O458" s="1" t="s">
        <v>2160</v>
      </c>
      <c r="P458" s="21" t="e">
        <f ca="1">[1]!textjoin("+",TRUE,O458,S458,T458,U458,V458,W458,X458,Y458,Z458,AA458,AB458,AC458,AD458,AE458,AF458,AG458,AH458,AI458,AJ458,AK458,AL458,AM458,AN458,AO458,AP458,AQ458,AR458,AS458,AT458,AU458,AV458,AW458,AX458,AY458,AZ458,BA458,BB458,R458)</f>
        <v>#NAME?</v>
      </c>
      <c r="Q458" s="21" t="e">
        <f t="shared" ca="1" si="29"/>
        <v>#NAME?</v>
      </c>
      <c r="R458" t="s">
        <v>5106</v>
      </c>
      <c r="S458" s="18" t="s">
        <v>213</v>
      </c>
      <c r="T458" s="12" t="s">
        <v>2800</v>
      </c>
      <c r="U458" s="12" t="s">
        <v>2704</v>
      </c>
      <c r="V458" s="12" t="s">
        <v>2803</v>
      </c>
      <c r="W458" s="12" t="s">
        <v>4693</v>
      </c>
      <c r="X458" s="12" t="s">
        <v>2425</v>
      </c>
      <c r="Y458" s="12" t="s">
        <v>2588</v>
      </c>
      <c r="Z458" s="12">
        <v>5</v>
      </c>
      <c r="AA458" s="12" t="s">
        <v>4854</v>
      </c>
      <c r="AB458" s="12" t="s">
        <v>2207</v>
      </c>
      <c r="AC458" s="12" t="s">
        <v>4821</v>
      </c>
      <c r="AD458" s="12" t="s">
        <v>2614</v>
      </c>
      <c r="AE458" s="12" t="s">
        <v>4938</v>
      </c>
      <c r="AF458" s="12" t="s">
        <v>2577</v>
      </c>
      <c r="AG458" s="12">
        <v>10</v>
      </c>
    </row>
    <row r="459" spans="1:46" ht="409.6" thickBot="1" x14ac:dyDescent="0.35">
      <c r="A459" s="9" t="s">
        <v>485</v>
      </c>
      <c r="D459" s="37" t="s">
        <v>213</v>
      </c>
      <c r="E459" s="45"/>
      <c r="F459" s="47" t="e">
        <f ca="1">IF(D459="Kohl's", "https://www.kohls.com/search.jsp?submit-search=web-regular&amp;search=" &amp; [1]!textjoin("+",TRUE,S459,T459,U459,V459,W459,X459,Y459,Z459,AA459,AB459,AC459,AD459,AE459,AF459,AG459,AH459,AI459,AJ459,AK459,AL459,AM459,AN459,AO459,AP459,AQ459,AR459,AS459,AT459,AU459,AV459,AW459,AX459,AY459,AZ459,BA459,BB459,Sheet1!BE459), IF(D459="Lenovo", "https://www.lenovo.com/us/en/search?text=" &amp; [1]!textjoin("+",TRUE,S459,T459,U459,V459,W459,X459,Y459,Z459,AA459,AB459,AC459,AD459,AE459,AF459,AG459,AH459,AI459,AJ459,AK459,AL459,AM459,AN459,AO459,AP459,AQ459,AR459,AS459,AT459,AU459,AV459,AW459,AX459,AY459,AZ459,BA459,BB459,Sheet1!BE459), IF(D459="Dell Small Business", "https://www.dell.com/koa/search?q=" &amp; [1]!textjoin("%20",TRUE,S459,T459,U459,V459,W459,X459,Y459,Z459,AA459,AB459,AC459,AD459,AE459,AF459,AG459,AH459,AI459,AJ459,AK459,AL459,AM459,AN459,AO459,AP459,AQ459,AR459,AS459,AT459,AU459,AV459,AW459,AX459,AY459,AZ459,BA459,BB459,Sheet1!BE459),"")))</f>
        <v>#NAME?</v>
      </c>
      <c r="G459" s="34" t="s">
        <v>7215</v>
      </c>
      <c r="H459" s="45" t="str">
        <f>HYPERLINK(G459,D459)</f>
        <v>Lenovo</v>
      </c>
      <c r="I459" s="45"/>
      <c r="J459" s="45"/>
      <c r="L459" s="37" t="s">
        <v>213</v>
      </c>
      <c r="M459" s="26" t="s">
        <v>2159</v>
      </c>
      <c r="N459" s="21" t="s">
        <v>5528</v>
      </c>
      <c r="O459" s="1" t="s">
        <v>2160</v>
      </c>
      <c r="P459" s="21" t="e">
        <f ca="1">[1]!textjoin("+",TRUE,O459,S459,T459,U459,V459,W459,X459,Y459,Z459,AA459,AB459,AC459,AD459,AE459,AF459,AG459,AH459,AI459,AJ459,AK459,AL459,AM459,AN459,AO459,AP459,AQ459,AR459,AS459,AT459,AU459,AV459,AW459,AX459,AY459,AZ459,BA459,BB459,R459)</f>
        <v>#NAME?</v>
      </c>
      <c r="Q459" s="21" t="e">
        <f t="shared" ca="1" si="29"/>
        <v>#NAME?</v>
      </c>
      <c r="R459" t="s">
        <v>5106</v>
      </c>
      <c r="S459" s="16" t="s">
        <v>213</v>
      </c>
      <c r="T459" s="12" t="s">
        <v>2800</v>
      </c>
      <c r="U459" s="12" t="s">
        <v>2804</v>
      </c>
      <c r="V459" s="12" t="s">
        <v>2247</v>
      </c>
      <c r="W459" s="12" t="s">
        <v>4771</v>
      </c>
      <c r="X459" s="12" t="s">
        <v>2200</v>
      </c>
      <c r="Y459" s="12" t="s">
        <v>2201</v>
      </c>
      <c r="Z459" s="12" t="s">
        <v>4857</v>
      </c>
      <c r="AA459" s="12" t="s">
        <v>2207</v>
      </c>
      <c r="AB459" s="12" t="s">
        <v>4862</v>
      </c>
      <c r="AC459" s="12" t="s">
        <v>2614</v>
      </c>
      <c r="AD459" s="12" t="s">
        <v>2602</v>
      </c>
    </row>
    <row r="460" spans="1:46" ht="303" thickBot="1" x14ac:dyDescent="0.35">
      <c r="A460" s="9" t="s">
        <v>486</v>
      </c>
      <c r="D460" s="39" t="s">
        <v>232</v>
      </c>
      <c r="E460" s="45"/>
      <c r="F460" s="47" t="str">
        <f>IF(D460="Walmart", "https://www.walmart.com/search/?query=" &amp; [1]!textjoin("%20",TRUE,S460,T460,U460,V460,W460,X460,Y460,Z460,AA460,AB460,AC460,AD460,AE460,AF460,AG460,AH460,AI460,AJ460,AK460,AL460,AM460,AN460,AO460,AP460,AQ460,AR460,AS460,AT460,AU460,AV460,AW460,AX460,AY460,AZ460,BA460,BB460), IF(D460="Best Buy", "https://www.bestbuy.com/site/searchpage.jsp?st=" &amp; [1]!textjoin("+",TRUE,S460,T460,U460,V460,W460,X460,Y460,Z460,AA460,AB460,AC460,AD460,AE460,AF460,AG460,AH460,AI460,AJ460,AK460,AL460,AM460,AN460,AO460,AP460,AQ460,AR460,AS460,AT460,AU460,AV460,AW460,AX460,AY460,AZ460,BA460,BB460), IF(D460="Target", "https://www.target.com/s?searchTerm=" &amp; [1]!textjoin("+",TRUE,S460,T460,U460,V460,W460,X460,Y460,Z460,AA460,AB460,AC460,AD460,AE460,AF460,AG460,AH460,AI460,AJ460,AK460,AL460,AM460,AN460,AO460,AP460,AQ460,AR460,AS460,AT460,AU460,AV460,AW460,AX460,AY460,AZ460,BA460,BB460),"")))</f>
        <v/>
      </c>
      <c r="G460" s="45" t="s">
        <v>7382</v>
      </c>
      <c r="H460" s="45"/>
      <c r="I460" s="45"/>
      <c r="J460" s="45"/>
      <c r="L460" s="39" t="s">
        <v>232</v>
      </c>
      <c r="M460" s="26" t="s">
        <v>2159</v>
      </c>
      <c r="N460" s="21" t="s">
        <v>5529</v>
      </c>
      <c r="O460" s="1" t="s">
        <v>2160</v>
      </c>
      <c r="P460" s="21" t="e">
        <f ca="1">[1]!textjoin("+",TRUE,O460,S460,T460,U460,V460,W460,X460,Y460,Z460,AA460,AB460,AC460,AD460,AE460,AF460,AG460,AH460,AI460,AJ460,AK460,AL460,AM460,AN460,AO460,AP460,AQ460,AR460,AS460,AT460,AU460,AV460,AW460,AX460,AY460,AZ460,BA460,BB460,R460)</f>
        <v>#NAME?</v>
      </c>
      <c r="Q460" s="21" t="e">
        <f t="shared" ca="1" si="29"/>
        <v>#NAME?</v>
      </c>
      <c r="R460" t="s">
        <v>5106</v>
      </c>
      <c r="S460" s="18" t="s">
        <v>213</v>
      </c>
      <c r="T460" s="12" t="s">
        <v>2800</v>
      </c>
      <c r="U460" s="12" t="s">
        <v>2805</v>
      </c>
      <c r="V460" s="12" t="s">
        <v>4749</v>
      </c>
      <c r="W460" s="12" t="s">
        <v>2200</v>
      </c>
      <c r="X460" s="12" t="s">
        <v>2201</v>
      </c>
      <c r="Y460" s="12" t="s">
        <v>4852</v>
      </c>
      <c r="Z460" s="12" t="s">
        <v>2224</v>
      </c>
      <c r="AA460" s="12" t="s">
        <v>4821</v>
      </c>
      <c r="AB460" s="12" t="s">
        <v>2226</v>
      </c>
      <c r="AC460" s="12" t="s">
        <v>4938</v>
      </c>
      <c r="AD460" s="12" t="s">
        <v>2577</v>
      </c>
      <c r="AE460" s="12">
        <v>10</v>
      </c>
      <c r="AF460" s="12" t="s">
        <v>4944</v>
      </c>
      <c r="AG460" s="12" t="s">
        <v>2806</v>
      </c>
    </row>
    <row r="461" spans="1:46" ht="409.6" thickBot="1" x14ac:dyDescent="0.35">
      <c r="A461" s="7" t="s">
        <v>487</v>
      </c>
      <c r="D461" s="37" t="s">
        <v>213</v>
      </c>
      <c r="E461" s="45"/>
      <c r="F461" s="47" t="e">
        <f ca="1">IF(D461="Kohl's", "https://www.kohls.com/search.jsp?submit-search=web-regular&amp;search=" &amp; [1]!textjoin("+",TRUE,S461,T461,U461,V461,W461,X461,Y461,Z461,AA461,AB461,AC461,AD461,AE461,AF461,AG461,AH461,AI461,AJ461,AK461,AL461,AM461,AN461,AO461,AP461,AQ461,AR461,AS461,AT461,AU461,AV461,AW461,AX461,AY461,AZ461,BA461,BB461,Sheet1!BE461), IF(D461="Lenovo", "https://www.lenovo.com/us/en/search?text=" &amp; [1]!textjoin("+",TRUE,S461,T461,U461,V461,W461,X461,Y461,Z461,AA461,AB461,AC461,AD461,AE461,AF461,AG461,AH461,AI461,AJ461,AK461,AL461,AM461,AN461,AO461,AP461,AQ461,AR461,AS461,AT461,AU461,AV461,AW461,AX461,AY461,AZ461,BA461,BB461,Sheet1!BE461), IF(D461="Dell Small Business", "https://www.dell.com/koa/search?q=" &amp; [1]!textjoin("%20",TRUE,S461,T461,U461,V461,W461,X461,Y461,Z461,AA461,AB461,AC461,AD461,AE461,AF461,AG461,AH461,AI461,AJ461,AK461,AL461,AM461,AN461,AO461,AP461,AQ461,AR461,AS461,AT461,AU461,AV461,AW461,AX461,AY461,AZ461,BA461,BB461,Sheet1!BE461),"")))</f>
        <v>#NAME?</v>
      </c>
      <c r="G461" s="34" t="s">
        <v>7216</v>
      </c>
      <c r="H461" s="45" t="str">
        <f>HYPERLINK(G461,D461)</f>
        <v>Lenovo</v>
      </c>
      <c r="I461" s="45"/>
      <c r="J461" s="45"/>
      <c r="L461" s="37" t="s">
        <v>213</v>
      </c>
      <c r="M461" s="26" t="s">
        <v>2159</v>
      </c>
      <c r="N461" s="21" t="s">
        <v>5530</v>
      </c>
      <c r="O461" s="1" t="s">
        <v>2160</v>
      </c>
      <c r="P461" s="21" t="e">
        <f ca="1">[1]!textjoin("+",TRUE,O461,S461,T461,U461,V461,W461,X461,Y461,Z461,AA461,AB461,AC461,AD461,AE461,AF461,AG461,AH461,AI461,AJ461,AK461,AL461,AM461,AN461,AO461,AP461,AQ461,AR461,AS461,AT461,AU461,AV461,AW461,AX461,AY461,AZ461,BA461,BB461,R461)</f>
        <v>#NAME?</v>
      </c>
      <c r="Q461" s="21" t="e">
        <f t="shared" ca="1" si="29"/>
        <v>#NAME?</v>
      </c>
      <c r="R461" t="s">
        <v>5106</v>
      </c>
      <c r="S461" s="18" t="s">
        <v>213</v>
      </c>
      <c r="T461" s="12" t="s">
        <v>2800</v>
      </c>
      <c r="U461" s="12" t="s">
        <v>2807</v>
      </c>
      <c r="V461" s="12" t="s">
        <v>2704</v>
      </c>
      <c r="W461" s="12" t="s">
        <v>2386</v>
      </c>
      <c r="X461" s="12" t="s">
        <v>2419</v>
      </c>
      <c r="Y461" s="12" t="s">
        <v>4693</v>
      </c>
      <c r="Z461" s="12" t="s">
        <v>2200</v>
      </c>
      <c r="AA461" s="12" t="s">
        <v>2201</v>
      </c>
      <c r="AB461" s="12" t="s">
        <v>4852</v>
      </c>
      <c r="AC461" s="12" t="s">
        <v>2224</v>
      </c>
      <c r="AD461" s="12" t="s">
        <v>4862</v>
      </c>
      <c r="AE461" s="12" t="s">
        <v>2208</v>
      </c>
      <c r="AF461" s="12" t="s">
        <v>4947</v>
      </c>
      <c r="AG461" s="12" t="s">
        <v>2808</v>
      </c>
      <c r="AH461" s="12" t="s">
        <v>2398</v>
      </c>
      <c r="AI461" s="12">
        <v>1050</v>
      </c>
    </row>
    <row r="462" spans="1:46" ht="409.6" thickBot="1" x14ac:dyDescent="0.35">
      <c r="A462" s="9" t="s">
        <v>488</v>
      </c>
      <c r="D462" s="37" t="s">
        <v>213</v>
      </c>
      <c r="E462" s="45"/>
      <c r="F462" s="47" t="e">
        <f ca="1">IF(D462="Kohl's", "https://www.kohls.com/search.jsp?submit-search=web-regular&amp;search=" &amp; [1]!textjoin("+",TRUE,S462,T462,U462,V462,W462,X462,Y462,Z462,AA462,AB462,AC462,AD462,AE462,AF462,AG462,AH462,AI462,AJ462,AK462,AL462,AM462,AN462,AO462,AP462,AQ462,AR462,AS462,AT462,AU462,AV462,AW462,AX462,AY462,AZ462,BA462,BB462,Sheet1!BE462), IF(D462="Lenovo", "https://www.lenovo.com/us/en/search?text=" &amp; [1]!textjoin("+",TRUE,S462,T462,U462,V462,W462,X462,Y462,Z462,AA462,AB462,AC462,AD462,AE462,AF462,AG462,AH462,AI462,AJ462,AK462,AL462,AM462,AN462,AO462,AP462,AQ462,AR462,AS462,AT462,AU462,AV462,AW462,AX462,AY462,AZ462,BA462,BB462,Sheet1!BE462), IF(D462="Dell Small Business", "https://www.dell.com/koa/search?q=" &amp; [1]!textjoin("%20",TRUE,S462,T462,U462,V462,W462,X462,Y462,Z462,AA462,AB462,AC462,AD462,AE462,AF462,AG462,AH462,AI462,AJ462,AK462,AL462,AM462,AN462,AO462,AP462,AQ462,AR462,AS462,AT462,AU462,AV462,AW462,AX462,AY462,AZ462,BA462,BB462,Sheet1!BE462),"")))</f>
        <v>#NAME?</v>
      </c>
      <c r="G462" s="34" t="s">
        <v>7217</v>
      </c>
      <c r="H462" s="45" t="str">
        <f>HYPERLINK(G462,D462)</f>
        <v>Lenovo</v>
      </c>
      <c r="I462" s="45"/>
      <c r="J462" s="45"/>
      <c r="L462" s="37" t="s">
        <v>213</v>
      </c>
      <c r="M462" s="26" t="s">
        <v>2159</v>
      </c>
      <c r="N462" s="21" t="s">
        <v>5531</v>
      </c>
      <c r="O462" s="1" t="s">
        <v>2160</v>
      </c>
      <c r="P462" s="21" t="e">
        <f ca="1">[1]!textjoin("+",TRUE,O462,S462,T462,U462,V462,W462,X462,Y462,Z462,AA462,AB462,AC462,AD462,AE462,AF462,AG462,AH462,AI462,AJ462,AK462,AL462,AM462,AN462,AO462,AP462,AQ462,AR462,AS462,AT462,AU462,AV462,AW462,AX462,AY462,AZ462,BA462,BB462,R462)</f>
        <v>#NAME?</v>
      </c>
      <c r="Q462" s="21" t="e">
        <f t="shared" ca="1" si="29"/>
        <v>#NAME?</v>
      </c>
      <c r="R462" t="s">
        <v>5106</v>
      </c>
      <c r="S462" s="16" t="s">
        <v>213</v>
      </c>
      <c r="T462" s="12" t="s">
        <v>2800</v>
      </c>
      <c r="U462" s="12" t="s">
        <v>2807</v>
      </c>
      <c r="V462" s="12" t="s">
        <v>2704</v>
      </c>
      <c r="W462" s="12" t="s">
        <v>4771</v>
      </c>
      <c r="X462" s="12" t="s">
        <v>2425</v>
      </c>
      <c r="Y462" s="12" t="s">
        <v>2588</v>
      </c>
      <c r="Z462" s="12" t="s">
        <v>4704</v>
      </c>
      <c r="AA462" s="12" t="s">
        <v>2207</v>
      </c>
      <c r="AB462" s="12" t="s">
        <v>4862</v>
      </c>
      <c r="AC462" s="12" t="s">
        <v>2208</v>
      </c>
      <c r="AD462" s="12" t="s">
        <v>2654</v>
      </c>
    </row>
    <row r="463" spans="1:46" ht="409.6" thickBot="1" x14ac:dyDescent="0.35">
      <c r="A463" s="9" t="s">
        <v>489</v>
      </c>
      <c r="D463" s="37" t="s">
        <v>213</v>
      </c>
      <c r="E463" s="45"/>
      <c r="F463" s="47" t="e">
        <f ca="1">IF(D463="Kohl's", "https://www.kohls.com/search.jsp?submit-search=web-regular&amp;search=" &amp; [1]!textjoin("+",TRUE,S463,T463,U463,V463,W463,X463,Y463,Z463,AA463,AB463,AC463,AD463,AE463,AF463,AG463,AH463,AI463,AJ463,AK463,AL463,AM463,AN463,AO463,AP463,AQ463,AR463,AS463,AT463,AU463,AV463,AW463,AX463,AY463,AZ463,BA463,BB463,Sheet1!BE463), IF(D463="Lenovo", "https://www.lenovo.com/us/en/search?text=" &amp; [1]!textjoin("+",TRUE,S463,T463,U463,V463,W463,X463,Y463,Z463,AA463,AB463,AC463,AD463,AE463,AF463,AG463,AH463,AI463,AJ463,AK463,AL463,AM463,AN463,AO463,AP463,AQ463,AR463,AS463,AT463,AU463,AV463,AW463,AX463,AY463,AZ463,BA463,BB463,Sheet1!BE463), IF(D463="Dell Small Business", "https://www.dell.com/koa/search?q=" &amp; [1]!textjoin("%20",TRUE,S463,T463,U463,V463,W463,X463,Y463,Z463,AA463,AB463,AC463,AD463,AE463,AF463,AG463,AH463,AI463,AJ463,AK463,AL463,AM463,AN463,AO463,AP463,AQ463,AR463,AS463,AT463,AU463,AV463,AW463,AX463,AY463,AZ463,BA463,BB463,Sheet1!BE463),"")))</f>
        <v>#NAME?</v>
      </c>
      <c r="G463" s="34" t="s">
        <v>7218</v>
      </c>
      <c r="H463" s="45" t="str">
        <f>HYPERLINK(G463,D463)</f>
        <v>Lenovo</v>
      </c>
      <c r="I463" s="45"/>
      <c r="J463" s="45"/>
      <c r="L463" s="37" t="s">
        <v>213</v>
      </c>
      <c r="M463" s="26" t="s">
        <v>2159</v>
      </c>
      <c r="N463" s="21" t="s">
        <v>5532</v>
      </c>
      <c r="O463" s="1" t="s">
        <v>2160</v>
      </c>
      <c r="P463" s="21" t="e">
        <f ca="1">[1]!textjoin("+",TRUE,O463,S463,T463,U463,V463,W463,X463,Y463,Z463,AA463,AB463,AC463,AD463,AE463,AF463,AG463,AH463,AI463,AJ463,AK463,AL463,AM463,AN463,AO463,AP463,AQ463,AR463,AS463,AT463,AU463,AV463,AW463,AX463,AY463,AZ463,BA463,BB463,R463)</f>
        <v>#NAME?</v>
      </c>
      <c r="Q463" s="21" t="e">
        <f t="shared" ca="1" si="29"/>
        <v>#NAME?</v>
      </c>
      <c r="R463" t="s">
        <v>5106</v>
      </c>
      <c r="S463" s="18" t="s">
        <v>213</v>
      </c>
      <c r="T463" s="12" t="s">
        <v>2800</v>
      </c>
      <c r="U463" s="12" t="s">
        <v>2807</v>
      </c>
      <c r="V463" s="12" t="s">
        <v>2704</v>
      </c>
      <c r="W463" s="12" t="s">
        <v>4771</v>
      </c>
      <c r="X463" s="12" t="s">
        <v>2200</v>
      </c>
      <c r="Y463" s="12" t="s">
        <v>2201</v>
      </c>
      <c r="Z463" s="12" t="s">
        <v>4852</v>
      </c>
      <c r="AA463" s="12" t="s">
        <v>2207</v>
      </c>
      <c r="AB463" s="12" t="s">
        <v>4862</v>
      </c>
      <c r="AC463" s="12" t="s">
        <v>2226</v>
      </c>
      <c r="AD463" s="12" t="s">
        <v>4938</v>
      </c>
      <c r="AE463" s="12" t="s">
        <v>2397</v>
      </c>
      <c r="AF463" s="12" t="s">
        <v>2398</v>
      </c>
      <c r="AG463" s="12">
        <v>1060</v>
      </c>
    </row>
    <row r="464" spans="1:46" ht="303" thickBot="1" x14ac:dyDescent="0.35">
      <c r="A464" s="7" t="s">
        <v>490</v>
      </c>
      <c r="D464" s="39" t="s">
        <v>232</v>
      </c>
      <c r="E464" s="45"/>
      <c r="F464" s="47" t="str">
        <f>IF(D464="Walmart", "https://www.walmart.com/search/?query=" &amp; [1]!textjoin("%20",TRUE,S464,T464,U464,V464,W464,X464,Y464,Z464,AA464,AB464,AC464,AD464,AE464,AF464,AG464,AH464,AI464,AJ464,AK464,AL464,AM464,AN464,AO464,AP464,AQ464,AR464,AS464,AT464,AU464,AV464,AW464,AX464,AY464,AZ464,BA464,BB464), IF(D464="Best Buy", "https://www.bestbuy.com/site/searchpage.jsp?st=" &amp; [1]!textjoin("+",TRUE,S464,T464,U464,V464,W464,X464,Y464,Z464,AA464,AB464,AC464,AD464,AE464,AF464,AG464,AH464,AI464,AJ464,AK464,AL464,AM464,AN464,AO464,AP464,AQ464,AR464,AS464,AT464,AU464,AV464,AW464,AX464,AY464,AZ464,BA464,BB464), IF(D464="Target", "https://www.target.com/s?searchTerm=" &amp; [1]!textjoin("+",TRUE,S464,T464,U464,V464,W464,X464,Y464,Z464,AA464,AB464,AC464,AD464,AE464,AF464,AG464,AH464,AI464,AJ464,AK464,AL464,AM464,AN464,AO464,AP464,AQ464,AR464,AS464,AT464,AU464,AV464,AW464,AX464,AY464,AZ464,BA464,BB464),"")))</f>
        <v/>
      </c>
      <c r="G464" s="45" t="s">
        <v>7382</v>
      </c>
      <c r="H464" s="45"/>
      <c r="I464" s="45"/>
      <c r="J464" s="45"/>
      <c r="L464" s="39" t="s">
        <v>232</v>
      </c>
      <c r="M464" s="26" t="s">
        <v>2159</v>
      </c>
      <c r="N464" s="21" t="s">
        <v>5533</v>
      </c>
      <c r="O464" s="1" t="s">
        <v>2160</v>
      </c>
      <c r="P464" s="21" t="e">
        <f ca="1">[1]!textjoin("+",TRUE,O464,S464,T464,U464,V464,W464,X464,Y464,Z464,AA464,AB464,AC464,AD464,AE464,AF464,AG464,AH464,AI464,AJ464,AK464,AL464,AM464,AN464,AO464,AP464,AQ464,AR464,AS464,AT464,AU464,AV464,AW464,AX464,AY464,AZ464,BA464,BB464,R464)</f>
        <v>#NAME?</v>
      </c>
      <c r="Q464" s="21" t="e">
        <f t="shared" ca="1" si="29"/>
        <v>#NAME?</v>
      </c>
      <c r="R464" t="s">
        <v>5106</v>
      </c>
      <c r="S464" s="18" t="s">
        <v>213</v>
      </c>
      <c r="T464" s="12" t="s">
        <v>2800</v>
      </c>
      <c r="U464" s="12" t="s">
        <v>2807</v>
      </c>
      <c r="V464" s="12" t="s">
        <v>2704</v>
      </c>
      <c r="W464" s="12" t="s">
        <v>2419</v>
      </c>
      <c r="X464" s="12" t="s">
        <v>4693</v>
      </c>
      <c r="Y464" s="12" t="s">
        <v>2200</v>
      </c>
      <c r="Z464" s="12" t="s">
        <v>2201</v>
      </c>
      <c r="AA464" s="12" t="s">
        <v>2202</v>
      </c>
      <c r="AB464" s="12" t="s">
        <v>4854</v>
      </c>
      <c r="AC464" s="12" t="s">
        <v>2213</v>
      </c>
      <c r="AD464" s="12" t="s">
        <v>2397</v>
      </c>
      <c r="AE464" s="12" t="s">
        <v>2579</v>
      </c>
      <c r="AF464" s="12" t="s">
        <v>2398</v>
      </c>
      <c r="AG464" s="12">
        <v>1650</v>
      </c>
      <c r="AH464" s="12" t="s">
        <v>4888</v>
      </c>
      <c r="AI464" s="12" t="s">
        <v>2809</v>
      </c>
      <c r="AJ464" s="12" t="s">
        <v>2364</v>
      </c>
      <c r="AK464" s="12" t="s">
        <v>4741</v>
      </c>
      <c r="AL464" s="12" t="s">
        <v>2446</v>
      </c>
      <c r="AM464" s="12" t="s">
        <v>4848</v>
      </c>
      <c r="AN464" s="12" t="s">
        <v>2207</v>
      </c>
      <c r="AO464" s="12" t="s">
        <v>4821</v>
      </c>
      <c r="AP464" s="12" t="s">
        <v>2614</v>
      </c>
      <c r="AQ464" s="12" t="s">
        <v>4938</v>
      </c>
      <c r="AR464" s="12" t="s">
        <v>2732</v>
      </c>
      <c r="AS464" s="12" t="s">
        <v>4718</v>
      </c>
      <c r="AT464" s="12" t="s">
        <v>2810</v>
      </c>
    </row>
    <row r="465" spans="1:46" ht="303" thickBot="1" x14ac:dyDescent="0.35">
      <c r="A465" s="9" t="s">
        <v>491</v>
      </c>
      <c r="D465" s="39" t="s">
        <v>232</v>
      </c>
      <c r="E465" s="45"/>
      <c r="F465" s="47" t="str">
        <f>IF(D465="Walmart", "https://www.walmart.com/search/?query=" &amp; [1]!textjoin("%20",TRUE,S465,T465,U465,V465,W465,X465,Y465,Z465,AA465,AB465,AC465,AD465,AE465,AF465,AG465,AH465,AI465,AJ465,AK465,AL465,AM465,AN465,AO465,AP465,AQ465,AR465,AS465,AT465,AU465,AV465,AW465,AX465,AY465,AZ465,BA465,BB465), IF(D465="Best Buy", "https://www.bestbuy.com/site/searchpage.jsp?st=" &amp; [1]!textjoin("+",TRUE,S465,T465,U465,V465,W465,X465,Y465,Z465,AA465,AB465,AC465,AD465,AE465,AF465,AG465,AH465,AI465,AJ465,AK465,AL465,AM465,AN465,AO465,AP465,AQ465,AR465,AS465,AT465,AU465,AV465,AW465,AX465,AY465,AZ465,BA465,BB465), IF(D465="Target", "https://www.target.com/s?searchTerm=" &amp; [1]!textjoin("+",TRUE,S465,T465,U465,V465,W465,X465,Y465,Z465,AA465,AB465,AC465,AD465,AE465,AF465,AG465,AH465,AI465,AJ465,AK465,AL465,AM465,AN465,AO465,AP465,AQ465,AR465,AS465,AT465,AU465,AV465,AW465,AX465,AY465,AZ465,BA465,BB465),"")))</f>
        <v/>
      </c>
      <c r="G465" s="45" t="s">
        <v>7382</v>
      </c>
      <c r="H465" s="45"/>
      <c r="I465" s="45"/>
      <c r="J465" s="45"/>
      <c r="L465" s="39" t="s">
        <v>232</v>
      </c>
      <c r="M465" s="26" t="s">
        <v>2159</v>
      </c>
      <c r="N465" s="21" t="s">
        <v>5534</v>
      </c>
      <c r="O465" s="1" t="s">
        <v>2160</v>
      </c>
      <c r="P465" s="21" t="e">
        <f ca="1">[1]!textjoin("+",TRUE,O465,S465,T465,U465,V465,W465,X465,Y465,Z465,AA465,AB465,AC465,AD465,AE465,AF465,AG465,AH465,AI465,AJ465,AK465,AL465,AM465,AN465,AO465,AP465,AQ465,AR465,AS465,AT465,AU465,AV465,AW465,AX465,AY465,AZ465,BA465,BB465,R465)</f>
        <v>#NAME?</v>
      </c>
      <c r="Q465" s="21" t="e">
        <f t="shared" ca="1" si="29"/>
        <v>#NAME?</v>
      </c>
      <c r="R465" t="s">
        <v>5106</v>
      </c>
      <c r="S465" s="18" t="s">
        <v>213</v>
      </c>
      <c r="T465" s="12" t="s">
        <v>2800</v>
      </c>
      <c r="U465" s="12" t="s">
        <v>2807</v>
      </c>
      <c r="V465" s="12" t="s">
        <v>2722</v>
      </c>
      <c r="W465" s="12" t="s">
        <v>4693</v>
      </c>
      <c r="X465" s="12" t="s">
        <v>2178</v>
      </c>
      <c r="Y465" s="12" t="s">
        <v>4889</v>
      </c>
      <c r="Z465" s="12" t="s">
        <v>2425</v>
      </c>
      <c r="AA465" s="12" t="s">
        <v>2588</v>
      </c>
      <c r="AB465" s="12">
        <v>5</v>
      </c>
      <c r="AC465" s="12" t="s">
        <v>4854</v>
      </c>
      <c r="AD465" s="12" t="s">
        <v>2207</v>
      </c>
      <c r="AE465" s="12" t="s">
        <v>4821</v>
      </c>
      <c r="AF465" s="12" t="s">
        <v>2208</v>
      </c>
      <c r="AG465" s="12" t="s">
        <v>2209</v>
      </c>
      <c r="AH465" s="12" t="s">
        <v>4840</v>
      </c>
      <c r="AI465" s="12" t="s">
        <v>2425</v>
      </c>
      <c r="AJ465" s="12" t="s">
        <v>2589</v>
      </c>
      <c r="AK465" s="12" t="s">
        <v>2811</v>
      </c>
      <c r="AL465" s="12">
        <v>8</v>
      </c>
      <c r="AM465" s="12" t="s">
        <v>4888</v>
      </c>
      <c r="AN465" s="12" t="s">
        <v>2812</v>
      </c>
      <c r="AO465" s="12" t="s">
        <v>2171</v>
      </c>
      <c r="AP465" s="12" t="s">
        <v>2391</v>
      </c>
      <c r="AQ465" s="12" t="s">
        <v>4773</v>
      </c>
      <c r="AR465" s="12" t="s">
        <v>2488</v>
      </c>
      <c r="AS465" s="12" t="s">
        <v>2760</v>
      </c>
      <c r="AT465" s="12" t="s">
        <v>2813</v>
      </c>
    </row>
    <row r="466" spans="1:46" ht="409.6" thickBot="1" x14ac:dyDescent="0.35">
      <c r="A466" s="9" t="s">
        <v>492</v>
      </c>
      <c r="D466" s="37" t="s">
        <v>213</v>
      </c>
      <c r="E466" s="45"/>
      <c r="F466" s="47" t="e">
        <f ca="1">IF(D466="Kohl's", "https://www.kohls.com/search.jsp?submit-search=web-regular&amp;search=" &amp; [1]!textjoin("+",TRUE,S466,T466,U466,V466,W466,X466,Y466,Z466,AA466,AB466,AC466,AD466,AE466,AF466,AG466,AH466,AI466,AJ466,AK466,AL466,AM466,AN466,AO466,AP466,AQ466,AR466,AS466,AT466,AU466,AV466,AW466,AX466,AY466,AZ466,BA466,BB466,Sheet1!BE466), IF(D466="Lenovo", "https://www.lenovo.com/us/en/search?text=" &amp; [1]!textjoin("+",TRUE,S466,T466,U466,V466,W466,X466,Y466,Z466,AA466,AB466,AC466,AD466,AE466,AF466,AG466,AH466,AI466,AJ466,AK466,AL466,AM466,AN466,AO466,AP466,AQ466,AR466,AS466,AT466,AU466,AV466,AW466,AX466,AY466,AZ466,BA466,BB466,Sheet1!BE466), IF(D466="Dell Small Business", "https://www.dell.com/koa/search?q=" &amp; [1]!textjoin("%20",TRUE,S466,T466,U466,V466,W466,X466,Y466,Z466,AA466,AB466,AC466,AD466,AE466,AF466,AG466,AH466,AI466,AJ466,AK466,AL466,AM466,AN466,AO466,AP466,AQ466,AR466,AS466,AT466,AU466,AV466,AW466,AX466,AY466,AZ466,BA466,BB466,Sheet1!BE466),"")))</f>
        <v>#NAME?</v>
      </c>
      <c r="G466" s="34" t="s">
        <v>7219</v>
      </c>
      <c r="H466" s="45" t="str">
        <f>HYPERLINK(G466,D466)</f>
        <v>Lenovo</v>
      </c>
      <c r="I466" s="45"/>
      <c r="J466" s="45"/>
      <c r="L466" s="37" t="s">
        <v>213</v>
      </c>
      <c r="M466" s="26" t="s">
        <v>2159</v>
      </c>
      <c r="N466" s="21" t="s">
        <v>5535</v>
      </c>
      <c r="O466" s="1" t="s">
        <v>2160</v>
      </c>
      <c r="P466" s="21" t="e">
        <f ca="1">[1]!textjoin("+",TRUE,O466,S466,T466,U466,V466,W466,X466,Y466,Z466,AA466,AB466,AC466,AD466,AE466,AF466,AG466,AH466,AI466,AJ466,AK466,AL466,AM466,AN466,AO466,AP466,AQ466,AR466,AS466,AT466,AU466,AV466,AW466,AX466,AY466,AZ466,BA466,BB466,R466)</f>
        <v>#NAME?</v>
      </c>
      <c r="Q466" s="21" t="e">
        <f t="shared" ca="1" si="29"/>
        <v>#NAME?</v>
      </c>
      <c r="R466" t="s">
        <v>5106</v>
      </c>
      <c r="S466" s="16" t="s">
        <v>213</v>
      </c>
      <c r="T466" s="12" t="s">
        <v>2800</v>
      </c>
      <c r="U466" s="12" t="s">
        <v>2807</v>
      </c>
      <c r="V466" s="12" t="s">
        <v>2248</v>
      </c>
      <c r="W466" s="12" t="s">
        <v>2704</v>
      </c>
      <c r="X466" s="12" t="s">
        <v>4771</v>
      </c>
      <c r="Y466" s="12" t="s">
        <v>2425</v>
      </c>
      <c r="Z466" s="12" t="s">
        <v>2588</v>
      </c>
      <c r="AA466" s="12" t="s">
        <v>4715</v>
      </c>
      <c r="AB466" s="12" t="s">
        <v>2207</v>
      </c>
      <c r="AC466" s="12" t="s">
        <v>4862</v>
      </c>
      <c r="AD466" s="12" t="s">
        <v>2614</v>
      </c>
      <c r="AE466" s="12" t="s">
        <v>2602</v>
      </c>
    </row>
    <row r="467" spans="1:46" ht="409.6" thickBot="1" x14ac:dyDescent="0.35">
      <c r="A467" s="9" t="s">
        <v>493</v>
      </c>
      <c r="D467" s="37" t="s">
        <v>213</v>
      </c>
      <c r="E467" s="45"/>
      <c r="F467" s="47" t="e">
        <f ca="1">IF(D467="Kohl's", "https://www.kohls.com/search.jsp?submit-search=web-regular&amp;search=" &amp; [1]!textjoin("+",TRUE,S467,T467,U467,V467,W467,X467,Y467,Z467,AA467,AB467,AC467,AD467,AE467,AF467,AG467,AH467,AI467,AJ467,AK467,AL467,AM467,AN467,AO467,AP467,AQ467,AR467,AS467,AT467,AU467,AV467,AW467,AX467,AY467,AZ467,BA467,BB467,Sheet1!BE467), IF(D467="Lenovo", "https://www.lenovo.com/us/en/search?text=" &amp; [1]!textjoin("+",TRUE,S467,T467,U467,V467,W467,X467,Y467,Z467,AA467,AB467,AC467,AD467,AE467,AF467,AG467,AH467,AI467,AJ467,AK467,AL467,AM467,AN467,AO467,AP467,AQ467,AR467,AS467,AT467,AU467,AV467,AW467,AX467,AY467,AZ467,BA467,BB467,Sheet1!BE467), IF(D467="Dell Small Business", "https://www.dell.com/koa/search?q=" &amp; [1]!textjoin("%20",TRUE,S467,T467,U467,V467,W467,X467,Y467,Z467,AA467,AB467,AC467,AD467,AE467,AF467,AG467,AH467,AI467,AJ467,AK467,AL467,AM467,AN467,AO467,AP467,AQ467,AR467,AS467,AT467,AU467,AV467,AW467,AX467,AY467,AZ467,BA467,BB467,Sheet1!BE467),"")))</f>
        <v>#NAME?</v>
      </c>
      <c r="G467" s="34" t="s">
        <v>7220</v>
      </c>
      <c r="H467" s="45" t="str">
        <f>HYPERLINK(G467,D467)</f>
        <v>Lenovo</v>
      </c>
      <c r="I467" s="45"/>
      <c r="J467" s="45"/>
      <c r="L467" s="37" t="s">
        <v>213</v>
      </c>
      <c r="M467" s="26" t="s">
        <v>2159</v>
      </c>
      <c r="N467" s="21" t="s">
        <v>5536</v>
      </c>
      <c r="O467" s="1" t="s">
        <v>2160</v>
      </c>
      <c r="P467" s="21" t="e">
        <f ca="1">[1]!textjoin("+",TRUE,O467,S467,T467,U467,V467,W467,X467,Y467,Z467,AA467,AB467,AC467,AD467,AE467,AF467,AG467,AH467,AI467,AJ467,AK467,AL467,AM467,AN467,AO467,AP467,AQ467,AR467,AS467,AT467,AU467,AV467,AW467,AX467,AY467,AZ467,BA467,BB467,R467)</f>
        <v>#NAME?</v>
      </c>
      <c r="Q467" s="21" t="e">
        <f t="shared" ca="1" si="29"/>
        <v>#NAME?</v>
      </c>
      <c r="R467" t="s">
        <v>5106</v>
      </c>
      <c r="S467" s="16" t="s">
        <v>213</v>
      </c>
      <c r="T467" s="12" t="s">
        <v>2800</v>
      </c>
      <c r="U467" s="12" t="s">
        <v>2807</v>
      </c>
      <c r="V467" s="12" t="s">
        <v>2248</v>
      </c>
      <c r="W467" s="12" t="s">
        <v>2704</v>
      </c>
      <c r="X467" s="12" t="s">
        <v>4824</v>
      </c>
      <c r="Y467" s="12" t="s">
        <v>2425</v>
      </c>
      <c r="Z467" s="12" t="s">
        <v>2588</v>
      </c>
      <c r="AA467" s="12" t="s">
        <v>4704</v>
      </c>
      <c r="AB467" s="12" t="s">
        <v>2207</v>
      </c>
      <c r="AC467" s="12" t="s">
        <v>4862</v>
      </c>
      <c r="AD467" s="12" t="s">
        <v>2208</v>
      </c>
      <c r="AE467" s="12" t="s">
        <v>2654</v>
      </c>
    </row>
    <row r="468" spans="1:46" ht="409.6" thickBot="1" x14ac:dyDescent="0.35">
      <c r="A468" s="7" t="s">
        <v>494</v>
      </c>
      <c r="D468" s="37" t="s">
        <v>213</v>
      </c>
      <c r="E468" s="45"/>
      <c r="F468" s="47" t="e">
        <f ca="1">IF(D468="Kohl's", "https://www.kohls.com/search.jsp?submit-search=web-regular&amp;search=" &amp; [1]!textjoin("+",TRUE,S468,T468,U468,V468,W468,X468,Y468,Z468,AA468,AB468,AC468,AD468,AE468,AF468,AG468,AH468,AI468,AJ468,AK468,AL468,AM468,AN468,AO468,AP468,AQ468,AR468,AS468,AT468,AU468,AV468,AW468,AX468,AY468,AZ468,BA468,BB468,Sheet1!BE468), IF(D468="Lenovo", "https://www.lenovo.com/us/en/search?text=" &amp; [1]!textjoin("+",TRUE,S468,T468,U468,V468,W468,X468,Y468,Z468,AA468,AB468,AC468,AD468,AE468,AF468,AG468,AH468,AI468,AJ468,AK468,AL468,AM468,AN468,AO468,AP468,AQ468,AR468,AS468,AT468,AU468,AV468,AW468,AX468,AY468,AZ468,BA468,BB468,Sheet1!BE468), IF(D468="Dell Small Business", "https://www.dell.com/koa/search?q=" &amp; [1]!textjoin("%20",TRUE,S468,T468,U468,V468,W468,X468,Y468,Z468,AA468,AB468,AC468,AD468,AE468,AF468,AG468,AH468,AI468,AJ468,AK468,AL468,AM468,AN468,AO468,AP468,AQ468,AR468,AS468,AT468,AU468,AV468,AW468,AX468,AY468,AZ468,BA468,BB468,Sheet1!BE468),"")))</f>
        <v>#NAME?</v>
      </c>
      <c r="G468" s="34" t="s">
        <v>7221</v>
      </c>
      <c r="H468" s="45" t="str">
        <f>HYPERLINK(G468,D468)</f>
        <v>Lenovo</v>
      </c>
      <c r="I468" s="45"/>
      <c r="J468" s="45"/>
      <c r="L468" s="37" t="s">
        <v>213</v>
      </c>
      <c r="M468" s="26" t="s">
        <v>2159</v>
      </c>
      <c r="N468" s="21" t="s">
        <v>5537</v>
      </c>
      <c r="O468" s="1" t="s">
        <v>2160</v>
      </c>
      <c r="P468" s="21" t="e">
        <f ca="1">[1]!textjoin("+",TRUE,O468,S468,T468,U468,V468,W468,X468,Y468,Z468,AA468,AB468,AC468,AD468,AE468,AF468,AG468,AH468,AI468,AJ468,AK468,AL468,AM468,AN468,AO468,AP468,AQ468,AR468,AS468,AT468,AU468,AV468,AW468,AX468,AY468,AZ468,BA468,BB468,R468)</f>
        <v>#NAME?</v>
      </c>
      <c r="Q468" s="21" t="e">
        <f t="shared" ca="1" si="29"/>
        <v>#NAME?</v>
      </c>
      <c r="R468" t="s">
        <v>5106</v>
      </c>
      <c r="S468" s="16" t="s">
        <v>213</v>
      </c>
      <c r="T468" s="12" t="s">
        <v>2800</v>
      </c>
      <c r="U468" s="12" t="s">
        <v>2803</v>
      </c>
      <c r="V468" s="12" t="s">
        <v>2704</v>
      </c>
      <c r="W468" s="12" t="s">
        <v>4824</v>
      </c>
      <c r="X468" s="12" t="s">
        <v>2425</v>
      </c>
      <c r="Y468" s="12" t="s">
        <v>4822</v>
      </c>
      <c r="Z468" s="12" t="s">
        <v>2213</v>
      </c>
      <c r="AA468" s="12" t="s">
        <v>4862</v>
      </c>
      <c r="AB468" s="12" t="s">
        <v>2405</v>
      </c>
      <c r="AC468" s="12" t="s">
        <v>2602</v>
      </c>
    </row>
    <row r="469" spans="1:46" ht="317.39999999999998" thickBot="1" x14ac:dyDescent="0.35">
      <c r="A469" s="7" t="s">
        <v>495</v>
      </c>
      <c r="D469" s="37" t="s">
        <v>27</v>
      </c>
      <c r="E469" s="45"/>
      <c r="F469" s="47" t="str">
        <f>IF(D469="Costco", "https://www.costco.com", IF(D469="Dell Home &amp; Home Office", "https://www.dell.com/koa/search?q=" &amp; [1]!textjoin("%20",TRUE,S469,T469,U469,V469,W469,X469,Y469,Z469,AA469,AB469,AC469,AD469,AE469,AF469,AG469,AH469,AI469,AJ469,AK469,AL469,AM469,AN469,AO469,AP469,AQ469,AR469,AS469,AT469,AU469,AV469,AW469,AX469,AY469,AZ469,BA469,BB469,Sheet1!BE469), IF(D469="Macy's", "https://www.macys.com/shop/featured/" &amp; [1]!textjoin("-",TRUE,S469,T469,U469,V469,W469,X469,Y469,Z469,AA469,AB469,AC469,AD469,AE469,AF469,AG469,AH469,AI469,AJ469,AK469,AL469,AM469,AN469,AO469,AP469,AQ469,AR469,AS469,AT469,AU469,AV469,AW469,AX469,AY469,AZ469,BA469,BB469,Sheet1!BE469),"")))</f>
        <v>https://www.costco.com</v>
      </c>
      <c r="G469" s="34" t="s">
        <v>7128</v>
      </c>
      <c r="H469" s="45" t="str">
        <f>HYPERLINK(G469,D469)</f>
        <v>Costco</v>
      </c>
      <c r="I469" s="45"/>
      <c r="J469" s="45"/>
      <c r="L469" s="37" t="s">
        <v>27</v>
      </c>
      <c r="M469" s="26" t="s">
        <v>2159</v>
      </c>
      <c r="N469" s="21" t="s">
        <v>5538</v>
      </c>
      <c r="O469" s="1" t="s">
        <v>2160</v>
      </c>
      <c r="P469" s="21" t="e">
        <f ca="1">[1]!textjoin("+",TRUE,O469,S469,T469,U469,V469,W469,X469,Y469,Z469,AA469,AB469,AC469,AD469,AE469,AF469,AG469,AH469,AI469,AJ469,AK469,AL469,AM469,AN469,AO469,AP469,AQ469,AR469,AS469,AT469,AU469,AV469,AW469,AX469,AY469,AZ469,BA469,BB469,R469)</f>
        <v>#NAME?</v>
      </c>
      <c r="Q469" s="21" t="e">
        <f t="shared" ca="1" si="29"/>
        <v>#NAME?</v>
      </c>
      <c r="R469" t="s">
        <v>5106</v>
      </c>
      <c r="S469" s="18" t="s">
        <v>213</v>
      </c>
      <c r="T469" s="12" t="s">
        <v>2800</v>
      </c>
      <c r="U469" s="12" t="s">
        <v>2814</v>
      </c>
      <c r="V469" s="12" t="s">
        <v>2704</v>
      </c>
      <c r="W469" s="12" t="s">
        <v>2506</v>
      </c>
      <c r="X469" s="12" t="s">
        <v>2685</v>
      </c>
      <c r="Y469" s="12" t="s">
        <v>4693</v>
      </c>
      <c r="Z469" s="12" t="s">
        <v>2375</v>
      </c>
      <c r="AA469" s="12" t="s">
        <v>2191</v>
      </c>
      <c r="AB469" s="12" t="s">
        <v>2200</v>
      </c>
      <c r="AC469" s="12" t="s">
        <v>2201</v>
      </c>
      <c r="AD469" s="12" t="s">
        <v>2206</v>
      </c>
      <c r="AE469" s="12" t="s">
        <v>2244</v>
      </c>
    </row>
    <row r="470" spans="1:46" ht="303" thickBot="1" x14ac:dyDescent="0.35">
      <c r="A470" s="7" t="s">
        <v>496</v>
      </c>
      <c r="D470" s="39" t="s">
        <v>232</v>
      </c>
      <c r="E470" s="45"/>
      <c r="F470" s="47" t="str">
        <f>IF(D470="Walmart", "https://www.walmart.com/search/?query=" &amp; [1]!textjoin("%20",TRUE,S470,T470,U470,V470,W470,X470,Y470,Z470,AA470,AB470,AC470,AD470,AE470,AF470,AG470,AH470,AI470,AJ470,AK470,AL470,AM470,AN470,AO470,AP470,AQ470,AR470,AS470,AT470,AU470,AV470,AW470,AX470,AY470,AZ470,BA470,BB470), IF(D470="Best Buy", "https://www.bestbuy.com/site/searchpage.jsp?st=" &amp; [1]!textjoin("+",TRUE,S470,T470,U470,V470,W470,X470,Y470,Z470,AA470,AB470,AC470,AD470,AE470,AF470,AG470,AH470,AI470,AJ470,AK470,AL470,AM470,AN470,AO470,AP470,AQ470,AR470,AS470,AT470,AU470,AV470,AW470,AX470,AY470,AZ470,BA470,BB470), IF(D470="Target", "https://www.target.com/s?searchTerm=" &amp; [1]!textjoin("+",TRUE,S470,T470,U470,V470,W470,X470,Y470,Z470,AA470,AB470,AC470,AD470,AE470,AF470,AG470,AH470,AI470,AJ470,AK470,AL470,AM470,AN470,AO470,AP470,AQ470,AR470,AS470,AT470,AU470,AV470,AW470,AX470,AY470,AZ470,BA470,BB470),"")))</f>
        <v/>
      </c>
      <c r="G470" s="45" t="s">
        <v>7382</v>
      </c>
      <c r="H470" s="45"/>
      <c r="I470" s="45"/>
      <c r="J470" s="45"/>
      <c r="L470" s="39" t="s">
        <v>232</v>
      </c>
      <c r="M470" s="26" t="s">
        <v>2159</v>
      </c>
      <c r="N470" s="21" t="s">
        <v>5539</v>
      </c>
      <c r="O470" s="1" t="s">
        <v>2160</v>
      </c>
      <c r="P470" s="21" t="e">
        <f ca="1">[1]!textjoin("+",TRUE,O470,S470,T470,U470,V470,W470,X470,Y470,Z470,AA470,AB470,AC470,AD470,AE470,AF470,AG470,AH470,AI470,AJ470,AK470,AL470,AM470,AN470,AO470,AP470,AQ470,AR470,AS470,AT470,AU470,AV470,AW470,AX470,AY470,AZ470,BA470,BB470,R470)</f>
        <v>#NAME?</v>
      </c>
      <c r="Q470" s="21" t="e">
        <f t="shared" ca="1" si="29"/>
        <v>#NAME?</v>
      </c>
      <c r="R470" t="s">
        <v>5106</v>
      </c>
      <c r="S470" s="18" t="s">
        <v>213</v>
      </c>
      <c r="T470" s="12" t="s">
        <v>2800</v>
      </c>
      <c r="U470" s="12" t="s">
        <v>2814</v>
      </c>
      <c r="V470" s="12" t="s">
        <v>4693</v>
      </c>
      <c r="W470" s="12" t="s">
        <v>2200</v>
      </c>
      <c r="X470" s="12" t="s">
        <v>2201</v>
      </c>
      <c r="Y470" s="12" t="s">
        <v>4852</v>
      </c>
      <c r="Z470" s="12" t="s">
        <v>2207</v>
      </c>
      <c r="AA470" s="12" t="s">
        <v>4821</v>
      </c>
      <c r="AB470" s="12" t="s">
        <v>2614</v>
      </c>
      <c r="AC470" s="12" t="s">
        <v>4938</v>
      </c>
      <c r="AD470" s="12" t="s">
        <v>2732</v>
      </c>
      <c r="AE470" s="12">
        <v>10</v>
      </c>
    </row>
    <row r="471" spans="1:46" ht="409.6" thickBot="1" x14ac:dyDescent="0.35">
      <c r="A471" s="9" t="s">
        <v>497</v>
      </c>
      <c r="D471" s="37" t="s">
        <v>213</v>
      </c>
      <c r="E471" s="45"/>
      <c r="F471" s="47" t="e">
        <f ca="1">IF(D471="Kohl's", "https://www.kohls.com/search.jsp?submit-search=web-regular&amp;search=" &amp; [1]!textjoin("+",TRUE,S471,T471,U471,V471,W471,X471,Y471,Z471,AA471,AB471,AC471,AD471,AE471,AF471,AG471,AH471,AI471,AJ471,AK471,AL471,AM471,AN471,AO471,AP471,AQ471,AR471,AS471,AT471,AU471,AV471,AW471,AX471,AY471,AZ471,BA471,BB471,Sheet1!BE471), IF(D471="Lenovo", "https://www.lenovo.com/us/en/search?text=" &amp; [1]!textjoin("+",TRUE,S471,T471,U471,V471,W471,X471,Y471,Z471,AA471,AB471,AC471,AD471,AE471,AF471,AG471,AH471,AI471,AJ471,AK471,AL471,AM471,AN471,AO471,AP471,AQ471,AR471,AS471,AT471,AU471,AV471,AW471,AX471,AY471,AZ471,BA471,BB471,Sheet1!BE471), IF(D471="Dell Small Business", "https://www.dell.com/koa/search?q=" &amp; [1]!textjoin("%20",TRUE,S471,T471,U471,V471,W471,X471,Y471,Z471,AA471,AB471,AC471,AD471,AE471,AF471,AG471,AH471,AI471,AJ471,AK471,AL471,AM471,AN471,AO471,AP471,AQ471,AR471,AS471,AT471,AU471,AV471,AW471,AX471,AY471,AZ471,BA471,BB471,Sheet1!BE471),"")))</f>
        <v>#NAME?</v>
      </c>
      <c r="G471" s="34" t="s">
        <v>7222</v>
      </c>
      <c r="H471" s="45" t="str">
        <f>HYPERLINK(G471,D471)</f>
        <v>Lenovo</v>
      </c>
      <c r="I471" s="45"/>
      <c r="J471" s="45"/>
      <c r="L471" s="37" t="s">
        <v>213</v>
      </c>
      <c r="M471" s="26" t="s">
        <v>2159</v>
      </c>
      <c r="N471" s="21" t="s">
        <v>5540</v>
      </c>
      <c r="O471" s="1" t="s">
        <v>2160</v>
      </c>
      <c r="P471" s="21" t="e">
        <f ca="1">[1]!textjoin("+",TRUE,O471,S471,T471,U471,V471,W471,X471,Y471,Z471,AA471,AB471,AC471,AD471,AE471,AF471,AG471,AH471,AI471,AJ471,AK471,AL471,AM471,AN471,AO471,AP471,AQ471,AR471,AS471,AT471,AU471,AV471,AW471,AX471,AY471,AZ471,BA471,BB471,R471)</f>
        <v>#NAME?</v>
      </c>
      <c r="Q471" s="21" t="e">
        <f t="shared" ca="1" si="29"/>
        <v>#NAME?</v>
      </c>
      <c r="R471" t="s">
        <v>5106</v>
      </c>
      <c r="S471" s="16" t="s">
        <v>213</v>
      </c>
      <c r="T471" s="12" t="s">
        <v>2800</v>
      </c>
      <c r="U471" s="12" t="s">
        <v>2815</v>
      </c>
      <c r="V471" s="12" t="s">
        <v>2739</v>
      </c>
      <c r="W471" s="12" t="s">
        <v>4771</v>
      </c>
      <c r="X471" s="12" t="s">
        <v>2425</v>
      </c>
      <c r="Y471" s="12" t="s">
        <v>4892</v>
      </c>
      <c r="Z471" s="12" t="s">
        <v>2405</v>
      </c>
      <c r="AA471" s="12" t="s">
        <v>4862</v>
      </c>
      <c r="AB471" s="12" t="s">
        <v>2614</v>
      </c>
      <c r="AC471" s="12" t="s">
        <v>2602</v>
      </c>
    </row>
    <row r="472" spans="1:46" ht="409.6" thickBot="1" x14ac:dyDescent="0.35">
      <c r="A472" s="9" t="s">
        <v>498</v>
      </c>
      <c r="D472" s="37" t="s">
        <v>12</v>
      </c>
      <c r="E472" s="45"/>
      <c r="F472" s="47" t="e">
        <f ca="1">IF(D472="Walmart", "https://www.walmart.com/search/?query=" &amp; [1]!textjoin("%20",TRUE,S472,T472,U472,V472,W472,X472,Y472,Z472,AA472,AB472,AC472,AD472,AE472,AF472,AG472,AH472,AI472,AJ472,AK472,AL472,AM472,AN472,AO472,AP472,AQ472,AR472,AS472,AT472,AU472,AV472,AW472,AX472,AY472,AZ472,BA472,BB472), IF(D472="Best Buy", "https://www.bestbuy.com/site/searchpage.jsp?st=" &amp; [1]!textjoin("+",TRUE,S472,T472,U472,V472,W472,X472,Y472,Z472,AA472,AB472,AC472,AD472,AE472,AF472,AG472,AH472,AI472,AJ472,AK472,AL472,AM472,AN472,AO472,AP472,AQ472,AR472,AS472,AT472,AU472,AV472,AW472,AX472,AY472,AZ472,BA472,BB472), IF(D472="Target", "https://www.target.com/s?searchTerm=" &amp; [1]!textjoin("+",TRUE,S472,T472,U472,V472,W472,X472,Y472,Z472,AA472,AB472,AC472,AD472,AE472,AF472,AG472,AH472,AI472,AJ472,AK472,AL472,AM472,AN472,AO472,AP472,AQ472,AR472,AS472,AT472,AU472,AV472,AW472,AX472,AY472,AZ472,BA472,BB472),"")))</f>
        <v>#NAME?</v>
      </c>
      <c r="G472" s="45" t="s">
        <v>7548</v>
      </c>
      <c r="H472" s="45" t="str">
        <f>HYPERLINK(G472,D472)</f>
        <v>Walmart</v>
      </c>
      <c r="I472" s="45" t="s">
        <v>8644</v>
      </c>
      <c r="J472" s="45"/>
      <c r="L472" s="37" t="s">
        <v>12</v>
      </c>
      <c r="M472" s="26" t="s">
        <v>2159</v>
      </c>
      <c r="N472" s="21" t="s">
        <v>5541</v>
      </c>
      <c r="O472" s="1" t="s">
        <v>2160</v>
      </c>
      <c r="P472" s="21" t="e">
        <f ca="1">[1]!textjoin("+",TRUE,O472,S472,T472,U472,V472,W472,X472,Y472,Z472,AA472,AB472,AC472,AD472,AE472,AF472,AG472,AH472,AI472,AJ472,AK472,AL472,AM472,AN472,AO472,AP472,AQ472,AR472,AS472,AT472,AU472,AV472,AW472,AX472,AY472,AZ472,BA472,BB472,R472)</f>
        <v>#NAME?</v>
      </c>
      <c r="Q472" s="21" t="e">
        <f t="shared" ca="1" si="29"/>
        <v>#NAME?</v>
      </c>
      <c r="R472" t="s">
        <v>5106</v>
      </c>
      <c r="S472" s="18" t="s">
        <v>213</v>
      </c>
      <c r="T472" s="12" t="s">
        <v>2671</v>
      </c>
      <c r="U472" s="12" t="s">
        <v>2704</v>
      </c>
      <c r="V472" s="12" t="s">
        <v>2419</v>
      </c>
      <c r="W472" s="12" t="s">
        <v>4693</v>
      </c>
      <c r="X472" s="12" t="s">
        <v>2200</v>
      </c>
      <c r="Y472" s="12" t="s">
        <v>2201</v>
      </c>
      <c r="Z472" s="12" t="s">
        <v>4852</v>
      </c>
      <c r="AA472" s="12" t="s">
        <v>2397</v>
      </c>
      <c r="AB472" s="12" t="s">
        <v>4940</v>
      </c>
      <c r="AC472" s="12" t="s">
        <v>2207</v>
      </c>
      <c r="AD472" s="12" t="s">
        <v>4809</v>
      </c>
      <c r="AE472" s="12" t="s">
        <v>2405</v>
      </c>
      <c r="AF472" s="12" t="s">
        <v>2402</v>
      </c>
    </row>
    <row r="473" spans="1:46" ht="409.6" thickBot="1" x14ac:dyDescent="0.35">
      <c r="A473" s="7" t="s">
        <v>499</v>
      </c>
      <c r="D473" s="37" t="s">
        <v>213</v>
      </c>
      <c r="E473" s="45"/>
      <c r="F473" s="47" t="e">
        <f ca="1">IF(D473="Kohl's", "https://www.kohls.com/search.jsp?submit-search=web-regular&amp;search=" &amp; [1]!textjoin("+",TRUE,S473,T473,U473,V473,W473,X473,Y473,Z473,AA473,AB473,AC473,AD473,AE473,AF473,AG473,AH473,AI473,AJ473,AK473,AL473,AM473,AN473,AO473,AP473,AQ473,AR473,AS473,AT473,AU473,AV473,AW473,AX473,AY473,AZ473,BA473,BB473,Sheet1!BE473), IF(D473="Lenovo", "https://www.lenovo.com/us/en/search?text=" &amp; [1]!textjoin("+",TRUE,S473,T473,U473,V473,W473,X473,Y473,Z473,AA473,AB473,AC473,AD473,AE473,AF473,AG473,AH473,AI473,AJ473,AK473,AL473,AM473,AN473,AO473,AP473,AQ473,AR473,AS473,AT473,AU473,AV473,AW473,AX473,AY473,AZ473,BA473,BB473,Sheet1!BE473), IF(D473="Dell Small Business", "https://www.dell.com/koa/search?q=" &amp; [1]!textjoin("%20",TRUE,S473,T473,U473,V473,W473,X473,Y473,Z473,AA473,AB473,AC473,AD473,AE473,AF473,AG473,AH473,AI473,AJ473,AK473,AL473,AM473,AN473,AO473,AP473,AQ473,AR473,AS473,AT473,AU473,AV473,AW473,AX473,AY473,AZ473,BA473,BB473,Sheet1!BE473),"")))</f>
        <v>#NAME?</v>
      </c>
      <c r="G473" s="34" t="s">
        <v>7223</v>
      </c>
      <c r="H473" s="45" t="str">
        <f>HYPERLINK(G473,D473)</f>
        <v>Lenovo</v>
      </c>
      <c r="I473" s="45"/>
      <c r="J473" s="45"/>
      <c r="L473" s="37" t="s">
        <v>213</v>
      </c>
      <c r="M473" s="26" t="s">
        <v>2159</v>
      </c>
      <c r="N473" s="21" t="s">
        <v>5542</v>
      </c>
      <c r="O473" s="1" t="s">
        <v>2160</v>
      </c>
      <c r="P473" s="21" t="e">
        <f ca="1">[1]!textjoin("+",TRUE,O473,S473,T473,U473,V473,W473,X473,Y473,Z473,AA473,AB473,AC473,AD473,AE473,AF473,AG473,AH473,AI473,AJ473,AK473,AL473,AM473,AN473,AO473,AP473,AQ473,AR473,AS473,AT473,AU473,AV473,AW473,AX473,AY473,AZ473,BA473,BB473,R473)</f>
        <v>#NAME?</v>
      </c>
      <c r="Q473" s="21" t="e">
        <f t="shared" ca="1" si="29"/>
        <v>#NAME?</v>
      </c>
      <c r="R473" t="s">
        <v>5106</v>
      </c>
      <c r="S473" s="18" t="s">
        <v>213</v>
      </c>
      <c r="T473" s="12" t="s">
        <v>2671</v>
      </c>
      <c r="U473" s="12" t="s">
        <v>2816</v>
      </c>
      <c r="V473" s="12" t="s">
        <v>2722</v>
      </c>
      <c r="W473" s="12" t="s">
        <v>4771</v>
      </c>
      <c r="X473" s="12" t="s">
        <v>2200</v>
      </c>
      <c r="Y473" s="12" t="s">
        <v>2201</v>
      </c>
      <c r="Z473" s="12" t="s">
        <v>4852</v>
      </c>
      <c r="AA473" s="12" t="s">
        <v>2224</v>
      </c>
      <c r="AB473" s="12" t="s">
        <v>4862</v>
      </c>
      <c r="AC473" s="12" t="s">
        <v>2614</v>
      </c>
      <c r="AD473" s="12" t="s">
        <v>2602</v>
      </c>
      <c r="AE473" s="12" t="s">
        <v>4598</v>
      </c>
      <c r="AF473" s="12" t="s">
        <v>2208</v>
      </c>
      <c r="AG473" s="12" t="s">
        <v>4947</v>
      </c>
      <c r="AH473" s="12" t="s">
        <v>2397</v>
      </c>
      <c r="AI473" s="12" t="s">
        <v>2580</v>
      </c>
      <c r="AJ473" s="12" t="s">
        <v>2817</v>
      </c>
    </row>
    <row r="474" spans="1:46" ht="409.6" thickBot="1" x14ac:dyDescent="0.35">
      <c r="A474" s="9" t="s">
        <v>500</v>
      </c>
      <c r="D474" s="37" t="s">
        <v>213</v>
      </c>
      <c r="E474" s="45"/>
      <c r="F474" s="47" t="e">
        <f ca="1">IF(D474="Kohl's", "https://www.kohls.com/search.jsp?submit-search=web-regular&amp;search=" &amp; [1]!textjoin("+",TRUE,S474,T474,U474,V474,W474,X474,Y474,Z474,AA474,AB474,AC474,AD474,AE474,AF474,AG474,AH474,AI474,AJ474,AK474,AL474,AM474,AN474,AO474,AP474,AQ474,AR474,AS474,AT474,AU474,AV474,AW474,AX474,AY474,AZ474,BA474,BB474,Sheet1!BE474), IF(D474="Lenovo", "https://www.lenovo.com/us/en/search?text=" &amp; [1]!textjoin("+",TRUE,S474,T474,U474,V474,W474,X474,Y474,Z474,AA474,AB474,AC474,AD474,AE474,AF474,AG474,AH474,AI474,AJ474,AK474,AL474,AM474,AN474,AO474,AP474,AQ474,AR474,AS474,AT474,AU474,AV474,AW474,AX474,AY474,AZ474,BA474,BB474,Sheet1!BE474), IF(D474="Dell Small Business", "https://www.dell.com/koa/search?q=" &amp; [1]!textjoin("%20",TRUE,S474,T474,U474,V474,W474,X474,Y474,Z474,AA474,AB474,AC474,AD474,AE474,AF474,AG474,AH474,AI474,AJ474,AK474,AL474,AM474,AN474,AO474,AP474,AQ474,AR474,AS474,AT474,AU474,AV474,AW474,AX474,AY474,AZ474,BA474,BB474,Sheet1!BE474),"")))</f>
        <v>#NAME?</v>
      </c>
      <c r="G474" s="34" t="s">
        <v>7224</v>
      </c>
      <c r="H474" s="45" t="str">
        <f>HYPERLINK(G474,D474)</f>
        <v>Lenovo</v>
      </c>
      <c r="I474" s="45"/>
      <c r="J474" s="45"/>
      <c r="L474" s="37" t="s">
        <v>213</v>
      </c>
      <c r="M474" s="26" t="s">
        <v>2159</v>
      </c>
      <c r="N474" s="21" t="s">
        <v>5543</v>
      </c>
      <c r="O474" s="1" t="s">
        <v>2160</v>
      </c>
      <c r="P474" s="21" t="e">
        <f ca="1">[1]!textjoin("+",TRUE,O474,S474,T474,U474,V474,W474,X474,Y474,Z474,AA474,AB474,AC474,AD474,AE474,AF474,AG474,AH474,AI474,AJ474,AK474,AL474,AM474,AN474,AO474,AP474,AQ474,AR474,AS474,AT474,AU474,AV474,AW474,AX474,AY474,AZ474,BA474,BB474,R474)</f>
        <v>#NAME?</v>
      </c>
      <c r="Q474" s="21" t="e">
        <f t="shared" ca="1" si="29"/>
        <v>#NAME?</v>
      </c>
      <c r="R474" t="s">
        <v>5106</v>
      </c>
      <c r="S474" s="18" t="s">
        <v>213</v>
      </c>
      <c r="T474" s="12" t="s">
        <v>2671</v>
      </c>
      <c r="U474" s="12" t="s">
        <v>2818</v>
      </c>
      <c r="V474" s="12" t="s">
        <v>2704</v>
      </c>
      <c r="W474" s="12" t="s">
        <v>4771</v>
      </c>
      <c r="X474" s="12" t="s">
        <v>2200</v>
      </c>
      <c r="Y474" s="12" t="s">
        <v>2201</v>
      </c>
      <c r="Z474" s="12" t="s">
        <v>4852</v>
      </c>
      <c r="AA474" s="12" t="s">
        <v>2207</v>
      </c>
      <c r="AB474" s="12" t="s">
        <v>4862</v>
      </c>
      <c r="AC474" s="12" t="s">
        <v>2208</v>
      </c>
      <c r="AD474" s="12">
        <v>7200</v>
      </c>
      <c r="AE474" s="12" t="s">
        <v>4967</v>
      </c>
      <c r="AF474" s="12">
        <v>256</v>
      </c>
      <c r="AG474" s="12" t="s">
        <v>2819</v>
      </c>
      <c r="AH474" s="12" t="s">
        <v>2602</v>
      </c>
    </row>
    <row r="475" spans="1:46" ht="409.6" thickBot="1" x14ac:dyDescent="0.35">
      <c r="A475" s="9" t="s">
        <v>501</v>
      </c>
      <c r="D475" s="37" t="s">
        <v>213</v>
      </c>
      <c r="E475" s="45"/>
      <c r="F475" s="47" t="e">
        <f ca="1">IF(D475="Kohl's", "https://www.kohls.com/search.jsp?submit-search=web-regular&amp;search=" &amp; [1]!textjoin("+",TRUE,S475,T475,U475,V475,W475,X475,Y475,Z475,AA475,AB475,AC475,AD475,AE475,AF475,AG475,AH475,AI475,AJ475,AK475,AL475,AM475,AN475,AO475,AP475,AQ475,AR475,AS475,AT475,AU475,AV475,AW475,AX475,AY475,AZ475,BA475,BB475,Sheet1!BE475), IF(D475="Lenovo", "https://www.lenovo.com/us/en/search?text=" &amp; [1]!textjoin("+",TRUE,S475,T475,U475,V475,W475,X475,Y475,Z475,AA475,AB475,AC475,AD475,AE475,AF475,AG475,AH475,AI475,AJ475,AK475,AL475,AM475,AN475,AO475,AP475,AQ475,AR475,AS475,AT475,AU475,AV475,AW475,AX475,AY475,AZ475,BA475,BB475,Sheet1!BE475), IF(D475="Dell Small Business", "https://www.dell.com/koa/search?q=" &amp; [1]!textjoin("%20",TRUE,S475,T475,U475,V475,W475,X475,Y475,Z475,AA475,AB475,AC475,AD475,AE475,AF475,AG475,AH475,AI475,AJ475,AK475,AL475,AM475,AN475,AO475,AP475,AQ475,AR475,AS475,AT475,AU475,AV475,AW475,AX475,AY475,AZ475,BA475,BB475,Sheet1!BE475),"")))</f>
        <v>#NAME?</v>
      </c>
      <c r="G475" s="34" t="s">
        <v>7225</v>
      </c>
      <c r="H475" s="45" t="str">
        <f>HYPERLINK(G475,D475)</f>
        <v>Lenovo</v>
      </c>
      <c r="I475" s="45"/>
      <c r="J475" s="45"/>
      <c r="L475" s="37" t="s">
        <v>213</v>
      </c>
      <c r="M475" s="26" t="s">
        <v>2159</v>
      </c>
      <c r="N475" s="21" t="s">
        <v>5544</v>
      </c>
      <c r="O475" s="1" t="s">
        <v>2160</v>
      </c>
      <c r="P475" s="21" t="e">
        <f ca="1">[1]!textjoin("+",TRUE,O475,S475,T475,U475,V475,W475,X475,Y475,Z475,AA475,AB475,AC475,AD475,AE475,AF475,AG475,AH475,AI475,AJ475,AK475,AL475,AM475,AN475,AO475,AP475,AQ475,AR475,AS475,AT475,AU475,AV475,AW475,AX475,AY475,AZ475,BA475,BB475,R475)</f>
        <v>#NAME?</v>
      </c>
      <c r="Q475" s="21" t="e">
        <f t="shared" ca="1" si="29"/>
        <v>#NAME?</v>
      </c>
      <c r="R475" t="s">
        <v>5106</v>
      </c>
      <c r="S475" s="18" t="s">
        <v>213</v>
      </c>
      <c r="T475" s="12" t="s">
        <v>2671</v>
      </c>
      <c r="U475" s="12" t="s">
        <v>2818</v>
      </c>
      <c r="V475" s="12" t="s">
        <v>2704</v>
      </c>
      <c r="W475" s="12" t="s">
        <v>4771</v>
      </c>
      <c r="X475" s="12" t="s">
        <v>2200</v>
      </c>
      <c r="Y475" s="12" t="s">
        <v>2201</v>
      </c>
      <c r="Z475" s="12" t="s">
        <v>4852</v>
      </c>
      <c r="AA475" s="12" t="s">
        <v>2207</v>
      </c>
      <c r="AB475" s="12" t="s">
        <v>4862</v>
      </c>
      <c r="AC475" s="12" t="s">
        <v>2208</v>
      </c>
      <c r="AD475" s="12" t="s">
        <v>4947</v>
      </c>
      <c r="AE475" s="12" t="s">
        <v>2397</v>
      </c>
      <c r="AF475" s="12" t="s">
        <v>2398</v>
      </c>
      <c r="AG475" s="12">
        <v>1650</v>
      </c>
    </row>
    <row r="476" spans="1:46" ht="303" thickBot="1" x14ac:dyDescent="0.35">
      <c r="A476" s="9" t="s">
        <v>502</v>
      </c>
      <c r="D476" s="39" t="s">
        <v>232</v>
      </c>
      <c r="E476" s="45"/>
      <c r="F476" s="47" t="str">
        <f>IF(D476="Walmart", "https://www.walmart.com/search/?query=" &amp; [1]!textjoin("%20",TRUE,S476,T476,U476,V476,W476,X476,Y476,Z476,AA476,AB476,AC476,AD476,AE476,AF476,AG476,AH476,AI476,AJ476,AK476,AL476,AM476,AN476,AO476,AP476,AQ476,AR476,AS476,AT476,AU476,AV476,AW476,AX476,AY476,AZ476,BA476,BB476), IF(D476="Best Buy", "https://www.bestbuy.com/site/searchpage.jsp?st=" &amp; [1]!textjoin("+",TRUE,S476,T476,U476,V476,W476,X476,Y476,Z476,AA476,AB476,AC476,AD476,AE476,AF476,AG476,AH476,AI476,AJ476,AK476,AL476,AM476,AN476,AO476,AP476,AQ476,AR476,AS476,AT476,AU476,AV476,AW476,AX476,AY476,AZ476,BA476,BB476), IF(D476="Target", "https://www.target.com/s?searchTerm=" &amp; [1]!textjoin("+",TRUE,S476,T476,U476,V476,W476,X476,Y476,Z476,AA476,AB476,AC476,AD476,AE476,AF476,AG476,AH476,AI476,AJ476,AK476,AL476,AM476,AN476,AO476,AP476,AQ476,AR476,AS476,AT476,AU476,AV476,AW476,AX476,AY476,AZ476,BA476,BB476),"")))</f>
        <v/>
      </c>
      <c r="G476" s="45" t="s">
        <v>7382</v>
      </c>
      <c r="H476" s="45"/>
      <c r="I476" s="45"/>
      <c r="J476" s="45"/>
      <c r="L476" s="39" t="s">
        <v>232</v>
      </c>
      <c r="M476" s="26" t="s">
        <v>2159</v>
      </c>
      <c r="N476" s="21" t="s">
        <v>5545</v>
      </c>
      <c r="O476" s="1" t="s">
        <v>2160</v>
      </c>
      <c r="P476" s="21" t="e">
        <f ca="1">[1]!textjoin("+",TRUE,O476,S476,T476,U476,V476,W476,X476,Y476,Z476,AA476,AB476,AC476,AD476,AE476,AF476,AG476,AH476,AI476,AJ476,AK476,AL476,AM476,AN476,AO476,AP476,AQ476,AR476,AS476,AT476,AU476,AV476,AW476,AX476,AY476,AZ476,BA476,BB476,R476)</f>
        <v>#NAME?</v>
      </c>
      <c r="Q476" s="21" t="e">
        <f t="shared" ca="1" si="29"/>
        <v>#NAME?</v>
      </c>
      <c r="R476" t="s">
        <v>5106</v>
      </c>
      <c r="S476" s="18" t="s">
        <v>213</v>
      </c>
      <c r="T476" s="12" t="s">
        <v>2671</v>
      </c>
      <c r="U476" s="12" t="s">
        <v>2818</v>
      </c>
      <c r="V476" s="12" t="s">
        <v>2704</v>
      </c>
      <c r="W476" s="12" t="s">
        <v>2419</v>
      </c>
      <c r="X476" s="12" t="s">
        <v>4693</v>
      </c>
      <c r="Y476" s="12" t="s">
        <v>2200</v>
      </c>
      <c r="Z476" s="12" t="s">
        <v>2201</v>
      </c>
      <c r="AA476" s="12" t="s">
        <v>2246</v>
      </c>
      <c r="AB476" s="12" t="s">
        <v>4854</v>
      </c>
      <c r="AC476" s="12" t="s">
        <v>2213</v>
      </c>
      <c r="AD476" s="12" t="s">
        <v>2397</v>
      </c>
      <c r="AE476" s="12" t="s">
        <v>2579</v>
      </c>
      <c r="AF476" s="12" t="s">
        <v>2398</v>
      </c>
      <c r="AG476" s="12">
        <v>1650</v>
      </c>
      <c r="AH476" s="12" t="s">
        <v>4888</v>
      </c>
      <c r="AI476" s="12" t="s">
        <v>2446</v>
      </c>
      <c r="AJ476" s="12" t="s">
        <v>2255</v>
      </c>
    </row>
    <row r="477" spans="1:46" ht="409.6" thickBot="1" x14ac:dyDescent="0.35">
      <c r="A477" s="9" t="s">
        <v>503</v>
      </c>
      <c r="D477" s="37" t="s">
        <v>213</v>
      </c>
      <c r="E477" s="45"/>
      <c r="F477" s="47" t="e">
        <f ca="1">IF(D477="Kohl's", "https://www.kohls.com/search.jsp?submit-search=web-regular&amp;search=" &amp; [1]!textjoin("+",TRUE,S477,T477,U477,V477,W477,X477,Y477,Z477,AA477,AB477,AC477,AD477,AE477,AF477,AG477,AH477,AI477,AJ477,AK477,AL477,AM477,AN477,AO477,AP477,AQ477,AR477,AS477,AT477,AU477,AV477,AW477,AX477,AY477,AZ477,BA477,BB477,Sheet1!BE477), IF(D477="Lenovo", "https://www.lenovo.com/us/en/search?text=" &amp; [1]!textjoin("+",TRUE,S477,T477,U477,V477,W477,X477,Y477,Z477,AA477,AB477,AC477,AD477,AE477,AF477,AG477,AH477,AI477,AJ477,AK477,AL477,AM477,AN477,AO477,AP477,AQ477,AR477,AS477,AT477,AU477,AV477,AW477,AX477,AY477,AZ477,BA477,BB477,Sheet1!BE477), IF(D477="Dell Small Business", "https://www.dell.com/koa/search?q=" &amp; [1]!textjoin("%20",TRUE,S477,T477,U477,V477,W477,X477,Y477,Z477,AA477,AB477,AC477,AD477,AE477,AF477,AG477,AH477,AI477,AJ477,AK477,AL477,AM477,AN477,AO477,AP477,AQ477,AR477,AS477,AT477,AU477,AV477,AW477,AX477,AY477,AZ477,BA477,BB477,Sheet1!BE477),"")))</f>
        <v>#NAME?</v>
      </c>
      <c r="G477" s="34" t="s">
        <v>7226</v>
      </c>
      <c r="H477" s="45" t="str">
        <f t="shared" ref="H477:H515" si="30">HYPERLINK(G477,D477)</f>
        <v>Lenovo</v>
      </c>
      <c r="I477" s="45"/>
      <c r="J477" s="45"/>
      <c r="L477" s="37" t="s">
        <v>213</v>
      </c>
      <c r="M477" s="26" t="s">
        <v>2159</v>
      </c>
      <c r="N477" s="21" t="s">
        <v>5546</v>
      </c>
      <c r="O477" s="1" t="s">
        <v>2160</v>
      </c>
      <c r="P477" s="21" t="e">
        <f ca="1">[1]!textjoin("+",TRUE,O477,S477,T477,U477,V477,W477,X477,Y477,Z477,AA477,AB477,AC477,AD477,AE477,AF477,AG477,AH477,AI477,AJ477,AK477,AL477,AM477,AN477,AO477,AP477,AQ477,AR477,AS477,AT477,AU477,AV477,AW477,AX477,AY477,AZ477,BA477,BB477,R477)</f>
        <v>#NAME?</v>
      </c>
      <c r="Q477" s="21" t="e">
        <f t="shared" ca="1" si="29"/>
        <v>#NAME?</v>
      </c>
      <c r="R477" t="s">
        <v>5106</v>
      </c>
      <c r="S477" s="18" t="s">
        <v>213</v>
      </c>
      <c r="T477" s="12" t="s">
        <v>2671</v>
      </c>
      <c r="U477" s="12" t="s">
        <v>2818</v>
      </c>
      <c r="V477" s="12" t="s">
        <v>2722</v>
      </c>
      <c r="W477" s="12" t="s">
        <v>4771</v>
      </c>
      <c r="X477" s="12" t="s">
        <v>2200</v>
      </c>
      <c r="Y477" s="12" t="s">
        <v>2201</v>
      </c>
      <c r="Z477" s="12" t="s">
        <v>4852</v>
      </c>
      <c r="AA477" s="12" t="s">
        <v>2224</v>
      </c>
      <c r="AB477" s="12" t="s">
        <v>4862</v>
      </c>
      <c r="AC477" s="12" t="s">
        <v>2208</v>
      </c>
      <c r="AD477" s="12" t="s">
        <v>4947</v>
      </c>
      <c r="AE477" s="12" t="s">
        <v>2397</v>
      </c>
      <c r="AF477" s="12" t="s">
        <v>2579</v>
      </c>
      <c r="AG477" s="12" t="s">
        <v>2580</v>
      </c>
      <c r="AH477" s="12">
        <v>2060</v>
      </c>
      <c r="AI477" s="12" t="s">
        <v>2644</v>
      </c>
    </row>
    <row r="478" spans="1:46" ht="409.6" thickBot="1" x14ac:dyDescent="0.35">
      <c r="A478" s="9" t="s">
        <v>504</v>
      </c>
      <c r="D478" s="37" t="s">
        <v>213</v>
      </c>
      <c r="E478" s="45"/>
      <c r="F478" s="47" t="e">
        <f ca="1">IF(D478="Kohl's", "https://www.kohls.com/search.jsp?submit-search=web-regular&amp;search=" &amp; [1]!textjoin("+",TRUE,S478,T478,U478,V478,W478,X478,Y478,Z478,AA478,AB478,AC478,AD478,AE478,AF478,AG478,AH478,AI478,AJ478,AK478,AL478,AM478,AN478,AO478,AP478,AQ478,AR478,AS478,AT478,AU478,AV478,AW478,AX478,AY478,AZ478,BA478,BB478,Sheet1!BE478), IF(D478="Lenovo", "https://www.lenovo.com/us/en/search?text=" &amp; [1]!textjoin("+",TRUE,S478,T478,U478,V478,W478,X478,Y478,Z478,AA478,AB478,AC478,AD478,AE478,AF478,AG478,AH478,AI478,AJ478,AK478,AL478,AM478,AN478,AO478,AP478,AQ478,AR478,AS478,AT478,AU478,AV478,AW478,AX478,AY478,AZ478,BA478,BB478,Sheet1!BE478), IF(D478="Dell Small Business", "https://www.dell.com/koa/search?q=" &amp; [1]!textjoin("%20",TRUE,S478,T478,U478,V478,W478,X478,Y478,Z478,AA478,AB478,AC478,AD478,AE478,AF478,AG478,AH478,AI478,AJ478,AK478,AL478,AM478,AN478,AO478,AP478,AQ478,AR478,AS478,AT478,AU478,AV478,AW478,AX478,AY478,AZ478,BA478,BB478,Sheet1!BE478),"")))</f>
        <v>#NAME?</v>
      </c>
      <c r="G478" s="34" t="s">
        <v>7227</v>
      </c>
      <c r="H478" s="45" t="str">
        <f t="shared" si="30"/>
        <v>Lenovo</v>
      </c>
      <c r="I478" s="45"/>
      <c r="J478" s="45"/>
      <c r="L478" s="37" t="s">
        <v>213</v>
      </c>
      <c r="M478" s="26" t="s">
        <v>2159</v>
      </c>
      <c r="N478" s="21" t="s">
        <v>5547</v>
      </c>
      <c r="O478" s="1" t="s">
        <v>2160</v>
      </c>
      <c r="P478" s="21" t="e">
        <f ca="1">[1]!textjoin("+",TRUE,O478,S478,T478,U478,V478,W478,X478,Y478,Z478,AA478,AB478,AC478,AD478,AE478,AF478,AG478,AH478,AI478,AJ478,AK478,AL478,AM478,AN478,AO478,AP478,AQ478,AR478,AS478,AT478,AU478,AV478,AW478,AX478,AY478,AZ478,BA478,BB478,R478)</f>
        <v>#NAME?</v>
      </c>
      <c r="Q478" s="21" t="e">
        <f t="shared" ca="1" si="29"/>
        <v>#NAME?</v>
      </c>
      <c r="R478" t="s">
        <v>5106</v>
      </c>
      <c r="S478" s="18" t="s">
        <v>213</v>
      </c>
      <c r="T478" s="12" t="s">
        <v>2671</v>
      </c>
      <c r="U478" s="12" t="s">
        <v>2818</v>
      </c>
      <c r="V478" s="12" t="s">
        <v>2722</v>
      </c>
      <c r="W478" s="12" t="s">
        <v>4771</v>
      </c>
      <c r="X478" s="12" t="s">
        <v>2200</v>
      </c>
      <c r="Y478" s="12" t="s">
        <v>2201</v>
      </c>
      <c r="Z478" s="12" t="s">
        <v>4852</v>
      </c>
      <c r="AA478" s="12" t="s">
        <v>2207</v>
      </c>
      <c r="AB478" s="12" t="s">
        <v>4862</v>
      </c>
      <c r="AC478" s="12" t="s">
        <v>2614</v>
      </c>
      <c r="AD478" s="12" t="s">
        <v>4938</v>
      </c>
      <c r="AE478" s="12" t="s">
        <v>2397</v>
      </c>
      <c r="AF478" s="12" t="s">
        <v>2398</v>
      </c>
      <c r="AG478" s="12">
        <v>1650</v>
      </c>
    </row>
    <row r="479" spans="1:46" ht="317.39999999999998" thickBot="1" x14ac:dyDescent="0.35">
      <c r="A479" s="9" t="s">
        <v>505</v>
      </c>
      <c r="D479" s="37" t="s">
        <v>27</v>
      </c>
      <c r="E479" s="45"/>
      <c r="F479" s="47" t="str">
        <f>IF(D479="Costco", "https://www.costco.com", IF(D479="Dell Home &amp; Home Office", "https://www.dell.com/koa/search?q=" &amp; [1]!textjoin("%20",TRUE,S479,T479,U479,V479,W479,X479,Y479,Z479,AA479,AB479,AC479,AD479,AE479,AF479,AG479,AH479,AI479,AJ479,AK479,AL479,AM479,AN479,AO479,AP479,AQ479,AR479,AS479,AT479,AU479,AV479,AW479,AX479,AY479,AZ479,BA479,BB479,Sheet1!BE479), IF(D479="Macy's", "https://www.macys.com/shop/featured/" &amp; [1]!textjoin("-",TRUE,S479,T479,U479,V479,W479,X479,Y479,Z479,AA479,AB479,AC479,AD479,AE479,AF479,AG479,AH479,AI479,AJ479,AK479,AL479,AM479,AN479,AO479,AP479,AQ479,AR479,AS479,AT479,AU479,AV479,AW479,AX479,AY479,AZ479,BA479,BB479,Sheet1!BE479),"")))</f>
        <v>https://www.costco.com</v>
      </c>
      <c r="G479" s="34" t="s">
        <v>7128</v>
      </c>
      <c r="H479" s="45" t="str">
        <f t="shared" si="30"/>
        <v>Costco</v>
      </c>
      <c r="I479" s="45"/>
      <c r="J479" s="45"/>
      <c r="L479" s="37" t="s">
        <v>27</v>
      </c>
      <c r="M479" s="26" t="s">
        <v>2159</v>
      </c>
      <c r="N479" s="21" t="s">
        <v>5548</v>
      </c>
      <c r="O479" s="1" t="s">
        <v>2160</v>
      </c>
      <c r="P479" s="21" t="e">
        <f ca="1">[1]!textjoin("+",TRUE,O479,S479,T479,U479,V479,W479,X479,Y479,Z479,AA479,AB479,AC479,AD479,AE479,AF479,AG479,AH479,AI479,AJ479,AK479,AL479,AM479,AN479,AO479,AP479,AQ479,AR479,AS479,AT479,AU479,AV479,AW479,AX479,AY479,AZ479,BA479,BB479,R479)</f>
        <v>#NAME?</v>
      </c>
      <c r="Q479" s="21" t="e">
        <f t="shared" ca="1" si="29"/>
        <v>#NAME?</v>
      </c>
      <c r="R479" t="s">
        <v>5106</v>
      </c>
      <c r="S479" s="18" t="s">
        <v>213</v>
      </c>
      <c r="T479" s="12" t="s">
        <v>2671</v>
      </c>
      <c r="U479" s="12" t="s">
        <v>2820</v>
      </c>
      <c r="V479" s="12" t="s">
        <v>2704</v>
      </c>
      <c r="W479" s="12" t="s">
        <v>2506</v>
      </c>
      <c r="X479" s="12" t="s">
        <v>2419</v>
      </c>
      <c r="Y479" s="12" t="s">
        <v>4693</v>
      </c>
      <c r="Z479" s="12" t="s">
        <v>2575</v>
      </c>
      <c r="AA479" s="12" t="s">
        <v>2191</v>
      </c>
      <c r="AB479" s="12" t="s">
        <v>2200</v>
      </c>
      <c r="AC479" s="12" t="s">
        <v>2201</v>
      </c>
      <c r="AD479" s="12" t="s">
        <v>2246</v>
      </c>
      <c r="AE479" s="12" t="s">
        <v>4854</v>
      </c>
      <c r="AF479" s="12" t="s">
        <v>2644</v>
      </c>
      <c r="AG479" s="12" t="s">
        <v>2397</v>
      </c>
      <c r="AH479" s="12" t="s">
        <v>2579</v>
      </c>
      <c r="AI479" s="12" t="s">
        <v>2398</v>
      </c>
      <c r="AJ479" s="12" t="s">
        <v>2821</v>
      </c>
      <c r="AK479" s="12" t="s">
        <v>2204</v>
      </c>
      <c r="AL479" s="12" t="s">
        <v>2408</v>
      </c>
      <c r="AM479" s="12" t="s">
        <v>2245</v>
      </c>
      <c r="AN479" s="12" t="s">
        <v>2494</v>
      </c>
      <c r="AO479" s="12" t="s">
        <v>2495</v>
      </c>
      <c r="AP479" s="12" t="s">
        <v>2289</v>
      </c>
    </row>
    <row r="480" spans="1:46" ht="409.6" thickBot="1" x14ac:dyDescent="0.35">
      <c r="A480" s="9" t="s">
        <v>506</v>
      </c>
      <c r="D480" s="37" t="s">
        <v>213</v>
      </c>
      <c r="E480" s="45"/>
      <c r="F480" s="47" t="e">
        <f ca="1">IF(D480="Kohl's", "https://www.kohls.com/search.jsp?submit-search=web-regular&amp;search=" &amp; [1]!textjoin("+",TRUE,S480,T480,U480,V480,W480,X480,Y480,Z480,AA480,AB480,AC480,AD480,AE480,AF480,AG480,AH480,AI480,AJ480,AK480,AL480,AM480,AN480,AO480,AP480,AQ480,AR480,AS480,AT480,AU480,AV480,AW480,AX480,AY480,AZ480,BA480,BB480,Sheet1!BE480), IF(D480="Lenovo", "https://www.lenovo.com/us/en/search?text=" &amp; [1]!textjoin("+",TRUE,S480,T480,U480,V480,W480,X480,Y480,Z480,AA480,AB480,AC480,AD480,AE480,AF480,AG480,AH480,AI480,AJ480,AK480,AL480,AM480,AN480,AO480,AP480,AQ480,AR480,AS480,AT480,AU480,AV480,AW480,AX480,AY480,AZ480,BA480,BB480,Sheet1!BE480), IF(D480="Dell Small Business", "https://www.dell.com/koa/search?q=" &amp; [1]!textjoin("%20",TRUE,S480,T480,U480,V480,W480,X480,Y480,Z480,AA480,AB480,AC480,AD480,AE480,AF480,AG480,AH480,AI480,AJ480,AK480,AL480,AM480,AN480,AO480,AP480,AQ480,AR480,AS480,AT480,AU480,AV480,AW480,AX480,AY480,AZ480,BA480,BB480,Sheet1!BE480),"")))</f>
        <v>#NAME?</v>
      </c>
      <c r="G480" s="34" t="s">
        <v>7228</v>
      </c>
      <c r="H480" s="45" t="str">
        <f t="shared" si="30"/>
        <v>Lenovo</v>
      </c>
      <c r="I480" s="45"/>
      <c r="J480" s="45"/>
      <c r="L480" s="37" t="s">
        <v>213</v>
      </c>
      <c r="M480" s="26" t="s">
        <v>2159</v>
      </c>
      <c r="N480" s="21" t="s">
        <v>5549</v>
      </c>
      <c r="O480" s="1" t="s">
        <v>2160</v>
      </c>
      <c r="P480" s="21" t="e">
        <f ca="1">[1]!textjoin("+",TRUE,O480,S480,T480,U480,V480,W480,X480,Y480,Z480,AA480,AB480,AC480,AD480,AE480,AF480,AG480,AH480,AI480,AJ480,AK480,AL480,AM480,AN480,AO480,AP480,AQ480,AR480,AS480,AT480,AU480,AV480,AW480,AX480,AY480,AZ480,BA480,BB480,R480)</f>
        <v>#NAME?</v>
      </c>
      <c r="Q480" s="21" t="e">
        <f t="shared" ca="1" si="29"/>
        <v>#NAME?</v>
      </c>
      <c r="R480" t="s">
        <v>5106</v>
      </c>
      <c r="S480" s="18" t="s">
        <v>213</v>
      </c>
      <c r="T480" s="12" t="s">
        <v>2671</v>
      </c>
      <c r="U480" s="12" t="s">
        <v>2822</v>
      </c>
      <c r="V480" s="12" t="s">
        <v>2704</v>
      </c>
      <c r="W480" s="12" t="s">
        <v>4771</v>
      </c>
      <c r="X480" s="12" t="s">
        <v>2200</v>
      </c>
      <c r="Y480" s="12" t="s">
        <v>2201</v>
      </c>
      <c r="Z480" s="12" t="s">
        <v>4852</v>
      </c>
      <c r="AA480" s="12" t="s">
        <v>2224</v>
      </c>
      <c r="AB480" s="12" t="s">
        <v>4862</v>
      </c>
      <c r="AC480" s="12" t="s">
        <v>2208</v>
      </c>
      <c r="AD480" s="12" t="s">
        <v>4947</v>
      </c>
      <c r="AE480" s="12" t="s">
        <v>2397</v>
      </c>
      <c r="AF480" s="12" t="s">
        <v>2398</v>
      </c>
      <c r="AG480" s="12">
        <v>1660</v>
      </c>
      <c r="AH480" s="12" t="s">
        <v>2648</v>
      </c>
    </row>
    <row r="481" spans="1:36" ht="409.6" thickBot="1" x14ac:dyDescent="0.35">
      <c r="A481" s="9" t="s">
        <v>507</v>
      </c>
      <c r="D481" s="37" t="s">
        <v>213</v>
      </c>
      <c r="E481" s="45"/>
      <c r="F481" s="47" t="e">
        <f ca="1">IF(D481="Kohl's", "https://www.kohls.com/search.jsp?submit-search=web-regular&amp;search=" &amp; [1]!textjoin("+",TRUE,S481,T481,U481,V481,W481,X481,Y481,Z481,AA481,AB481,AC481,AD481,AE481,AF481,AG481,AH481,AI481,AJ481,AK481,AL481,AM481,AN481,AO481,AP481,AQ481,AR481,AS481,AT481,AU481,AV481,AW481,AX481,AY481,AZ481,BA481,BB481,Sheet1!BE481), IF(D481="Lenovo", "https://www.lenovo.com/us/en/search?text=" &amp; [1]!textjoin("+",TRUE,S481,T481,U481,V481,W481,X481,Y481,Z481,AA481,AB481,AC481,AD481,AE481,AF481,AG481,AH481,AI481,AJ481,AK481,AL481,AM481,AN481,AO481,AP481,AQ481,AR481,AS481,AT481,AU481,AV481,AW481,AX481,AY481,AZ481,BA481,BB481,Sheet1!BE481), IF(D481="Dell Small Business", "https://www.dell.com/koa/search?q=" &amp; [1]!textjoin("%20",TRUE,S481,T481,U481,V481,W481,X481,Y481,Z481,AA481,AB481,AC481,AD481,AE481,AF481,AG481,AH481,AI481,AJ481,AK481,AL481,AM481,AN481,AO481,AP481,AQ481,AR481,AS481,AT481,AU481,AV481,AW481,AX481,AY481,AZ481,BA481,BB481,Sheet1!BE481),"")))</f>
        <v>#NAME?</v>
      </c>
      <c r="G481" s="34" t="s">
        <v>7229</v>
      </c>
      <c r="H481" s="45" t="str">
        <f t="shared" si="30"/>
        <v>Lenovo</v>
      </c>
      <c r="I481" s="45"/>
      <c r="J481" s="45"/>
      <c r="L481" s="37" t="s">
        <v>213</v>
      </c>
      <c r="M481" s="26" t="s">
        <v>2159</v>
      </c>
      <c r="N481" s="21" t="s">
        <v>5550</v>
      </c>
      <c r="O481" s="1" t="s">
        <v>2160</v>
      </c>
      <c r="P481" s="21" t="e">
        <f ca="1">[1]!textjoin("+",TRUE,O481,S481,T481,U481,V481,W481,X481,Y481,Z481,AA481,AB481,AC481,AD481,AE481,AF481,AG481,AH481,AI481,AJ481,AK481,AL481,AM481,AN481,AO481,AP481,AQ481,AR481,AS481,AT481,AU481,AV481,AW481,AX481,AY481,AZ481,BA481,BB481,R481)</f>
        <v>#NAME?</v>
      </c>
      <c r="Q481" s="21" t="e">
        <f t="shared" ca="1" si="29"/>
        <v>#NAME?</v>
      </c>
      <c r="R481" t="s">
        <v>5106</v>
      </c>
      <c r="S481" s="18" t="s">
        <v>213</v>
      </c>
      <c r="T481" s="12" t="s">
        <v>2671</v>
      </c>
      <c r="U481" s="12" t="s">
        <v>2822</v>
      </c>
      <c r="V481" s="12" t="s">
        <v>2704</v>
      </c>
      <c r="W481" s="12" t="s">
        <v>4771</v>
      </c>
      <c r="X481" s="12" t="s">
        <v>2200</v>
      </c>
      <c r="Y481" s="12" t="s">
        <v>2201</v>
      </c>
      <c r="Z481" s="12" t="s">
        <v>4852</v>
      </c>
      <c r="AA481" s="12" t="s">
        <v>2224</v>
      </c>
      <c r="AB481" s="12" t="s">
        <v>4862</v>
      </c>
      <c r="AC481" s="12" t="s">
        <v>2208</v>
      </c>
      <c r="AD481" s="12" t="s">
        <v>4938</v>
      </c>
      <c r="AE481" s="12" t="s">
        <v>2397</v>
      </c>
      <c r="AF481" s="12" t="s">
        <v>2579</v>
      </c>
      <c r="AG481" s="12" t="s">
        <v>4976</v>
      </c>
      <c r="AH481" s="12">
        <v>2060</v>
      </c>
      <c r="AI481" s="12">
        <v>6</v>
      </c>
      <c r="AJ481" s="12" t="s">
        <v>2819</v>
      </c>
    </row>
    <row r="482" spans="1:36" ht="409.6" thickBot="1" x14ac:dyDescent="0.35">
      <c r="A482" s="9" t="s">
        <v>508</v>
      </c>
      <c r="D482" s="37" t="s">
        <v>213</v>
      </c>
      <c r="E482" s="45"/>
      <c r="F482" s="47" t="e">
        <f ca="1">IF(D482="Kohl's", "https://www.kohls.com/search.jsp?submit-search=web-regular&amp;search=" &amp; [1]!textjoin("+",TRUE,S482,T482,U482,V482,W482,X482,Y482,Z482,AA482,AB482,AC482,AD482,AE482,AF482,AG482,AH482,AI482,AJ482,AK482,AL482,AM482,AN482,AO482,AP482,AQ482,AR482,AS482,AT482,AU482,AV482,AW482,AX482,AY482,AZ482,BA482,BB482,Sheet1!BE482), IF(D482="Lenovo", "https://www.lenovo.com/us/en/search?text=" &amp; [1]!textjoin("+",TRUE,S482,T482,U482,V482,W482,X482,Y482,Z482,AA482,AB482,AC482,AD482,AE482,AF482,AG482,AH482,AI482,AJ482,AK482,AL482,AM482,AN482,AO482,AP482,AQ482,AR482,AS482,AT482,AU482,AV482,AW482,AX482,AY482,AZ482,BA482,BB482,Sheet1!BE482), IF(D482="Dell Small Business", "https://www.dell.com/koa/search?q=" &amp; [1]!textjoin("%20",TRUE,S482,T482,U482,V482,W482,X482,Y482,Z482,AA482,AB482,AC482,AD482,AE482,AF482,AG482,AH482,AI482,AJ482,AK482,AL482,AM482,AN482,AO482,AP482,AQ482,AR482,AS482,AT482,AU482,AV482,AW482,AX482,AY482,AZ482,BA482,BB482,Sheet1!BE482),"")))</f>
        <v>#NAME?</v>
      </c>
      <c r="G482" s="34" t="s">
        <v>7230</v>
      </c>
      <c r="H482" s="45" t="str">
        <f t="shared" si="30"/>
        <v>Lenovo</v>
      </c>
      <c r="I482" s="45"/>
      <c r="J482" s="45"/>
      <c r="L482" s="37" t="s">
        <v>213</v>
      </c>
      <c r="M482" s="26" t="s">
        <v>2159</v>
      </c>
      <c r="N482" s="21" t="s">
        <v>5551</v>
      </c>
      <c r="O482" s="1" t="s">
        <v>2160</v>
      </c>
      <c r="P482" s="21" t="e">
        <f ca="1">[1]!textjoin("+",TRUE,O482,S482,T482,U482,V482,W482,X482,Y482,Z482,AA482,AB482,AC482,AD482,AE482,AF482,AG482,AH482,AI482,AJ482,AK482,AL482,AM482,AN482,AO482,AP482,AQ482,AR482,AS482,AT482,AU482,AV482,AW482,AX482,AY482,AZ482,BA482,BB482,R482)</f>
        <v>#NAME?</v>
      </c>
      <c r="Q482" s="21" t="e">
        <f t="shared" ca="1" si="29"/>
        <v>#NAME?</v>
      </c>
      <c r="R482" t="s">
        <v>5106</v>
      </c>
      <c r="S482" s="18" t="s">
        <v>213</v>
      </c>
      <c r="T482" s="12" t="s">
        <v>2671</v>
      </c>
      <c r="U482" s="12" t="s">
        <v>2822</v>
      </c>
      <c r="V482" s="12" t="s">
        <v>2722</v>
      </c>
      <c r="W482" s="12" t="s">
        <v>4771</v>
      </c>
      <c r="X482" s="12" t="s">
        <v>2200</v>
      </c>
      <c r="Y482" s="12" t="s">
        <v>2201</v>
      </c>
      <c r="Z482" s="12" t="s">
        <v>4852</v>
      </c>
      <c r="AA482" s="12" t="s">
        <v>2224</v>
      </c>
      <c r="AB482" s="12" t="s">
        <v>4862</v>
      </c>
      <c r="AC482" s="12" t="s">
        <v>2614</v>
      </c>
      <c r="AD482" s="12" t="s">
        <v>2602</v>
      </c>
      <c r="AE482" s="12" t="s">
        <v>4598</v>
      </c>
      <c r="AF482" s="12" t="s">
        <v>2208</v>
      </c>
      <c r="AG482" s="12" t="s">
        <v>4947</v>
      </c>
      <c r="AH482" s="12" t="s">
        <v>2397</v>
      </c>
      <c r="AI482" s="12" t="s">
        <v>2580</v>
      </c>
      <c r="AJ482" s="12" t="s">
        <v>2817</v>
      </c>
    </row>
    <row r="483" spans="1:36" ht="317.39999999999998" thickBot="1" x14ac:dyDescent="0.35">
      <c r="A483" s="9" t="s">
        <v>509</v>
      </c>
      <c r="D483" s="37" t="s">
        <v>27</v>
      </c>
      <c r="E483" s="45"/>
      <c r="F483" s="47" t="str">
        <f>IF(D483="Costco", "https://www.costco.com", IF(D483="Dell Home &amp; Home Office", "https://www.dell.com/koa/search?q=" &amp; [1]!textjoin("%20",TRUE,S483,T483,U483,V483,W483,X483,Y483,Z483,AA483,AB483,AC483,AD483,AE483,AF483,AG483,AH483,AI483,AJ483,AK483,AL483,AM483,AN483,AO483,AP483,AQ483,AR483,AS483,AT483,AU483,AV483,AW483,AX483,AY483,AZ483,BA483,BB483,Sheet1!BE483), IF(D483="Macy's", "https://www.macys.com/shop/featured/" &amp; [1]!textjoin("-",TRUE,S483,T483,U483,V483,W483,X483,Y483,Z483,AA483,AB483,AC483,AD483,AE483,AF483,AG483,AH483,AI483,AJ483,AK483,AL483,AM483,AN483,AO483,AP483,AQ483,AR483,AS483,AT483,AU483,AV483,AW483,AX483,AY483,AZ483,BA483,BB483,Sheet1!BE483),"")))</f>
        <v>https://www.costco.com</v>
      </c>
      <c r="G483" s="34" t="s">
        <v>7128</v>
      </c>
      <c r="H483" s="45" t="str">
        <f t="shared" si="30"/>
        <v>Costco</v>
      </c>
      <c r="I483" s="45"/>
      <c r="J483" s="45"/>
      <c r="L483" s="37" t="s">
        <v>27</v>
      </c>
      <c r="M483" s="26" t="s">
        <v>2159</v>
      </c>
      <c r="N483" s="21" t="s">
        <v>5552</v>
      </c>
      <c r="O483" s="1" t="s">
        <v>2160</v>
      </c>
      <c r="P483" s="21" t="e">
        <f ca="1">[1]!textjoin("+",TRUE,O483,S483,T483,U483,V483,W483,X483,Y483,Z483,AA483,AB483,AC483,AD483,AE483,AF483,AG483,AH483,AI483,AJ483,AK483,AL483,AM483,AN483,AO483,AP483,AQ483,AR483,AS483,AT483,AU483,AV483,AW483,AX483,AY483,AZ483,BA483,BB483,R483)</f>
        <v>#NAME?</v>
      </c>
      <c r="Q483" s="21" t="e">
        <f t="shared" ref="Q483:Q514" ca="1" si="31">REPLACE(P483,28,1,"")</f>
        <v>#NAME?</v>
      </c>
      <c r="R483" t="s">
        <v>5106</v>
      </c>
      <c r="S483" s="16" t="s">
        <v>213</v>
      </c>
      <c r="T483" s="12" t="s">
        <v>2814</v>
      </c>
      <c r="U483" s="12" t="s">
        <v>2739</v>
      </c>
      <c r="V483" s="12" t="s">
        <v>2506</v>
      </c>
      <c r="W483" s="12" t="s">
        <v>4688</v>
      </c>
      <c r="X483" s="12" t="s">
        <v>2200</v>
      </c>
      <c r="Y483" s="12" t="s">
        <v>2728</v>
      </c>
      <c r="Z483" s="12" t="s">
        <v>2244</v>
      </c>
    </row>
    <row r="484" spans="1:36" ht="409.6" thickBot="1" x14ac:dyDescent="0.35">
      <c r="A484" s="9" t="s">
        <v>510</v>
      </c>
      <c r="D484" s="37" t="s">
        <v>213</v>
      </c>
      <c r="E484" s="45"/>
      <c r="F484" s="47" t="e">
        <f ca="1">IF(D484="Kohl's", "https://www.kohls.com/search.jsp?submit-search=web-regular&amp;search=" &amp; [1]!textjoin("+",TRUE,S484,T484,U484,V484,W484,X484,Y484,Z484,AA484,AB484,AC484,AD484,AE484,AF484,AG484,AH484,AI484,AJ484,AK484,AL484,AM484,AN484,AO484,AP484,AQ484,AR484,AS484,AT484,AU484,AV484,AW484,AX484,AY484,AZ484,BA484,BB484,Sheet1!BE484), IF(D484="Lenovo", "https://www.lenovo.com/us/en/search?text=" &amp; [1]!textjoin("+",TRUE,S484,T484,U484,V484,W484,X484,Y484,Z484,AA484,AB484,AC484,AD484,AE484,AF484,AG484,AH484,AI484,AJ484,AK484,AL484,AM484,AN484,AO484,AP484,AQ484,AR484,AS484,AT484,AU484,AV484,AW484,AX484,AY484,AZ484,BA484,BB484,Sheet1!BE484), IF(D484="Dell Small Business", "https://www.dell.com/koa/search?q=" &amp; [1]!textjoin("%20",TRUE,S484,T484,U484,V484,W484,X484,Y484,Z484,AA484,AB484,AC484,AD484,AE484,AF484,AG484,AH484,AI484,AJ484,AK484,AL484,AM484,AN484,AO484,AP484,AQ484,AR484,AS484,AT484,AU484,AV484,AW484,AX484,AY484,AZ484,BA484,BB484,Sheet1!BE484),"")))</f>
        <v>#NAME?</v>
      </c>
      <c r="G484" s="34" t="s">
        <v>7231</v>
      </c>
      <c r="H484" s="45" t="str">
        <f t="shared" si="30"/>
        <v>Lenovo</v>
      </c>
      <c r="I484" s="45"/>
      <c r="J484" s="45"/>
      <c r="L484" s="37" t="s">
        <v>213</v>
      </c>
      <c r="M484" s="26" t="s">
        <v>2159</v>
      </c>
      <c r="N484" s="21" t="s">
        <v>5553</v>
      </c>
      <c r="O484" s="1" t="s">
        <v>2160</v>
      </c>
      <c r="P484" s="21" t="e">
        <f ca="1">[1]!textjoin("+",TRUE,O484,S484,T484,U484,V484,W484,X484,Y484,Z484,AA484,AB484,AC484,AD484,AE484,AF484,AG484,AH484,AI484,AJ484,AK484,AL484,AM484,AN484,AO484,AP484,AQ484,AR484,AS484,AT484,AU484,AV484,AW484,AX484,AY484,AZ484,BA484,BB484,R484)</f>
        <v>#NAME?</v>
      </c>
      <c r="Q484" s="21" t="e">
        <f t="shared" ca="1" si="31"/>
        <v>#NAME?</v>
      </c>
      <c r="R484" t="s">
        <v>5106</v>
      </c>
      <c r="S484" s="16" t="s">
        <v>213</v>
      </c>
      <c r="T484" s="12" t="s">
        <v>2823</v>
      </c>
      <c r="U484" s="12" t="s">
        <v>2824</v>
      </c>
      <c r="V484" s="12" t="s">
        <v>2247</v>
      </c>
      <c r="W484" s="12" t="s">
        <v>4771</v>
      </c>
      <c r="X484" s="12" t="s">
        <v>2200</v>
      </c>
      <c r="Y484" s="12" t="s">
        <v>2201</v>
      </c>
      <c r="Z484" s="12" t="s">
        <v>4857</v>
      </c>
      <c r="AA484" s="12" t="s">
        <v>2213</v>
      </c>
      <c r="AB484" s="12" t="s">
        <v>4862</v>
      </c>
      <c r="AC484" s="12" t="s">
        <v>2405</v>
      </c>
      <c r="AD484" s="12" t="s">
        <v>2602</v>
      </c>
    </row>
    <row r="485" spans="1:36" ht="409.6" thickBot="1" x14ac:dyDescent="0.35">
      <c r="A485" s="7" t="s">
        <v>511</v>
      </c>
      <c r="D485" s="37" t="s">
        <v>213</v>
      </c>
      <c r="E485" s="45"/>
      <c r="F485" s="47" t="e">
        <f ca="1">IF(D485="Kohl's", "https://www.kohls.com/search.jsp?submit-search=web-regular&amp;search=" &amp; [1]!textjoin("+",TRUE,S485,T485,U485,V485,W485,X485,Y485,Z485,AA485,AB485,AC485,AD485,AE485,AF485,AG485,AH485,AI485,AJ485,AK485,AL485,AM485,AN485,AO485,AP485,AQ485,AR485,AS485,AT485,AU485,AV485,AW485,AX485,AY485,AZ485,BA485,BB485,Sheet1!BE485), IF(D485="Lenovo", "https://www.lenovo.com/us/en/search?text=" &amp; [1]!textjoin("+",TRUE,S485,T485,U485,V485,W485,X485,Y485,Z485,AA485,AB485,AC485,AD485,AE485,AF485,AG485,AH485,AI485,AJ485,AK485,AL485,AM485,AN485,AO485,AP485,AQ485,AR485,AS485,AT485,AU485,AV485,AW485,AX485,AY485,AZ485,BA485,BB485,Sheet1!BE485), IF(D485="Dell Small Business", "https://www.dell.com/koa/search?q=" &amp; [1]!textjoin("%20",TRUE,S485,T485,U485,V485,W485,X485,Y485,Z485,AA485,AB485,AC485,AD485,AE485,AF485,AG485,AH485,AI485,AJ485,AK485,AL485,AM485,AN485,AO485,AP485,AQ485,AR485,AS485,AT485,AU485,AV485,AW485,AX485,AY485,AZ485,BA485,BB485,Sheet1!BE485),"")))</f>
        <v>#NAME?</v>
      </c>
      <c r="G485" s="34" t="s">
        <v>7232</v>
      </c>
      <c r="H485" s="45" t="str">
        <f t="shared" si="30"/>
        <v>Lenovo</v>
      </c>
      <c r="I485" s="45"/>
      <c r="J485" s="45"/>
      <c r="L485" s="37" t="s">
        <v>213</v>
      </c>
      <c r="M485" s="26" t="s">
        <v>2159</v>
      </c>
      <c r="N485" s="21" t="s">
        <v>5554</v>
      </c>
      <c r="O485" s="1" t="s">
        <v>2160</v>
      </c>
      <c r="P485" s="21" t="e">
        <f ca="1">[1]!textjoin("+",TRUE,O485,S485,T485,U485,V485,W485,X485,Y485,Z485,AA485,AB485,AC485,AD485,AE485,AF485,AG485,AH485,AI485,AJ485,AK485,AL485,AM485,AN485,AO485,AP485,AQ485,AR485,AS485,AT485,AU485,AV485,AW485,AX485,AY485,AZ485,BA485,BB485,R485)</f>
        <v>#NAME?</v>
      </c>
      <c r="Q485" s="21" t="e">
        <f t="shared" ca="1" si="31"/>
        <v>#NAME?</v>
      </c>
      <c r="R485" t="s">
        <v>5106</v>
      </c>
      <c r="S485" s="16" t="s">
        <v>213</v>
      </c>
      <c r="T485" s="12" t="s">
        <v>2823</v>
      </c>
      <c r="U485" s="12" t="s">
        <v>2824</v>
      </c>
      <c r="V485" s="12" t="s">
        <v>2247</v>
      </c>
      <c r="W485" s="12" t="s">
        <v>4771</v>
      </c>
      <c r="X485" s="12" t="s">
        <v>2200</v>
      </c>
      <c r="Y485" s="12" t="s">
        <v>2201</v>
      </c>
      <c r="Z485" s="12" t="s">
        <v>4857</v>
      </c>
      <c r="AA485" s="12" t="s">
        <v>2207</v>
      </c>
      <c r="AB485" s="12" t="s">
        <v>4862</v>
      </c>
      <c r="AC485" s="12" t="s">
        <v>2614</v>
      </c>
      <c r="AD485" s="12" t="s">
        <v>2602</v>
      </c>
    </row>
    <row r="486" spans="1:36" ht="409.6" thickBot="1" x14ac:dyDescent="0.35">
      <c r="A486" s="7" t="s">
        <v>512</v>
      </c>
      <c r="D486" s="37" t="s">
        <v>213</v>
      </c>
      <c r="E486" s="45"/>
      <c r="F486" s="47" t="e">
        <f ca="1">IF(D486="Kohl's", "https://www.kohls.com/search.jsp?submit-search=web-regular&amp;search=" &amp; [1]!textjoin("+",TRUE,S486,T486,U486,V486,W486,X486,Y486,Z486,AA486,AB486,AC486,AD486,AE486,AF486,AG486,AH486,AI486,AJ486,AK486,AL486,AM486,AN486,AO486,AP486,AQ486,AR486,AS486,AT486,AU486,AV486,AW486,AX486,AY486,AZ486,BA486,BB486,Sheet1!BE486), IF(D486="Lenovo", "https://www.lenovo.com/us/en/search?text=" &amp; [1]!textjoin("+",TRUE,S486,T486,U486,V486,W486,X486,Y486,Z486,AA486,AB486,AC486,AD486,AE486,AF486,AG486,AH486,AI486,AJ486,AK486,AL486,AM486,AN486,AO486,AP486,AQ486,AR486,AS486,AT486,AU486,AV486,AW486,AX486,AY486,AZ486,BA486,BB486,Sheet1!BE486), IF(D486="Dell Small Business", "https://www.dell.com/koa/search?q=" &amp; [1]!textjoin("%20",TRUE,S486,T486,U486,V486,W486,X486,Y486,Z486,AA486,AB486,AC486,AD486,AE486,AF486,AG486,AH486,AI486,AJ486,AK486,AL486,AM486,AN486,AO486,AP486,AQ486,AR486,AS486,AT486,AU486,AV486,AW486,AX486,AY486,AZ486,BA486,BB486,Sheet1!BE486),"")))</f>
        <v>#NAME?</v>
      </c>
      <c r="G486" s="34" t="s">
        <v>7233</v>
      </c>
      <c r="H486" s="45" t="str">
        <f t="shared" si="30"/>
        <v>Lenovo</v>
      </c>
      <c r="I486" s="45"/>
      <c r="J486" s="45"/>
      <c r="L486" s="37" t="s">
        <v>213</v>
      </c>
      <c r="M486" s="26" t="s">
        <v>2159</v>
      </c>
      <c r="N486" s="21" t="s">
        <v>5555</v>
      </c>
      <c r="O486" s="1" t="s">
        <v>2160</v>
      </c>
      <c r="P486" s="21" t="e">
        <f ca="1">[1]!textjoin("+",TRUE,O486,S486,T486,U486,V486,W486,X486,Y486,Z486,AA486,AB486,AC486,AD486,AE486,AF486,AG486,AH486,AI486,AJ486,AK486,AL486,AM486,AN486,AO486,AP486,AQ486,AR486,AS486,AT486,AU486,AV486,AW486,AX486,AY486,AZ486,BA486,BB486,R486)</f>
        <v>#NAME?</v>
      </c>
      <c r="Q486" s="21" t="e">
        <f t="shared" ca="1" si="31"/>
        <v>#NAME?</v>
      </c>
      <c r="R486" t="s">
        <v>5106</v>
      </c>
      <c r="S486" s="16" t="s">
        <v>213</v>
      </c>
      <c r="T486" s="12" t="s">
        <v>2823</v>
      </c>
      <c r="U486" s="12" t="s">
        <v>2825</v>
      </c>
      <c r="V486" s="12" t="s">
        <v>2247</v>
      </c>
      <c r="W486" s="12" t="s">
        <v>4771</v>
      </c>
      <c r="X486" s="12" t="s">
        <v>2200</v>
      </c>
      <c r="Y486" s="12" t="s">
        <v>2201</v>
      </c>
      <c r="Z486" s="12" t="s">
        <v>4857</v>
      </c>
      <c r="AA486" s="12" t="s">
        <v>2207</v>
      </c>
      <c r="AB486" s="12" t="s">
        <v>4862</v>
      </c>
      <c r="AC486" s="12" t="s">
        <v>2614</v>
      </c>
      <c r="AD486" s="12" t="s">
        <v>2602</v>
      </c>
    </row>
    <row r="487" spans="1:36" ht="409.6" thickBot="1" x14ac:dyDescent="0.35">
      <c r="A487" s="7" t="s">
        <v>513</v>
      </c>
      <c r="D487" s="37" t="s">
        <v>213</v>
      </c>
      <c r="E487" s="45"/>
      <c r="F487" s="47" t="e">
        <f ca="1">IF(D487="Kohl's", "https://www.kohls.com/search.jsp?submit-search=web-regular&amp;search=" &amp; [1]!textjoin("+",TRUE,S487,T487,U487,V487,W487,X487,Y487,Z487,AA487,AB487,AC487,AD487,AE487,AF487,AG487,AH487,AI487,AJ487,AK487,AL487,AM487,AN487,AO487,AP487,AQ487,AR487,AS487,AT487,AU487,AV487,AW487,AX487,AY487,AZ487,BA487,BB487,Sheet1!BE487), IF(D487="Lenovo", "https://www.lenovo.com/us/en/search?text=" &amp; [1]!textjoin("+",TRUE,S487,T487,U487,V487,W487,X487,Y487,Z487,AA487,AB487,AC487,AD487,AE487,AF487,AG487,AH487,AI487,AJ487,AK487,AL487,AM487,AN487,AO487,AP487,AQ487,AR487,AS487,AT487,AU487,AV487,AW487,AX487,AY487,AZ487,BA487,BB487,Sheet1!BE487), IF(D487="Dell Small Business", "https://www.dell.com/koa/search?q=" &amp; [1]!textjoin("%20",TRUE,S487,T487,U487,V487,W487,X487,Y487,Z487,AA487,AB487,AC487,AD487,AE487,AF487,AG487,AH487,AI487,AJ487,AK487,AL487,AM487,AN487,AO487,AP487,AQ487,AR487,AS487,AT487,AU487,AV487,AW487,AX487,AY487,AZ487,BA487,BB487,Sheet1!BE487),"")))</f>
        <v>#NAME?</v>
      </c>
      <c r="G487" s="34" t="s">
        <v>7234</v>
      </c>
      <c r="H487" s="45" t="str">
        <f t="shared" si="30"/>
        <v>Lenovo</v>
      </c>
      <c r="I487" s="45"/>
      <c r="J487" s="45"/>
      <c r="L487" s="37" t="s">
        <v>213</v>
      </c>
      <c r="M487" s="26" t="s">
        <v>2159</v>
      </c>
      <c r="N487" s="21" t="s">
        <v>5556</v>
      </c>
      <c r="O487" s="1" t="s">
        <v>2160</v>
      </c>
      <c r="P487" s="21" t="e">
        <f ca="1">[1]!textjoin("+",TRUE,O487,S487,T487,U487,V487,W487,X487,Y487,Z487,AA487,AB487,AC487,AD487,AE487,AF487,AG487,AH487,AI487,AJ487,AK487,AL487,AM487,AN487,AO487,AP487,AQ487,AR487,AS487,AT487,AU487,AV487,AW487,AX487,AY487,AZ487,BA487,BB487,R487)</f>
        <v>#NAME?</v>
      </c>
      <c r="Q487" s="21" t="e">
        <f t="shared" ca="1" si="31"/>
        <v>#NAME?</v>
      </c>
      <c r="R487" t="s">
        <v>5106</v>
      </c>
      <c r="S487" s="16" t="s">
        <v>213</v>
      </c>
      <c r="T487" s="12" t="s">
        <v>2823</v>
      </c>
      <c r="U487" s="12" t="s">
        <v>2825</v>
      </c>
      <c r="V487" s="12" t="s">
        <v>2247</v>
      </c>
      <c r="W487" s="12" t="s">
        <v>4771</v>
      </c>
      <c r="X487" s="12" t="s">
        <v>2200</v>
      </c>
      <c r="Y487" s="12" t="s">
        <v>2201</v>
      </c>
      <c r="Z487" s="12" t="s">
        <v>4852</v>
      </c>
      <c r="AA487" s="12" t="s">
        <v>2224</v>
      </c>
      <c r="AB487" s="12" t="s">
        <v>4862</v>
      </c>
      <c r="AC487" s="12" t="s">
        <v>2226</v>
      </c>
      <c r="AD487" s="12" t="s">
        <v>2602</v>
      </c>
    </row>
    <row r="488" spans="1:36" ht="409.6" thickBot="1" x14ac:dyDescent="0.35">
      <c r="A488" s="7" t="s">
        <v>514</v>
      </c>
      <c r="D488" s="37" t="s">
        <v>213</v>
      </c>
      <c r="E488" s="45"/>
      <c r="F488" s="47" t="e">
        <f ca="1">IF(D488="Kohl's", "https://www.kohls.com/search.jsp?submit-search=web-regular&amp;search=" &amp; [1]!textjoin("+",TRUE,S488,T488,U488,V488,W488,X488,Y488,Z488,AA488,AB488,AC488,AD488,AE488,AF488,AG488,AH488,AI488,AJ488,AK488,AL488,AM488,AN488,AO488,AP488,AQ488,AR488,AS488,AT488,AU488,AV488,AW488,AX488,AY488,AZ488,BA488,BB488,Sheet1!BE488), IF(D488="Lenovo", "https://www.lenovo.com/us/en/search?text=" &amp; [1]!textjoin("+",TRUE,S488,T488,U488,V488,W488,X488,Y488,Z488,AA488,AB488,AC488,AD488,AE488,AF488,AG488,AH488,AI488,AJ488,AK488,AL488,AM488,AN488,AO488,AP488,AQ488,AR488,AS488,AT488,AU488,AV488,AW488,AX488,AY488,AZ488,BA488,BB488,Sheet1!BE488), IF(D488="Dell Small Business", "https://www.dell.com/koa/search?q=" &amp; [1]!textjoin("%20",TRUE,S488,T488,U488,V488,W488,X488,Y488,Z488,AA488,AB488,AC488,AD488,AE488,AF488,AG488,AH488,AI488,AJ488,AK488,AL488,AM488,AN488,AO488,AP488,AQ488,AR488,AS488,AT488,AU488,AV488,AW488,AX488,AY488,AZ488,BA488,BB488,Sheet1!BE488),"")))</f>
        <v>#NAME?</v>
      </c>
      <c r="G488" s="34" t="s">
        <v>7235</v>
      </c>
      <c r="H488" s="45" t="str">
        <f t="shared" si="30"/>
        <v>Lenovo</v>
      </c>
      <c r="I488" s="45"/>
      <c r="J488" s="45"/>
      <c r="L488" s="37" t="s">
        <v>213</v>
      </c>
      <c r="M488" s="26" t="s">
        <v>2159</v>
      </c>
      <c r="N488" s="21" t="s">
        <v>5557</v>
      </c>
      <c r="O488" s="1" t="s">
        <v>2160</v>
      </c>
      <c r="P488" s="21" t="e">
        <f ca="1">[1]!textjoin("+",TRUE,O488,S488,T488,U488,V488,W488,X488,Y488,Z488,AA488,AB488,AC488,AD488,AE488,AF488,AG488,AH488,AI488,AJ488,AK488,AL488,AM488,AN488,AO488,AP488,AQ488,AR488,AS488,AT488,AU488,AV488,AW488,AX488,AY488,AZ488,BA488,BB488,R488)</f>
        <v>#NAME?</v>
      </c>
      <c r="Q488" s="21" t="e">
        <f t="shared" ca="1" si="31"/>
        <v>#NAME?</v>
      </c>
      <c r="R488" t="s">
        <v>5106</v>
      </c>
      <c r="S488" s="16" t="s">
        <v>213</v>
      </c>
      <c r="T488" s="12" t="s">
        <v>2394</v>
      </c>
      <c r="U488" s="12" t="s">
        <v>2826</v>
      </c>
      <c r="V488" s="12" t="s">
        <v>2739</v>
      </c>
      <c r="W488" s="12" t="s">
        <v>4771</v>
      </c>
      <c r="X488" s="12" t="s">
        <v>2200</v>
      </c>
      <c r="Y488" s="12" t="s">
        <v>2201</v>
      </c>
      <c r="Z488" s="12" t="s">
        <v>4857</v>
      </c>
      <c r="AA488" s="12" t="s">
        <v>2207</v>
      </c>
      <c r="AB488" s="12" t="s">
        <v>4862</v>
      </c>
      <c r="AC488" s="12" t="s">
        <v>2614</v>
      </c>
      <c r="AD488" s="12" t="s">
        <v>2602</v>
      </c>
    </row>
    <row r="489" spans="1:36" ht="409.6" thickBot="1" x14ac:dyDescent="0.35">
      <c r="A489" s="7" t="s">
        <v>515</v>
      </c>
      <c r="D489" s="37" t="s">
        <v>213</v>
      </c>
      <c r="E489" s="45"/>
      <c r="F489" s="47" t="e">
        <f ca="1">IF(D489="Kohl's", "https://www.kohls.com/search.jsp?submit-search=web-regular&amp;search=" &amp; [1]!textjoin("+",TRUE,S489,T489,U489,V489,W489,X489,Y489,Z489,AA489,AB489,AC489,AD489,AE489,AF489,AG489,AH489,AI489,AJ489,AK489,AL489,AM489,AN489,AO489,AP489,AQ489,AR489,AS489,AT489,AU489,AV489,AW489,AX489,AY489,AZ489,BA489,BB489,Sheet1!BE489), IF(D489="Lenovo", "https://www.lenovo.com/us/en/search?text=" &amp; [1]!textjoin("+",TRUE,S489,T489,U489,V489,W489,X489,Y489,Z489,AA489,AB489,AC489,AD489,AE489,AF489,AG489,AH489,AI489,AJ489,AK489,AL489,AM489,AN489,AO489,AP489,AQ489,AR489,AS489,AT489,AU489,AV489,AW489,AX489,AY489,AZ489,BA489,BB489,Sheet1!BE489), IF(D489="Dell Small Business", "https://www.dell.com/koa/search?q=" &amp; [1]!textjoin("%20",TRUE,S489,T489,U489,V489,W489,X489,Y489,Z489,AA489,AB489,AC489,AD489,AE489,AF489,AG489,AH489,AI489,AJ489,AK489,AL489,AM489,AN489,AO489,AP489,AQ489,AR489,AS489,AT489,AU489,AV489,AW489,AX489,AY489,AZ489,BA489,BB489,Sheet1!BE489),"")))</f>
        <v>#NAME?</v>
      </c>
      <c r="G489" s="34" t="s">
        <v>7236</v>
      </c>
      <c r="H489" s="45" t="str">
        <f t="shared" si="30"/>
        <v>Lenovo</v>
      </c>
      <c r="I489" s="45"/>
      <c r="J489" s="45"/>
      <c r="L489" s="37" t="s">
        <v>213</v>
      </c>
      <c r="M489" s="26" t="s">
        <v>2159</v>
      </c>
      <c r="N489" s="21" t="s">
        <v>5558</v>
      </c>
      <c r="O489" s="1" t="s">
        <v>2160</v>
      </c>
      <c r="P489" s="21" t="e">
        <f ca="1">[1]!textjoin("+",TRUE,O489,S489,T489,U489,V489,W489,X489,Y489,Z489,AA489,AB489,AC489,AD489,AE489,AF489,AG489,AH489,AI489,AJ489,AK489,AL489,AM489,AN489,AO489,AP489,AQ489,AR489,AS489,AT489,AU489,AV489,AW489,AX489,AY489,AZ489,BA489,BB489,R489)</f>
        <v>#NAME?</v>
      </c>
      <c r="Q489" s="21" t="e">
        <f t="shared" ca="1" si="31"/>
        <v>#NAME?</v>
      </c>
      <c r="R489" t="s">
        <v>5106</v>
      </c>
      <c r="S489" s="16" t="s">
        <v>213</v>
      </c>
      <c r="T489" s="12" t="s">
        <v>2394</v>
      </c>
      <c r="U489" s="12" t="s">
        <v>2827</v>
      </c>
      <c r="V489" s="12" t="s">
        <v>2739</v>
      </c>
      <c r="W489" s="12" t="s">
        <v>4771</v>
      </c>
      <c r="X489" s="12" t="s">
        <v>2200</v>
      </c>
      <c r="Y489" s="12" t="s">
        <v>2201</v>
      </c>
      <c r="Z489" s="12" t="s">
        <v>4857</v>
      </c>
      <c r="AA489" s="12" t="s">
        <v>2207</v>
      </c>
      <c r="AB489" s="12" t="s">
        <v>4862</v>
      </c>
      <c r="AC489" s="12" t="s">
        <v>2614</v>
      </c>
      <c r="AD489" s="12" t="s">
        <v>2602</v>
      </c>
    </row>
    <row r="490" spans="1:36" ht="409.6" thickBot="1" x14ac:dyDescent="0.35">
      <c r="A490" s="7" t="s">
        <v>516</v>
      </c>
      <c r="D490" s="37" t="s">
        <v>213</v>
      </c>
      <c r="E490" s="45"/>
      <c r="F490" s="47" t="e">
        <f ca="1">IF(D490="Kohl's", "https://www.kohls.com/search.jsp?submit-search=web-regular&amp;search=" &amp; [1]!textjoin("+",TRUE,S490,T490,U490,V490,W490,X490,Y490,Z490,AA490,AB490,AC490,AD490,AE490,AF490,AG490,AH490,AI490,AJ490,AK490,AL490,AM490,AN490,AO490,AP490,AQ490,AR490,AS490,AT490,AU490,AV490,AW490,AX490,AY490,AZ490,BA490,BB490,Sheet1!BE490), IF(D490="Lenovo", "https://www.lenovo.com/us/en/search?text=" &amp; [1]!textjoin("+",TRUE,S490,T490,U490,V490,W490,X490,Y490,Z490,AA490,AB490,AC490,AD490,AE490,AF490,AG490,AH490,AI490,AJ490,AK490,AL490,AM490,AN490,AO490,AP490,AQ490,AR490,AS490,AT490,AU490,AV490,AW490,AX490,AY490,AZ490,BA490,BB490,Sheet1!BE490), IF(D490="Dell Small Business", "https://www.dell.com/koa/search?q=" &amp; [1]!textjoin("%20",TRUE,S490,T490,U490,V490,W490,X490,Y490,Z490,AA490,AB490,AC490,AD490,AE490,AF490,AG490,AH490,AI490,AJ490,AK490,AL490,AM490,AN490,AO490,AP490,AQ490,AR490,AS490,AT490,AU490,AV490,AW490,AX490,AY490,AZ490,BA490,BB490,Sheet1!BE490),"")))</f>
        <v>#NAME?</v>
      </c>
      <c r="G490" s="34" t="s">
        <v>7237</v>
      </c>
      <c r="H490" s="45" t="str">
        <f t="shared" si="30"/>
        <v>Lenovo</v>
      </c>
      <c r="I490" s="45"/>
      <c r="J490" s="45"/>
      <c r="L490" s="37" t="s">
        <v>213</v>
      </c>
      <c r="M490" s="26" t="s">
        <v>2159</v>
      </c>
      <c r="N490" s="21" t="s">
        <v>5559</v>
      </c>
      <c r="O490" s="1" t="s">
        <v>2160</v>
      </c>
      <c r="P490" s="21" t="e">
        <f ca="1">[1]!textjoin("+",TRUE,O490,S490,T490,U490,V490,W490,X490,Y490,Z490,AA490,AB490,AC490,AD490,AE490,AF490,AG490,AH490,AI490,AJ490,AK490,AL490,AM490,AN490,AO490,AP490,AQ490,AR490,AS490,AT490,AU490,AV490,AW490,AX490,AY490,AZ490,BA490,BB490,R490)</f>
        <v>#NAME?</v>
      </c>
      <c r="Q490" s="21" t="e">
        <f t="shared" ca="1" si="31"/>
        <v>#NAME?</v>
      </c>
      <c r="R490" t="s">
        <v>5106</v>
      </c>
      <c r="S490" s="16" t="s">
        <v>213</v>
      </c>
      <c r="T490" s="12" t="s">
        <v>2394</v>
      </c>
      <c r="U490" s="12" t="s">
        <v>2828</v>
      </c>
      <c r="V490" s="12" t="s">
        <v>2739</v>
      </c>
      <c r="W490" s="12" t="s">
        <v>4824</v>
      </c>
      <c r="X490" s="12" t="s">
        <v>2425</v>
      </c>
      <c r="Y490" s="12" t="s">
        <v>2588</v>
      </c>
      <c r="Z490" s="12" t="s">
        <v>4704</v>
      </c>
      <c r="AA490" s="12" t="s">
        <v>2208</v>
      </c>
      <c r="AB490" s="12" t="s">
        <v>2654</v>
      </c>
    </row>
    <row r="491" spans="1:36" ht="409.6" thickBot="1" x14ac:dyDescent="0.35">
      <c r="A491" s="7" t="s">
        <v>517</v>
      </c>
      <c r="D491" s="37" t="s">
        <v>213</v>
      </c>
      <c r="E491" s="45"/>
      <c r="F491" s="47" t="e">
        <f ca="1">IF(D491="Kohl's", "https://www.kohls.com/search.jsp?submit-search=web-regular&amp;search=" &amp; [1]!textjoin("+",TRUE,S491,T491,U491,V491,W491,X491,Y491,Z491,AA491,AB491,AC491,AD491,AE491,AF491,AG491,AH491,AI491,AJ491,AK491,AL491,AM491,AN491,AO491,AP491,AQ491,AR491,AS491,AT491,AU491,AV491,AW491,AX491,AY491,AZ491,BA491,BB491,Sheet1!BE491), IF(D491="Lenovo", "https://www.lenovo.com/us/en/search?text=" &amp; [1]!textjoin("+",TRUE,S491,T491,U491,V491,W491,X491,Y491,Z491,AA491,AB491,AC491,AD491,AE491,AF491,AG491,AH491,AI491,AJ491,AK491,AL491,AM491,AN491,AO491,AP491,AQ491,AR491,AS491,AT491,AU491,AV491,AW491,AX491,AY491,AZ491,BA491,BB491,Sheet1!BE491), IF(D491="Dell Small Business", "https://www.dell.com/koa/search?q=" &amp; [1]!textjoin("%20",TRUE,S491,T491,U491,V491,W491,X491,Y491,Z491,AA491,AB491,AC491,AD491,AE491,AF491,AG491,AH491,AI491,AJ491,AK491,AL491,AM491,AN491,AO491,AP491,AQ491,AR491,AS491,AT491,AU491,AV491,AW491,AX491,AY491,AZ491,BA491,BB491,Sheet1!BE491),"")))</f>
        <v>#NAME?</v>
      </c>
      <c r="G491" s="34" t="s">
        <v>7238</v>
      </c>
      <c r="H491" s="45" t="str">
        <f t="shared" si="30"/>
        <v>Lenovo</v>
      </c>
      <c r="I491" s="45"/>
      <c r="J491" s="45"/>
      <c r="L491" s="37" t="s">
        <v>213</v>
      </c>
      <c r="M491" s="26" t="s">
        <v>2159</v>
      </c>
      <c r="N491" s="21" t="s">
        <v>5560</v>
      </c>
      <c r="O491" s="1" t="s">
        <v>2160</v>
      </c>
      <c r="P491" s="21" t="e">
        <f ca="1">[1]!textjoin("+",TRUE,O491,S491,T491,U491,V491,W491,X491,Y491,Z491,AA491,AB491,AC491,AD491,AE491,AF491,AG491,AH491,AI491,AJ491,AK491,AL491,AM491,AN491,AO491,AP491,AQ491,AR491,AS491,AT491,AU491,AV491,AW491,AX491,AY491,AZ491,BA491,BB491,R491)</f>
        <v>#NAME?</v>
      </c>
      <c r="Q491" s="21" t="e">
        <f t="shared" ca="1" si="31"/>
        <v>#NAME?</v>
      </c>
      <c r="R491" t="s">
        <v>5106</v>
      </c>
      <c r="S491" s="16" t="s">
        <v>213</v>
      </c>
      <c r="T491" s="12" t="s">
        <v>2394</v>
      </c>
      <c r="U491" s="12" t="s">
        <v>2829</v>
      </c>
      <c r="V491" s="12" t="s">
        <v>2704</v>
      </c>
      <c r="W491" s="12" t="s">
        <v>4824</v>
      </c>
      <c r="X491" s="12" t="s">
        <v>2200</v>
      </c>
      <c r="Y491" s="12" t="s">
        <v>2201</v>
      </c>
      <c r="Z491" s="12" t="s">
        <v>4857</v>
      </c>
      <c r="AA491" s="12" t="s">
        <v>2207</v>
      </c>
      <c r="AB491" s="12" t="s">
        <v>4862</v>
      </c>
      <c r="AC491" s="12" t="s">
        <v>2615</v>
      </c>
      <c r="AD491" s="12" t="s">
        <v>2654</v>
      </c>
    </row>
    <row r="492" spans="1:36" ht="409.6" thickBot="1" x14ac:dyDescent="0.35">
      <c r="A492" s="7" t="s">
        <v>518</v>
      </c>
      <c r="D492" s="37" t="s">
        <v>213</v>
      </c>
      <c r="E492" s="45"/>
      <c r="F492" s="47" t="e">
        <f ca="1">IF(D492="Kohl's", "https://www.kohls.com/search.jsp?submit-search=web-regular&amp;search=" &amp; [1]!textjoin("+",TRUE,S492,T492,U492,V492,W492,X492,Y492,Z492,AA492,AB492,AC492,AD492,AE492,AF492,AG492,AH492,AI492,AJ492,AK492,AL492,AM492,AN492,AO492,AP492,AQ492,AR492,AS492,AT492,AU492,AV492,AW492,AX492,AY492,AZ492,BA492,BB492,Sheet1!BE492), IF(D492="Lenovo", "https://www.lenovo.com/us/en/search?text=" &amp; [1]!textjoin("+",TRUE,S492,T492,U492,V492,W492,X492,Y492,Z492,AA492,AB492,AC492,AD492,AE492,AF492,AG492,AH492,AI492,AJ492,AK492,AL492,AM492,AN492,AO492,AP492,AQ492,AR492,AS492,AT492,AU492,AV492,AW492,AX492,AY492,AZ492,BA492,BB492,Sheet1!BE492), IF(D492="Dell Small Business", "https://www.dell.com/koa/search?q=" &amp; [1]!textjoin("%20",TRUE,S492,T492,U492,V492,W492,X492,Y492,Z492,AA492,AB492,AC492,AD492,AE492,AF492,AG492,AH492,AI492,AJ492,AK492,AL492,AM492,AN492,AO492,AP492,AQ492,AR492,AS492,AT492,AU492,AV492,AW492,AX492,AY492,AZ492,BA492,BB492,Sheet1!BE492),"")))</f>
        <v>#NAME?</v>
      </c>
      <c r="G492" s="34" t="s">
        <v>7239</v>
      </c>
      <c r="H492" s="45" t="str">
        <f t="shared" si="30"/>
        <v>Lenovo</v>
      </c>
      <c r="I492" s="45"/>
      <c r="J492" s="45"/>
      <c r="L492" s="37" t="s">
        <v>213</v>
      </c>
      <c r="M492" s="26" t="s">
        <v>2159</v>
      </c>
      <c r="N492" s="21" t="s">
        <v>5561</v>
      </c>
      <c r="O492" s="1" t="s">
        <v>2160</v>
      </c>
      <c r="P492" s="21" t="e">
        <f ca="1">[1]!textjoin("+",TRUE,O492,S492,T492,U492,V492,W492,X492,Y492,Z492,AA492,AB492,AC492,AD492,AE492,AF492,AG492,AH492,AI492,AJ492,AK492,AL492,AM492,AN492,AO492,AP492,AQ492,AR492,AS492,AT492,AU492,AV492,AW492,AX492,AY492,AZ492,BA492,BB492,R492)</f>
        <v>#NAME?</v>
      </c>
      <c r="Q492" s="21" t="e">
        <f t="shared" ca="1" si="31"/>
        <v>#NAME?</v>
      </c>
      <c r="R492" t="s">
        <v>5106</v>
      </c>
      <c r="S492" s="16" t="s">
        <v>213</v>
      </c>
      <c r="T492" s="12" t="s">
        <v>2394</v>
      </c>
      <c r="U492" s="12" t="s">
        <v>2829</v>
      </c>
      <c r="V492" s="12" t="s">
        <v>2704</v>
      </c>
      <c r="W492" s="12" t="s">
        <v>4824</v>
      </c>
      <c r="X492" s="12" t="s">
        <v>2200</v>
      </c>
      <c r="Y492" s="12" t="s">
        <v>2201</v>
      </c>
      <c r="Z492" s="12" t="s">
        <v>4857</v>
      </c>
      <c r="AA492" s="12" t="s">
        <v>2207</v>
      </c>
      <c r="AB492" s="12" t="s">
        <v>4862</v>
      </c>
      <c r="AC492" s="12" t="s">
        <v>2226</v>
      </c>
      <c r="AD492" s="12" t="s">
        <v>2602</v>
      </c>
    </row>
    <row r="493" spans="1:36" ht="409.6" thickBot="1" x14ac:dyDescent="0.35">
      <c r="A493" s="7" t="s">
        <v>519</v>
      </c>
      <c r="D493" s="37" t="s">
        <v>213</v>
      </c>
      <c r="E493" s="45"/>
      <c r="F493" s="47" t="e">
        <f ca="1">IF(D493="Kohl's", "https://www.kohls.com/search.jsp?submit-search=web-regular&amp;search=" &amp; [1]!textjoin("+",TRUE,S493,T493,U493,V493,W493,X493,Y493,Z493,AA493,AB493,AC493,AD493,AE493,AF493,AG493,AH493,AI493,AJ493,AK493,AL493,AM493,AN493,AO493,AP493,AQ493,AR493,AS493,AT493,AU493,AV493,AW493,AX493,AY493,AZ493,BA493,BB493,Sheet1!BE493), IF(D493="Lenovo", "https://www.lenovo.com/us/en/search?text=" &amp; [1]!textjoin("+",TRUE,S493,T493,U493,V493,W493,X493,Y493,Z493,AA493,AB493,AC493,AD493,AE493,AF493,AG493,AH493,AI493,AJ493,AK493,AL493,AM493,AN493,AO493,AP493,AQ493,AR493,AS493,AT493,AU493,AV493,AW493,AX493,AY493,AZ493,BA493,BB493,Sheet1!BE493), IF(D493="Dell Small Business", "https://www.dell.com/koa/search?q=" &amp; [1]!textjoin("%20",TRUE,S493,T493,U493,V493,W493,X493,Y493,Z493,AA493,AB493,AC493,AD493,AE493,AF493,AG493,AH493,AI493,AJ493,AK493,AL493,AM493,AN493,AO493,AP493,AQ493,AR493,AS493,AT493,AU493,AV493,AW493,AX493,AY493,AZ493,BA493,BB493,Sheet1!BE493),"")))</f>
        <v>#NAME?</v>
      </c>
      <c r="G493" s="34" t="s">
        <v>7240</v>
      </c>
      <c r="H493" s="45" t="str">
        <f t="shared" si="30"/>
        <v>Lenovo</v>
      </c>
      <c r="I493" s="45"/>
      <c r="J493" s="45"/>
      <c r="L493" s="37" t="s">
        <v>213</v>
      </c>
      <c r="M493" s="26" t="s">
        <v>2159</v>
      </c>
      <c r="N493" s="21" t="s">
        <v>5562</v>
      </c>
      <c r="O493" s="1" t="s">
        <v>2160</v>
      </c>
      <c r="P493" s="21" t="e">
        <f ca="1">[1]!textjoin("+",TRUE,O493,S493,T493,U493,V493,W493,X493,Y493,Z493,AA493,AB493,AC493,AD493,AE493,AF493,AG493,AH493,AI493,AJ493,AK493,AL493,AM493,AN493,AO493,AP493,AQ493,AR493,AS493,AT493,AU493,AV493,AW493,AX493,AY493,AZ493,BA493,BB493,R493)</f>
        <v>#NAME?</v>
      </c>
      <c r="Q493" s="21" t="e">
        <f t="shared" ca="1" si="31"/>
        <v>#NAME?</v>
      </c>
      <c r="R493" t="s">
        <v>5106</v>
      </c>
      <c r="S493" s="18" t="s">
        <v>213</v>
      </c>
      <c r="T493" s="12" t="s">
        <v>2394</v>
      </c>
      <c r="U493" s="12" t="s">
        <v>2830</v>
      </c>
      <c r="V493" s="12" t="s">
        <v>2221</v>
      </c>
      <c r="W493" s="12">
        <v>2</v>
      </c>
      <c r="X493" s="12" t="s">
        <v>2564</v>
      </c>
      <c r="Y493" s="12" t="s">
        <v>2632</v>
      </c>
      <c r="Z493" s="12" t="s">
        <v>2704</v>
      </c>
      <c r="AA493" s="12" t="s">
        <v>4771</v>
      </c>
      <c r="AB493" s="12" t="s">
        <v>2200</v>
      </c>
      <c r="AC493" s="12" t="s">
        <v>2201</v>
      </c>
      <c r="AD493" s="12" t="s">
        <v>4852</v>
      </c>
      <c r="AE493" s="12" t="s">
        <v>4807</v>
      </c>
      <c r="AF493" s="12" t="s">
        <v>2226</v>
      </c>
      <c r="AG493" s="12" t="s">
        <v>2602</v>
      </c>
    </row>
    <row r="494" spans="1:36" ht="409.6" thickBot="1" x14ac:dyDescent="0.35">
      <c r="A494" s="7" t="s">
        <v>520</v>
      </c>
      <c r="D494" s="37" t="s">
        <v>213</v>
      </c>
      <c r="E494" s="45"/>
      <c r="F494" s="47" t="e">
        <f ca="1">IF(D494="Kohl's", "https://www.kohls.com/search.jsp?submit-search=web-regular&amp;search=" &amp; [1]!textjoin("+",TRUE,S494,T494,U494,V494,W494,X494,Y494,Z494,AA494,AB494,AC494,AD494,AE494,AF494,AG494,AH494,AI494,AJ494,AK494,AL494,AM494,AN494,AO494,AP494,AQ494,AR494,AS494,AT494,AU494,AV494,AW494,AX494,AY494,AZ494,BA494,BB494,Sheet1!BE494), IF(D494="Lenovo", "https://www.lenovo.com/us/en/search?text=" &amp; [1]!textjoin("+",TRUE,S494,T494,U494,V494,W494,X494,Y494,Z494,AA494,AB494,AC494,AD494,AE494,AF494,AG494,AH494,AI494,AJ494,AK494,AL494,AM494,AN494,AO494,AP494,AQ494,AR494,AS494,AT494,AU494,AV494,AW494,AX494,AY494,AZ494,BA494,BB494,Sheet1!BE494), IF(D494="Dell Small Business", "https://www.dell.com/koa/search?q=" &amp; [1]!textjoin("%20",TRUE,S494,T494,U494,V494,W494,X494,Y494,Z494,AA494,AB494,AC494,AD494,AE494,AF494,AG494,AH494,AI494,AJ494,AK494,AL494,AM494,AN494,AO494,AP494,AQ494,AR494,AS494,AT494,AU494,AV494,AW494,AX494,AY494,AZ494,BA494,BB494,Sheet1!BE494),"")))</f>
        <v>#NAME?</v>
      </c>
      <c r="G494" s="34" t="s">
        <v>7241</v>
      </c>
      <c r="H494" s="45" t="str">
        <f t="shared" si="30"/>
        <v>Lenovo</v>
      </c>
      <c r="I494" s="45"/>
      <c r="J494" s="45"/>
      <c r="L494" s="37" t="s">
        <v>213</v>
      </c>
      <c r="M494" s="26" t="s">
        <v>2159</v>
      </c>
      <c r="N494" s="21" t="s">
        <v>5563</v>
      </c>
      <c r="O494" s="1" t="s">
        <v>2160</v>
      </c>
      <c r="P494" s="21" t="e">
        <f ca="1">[1]!textjoin("+",TRUE,O494,S494,T494,U494,V494,W494,X494,Y494,Z494,AA494,AB494,AC494,AD494,AE494,AF494,AG494,AH494,AI494,AJ494,AK494,AL494,AM494,AN494,AO494,AP494,AQ494,AR494,AS494,AT494,AU494,AV494,AW494,AX494,AY494,AZ494,BA494,BB494,R494)</f>
        <v>#NAME?</v>
      </c>
      <c r="Q494" s="21" t="e">
        <f t="shared" ca="1" si="31"/>
        <v>#NAME?</v>
      </c>
      <c r="R494" t="s">
        <v>5106</v>
      </c>
      <c r="S494" s="18" t="s">
        <v>213</v>
      </c>
      <c r="T494" s="12" t="s">
        <v>2394</v>
      </c>
      <c r="U494" s="12" t="s">
        <v>2831</v>
      </c>
      <c r="V494" s="12" t="s">
        <v>2564</v>
      </c>
      <c r="W494" s="12" t="s">
        <v>2632</v>
      </c>
      <c r="X494" s="12" t="s">
        <v>2739</v>
      </c>
      <c r="Y494" s="12" t="s">
        <v>4771</v>
      </c>
      <c r="Z494" s="12" t="s">
        <v>2200</v>
      </c>
      <c r="AA494" s="12" t="s">
        <v>2201</v>
      </c>
      <c r="AB494" s="12" t="s">
        <v>4857</v>
      </c>
      <c r="AC494" s="12" t="s">
        <v>2207</v>
      </c>
      <c r="AD494" s="12" t="s">
        <v>4862</v>
      </c>
      <c r="AE494" s="12" t="s">
        <v>2614</v>
      </c>
      <c r="AF494" s="12" t="s">
        <v>2832</v>
      </c>
    </row>
    <row r="495" spans="1:36" ht="409.6" thickBot="1" x14ac:dyDescent="0.35">
      <c r="A495" s="9" t="s">
        <v>521</v>
      </c>
      <c r="D495" s="37" t="s">
        <v>213</v>
      </c>
      <c r="E495" s="45"/>
      <c r="F495" s="47" t="e">
        <f ca="1">IF(D495="Kohl's", "https://www.kohls.com/search.jsp?submit-search=web-regular&amp;search=" &amp; [1]!textjoin("+",TRUE,S495,T495,U495,V495,W495,X495,Y495,Z495,AA495,AB495,AC495,AD495,AE495,AF495,AG495,AH495,AI495,AJ495,AK495,AL495,AM495,AN495,AO495,AP495,AQ495,AR495,AS495,AT495,AU495,AV495,AW495,AX495,AY495,AZ495,BA495,BB495,Sheet1!BE495), IF(D495="Lenovo", "https://www.lenovo.com/us/en/search?text=" &amp; [1]!textjoin("+",TRUE,S495,T495,U495,V495,W495,X495,Y495,Z495,AA495,AB495,AC495,AD495,AE495,AF495,AG495,AH495,AI495,AJ495,AK495,AL495,AM495,AN495,AO495,AP495,AQ495,AR495,AS495,AT495,AU495,AV495,AW495,AX495,AY495,AZ495,BA495,BB495,Sheet1!BE495), IF(D495="Dell Small Business", "https://www.dell.com/koa/search?q=" &amp; [1]!textjoin("%20",TRUE,S495,T495,U495,V495,W495,X495,Y495,Z495,AA495,AB495,AC495,AD495,AE495,AF495,AG495,AH495,AI495,AJ495,AK495,AL495,AM495,AN495,AO495,AP495,AQ495,AR495,AS495,AT495,AU495,AV495,AW495,AX495,AY495,AZ495,BA495,BB495,Sheet1!BE495),"")))</f>
        <v>#NAME?</v>
      </c>
      <c r="G495" s="34" t="s">
        <v>7242</v>
      </c>
      <c r="H495" s="45" t="str">
        <f t="shared" si="30"/>
        <v>Lenovo</v>
      </c>
      <c r="I495" s="45"/>
      <c r="J495" s="45"/>
      <c r="L495" s="37" t="s">
        <v>213</v>
      </c>
      <c r="M495" s="26" t="s">
        <v>2159</v>
      </c>
      <c r="N495" s="21" t="s">
        <v>5564</v>
      </c>
      <c r="O495" s="1" t="s">
        <v>2160</v>
      </c>
      <c r="P495" s="21" t="e">
        <f ca="1">[1]!textjoin("+",TRUE,O495,S495,T495,U495,V495,W495,X495,Y495,Z495,AA495,AB495,AC495,AD495,AE495,AF495,AG495,AH495,AI495,AJ495,AK495,AL495,AM495,AN495,AO495,AP495,AQ495,AR495,AS495,AT495,AU495,AV495,AW495,AX495,AY495,AZ495,BA495,BB495,R495)</f>
        <v>#NAME?</v>
      </c>
      <c r="Q495" s="21" t="e">
        <f t="shared" ca="1" si="31"/>
        <v>#NAME?</v>
      </c>
      <c r="R495" t="s">
        <v>5106</v>
      </c>
      <c r="S495" s="18" t="s">
        <v>213</v>
      </c>
      <c r="T495" s="12" t="s">
        <v>2394</v>
      </c>
      <c r="U495" s="12" t="s">
        <v>2831</v>
      </c>
      <c r="V495" s="12" t="s">
        <v>2564</v>
      </c>
      <c r="W495" s="12" t="s">
        <v>2632</v>
      </c>
      <c r="X495" s="12" t="s">
        <v>2739</v>
      </c>
      <c r="Y495" s="12" t="s">
        <v>4771</v>
      </c>
      <c r="Z495" s="12" t="s">
        <v>2200</v>
      </c>
      <c r="AA495" s="12" t="s">
        <v>2201</v>
      </c>
      <c r="AB495" s="12" t="s">
        <v>4852</v>
      </c>
      <c r="AC495" s="12" t="s">
        <v>2207</v>
      </c>
      <c r="AD495" s="12" t="s">
        <v>4862</v>
      </c>
      <c r="AE495" s="12" t="s">
        <v>2614</v>
      </c>
      <c r="AF495" s="12" t="s">
        <v>2602</v>
      </c>
    </row>
    <row r="496" spans="1:36" ht="409.6" thickBot="1" x14ac:dyDescent="0.35">
      <c r="A496" s="9" t="s">
        <v>522</v>
      </c>
      <c r="D496" s="37" t="s">
        <v>213</v>
      </c>
      <c r="E496" s="45"/>
      <c r="F496" s="47" t="e">
        <f ca="1">IF(D496="Kohl's", "https://www.kohls.com/search.jsp?submit-search=web-regular&amp;search=" &amp; [1]!textjoin("+",TRUE,S496,T496,U496,V496,W496,X496,Y496,Z496,AA496,AB496,AC496,AD496,AE496,AF496,AG496,AH496,AI496,AJ496,AK496,AL496,AM496,AN496,AO496,AP496,AQ496,AR496,AS496,AT496,AU496,AV496,AW496,AX496,AY496,AZ496,BA496,BB496,Sheet1!BE496), IF(D496="Lenovo", "https://www.lenovo.com/us/en/search?text=" &amp; [1]!textjoin("+",TRUE,S496,T496,U496,V496,W496,X496,Y496,Z496,AA496,AB496,AC496,AD496,AE496,AF496,AG496,AH496,AI496,AJ496,AK496,AL496,AM496,AN496,AO496,AP496,AQ496,AR496,AS496,AT496,AU496,AV496,AW496,AX496,AY496,AZ496,BA496,BB496,Sheet1!BE496), IF(D496="Dell Small Business", "https://www.dell.com/koa/search?q=" &amp; [1]!textjoin("%20",TRUE,S496,T496,U496,V496,W496,X496,Y496,Z496,AA496,AB496,AC496,AD496,AE496,AF496,AG496,AH496,AI496,AJ496,AK496,AL496,AM496,AN496,AO496,AP496,AQ496,AR496,AS496,AT496,AU496,AV496,AW496,AX496,AY496,AZ496,BA496,BB496,Sheet1!BE496),"")))</f>
        <v>#NAME?</v>
      </c>
      <c r="G496" s="34" t="s">
        <v>7243</v>
      </c>
      <c r="H496" s="45" t="str">
        <f t="shared" si="30"/>
        <v>Lenovo</v>
      </c>
      <c r="I496" s="45"/>
      <c r="J496" s="45"/>
      <c r="L496" s="37" t="s">
        <v>213</v>
      </c>
      <c r="M496" s="26" t="s">
        <v>2159</v>
      </c>
      <c r="N496" s="21" t="s">
        <v>5565</v>
      </c>
      <c r="O496" s="1" t="s">
        <v>2160</v>
      </c>
      <c r="P496" s="21" t="e">
        <f ca="1">[1]!textjoin("+",TRUE,O496,S496,T496,U496,V496,W496,X496,Y496,Z496,AA496,AB496,AC496,AD496,AE496,AF496,AG496,AH496,AI496,AJ496,AK496,AL496,AM496,AN496,AO496,AP496,AQ496,AR496,AS496,AT496,AU496,AV496,AW496,AX496,AY496,AZ496,BA496,BB496,R496)</f>
        <v>#NAME?</v>
      </c>
      <c r="Q496" s="21" t="e">
        <f t="shared" ca="1" si="31"/>
        <v>#NAME?</v>
      </c>
      <c r="R496" t="s">
        <v>5106</v>
      </c>
      <c r="S496" s="18" t="s">
        <v>213</v>
      </c>
      <c r="T496" s="12" t="s">
        <v>2394</v>
      </c>
      <c r="U496" s="12" t="s">
        <v>2833</v>
      </c>
      <c r="V496" s="12" t="s">
        <v>2564</v>
      </c>
      <c r="W496" s="12" t="s">
        <v>2632</v>
      </c>
      <c r="X496" s="12" t="s">
        <v>2704</v>
      </c>
      <c r="Y496" s="12" t="s">
        <v>4771</v>
      </c>
      <c r="Z496" s="12" t="s">
        <v>2200</v>
      </c>
      <c r="AA496" s="12" t="s">
        <v>2201</v>
      </c>
      <c r="AB496" s="12" t="s">
        <v>4857</v>
      </c>
      <c r="AC496" s="12" t="s">
        <v>2207</v>
      </c>
      <c r="AD496" s="12" t="s">
        <v>4862</v>
      </c>
      <c r="AE496" s="12" t="s">
        <v>2614</v>
      </c>
      <c r="AF496" s="12" t="s">
        <v>2602</v>
      </c>
    </row>
    <row r="497" spans="1:39" ht="409.6" thickBot="1" x14ac:dyDescent="0.35">
      <c r="A497" s="9" t="s">
        <v>523</v>
      </c>
      <c r="D497" s="37" t="s">
        <v>213</v>
      </c>
      <c r="E497" s="45"/>
      <c r="F497" s="47" t="e">
        <f ca="1">IF(D497="Kohl's", "https://www.kohls.com/search.jsp?submit-search=web-regular&amp;search=" &amp; [1]!textjoin("+",TRUE,S497,T497,U497,V497,W497,X497,Y497,Z497,AA497,AB497,AC497,AD497,AE497,AF497,AG497,AH497,AI497,AJ497,AK497,AL497,AM497,AN497,AO497,AP497,AQ497,AR497,AS497,AT497,AU497,AV497,AW497,AX497,AY497,AZ497,BA497,BB497,Sheet1!BE497), IF(D497="Lenovo", "https://www.lenovo.com/us/en/search?text=" &amp; [1]!textjoin("+",TRUE,S497,T497,U497,V497,W497,X497,Y497,Z497,AA497,AB497,AC497,AD497,AE497,AF497,AG497,AH497,AI497,AJ497,AK497,AL497,AM497,AN497,AO497,AP497,AQ497,AR497,AS497,AT497,AU497,AV497,AW497,AX497,AY497,AZ497,BA497,BB497,Sheet1!BE497), IF(D497="Dell Small Business", "https://www.dell.com/koa/search?q=" &amp; [1]!textjoin("%20",TRUE,S497,T497,U497,V497,W497,X497,Y497,Z497,AA497,AB497,AC497,AD497,AE497,AF497,AG497,AH497,AI497,AJ497,AK497,AL497,AM497,AN497,AO497,AP497,AQ497,AR497,AS497,AT497,AU497,AV497,AW497,AX497,AY497,AZ497,BA497,BB497,Sheet1!BE497),"")))</f>
        <v>#NAME?</v>
      </c>
      <c r="G497" s="34" t="s">
        <v>7244</v>
      </c>
      <c r="H497" s="45" t="str">
        <f t="shared" si="30"/>
        <v>Lenovo</v>
      </c>
      <c r="I497" s="45"/>
      <c r="J497" s="45"/>
      <c r="L497" s="37" t="s">
        <v>213</v>
      </c>
      <c r="M497" s="26" t="s">
        <v>2159</v>
      </c>
      <c r="N497" s="21" t="s">
        <v>5566</v>
      </c>
      <c r="O497" s="1" t="s">
        <v>2160</v>
      </c>
      <c r="P497" s="21" t="e">
        <f ca="1">[1]!textjoin("+",TRUE,O497,S497,T497,U497,V497,W497,X497,Y497,Z497,AA497,AB497,AC497,AD497,AE497,AF497,AG497,AH497,AI497,AJ497,AK497,AL497,AM497,AN497,AO497,AP497,AQ497,AR497,AS497,AT497,AU497,AV497,AW497,AX497,AY497,AZ497,BA497,BB497,R497)</f>
        <v>#NAME?</v>
      </c>
      <c r="Q497" s="21" t="e">
        <f t="shared" ca="1" si="31"/>
        <v>#NAME?</v>
      </c>
      <c r="R497" t="s">
        <v>5106</v>
      </c>
      <c r="S497" s="16" t="s">
        <v>213</v>
      </c>
      <c r="T497" s="12" t="s">
        <v>2394</v>
      </c>
      <c r="U497" s="12" t="s">
        <v>2833</v>
      </c>
      <c r="V497" s="12" t="s">
        <v>2564</v>
      </c>
      <c r="W497" s="12" t="s">
        <v>2632</v>
      </c>
      <c r="X497" s="12" t="s">
        <v>2198</v>
      </c>
      <c r="Y497" s="12" t="s">
        <v>2450</v>
      </c>
      <c r="Z497" s="12" t="s">
        <v>4813</v>
      </c>
      <c r="AA497" s="12" t="s">
        <v>2386</v>
      </c>
    </row>
    <row r="498" spans="1:39" ht="409.6" thickBot="1" x14ac:dyDescent="0.35">
      <c r="A498" s="9" t="s">
        <v>524</v>
      </c>
      <c r="D498" s="37" t="s">
        <v>213</v>
      </c>
      <c r="E498" s="45"/>
      <c r="F498" s="47" t="e">
        <f ca="1">IF(D498="Kohl's", "https://www.kohls.com/search.jsp?submit-search=web-regular&amp;search=" &amp; [1]!textjoin("+",TRUE,S498,T498,U498,V498,W498,X498,Y498,Z498,AA498,AB498,AC498,AD498,AE498,AF498,AG498,AH498,AI498,AJ498,AK498,AL498,AM498,AN498,AO498,AP498,AQ498,AR498,AS498,AT498,AU498,AV498,AW498,AX498,AY498,AZ498,BA498,BB498,Sheet1!BE498), IF(D498="Lenovo", "https://www.lenovo.com/us/en/search?text=" &amp; [1]!textjoin("+",TRUE,S498,T498,U498,V498,W498,X498,Y498,Z498,AA498,AB498,AC498,AD498,AE498,AF498,AG498,AH498,AI498,AJ498,AK498,AL498,AM498,AN498,AO498,AP498,AQ498,AR498,AS498,AT498,AU498,AV498,AW498,AX498,AY498,AZ498,BA498,BB498,Sheet1!BE498), IF(D498="Dell Small Business", "https://www.dell.com/koa/search?q=" &amp; [1]!textjoin("%20",TRUE,S498,T498,U498,V498,W498,X498,Y498,Z498,AA498,AB498,AC498,AD498,AE498,AF498,AG498,AH498,AI498,AJ498,AK498,AL498,AM498,AN498,AO498,AP498,AQ498,AR498,AS498,AT498,AU498,AV498,AW498,AX498,AY498,AZ498,BA498,BB498,Sheet1!BE498),"")))</f>
        <v>#NAME?</v>
      </c>
      <c r="G498" s="34" t="s">
        <v>7245</v>
      </c>
      <c r="H498" s="45" t="str">
        <f t="shared" si="30"/>
        <v>Lenovo</v>
      </c>
      <c r="I498" s="45"/>
      <c r="J498" s="45"/>
      <c r="L498" s="37" t="s">
        <v>213</v>
      </c>
      <c r="M498" s="26" t="s">
        <v>2159</v>
      </c>
      <c r="N498" s="21" t="s">
        <v>5567</v>
      </c>
      <c r="O498" s="1" t="s">
        <v>2160</v>
      </c>
      <c r="P498" s="21" t="e">
        <f ca="1">[1]!textjoin("+",TRUE,O498,S498,T498,U498,V498,W498,X498,Y498,Z498,AA498,AB498,AC498,AD498,AE498,AF498,AG498,AH498,AI498,AJ498,AK498,AL498,AM498,AN498,AO498,AP498,AQ498,AR498,AS498,AT498,AU498,AV498,AW498,AX498,AY498,AZ498,BA498,BB498,R498)</f>
        <v>#NAME?</v>
      </c>
      <c r="Q498" s="21" t="e">
        <f t="shared" ca="1" si="31"/>
        <v>#NAME?</v>
      </c>
      <c r="R498" t="s">
        <v>5106</v>
      </c>
      <c r="S498" s="16" t="s">
        <v>213</v>
      </c>
      <c r="T498" s="12" t="s">
        <v>2394</v>
      </c>
      <c r="U498" s="12" t="s">
        <v>2834</v>
      </c>
      <c r="V498" s="12" t="s">
        <v>2564</v>
      </c>
      <c r="W498" s="12" t="s">
        <v>2632</v>
      </c>
      <c r="X498" s="12" t="s">
        <v>2198</v>
      </c>
      <c r="Y498" s="12" t="s">
        <v>2450</v>
      </c>
      <c r="Z498" s="12" t="s">
        <v>4813</v>
      </c>
      <c r="AA498" s="12" t="s">
        <v>2386</v>
      </c>
    </row>
    <row r="499" spans="1:39" ht="409.6" thickBot="1" x14ac:dyDescent="0.35">
      <c r="A499" s="7" t="s">
        <v>525</v>
      </c>
      <c r="D499" s="37" t="s">
        <v>213</v>
      </c>
      <c r="E499" s="45"/>
      <c r="F499" s="47" t="e">
        <f ca="1">IF(D499="Kohl's", "https://www.kohls.com/search.jsp?submit-search=web-regular&amp;search=" &amp; [1]!textjoin("+",TRUE,S499,T499,U499,V499,W499,X499,Y499,Z499,AA499,AB499,AC499,AD499,AE499,AF499,AG499,AH499,AI499,AJ499,AK499,AL499,AM499,AN499,AO499,AP499,AQ499,AR499,AS499,AT499,AU499,AV499,AW499,AX499,AY499,AZ499,BA499,BB499,Sheet1!BE499), IF(D499="Lenovo", "https://www.lenovo.com/us/en/search?text=" &amp; [1]!textjoin("+",TRUE,S499,T499,U499,V499,W499,X499,Y499,Z499,AA499,AB499,AC499,AD499,AE499,AF499,AG499,AH499,AI499,AJ499,AK499,AL499,AM499,AN499,AO499,AP499,AQ499,AR499,AS499,AT499,AU499,AV499,AW499,AX499,AY499,AZ499,BA499,BB499,Sheet1!BE499), IF(D499="Dell Small Business", "https://www.dell.com/koa/search?q=" &amp; [1]!textjoin("%20",TRUE,S499,T499,U499,V499,W499,X499,Y499,Z499,AA499,AB499,AC499,AD499,AE499,AF499,AG499,AH499,AI499,AJ499,AK499,AL499,AM499,AN499,AO499,AP499,AQ499,AR499,AS499,AT499,AU499,AV499,AW499,AX499,AY499,AZ499,BA499,BB499,Sheet1!BE499),"")))</f>
        <v>#NAME?</v>
      </c>
      <c r="G499" s="34" t="s">
        <v>7246</v>
      </c>
      <c r="H499" s="45" t="str">
        <f t="shared" si="30"/>
        <v>Lenovo</v>
      </c>
      <c r="I499" s="45"/>
      <c r="J499" s="45"/>
      <c r="L499" s="37" t="s">
        <v>213</v>
      </c>
      <c r="M499" s="26" t="s">
        <v>2159</v>
      </c>
      <c r="N499" s="21" t="s">
        <v>5568</v>
      </c>
      <c r="O499" s="1" t="s">
        <v>2160</v>
      </c>
      <c r="P499" s="21" t="e">
        <f ca="1">[1]!textjoin("+",TRUE,O499,S499,T499,U499,V499,W499,X499,Y499,Z499,AA499,AB499,AC499,AD499,AE499,AF499,AG499,AH499,AI499,AJ499,AK499,AL499,AM499,AN499,AO499,AP499,AQ499,AR499,AS499,AT499,AU499,AV499,AW499,AX499,AY499,AZ499,BA499,BB499,R499)</f>
        <v>#NAME?</v>
      </c>
      <c r="Q499" s="21" t="e">
        <f t="shared" ca="1" si="31"/>
        <v>#NAME?</v>
      </c>
      <c r="R499" t="s">
        <v>5106</v>
      </c>
      <c r="S499" s="16" t="s">
        <v>213</v>
      </c>
      <c r="T499" s="12" t="s">
        <v>2394</v>
      </c>
      <c r="U499" s="12" t="s">
        <v>2835</v>
      </c>
      <c r="V499" s="12" t="s">
        <v>2704</v>
      </c>
      <c r="W499" s="12" t="s">
        <v>4771</v>
      </c>
      <c r="X499" s="12" t="s">
        <v>2200</v>
      </c>
      <c r="Y499" s="12" t="s">
        <v>2201</v>
      </c>
      <c r="Z499" s="12" t="s">
        <v>4852</v>
      </c>
      <c r="AA499" s="12" t="s">
        <v>2224</v>
      </c>
      <c r="AB499" s="12" t="s">
        <v>4862</v>
      </c>
      <c r="AC499" s="12" t="s">
        <v>2226</v>
      </c>
      <c r="AD499" s="12" t="s">
        <v>2602</v>
      </c>
    </row>
    <row r="500" spans="1:39" ht="409.6" thickBot="1" x14ac:dyDescent="0.35">
      <c r="A500" s="7" t="s">
        <v>526</v>
      </c>
      <c r="D500" s="37" t="s">
        <v>213</v>
      </c>
      <c r="E500" s="45"/>
      <c r="F500" s="47" t="e">
        <f ca="1">IF(D500="Kohl's", "https://www.kohls.com/search.jsp?submit-search=web-regular&amp;search=" &amp; [1]!textjoin("+",TRUE,S500,T500,U500,V500,W500,X500,Y500,Z500,AA500,AB500,AC500,AD500,AE500,AF500,AG500,AH500,AI500,AJ500,AK500,AL500,AM500,AN500,AO500,AP500,AQ500,AR500,AS500,AT500,AU500,AV500,AW500,AX500,AY500,AZ500,BA500,BB500,Sheet1!BE500), IF(D500="Lenovo", "https://www.lenovo.com/us/en/search?text=" &amp; [1]!textjoin("+",TRUE,S500,T500,U500,V500,W500,X500,Y500,Z500,AA500,AB500,AC500,AD500,AE500,AF500,AG500,AH500,AI500,AJ500,AK500,AL500,AM500,AN500,AO500,AP500,AQ500,AR500,AS500,AT500,AU500,AV500,AW500,AX500,AY500,AZ500,BA500,BB500,Sheet1!BE500), IF(D500="Dell Small Business", "https://www.dell.com/koa/search?q=" &amp; [1]!textjoin("%20",TRUE,S500,T500,U500,V500,W500,X500,Y500,Z500,AA500,AB500,AC500,AD500,AE500,AF500,AG500,AH500,AI500,AJ500,AK500,AL500,AM500,AN500,AO500,AP500,AQ500,AR500,AS500,AT500,AU500,AV500,AW500,AX500,AY500,AZ500,BA500,BB500,Sheet1!BE500),"")))</f>
        <v>#NAME?</v>
      </c>
      <c r="G500" s="34" t="s">
        <v>7247</v>
      </c>
      <c r="H500" s="45" t="str">
        <f t="shared" si="30"/>
        <v>Lenovo</v>
      </c>
      <c r="I500" s="45"/>
      <c r="J500" s="45"/>
      <c r="L500" s="37" t="s">
        <v>213</v>
      </c>
      <c r="M500" s="26" t="s">
        <v>2159</v>
      </c>
      <c r="N500" s="21" t="s">
        <v>5569</v>
      </c>
      <c r="O500" s="1" t="s">
        <v>2160</v>
      </c>
      <c r="P500" s="21" t="e">
        <f ca="1">[1]!textjoin("+",TRUE,O500,S500,T500,U500,V500,W500,X500,Y500,Z500,AA500,AB500,AC500,AD500,AE500,AF500,AG500,AH500,AI500,AJ500,AK500,AL500,AM500,AN500,AO500,AP500,AQ500,AR500,AS500,AT500,AU500,AV500,AW500,AX500,AY500,AZ500,BA500,BB500,R500)</f>
        <v>#NAME?</v>
      </c>
      <c r="Q500" s="21" t="e">
        <f t="shared" ca="1" si="31"/>
        <v>#NAME?</v>
      </c>
      <c r="R500" t="s">
        <v>5106</v>
      </c>
      <c r="S500" s="16" t="s">
        <v>213</v>
      </c>
      <c r="T500" s="12" t="s">
        <v>2394</v>
      </c>
      <c r="U500" s="12" t="s">
        <v>2836</v>
      </c>
      <c r="V500" s="12" t="s">
        <v>2739</v>
      </c>
      <c r="W500" s="12" t="s">
        <v>4824</v>
      </c>
      <c r="X500" s="12" t="s">
        <v>2200</v>
      </c>
      <c r="Y500" s="12" t="s">
        <v>2201</v>
      </c>
      <c r="Z500" s="12" t="s">
        <v>4857</v>
      </c>
      <c r="AA500" s="12" t="s">
        <v>2207</v>
      </c>
      <c r="AB500" s="12" t="s">
        <v>4862</v>
      </c>
      <c r="AC500" s="12" t="s">
        <v>2837</v>
      </c>
      <c r="AD500" s="12" t="s">
        <v>2602</v>
      </c>
    </row>
    <row r="501" spans="1:39" ht="409.6" thickBot="1" x14ac:dyDescent="0.35">
      <c r="A501" s="7" t="s">
        <v>527</v>
      </c>
      <c r="D501" s="37" t="s">
        <v>213</v>
      </c>
      <c r="E501" s="45"/>
      <c r="F501" s="47" t="e">
        <f ca="1">IF(D501="Kohl's", "https://www.kohls.com/search.jsp?submit-search=web-regular&amp;search=" &amp; [1]!textjoin("+",TRUE,S501,T501,U501,V501,W501,X501,Y501,Z501,AA501,AB501,AC501,AD501,AE501,AF501,AG501,AH501,AI501,AJ501,AK501,AL501,AM501,AN501,AO501,AP501,AQ501,AR501,AS501,AT501,AU501,AV501,AW501,AX501,AY501,AZ501,BA501,BB501,Sheet1!BE501), IF(D501="Lenovo", "https://www.lenovo.com/us/en/search?text=" &amp; [1]!textjoin("+",TRUE,S501,T501,U501,V501,W501,X501,Y501,Z501,AA501,AB501,AC501,AD501,AE501,AF501,AG501,AH501,AI501,AJ501,AK501,AL501,AM501,AN501,AO501,AP501,AQ501,AR501,AS501,AT501,AU501,AV501,AW501,AX501,AY501,AZ501,BA501,BB501,Sheet1!BE501), IF(D501="Dell Small Business", "https://www.dell.com/koa/search?q=" &amp; [1]!textjoin("%20",TRUE,S501,T501,U501,V501,W501,X501,Y501,Z501,AA501,AB501,AC501,AD501,AE501,AF501,AG501,AH501,AI501,AJ501,AK501,AL501,AM501,AN501,AO501,AP501,AQ501,AR501,AS501,AT501,AU501,AV501,AW501,AX501,AY501,AZ501,BA501,BB501,Sheet1!BE501),"")))</f>
        <v>#NAME?</v>
      </c>
      <c r="G501" s="34" t="s">
        <v>7248</v>
      </c>
      <c r="H501" s="45" t="str">
        <f t="shared" si="30"/>
        <v>Lenovo</v>
      </c>
      <c r="I501" s="45"/>
      <c r="J501" s="45"/>
      <c r="L501" s="37" t="s">
        <v>213</v>
      </c>
      <c r="M501" s="26" t="s">
        <v>2159</v>
      </c>
      <c r="N501" s="21" t="s">
        <v>5570</v>
      </c>
      <c r="O501" s="1" t="s">
        <v>2160</v>
      </c>
      <c r="P501" s="21" t="e">
        <f ca="1">[1]!textjoin("+",TRUE,O501,S501,T501,U501,V501,W501,X501,Y501,Z501,AA501,AB501,AC501,AD501,AE501,AF501,AG501,AH501,AI501,AJ501,AK501,AL501,AM501,AN501,AO501,AP501,AQ501,AR501,AS501,AT501,AU501,AV501,AW501,AX501,AY501,AZ501,BA501,BB501,R501)</f>
        <v>#NAME?</v>
      </c>
      <c r="Q501" s="21" t="e">
        <f t="shared" ca="1" si="31"/>
        <v>#NAME?</v>
      </c>
      <c r="R501" t="s">
        <v>5106</v>
      </c>
      <c r="S501" s="16" t="s">
        <v>213</v>
      </c>
      <c r="T501" s="12" t="s">
        <v>2394</v>
      </c>
      <c r="U501" s="12" t="s">
        <v>2838</v>
      </c>
      <c r="V501" s="12" t="s">
        <v>2739</v>
      </c>
      <c r="W501" s="12" t="s">
        <v>4771</v>
      </c>
      <c r="X501" s="12" t="s">
        <v>2200</v>
      </c>
      <c r="Y501" s="12" t="s">
        <v>2201</v>
      </c>
      <c r="Z501" s="12" t="s">
        <v>4857</v>
      </c>
      <c r="AA501" s="12" t="s">
        <v>2207</v>
      </c>
      <c r="AB501" s="12" t="s">
        <v>4862</v>
      </c>
      <c r="AC501" s="12" t="s">
        <v>2614</v>
      </c>
      <c r="AD501" s="12" t="s">
        <v>2602</v>
      </c>
    </row>
    <row r="502" spans="1:39" ht="409.6" thickBot="1" x14ac:dyDescent="0.35">
      <c r="A502" s="7" t="s">
        <v>528</v>
      </c>
      <c r="D502" s="37" t="s">
        <v>213</v>
      </c>
      <c r="E502" s="45"/>
      <c r="F502" s="47" t="e">
        <f ca="1">IF(D502="Kohl's", "https://www.kohls.com/search.jsp?submit-search=web-regular&amp;search=" &amp; [1]!textjoin("+",TRUE,S502,T502,U502,V502,W502,X502,Y502,Z502,AA502,AB502,AC502,AD502,AE502,AF502,AG502,AH502,AI502,AJ502,AK502,AL502,AM502,AN502,AO502,AP502,AQ502,AR502,AS502,AT502,AU502,AV502,AW502,AX502,AY502,AZ502,BA502,BB502,Sheet1!BE502), IF(D502="Lenovo", "https://www.lenovo.com/us/en/search?text=" &amp; [1]!textjoin("+",TRUE,S502,T502,U502,V502,W502,X502,Y502,Z502,AA502,AB502,AC502,AD502,AE502,AF502,AG502,AH502,AI502,AJ502,AK502,AL502,AM502,AN502,AO502,AP502,AQ502,AR502,AS502,AT502,AU502,AV502,AW502,AX502,AY502,AZ502,BA502,BB502,Sheet1!BE502), IF(D502="Dell Small Business", "https://www.dell.com/koa/search?q=" &amp; [1]!textjoin("%20",TRUE,S502,T502,U502,V502,W502,X502,Y502,Z502,AA502,AB502,AC502,AD502,AE502,AF502,AG502,AH502,AI502,AJ502,AK502,AL502,AM502,AN502,AO502,AP502,AQ502,AR502,AS502,AT502,AU502,AV502,AW502,AX502,AY502,AZ502,BA502,BB502,Sheet1!BE502),"")))</f>
        <v>#NAME?</v>
      </c>
      <c r="G502" s="34" t="s">
        <v>7249</v>
      </c>
      <c r="H502" s="45" t="str">
        <f t="shared" si="30"/>
        <v>Lenovo</v>
      </c>
      <c r="I502" s="45"/>
      <c r="J502" s="45"/>
      <c r="L502" s="37" t="s">
        <v>213</v>
      </c>
      <c r="M502" s="26" t="s">
        <v>2159</v>
      </c>
      <c r="N502" s="21" t="s">
        <v>5571</v>
      </c>
      <c r="O502" s="1" t="s">
        <v>2160</v>
      </c>
      <c r="P502" s="21" t="e">
        <f ca="1">[1]!textjoin("+",TRUE,O502,S502,T502,U502,V502,W502,X502,Y502,Z502,AA502,AB502,AC502,AD502,AE502,AF502,AG502,AH502,AI502,AJ502,AK502,AL502,AM502,AN502,AO502,AP502,AQ502,AR502,AS502,AT502,AU502,AV502,AW502,AX502,AY502,AZ502,BA502,BB502,R502)</f>
        <v>#NAME?</v>
      </c>
      <c r="Q502" s="21" t="e">
        <f t="shared" ca="1" si="31"/>
        <v>#NAME?</v>
      </c>
      <c r="R502" t="s">
        <v>5106</v>
      </c>
      <c r="S502" s="16" t="s">
        <v>213</v>
      </c>
      <c r="T502" s="12" t="s">
        <v>2394</v>
      </c>
      <c r="U502" s="12" t="s">
        <v>2838</v>
      </c>
      <c r="V502" s="12" t="s">
        <v>2739</v>
      </c>
      <c r="W502" s="12" t="s">
        <v>4771</v>
      </c>
      <c r="X502" s="12" t="s">
        <v>2200</v>
      </c>
      <c r="Y502" s="12" t="s">
        <v>2201</v>
      </c>
      <c r="Z502" s="12" t="s">
        <v>4857</v>
      </c>
      <c r="AA502" s="12" t="s">
        <v>2207</v>
      </c>
      <c r="AB502" s="12" t="s">
        <v>4862</v>
      </c>
      <c r="AC502" s="12" t="s">
        <v>2226</v>
      </c>
      <c r="AD502" s="12" t="s">
        <v>2602</v>
      </c>
    </row>
    <row r="503" spans="1:39" ht="409.6" thickBot="1" x14ac:dyDescent="0.35">
      <c r="A503" s="7" t="s">
        <v>529</v>
      </c>
      <c r="D503" s="37" t="s">
        <v>213</v>
      </c>
      <c r="E503" s="45"/>
      <c r="F503" s="47" t="e">
        <f ca="1">IF(D503="Kohl's", "https://www.kohls.com/search.jsp?submit-search=web-regular&amp;search=" &amp; [1]!textjoin("+",TRUE,S503,T503,U503,V503,W503,X503,Y503,Z503,AA503,AB503,AC503,AD503,AE503,AF503,AG503,AH503,AI503,AJ503,AK503,AL503,AM503,AN503,AO503,AP503,AQ503,AR503,AS503,AT503,AU503,AV503,AW503,AX503,AY503,AZ503,BA503,BB503,Sheet1!BE503), IF(D503="Lenovo", "https://www.lenovo.com/us/en/search?text=" &amp; [1]!textjoin("+",TRUE,S503,T503,U503,V503,W503,X503,Y503,Z503,AA503,AB503,AC503,AD503,AE503,AF503,AG503,AH503,AI503,AJ503,AK503,AL503,AM503,AN503,AO503,AP503,AQ503,AR503,AS503,AT503,AU503,AV503,AW503,AX503,AY503,AZ503,BA503,BB503,Sheet1!BE503), IF(D503="Dell Small Business", "https://www.dell.com/koa/search?q=" &amp; [1]!textjoin("%20",TRUE,S503,T503,U503,V503,W503,X503,Y503,Z503,AA503,AB503,AC503,AD503,AE503,AF503,AG503,AH503,AI503,AJ503,AK503,AL503,AM503,AN503,AO503,AP503,AQ503,AR503,AS503,AT503,AU503,AV503,AW503,AX503,AY503,AZ503,BA503,BB503,Sheet1!BE503),"")))</f>
        <v>#NAME?</v>
      </c>
      <c r="G503" s="34" t="s">
        <v>7250</v>
      </c>
      <c r="H503" s="45" t="str">
        <f t="shared" si="30"/>
        <v>Lenovo</v>
      </c>
      <c r="I503" s="45"/>
      <c r="J503" s="45"/>
      <c r="L503" s="37" t="s">
        <v>213</v>
      </c>
      <c r="M503" s="26" t="s">
        <v>2159</v>
      </c>
      <c r="N503" s="21" t="s">
        <v>5572</v>
      </c>
      <c r="O503" s="1" t="s">
        <v>2160</v>
      </c>
      <c r="P503" s="21" t="e">
        <f ca="1">[1]!textjoin("+",TRUE,O503,S503,T503,U503,V503,W503,X503,Y503,Z503,AA503,AB503,AC503,AD503,AE503,AF503,AG503,AH503,AI503,AJ503,AK503,AL503,AM503,AN503,AO503,AP503,AQ503,AR503,AS503,AT503,AU503,AV503,AW503,AX503,AY503,AZ503,BA503,BB503,R503)</f>
        <v>#NAME?</v>
      </c>
      <c r="Q503" s="21" t="e">
        <f t="shared" ca="1" si="31"/>
        <v>#NAME?</v>
      </c>
      <c r="R503" t="s">
        <v>5106</v>
      </c>
      <c r="S503" s="16" t="s">
        <v>213</v>
      </c>
      <c r="T503" s="12" t="s">
        <v>2394</v>
      </c>
      <c r="U503" s="12" t="s">
        <v>2839</v>
      </c>
      <c r="V503" s="12" t="s">
        <v>2739</v>
      </c>
      <c r="W503" s="12" t="s">
        <v>4771</v>
      </c>
      <c r="X503" s="12" t="s">
        <v>2200</v>
      </c>
      <c r="Y503" s="12" t="s">
        <v>2201</v>
      </c>
      <c r="Z503" s="12" t="s">
        <v>4857</v>
      </c>
      <c r="AA503" s="12" t="s">
        <v>2207</v>
      </c>
      <c r="AB503" s="12" t="s">
        <v>4862</v>
      </c>
      <c r="AC503" s="12" t="s">
        <v>2614</v>
      </c>
      <c r="AD503" s="12" t="s">
        <v>2407</v>
      </c>
    </row>
    <row r="504" spans="1:39" ht="409.6" thickBot="1" x14ac:dyDescent="0.35">
      <c r="A504" s="7" t="s">
        <v>530</v>
      </c>
      <c r="D504" s="37" t="s">
        <v>213</v>
      </c>
      <c r="E504" s="45"/>
      <c r="F504" s="47" t="e">
        <f ca="1">IF(D504="Kohl's", "https://www.kohls.com/search.jsp?submit-search=web-regular&amp;search=" &amp; [1]!textjoin("+",TRUE,S504,T504,U504,V504,W504,X504,Y504,Z504,AA504,AB504,AC504,AD504,AE504,AF504,AG504,AH504,AI504,AJ504,AK504,AL504,AM504,AN504,AO504,AP504,AQ504,AR504,AS504,AT504,AU504,AV504,AW504,AX504,AY504,AZ504,BA504,BB504,Sheet1!BE504), IF(D504="Lenovo", "https://www.lenovo.com/us/en/search?text=" &amp; [1]!textjoin("+",TRUE,S504,T504,U504,V504,W504,X504,Y504,Z504,AA504,AB504,AC504,AD504,AE504,AF504,AG504,AH504,AI504,AJ504,AK504,AL504,AM504,AN504,AO504,AP504,AQ504,AR504,AS504,AT504,AU504,AV504,AW504,AX504,AY504,AZ504,BA504,BB504,Sheet1!BE504), IF(D504="Dell Small Business", "https://www.dell.com/koa/search?q=" &amp; [1]!textjoin("%20",TRUE,S504,T504,U504,V504,W504,X504,Y504,Z504,AA504,AB504,AC504,AD504,AE504,AF504,AG504,AH504,AI504,AJ504,AK504,AL504,AM504,AN504,AO504,AP504,AQ504,AR504,AS504,AT504,AU504,AV504,AW504,AX504,AY504,AZ504,BA504,BB504,Sheet1!BE504),"")))</f>
        <v>#NAME?</v>
      </c>
      <c r="G504" s="34" t="s">
        <v>7251</v>
      </c>
      <c r="H504" s="45" t="str">
        <f t="shared" si="30"/>
        <v>Lenovo</v>
      </c>
      <c r="I504" s="45"/>
      <c r="J504" s="45"/>
      <c r="L504" s="37" t="s">
        <v>213</v>
      </c>
      <c r="M504" s="26" t="s">
        <v>2159</v>
      </c>
      <c r="N504" s="21" t="s">
        <v>5573</v>
      </c>
      <c r="O504" s="1" t="s">
        <v>2160</v>
      </c>
      <c r="P504" s="21" t="e">
        <f ca="1">[1]!textjoin("+",TRUE,O504,S504,T504,U504,V504,W504,X504,Y504,Z504,AA504,AB504,AC504,AD504,AE504,AF504,AG504,AH504,AI504,AJ504,AK504,AL504,AM504,AN504,AO504,AP504,AQ504,AR504,AS504,AT504,AU504,AV504,AW504,AX504,AY504,AZ504,BA504,BB504,R504)</f>
        <v>#NAME?</v>
      </c>
      <c r="Q504" s="21" t="e">
        <f t="shared" ca="1" si="31"/>
        <v>#NAME?</v>
      </c>
      <c r="R504" t="s">
        <v>5106</v>
      </c>
      <c r="S504" s="16" t="s">
        <v>213</v>
      </c>
      <c r="T504" s="12" t="s">
        <v>2394</v>
      </c>
      <c r="U504" s="12" t="s">
        <v>2840</v>
      </c>
      <c r="V504" s="12" t="s">
        <v>2739</v>
      </c>
      <c r="W504" s="12" t="s">
        <v>4771</v>
      </c>
      <c r="X504" s="12" t="s">
        <v>2200</v>
      </c>
      <c r="Y504" s="12" t="s">
        <v>2201</v>
      </c>
      <c r="Z504" s="12" t="s">
        <v>4857</v>
      </c>
      <c r="AA504" s="12" t="s">
        <v>2207</v>
      </c>
      <c r="AB504" s="12" t="s">
        <v>4862</v>
      </c>
      <c r="AC504" s="12" t="s">
        <v>2614</v>
      </c>
      <c r="AD504" s="12" t="s">
        <v>2602</v>
      </c>
    </row>
    <row r="505" spans="1:39" ht="409.6" thickBot="1" x14ac:dyDescent="0.35">
      <c r="A505" s="7" t="s">
        <v>531</v>
      </c>
      <c r="D505" s="37" t="s">
        <v>213</v>
      </c>
      <c r="E505" s="45"/>
      <c r="F505" s="47" t="e">
        <f ca="1">IF(D505="Kohl's", "https://www.kohls.com/search.jsp?submit-search=web-regular&amp;search=" &amp; [1]!textjoin("+",TRUE,S505,T505,U505,V505,W505,X505,Y505,Z505,AA505,AB505,AC505,AD505,AE505,AF505,AG505,AH505,AI505,AJ505,AK505,AL505,AM505,AN505,AO505,AP505,AQ505,AR505,AS505,AT505,AU505,AV505,AW505,AX505,AY505,AZ505,BA505,BB505,Sheet1!BE505), IF(D505="Lenovo", "https://www.lenovo.com/us/en/search?text=" &amp; [1]!textjoin("+",TRUE,S505,T505,U505,V505,W505,X505,Y505,Z505,AA505,AB505,AC505,AD505,AE505,AF505,AG505,AH505,AI505,AJ505,AK505,AL505,AM505,AN505,AO505,AP505,AQ505,AR505,AS505,AT505,AU505,AV505,AW505,AX505,AY505,AZ505,BA505,BB505,Sheet1!BE505), IF(D505="Dell Small Business", "https://www.dell.com/koa/search?q=" &amp; [1]!textjoin("%20",TRUE,S505,T505,U505,V505,W505,X505,Y505,Z505,AA505,AB505,AC505,AD505,AE505,AF505,AG505,AH505,AI505,AJ505,AK505,AL505,AM505,AN505,AO505,AP505,AQ505,AR505,AS505,AT505,AU505,AV505,AW505,AX505,AY505,AZ505,BA505,BB505,Sheet1!BE505),"")))</f>
        <v>#NAME?</v>
      </c>
      <c r="G505" s="34" t="s">
        <v>7252</v>
      </c>
      <c r="H505" s="45" t="str">
        <f t="shared" si="30"/>
        <v>Lenovo</v>
      </c>
      <c r="I505" s="45"/>
      <c r="J505" s="45"/>
      <c r="L505" s="37" t="s">
        <v>213</v>
      </c>
      <c r="M505" s="26" t="s">
        <v>2159</v>
      </c>
      <c r="N505" s="21" t="s">
        <v>5574</v>
      </c>
      <c r="O505" s="1" t="s">
        <v>2160</v>
      </c>
      <c r="P505" s="21" t="e">
        <f ca="1">[1]!textjoin("+",TRUE,O505,S505,T505,U505,V505,W505,X505,Y505,Z505,AA505,AB505,AC505,AD505,AE505,AF505,AG505,AH505,AI505,AJ505,AK505,AL505,AM505,AN505,AO505,AP505,AQ505,AR505,AS505,AT505,AU505,AV505,AW505,AX505,AY505,AZ505,BA505,BB505,R505)</f>
        <v>#NAME?</v>
      </c>
      <c r="Q505" s="21" t="e">
        <f t="shared" ca="1" si="31"/>
        <v>#NAME?</v>
      </c>
      <c r="R505" t="s">
        <v>5106</v>
      </c>
      <c r="S505" s="16" t="s">
        <v>213</v>
      </c>
      <c r="T505" s="12" t="s">
        <v>2394</v>
      </c>
      <c r="U505" s="12" t="s">
        <v>2841</v>
      </c>
      <c r="V505" s="12" t="s">
        <v>2704</v>
      </c>
      <c r="W505" s="12" t="s">
        <v>4771</v>
      </c>
      <c r="X505" s="12" t="s">
        <v>2200</v>
      </c>
      <c r="Y505" s="12" t="s">
        <v>2201</v>
      </c>
      <c r="Z505" s="12" t="s">
        <v>4857</v>
      </c>
      <c r="AA505" s="12" t="s">
        <v>2207</v>
      </c>
      <c r="AB505" s="12" t="s">
        <v>4862</v>
      </c>
      <c r="AC505" s="12" t="s">
        <v>2614</v>
      </c>
      <c r="AD505" s="12" t="s">
        <v>2602</v>
      </c>
    </row>
    <row r="506" spans="1:39" ht="409.6" thickBot="1" x14ac:dyDescent="0.35">
      <c r="A506" s="7" t="s">
        <v>532</v>
      </c>
      <c r="D506" s="37" t="s">
        <v>213</v>
      </c>
      <c r="E506" s="45"/>
      <c r="F506" s="47" t="e">
        <f ca="1">IF(D506="Kohl's", "https://www.kohls.com/search.jsp?submit-search=web-regular&amp;search=" &amp; [1]!textjoin("+",TRUE,S506,T506,U506,V506,W506,X506,Y506,Z506,AA506,AB506,AC506,AD506,AE506,AF506,AG506,AH506,AI506,AJ506,AK506,AL506,AM506,AN506,AO506,AP506,AQ506,AR506,AS506,AT506,AU506,AV506,AW506,AX506,AY506,AZ506,BA506,BB506,Sheet1!BE506), IF(D506="Lenovo", "https://www.lenovo.com/us/en/search?text=" &amp; [1]!textjoin("+",TRUE,S506,T506,U506,V506,W506,X506,Y506,Z506,AA506,AB506,AC506,AD506,AE506,AF506,AG506,AH506,AI506,AJ506,AK506,AL506,AM506,AN506,AO506,AP506,AQ506,AR506,AS506,AT506,AU506,AV506,AW506,AX506,AY506,AZ506,BA506,BB506,Sheet1!BE506), IF(D506="Dell Small Business", "https://www.dell.com/koa/search?q=" &amp; [1]!textjoin("%20",TRUE,S506,T506,U506,V506,W506,X506,Y506,Z506,AA506,AB506,AC506,AD506,AE506,AF506,AG506,AH506,AI506,AJ506,AK506,AL506,AM506,AN506,AO506,AP506,AQ506,AR506,AS506,AT506,AU506,AV506,AW506,AX506,AY506,AZ506,BA506,BB506,Sheet1!BE506),"")))</f>
        <v>#NAME?</v>
      </c>
      <c r="G506" s="34" t="s">
        <v>7253</v>
      </c>
      <c r="H506" s="45" t="str">
        <f t="shared" si="30"/>
        <v>Lenovo</v>
      </c>
      <c r="I506" s="45"/>
      <c r="J506" s="45"/>
      <c r="L506" s="37" t="s">
        <v>213</v>
      </c>
      <c r="M506" s="26" t="s">
        <v>2159</v>
      </c>
      <c r="N506" s="21" t="s">
        <v>5575</v>
      </c>
      <c r="O506" s="1" t="s">
        <v>2160</v>
      </c>
      <c r="P506" s="21" t="e">
        <f ca="1">[1]!textjoin("+",TRUE,O506,S506,T506,U506,V506,W506,X506,Y506,Z506,AA506,AB506,AC506,AD506,AE506,AF506,AG506,AH506,AI506,AJ506,AK506,AL506,AM506,AN506,AO506,AP506,AQ506,AR506,AS506,AT506,AU506,AV506,AW506,AX506,AY506,AZ506,BA506,BB506,R506)</f>
        <v>#NAME?</v>
      </c>
      <c r="Q506" s="21" t="e">
        <f t="shared" ca="1" si="31"/>
        <v>#NAME?</v>
      </c>
      <c r="R506" t="s">
        <v>5106</v>
      </c>
      <c r="S506" s="16" t="s">
        <v>213</v>
      </c>
      <c r="T506" s="12" t="s">
        <v>2394</v>
      </c>
      <c r="U506" s="12" t="s">
        <v>2842</v>
      </c>
      <c r="V506" s="12" t="s">
        <v>2843</v>
      </c>
      <c r="W506" s="12" t="s">
        <v>2221</v>
      </c>
      <c r="X506" s="12">
        <v>6</v>
      </c>
      <c r="Y506" s="12" t="s">
        <v>2739</v>
      </c>
      <c r="Z506" s="12" t="s">
        <v>4771</v>
      </c>
      <c r="AA506" s="12" t="s">
        <v>2200</v>
      </c>
      <c r="AB506" s="12" t="s">
        <v>2201</v>
      </c>
      <c r="AC506" s="12" t="s">
        <v>4857</v>
      </c>
      <c r="AD506" s="12" t="s">
        <v>2207</v>
      </c>
      <c r="AE506" s="12" t="s">
        <v>4862</v>
      </c>
      <c r="AF506" s="12" t="s">
        <v>2614</v>
      </c>
      <c r="AG506" s="12" t="s">
        <v>2602</v>
      </c>
    </row>
    <row r="507" spans="1:39" ht="409.6" thickBot="1" x14ac:dyDescent="0.35">
      <c r="A507" s="7" t="s">
        <v>533</v>
      </c>
      <c r="D507" s="37" t="s">
        <v>213</v>
      </c>
      <c r="E507" s="45"/>
      <c r="F507" s="47" t="e">
        <f ca="1">IF(D507="Kohl's", "https://www.kohls.com/search.jsp?submit-search=web-regular&amp;search=" &amp; [1]!textjoin("+",TRUE,S507,T507,U507,V507,W507,X507,Y507,Z507,AA507,AB507,AC507,AD507,AE507,AF507,AG507,AH507,AI507,AJ507,AK507,AL507,AM507,AN507,AO507,AP507,AQ507,AR507,AS507,AT507,AU507,AV507,AW507,AX507,AY507,AZ507,BA507,BB507,Sheet1!BE507), IF(D507="Lenovo", "https://www.lenovo.com/us/en/search?text=" &amp; [1]!textjoin("+",TRUE,S507,T507,U507,V507,W507,X507,Y507,Z507,AA507,AB507,AC507,AD507,AE507,AF507,AG507,AH507,AI507,AJ507,AK507,AL507,AM507,AN507,AO507,AP507,AQ507,AR507,AS507,AT507,AU507,AV507,AW507,AX507,AY507,AZ507,BA507,BB507,Sheet1!BE507), IF(D507="Dell Small Business", "https://www.dell.com/koa/search?q=" &amp; [1]!textjoin("%20",TRUE,S507,T507,U507,V507,W507,X507,Y507,Z507,AA507,AB507,AC507,AD507,AE507,AF507,AG507,AH507,AI507,AJ507,AK507,AL507,AM507,AN507,AO507,AP507,AQ507,AR507,AS507,AT507,AU507,AV507,AW507,AX507,AY507,AZ507,BA507,BB507,Sheet1!BE507),"")))</f>
        <v>#NAME?</v>
      </c>
      <c r="G507" s="34" t="s">
        <v>7254</v>
      </c>
      <c r="H507" s="45" t="str">
        <f t="shared" si="30"/>
        <v>Lenovo</v>
      </c>
      <c r="I507" s="45"/>
      <c r="J507" s="45"/>
      <c r="L507" s="37" t="s">
        <v>213</v>
      </c>
      <c r="M507" s="26" t="s">
        <v>2159</v>
      </c>
      <c r="N507" s="21" t="s">
        <v>5576</v>
      </c>
      <c r="O507" s="1" t="s">
        <v>2160</v>
      </c>
      <c r="P507" s="21" t="e">
        <f ca="1">[1]!textjoin("+",TRUE,O507,S507,T507,U507,V507,W507,X507,Y507,Z507,AA507,AB507,AC507,AD507,AE507,AF507,AG507,AH507,AI507,AJ507,AK507,AL507,AM507,AN507,AO507,AP507,AQ507,AR507,AS507,AT507,AU507,AV507,AW507,AX507,AY507,AZ507,BA507,BB507,R507)</f>
        <v>#NAME?</v>
      </c>
      <c r="Q507" s="21" t="e">
        <f t="shared" ca="1" si="31"/>
        <v>#NAME?</v>
      </c>
      <c r="R507" t="s">
        <v>5106</v>
      </c>
      <c r="S507" s="16" t="s">
        <v>213</v>
      </c>
      <c r="T507" s="12" t="s">
        <v>2394</v>
      </c>
      <c r="U507" s="12" t="s">
        <v>2395</v>
      </c>
      <c r="V507" s="12" t="s">
        <v>2843</v>
      </c>
      <c r="W507" s="12" t="s">
        <v>2221</v>
      </c>
      <c r="X507" s="12">
        <v>7</v>
      </c>
      <c r="Y507" s="12" t="s">
        <v>2739</v>
      </c>
      <c r="Z507" s="12" t="s">
        <v>4771</v>
      </c>
      <c r="AA507" s="12" t="s">
        <v>2200</v>
      </c>
      <c r="AB507" s="12" t="s">
        <v>2201</v>
      </c>
      <c r="AC507" s="12" t="s">
        <v>4857</v>
      </c>
      <c r="AD507" s="12" t="s">
        <v>2207</v>
      </c>
      <c r="AE507" s="12" t="s">
        <v>4862</v>
      </c>
      <c r="AF507" s="12" t="s">
        <v>2614</v>
      </c>
      <c r="AG507" s="12" t="s">
        <v>2602</v>
      </c>
    </row>
    <row r="508" spans="1:39" ht="409.6" thickBot="1" x14ac:dyDescent="0.35">
      <c r="A508" s="7" t="s">
        <v>534</v>
      </c>
      <c r="D508" s="37" t="s">
        <v>213</v>
      </c>
      <c r="E508" s="45"/>
      <c r="F508" s="47" t="e">
        <f ca="1">IF(D508="Kohl's", "https://www.kohls.com/search.jsp?submit-search=web-regular&amp;search=" &amp; [1]!textjoin("+",TRUE,S508,T508,U508,V508,W508,X508,Y508,Z508,AA508,AB508,AC508,AD508,AE508,AF508,AG508,AH508,AI508,AJ508,AK508,AL508,AM508,AN508,AO508,AP508,AQ508,AR508,AS508,AT508,AU508,AV508,AW508,AX508,AY508,AZ508,BA508,BB508,Sheet1!BE508), IF(D508="Lenovo", "https://www.lenovo.com/us/en/search?text=" &amp; [1]!textjoin("+",TRUE,S508,T508,U508,V508,W508,X508,Y508,Z508,AA508,AB508,AC508,AD508,AE508,AF508,AG508,AH508,AI508,AJ508,AK508,AL508,AM508,AN508,AO508,AP508,AQ508,AR508,AS508,AT508,AU508,AV508,AW508,AX508,AY508,AZ508,BA508,BB508,Sheet1!BE508), IF(D508="Dell Small Business", "https://www.dell.com/koa/search?q=" &amp; [1]!textjoin("%20",TRUE,S508,T508,U508,V508,W508,X508,Y508,Z508,AA508,AB508,AC508,AD508,AE508,AF508,AG508,AH508,AI508,AJ508,AK508,AL508,AM508,AN508,AO508,AP508,AQ508,AR508,AS508,AT508,AU508,AV508,AW508,AX508,AY508,AZ508,BA508,BB508,Sheet1!BE508),"")))</f>
        <v>#NAME?</v>
      </c>
      <c r="G508" s="34" t="s">
        <v>7255</v>
      </c>
      <c r="H508" s="45" t="str">
        <f t="shared" si="30"/>
        <v>Lenovo</v>
      </c>
      <c r="I508" s="45"/>
      <c r="J508" s="45"/>
      <c r="L508" s="37" t="s">
        <v>213</v>
      </c>
      <c r="M508" s="26" t="s">
        <v>2159</v>
      </c>
      <c r="N508" s="21" t="s">
        <v>5577</v>
      </c>
      <c r="O508" s="1" t="s">
        <v>2160</v>
      </c>
      <c r="P508" s="21" t="e">
        <f ca="1">[1]!textjoin("+",TRUE,O508,S508,T508,U508,V508,W508,X508,Y508,Z508,AA508,AB508,AC508,AD508,AE508,AF508,AG508,AH508,AI508,AJ508,AK508,AL508,AM508,AN508,AO508,AP508,AQ508,AR508,AS508,AT508,AU508,AV508,AW508,AX508,AY508,AZ508,BA508,BB508,R508)</f>
        <v>#NAME?</v>
      </c>
      <c r="Q508" s="21" t="e">
        <f t="shared" ca="1" si="31"/>
        <v>#NAME?</v>
      </c>
      <c r="R508" t="s">
        <v>5106</v>
      </c>
      <c r="S508" s="16" t="s">
        <v>213</v>
      </c>
      <c r="T508" s="12" t="s">
        <v>2394</v>
      </c>
      <c r="U508" s="12" t="s">
        <v>2395</v>
      </c>
      <c r="V508" s="12" t="s">
        <v>2843</v>
      </c>
      <c r="W508" s="12" t="s">
        <v>2221</v>
      </c>
      <c r="X508" s="12">
        <v>7</v>
      </c>
      <c r="Y508" s="12" t="s">
        <v>2739</v>
      </c>
      <c r="Z508" s="12" t="s">
        <v>4828</v>
      </c>
      <c r="AA508" s="12" t="s">
        <v>2200</v>
      </c>
      <c r="AB508" s="12" t="s">
        <v>2201</v>
      </c>
      <c r="AC508" s="12" t="s">
        <v>4852</v>
      </c>
      <c r="AD508" s="12" t="s">
        <v>2224</v>
      </c>
      <c r="AE508" s="12" t="s">
        <v>4862</v>
      </c>
      <c r="AF508" s="12" t="s">
        <v>2208</v>
      </c>
      <c r="AG508" s="12" t="s">
        <v>2602</v>
      </c>
    </row>
    <row r="509" spans="1:39" ht="409.6" thickBot="1" x14ac:dyDescent="0.35">
      <c r="A509" s="7" t="s">
        <v>535</v>
      </c>
      <c r="D509" s="37" t="s">
        <v>213</v>
      </c>
      <c r="E509" s="45"/>
      <c r="F509" s="47" t="e">
        <f ca="1">IF(D509="Kohl's", "https://www.kohls.com/search.jsp?submit-search=web-regular&amp;search=" &amp; [1]!textjoin("+",TRUE,S509,T509,U509,V509,W509,X509,Y509,Z509,AA509,AB509,AC509,AD509,AE509,AF509,AG509,AH509,AI509,AJ509,AK509,AL509,AM509,AN509,AO509,AP509,AQ509,AR509,AS509,AT509,AU509,AV509,AW509,AX509,AY509,AZ509,BA509,BB509,Sheet1!BE509), IF(D509="Lenovo", "https://www.lenovo.com/us/en/search?text=" &amp; [1]!textjoin("+",TRUE,S509,T509,U509,V509,W509,X509,Y509,Z509,AA509,AB509,AC509,AD509,AE509,AF509,AG509,AH509,AI509,AJ509,AK509,AL509,AM509,AN509,AO509,AP509,AQ509,AR509,AS509,AT509,AU509,AV509,AW509,AX509,AY509,AZ509,BA509,BB509,Sheet1!BE509), IF(D509="Dell Small Business", "https://www.dell.com/koa/search?q=" &amp; [1]!textjoin("%20",TRUE,S509,T509,U509,V509,W509,X509,Y509,Z509,AA509,AB509,AC509,AD509,AE509,AF509,AG509,AH509,AI509,AJ509,AK509,AL509,AM509,AN509,AO509,AP509,AQ509,AR509,AS509,AT509,AU509,AV509,AW509,AX509,AY509,AZ509,BA509,BB509,Sheet1!BE509),"")))</f>
        <v>#NAME?</v>
      </c>
      <c r="G509" s="34" t="s">
        <v>7256</v>
      </c>
      <c r="H509" s="45" t="str">
        <f t="shared" si="30"/>
        <v>Lenovo</v>
      </c>
      <c r="I509" s="45"/>
      <c r="J509" s="45"/>
      <c r="L509" s="37" t="s">
        <v>213</v>
      </c>
      <c r="M509" s="26" t="s">
        <v>2159</v>
      </c>
      <c r="N509" s="21" t="s">
        <v>5578</v>
      </c>
      <c r="O509" s="1" t="s">
        <v>2160</v>
      </c>
      <c r="P509" s="21" t="e">
        <f ca="1">[1]!textjoin("+",TRUE,O509,S509,T509,U509,V509,W509,X509,Y509,Z509,AA509,AB509,AC509,AD509,AE509,AF509,AG509,AH509,AI509,AJ509,AK509,AL509,AM509,AN509,AO509,AP509,AQ509,AR509,AS509,AT509,AU509,AV509,AW509,AX509,AY509,AZ509,BA509,BB509,R509)</f>
        <v>#NAME?</v>
      </c>
      <c r="Q509" s="21" t="e">
        <f t="shared" ca="1" si="31"/>
        <v>#NAME?</v>
      </c>
      <c r="R509" t="s">
        <v>5106</v>
      </c>
      <c r="S509" s="18" t="s">
        <v>213</v>
      </c>
      <c r="T509" s="12" t="s">
        <v>2394</v>
      </c>
      <c r="U509" s="12" t="s">
        <v>2395</v>
      </c>
      <c r="V509" s="12" t="s">
        <v>2844</v>
      </c>
      <c r="W509" s="12" t="s">
        <v>2221</v>
      </c>
      <c r="X509" s="12">
        <v>1</v>
      </c>
      <c r="Y509" s="12" t="s">
        <v>2739</v>
      </c>
      <c r="Z509" s="12" t="s">
        <v>4771</v>
      </c>
      <c r="AA509" s="12" t="s">
        <v>2200</v>
      </c>
      <c r="AB509" s="12" t="s">
        <v>2201</v>
      </c>
      <c r="AC509" s="12" t="s">
        <v>4857</v>
      </c>
      <c r="AD509" s="12" t="s">
        <v>2207</v>
      </c>
      <c r="AE509" s="12" t="s">
        <v>4862</v>
      </c>
      <c r="AF509" s="12" t="s">
        <v>2614</v>
      </c>
      <c r="AG509" s="12" t="s">
        <v>2602</v>
      </c>
    </row>
    <row r="510" spans="1:39" ht="409.6" thickBot="1" x14ac:dyDescent="0.35">
      <c r="A510" s="7" t="s">
        <v>536</v>
      </c>
      <c r="D510" s="37" t="s">
        <v>213</v>
      </c>
      <c r="E510" s="45"/>
      <c r="F510" s="47" t="e">
        <f ca="1">IF(D510="Kohl's", "https://www.kohls.com/search.jsp?submit-search=web-regular&amp;search=" &amp; [1]!textjoin("+",TRUE,S510,T510,U510,V510,W510,X510,Y510,Z510,AA510,AB510,AC510,AD510,AE510,AF510,AG510,AH510,AI510,AJ510,AK510,AL510,AM510,AN510,AO510,AP510,AQ510,AR510,AS510,AT510,AU510,AV510,AW510,AX510,AY510,AZ510,BA510,BB510,Sheet1!BE510), IF(D510="Lenovo", "https://www.lenovo.com/us/en/search?text=" &amp; [1]!textjoin("+",TRUE,S510,T510,U510,V510,W510,X510,Y510,Z510,AA510,AB510,AC510,AD510,AE510,AF510,AG510,AH510,AI510,AJ510,AK510,AL510,AM510,AN510,AO510,AP510,AQ510,AR510,AS510,AT510,AU510,AV510,AW510,AX510,AY510,AZ510,BA510,BB510,Sheet1!BE510), IF(D510="Dell Small Business", "https://www.dell.com/koa/search?q=" &amp; [1]!textjoin("%20",TRUE,S510,T510,U510,V510,W510,X510,Y510,Z510,AA510,AB510,AC510,AD510,AE510,AF510,AG510,AH510,AI510,AJ510,AK510,AL510,AM510,AN510,AO510,AP510,AQ510,AR510,AS510,AT510,AU510,AV510,AW510,AX510,AY510,AZ510,BA510,BB510,Sheet1!BE510),"")))</f>
        <v>#NAME?</v>
      </c>
      <c r="G510" s="34" t="s">
        <v>7257</v>
      </c>
      <c r="H510" s="45" t="str">
        <f t="shared" si="30"/>
        <v>Lenovo</v>
      </c>
      <c r="I510" s="45"/>
      <c r="J510" s="45"/>
      <c r="L510" s="37" t="s">
        <v>213</v>
      </c>
      <c r="M510" s="26" t="s">
        <v>2159</v>
      </c>
      <c r="N510" s="21" t="s">
        <v>5579</v>
      </c>
      <c r="O510" s="1" t="s">
        <v>2160</v>
      </c>
      <c r="P510" s="21" t="e">
        <f ca="1">[1]!textjoin("+",TRUE,O510,S510,T510,U510,V510,W510,X510,Y510,Z510,AA510,AB510,AC510,AD510,AE510,AF510,AG510,AH510,AI510,AJ510,AK510,AL510,AM510,AN510,AO510,AP510,AQ510,AR510,AS510,AT510,AU510,AV510,AW510,AX510,AY510,AZ510,BA510,BB510,R510)</f>
        <v>#NAME?</v>
      </c>
      <c r="Q510" s="21" t="e">
        <f t="shared" ca="1" si="31"/>
        <v>#NAME?</v>
      </c>
      <c r="R510" t="s">
        <v>5106</v>
      </c>
      <c r="S510" s="18" t="s">
        <v>213</v>
      </c>
      <c r="T510" s="12" t="s">
        <v>2394</v>
      </c>
      <c r="U510" s="12" t="s">
        <v>2395</v>
      </c>
      <c r="V510" s="12" t="s">
        <v>2844</v>
      </c>
      <c r="W510" s="12" t="s">
        <v>2221</v>
      </c>
      <c r="X510" s="12">
        <v>2</v>
      </c>
      <c r="Y510" s="12" t="s">
        <v>2704</v>
      </c>
      <c r="Z510" s="12" t="s">
        <v>4771</v>
      </c>
      <c r="AA510" s="12" t="s">
        <v>2200</v>
      </c>
      <c r="AB510" s="12" t="s">
        <v>2201</v>
      </c>
      <c r="AC510" s="12" t="s">
        <v>4852</v>
      </c>
      <c r="AD510" s="12" t="s">
        <v>2224</v>
      </c>
      <c r="AE510" s="12" t="s">
        <v>4862</v>
      </c>
      <c r="AF510" s="12" t="s">
        <v>2226</v>
      </c>
      <c r="AG510" s="12" t="s">
        <v>4938</v>
      </c>
      <c r="AH510" s="12" t="s">
        <v>2397</v>
      </c>
      <c r="AI510" s="12" t="s">
        <v>2579</v>
      </c>
      <c r="AJ510" s="12" t="s">
        <v>2398</v>
      </c>
      <c r="AK510" s="12">
        <v>1650</v>
      </c>
      <c r="AL510" s="12" t="s">
        <v>2399</v>
      </c>
      <c r="AM510" s="12" t="s">
        <v>2213</v>
      </c>
    </row>
    <row r="511" spans="1:39" ht="409.6" thickBot="1" x14ac:dyDescent="0.35">
      <c r="A511" s="9" t="s">
        <v>537</v>
      </c>
      <c r="D511" s="37" t="s">
        <v>213</v>
      </c>
      <c r="E511" s="45"/>
      <c r="F511" s="47" t="e">
        <f ca="1">IF(D511="Kohl's", "https://www.kohls.com/search.jsp?submit-search=web-regular&amp;search=" &amp; [1]!textjoin("+",TRUE,S511,T511,U511,V511,W511,X511,Y511,Z511,AA511,AB511,AC511,AD511,AE511,AF511,AG511,AH511,AI511,AJ511,AK511,AL511,AM511,AN511,AO511,AP511,AQ511,AR511,AS511,AT511,AU511,AV511,AW511,AX511,AY511,AZ511,BA511,BB511,Sheet1!BE511), IF(D511="Lenovo", "https://www.lenovo.com/us/en/search?text=" &amp; [1]!textjoin("+",TRUE,S511,T511,U511,V511,W511,X511,Y511,Z511,AA511,AB511,AC511,AD511,AE511,AF511,AG511,AH511,AI511,AJ511,AK511,AL511,AM511,AN511,AO511,AP511,AQ511,AR511,AS511,AT511,AU511,AV511,AW511,AX511,AY511,AZ511,BA511,BB511,Sheet1!BE511), IF(D511="Dell Small Business", "https://www.dell.com/koa/search?q=" &amp; [1]!textjoin("%20",TRUE,S511,T511,U511,V511,W511,X511,Y511,Z511,AA511,AB511,AC511,AD511,AE511,AF511,AG511,AH511,AI511,AJ511,AK511,AL511,AM511,AN511,AO511,AP511,AQ511,AR511,AS511,AT511,AU511,AV511,AW511,AX511,AY511,AZ511,BA511,BB511,Sheet1!BE511),"")))</f>
        <v>#NAME?</v>
      </c>
      <c r="G511" s="34" t="s">
        <v>7258</v>
      </c>
      <c r="H511" s="45" t="str">
        <f t="shared" si="30"/>
        <v>Lenovo</v>
      </c>
      <c r="I511" s="45"/>
      <c r="J511" s="45"/>
      <c r="L511" s="37" t="s">
        <v>213</v>
      </c>
      <c r="M511" s="26" t="s">
        <v>2159</v>
      </c>
      <c r="N511" s="21" t="s">
        <v>5580</v>
      </c>
      <c r="O511" s="1" t="s">
        <v>2160</v>
      </c>
      <c r="P511" s="21" t="e">
        <f ca="1">[1]!textjoin("+",TRUE,O511,S511,T511,U511,V511,W511,X511,Y511,Z511,AA511,AB511,AC511,AD511,AE511,AF511,AG511,AH511,AI511,AJ511,AK511,AL511,AM511,AN511,AO511,AP511,AQ511,AR511,AS511,AT511,AU511,AV511,AW511,AX511,AY511,AZ511,BA511,BB511,R511)</f>
        <v>#NAME?</v>
      </c>
      <c r="Q511" s="21" t="e">
        <f t="shared" ca="1" si="31"/>
        <v>#NAME?</v>
      </c>
      <c r="R511" t="s">
        <v>5106</v>
      </c>
      <c r="S511" s="18" t="s">
        <v>213</v>
      </c>
      <c r="T511" s="12" t="s">
        <v>2394</v>
      </c>
      <c r="U511" s="12" t="s">
        <v>2395</v>
      </c>
      <c r="V511" s="12" t="s">
        <v>2844</v>
      </c>
      <c r="W511" s="12" t="s">
        <v>2221</v>
      </c>
      <c r="X511" s="12">
        <v>2</v>
      </c>
      <c r="Y511" s="12" t="s">
        <v>2704</v>
      </c>
      <c r="Z511" s="12" t="s">
        <v>4771</v>
      </c>
      <c r="AA511" s="12" t="s">
        <v>2200</v>
      </c>
      <c r="AB511" s="12" t="s">
        <v>2201</v>
      </c>
      <c r="AC511" s="12" t="s">
        <v>4852</v>
      </c>
      <c r="AD511" s="12" t="s">
        <v>2224</v>
      </c>
      <c r="AE511" s="12" t="s">
        <v>4862</v>
      </c>
      <c r="AF511" s="12" t="s">
        <v>2226</v>
      </c>
      <c r="AG511" s="12" t="s">
        <v>4938</v>
      </c>
      <c r="AH511" s="12" t="s">
        <v>2397</v>
      </c>
      <c r="AI511" s="12" t="s">
        <v>2398</v>
      </c>
      <c r="AJ511" s="12">
        <v>1650</v>
      </c>
      <c r="AK511" s="12" t="s">
        <v>2399</v>
      </c>
    </row>
    <row r="512" spans="1:39" ht="409.6" thickBot="1" x14ac:dyDescent="0.35">
      <c r="A512" s="9" t="s">
        <v>538</v>
      </c>
      <c r="D512" s="37" t="s">
        <v>213</v>
      </c>
      <c r="E512" s="45"/>
      <c r="F512" s="47" t="e">
        <f ca="1">IF(D512="Kohl's", "https://www.kohls.com/search.jsp?submit-search=web-regular&amp;search=" &amp; [1]!textjoin("+",TRUE,S512,T512,U512,V512,W512,X512,Y512,Z512,AA512,AB512,AC512,AD512,AE512,AF512,AG512,AH512,AI512,AJ512,AK512,AL512,AM512,AN512,AO512,AP512,AQ512,AR512,AS512,AT512,AU512,AV512,AW512,AX512,AY512,AZ512,BA512,BB512,Sheet1!BE512), IF(D512="Lenovo", "https://www.lenovo.com/us/en/search?text=" &amp; [1]!textjoin("+",TRUE,S512,T512,U512,V512,W512,X512,Y512,Z512,AA512,AB512,AC512,AD512,AE512,AF512,AG512,AH512,AI512,AJ512,AK512,AL512,AM512,AN512,AO512,AP512,AQ512,AR512,AS512,AT512,AU512,AV512,AW512,AX512,AY512,AZ512,BA512,BB512,Sheet1!BE512), IF(D512="Dell Small Business", "https://www.dell.com/koa/search?q=" &amp; [1]!textjoin("%20",TRUE,S512,T512,U512,V512,W512,X512,Y512,Z512,AA512,AB512,AC512,AD512,AE512,AF512,AG512,AH512,AI512,AJ512,AK512,AL512,AM512,AN512,AO512,AP512,AQ512,AR512,AS512,AT512,AU512,AV512,AW512,AX512,AY512,AZ512,BA512,BB512,Sheet1!BE512),"")))</f>
        <v>#NAME?</v>
      </c>
      <c r="G512" s="34" t="s">
        <v>7259</v>
      </c>
      <c r="H512" s="45" t="str">
        <f t="shared" si="30"/>
        <v>Lenovo</v>
      </c>
      <c r="I512" s="45"/>
      <c r="J512" s="45"/>
      <c r="L512" s="37" t="s">
        <v>213</v>
      </c>
      <c r="M512" s="26" t="s">
        <v>2159</v>
      </c>
      <c r="N512" s="21" t="s">
        <v>5581</v>
      </c>
      <c r="O512" s="1" t="s">
        <v>2160</v>
      </c>
      <c r="P512" s="21" t="e">
        <f ca="1">[1]!textjoin("+",TRUE,O512,S512,T512,U512,V512,W512,X512,Y512,Z512,AA512,AB512,AC512,AD512,AE512,AF512,AG512,AH512,AI512,AJ512,AK512,AL512,AM512,AN512,AO512,AP512,AQ512,AR512,AS512,AT512,AU512,AV512,AW512,AX512,AY512,AZ512,BA512,BB512,R512)</f>
        <v>#NAME?</v>
      </c>
      <c r="Q512" s="21" t="e">
        <f t="shared" ca="1" si="31"/>
        <v>#NAME?</v>
      </c>
      <c r="R512" t="s">
        <v>5106</v>
      </c>
      <c r="S512" s="16" t="s">
        <v>213</v>
      </c>
      <c r="T512" s="12" t="s">
        <v>2394</v>
      </c>
      <c r="U512" s="12" t="s">
        <v>2845</v>
      </c>
      <c r="V512" s="12" t="s">
        <v>2247</v>
      </c>
      <c r="W512" s="12" t="s">
        <v>4771</v>
      </c>
      <c r="X512" s="12" t="s">
        <v>2200</v>
      </c>
      <c r="Y512" s="12" t="s">
        <v>2201</v>
      </c>
      <c r="Z512" s="12" t="s">
        <v>4857</v>
      </c>
      <c r="AA512" s="12" t="s">
        <v>2207</v>
      </c>
      <c r="AB512" s="12" t="s">
        <v>4862</v>
      </c>
      <c r="AC512" s="12" t="s">
        <v>2614</v>
      </c>
      <c r="AD512" s="12" t="s">
        <v>2602</v>
      </c>
    </row>
    <row r="513" spans="1:37" ht="317.39999999999998" thickBot="1" x14ac:dyDescent="0.35">
      <c r="A513" s="9" t="s">
        <v>539</v>
      </c>
      <c r="D513" s="37" t="s">
        <v>27</v>
      </c>
      <c r="E513" s="45"/>
      <c r="F513" s="47" t="str">
        <f>IF(D513="Costco", "https://www.costco.com", IF(D513="Dell Home &amp; Home Office", "https://www.dell.com/koa/search?q=" &amp; [1]!textjoin("%20",TRUE,S513,T513,U513,V513,W513,X513,Y513,Z513,AA513,AB513,AC513,AD513,AE513,AF513,AG513,AH513,AI513,AJ513,AK513,AL513,AM513,AN513,AO513,AP513,AQ513,AR513,AS513,AT513,AU513,AV513,AW513,AX513,AY513,AZ513,BA513,BB513,Sheet1!BE513), IF(D513="Macy's", "https://www.macys.com/shop/featured/" &amp; [1]!textjoin("-",TRUE,S513,T513,U513,V513,W513,X513,Y513,Z513,AA513,AB513,AC513,AD513,AE513,AF513,AG513,AH513,AI513,AJ513,AK513,AL513,AM513,AN513,AO513,AP513,AQ513,AR513,AS513,AT513,AU513,AV513,AW513,AX513,AY513,AZ513,BA513,BB513,Sheet1!BE513),"")))</f>
        <v>https://www.costco.com</v>
      </c>
      <c r="G513" s="34" t="s">
        <v>7128</v>
      </c>
      <c r="H513" s="45" t="str">
        <f t="shared" si="30"/>
        <v>Costco</v>
      </c>
      <c r="I513" s="45"/>
      <c r="J513" s="45"/>
      <c r="L513" s="37" t="s">
        <v>27</v>
      </c>
      <c r="M513" s="26" t="s">
        <v>2159</v>
      </c>
      <c r="N513" s="21" t="s">
        <v>5582</v>
      </c>
      <c r="O513" s="1" t="s">
        <v>2160</v>
      </c>
      <c r="P513" s="21" t="e">
        <f ca="1">[1]!textjoin("+",TRUE,O513,S513,T513,U513,V513,W513,X513,Y513,Z513,AA513,AB513,AC513,AD513,AE513,AF513,AG513,AH513,AI513,AJ513,AK513,AL513,AM513,AN513,AO513,AP513,AQ513,AR513,AS513,AT513,AU513,AV513,AW513,AX513,AY513,AZ513,BA513,BB513,R513)</f>
        <v>#NAME?</v>
      </c>
      <c r="Q513" s="21" t="e">
        <f t="shared" ca="1" si="31"/>
        <v>#NAME?</v>
      </c>
      <c r="R513" t="s">
        <v>5106</v>
      </c>
      <c r="S513" s="18" t="s">
        <v>2169</v>
      </c>
      <c r="T513" s="12" t="s">
        <v>2846</v>
      </c>
      <c r="U513" s="12" t="s">
        <v>2847</v>
      </c>
      <c r="V513" s="12" t="s">
        <v>2848</v>
      </c>
      <c r="W513" s="12" t="s">
        <v>2177</v>
      </c>
      <c r="X513" s="12" t="s">
        <v>2849</v>
      </c>
      <c r="Y513" s="12" t="s">
        <v>4693</v>
      </c>
      <c r="Z513" s="12" t="s">
        <v>2368</v>
      </c>
      <c r="AA513" s="12" t="s">
        <v>2191</v>
      </c>
      <c r="AB513" s="12" t="s">
        <v>2200</v>
      </c>
      <c r="AC513" s="12" t="s">
        <v>2201</v>
      </c>
      <c r="AD513" s="12" t="s">
        <v>2246</v>
      </c>
      <c r="AE513" s="12" t="s">
        <v>2244</v>
      </c>
    </row>
    <row r="514" spans="1:37" ht="409.6" thickBot="1" x14ac:dyDescent="0.35">
      <c r="A514" s="7" t="s">
        <v>540</v>
      </c>
      <c r="D514" s="37" t="s">
        <v>15</v>
      </c>
      <c r="E514" s="45"/>
      <c r="F514" s="47" t="e">
        <f ca="1">IF(D514="Walmart", "https://www.walmart.com/search/?query=" &amp; [1]!textjoin("%20",TRUE,S514,T514,U514,V514,W514,X514,Y514,Z514,AA514,AB514,AC514,AD514,AE514,AF514,AG514,AH514,AI514,AJ514,AK514,AL514,AM514,AN514,AO514,AP514,AQ514,AR514,AS514,AT514,AU514,AV514,AW514,AX514,AY514,AZ514,BA514,BB514), IF(D514="Best Buy", "https://www.bestbuy.com/site/searchpage.jsp?st=" &amp; [1]!textjoin("+",TRUE,S514,T514,U514,V514,W514,X514,Y514,Z514,AA514,AB514,AC514,AD514,AE514,AF514,AG514,AH514,AI514,AJ514,AK514,AL514,AM514,AN514,AO514,AP514,AQ514,AR514,AS514,AT514,AU514,AV514,AW514,AX514,AY514,AZ514,BA514,BB514), IF(D514="Target", "https://www.target.com/s?searchTerm=" &amp; [1]!textjoin("+",TRUE,S514,T514,U514,V514,W514,X514,Y514,Z514,AA514,AB514,AC514,AD514,AE514,AF514,AG514,AH514,AI514,AJ514,AK514,AL514,AM514,AN514,AO514,AP514,AQ514,AR514,AS514,AT514,AU514,AV514,AW514,AX514,AY514,AZ514,BA514,BB514),"")))</f>
        <v>#NAME?</v>
      </c>
      <c r="G514" s="45" t="s">
        <v>7549</v>
      </c>
      <c r="H514" s="45" t="str">
        <f t="shared" si="30"/>
        <v>Best Buy</v>
      </c>
      <c r="I514" s="45" t="s">
        <v>8645</v>
      </c>
      <c r="J514" s="45"/>
      <c r="L514" s="37" t="s">
        <v>15</v>
      </c>
      <c r="M514" s="26" t="s">
        <v>2159</v>
      </c>
      <c r="N514" s="21" t="s">
        <v>5583</v>
      </c>
      <c r="O514" s="1" t="s">
        <v>2160</v>
      </c>
      <c r="P514" s="21" t="e">
        <f ca="1">[1]!textjoin("+",TRUE,O514,S514,T514,U514,V514,W514,X514,Y514,Z514,AA514,AB514,AC514,AD514,AE514,AF514,AG514,AH514,AI514,AJ514,AK514,AL514,AM514,AN514,AO514,AP514,AQ514,AR514,AS514,AT514,AU514,AV514,AW514,AX514,AY514,AZ514,BA514,BB514,R514)</f>
        <v>#NAME?</v>
      </c>
      <c r="Q514" s="21" t="e">
        <f t="shared" ca="1" si="31"/>
        <v>#NAME?</v>
      </c>
      <c r="R514" t="s">
        <v>5106</v>
      </c>
      <c r="S514" s="18" t="s">
        <v>2519</v>
      </c>
      <c r="T514" s="12" t="s">
        <v>2704</v>
      </c>
      <c r="U514" s="12" t="s">
        <v>2419</v>
      </c>
      <c r="V514" s="12" t="s">
        <v>4693</v>
      </c>
      <c r="W514" s="12" t="s">
        <v>2200</v>
      </c>
      <c r="X514" s="12" t="s">
        <v>2201</v>
      </c>
      <c r="Y514" s="12" t="s">
        <v>4852</v>
      </c>
      <c r="Z514" s="12" t="s">
        <v>2222</v>
      </c>
      <c r="AA514" s="12" t="s">
        <v>4809</v>
      </c>
      <c r="AB514" s="12" t="s">
        <v>2397</v>
      </c>
      <c r="AC514" s="12" t="s">
        <v>2579</v>
      </c>
      <c r="AD514" s="12" t="s">
        <v>2580</v>
      </c>
      <c r="AE514" s="12" t="s">
        <v>4966</v>
      </c>
      <c r="AF514" s="12" t="s">
        <v>2226</v>
      </c>
      <c r="AG514" s="12" t="s">
        <v>2602</v>
      </c>
    </row>
    <row r="515" spans="1:37" ht="317.39999999999998" thickBot="1" x14ac:dyDescent="0.35">
      <c r="A515" s="9" t="s">
        <v>541</v>
      </c>
      <c r="D515" s="37" t="s">
        <v>27</v>
      </c>
      <c r="E515" s="45"/>
      <c r="F515" s="47" t="str">
        <f>IF(D515="Costco", "https://www.costco.com", IF(D515="Dell Home &amp; Home Office", "https://www.dell.com/koa/search?q=" &amp; [1]!textjoin("%20",TRUE,S515,T515,U515,V515,W515,X515,Y515,Z515,AA515,AB515,AC515,AD515,AE515,AF515,AG515,AH515,AI515,AJ515,AK515,AL515,AM515,AN515,AO515,AP515,AQ515,AR515,AS515,AT515,AU515,AV515,AW515,AX515,AY515,AZ515,BA515,BB515,Sheet1!BE515), IF(D515="Macy's", "https://www.macys.com/shop/featured/" &amp; [1]!textjoin("-",TRUE,S515,T515,U515,V515,W515,X515,Y515,Z515,AA515,AB515,AC515,AD515,AE515,AF515,AG515,AH515,AI515,AJ515,AK515,AL515,AM515,AN515,AO515,AP515,AQ515,AR515,AS515,AT515,AU515,AV515,AW515,AX515,AY515,AZ515,BA515,BB515,Sheet1!BE515),"")))</f>
        <v>https://www.costco.com</v>
      </c>
      <c r="G515" s="34" t="s">
        <v>7128</v>
      </c>
      <c r="H515" s="45" t="str">
        <f t="shared" si="30"/>
        <v>Costco</v>
      </c>
      <c r="I515" s="45"/>
      <c r="J515" s="45"/>
      <c r="L515" s="37" t="s">
        <v>27</v>
      </c>
      <c r="M515" s="26" t="s">
        <v>2159</v>
      </c>
      <c r="N515" s="21" t="s">
        <v>5584</v>
      </c>
      <c r="O515" s="1" t="s">
        <v>2160</v>
      </c>
      <c r="P515" s="21" t="e">
        <f ca="1">[1]!textjoin("+",TRUE,O515,S515,T515,U515,V515,W515,X515,Y515,Z515,AA515,AB515,AC515,AD515,AE515,AF515,AG515,AH515,AI515,AJ515,AK515,AL515,AM515,AN515,AO515,AP515,AQ515,AR515,AS515,AT515,AU515,AV515,AW515,AX515,AY515,AZ515,BA515,BB515,R515)</f>
        <v>#NAME?</v>
      </c>
      <c r="Q515" s="21" t="e">
        <f t="shared" ref="Q515:Q524" ca="1" si="32">REPLACE(P515,28,1,"")</f>
        <v>#NAME?</v>
      </c>
      <c r="R515" t="s">
        <v>5106</v>
      </c>
      <c r="S515" s="18" t="s">
        <v>2519</v>
      </c>
      <c r="T515" s="12" t="s">
        <v>2850</v>
      </c>
      <c r="U515" s="12" t="s">
        <v>2851</v>
      </c>
      <c r="V515" s="12" t="s">
        <v>2722</v>
      </c>
      <c r="W515" s="12" t="s">
        <v>2506</v>
      </c>
      <c r="X515" s="12" t="s">
        <v>2494</v>
      </c>
      <c r="Y515" s="12" t="s">
        <v>4693</v>
      </c>
      <c r="Z515" s="12" t="s">
        <v>2575</v>
      </c>
      <c r="AA515" s="12" t="s">
        <v>2191</v>
      </c>
      <c r="AB515" s="12" t="s">
        <v>2200</v>
      </c>
      <c r="AC515" s="12" t="s">
        <v>2201</v>
      </c>
      <c r="AD515" s="12" t="s">
        <v>2246</v>
      </c>
      <c r="AE515" s="12" t="s">
        <v>4854</v>
      </c>
      <c r="AF515" s="12" t="s">
        <v>2245</v>
      </c>
      <c r="AG515" s="12" t="s">
        <v>2644</v>
      </c>
      <c r="AH515" s="12" t="s">
        <v>2579</v>
      </c>
      <c r="AI515" s="12" t="s">
        <v>2580</v>
      </c>
      <c r="AJ515" s="12">
        <v>2060</v>
      </c>
      <c r="AK515" s="12" t="s">
        <v>2204</v>
      </c>
    </row>
    <row r="516" spans="1:37" ht="245.4" thickBot="1" x14ac:dyDescent="0.35">
      <c r="A516" s="9" t="s">
        <v>542</v>
      </c>
      <c r="D516" s="39" t="s">
        <v>249</v>
      </c>
      <c r="E516" s="45"/>
      <c r="F516" s="47" t="str">
        <f>IF(D516="Walmart", "https://www.walmart.com/search/?query=" &amp; [1]!textjoin("%20",TRUE,S516,T516,U516,V516,W516,X516,Y516,Z516,AA516,AB516,AC516,AD516,AE516,AF516,AG516,AH516,AI516,AJ516,AK516,AL516,AM516,AN516,AO516,AP516,AQ516,AR516,AS516,AT516,AU516,AV516,AW516,AX516,AY516,AZ516,BA516,BB516), IF(D516="Best Buy", "https://www.bestbuy.com/site/searchpage.jsp?st=" &amp; [1]!textjoin("+",TRUE,S516,T516,U516,V516,W516,X516,Y516,Z516,AA516,AB516,AC516,AD516,AE516,AF516,AG516,AH516,AI516,AJ516,AK516,AL516,AM516,AN516,AO516,AP516,AQ516,AR516,AS516,AT516,AU516,AV516,AW516,AX516,AY516,AZ516,BA516,BB516), IF(D516="Target", "https://www.target.com/s?searchTerm=" &amp; [1]!textjoin("+",TRUE,S516,T516,U516,V516,W516,X516,Y516,Z516,AA516,AB516,AC516,AD516,AE516,AF516,AG516,AH516,AI516,AJ516,AK516,AL516,AM516,AN516,AO516,AP516,AQ516,AR516,AS516,AT516,AU516,AV516,AW516,AX516,AY516,AZ516,BA516,BB516),"")))</f>
        <v/>
      </c>
      <c r="G516" s="45" t="s">
        <v>7382</v>
      </c>
      <c r="H516" s="45"/>
      <c r="I516" s="45"/>
      <c r="J516" s="45"/>
      <c r="L516" s="39" t="s">
        <v>249</v>
      </c>
      <c r="M516" s="26" t="s">
        <v>2159</v>
      </c>
      <c r="N516" s="21" t="s">
        <v>5585</v>
      </c>
      <c r="O516" s="1" t="s">
        <v>2160</v>
      </c>
      <c r="P516" s="21" t="e">
        <f ca="1">[1]!textjoin("+",TRUE,O516,S516,T516,U516,V516,W516,X516,Y516,Z516,AA516,AB516,AC516,AD516,AE516,AF516,AG516,AH516,AI516,AJ516,AK516,AL516,AM516,AN516,AO516,AP516,AQ516,AR516,AS516,AT516,AU516,AV516,AW516,AX516,AY516,AZ516,BA516,BB516,R516)</f>
        <v>#NAME?</v>
      </c>
      <c r="Q516" s="21" t="e">
        <f t="shared" ca="1" si="32"/>
        <v>#NAME?</v>
      </c>
      <c r="R516" t="s">
        <v>5106</v>
      </c>
      <c r="S516" s="16" t="s">
        <v>2643</v>
      </c>
      <c r="T516" s="12" t="s">
        <v>2712</v>
      </c>
      <c r="U516" s="12" t="s">
        <v>4700</v>
      </c>
      <c r="V516" s="12" t="s">
        <v>2575</v>
      </c>
      <c r="W516" s="12" t="s">
        <v>2221</v>
      </c>
      <c r="X516" s="12" t="s">
        <v>2200</v>
      </c>
      <c r="Y516" s="12" t="s">
        <v>2201</v>
      </c>
      <c r="Z516" s="12" t="s">
        <v>4857</v>
      </c>
      <c r="AA516" s="12" t="s">
        <v>2397</v>
      </c>
      <c r="AB516" s="12" t="s">
        <v>2579</v>
      </c>
      <c r="AC516" s="12" t="s">
        <v>2398</v>
      </c>
      <c r="AD516" s="12">
        <v>1650</v>
      </c>
    </row>
    <row r="517" spans="1:37" ht="245.4" thickBot="1" x14ac:dyDescent="0.35">
      <c r="A517" s="9" t="s">
        <v>543</v>
      </c>
      <c r="D517" s="39" t="s">
        <v>249</v>
      </c>
      <c r="E517" s="45"/>
      <c r="F517" s="47" t="str">
        <f>IF(D517="Walmart", "https://www.walmart.com/search/?query=" &amp; [1]!textjoin("%20",TRUE,S517,T517,U517,V517,W517,X517,Y517,Z517,AA517,AB517,AC517,AD517,AE517,AF517,AG517,AH517,AI517,AJ517,AK517,AL517,AM517,AN517,AO517,AP517,AQ517,AR517,AS517,AT517,AU517,AV517,AW517,AX517,AY517,AZ517,BA517,BB517), IF(D517="Best Buy", "https://www.bestbuy.com/site/searchpage.jsp?st=" &amp; [1]!textjoin("+",TRUE,S517,T517,U517,V517,W517,X517,Y517,Z517,AA517,AB517,AC517,AD517,AE517,AF517,AG517,AH517,AI517,AJ517,AK517,AL517,AM517,AN517,AO517,AP517,AQ517,AR517,AS517,AT517,AU517,AV517,AW517,AX517,AY517,AZ517,BA517,BB517), IF(D517="Target", "https://www.target.com/s?searchTerm=" &amp; [1]!textjoin("+",TRUE,S517,T517,U517,V517,W517,X517,Y517,Z517,AA517,AB517,AC517,AD517,AE517,AF517,AG517,AH517,AI517,AJ517,AK517,AL517,AM517,AN517,AO517,AP517,AQ517,AR517,AS517,AT517,AU517,AV517,AW517,AX517,AY517,AZ517,BA517,BB517),"")))</f>
        <v/>
      </c>
      <c r="G517" s="45" t="s">
        <v>7382</v>
      </c>
      <c r="H517" s="45"/>
      <c r="I517" s="45"/>
      <c r="J517" s="45"/>
      <c r="L517" s="39" t="s">
        <v>249</v>
      </c>
      <c r="M517" s="26" t="s">
        <v>2159</v>
      </c>
      <c r="N517" s="21" t="s">
        <v>5586</v>
      </c>
      <c r="O517" s="1" t="s">
        <v>2160</v>
      </c>
      <c r="P517" s="21" t="e">
        <f ca="1">[1]!textjoin("+",TRUE,O517,S517,T517,U517,V517,W517,X517,Y517,Z517,AA517,AB517,AC517,AD517,AE517,AF517,AG517,AH517,AI517,AJ517,AK517,AL517,AM517,AN517,AO517,AP517,AQ517,AR517,AS517,AT517,AU517,AV517,AW517,AX517,AY517,AZ517,BA517,BB517,R517)</f>
        <v>#NAME?</v>
      </c>
      <c r="Q517" s="21" t="e">
        <f t="shared" ca="1" si="32"/>
        <v>#NAME?</v>
      </c>
      <c r="R517" t="s">
        <v>5106</v>
      </c>
      <c r="S517" s="16" t="s">
        <v>2643</v>
      </c>
      <c r="T517" s="12" t="s">
        <v>2712</v>
      </c>
      <c r="U517" s="12" t="s">
        <v>4700</v>
      </c>
      <c r="V517" s="12" t="s">
        <v>2575</v>
      </c>
      <c r="W517" s="12" t="s">
        <v>2221</v>
      </c>
      <c r="X517" s="12" t="s">
        <v>2852</v>
      </c>
      <c r="Y517" s="12" t="s">
        <v>2201</v>
      </c>
      <c r="Z517" s="12" t="s">
        <v>4852</v>
      </c>
      <c r="AA517" s="12" t="s">
        <v>2397</v>
      </c>
      <c r="AB517" s="12" t="s">
        <v>2579</v>
      </c>
      <c r="AC517" s="12" t="s">
        <v>2398</v>
      </c>
      <c r="AD517" s="12">
        <v>1660</v>
      </c>
      <c r="AE517" s="12" t="s">
        <v>2853</v>
      </c>
    </row>
    <row r="518" spans="1:37" ht="245.4" thickBot="1" x14ac:dyDescent="0.35">
      <c r="A518" s="7" t="s">
        <v>544</v>
      </c>
      <c r="D518" s="39" t="s">
        <v>249</v>
      </c>
      <c r="E518" s="45"/>
      <c r="F518" s="47" t="str">
        <f>IF(D518="Walmart", "https://www.walmart.com/search/?query=" &amp; [1]!textjoin("%20",TRUE,S518,T518,U518,V518,W518,X518,Y518,Z518,AA518,AB518,AC518,AD518,AE518,AF518,AG518,AH518,AI518,AJ518,AK518,AL518,AM518,AN518,AO518,AP518,AQ518,AR518,AS518,AT518,AU518,AV518,AW518,AX518,AY518,AZ518,BA518,BB518), IF(D518="Best Buy", "https://www.bestbuy.com/site/searchpage.jsp?st=" &amp; [1]!textjoin("+",TRUE,S518,T518,U518,V518,W518,X518,Y518,Z518,AA518,AB518,AC518,AD518,AE518,AF518,AG518,AH518,AI518,AJ518,AK518,AL518,AM518,AN518,AO518,AP518,AQ518,AR518,AS518,AT518,AU518,AV518,AW518,AX518,AY518,AZ518,BA518,BB518), IF(D518="Target", "https://www.target.com/s?searchTerm=" &amp; [1]!textjoin("+",TRUE,S518,T518,U518,V518,W518,X518,Y518,Z518,AA518,AB518,AC518,AD518,AE518,AF518,AG518,AH518,AI518,AJ518,AK518,AL518,AM518,AN518,AO518,AP518,AQ518,AR518,AS518,AT518,AU518,AV518,AW518,AX518,AY518,AZ518,BA518,BB518),"")))</f>
        <v/>
      </c>
      <c r="G518" s="45" t="s">
        <v>7382</v>
      </c>
      <c r="H518" s="45"/>
      <c r="I518" s="45"/>
      <c r="J518" s="45"/>
      <c r="L518" s="39" t="s">
        <v>249</v>
      </c>
      <c r="M518" s="26" t="s">
        <v>2159</v>
      </c>
      <c r="N518" s="21" t="s">
        <v>5587</v>
      </c>
      <c r="O518" s="1" t="s">
        <v>2160</v>
      </c>
      <c r="P518" s="21" t="e">
        <f ca="1">[1]!textjoin("+",TRUE,O518,S518,T518,U518,V518,W518,X518,Y518,Z518,AA518,AB518,AC518,AD518,AE518,AF518,AG518,AH518,AI518,AJ518,AK518,AL518,AM518,AN518,AO518,AP518,AQ518,AR518,AS518,AT518,AU518,AV518,AW518,AX518,AY518,AZ518,BA518,BB518,R518)</f>
        <v>#NAME?</v>
      </c>
      <c r="Q518" s="21" t="e">
        <f t="shared" ca="1" si="32"/>
        <v>#NAME?</v>
      </c>
      <c r="R518" t="s">
        <v>5106</v>
      </c>
      <c r="S518" s="16" t="s">
        <v>2643</v>
      </c>
      <c r="T518" s="12" t="s">
        <v>2712</v>
      </c>
      <c r="U518" s="12" t="s">
        <v>4702</v>
      </c>
      <c r="V518" s="12" t="s">
        <v>2575</v>
      </c>
      <c r="W518" s="12" t="s">
        <v>2221</v>
      </c>
      <c r="X518" s="12" t="s">
        <v>2200</v>
      </c>
      <c r="Y518" s="12" t="s">
        <v>2201</v>
      </c>
      <c r="Z518" s="12" t="s">
        <v>4852</v>
      </c>
      <c r="AA518" s="12" t="s">
        <v>2397</v>
      </c>
      <c r="AB518" s="12" t="s">
        <v>2579</v>
      </c>
      <c r="AC518" s="12" t="s">
        <v>2398</v>
      </c>
      <c r="AD518" s="12" t="s">
        <v>2854</v>
      </c>
    </row>
    <row r="519" spans="1:37" ht="245.4" thickBot="1" x14ac:dyDescent="0.35">
      <c r="A519" s="7" t="s">
        <v>545</v>
      </c>
      <c r="D519" s="39" t="s">
        <v>249</v>
      </c>
      <c r="E519" s="45"/>
      <c r="F519" s="47" t="str">
        <f>IF(D519="Walmart", "https://www.walmart.com/search/?query=" &amp; [1]!textjoin("%20",TRUE,S519,T519,U519,V519,W519,X519,Y519,Z519,AA519,AB519,AC519,AD519,AE519,AF519,AG519,AH519,AI519,AJ519,AK519,AL519,AM519,AN519,AO519,AP519,AQ519,AR519,AS519,AT519,AU519,AV519,AW519,AX519,AY519,AZ519,BA519,BB519), IF(D519="Best Buy", "https://www.bestbuy.com/site/searchpage.jsp?st=" &amp; [1]!textjoin("+",TRUE,S519,T519,U519,V519,W519,X519,Y519,Z519,AA519,AB519,AC519,AD519,AE519,AF519,AG519,AH519,AI519,AJ519,AK519,AL519,AM519,AN519,AO519,AP519,AQ519,AR519,AS519,AT519,AU519,AV519,AW519,AX519,AY519,AZ519,BA519,BB519), IF(D519="Target", "https://www.target.com/s?searchTerm=" &amp; [1]!textjoin("+",TRUE,S519,T519,U519,V519,W519,X519,Y519,Z519,AA519,AB519,AC519,AD519,AE519,AF519,AG519,AH519,AI519,AJ519,AK519,AL519,AM519,AN519,AO519,AP519,AQ519,AR519,AS519,AT519,AU519,AV519,AW519,AX519,AY519,AZ519,BA519,BB519),"")))</f>
        <v/>
      </c>
      <c r="G519" s="45" t="s">
        <v>7382</v>
      </c>
      <c r="H519" s="45"/>
      <c r="I519" s="45"/>
      <c r="J519" s="45"/>
      <c r="L519" s="39" t="s">
        <v>249</v>
      </c>
      <c r="M519" s="26" t="s">
        <v>2159</v>
      </c>
      <c r="N519" s="21" t="s">
        <v>5588</v>
      </c>
      <c r="O519" s="1" t="s">
        <v>2160</v>
      </c>
      <c r="P519" s="21" t="e">
        <f ca="1">[1]!textjoin("+",TRUE,O519,S519,T519,U519,V519,W519,X519,Y519,Z519,AA519,AB519,AC519,AD519,AE519,AF519,AG519,AH519,AI519,AJ519,AK519,AL519,AM519,AN519,AO519,AP519,AQ519,AR519,AS519,AT519,AU519,AV519,AW519,AX519,AY519,AZ519,BA519,BB519,R519)</f>
        <v>#NAME?</v>
      </c>
      <c r="Q519" s="21" t="e">
        <f t="shared" ca="1" si="32"/>
        <v>#NAME?</v>
      </c>
      <c r="R519" t="s">
        <v>5106</v>
      </c>
      <c r="S519" s="18" t="s">
        <v>2643</v>
      </c>
      <c r="T519" s="12" t="s">
        <v>2855</v>
      </c>
      <c r="U519" s="12" t="s">
        <v>2712</v>
      </c>
      <c r="V519" s="12" t="s">
        <v>4772</v>
      </c>
      <c r="W519" s="12" t="s">
        <v>2575</v>
      </c>
      <c r="X519" s="12" t="s">
        <v>2221</v>
      </c>
      <c r="Y519" s="12" t="s">
        <v>2200</v>
      </c>
      <c r="Z519" s="12" t="s">
        <v>2201</v>
      </c>
      <c r="AA519" s="12" t="s">
        <v>4852</v>
      </c>
      <c r="AB519" s="12" t="s">
        <v>2397</v>
      </c>
      <c r="AC519" s="12" t="s">
        <v>2579</v>
      </c>
      <c r="AD519" s="12" t="s">
        <v>2580</v>
      </c>
      <c r="AE519" s="12">
        <v>2070</v>
      </c>
    </row>
    <row r="520" spans="1:37" ht="245.4" thickBot="1" x14ac:dyDescent="0.35">
      <c r="A520" s="7" t="s">
        <v>546</v>
      </c>
      <c r="D520" s="39" t="s">
        <v>249</v>
      </c>
      <c r="E520" s="45"/>
      <c r="F520" s="47" t="str">
        <f>IF(D520="Walmart", "https://www.walmart.com/search/?query=" &amp; [1]!textjoin("%20",TRUE,S520,T520,U520,V520,W520,X520,Y520,Z520,AA520,AB520,AC520,AD520,AE520,AF520,AG520,AH520,AI520,AJ520,AK520,AL520,AM520,AN520,AO520,AP520,AQ520,AR520,AS520,AT520,AU520,AV520,AW520,AX520,AY520,AZ520,BA520,BB520), IF(D520="Best Buy", "https://www.bestbuy.com/site/searchpage.jsp?st=" &amp; [1]!textjoin("+",TRUE,S520,T520,U520,V520,W520,X520,Y520,Z520,AA520,AB520,AC520,AD520,AE520,AF520,AG520,AH520,AI520,AJ520,AK520,AL520,AM520,AN520,AO520,AP520,AQ520,AR520,AS520,AT520,AU520,AV520,AW520,AX520,AY520,AZ520,BA520,BB520), IF(D520="Target", "https://www.target.com/s?searchTerm=" &amp; [1]!textjoin("+",TRUE,S520,T520,U520,V520,W520,X520,Y520,Z520,AA520,AB520,AC520,AD520,AE520,AF520,AG520,AH520,AI520,AJ520,AK520,AL520,AM520,AN520,AO520,AP520,AQ520,AR520,AS520,AT520,AU520,AV520,AW520,AX520,AY520,AZ520,BA520,BB520),"")))</f>
        <v/>
      </c>
      <c r="G520" s="45" t="s">
        <v>7382</v>
      </c>
      <c r="H520" s="45"/>
      <c r="I520" s="45"/>
      <c r="J520" s="45"/>
      <c r="L520" s="39" t="s">
        <v>249</v>
      </c>
      <c r="M520" s="26" t="s">
        <v>2159</v>
      </c>
      <c r="N520" s="21" t="s">
        <v>5589</v>
      </c>
      <c r="O520" s="1" t="s">
        <v>2160</v>
      </c>
      <c r="P520" s="21" t="e">
        <f ca="1">[1]!textjoin("+",TRUE,O520,S520,T520,U520,V520,W520,X520,Y520,Z520,AA520,AB520,AC520,AD520,AE520,AF520,AG520,AH520,AI520,AJ520,AK520,AL520,AM520,AN520,AO520,AP520,AQ520,AR520,AS520,AT520,AU520,AV520,AW520,AX520,AY520,AZ520,BA520,BB520,R520)</f>
        <v>#NAME?</v>
      </c>
      <c r="Q520" s="21" t="e">
        <f t="shared" ca="1" si="32"/>
        <v>#NAME?</v>
      </c>
      <c r="R520" t="s">
        <v>5106</v>
      </c>
      <c r="S520" s="18" t="s">
        <v>2643</v>
      </c>
      <c r="T520" s="12" t="s">
        <v>2856</v>
      </c>
      <c r="U520" s="12">
        <v>25</v>
      </c>
      <c r="V520" s="12" t="s">
        <v>2855</v>
      </c>
      <c r="W520" s="12" t="s">
        <v>2712</v>
      </c>
      <c r="X520" s="12" t="s">
        <v>4861</v>
      </c>
      <c r="Y520" s="12" t="s">
        <v>2575</v>
      </c>
      <c r="Z520" s="12" t="s">
        <v>2221</v>
      </c>
      <c r="AA520" s="12" t="s">
        <v>2200</v>
      </c>
      <c r="AB520" s="12" t="s">
        <v>2201</v>
      </c>
      <c r="AC520" s="12" t="s">
        <v>4852</v>
      </c>
      <c r="AD520" s="12" t="s">
        <v>2397</v>
      </c>
      <c r="AE520" s="12" t="s">
        <v>2579</v>
      </c>
      <c r="AF520" s="12" t="s">
        <v>2857</v>
      </c>
      <c r="AG520" s="12">
        <v>2070</v>
      </c>
    </row>
    <row r="521" spans="1:37" ht="58.2" thickBot="1" x14ac:dyDescent="0.35">
      <c r="A521" s="9" t="s">
        <v>547</v>
      </c>
      <c r="D521" s="37" t="s">
        <v>43</v>
      </c>
      <c r="E521" s="45"/>
      <c r="F521" s="47" t="str">
        <f>IF(D521="Walmart", "https://www.walmart.com/search/?query=" &amp; [1]!textjoin("%20",TRUE,S521,T521,U521,V521,W521,X521,Y521,Z521,AA521,AB521,AC521,AD521,AE521,AF521,AG521,AH521,AI521,AJ521,AK521,AL521,AM521,AN521,AO521,AP521,AQ521,AR521,AS521,AT521,AU521,AV521,AW521,AX521,AY521,AZ521,BA521,BB521), IF(D521="Best Buy", "https://www.bestbuy.com/site/searchpage.jsp?st=" &amp; [1]!textjoin("+",TRUE,S521,T521,U521,V521,W521,X521,Y521,Z521,AA521,AB521,AC521,AD521,AE521,AF521,AG521,AH521,AI521,AJ521,AK521,AL521,AM521,AN521,AO521,AP521,AQ521,AR521,AS521,AT521,AU521,AV521,AW521,AX521,AY521,AZ521,BA521,BB521), IF(D521="Target", "https://www.target.com/s?searchTerm=" &amp; [1]!textjoin("+",TRUE,S521,T521,U521,V521,W521,X521,Y521,Z521,AA521,AB521,AC521,AD521,AE521,AF521,AG521,AH521,AI521,AJ521,AK521,AL521,AM521,AN521,AO521,AP521,AQ521,AR521,AS521,AT521,AU521,AV521,AW521,AX521,AY521,AZ521,BA521,BB521),"")))</f>
        <v/>
      </c>
      <c r="G521" s="45" t="s">
        <v>7382</v>
      </c>
      <c r="H521" s="45"/>
      <c r="I521" s="45"/>
      <c r="J521" s="45"/>
      <c r="L521" s="37" t="s">
        <v>43</v>
      </c>
      <c r="M521" s="26" t="s">
        <v>2159</v>
      </c>
      <c r="N521" s="21" t="s">
        <v>5590</v>
      </c>
      <c r="O521" s="1" t="s">
        <v>2160</v>
      </c>
      <c r="P521" s="21" t="e">
        <f ca="1">[1]!textjoin("+",TRUE,O521,S521,T521,U521,V521,W521,X521,Y521,Z521,AA521,AB521,AC521,AD521,AE521,AF521,AG521,AH521,AI521,AJ521,AK521,AL521,AM521,AN521,AO521,AP521,AQ521,AR521,AS521,AT521,AU521,AV521,AW521,AX521,AY521,AZ521,BA521,BB521,R521)</f>
        <v>#NAME?</v>
      </c>
      <c r="Q521" s="21" t="e">
        <f t="shared" ca="1" si="32"/>
        <v>#NAME?</v>
      </c>
      <c r="R521" t="s">
        <v>5106</v>
      </c>
      <c r="S521" s="16" t="s">
        <v>2179</v>
      </c>
      <c r="T521" s="12" t="s">
        <v>2735</v>
      </c>
      <c r="U521" s="12" t="s">
        <v>2736</v>
      </c>
      <c r="V521" s="12" t="s">
        <v>4712</v>
      </c>
      <c r="W521" s="12" t="s">
        <v>2213</v>
      </c>
      <c r="X521" s="12" t="s">
        <v>4862</v>
      </c>
      <c r="Y521" s="12" t="s">
        <v>2222</v>
      </c>
      <c r="Z521" s="12" t="s">
        <v>2389</v>
      </c>
    </row>
    <row r="522" spans="1:37" ht="409.6" thickBot="1" x14ac:dyDescent="0.35">
      <c r="A522" s="9" t="s">
        <v>548</v>
      </c>
      <c r="D522" s="37" t="s">
        <v>15</v>
      </c>
      <c r="E522" s="45"/>
      <c r="F522" s="47" t="e">
        <f ca="1">IF(D522="Walmart", "https://www.walmart.com/search/?query=" &amp; [1]!textjoin("%20",TRUE,S522,T522,U522,V522,W522,X522,Y522,Z522,AA522,AB522,AC522,AD522,AE522,AF522,AG522,AH522,AI522,AJ522,AK522,AL522,AM522,AN522,AO522,AP522,AQ522,AR522,AS522,AT522,AU522,AV522,AW522,AX522,AY522,AZ522,BA522,BB522), IF(D522="Best Buy", "https://www.bestbuy.com/site/searchpage.jsp?st=" &amp; [1]!textjoin("+",TRUE,S522,T522,U522,V522,W522,X522,Y522,Z522,AA522,AB522,AC522,AD522,AE522,AF522,AG522,AH522,AI522,AJ522,AK522,AL522,AM522,AN522,AO522,AP522,AQ522,AR522,AS522,AT522,AU522,AV522,AW522,AX522,AY522,AZ522,BA522,BB522), IF(D522="Target", "https://www.target.com/s?searchTerm=" &amp; [1]!textjoin("+",TRUE,S522,T522,U522,V522,W522,X522,Y522,Z522,AA522,AB522,AC522,AD522,AE522,AF522,AG522,AH522,AI522,AJ522,AK522,AL522,AM522,AN522,AO522,AP522,AQ522,AR522,AS522,AT522,AU522,AV522,AW522,AX522,AY522,AZ522,BA522,BB522),"")))</f>
        <v>#NAME?</v>
      </c>
      <c r="G522" s="45" t="s">
        <v>7550</v>
      </c>
      <c r="H522" s="45" t="str">
        <f>HYPERLINK(G522,D522)</f>
        <v>Best Buy</v>
      </c>
      <c r="I522" s="45"/>
      <c r="J522" s="45"/>
      <c r="L522" s="37" t="s">
        <v>15</v>
      </c>
      <c r="M522" s="26" t="s">
        <v>2159</v>
      </c>
      <c r="N522" s="21" t="s">
        <v>5591</v>
      </c>
      <c r="O522" s="1" t="s">
        <v>2160</v>
      </c>
      <c r="P522" s="21" t="e">
        <f ca="1">[1]!textjoin("+",TRUE,O522,S522,T522,U522,V522,W522,X522,Y522,Z522,AA522,AB522,AC522,AD522,AE522,AF522,AG522,AH522,AI522,AJ522,AK522,AL522,AM522,AN522,AO522,AP522,AQ522,AR522,AS522,AT522,AU522,AV522,AW522,AX522,AY522,AZ522,BA522,BB522,R522)</f>
        <v>#NAME?</v>
      </c>
      <c r="Q522" s="21" t="e">
        <f t="shared" ca="1" si="32"/>
        <v>#NAME?</v>
      </c>
      <c r="R522" t="s">
        <v>5106</v>
      </c>
      <c r="S522" s="18" t="s">
        <v>2179</v>
      </c>
      <c r="T522" s="12" t="s">
        <v>2735</v>
      </c>
      <c r="U522" s="12" t="s">
        <v>4688</v>
      </c>
      <c r="V522" s="12" t="s">
        <v>2200</v>
      </c>
      <c r="W522" s="12" t="s">
        <v>2858</v>
      </c>
      <c r="X522" s="12" t="s">
        <v>4863</v>
      </c>
      <c r="Y522" s="12" t="s">
        <v>2203</v>
      </c>
      <c r="Z522" s="12" t="s">
        <v>4862</v>
      </c>
      <c r="AA522" s="12" t="s">
        <v>2224</v>
      </c>
      <c r="AB522" s="12" t="s">
        <v>2389</v>
      </c>
      <c r="AC522" s="12" t="s">
        <v>2859</v>
      </c>
      <c r="AD522" s="12" t="s">
        <v>2411</v>
      </c>
    </row>
    <row r="523" spans="1:37" ht="409.6" thickBot="1" x14ac:dyDescent="0.35">
      <c r="A523" s="7" t="s">
        <v>549</v>
      </c>
      <c r="D523" s="37" t="s">
        <v>15</v>
      </c>
      <c r="E523" s="45"/>
      <c r="F523" s="47" t="e">
        <f ca="1">IF(D523="Walmart", "https://www.walmart.com/search/?query=" &amp; [1]!textjoin("%20",TRUE,S523,T523,U523,V523,W523,X523,Y523,Z523,AA523,AB523,AC523,AD523,AE523,AF523,AG523,AH523,AI523,AJ523,AK523,AL523,AM523,AN523,AO523,AP523,AQ523,AR523,AS523,AT523,AU523,AV523,AW523,AX523,AY523,AZ523,BA523,BB523), IF(D523="Best Buy", "https://www.bestbuy.com/site/searchpage.jsp?st=" &amp; [1]!textjoin("+",TRUE,S523,T523,U523,V523,W523,X523,Y523,Z523,AA523,AB523,AC523,AD523,AE523,AF523,AG523,AH523,AI523,AJ523,AK523,AL523,AM523,AN523,AO523,AP523,AQ523,AR523,AS523,AT523,AU523,AV523,AW523,AX523,AY523,AZ523,BA523,BB523), IF(D523="Target", "https://www.target.com/s?searchTerm=" &amp; [1]!textjoin("+",TRUE,S523,T523,U523,V523,W523,X523,Y523,Z523,AA523,AB523,AC523,AD523,AE523,AF523,AG523,AH523,AI523,AJ523,AK523,AL523,AM523,AN523,AO523,AP523,AQ523,AR523,AS523,AT523,AU523,AV523,AW523,AX523,AY523,AZ523,BA523,BB523),"")))</f>
        <v>#NAME?</v>
      </c>
      <c r="G523" s="45" t="s">
        <v>7551</v>
      </c>
      <c r="H523" s="45" t="str">
        <f>HYPERLINK(G523,D523)</f>
        <v>Best Buy</v>
      </c>
      <c r="I523" s="45"/>
      <c r="J523" s="45"/>
      <c r="L523" s="37" t="s">
        <v>15</v>
      </c>
      <c r="M523" s="26" t="s">
        <v>2159</v>
      </c>
      <c r="N523" s="21" t="s">
        <v>5592</v>
      </c>
      <c r="O523" s="1" t="s">
        <v>2160</v>
      </c>
      <c r="P523" s="21" t="e">
        <f ca="1">[1]!textjoin("+",TRUE,O523,S523,T523,U523,V523,W523,X523,Y523,Z523,AA523,AB523,AC523,AD523,AE523,AF523,AG523,AH523,AI523,AJ523,AK523,AL523,AM523,AN523,AO523,AP523,AQ523,AR523,AS523,AT523,AU523,AV523,AW523,AX523,AY523,AZ523,BA523,BB523,R523)</f>
        <v>#NAME?</v>
      </c>
      <c r="Q523" s="21" t="e">
        <f t="shared" ca="1" si="32"/>
        <v>#NAME?</v>
      </c>
      <c r="R523" t="s">
        <v>5106</v>
      </c>
      <c r="S523" s="18" t="s">
        <v>2179</v>
      </c>
      <c r="T523" s="12" t="s">
        <v>2735</v>
      </c>
      <c r="U523" s="12" t="s">
        <v>4688</v>
      </c>
      <c r="V523" s="12" t="s">
        <v>2200</v>
      </c>
      <c r="W523" s="12" t="s">
        <v>2858</v>
      </c>
      <c r="X523" s="12" t="s">
        <v>4863</v>
      </c>
      <c r="Y523" s="12" t="s">
        <v>2213</v>
      </c>
      <c r="Z523" s="12" t="s">
        <v>4821</v>
      </c>
      <c r="AA523" s="12" t="s">
        <v>2222</v>
      </c>
      <c r="AB523" s="12" t="s">
        <v>2389</v>
      </c>
      <c r="AC523" s="12" t="s">
        <v>2859</v>
      </c>
      <c r="AD523" s="12" t="s">
        <v>2411</v>
      </c>
    </row>
    <row r="524" spans="1:37" ht="409.6" thickBot="1" x14ac:dyDescent="0.35">
      <c r="A524" s="9" t="s">
        <v>550</v>
      </c>
      <c r="D524" s="37" t="s">
        <v>12</v>
      </c>
      <c r="E524" s="45"/>
      <c r="F524" s="47" t="e">
        <f ca="1">IF(D524="Walmart", "https://www.walmart.com/search/?query=" &amp; [1]!textjoin("%20",TRUE,S524,T524,U524,V524,W524,X524,Y524,Z524,AA524,AB524,AC524,AD524,AE524,AF524,AG524,AH524,AI524,AJ524,AK524,AL524,AM524,AN524,AO524,AP524,AQ524,AR524,AS524,AT524,AU524,AV524,AW524,AX524,AY524,AZ524,BA524,BB524), IF(D524="Best Buy", "https://www.bestbuy.com/site/searchpage.jsp?st=" &amp; [1]!textjoin("+",TRUE,S524,T524,U524,V524,W524,X524,Y524,Z524,AA524,AB524,AC524,AD524,AE524,AF524,AG524,AH524,AI524,AJ524,AK524,AL524,AM524,AN524,AO524,AP524,AQ524,AR524,AS524,AT524,AU524,AV524,AW524,AX524,AY524,AZ524,BA524,BB524), IF(D524="Target", "https://www.target.com/s?searchTerm=" &amp; [1]!textjoin("+",TRUE,S524,T524,U524,V524,W524,X524,Y524,Z524,AA524,AB524,AC524,AD524,AE524,AF524,AG524,AH524,AI524,AJ524,AK524,AL524,AM524,AN524,AO524,AP524,AQ524,AR524,AS524,AT524,AU524,AV524,AW524,AX524,AY524,AZ524,BA524,BB524),"")))</f>
        <v>#NAME?</v>
      </c>
      <c r="G524" s="45" t="s">
        <v>7552</v>
      </c>
      <c r="H524" s="45" t="str">
        <f>HYPERLINK(G524,D524)</f>
        <v>Walmart</v>
      </c>
      <c r="I524" s="45"/>
      <c r="J524" s="45"/>
      <c r="L524" s="37" t="s">
        <v>12</v>
      </c>
      <c r="M524" s="26" t="s">
        <v>2159</v>
      </c>
      <c r="N524" s="21" t="s">
        <v>5593</v>
      </c>
      <c r="O524" s="1" t="s">
        <v>2160</v>
      </c>
      <c r="P524" s="21" t="e">
        <f ca="1">[1]!textjoin("+",TRUE,O524,S524,T524,U524,V524,W524,X524,Y524,Z524,AA524,AB524,AC524,AD524,AE524,AF524,AG524,AH524,AI524,AJ524,AK524,AL524,AM524,AN524,AO524,AP524,AQ524,AR524,AS524,AT524,AU524,AV524,AW524,AX524,AY524,AZ524,BA524,BB524,R524)</f>
        <v>#NAME?</v>
      </c>
      <c r="Q524" s="21" t="e">
        <f t="shared" ca="1" si="32"/>
        <v>#NAME?</v>
      </c>
      <c r="R524" t="s">
        <v>5106</v>
      </c>
      <c r="S524" s="16" t="s">
        <v>2179</v>
      </c>
      <c r="T524" s="12" t="s">
        <v>2736</v>
      </c>
      <c r="U524" s="12" t="s">
        <v>4704</v>
      </c>
      <c r="V524" s="12" t="s">
        <v>2735</v>
      </c>
      <c r="W524" s="12" t="s">
        <v>4825</v>
      </c>
      <c r="X524" s="12" t="s">
        <v>2213</v>
      </c>
      <c r="Y524" s="12" t="s">
        <v>4809</v>
      </c>
      <c r="Z524" s="12" t="s">
        <v>2224</v>
      </c>
      <c r="AA524" s="12" t="s">
        <v>2402</v>
      </c>
    </row>
    <row r="525" spans="1:37" ht="15" thickBot="1" x14ac:dyDescent="0.35">
      <c r="A525" s="9" t="s">
        <v>551</v>
      </c>
      <c r="D525" s="38"/>
      <c r="E525" s="46"/>
      <c r="F525" s="47" t="str">
        <f>IF(D525="Walmart", "https://www.walmart.com/search/?query=" &amp; [1]!textjoin("%20",TRUE,S525,T525,U525,V525,W525,X525,Y525,Z525,AA525,AB525,AC525,AD525,AE525,AF525,AG525,AH525,AI525,AJ525,AK525,AL525,AM525,AN525,AO525,AP525,AQ525,AR525,AS525,AT525,AU525,AV525,AW525,AX525,AY525,AZ525,BA525,BB525), IF(D525="Best Buy", "https://www.bestbuy.com/site/searchpage.jsp?st=" &amp; [1]!textjoin("+",TRUE,S525,T525,U525,V525,W525,X525,Y525,Z525,AA525,AB525,AC525,AD525,AE525,AF525,AG525,AH525,AI525,AJ525,AK525,AL525,AM525,AN525,AO525,AP525,AQ525,AR525,AS525,AT525,AU525,AV525,AW525,AX525,AY525,AZ525,BA525,BB525), IF(D525="Target", "https://www.target.com/s?searchTerm=" &amp; [1]!textjoin("+",TRUE,S525,T525,U525,V525,W525,X525,Y525,Z525,AA525,AB525,AC525,AD525,AE525,AF525,AG525,AH525,AI525,AJ525,AK525,AL525,AM525,AN525,AO525,AP525,AQ525,AR525,AS525,AT525,AU525,AV525,AW525,AX525,AY525,AZ525,BA525,BB525),"")))</f>
        <v/>
      </c>
      <c r="G525" s="46" t="s">
        <v>7382</v>
      </c>
      <c r="H525" s="46"/>
      <c r="I525" s="46"/>
      <c r="J525" s="46"/>
      <c r="L525" s="38"/>
      <c r="M525" s="27"/>
      <c r="N525" s="21"/>
      <c r="O525" s="1"/>
      <c r="P525" s="21"/>
      <c r="Q525" s="21"/>
      <c r="S525" s="19"/>
    </row>
    <row r="526" spans="1:37" ht="15" thickBot="1" x14ac:dyDescent="0.35">
      <c r="A526" s="7" t="s">
        <v>552</v>
      </c>
      <c r="D526" s="30"/>
      <c r="E526" s="44"/>
      <c r="F526" s="47" t="str">
        <f>IF(D526="Walmart", "https://www.walmart.com/search/?query=" &amp; [1]!textjoin("%20",TRUE,S526,T526,U526,V526,W526,X526,Y526,Z526,AA526,AB526,AC526,AD526,AE526,AF526,AG526,AH526,AI526,AJ526,AK526,AL526,AM526,AN526,AO526,AP526,AQ526,AR526,AS526,AT526,AU526,AV526,AW526,AX526,AY526,AZ526,BA526,BB526), IF(D526="Best Buy", "https://www.bestbuy.com/site/searchpage.jsp?st=" &amp; [1]!textjoin("+",TRUE,S526,T526,U526,V526,W526,X526,Y526,Z526,AA526,AB526,AC526,AD526,AE526,AF526,AG526,AH526,AI526,AJ526,AK526,AL526,AM526,AN526,AO526,AP526,AQ526,AR526,AS526,AT526,AU526,AV526,AW526,AX526,AY526,AZ526,BA526,BB526), IF(D526="Target", "https://www.target.com/s?searchTerm=" &amp; [1]!textjoin("+",TRUE,S526,T526,U526,V526,W526,X526,Y526,Z526,AA526,AB526,AC526,AD526,AE526,AF526,AG526,AH526,AI526,AJ526,AK526,AL526,AM526,AN526,AO526,AP526,AQ526,AR526,AS526,AT526,AU526,AV526,AW526,AX526,AY526,AZ526,BA526,BB526),"")))</f>
        <v/>
      </c>
      <c r="G526" s="44" t="s">
        <v>7382</v>
      </c>
      <c r="H526" s="44"/>
      <c r="I526" s="44"/>
      <c r="J526" s="44"/>
      <c r="L526" s="30"/>
      <c r="M526" s="25"/>
      <c r="N526" s="21"/>
      <c r="O526" s="1"/>
      <c r="P526" s="21"/>
      <c r="Q526" s="21"/>
      <c r="S526" s="15" t="s">
        <v>2860</v>
      </c>
      <c r="T526" s="12" t="s">
        <v>5001</v>
      </c>
    </row>
    <row r="527" spans="1:37" ht="58.2" thickBot="1" x14ac:dyDescent="0.35">
      <c r="A527" s="10"/>
      <c r="D527" s="37" t="s">
        <v>43</v>
      </c>
      <c r="E527" s="45"/>
      <c r="F527" s="47" t="str">
        <f>IF(D527="Walmart", "https://www.walmart.com/search/?query=" &amp; [1]!textjoin("%20",TRUE,S527,T527,U527,V527,W527,X527,Y527,Z527,AA527,AB527,AC527,AD527,AE527,AF527,AG527,AH527,AI527,AJ527,AK527,AL527,AM527,AN527,AO527,AP527,AQ527,AR527,AS527,AT527,AU527,AV527,AW527,AX527,AY527,AZ527,BA527,BB527), IF(D527="Best Buy", "https://www.bestbuy.com/site/searchpage.jsp?st=" &amp; [1]!textjoin("+",TRUE,S527,T527,U527,V527,W527,X527,Y527,Z527,AA527,AB527,AC527,AD527,AE527,AF527,AG527,AH527,AI527,AJ527,AK527,AL527,AM527,AN527,AO527,AP527,AQ527,AR527,AS527,AT527,AU527,AV527,AW527,AX527,AY527,AZ527,BA527,BB527), IF(D527="Target", "https://www.target.com/s?searchTerm=" &amp; [1]!textjoin("+",TRUE,S527,T527,U527,V527,W527,X527,Y527,Z527,AA527,AB527,AC527,AD527,AE527,AF527,AG527,AH527,AI527,AJ527,AK527,AL527,AM527,AN527,AO527,AP527,AQ527,AR527,AS527,AT527,AU527,AV527,AW527,AX527,AY527,AZ527,BA527,BB527),"")))</f>
        <v/>
      </c>
      <c r="G527" s="45" t="s">
        <v>7382</v>
      </c>
      <c r="H527" s="45"/>
      <c r="I527" s="45"/>
      <c r="J527" s="45"/>
      <c r="L527" s="37" t="s">
        <v>43</v>
      </c>
      <c r="M527" s="26" t="s">
        <v>2159</v>
      </c>
      <c r="N527" s="21" t="s">
        <v>5594</v>
      </c>
      <c r="O527" s="1" t="s">
        <v>2160</v>
      </c>
      <c r="P527" s="21" t="e">
        <f ca="1">[1]!textjoin("+",TRUE,O527,S527,T527,U527,V527,W527,X527,Y527,Z527,AA527,AB527,AC527,AD527,AE527,AF527,AG527,AH527,AI527,AJ527,AK527,AL527,AM527,AN527,AO527,AP527,AQ527,AR527,AS527,AT527,AU527,AV527,AW527,AX527,AY527,AZ527,BA527,BB527,R527)</f>
        <v>#NAME?</v>
      </c>
      <c r="Q527" s="21" t="e">
        <f t="shared" ref="Q527:Q558" ca="1" si="33">REPLACE(P527,28,1,"")</f>
        <v>#NAME?</v>
      </c>
      <c r="R527" t="s">
        <v>5106</v>
      </c>
      <c r="S527" s="18" t="s">
        <v>2703</v>
      </c>
      <c r="T527" s="12" t="s">
        <v>2735</v>
      </c>
      <c r="U527" s="12" t="s">
        <v>2861</v>
      </c>
      <c r="V527" s="12" t="s">
        <v>2736</v>
      </c>
      <c r="W527" s="12" t="s">
        <v>4826</v>
      </c>
      <c r="X527" s="12" t="s">
        <v>2728</v>
      </c>
      <c r="Y527" s="12" t="s">
        <v>4858</v>
      </c>
      <c r="Z527" s="12" t="s">
        <v>2213</v>
      </c>
      <c r="AA527" s="12" t="s">
        <v>4862</v>
      </c>
      <c r="AB527" s="12" t="s">
        <v>2222</v>
      </c>
      <c r="AC527" s="12" t="s">
        <v>2389</v>
      </c>
      <c r="AD527" s="12" t="s">
        <v>4840</v>
      </c>
      <c r="AE527" s="12" t="s">
        <v>2862</v>
      </c>
    </row>
    <row r="528" spans="1:37" ht="409.6" thickBot="1" x14ac:dyDescent="0.35">
      <c r="A528" s="6" t="s">
        <v>553</v>
      </c>
      <c r="D528" s="37" t="s">
        <v>15</v>
      </c>
      <c r="E528" s="45"/>
      <c r="F528" s="47" t="e">
        <f ca="1">IF(D528="Walmart", "https://www.walmart.com/search/?query=" &amp; [1]!textjoin("%20",TRUE,S528,T528,U528,V528,W528,X528,Y528,Z528,AA528,AB528,AC528,AD528,AE528,AF528,AG528,AH528,AI528,AJ528,AK528,AL528,AM528,AN528,AO528,AP528,AQ528,AR528,AS528,AT528,AU528,AV528,AW528,AX528,AY528,AZ528,BA528,BB528), IF(D528="Best Buy", "https://www.bestbuy.com/site/searchpage.jsp?st=" &amp; [1]!textjoin("+",TRUE,S528,T528,U528,V528,W528,X528,Y528,Z528,AA528,AB528,AC528,AD528,AE528,AF528,AG528,AH528,AI528,AJ528,AK528,AL528,AM528,AN528,AO528,AP528,AQ528,AR528,AS528,AT528,AU528,AV528,AW528,AX528,AY528,AZ528,BA528,BB528), IF(D528="Target", "https://www.target.com/s?searchTerm=" &amp; [1]!textjoin("+",TRUE,S528,T528,U528,V528,W528,X528,Y528,Z528,AA528,AB528,AC528,AD528,AE528,AF528,AG528,AH528,AI528,AJ528,AK528,AL528,AM528,AN528,AO528,AP528,AQ528,AR528,AS528,AT528,AU528,AV528,AW528,AX528,AY528,AZ528,BA528,BB528),"")))</f>
        <v>#NAME?</v>
      </c>
      <c r="G528" s="45" t="s">
        <v>7553</v>
      </c>
      <c r="H528" s="45" t="str">
        <f>HYPERLINK(G528,D528)</f>
        <v>Best Buy</v>
      </c>
      <c r="I528" s="45" t="s">
        <v>8646</v>
      </c>
      <c r="J528" s="45"/>
      <c r="L528" s="37" t="s">
        <v>15</v>
      </c>
      <c r="M528" s="26" t="s">
        <v>2159</v>
      </c>
      <c r="N528" s="21" t="s">
        <v>5595</v>
      </c>
      <c r="O528" s="1" t="s">
        <v>2160</v>
      </c>
      <c r="P528" s="21" t="e">
        <f ca="1">[1]!textjoin("+",TRUE,O528,S528,T528,U528,V528,W528,X528,Y528,Z528,AA528,AB528,AC528,AD528,AE528,AF528,AG528,AH528,AI528,AJ528,AK528,AL528,AM528,AN528,AO528,AP528,AQ528,AR528,AS528,AT528,AU528,AV528,AW528,AX528,AY528,AZ528,BA528,BB528,R528)</f>
        <v>#NAME?</v>
      </c>
      <c r="Q528" s="21" t="e">
        <f t="shared" ca="1" si="33"/>
        <v>#NAME?</v>
      </c>
      <c r="R528" t="s">
        <v>5106</v>
      </c>
      <c r="S528" s="18" t="s">
        <v>2703</v>
      </c>
      <c r="T528" s="12" t="s">
        <v>2863</v>
      </c>
      <c r="U528" s="12">
        <v>11</v>
      </c>
      <c r="V528" s="12" t="s">
        <v>2861</v>
      </c>
      <c r="W528" s="12" t="s">
        <v>2735</v>
      </c>
      <c r="X528" s="12" t="s">
        <v>2693</v>
      </c>
      <c r="Y528" s="12" t="s">
        <v>4688</v>
      </c>
      <c r="Z528" s="12" t="s">
        <v>2200</v>
      </c>
      <c r="AA528" s="12" t="s">
        <v>4860</v>
      </c>
      <c r="AB528" s="12" t="s">
        <v>2213</v>
      </c>
      <c r="AC528" s="12" t="s">
        <v>4809</v>
      </c>
      <c r="AD528" s="12" t="s">
        <v>2222</v>
      </c>
      <c r="AE528" s="12" t="s">
        <v>2389</v>
      </c>
      <c r="AF528" s="12" t="s">
        <v>2859</v>
      </c>
      <c r="AG528" s="12" t="s">
        <v>2411</v>
      </c>
    </row>
    <row r="529" spans="1:40" ht="409.6" thickBot="1" x14ac:dyDescent="0.35">
      <c r="A529" s="9" t="s">
        <v>554</v>
      </c>
      <c r="D529" s="39" t="s">
        <v>128</v>
      </c>
      <c r="E529" s="45"/>
      <c r="F529" s="47" t="e">
        <f ca="1">IF(D529="Costco", "https://www.costco.com", IF(D529="Dell Home &amp; Home Office", "https://www.dell.com/koa/search?q=" &amp; [1]!textjoin("%20",TRUE,S529,T529,U529,V529,W529,X529,Y529,Z529,AA529,AB529,AC529,AD529,AE529,AF529,AG529,AH529,AI529,AJ529,AK529,AL529,AM529,AN529,AO529,AP529,AQ529,AR529,AS529,AT529,AU529,AV529,AW529,AX529,AY529,AZ529,BA529,BB529,Sheet1!BE529), IF(D529="Macy's", "https://www.macys.com/shop/featured/" &amp; [1]!textjoin("-",TRUE,S529,T529,U529,V529,W529,X529,Y529,Z529,AA529,AB529,AC529,AD529,AE529,AF529,AG529,AH529,AI529,AJ529,AK529,AL529,AM529,AN529,AO529,AP529,AQ529,AR529,AS529,AT529,AU529,AV529,AW529,AX529,AY529,AZ529,BA529,BB529,Sheet1!BE529),"")))</f>
        <v>#NAME?</v>
      </c>
      <c r="G529" s="34" t="s">
        <v>7260</v>
      </c>
      <c r="H529" s="45" t="str">
        <f>HYPERLINK(G529,D529)</f>
        <v>Dell Home &amp; Home Office</v>
      </c>
      <c r="I529" s="45"/>
      <c r="J529" s="45"/>
      <c r="L529" s="39" t="s">
        <v>128</v>
      </c>
      <c r="M529" s="26" t="s">
        <v>2159</v>
      </c>
      <c r="N529" s="21" t="s">
        <v>5596</v>
      </c>
      <c r="O529" s="1" t="s">
        <v>2160</v>
      </c>
      <c r="P529" s="21" t="e">
        <f ca="1">[1]!textjoin("+",TRUE,O529,S529,T529,U529,V529,W529,X529,Y529,Z529,AA529,AB529,AC529,AD529,AE529,AF529,AG529,AH529,AI529,AJ529,AK529,AL529,AM529,AN529,AO529,AP529,AQ529,AR529,AS529,AT529,AU529,AV529,AW529,AX529,AY529,AZ529,BA529,BB529,R529)</f>
        <v>#NAME?</v>
      </c>
      <c r="Q529" s="21" t="e">
        <f t="shared" ca="1" si="33"/>
        <v>#NAME?</v>
      </c>
      <c r="R529" t="s">
        <v>5106</v>
      </c>
      <c r="S529" s="18" t="s">
        <v>2444</v>
      </c>
      <c r="T529" s="12" t="s">
        <v>2597</v>
      </c>
      <c r="U529" s="12">
        <v>11</v>
      </c>
      <c r="V529" s="12">
        <v>3000</v>
      </c>
      <c r="W529" s="12" t="s">
        <v>2861</v>
      </c>
      <c r="X529" s="12" t="s">
        <v>4693</v>
      </c>
      <c r="Y529" s="12" t="s">
        <v>2220</v>
      </c>
      <c r="Z529" s="12" t="s">
        <v>2221</v>
      </c>
      <c r="AA529" s="12" t="s">
        <v>2425</v>
      </c>
      <c r="AB529" s="12" t="s">
        <v>2656</v>
      </c>
      <c r="AC529" s="12" t="s">
        <v>4854</v>
      </c>
      <c r="AD529" s="12" t="s">
        <v>2577</v>
      </c>
      <c r="AE529" s="12">
        <v>10</v>
      </c>
      <c r="AF529" s="12" t="s">
        <v>2668</v>
      </c>
      <c r="AG529" s="12" t="s">
        <v>2729</v>
      </c>
      <c r="AH529" s="12" t="s">
        <v>2730</v>
      </c>
      <c r="AI529" s="12" t="s">
        <v>4973</v>
      </c>
      <c r="AJ529" s="12" t="s">
        <v>2213</v>
      </c>
      <c r="AK529" s="12" t="s">
        <v>4821</v>
      </c>
      <c r="AL529" s="12" t="s">
        <v>2384</v>
      </c>
      <c r="AM529" s="12" t="s">
        <v>2209</v>
      </c>
      <c r="AN529" s="12" t="s">
        <v>2262</v>
      </c>
    </row>
    <row r="530" spans="1:40" ht="409.6" thickBot="1" x14ac:dyDescent="0.35">
      <c r="A530" s="9" t="s">
        <v>555</v>
      </c>
      <c r="D530" s="39" t="s">
        <v>128</v>
      </c>
      <c r="E530" s="45"/>
      <c r="F530" s="47" t="e">
        <f ca="1">IF(D530="Costco", "https://www.costco.com", IF(D530="Dell Home &amp; Home Office", "https://www.dell.com/koa/search?q=" &amp; [1]!textjoin("%20",TRUE,S530,T530,U530,V530,W530,X530,Y530,Z530,AA530,AB530,AC530,AD530,AE530,AF530,AG530,AH530,AI530,AJ530,AK530,AL530,AM530,AN530,AO530,AP530,AQ530,AR530,AS530,AT530,AU530,AV530,AW530,AX530,AY530,AZ530,BA530,BB530,Sheet1!BE530), IF(D530="Macy's", "https://www.macys.com/shop/featured/" &amp; [1]!textjoin("-",TRUE,S530,T530,U530,V530,W530,X530,Y530,Z530,AA530,AB530,AC530,AD530,AE530,AF530,AG530,AH530,AI530,AJ530,AK530,AL530,AM530,AN530,AO530,AP530,AQ530,AR530,AS530,AT530,AU530,AV530,AW530,AX530,AY530,AZ530,BA530,BB530,Sheet1!BE530),"")))</f>
        <v>#NAME?</v>
      </c>
      <c r="G530" s="34" t="s">
        <v>7261</v>
      </c>
      <c r="H530" s="45" t="str">
        <f>HYPERLINK(G530,D530)</f>
        <v>Dell Home &amp; Home Office</v>
      </c>
      <c r="I530" s="45" t="s">
        <v>8647</v>
      </c>
      <c r="J530" s="45"/>
      <c r="L530" s="39" t="s">
        <v>128</v>
      </c>
      <c r="M530" s="26" t="s">
        <v>2159</v>
      </c>
      <c r="N530" s="21" t="s">
        <v>5597</v>
      </c>
      <c r="O530" s="1" t="s">
        <v>2160</v>
      </c>
      <c r="P530" s="21" t="e">
        <f ca="1">[1]!textjoin("+",TRUE,O530,S530,T530,U530,V530,W530,X530,Y530,Z530,AA530,AB530,AC530,AD530,AE530,AF530,AG530,AH530,AI530,AJ530,AK530,AL530,AM530,AN530,AO530,AP530,AQ530,AR530,AS530,AT530,AU530,AV530,AW530,AX530,AY530,AZ530,BA530,BB530,R530)</f>
        <v>#NAME?</v>
      </c>
      <c r="Q530" s="21" t="e">
        <f t="shared" ca="1" si="33"/>
        <v>#NAME?</v>
      </c>
      <c r="R530" t="s">
        <v>5106</v>
      </c>
      <c r="S530" s="18" t="s">
        <v>2444</v>
      </c>
      <c r="T530" s="12" t="s">
        <v>2597</v>
      </c>
      <c r="U530" s="12">
        <v>14</v>
      </c>
      <c r="V530" s="12">
        <v>5000</v>
      </c>
      <c r="W530" s="12" t="s">
        <v>2861</v>
      </c>
      <c r="X530" s="12" t="s">
        <v>4693</v>
      </c>
      <c r="Y530" s="12" t="s">
        <v>2375</v>
      </c>
      <c r="Z530" s="12" t="s">
        <v>2221</v>
      </c>
      <c r="AA530" s="12" t="s">
        <v>2200</v>
      </c>
      <c r="AB530" s="12" t="s">
        <v>2201</v>
      </c>
      <c r="AC530" s="12" t="s">
        <v>2202</v>
      </c>
      <c r="AD530" s="12" t="s">
        <v>4854</v>
      </c>
      <c r="AE530" s="12" t="s">
        <v>2577</v>
      </c>
      <c r="AF530" s="12">
        <v>10</v>
      </c>
      <c r="AG530" s="12" t="s">
        <v>4944</v>
      </c>
      <c r="AH530" s="12" t="s">
        <v>2207</v>
      </c>
      <c r="AI530" s="12" t="s">
        <v>4821</v>
      </c>
      <c r="AJ530" s="12" t="s">
        <v>2614</v>
      </c>
      <c r="AK530" s="12" t="s">
        <v>2602</v>
      </c>
    </row>
    <row r="531" spans="1:40" ht="58.2" thickBot="1" x14ac:dyDescent="0.35">
      <c r="A531" s="9" t="s">
        <v>556</v>
      </c>
      <c r="D531" s="37" t="s">
        <v>43</v>
      </c>
      <c r="E531" s="45"/>
      <c r="F531" s="47" t="str">
        <f>IF(D531="Walmart", "https://www.walmart.com/search/?query=" &amp; [1]!textjoin("%20",TRUE,S531,T531,U531,V531,W531,X531,Y531,Z531,AA531,AB531,AC531,AD531,AE531,AF531,AG531,AH531,AI531,AJ531,AK531,AL531,AM531,AN531,AO531,AP531,AQ531,AR531,AS531,AT531,AU531,AV531,AW531,AX531,AY531,AZ531,BA531,BB531), IF(D531="Best Buy", "https://www.bestbuy.com/site/searchpage.jsp?st=" &amp; [1]!textjoin("+",TRUE,S531,T531,U531,V531,W531,X531,Y531,Z531,AA531,AB531,AC531,AD531,AE531,AF531,AG531,AH531,AI531,AJ531,AK531,AL531,AM531,AN531,AO531,AP531,AQ531,AR531,AS531,AT531,AU531,AV531,AW531,AX531,AY531,AZ531,BA531,BB531), IF(D531="Target", "https://www.target.com/s?searchTerm=" &amp; [1]!textjoin("+",TRUE,S531,T531,U531,V531,W531,X531,Y531,Z531,AA531,AB531,AC531,AD531,AE531,AF531,AG531,AH531,AI531,AJ531,AK531,AL531,AM531,AN531,AO531,AP531,AQ531,AR531,AS531,AT531,AU531,AV531,AW531,AX531,AY531,AZ531,BA531,BB531),"")))</f>
        <v/>
      </c>
      <c r="G531" s="45" t="s">
        <v>7382</v>
      </c>
      <c r="H531" s="45"/>
      <c r="I531" s="45"/>
      <c r="J531" s="45"/>
      <c r="L531" s="37" t="s">
        <v>43</v>
      </c>
      <c r="M531" s="26" t="s">
        <v>2159</v>
      </c>
      <c r="N531" s="21" t="s">
        <v>5598</v>
      </c>
      <c r="O531" s="1" t="s">
        <v>2160</v>
      </c>
      <c r="P531" s="21" t="e">
        <f ca="1">[1]!textjoin("+",TRUE,O531,S531,T531,U531,V531,W531,X531,Y531,Z531,AA531,AB531,AC531,AD531,AE531,AF531,AG531,AH531,AI531,AJ531,AK531,AL531,AM531,AN531,AO531,AP531,AQ531,AR531,AS531,AT531,AU531,AV531,AW531,AX531,AY531,AZ531,BA531,BB531,R531)</f>
        <v>#NAME?</v>
      </c>
      <c r="Q531" s="21" t="e">
        <f t="shared" ca="1" si="33"/>
        <v>#NAME?</v>
      </c>
      <c r="R531" t="s">
        <v>5106</v>
      </c>
      <c r="S531" s="18" t="s">
        <v>2444</v>
      </c>
      <c r="T531" s="12" t="s">
        <v>2597</v>
      </c>
      <c r="U531" s="12" t="s">
        <v>2739</v>
      </c>
      <c r="V531" s="12">
        <v>5000</v>
      </c>
      <c r="W531" s="12" t="s">
        <v>2257</v>
      </c>
      <c r="X531" s="12" t="s">
        <v>2861</v>
      </c>
      <c r="Y531" s="12" t="s">
        <v>2685</v>
      </c>
      <c r="Z531" s="12" t="s">
        <v>4694</v>
      </c>
      <c r="AA531" s="12" t="s">
        <v>2425</v>
      </c>
      <c r="AB531" s="12" t="s">
        <v>2588</v>
      </c>
      <c r="AC531" s="12">
        <v>5</v>
      </c>
      <c r="AD531" s="12" t="s">
        <v>2864</v>
      </c>
      <c r="AE531" s="12" t="s">
        <v>4854</v>
      </c>
      <c r="AF531" s="12" t="s">
        <v>2207</v>
      </c>
      <c r="AG531" s="12" t="s">
        <v>4862</v>
      </c>
      <c r="AH531" s="12" t="s">
        <v>2405</v>
      </c>
      <c r="AI531" s="12" t="s">
        <v>2602</v>
      </c>
    </row>
    <row r="532" spans="1:40" ht="303" thickBot="1" x14ac:dyDescent="0.35">
      <c r="A532" s="9" t="s">
        <v>557</v>
      </c>
      <c r="D532" s="39" t="s">
        <v>232</v>
      </c>
      <c r="E532" s="45"/>
      <c r="F532" s="47" t="str">
        <f>IF(D532="Walmart", "https://www.walmart.com/search/?query=" &amp; [1]!textjoin("%20",TRUE,S532,T532,U532,V532,W532,X532,Y532,Z532,AA532,AB532,AC532,AD532,AE532,AF532,AG532,AH532,AI532,AJ532,AK532,AL532,AM532,AN532,AO532,AP532,AQ532,AR532,AS532,AT532,AU532,AV532,AW532,AX532,AY532,AZ532,BA532,BB532), IF(D532="Best Buy", "https://www.bestbuy.com/site/searchpage.jsp?st=" &amp; [1]!textjoin("+",TRUE,S532,T532,U532,V532,W532,X532,Y532,Z532,AA532,AB532,AC532,AD532,AE532,AF532,AG532,AH532,AI532,AJ532,AK532,AL532,AM532,AN532,AO532,AP532,AQ532,AR532,AS532,AT532,AU532,AV532,AW532,AX532,AY532,AZ532,BA532,BB532), IF(D532="Target", "https://www.target.com/s?searchTerm=" &amp; [1]!textjoin("+",TRUE,S532,T532,U532,V532,W532,X532,Y532,Z532,AA532,AB532,AC532,AD532,AE532,AF532,AG532,AH532,AI532,AJ532,AK532,AL532,AM532,AN532,AO532,AP532,AQ532,AR532,AS532,AT532,AU532,AV532,AW532,AX532,AY532,AZ532,BA532,BB532),"")))</f>
        <v/>
      </c>
      <c r="G532" s="45" t="s">
        <v>7382</v>
      </c>
      <c r="H532" s="45"/>
      <c r="I532" s="45"/>
      <c r="J532" s="45"/>
      <c r="L532" s="39" t="s">
        <v>232</v>
      </c>
      <c r="M532" s="26" t="s">
        <v>2159</v>
      </c>
      <c r="N532" s="21" t="s">
        <v>5599</v>
      </c>
      <c r="O532" s="1" t="s">
        <v>2160</v>
      </c>
      <c r="P532" s="21" t="e">
        <f ca="1">[1]!textjoin("+",TRUE,O532,S532,T532,U532,V532,W532,X532,Y532,Z532,AA532,AB532,AC532,AD532,AE532,AF532,AG532,AH532,AI532,AJ532,AK532,AL532,AM532,AN532,AO532,AP532,AQ532,AR532,AS532,AT532,AU532,AV532,AW532,AX532,AY532,AZ532,BA532,BB532,R532)</f>
        <v>#NAME?</v>
      </c>
      <c r="Q532" s="21" t="e">
        <f t="shared" ca="1" si="33"/>
        <v>#NAME?</v>
      </c>
      <c r="R532" t="s">
        <v>5106</v>
      </c>
      <c r="S532" s="18" t="s">
        <v>2444</v>
      </c>
      <c r="T532" s="12" t="s">
        <v>2597</v>
      </c>
      <c r="U532" s="12" t="s">
        <v>2739</v>
      </c>
      <c r="V532" s="12" t="s">
        <v>2685</v>
      </c>
      <c r="W532" s="12" t="s">
        <v>2861</v>
      </c>
      <c r="X532" s="12" t="s">
        <v>4693</v>
      </c>
      <c r="Y532" s="12" t="s">
        <v>2200</v>
      </c>
      <c r="Z532" s="12" t="s">
        <v>2201</v>
      </c>
      <c r="AA532" s="12" t="s">
        <v>2206</v>
      </c>
      <c r="AB532" s="12" t="s">
        <v>4854</v>
      </c>
      <c r="AC532" s="12" t="s">
        <v>2213</v>
      </c>
      <c r="AD532" s="12" t="s">
        <v>4862</v>
      </c>
      <c r="AE532" s="12" t="s">
        <v>2405</v>
      </c>
      <c r="AF532" s="12" t="s">
        <v>4938</v>
      </c>
      <c r="AG532" s="12" t="s">
        <v>2577</v>
      </c>
      <c r="AH532" s="12">
        <v>10</v>
      </c>
      <c r="AI532" s="12" t="s">
        <v>2668</v>
      </c>
      <c r="AJ532" s="12" t="s">
        <v>2729</v>
      </c>
      <c r="AK532" s="12" t="s">
        <v>2730</v>
      </c>
      <c r="AL532" s="12" t="s">
        <v>2740</v>
      </c>
    </row>
    <row r="533" spans="1:40" ht="409.6" thickBot="1" x14ac:dyDescent="0.35">
      <c r="A533" s="9" t="s">
        <v>558</v>
      </c>
      <c r="D533" s="39" t="s">
        <v>128</v>
      </c>
      <c r="E533" s="45"/>
      <c r="F533" s="47" t="e">
        <f ca="1">IF(D533="Costco", "https://www.costco.com", IF(D533="Dell Home &amp; Home Office", "https://www.dell.com/koa/search?q=" &amp; [1]!textjoin("%20",TRUE,S533,T533,U533,V533,W533,X533,Y533,Z533,AA533,AB533,AC533,AD533,AE533,AF533,AG533,AH533,AI533,AJ533,AK533,AL533,AM533,AN533,AO533,AP533,AQ533,AR533,AS533,AT533,AU533,AV533,AW533,AX533,AY533,AZ533,BA533,BB533,Sheet1!BE533), IF(D533="Macy's", "https://www.macys.com/shop/featured/" &amp; [1]!textjoin("-",TRUE,S533,T533,U533,V533,W533,X533,Y533,Z533,AA533,AB533,AC533,AD533,AE533,AF533,AG533,AH533,AI533,AJ533,AK533,AL533,AM533,AN533,AO533,AP533,AQ533,AR533,AS533,AT533,AU533,AV533,AW533,AX533,AY533,AZ533,BA533,BB533,Sheet1!BE533),"")))</f>
        <v>#NAME?</v>
      </c>
      <c r="G533" s="34" t="s">
        <v>7262</v>
      </c>
      <c r="H533" s="45" t="str">
        <f t="shared" ref="H533:H538" si="34">HYPERLINK(G533,D533)</f>
        <v>Dell Home &amp; Home Office</v>
      </c>
      <c r="I533" s="45" t="s">
        <v>8648</v>
      </c>
      <c r="J533" s="45"/>
      <c r="L533" s="39" t="s">
        <v>128</v>
      </c>
      <c r="M533" s="26" t="s">
        <v>2159</v>
      </c>
      <c r="N533" s="21" t="s">
        <v>5600</v>
      </c>
      <c r="O533" s="1" t="s">
        <v>2160</v>
      </c>
      <c r="P533" s="21" t="e">
        <f ca="1">[1]!textjoin("+",TRUE,O533,S533,T533,U533,V533,W533,X533,Y533,Z533,AA533,AB533,AC533,AD533,AE533,AF533,AG533,AH533,AI533,AJ533,AK533,AL533,AM533,AN533,AO533,AP533,AQ533,AR533,AS533,AT533,AU533,AV533,AW533,AX533,AY533,AZ533,BA533,BB533,R533)</f>
        <v>#NAME?</v>
      </c>
      <c r="Q533" s="21" t="e">
        <f t="shared" ca="1" si="33"/>
        <v>#NAME?</v>
      </c>
      <c r="R533" t="s">
        <v>5106</v>
      </c>
      <c r="S533" s="18" t="s">
        <v>2444</v>
      </c>
      <c r="T533" s="12" t="s">
        <v>2597</v>
      </c>
      <c r="U533" s="12">
        <v>15</v>
      </c>
      <c r="V533" s="12">
        <v>5000</v>
      </c>
      <c r="W533" s="12" t="s">
        <v>2861</v>
      </c>
      <c r="X533" s="12" t="s">
        <v>4693</v>
      </c>
      <c r="Y533" s="12" t="s">
        <v>2375</v>
      </c>
      <c r="Z533" s="12" t="s">
        <v>2221</v>
      </c>
      <c r="AA533" s="12" t="s">
        <v>2200</v>
      </c>
      <c r="AB533" s="12" t="s">
        <v>2201</v>
      </c>
      <c r="AC533" s="12" t="s">
        <v>2202</v>
      </c>
      <c r="AD533" s="12" t="s">
        <v>4854</v>
      </c>
      <c r="AE533" s="12" t="s">
        <v>2577</v>
      </c>
      <c r="AF533" s="12">
        <v>10</v>
      </c>
      <c r="AG533" s="12" t="s">
        <v>4944</v>
      </c>
      <c r="AH533" s="12" t="s">
        <v>2207</v>
      </c>
      <c r="AI533" s="12" t="s">
        <v>4821</v>
      </c>
      <c r="AJ533" s="12" t="s">
        <v>2614</v>
      </c>
      <c r="AK533" s="12" t="s">
        <v>2602</v>
      </c>
    </row>
    <row r="534" spans="1:40" ht="409.6" thickBot="1" x14ac:dyDescent="0.35">
      <c r="A534" s="9" t="s">
        <v>559</v>
      </c>
      <c r="D534" s="37" t="s">
        <v>15</v>
      </c>
      <c r="E534" s="45"/>
      <c r="F534" s="47" t="e">
        <f ca="1">IF(D534="Walmart", "https://www.walmart.com/search/?query=" &amp; [1]!textjoin("%20",TRUE,S534,T534,U534,V534,W534,X534,Y534,Z534,AA534,AB534,AC534,AD534,AE534,AF534,AG534,AH534,AI534,AJ534,AK534,AL534,AM534,AN534,AO534,AP534,AQ534,AR534,AS534,AT534,AU534,AV534,AW534,AX534,AY534,AZ534,BA534,BB534), IF(D534="Best Buy", "https://www.bestbuy.com/site/searchpage.jsp?st=" &amp; [1]!textjoin("+",TRUE,S534,T534,U534,V534,W534,X534,Y534,Z534,AA534,AB534,AC534,AD534,AE534,AF534,AG534,AH534,AI534,AJ534,AK534,AL534,AM534,AN534,AO534,AP534,AQ534,AR534,AS534,AT534,AU534,AV534,AW534,AX534,AY534,AZ534,BA534,BB534), IF(D534="Target", "https://www.target.com/s?searchTerm=" &amp; [1]!textjoin("+",TRUE,S534,T534,U534,V534,W534,X534,Y534,Z534,AA534,AB534,AC534,AD534,AE534,AF534,AG534,AH534,AI534,AJ534,AK534,AL534,AM534,AN534,AO534,AP534,AQ534,AR534,AS534,AT534,AU534,AV534,AW534,AX534,AY534,AZ534,BA534,BB534),"")))</f>
        <v>#NAME?</v>
      </c>
      <c r="G534" s="45" t="s">
        <v>7554</v>
      </c>
      <c r="H534" s="45" t="str">
        <f t="shared" si="34"/>
        <v>Best Buy</v>
      </c>
      <c r="I534" s="45" t="s">
        <v>8649</v>
      </c>
      <c r="J534" s="45"/>
      <c r="L534" s="37" t="s">
        <v>15</v>
      </c>
      <c r="M534" s="26" t="s">
        <v>2159</v>
      </c>
      <c r="N534" s="21" t="s">
        <v>5601</v>
      </c>
      <c r="O534" s="1" t="s">
        <v>2160</v>
      </c>
      <c r="P534" s="21" t="e">
        <f ca="1">[1]!textjoin("+",TRUE,O534,S534,T534,U534,V534,W534,X534,Y534,Z534,AA534,AB534,AC534,AD534,AE534,AF534,AG534,AH534,AI534,AJ534,AK534,AL534,AM534,AN534,AO534,AP534,AQ534,AR534,AS534,AT534,AU534,AV534,AW534,AX534,AY534,AZ534,BA534,BB534,R534)</f>
        <v>#NAME?</v>
      </c>
      <c r="Q534" s="21" t="e">
        <f t="shared" ca="1" si="33"/>
        <v>#NAME?</v>
      </c>
      <c r="R534" t="s">
        <v>5106</v>
      </c>
      <c r="S534" s="18" t="s">
        <v>2444</v>
      </c>
      <c r="T534" s="12" t="s">
        <v>2597</v>
      </c>
      <c r="U534" s="12" t="s">
        <v>2861</v>
      </c>
      <c r="V534" s="12" t="s">
        <v>2739</v>
      </c>
      <c r="W534" s="12" t="s">
        <v>2693</v>
      </c>
      <c r="X534" s="12" t="s">
        <v>4688</v>
      </c>
      <c r="Y534" s="12" t="s">
        <v>2200</v>
      </c>
      <c r="Z534" s="12" t="s">
        <v>2201</v>
      </c>
      <c r="AA534" s="12" t="s">
        <v>4890</v>
      </c>
      <c r="AB534" s="12" t="s">
        <v>2213</v>
      </c>
      <c r="AC534" s="12" t="s">
        <v>4809</v>
      </c>
      <c r="AD534" s="12" t="s">
        <v>2405</v>
      </c>
      <c r="AE534" s="12" t="s">
        <v>2389</v>
      </c>
      <c r="AF534" s="12" t="s">
        <v>2859</v>
      </c>
      <c r="AG534" s="12" t="s">
        <v>2411</v>
      </c>
    </row>
    <row r="535" spans="1:40" ht="317.39999999999998" thickBot="1" x14ac:dyDescent="0.35">
      <c r="A535" s="9" t="s">
        <v>560</v>
      </c>
      <c r="D535" s="37" t="s">
        <v>27</v>
      </c>
      <c r="E535" s="45"/>
      <c r="F535" s="47" t="str">
        <f>IF(D535="Costco", "https://www.costco.com", IF(D535="Dell Home &amp; Home Office", "https://www.dell.com/koa/search?q=" &amp; [1]!textjoin("%20",TRUE,S535,T535,U535,V535,W535,X535,Y535,Z535,AA535,AB535,AC535,AD535,AE535,AF535,AG535,AH535,AI535,AJ535,AK535,AL535,AM535,AN535,AO535,AP535,AQ535,AR535,AS535,AT535,AU535,AV535,AW535,AX535,AY535,AZ535,BA535,BB535,Sheet1!BE535), IF(D535="Macy's", "https://www.macys.com/shop/featured/" &amp; [1]!textjoin("-",TRUE,S535,T535,U535,V535,W535,X535,Y535,Z535,AA535,AB535,AC535,AD535,AE535,AF535,AG535,AH535,AI535,AJ535,AK535,AL535,AM535,AN535,AO535,AP535,AQ535,AR535,AS535,AT535,AU535,AV535,AW535,AX535,AY535,AZ535,BA535,BB535,Sheet1!BE535),"")))</f>
        <v>https://www.costco.com</v>
      </c>
      <c r="G535" s="34" t="s">
        <v>7128</v>
      </c>
      <c r="H535" s="45" t="str">
        <f t="shared" si="34"/>
        <v>Costco</v>
      </c>
      <c r="I535" s="45"/>
      <c r="J535" s="45"/>
      <c r="L535" s="37" t="s">
        <v>27</v>
      </c>
      <c r="M535" s="26" t="s">
        <v>2159</v>
      </c>
      <c r="N535" s="21" t="s">
        <v>5602</v>
      </c>
      <c r="O535" s="1" t="s">
        <v>2160</v>
      </c>
      <c r="P535" s="21" t="e">
        <f ca="1">[1]!textjoin("+",TRUE,O535,S535,T535,U535,V535,W535,X535,Y535,Z535,AA535,AB535,AC535,AD535,AE535,AF535,AG535,AH535,AI535,AJ535,AK535,AL535,AM535,AN535,AO535,AP535,AQ535,AR535,AS535,AT535,AU535,AV535,AW535,AX535,AY535,AZ535,BA535,BB535,R535)</f>
        <v>#NAME?</v>
      </c>
      <c r="Q535" s="21" t="e">
        <f t="shared" ca="1" si="33"/>
        <v>#NAME?</v>
      </c>
      <c r="R535" t="s">
        <v>5106</v>
      </c>
      <c r="S535" s="18" t="s">
        <v>2444</v>
      </c>
      <c r="T535" s="12" t="s">
        <v>2624</v>
      </c>
      <c r="U535" s="12">
        <v>13</v>
      </c>
      <c r="V535" s="12" t="s">
        <v>2865</v>
      </c>
      <c r="W535" s="12" t="s">
        <v>2506</v>
      </c>
      <c r="X535" s="12" t="s">
        <v>2685</v>
      </c>
      <c r="Y535" s="12" t="s">
        <v>2861</v>
      </c>
      <c r="Z535" s="12" t="s">
        <v>4693</v>
      </c>
      <c r="AA535" s="12" t="s">
        <v>2375</v>
      </c>
      <c r="AB535" s="12" t="s">
        <v>2191</v>
      </c>
      <c r="AC535" s="12" t="s">
        <v>2200</v>
      </c>
      <c r="AD535" s="12" t="s">
        <v>2201</v>
      </c>
      <c r="AE535" s="12" t="s">
        <v>2246</v>
      </c>
      <c r="AF535" s="12" t="s">
        <v>4854</v>
      </c>
      <c r="AG535" s="12">
        <v>4</v>
      </c>
      <c r="AH535" s="12" t="s">
        <v>2866</v>
      </c>
      <c r="AI535" s="12" t="s">
        <v>2867</v>
      </c>
      <c r="AJ535" s="12" t="s">
        <v>2452</v>
      </c>
    </row>
    <row r="536" spans="1:40" ht="317.39999999999998" thickBot="1" x14ac:dyDescent="0.35">
      <c r="A536" s="9" t="s">
        <v>561</v>
      </c>
      <c r="D536" s="37" t="s">
        <v>27</v>
      </c>
      <c r="E536" s="45"/>
      <c r="F536" s="47" t="str">
        <f>IF(D536="Costco", "https://www.costco.com", IF(D536="Dell Home &amp; Home Office", "https://www.dell.com/koa/search?q=" &amp; [1]!textjoin("%20",TRUE,S536,T536,U536,V536,W536,X536,Y536,Z536,AA536,AB536,AC536,AD536,AE536,AF536,AG536,AH536,AI536,AJ536,AK536,AL536,AM536,AN536,AO536,AP536,AQ536,AR536,AS536,AT536,AU536,AV536,AW536,AX536,AY536,AZ536,BA536,BB536,Sheet1!BE536), IF(D536="Macy's", "https://www.macys.com/shop/featured/" &amp; [1]!textjoin("-",TRUE,S536,T536,U536,V536,W536,X536,Y536,Z536,AA536,AB536,AC536,AD536,AE536,AF536,AG536,AH536,AI536,AJ536,AK536,AL536,AM536,AN536,AO536,AP536,AQ536,AR536,AS536,AT536,AU536,AV536,AW536,AX536,AY536,AZ536,BA536,BB536,Sheet1!BE536),"")))</f>
        <v>https://www.costco.com</v>
      </c>
      <c r="G536" s="34" t="s">
        <v>7128</v>
      </c>
      <c r="H536" s="45" t="str">
        <f t="shared" si="34"/>
        <v>Costco</v>
      </c>
      <c r="I536" s="45"/>
      <c r="J536" s="45"/>
      <c r="L536" s="37" t="s">
        <v>27</v>
      </c>
      <c r="M536" s="26" t="s">
        <v>2159</v>
      </c>
      <c r="N536" s="21" t="s">
        <v>5603</v>
      </c>
      <c r="O536" s="1" t="s">
        <v>2160</v>
      </c>
      <c r="P536" s="21" t="e">
        <f ca="1">[1]!textjoin("+",TRUE,O536,S536,T536,U536,V536,W536,X536,Y536,Z536,AA536,AB536,AC536,AD536,AE536,AF536,AG536,AH536,AI536,AJ536,AK536,AL536,AM536,AN536,AO536,AP536,AQ536,AR536,AS536,AT536,AU536,AV536,AW536,AX536,AY536,AZ536,BA536,BB536,R536)</f>
        <v>#NAME?</v>
      </c>
      <c r="Q536" s="21" t="e">
        <f t="shared" ca="1" si="33"/>
        <v>#NAME?</v>
      </c>
      <c r="R536" t="s">
        <v>5106</v>
      </c>
      <c r="S536" s="18" t="s">
        <v>2444</v>
      </c>
      <c r="T536" s="12" t="s">
        <v>2624</v>
      </c>
      <c r="U536" s="12">
        <v>13</v>
      </c>
      <c r="V536" s="12" t="s">
        <v>2865</v>
      </c>
      <c r="W536" s="12" t="s">
        <v>2176</v>
      </c>
      <c r="X536" s="12" t="s">
        <v>2685</v>
      </c>
      <c r="Y536" s="12" t="s">
        <v>2861</v>
      </c>
      <c r="Z536" s="12" t="s">
        <v>4693</v>
      </c>
      <c r="AA536" s="12" t="s">
        <v>2375</v>
      </c>
      <c r="AB536" s="12" t="s">
        <v>2191</v>
      </c>
      <c r="AC536" s="12" t="s">
        <v>2200</v>
      </c>
      <c r="AD536" s="12" t="s">
        <v>2201</v>
      </c>
      <c r="AE536" s="12" t="s">
        <v>2246</v>
      </c>
      <c r="AF536" s="12" t="s">
        <v>2244</v>
      </c>
      <c r="AG536" s="12" t="s">
        <v>2245</v>
      </c>
      <c r="AH536" s="12" t="s">
        <v>2868</v>
      </c>
      <c r="AI536" s="12" t="s">
        <v>2867</v>
      </c>
      <c r="AJ536" s="12" t="s">
        <v>2452</v>
      </c>
    </row>
    <row r="537" spans="1:40" ht="409.6" thickBot="1" x14ac:dyDescent="0.35">
      <c r="A537" s="9" t="s">
        <v>562</v>
      </c>
      <c r="D537" s="39" t="s">
        <v>128</v>
      </c>
      <c r="E537" s="45"/>
      <c r="F537" s="47" t="e">
        <f ca="1">IF(D537="Costco", "https://www.costco.com", IF(D537="Dell Home &amp; Home Office", "https://www.dell.com/koa/search?q=" &amp; [1]!textjoin("%20",TRUE,S537,T537,U537,V537,W537,X537,Y537,Z537,AA537,AB537,AC537,AD537,AE537,AF537,AG537,AH537,AI537,AJ537,AK537,AL537,AM537,AN537,AO537,AP537,AQ537,AR537,AS537,AT537,AU537,AV537,AW537,AX537,AY537,AZ537,BA537,BB537,Sheet1!BE537), IF(D537="Macy's", "https://www.macys.com/shop/featured/" &amp; [1]!textjoin("-",TRUE,S537,T537,U537,V537,W537,X537,Y537,Z537,AA537,AB537,AC537,AD537,AE537,AF537,AG537,AH537,AI537,AJ537,AK537,AL537,AM537,AN537,AO537,AP537,AQ537,AR537,AS537,AT537,AU537,AV537,AW537,AX537,AY537,AZ537,BA537,BB537,Sheet1!BE537),"")))</f>
        <v>#NAME?</v>
      </c>
      <c r="G537" s="34" t="s">
        <v>7263</v>
      </c>
      <c r="H537" s="45" t="str">
        <f t="shared" si="34"/>
        <v>Dell Home &amp; Home Office</v>
      </c>
      <c r="I537" s="45" t="s">
        <v>8650</v>
      </c>
      <c r="J537" s="45"/>
      <c r="L537" s="39" t="s">
        <v>128</v>
      </c>
      <c r="M537" s="26" t="s">
        <v>2159</v>
      </c>
      <c r="N537" s="21" t="s">
        <v>5604</v>
      </c>
      <c r="O537" s="1" t="s">
        <v>2160</v>
      </c>
      <c r="P537" s="21" t="e">
        <f ca="1">[1]!textjoin("+",TRUE,O537,S537,T537,U537,V537,W537,X537,Y537,Z537,AA537,AB537,AC537,AD537,AE537,AF537,AG537,AH537,AI537,AJ537,AK537,AL537,AM537,AN537,AO537,AP537,AQ537,AR537,AS537,AT537,AU537,AV537,AW537,AX537,AY537,AZ537,BA537,BB537,R537)</f>
        <v>#NAME?</v>
      </c>
      <c r="Q537" s="21" t="e">
        <f t="shared" ca="1" si="33"/>
        <v>#NAME?</v>
      </c>
      <c r="R537" t="s">
        <v>5106</v>
      </c>
      <c r="S537" s="18" t="s">
        <v>2444</v>
      </c>
      <c r="T537" s="12" t="s">
        <v>2624</v>
      </c>
      <c r="U537" s="12">
        <v>13</v>
      </c>
      <c r="V537" s="12" t="s">
        <v>2861</v>
      </c>
      <c r="W537" s="12" t="s">
        <v>4693</v>
      </c>
      <c r="X537" s="12" t="s">
        <v>2375</v>
      </c>
      <c r="Y537" s="12" t="s">
        <v>2221</v>
      </c>
      <c r="Z537" s="12" t="s">
        <v>2200</v>
      </c>
      <c r="AA537" s="12" t="s">
        <v>2201</v>
      </c>
      <c r="AB537" s="12" t="s">
        <v>2202</v>
      </c>
      <c r="AC537" s="12" t="s">
        <v>4854</v>
      </c>
      <c r="AD537" s="12" t="s">
        <v>2577</v>
      </c>
      <c r="AE537" s="12">
        <v>10</v>
      </c>
      <c r="AF537" s="12" t="s">
        <v>4944</v>
      </c>
      <c r="AG537" s="12" t="s">
        <v>2207</v>
      </c>
      <c r="AH537" s="12" t="s">
        <v>4821</v>
      </c>
      <c r="AI537" s="12" t="s">
        <v>2614</v>
      </c>
      <c r="AJ537" s="12" t="s">
        <v>2602</v>
      </c>
    </row>
    <row r="538" spans="1:40" ht="409.6" thickBot="1" x14ac:dyDescent="0.35">
      <c r="A538" s="9" t="s">
        <v>563</v>
      </c>
      <c r="D538" s="37" t="s">
        <v>15</v>
      </c>
      <c r="E538" s="45"/>
      <c r="F538" s="47" t="e">
        <f ca="1">IF(D538="Walmart", "https://www.walmart.com/search/?query=" &amp; [1]!textjoin("%20",TRUE,S538,T538,U538,V538,W538,X538,Y538,Z538,AA538,AB538,AC538,AD538,AE538,AF538,AG538,AH538,AI538,AJ538,AK538,AL538,AM538,AN538,AO538,AP538,AQ538,AR538,AS538,AT538,AU538,AV538,AW538,AX538,AY538,AZ538,BA538,BB538), IF(D538="Best Buy", "https://www.bestbuy.com/site/searchpage.jsp?st=" &amp; [1]!textjoin("+",TRUE,S538,T538,U538,V538,W538,X538,Y538,Z538,AA538,AB538,AC538,AD538,AE538,AF538,AG538,AH538,AI538,AJ538,AK538,AL538,AM538,AN538,AO538,AP538,AQ538,AR538,AS538,AT538,AU538,AV538,AW538,AX538,AY538,AZ538,BA538,BB538), IF(D538="Target", "https://www.target.com/s?searchTerm=" &amp; [1]!textjoin("+",TRUE,S538,T538,U538,V538,W538,X538,Y538,Z538,AA538,AB538,AC538,AD538,AE538,AF538,AG538,AH538,AI538,AJ538,AK538,AL538,AM538,AN538,AO538,AP538,AQ538,AR538,AS538,AT538,AU538,AV538,AW538,AX538,AY538,AZ538,BA538,BB538),"")))</f>
        <v>#NAME?</v>
      </c>
      <c r="G538" s="45" t="s">
        <v>7555</v>
      </c>
      <c r="H538" s="45" t="str">
        <f t="shared" si="34"/>
        <v>Best Buy</v>
      </c>
      <c r="I538" s="45" t="s">
        <v>8651</v>
      </c>
      <c r="J538" s="45"/>
      <c r="L538" s="37" t="s">
        <v>15</v>
      </c>
      <c r="M538" s="26" t="s">
        <v>2159</v>
      </c>
      <c r="N538" s="21" t="s">
        <v>5605</v>
      </c>
      <c r="O538" s="1" t="s">
        <v>2160</v>
      </c>
      <c r="P538" s="21" t="e">
        <f ca="1">[1]!textjoin("+",TRUE,O538,S538,T538,U538,V538,W538,X538,Y538,Z538,AA538,AB538,AC538,AD538,AE538,AF538,AG538,AH538,AI538,AJ538,AK538,AL538,AM538,AN538,AO538,AP538,AQ538,AR538,AS538,AT538,AU538,AV538,AW538,AX538,AY538,AZ538,BA538,BB538,R538)</f>
        <v>#NAME?</v>
      </c>
      <c r="Q538" s="21" t="e">
        <f t="shared" ca="1" si="33"/>
        <v>#NAME?</v>
      </c>
      <c r="R538" t="s">
        <v>5106</v>
      </c>
      <c r="S538" s="18" t="s">
        <v>2466</v>
      </c>
      <c r="T538" s="12" t="s">
        <v>2861</v>
      </c>
      <c r="U538" s="12" t="s">
        <v>2739</v>
      </c>
      <c r="V538" s="12" t="s">
        <v>2693</v>
      </c>
      <c r="W538" s="12" t="s">
        <v>4688</v>
      </c>
      <c r="X538" s="12" t="s">
        <v>2200</v>
      </c>
      <c r="Y538" s="12" t="s">
        <v>2201</v>
      </c>
      <c r="Z538" s="12" t="s">
        <v>4890</v>
      </c>
      <c r="AA538" s="12" t="s">
        <v>2207</v>
      </c>
      <c r="AB538" s="12" t="s">
        <v>4809</v>
      </c>
      <c r="AC538" s="12" t="s">
        <v>2384</v>
      </c>
      <c r="AD538" s="12" t="s">
        <v>2389</v>
      </c>
      <c r="AE538" s="12" t="s">
        <v>2859</v>
      </c>
      <c r="AF538" s="12" t="s">
        <v>2411</v>
      </c>
    </row>
    <row r="539" spans="1:40" ht="245.4" thickBot="1" x14ac:dyDescent="0.35">
      <c r="A539" s="9" t="s">
        <v>564</v>
      </c>
      <c r="D539" s="39" t="s">
        <v>249</v>
      </c>
      <c r="E539" s="45"/>
      <c r="F539" s="47" t="str">
        <f>IF(D539="Walmart", "https://www.walmart.com/search/?query=" &amp; [1]!textjoin("%20",TRUE,S539,T539,U539,V539,W539,X539,Y539,Z539,AA539,AB539,AC539,AD539,AE539,AF539,AG539,AH539,AI539,AJ539,AK539,AL539,AM539,AN539,AO539,AP539,AQ539,AR539,AS539,AT539,AU539,AV539,AW539,AX539,AY539,AZ539,BA539,BB539), IF(D539="Best Buy", "https://www.bestbuy.com/site/searchpage.jsp?st=" &amp; [1]!textjoin("+",TRUE,S539,T539,U539,V539,W539,X539,Y539,Z539,AA539,AB539,AC539,AD539,AE539,AF539,AG539,AH539,AI539,AJ539,AK539,AL539,AM539,AN539,AO539,AP539,AQ539,AR539,AS539,AT539,AU539,AV539,AW539,AX539,AY539,AZ539,BA539,BB539), IF(D539="Target", "https://www.target.com/s?searchTerm=" &amp; [1]!textjoin("+",TRUE,S539,T539,U539,V539,W539,X539,Y539,Z539,AA539,AB539,AC539,AD539,AE539,AF539,AG539,AH539,AI539,AJ539,AK539,AL539,AM539,AN539,AO539,AP539,AQ539,AR539,AS539,AT539,AU539,AV539,AW539,AX539,AY539,AZ539,BA539,BB539),"")))</f>
        <v/>
      </c>
      <c r="G539" s="45" t="s">
        <v>7382</v>
      </c>
      <c r="H539" s="45"/>
      <c r="I539" s="45"/>
      <c r="J539" s="45"/>
      <c r="L539" s="39" t="s">
        <v>249</v>
      </c>
      <c r="M539" s="26" t="s">
        <v>2159</v>
      </c>
      <c r="N539" s="21" t="s">
        <v>5606</v>
      </c>
      <c r="O539" s="1" t="s">
        <v>2160</v>
      </c>
      <c r="P539" s="21" t="e">
        <f ca="1">[1]!textjoin("+",TRUE,O539,S539,T539,U539,V539,W539,X539,Y539,Z539,AA539,AB539,AC539,AD539,AE539,AF539,AG539,AH539,AI539,AJ539,AK539,AL539,AM539,AN539,AO539,AP539,AQ539,AR539,AS539,AT539,AU539,AV539,AW539,AX539,AY539,AZ539,BA539,BB539,R539)</f>
        <v>#NAME?</v>
      </c>
      <c r="Q539" s="21" t="e">
        <f t="shared" ca="1" si="33"/>
        <v>#NAME?</v>
      </c>
      <c r="R539" t="s">
        <v>5106</v>
      </c>
      <c r="S539" s="18" t="s">
        <v>2466</v>
      </c>
      <c r="T539" s="12" t="s">
        <v>2869</v>
      </c>
      <c r="U539" s="12">
        <v>745</v>
      </c>
      <c r="V539" s="12" t="s">
        <v>4769</v>
      </c>
      <c r="W539" s="12" t="s">
        <v>2639</v>
      </c>
      <c r="X539" s="12" t="s">
        <v>2758</v>
      </c>
      <c r="Y539" s="12" t="s">
        <v>2759</v>
      </c>
      <c r="Z539" s="12" t="s">
        <v>2760</v>
      </c>
      <c r="AA539" s="12" t="s">
        <v>4893</v>
      </c>
      <c r="AB539" s="12" t="s">
        <v>2636</v>
      </c>
      <c r="AC539" s="12" t="s">
        <v>2635</v>
      </c>
      <c r="AD539" s="12" t="s">
        <v>2222</v>
      </c>
      <c r="AE539" s="12" t="s">
        <v>2411</v>
      </c>
      <c r="AF539" s="12" t="s">
        <v>2245</v>
      </c>
      <c r="AG539" s="12" t="s">
        <v>2761</v>
      </c>
      <c r="AH539" s="12" t="s">
        <v>2602</v>
      </c>
    </row>
    <row r="540" spans="1:40" ht="409.6" thickBot="1" x14ac:dyDescent="0.35">
      <c r="A540" s="9" t="s">
        <v>565</v>
      </c>
      <c r="D540" s="37" t="s">
        <v>15</v>
      </c>
      <c r="E540" s="45"/>
      <c r="F540" s="47" t="e">
        <f ca="1">IF(D540="Walmart", "https://www.walmart.com/search/?query=" &amp; [1]!textjoin("%20",TRUE,S540,T540,U540,V540,W540,X540,Y540,Z540,AA540,AB540,AC540,AD540,AE540,AF540,AG540,AH540,AI540,AJ540,AK540,AL540,AM540,AN540,AO540,AP540,AQ540,AR540,AS540,AT540,AU540,AV540,AW540,AX540,AY540,AZ540,BA540,BB540), IF(D540="Best Buy", "https://www.bestbuy.com/site/searchpage.jsp?st=" &amp; [1]!textjoin("+",TRUE,S540,T540,U540,V540,W540,X540,Y540,Z540,AA540,AB540,AC540,AD540,AE540,AF540,AG540,AH540,AI540,AJ540,AK540,AL540,AM540,AN540,AO540,AP540,AQ540,AR540,AS540,AT540,AU540,AV540,AW540,AX540,AY540,AZ540,BA540,BB540), IF(D540="Target", "https://www.target.com/s?searchTerm=" &amp; [1]!textjoin("+",TRUE,S540,T540,U540,V540,W540,X540,Y540,Z540,AA540,AB540,AC540,AD540,AE540,AF540,AG540,AH540,AI540,AJ540,AK540,AL540,AM540,AN540,AO540,AP540,AQ540,AR540,AS540,AT540,AU540,AV540,AW540,AX540,AY540,AZ540,BA540,BB540),"")))</f>
        <v>#NAME?</v>
      </c>
      <c r="G540" s="45" t="s">
        <v>7556</v>
      </c>
      <c r="H540" s="45" t="str">
        <f>HYPERLINK(G540,D540)</f>
        <v>Best Buy</v>
      </c>
      <c r="I540" s="45" t="s">
        <v>8652</v>
      </c>
      <c r="J540" s="45"/>
      <c r="L540" s="37" t="s">
        <v>15</v>
      </c>
      <c r="M540" s="26" t="s">
        <v>2159</v>
      </c>
      <c r="N540" s="21" t="s">
        <v>5607</v>
      </c>
      <c r="O540" s="1" t="s">
        <v>2160</v>
      </c>
      <c r="P540" s="21" t="e">
        <f ca="1">[1]!textjoin("+",TRUE,O540,S540,T540,U540,V540,W540,X540,Y540,Z540,AA540,AB540,AC540,AD540,AE540,AF540,AG540,AH540,AI540,AJ540,AK540,AL540,AM540,AN540,AO540,AP540,AQ540,AR540,AS540,AT540,AU540,AV540,AW540,AX540,AY540,AZ540,BA540,BB540,R540)</f>
        <v>#NAME?</v>
      </c>
      <c r="Q540" s="21" t="e">
        <f t="shared" ca="1" si="33"/>
        <v>#NAME?</v>
      </c>
      <c r="R540" t="s">
        <v>5106</v>
      </c>
      <c r="S540" s="18" t="s">
        <v>2466</v>
      </c>
      <c r="T540" s="12" t="s">
        <v>2557</v>
      </c>
      <c r="U540" s="12" t="s">
        <v>2787</v>
      </c>
      <c r="V540" s="12" t="s">
        <v>2861</v>
      </c>
      <c r="W540" s="12" t="s">
        <v>2704</v>
      </c>
      <c r="X540" s="12" t="s">
        <v>2693</v>
      </c>
      <c r="Y540" s="12" t="s">
        <v>4693</v>
      </c>
      <c r="Z540" s="12" t="s">
        <v>2200</v>
      </c>
      <c r="AA540" s="12" t="s">
        <v>2201</v>
      </c>
      <c r="AB540" s="12" t="s">
        <v>4852</v>
      </c>
      <c r="AC540" s="12" t="s">
        <v>2601</v>
      </c>
      <c r="AD540" s="12" t="s">
        <v>4809</v>
      </c>
      <c r="AE540" s="12" t="s">
        <v>2226</v>
      </c>
      <c r="AF540" s="12" t="s">
        <v>4612</v>
      </c>
      <c r="AG540" s="12" t="s">
        <v>2640</v>
      </c>
    </row>
    <row r="541" spans="1:40" ht="245.4" thickBot="1" x14ac:dyDescent="0.35">
      <c r="A541" s="9" t="s">
        <v>566</v>
      </c>
      <c r="D541" s="39" t="s">
        <v>249</v>
      </c>
      <c r="E541" s="45"/>
      <c r="F541" s="47" t="str">
        <f>IF(D541="Walmart", "https://www.walmart.com/search/?query=" &amp; [1]!textjoin("%20",TRUE,S541,T541,U541,V541,W541,X541,Y541,Z541,AA541,AB541,AC541,AD541,AE541,AF541,AG541,AH541,AI541,AJ541,AK541,AL541,AM541,AN541,AO541,AP541,AQ541,AR541,AS541,AT541,AU541,AV541,AW541,AX541,AY541,AZ541,BA541,BB541), IF(D541="Best Buy", "https://www.bestbuy.com/site/searchpage.jsp?st=" &amp; [1]!textjoin("+",TRUE,S541,T541,U541,V541,W541,X541,Y541,Z541,AA541,AB541,AC541,AD541,AE541,AF541,AG541,AH541,AI541,AJ541,AK541,AL541,AM541,AN541,AO541,AP541,AQ541,AR541,AS541,AT541,AU541,AV541,AW541,AX541,AY541,AZ541,BA541,BB541), IF(D541="Target", "https://www.target.com/s?searchTerm=" &amp; [1]!textjoin("+",TRUE,S541,T541,U541,V541,W541,X541,Y541,Z541,AA541,AB541,AC541,AD541,AE541,AF541,AG541,AH541,AI541,AJ541,AK541,AL541,AM541,AN541,AO541,AP541,AQ541,AR541,AS541,AT541,AU541,AV541,AW541,AX541,AY541,AZ541,BA541,BB541),"")))</f>
        <v/>
      </c>
      <c r="G541" s="45" t="s">
        <v>7382</v>
      </c>
      <c r="H541" s="45"/>
      <c r="I541" s="45"/>
      <c r="J541" s="45"/>
      <c r="L541" s="39" t="s">
        <v>249</v>
      </c>
      <c r="M541" s="26" t="s">
        <v>2159</v>
      </c>
      <c r="N541" s="21" t="s">
        <v>5608</v>
      </c>
      <c r="O541" s="1" t="s">
        <v>2160</v>
      </c>
      <c r="P541" s="21" t="e">
        <f ca="1">[1]!textjoin("+",TRUE,O541,S541,T541,U541,V541,W541,X541,Y541,Z541,AA541,AB541,AC541,AD541,AE541,AF541,AG541,AH541,AI541,AJ541,AK541,AL541,AM541,AN541,AO541,AP541,AQ541,AR541,AS541,AT541,AU541,AV541,AW541,AX541,AY541,AZ541,BA541,BB541,R541)</f>
        <v>#NAME?</v>
      </c>
      <c r="Q541" s="21" t="e">
        <f t="shared" ca="1" si="33"/>
        <v>#NAME?</v>
      </c>
      <c r="R541" t="s">
        <v>5106</v>
      </c>
      <c r="S541" s="16" t="s">
        <v>2466</v>
      </c>
      <c r="T541" s="12" t="s">
        <v>2557</v>
      </c>
      <c r="U541" s="12" t="s">
        <v>2787</v>
      </c>
      <c r="V541" s="12" t="s">
        <v>2712</v>
      </c>
      <c r="W541" s="12" t="s">
        <v>4827</v>
      </c>
      <c r="X541" s="12" t="s">
        <v>2425</v>
      </c>
      <c r="Y541" s="12" t="s">
        <v>2588</v>
      </c>
      <c r="Z541" s="12" t="s">
        <v>4704</v>
      </c>
      <c r="AA541" s="12" t="s">
        <v>2870</v>
      </c>
      <c r="AB541" s="12" t="s">
        <v>2760</v>
      </c>
      <c r="AC541" s="12" t="s">
        <v>2871</v>
      </c>
      <c r="AD541" s="12" t="s">
        <v>2872</v>
      </c>
      <c r="AE541" s="12" t="s">
        <v>2873</v>
      </c>
    </row>
    <row r="542" spans="1:40" ht="245.4" thickBot="1" x14ac:dyDescent="0.35">
      <c r="A542" s="9" t="s">
        <v>567</v>
      </c>
      <c r="D542" s="40" t="s">
        <v>249</v>
      </c>
      <c r="E542" s="45"/>
      <c r="F542" s="47" t="str">
        <f>IF(D542="Walmart", "https://www.walmart.com/search/?query=" &amp; [1]!textjoin("%20",TRUE,S542,T542,U542,V542,W542,X542,Y542,Z542,AA542,AB542,AC542,AD542,AE542,AF542,AG542,AH542,AI542,AJ542,AK542,AL542,AM542,AN542,AO542,AP542,AQ542,AR542,AS542,AT542,AU542,AV542,AW542,AX542,AY542,AZ542,BA542,BB542), IF(D542="Best Buy", "https://www.bestbuy.com/site/searchpage.jsp?st=" &amp; [1]!textjoin("+",TRUE,S542,T542,U542,V542,W542,X542,Y542,Z542,AA542,AB542,AC542,AD542,AE542,AF542,AG542,AH542,AI542,AJ542,AK542,AL542,AM542,AN542,AO542,AP542,AQ542,AR542,AS542,AT542,AU542,AV542,AW542,AX542,AY542,AZ542,BA542,BB542), IF(D542="Target", "https://www.target.com/s?searchTerm=" &amp; [1]!textjoin("+",TRUE,S542,T542,U542,V542,W542,X542,Y542,Z542,AA542,AB542,AC542,AD542,AE542,AF542,AG542,AH542,AI542,AJ542,AK542,AL542,AM542,AN542,AO542,AP542,AQ542,AR542,AS542,AT542,AU542,AV542,AW542,AX542,AY542,AZ542,BA542,BB542),"")))</f>
        <v/>
      </c>
      <c r="G542" s="45" t="s">
        <v>7382</v>
      </c>
      <c r="H542" s="45"/>
      <c r="I542" s="45"/>
      <c r="J542" s="45"/>
      <c r="L542" s="40" t="s">
        <v>249</v>
      </c>
      <c r="M542" s="26" t="s">
        <v>2159</v>
      </c>
      <c r="N542" s="21" t="s">
        <v>5609</v>
      </c>
      <c r="O542" s="1" t="s">
        <v>2160</v>
      </c>
      <c r="P542" s="21" t="e">
        <f ca="1">[1]!textjoin("+",TRUE,O542,S542,T542,U542,V542,W542,X542,Y542,Z542,AA542,AB542,AC542,AD542,AE542,AF542,AG542,AH542,AI542,AJ542,AK542,AL542,AM542,AN542,AO542,AP542,AQ542,AR542,AS542,AT542,AU542,AV542,AW542,AX542,AY542,AZ542,BA542,BB542,R542)</f>
        <v>#NAME?</v>
      </c>
      <c r="Q542" s="21" t="e">
        <f t="shared" ca="1" si="33"/>
        <v>#NAME?</v>
      </c>
      <c r="R542" t="s">
        <v>5106</v>
      </c>
      <c r="S542" s="18" t="s">
        <v>2466</v>
      </c>
      <c r="T542" s="12" t="s">
        <v>2557</v>
      </c>
      <c r="U542" s="12" t="s">
        <v>2787</v>
      </c>
      <c r="V542" s="12" t="s">
        <v>2712</v>
      </c>
      <c r="W542" s="12" t="s">
        <v>2768</v>
      </c>
      <c r="X542" s="12" t="s">
        <v>4764</v>
      </c>
      <c r="Y542" s="12" t="s">
        <v>2375</v>
      </c>
      <c r="Z542" s="12" t="s">
        <v>2221</v>
      </c>
      <c r="AA542" s="12" t="s">
        <v>2200</v>
      </c>
      <c r="AB542" s="12" t="s">
        <v>2201</v>
      </c>
      <c r="AC542" s="12" t="s">
        <v>4857</v>
      </c>
      <c r="AD542" s="12" t="s">
        <v>2614</v>
      </c>
      <c r="AE542" s="12" t="s">
        <v>2200</v>
      </c>
      <c r="AF542" s="12" t="s">
        <v>4938</v>
      </c>
      <c r="AG542" s="12" t="s">
        <v>2224</v>
      </c>
      <c r="AH542" s="12" t="s">
        <v>2200</v>
      </c>
      <c r="AI542" s="12" t="s">
        <v>2640</v>
      </c>
    </row>
    <row r="543" spans="1:40" ht="245.4" thickBot="1" x14ac:dyDescent="0.35">
      <c r="A543" s="7" t="s">
        <v>568</v>
      </c>
      <c r="D543" s="40" t="s">
        <v>249</v>
      </c>
      <c r="E543" s="45"/>
      <c r="F543" s="47" t="str">
        <f>IF(D543="Walmart", "https://www.walmart.com/search/?query=" &amp; [1]!textjoin("%20",TRUE,S543,T543,U543,V543,W543,X543,Y543,Z543,AA543,AB543,AC543,AD543,AE543,AF543,AG543,AH543,AI543,AJ543,AK543,AL543,AM543,AN543,AO543,AP543,AQ543,AR543,AS543,AT543,AU543,AV543,AW543,AX543,AY543,AZ543,BA543,BB543), IF(D543="Best Buy", "https://www.bestbuy.com/site/searchpage.jsp?st=" &amp; [1]!textjoin("+",TRUE,S543,T543,U543,V543,W543,X543,Y543,Z543,AA543,AB543,AC543,AD543,AE543,AF543,AG543,AH543,AI543,AJ543,AK543,AL543,AM543,AN543,AO543,AP543,AQ543,AR543,AS543,AT543,AU543,AV543,AW543,AX543,AY543,AZ543,BA543,BB543), IF(D543="Target", "https://www.target.com/s?searchTerm=" &amp; [1]!textjoin("+",TRUE,S543,T543,U543,V543,W543,X543,Y543,Z543,AA543,AB543,AC543,AD543,AE543,AF543,AG543,AH543,AI543,AJ543,AK543,AL543,AM543,AN543,AO543,AP543,AQ543,AR543,AS543,AT543,AU543,AV543,AW543,AX543,AY543,AZ543,BA543,BB543),"")))</f>
        <v/>
      </c>
      <c r="G543" s="45" t="s">
        <v>7382</v>
      </c>
      <c r="H543" s="45"/>
      <c r="I543" s="45"/>
      <c r="J543" s="45"/>
      <c r="L543" s="40" t="s">
        <v>249</v>
      </c>
      <c r="M543" s="26" t="s">
        <v>2159</v>
      </c>
      <c r="N543" s="21" t="s">
        <v>5610</v>
      </c>
      <c r="O543" s="1" t="s">
        <v>2160</v>
      </c>
      <c r="P543" s="21" t="e">
        <f ca="1">[1]!textjoin("+",TRUE,O543,S543,T543,U543,V543,W543,X543,Y543,Z543,AA543,AB543,AC543,AD543,AE543,AF543,AG543,AH543,AI543,AJ543,AK543,AL543,AM543,AN543,AO543,AP543,AQ543,AR543,AS543,AT543,AU543,AV543,AW543,AX543,AY543,AZ543,BA543,BB543,R543)</f>
        <v>#NAME?</v>
      </c>
      <c r="Q543" s="21" t="e">
        <f t="shared" ca="1" si="33"/>
        <v>#NAME?</v>
      </c>
      <c r="R543" t="s">
        <v>5106</v>
      </c>
      <c r="S543" s="18" t="s">
        <v>2466</v>
      </c>
      <c r="T543" s="12" t="s">
        <v>2557</v>
      </c>
      <c r="U543" s="12" t="s">
        <v>2787</v>
      </c>
      <c r="V543" s="12" t="s">
        <v>2712</v>
      </c>
      <c r="W543" s="12" t="s">
        <v>2768</v>
      </c>
      <c r="X543" s="12" t="s">
        <v>4764</v>
      </c>
      <c r="Y543" s="12" t="s">
        <v>2375</v>
      </c>
      <c r="Z543" s="12" t="s">
        <v>2221</v>
      </c>
      <c r="AA543" s="12" t="s">
        <v>2200</v>
      </c>
      <c r="AB543" s="12" t="s">
        <v>2201</v>
      </c>
      <c r="AC543" s="12" t="s">
        <v>4852</v>
      </c>
      <c r="AD543" s="12" t="s">
        <v>2614</v>
      </c>
      <c r="AE543" s="12" t="s">
        <v>2200</v>
      </c>
      <c r="AF543" s="12" t="s">
        <v>4613</v>
      </c>
      <c r="AG543" s="12" t="s">
        <v>2200</v>
      </c>
      <c r="AH543" s="12" t="s">
        <v>2640</v>
      </c>
    </row>
    <row r="544" spans="1:40" ht="245.4" thickBot="1" x14ac:dyDescent="0.35">
      <c r="A544" s="9" t="s">
        <v>569</v>
      </c>
      <c r="D544" s="40" t="s">
        <v>249</v>
      </c>
      <c r="E544" s="45"/>
      <c r="F544" s="47" t="str">
        <f>IF(D544="Walmart", "https://www.walmart.com/search/?query=" &amp; [1]!textjoin("%20",TRUE,S544,T544,U544,V544,W544,X544,Y544,Z544,AA544,AB544,AC544,AD544,AE544,AF544,AG544,AH544,AI544,AJ544,AK544,AL544,AM544,AN544,AO544,AP544,AQ544,AR544,AS544,AT544,AU544,AV544,AW544,AX544,AY544,AZ544,BA544,BB544), IF(D544="Best Buy", "https://www.bestbuy.com/site/searchpage.jsp?st=" &amp; [1]!textjoin("+",TRUE,S544,T544,U544,V544,W544,X544,Y544,Z544,AA544,AB544,AC544,AD544,AE544,AF544,AG544,AH544,AI544,AJ544,AK544,AL544,AM544,AN544,AO544,AP544,AQ544,AR544,AS544,AT544,AU544,AV544,AW544,AX544,AY544,AZ544,BA544,BB544), IF(D544="Target", "https://www.target.com/s?searchTerm=" &amp; [1]!textjoin("+",TRUE,S544,T544,U544,V544,W544,X544,Y544,Z544,AA544,AB544,AC544,AD544,AE544,AF544,AG544,AH544,AI544,AJ544,AK544,AL544,AM544,AN544,AO544,AP544,AQ544,AR544,AS544,AT544,AU544,AV544,AW544,AX544,AY544,AZ544,BA544,BB544),"")))</f>
        <v/>
      </c>
      <c r="G544" s="45" t="s">
        <v>7382</v>
      </c>
      <c r="H544" s="45"/>
      <c r="I544" s="45"/>
      <c r="J544" s="45"/>
      <c r="L544" s="40" t="s">
        <v>249</v>
      </c>
      <c r="M544" s="26" t="s">
        <v>2159</v>
      </c>
      <c r="N544" s="21" t="s">
        <v>5611</v>
      </c>
      <c r="O544" s="1" t="s">
        <v>2160</v>
      </c>
      <c r="P544" s="21" t="e">
        <f ca="1">[1]!textjoin("+",TRUE,O544,S544,T544,U544,V544,W544,X544,Y544,Z544,AA544,AB544,AC544,AD544,AE544,AF544,AG544,AH544,AI544,AJ544,AK544,AL544,AM544,AN544,AO544,AP544,AQ544,AR544,AS544,AT544,AU544,AV544,AW544,AX544,AY544,AZ544,BA544,BB544,R544)</f>
        <v>#NAME?</v>
      </c>
      <c r="Q544" s="21" t="e">
        <f t="shared" ca="1" si="33"/>
        <v>#NAME?</v>
      </c>
      <c r="R544" t="s">
        <v>5106</v>
      </c>
      <c r="S544" s="16" t="s">
        <v>2466</v>
      </c>
      <c r="T544" s="12" t="s">
        <v>2557</v>
      </c>
      <c r="U544" s="12" t="s">
        <v>2787</v>
      </c>
      <c r="V544" s="12" t="s">
        <v>2712</v>
      </c>
      <c r="W544" s="12" t="s">
        <v>2874</v>
      </c>
      <c r="X544" s="12" t="s">
        <v>4764</v>
      </c>
      <c r="Y544" s="12" t="s">
        <v>2425</v>
      </c>
      <c r="Z544" s="12" t="s">
        <v>2588</v>
      </c>
      <c r="AA544" s="12" t="s">
        <v>4704</v>
      </c>
      <c r="AB544" s="12" t="s">
        <v>2614</v>
      </c>
      <c r="AC544" s="12" t="s">
        <v>2602</v>
      </c>
    </row>
    <row r="545" spans="1:36" ht="317.39999999999998" thickBot="1" x14ac:dyDescent="0.35">
      <c r="A545" s="9" t="s">
        <v>570</v>
      </c>
      <c r="D545" s="37" t="s">
        <v>27</v>
      </c>
      <c r="E545" s="45"/>
      <c r="F545" s="47" t="str">
        <f>IF(D545="Costco", "https://www.costco.com", IF(D545="Dell Home &amp; Home Office", "https://www.dell.com/koa/search?q=" &amp; [1]!textjoin("%20",TRUE,S545,T545,U545,V545,W545,X545,Y545,Z545,AA545,AB545,AC545,AD545,AE545,AF545,AG545,AH545,AI545,AJ545,AK545,AL545,AM545,AN545,AO545,AP545,AQ545,AR545,AS545,AT545,AU545,AV545,AW545,AX545,AY545,AZ545,BA545,BB545,Sheet1!BE545), IF(D545="Macy's", "https://www.macys.com/shop/featured/" &amp; [1]!textjoin("-",TRUE,S545,T545,U545,V545,W545,X545,Y545,Z545,AA545,AB545,AC545,AD545,AE545,AF545,AG545,AH545,AI545,AJ545,AK545,AL545,AM545,AN545,AO545,AP545,AQ545,AR545,AS545,AT545,AU545,AV545,AW545,AX545,AY545,AZ545,BA545,BB545,Sheet1!BE545),"")))</f>
        <v>https://www.costco.com</v>
      </c>
      <c r="G545" s="34" t="s">
        <v>7128</v>
      </c>
      <c r="H545" s="45" t="str">
        <f>HYPERLINK(G545,D545)</f>
        <v>Costco</v>
      </c>
      <c r="I545" s="45"/>
      <c r="J545" s="45"/>
      <c r="L545" s="37" t="s">
        <v>27</v>
      </c>
      <c r="M545" s="26" t="s">
        <v>2159</v>
      </c>
      <c r="N545" s="21" t="s">
        <v>5612</v>
      </c>
      <c r="O545" s="1" t="s">
        <v>2160</v>
      </c>
      <c r="P545" s="21" t="e">
        <f ca="1">[1]!textjoin("+",TRUE,O545,S545,T545,U545,V545,W545,X545,Y545,Z545,AA545,AB545,AC545,AD545,AE545,AF545,AG545,AH545,AI545,AJ545,AK545,AL545,AM545,AN545,AO545,AP545,AQ545,AR545,AS545,AT545,AU545,AV545,AW545,AX545,AY545,AZ545,BA545,BB545,R545)</f>
        <v>#NAME?</v>
      </c>
      <c r="Q545" s="21" t="e">
        <f t="shared" ca="1" si="33"/>
        <v>#NAME?</v>
      </c>
      <c r="R545" t="s">
        <v>5106</v>
      </c>
      <c r="S545" s="18" t="s">
        <v>2466</v>
      </c>
      <c r="T545" s="12" t="s">
        <v>2490</v>
      </c>
      <c r="U545" s="12" t="s">
        <v>2739</v>
      </c>
      <c r="V545" s="12" t="s">
        <v>2787</v>
      </c>
      <c r="W545" s="12" t="s">
        <v>2506</v>
      </c>
      <c r="X545" s="12" t="s">
        <v>2685</v>
      </c>
      <c r="Y545" s="12" t="s">
        <v>2861</v>
      </c>
      <c r="Z545" s="12" t="s">
        <v>4693</v>
      </c>
      <c r="AA545" s="12" t="s">
        <v>2375</v>
      </c>
      <c r="AB545" s="12" t="s">
        <v>2191</v>
      </c>
      <c r="AC545" s="12" t="s">
        <v>2200</v>
      </c>
      <c r="AD545" s="12" t="s">
        <v>2201</v>
      </c>
      <c r="AE545" s="12" t="s">
        <v>2202</v>
      </c>
      <c r="AF545" s="12" t="s">
        <v>2244</v>
      </c>
    </row>
    <row r="546" spans="1:36" ht="303" thickBot="1" x14ac:dyDescent="0.35">
      <c r="A546" s="7" t="s">
        <v>571</v>
      </c>
      <c r="D546" s="39" t="s">
        <v>232</v>
      </c>
      <c r="E546" s="45"/>
      <c r="F546" s="45"/>
      <c r="H546" s="45"/>
      <c r="I546" s="45"/>
      <c r="J546" s="45"/>
      <c r="L546" s="39" t="s">
        <v>232</v>
      </c>
      <c r="M546" s="26" t="s">
        <v>2159</v>
      </c>
      <c r="N546" s="21" t="s">
        <v>5613</v>
      </c>
      <c r="O546" s="1" t="s">
        <v>2160</v>
      </c>
      <c r="P546" s="21" t="e">
        <f ca="1">[1]!textjoin("+",TRUE,O546,S546,T546,U546,V546,W546,X546,Y546,Z546,AA546,AB546,AC546,AD546,AE546,AF546,AG546,AH546,AI546,AJ546,AK546,AL546,AM546,AN546,AO546,AP546,AQ546,AR546,AS546,AT546,AU546,AV546,AW546,AX546,AY546,AZ546,BA546,BB546,R546)</f>
        <v>#NAME?</v>
      </c>
      <c r="Q546" s="21" t="e">
        <f t="shared" ca="1" si="33"/>
        <v>#NAME?</v>
      </c>
      <c r="R546" t="s">
        <v>5106</v>
      </c>
      <c r="S546" s="18" t="s">
        <v>2466</v>
      </c>
      <c r="T546" s="12" t="s">
        <v>2490</v>
      </c>
      <c r="U546" s="12" t="s">
        <v>2704</v>
      </c>
      <c r="V546" s="12" t="s">
        <v>2787</v>
      </c>
      <c r="W546" s="12" t="s">
        <v>2875</v>
      </c>
      <c r="X546" s="12" t="s">
        <v>2861</v>
      </c>
      <c r="Y546" s="12" t="s">
        <v>4893</v>
      </c>
      <c r="Z546" s="12" t="s">
        <v>2200</v>
      </c>
      <c r="AA546" s="12" t="s">
        <v>2201</v>
      </c>
      <c r="AB546" s="12" t="s">
        <v>4857</v>
      </c>
      <c r="AC546" s="12" t="s">
        <v>2207</v>
      </c>
      <c r="AD546" s="12" t="s">
        <v>4821</v>
      </c>
      <c r="AE546" s="12" t="s">
        <v>2614</v>
      </c>
      <c r="AF546" s="12" t="s">
        <v>4938</v>
      </c>
      <c r="AG546" s="12" t="s">
        <v>2577</v>
      </c>
      <c r="AH546" s="12" t="s">
        <v>4718</v>
      </c>
      <c r="AI546" s="12" t="s">
        <v>2876</v>
      </c>
    </row>
    <row r="547" spans="1:36" ht="317.39999999999998" thickBot="1" x14ac:dyDescent="0.35">
      <c r="A547" s="9" t="s">
        <v>572</v>
      </c>
      <c r="D547" s="37" t="s">
        <v>27</v>
      </c>
      <c r="E547" s="45"/>
      <c r="F547" s="47" t="str">
        <f>IF(D547="Costco", "https://www.costco.com", IF(D547="Dell Home &amp; Home Office", "https://www.dell.com/koa/search?q=" &amp; [1]!textjoin("%20",TRUE,S547,T547,U547,V547,W547,X547,Y547,Z547,AA547,AB547,AC547,AD547,AE547,AF547,AG547,AH547,AI547,AJ547,AK547,AL547,AM547,AN547,AO547,AP547,AQ547,AR547,AS547,AT547,AU547,AV547,AW547,AX547,AY547,AZ547,BA547,BB547,Sheet1!BE547), IF(D547="Macy's", "https://www.macys.com/shop/featured/" &amp; [1]!textjoin("-",TRUE,S547,T547,U547,V547,W547,X547,Y547,Z547,AA547,AB547,AC547,AD547,AE547,AF547,AG547,AH547,AI547,AJ547,AK547,AL547,AM547,AN547,AO547,AP547,AQ547,AR547,AS547,AT547,AU547,AV547,AW547,AX547,AY547,AZ547,BA547,BB547,Sheet1!BE547),"")))</f>
        <v>https://www.costco.com</v>
      </c>
      <c r="G547" s="34" t="s">
        <v>7128</v>
      </c>
      <c r="H547" s="45" t="str">
        <f>HYPERLINK(G547,D547)</f>
        <v>Costco</v>
      </c>
      <c r="I547" s="45"/>
      <c r="J547" s="45"/>
      <c r="L547" s="37" t="s">
        <v>27</v>
      </c>
      <c r="M547" s="26" t="s">
        <v>2159</v>
      </c>
      <c r="N547" s="21" t="s">
        <v>5614</v>
      </c>
      <c r="O547" s="1" t="s">
        <v>2160</v>
      </c>
      <c r="P547" s="21" t="e">
        <f ca="1">[1]!textjoin("+",TRUE,O547,S547,T547,U547,V547,W547,X547,Y547,Z547,AA547,AB547,AC547,AD547,AE547,AF547,AG547,AH547,AI547,AJ547,AK547,AL547,AM547,AN547,AO547,AP547,AQ547,AR547,AS547,AT547,AU547,AV547,AW547,AX547,AY547,AZ547,BA547,BB547,R547)</f>
        <v>#NAME?</v>
      </c>
      <c r="Q547" s="21" t="e">
        <f t="shared" ca="1" si="33"/>
        <v>#NAME?</v>
      </c>
      <c r="R547" t="s">
        <v>5106</v>
      </c>
      <c r="S547" s="18" t="s">
        <v>2466</v>
      </c>
      <c r="T547" s="12" t="s">
        <v>2490</v>
      </c>
      <c r="U547" s="12" t="s">
        <v>2787</v>
      </c>
      <c r="V547" s="12" t="s">
        <v>2739</v>
      </c>
      <c r="W547" s="12" t="s">
        <v>2506</v>
      </c>
      <c r="X547" s="12" t="s">
        <v>2685</v>
      </c>
      <c r="Y547" s="12" t="s">
        <v>2861</v>
      </c>
      <c r="Z547" s="12" t="s">
        <v>4688</v>
      </c>
      <c r="AA547" s="12" t="s">
        <v>2200</v>
      </c>
      <c r="AB547" s="12" t="s">
        <v>2877</v>
      </c>
      <c r="AC547" s="12" t="s">
        <v>2244</v>
      </c>
    </row>
    <row r="548" spans="1:36" ht="130.19999999999999" thickBot="1" x14ac:dyDescent="0.35">
      <c r="A548" s="9" t="s">
        <v>573</v>
      </c>
      <c r="D548" s="37" t="s">
        <v>112</v>
      </c>
      <c r="E548" s="45"/>
      <c r="F548" s="47" t="str">
        <f>IF(D548="Walmart", "https://www.walmart.com/search/?query=" &amp; [1]!textjoin("%20",TRUE,S548,T548,U548,V548,W548,X548,Y548,Z548,AA548,AB548,AC548,AD548,AE548,AF548,AG548,AH548,AI548,AJ548,AK548,AL548,AM548,AN548,AO548,AP548,AQ548,AR548,AS548,AT548,AU548,AV548,AW548,AX548,AY548,AZ548,BA548,BB548), IF(D548="Best Buy", "https://www.bestbuy.com/site/searchpage.jsp?st=" &amp; [1]!textjoin("+",TRUE,S548,T548,U548,V548,W548,X548,Y548,Z548,AA548,AB548,AC548,AD548,AE548,AF548,AG548,AH548,AI548,AJ548,AK548,AL548,AM548,AN548,AO548,AP548,AQ548,AR548,AS548,AT548,AU548,AV548,AW548,AX548,AY548,AZ548,BA548,BB548), IF(D548="Target", "https://www.target.com/s?searchTerm=" &amp; [1]!textjoin("+",TRUE,S548,T548,U548,V548,W548,X548,Y548,Z548,AA548,AB548,AC548,AD548,AE548,AF548,AG548,AH548,AI548,AJ548,AK548,AL548,AM548,AN548,AO548,AP548,AQ548,AR548,AS548,AT548,AU548,AV548,AW548,AX548,AY548,AZ548,BA548,BB548),"")))</f>
        <v/>
      </c>
      <c r="G548" s="45" t="s">
        <v>7382</v>
      </c>
      <c r="H548" s="45"/>
      <c r="I548" s="45"/>
      <c r="J548" s="45"/>
      <c r="L548" s="37" t="s">
        <v>112</v>
      </c>
      <c r="M548" s="26" t="s">
        <v>2159</v>
      </c>
      <c r="N548" s="21" t="s">
        <v>5615</v>
      </c>
      <c r="O548" s="1" t="s">
        <v>2160</v>
      </c>
      <c r="P548" s="21" t="e">
        <f ca="1">[1]!textjoin("+",TRUE,O548,S548,T548,U548,V548,W548,X548,Y548,Z548,AA548,AB548,AC548,AD548,AE548,AF548,AG548,AH548,AI548,AJ548,AK548,AL548,AM548,AN548,AO548,AP548,AQ548,AR548,AS548,AT548,AU548,AV548,AW548,AX548,AY548,AZ548,BA548,BB548,R548)</f>
        <v>#NAME?</v>
      </c>
      <c r="Q548" s="21" t="e">
        <f t="shared" ca="1" si="33"/>
        <v>#NAME?</v>
      </c>
      <c r="R548" t="s">
        <v>5106</v>
      </c>
      <c r="S548" s="18" t="s">
        <v>2466</v>
      </c>
      <c r="T548" s="12" t="s">
        <v>2490</v>
      </c>
      <c r="U548" s="12" t="s">
        <v>2787</v>
      </c>
      <c r="V548" s="12" t="s">
        <v>2704</v>
      </c>
      <c r="W548" s="12" t="s">
        <v>2178</v>
      </c>
      <c r="X548" s="12" t="s">
        <v>2875</v>
      </c>
      <c r="Y548" s="12" t="s">
        <v>2685</v>
      </c>
      <c r="Z548" s="12" t="s">
        <v>2712</v>
      </c>
      <c r="AA548" s="12" t="s">
        <v>2192</v>
      </c>
      <c r="AB548" s="12" t="s">
        <v>2200</v>
      </c>
      <c r="AC548" s="12" t="s">
        <v>2201</v>
      </c>
      <c r="AD548" s="12" t="s">
        <v>2246</v>
      </c>
      <c r="AE548" s="12" t="s">
        <v>4854</v>
      </c>
      <c r="AF548" s="12" t="s">
        <v>2207</v>
      </c>
      <c r="AG548" s="12" t="s">
        <v>4862</v>
      </c>
      <c r="AH548" s="12" t="s">
        <v>2226</v>
      </c>
      <c r="AI548" s="12" t="s">
        <v>2602</v>
      </c>
    </row>
    <row r="549" spans="1:36" ht="409.6" thickBot="1" x14ac:dyDescent="0.35">
      <c r="A549" s="9" t="s">
        <v>574</v>
      </c>
      <c r="D549" s="37" t="s">
        <v>15</v>
      </c>
      <c r="E549" s="45"/>
      <c r="F549" s="47" t="e">
        <f ca="1">IF(D549="Walmart", "https://www.walmart.com/search/?query=" &amp; [1]!textjoin("%20",TRUE,S549,T549,U549,V549,W549,X549,Y549,Z549,AA549,AB549,AC549,AD549,AE549,AF549,AG549,AH549,AI549,AJ549,AK549,AL549,AM549,AN549,AO549,AP549,AQ549,AR549,AS549,AT549,AU549,AV549,AW549,AX549,AY549,AZ549,BA549,BB549), IF(D549="Best Buy", "https://www.bestbuy.com/site/searchpage.jsp?st=" &amp; [1]!textjoin("+",TRUE,S549,T549,U549,V549,W549,X549,Y549,Z549,AA549,AB549,AC549,AD549,AE549,AF549,AG549,AH549,AI549,AJ549,AK549,AL549,AM549,AN549,AO549,AP549,AQ549,AR549,AS549,AT549,AU549,AV549,AW549,AX549,AY549,AZ549,BA549,BB549), IF(D549="Target", "https://www.target.com/s?searchTerm=" &amp; [1]!textjoin("+",TRUE,S549,T549,U549,V549,W549,X549,Y549,Z549,AA549,AB549,AC549,AD549,AE549,AF549,AG549,AH549,AI549,AJ549,AK549,AL549,AM549,AN549,AO549,AP549,AQ549,AR549,AS549,AT549,AU549,AV549,AW549,AX549,AY549,AZ549,BA549,BB549),"")))</f>
        <v>#NAME?</v>
      </c>
      <c r="G549" s="45" t="s">
        <v>7557</v>
      </c>
      <c r="H549" s="45" t="str">
        <f>HYPERLINK(G549,D549)</f>
        <v>Best Buy</v>
      </c>
      <c r="I549" s="45" t="s">
        <v>8653</v>
      </c>
      <c r="J549" s="45"/>
      <c r="L549" s="37" t="s">
        <v>15</v>
      </c>
      <c r="M549" s="26" t="s">
        <v>2159</v>
      </c>
      <c r="N549" s="21" t="s">
        <v>5616</v>
      </c>
      <c r="O549" s="1" t="s">
        <v>2160</v>
      </c>
      <c r="P549" s="21" t="e">
        <f ca="1">[1]!textjoin("+",TRUE,O549,S549,T549,U549,V549,W549,X549,Y549,Z549,AA549,AB549,AC549,AD549,AE549,AF549,AG549,AH549,AI549,AJ549,AK549,AL549,AM549,AN549,AO549,AP549,AQ549,AR549,AS549,AT549,AU549,AV549,AW549,AX549,AY549,AZ549,BA549,BB549,R549)</f>
        <v>#NAME?</v>
      </c>
      <c r="Q549" s="21" t="e">
        <f t="shared" ca="1" si="33"/>
        <v>#NAME?</v>
      </c>
      <c r="R549" t="s">
        <v>5106</v>
      </c>
      <c r="S549" s="18" t="s">
        <v>2466</v>
      </c>
      <c r="T549" s="12" t="s">
        <v>2490</v>
      </c>
      <c r="U549" s="12" t="s">
        <v>2787</v>
      </c>
      <c r="V549" s="12" t="s">
        <v>2861</v>
      </c>
      <c r="W549" s="12" t="s">
        <v>2735</v>
      </c>
      <c r="X549" s="12" t="s">
        <v>2693</v>
      </c>
      <c r="Y549" s="12" t="s">
        <v>4693</v>
      </c>
      <c r="Z549" s="12" t="s">
        <v>2200</v>
      </c>
      <c r="AA549" s="12" t="s">
        <v>4928</v>
      </c>
      <c r="AB549" s="12" t="s">
        <v>2213</v>
      </c>
      <c r="AC549" s="12" t="s">
        <v>4809</v>
      </c>
      <c r="AD549" s="12" t="s">
        <v>2405</v>
      </c>
      <c r="AE549" s="12" t="s">
        <v>2602</v>
      </c>
    </row>
    <row r="550" spans="1:36" ht="58.2" thickBot="1" x14ac:dyDescent="0.35">
      <c r="A550" s="9" t="s">
        <v>575</v>
      </c>
      <c r="D550" s="37" t="s">
        <v>43</v>
      </c>
      <c r="E550" s="45"/>
      <c r="F550" s="47" t="str">
        <f>IF(D550="Walmart", "https://www.walmart.com/search/?query=" &amp; [1]!textjoin("%20",TRUE,S550,T550,U550,V550,W550,X550,Y550,Z550,AA550,AB550,AC550,AD550,AE550,AF550,AG550,AH550,AI550,AJ550,AK550,AL550,AM550,AN550,AO550,AP550,AQ550,AR550,AS550,AT550,AU550,AV550,AW550,AX550,AY550,AZ550,BA550,BB550), IF(D550="Best Buy", "https://www.bestbuy.com/site/searchpage.jsp?st=" &amp; [1]!textjoin("+",TRUE,S550,T550,U550,V550,W550,X550,Y550,Z550,AA550,AB550,AC550,AD550,AE550,AF550,AG550,AH550,AI550,AJ550,AK550,AL550,AM550,AN550,AO550,AP550,AQ550,AR550,AS550,AT550,AU550,AV550,AW550,AX550,AY550,AZ550,BA550,BB550), IF(D550="Target", "https://www.target.com/s?searchTerm=" &amp; [1]!textjoin("+",TRUE,S550,T550,U550,V550,W550,X550,Y550,Z550,AA550,AB550,AC550,AD550,AE550,AF550,AG550,AH550,AI550,AJ550,AK550,AL550,AM550,AN550,AO550,AP550,AQ550,AR550,AS550,AT550,AU550,AV550,AW550,AX550,AY550,AZ550,BA550,BB550),"")))</f>
        <v/>
      </c>
      <c r="G550" s="45" t="s">
        <v>7382</v>
      </c>
      <c r="H550" s="45"/>
      <c r="I550" s="45"/>
      <c r="J550" s="45"/>
      <c r="L550" s="37" t="s">
        <v>43</v>
      </c>
      <c r="M550" s="26" t="s">
        <v>2159</v>
      </c>
      <c r="N550" s="21" t="s">
        <v>5617</v>
      </c>
      <c r="O550" s="1" t="s">
        <v>2160</v>
      </c>
      <c r="P550" s="21" t="e">
        <f ca="1">[1]!textjoin("+",TRUE,O550,S550,T550,U550,V550,W550,X550,Y550,Z550,AA550,AB550,AC550,AD550,AE550,AF550,AG550,AH550,AI550,AJ550,AK550,AL550,AM550,AN550,AO550,AP550,AQ550,AR550,AS550,AT550,AU550,AV550,AW550,AX550,AY550,AZ550,BA550,BB550,R550)</f>
        <v>#NAME?</v>
      </c>
      <c r="Q550" s="21" t="e">
        <f t="shared" ca="1" si="33"/>
        <v>#NAME?</v>
      </c>
      <c r="R550" t="s">
        <v>5106</v>
      </c>
      <c r="S550" s="18" t="s">
        <v>2466</v>
      </c>
      <c r="T550" s="12" t="s">
        <v>2490</v>
      </c>
      <c r="U550" s="12" t="s">
        <v>2787</v>
      </c>
      <c r="V550" s="12" t="s">
        <v>2861</v>
      </c>
      <c r="W550" s="12" t="s">
        <v>2739</v>
      </c>
      <c r="X550" s="12" t="s">
        <v>4694</v>
      </c>
      <c r="Y550" s="12" t="s">
        <v>2200</v>
      </c>
      <c r="Z550" s="12" t="s">
        <v>2201</v>
      </c>
      <c r="AA550" s="12" t="s">
        <v>4857</v>
      </c>
      <c r="AB550" s="12" t="s">
        <v>2207</v>
      </c>
      <c r="AC550" s="12" t="s">
        <v>4862</v>
      </c>
      <c r="AD550" s="12" t="s">
        <v>2614</v>
      </c>
      <c r="AE550" s="12" t="s">
        <v>4938</v>
      </c>
      <c r="AF550" s="12" t="s">
        <v>2878</v>
      </c>
    </row>
    <row r="551" spans="1:36" ht="409.6" thickBot="1" x14ac:dyDescent="0.35">
      <c r="A551" s="9" t="s">
        <v>576</v>
      </c>
      <c r="D551" s="37" t="s">
        <v>15</v>
      </c>
      <c r="E551" s="45"/>
      <c r="F551" s="47" t="e">
        <f ca="1">IF(D551="Walmart", "https://www.walmart.com/search/?query=" &amp; [1]!textjoin("%20",TRUE,S551,T551,U551,V551,W551,X551,Y551,Z551,AA551,AB551,AC551,AD551,AE551,AF551,AG551,AH551,AI551,AJ551,AK551,AL551,AM551,AN551,AO551,AP551,AQ551,AR551,AS551,AT551,AU551,AV551,AW551,AX551,AY551,AZ551,BA551,BB551), IF(D551="Best Buy", "https://www.bestbuy.com/site/searchpage.jsp?st=" &amp; [1]!textjoin("+",TRUE,S551,T551,U551,V551,W551,X551,Y551,Z551,AA551,AB551,AC551,AD551,AE551,AF551,AG551,AH551,AI551,AJ551,AK551,AL551,AM551,AN551,AO551,AP551,AQ551,AR551,AS551,AT551,AU551,AV551,AW551,AX551,AY551,AZ551,BA551,BB551), IF(D551="Target", "https://www.target.com/s?searchTerm=" &amp; [1]!textjoin("+",TRUE,S551,T551,U551,V551,W551,X551,Y551,Z551,AA551,AB551,AC551,AD551,AE551,AF551,AG551,AH551,AI551,AJ551,AK551,AL551,AM551,AN551,AO551,AP551,AQ551,AR551,AS551,AT551,AU551,AV551,AW551,AX551,AY551,AZ551,BA551,BB551),"")))</f>
        <v>#NAME?</v>
      </c>
      <c r="G551" s="45" t="s">
        <v>7558</v>
      </c>
      <c r="H551" s="45" t="str">
        <f>HYPERLINK(G551,D551)</f>
        <v>Best Buy</v>
      </c>
      <c r="I551" s="45" t="s">
        <v>8654</v>
      </c>
      <c r="J551" s="45"/>
      <c r="L551" s="37" t="s">
        <v>15</v>
      </c>
      <c r="M551" s="26" t="s">
        <v>2159</v>
      </c>
      <c r="N551" s="21" t="s">
        <v>5618</v>
      </c>
      <c r="O551" s="1" t="s">
        <v>2160</v>
      </c>
      <c r="P551" s="21" t="e">
        <f ca="1">[1]!textjoin("+",TRUE,O551,S551,T551,U551,V551,W551,X551,Y551,Z551,AA551,AB551,AC551,AD551,AE551,AF551,AG551,AH551,AI551,AJ551,AK551,AL551,AM551,AN551,AO551,AP551,AQ551,AR551,AS551,AT551,AU551,AV551,AW551,AX551,AY551,AZ551,BA551,BB551,R551)</f>
        <v>#NAME?</v>
      </c>
      <c r="Q551" s="21" t="e">
        <f t="shared" ca="1" si="33"/>
        <v>#NAME?</v>
      </c>
      <c r="R551" t="s">
        <v>5106</v>
      </c>
      <c r="S551" s="18" t="s">
        <v>2466</v>
      </c>
      <c r="T551" s="12" t="s">
        <v>2490</v>
      </c>
      <c r="U551" s="12" t="s">
        <v>2787</v>
      </c>
      <c r="V551" s="12" t="s">
        <v>2861</v>
      </c>
      <c r="W551" s="12" t="s">
        <v>2739</v>
      </c>
      <c r="X551" s="12" t="s">
        <v>2693</v>
      </c>
      <c r="Y551" s="12" t="s">
        <v>4693</v>
      </c>
      <c r="Z551" s="12" t="s">
        <v>2200</v>
      </c>
      <c r="AA551" s="12" t="s">
        <v>2201</v>
      </c>
      <c r="AB551" s="12" t="s">
        <v>4857</v>
      </c>
      <c r="AC551" s="12" t="s">
        <v>2207</v>
      </c>
      <c r="AD551" s="12" t="s">
        <v>4809</v>
      </c>
      <c r="AE551" s="12" t="s">
        <v>2614</v>
      </c>
      <c r="AF551" s="12" t="s">
        <v>4613</v>
      </c>
      <c r="AG551" s="12" t="s">
        <v>2640</v>
      </c>
    </row>
    <row r="552" spans="1:36" ht="245.4" thickBot="1" x14ac:dyDescent="0.35">
      <c r="A552" s="9" t="s">
        <v>577</v>
      </c>
      <c r="D552" s="39" t="s">
        <v>249</v>
      </c>
      <c r="E552" s="45"/>
      <c r="F552" s="47" t="str">
        <f>IF(D552="Walmart", "https://www.walmart.com/search/?query=" &amp; [1]!textjoin("%20",TRUE,S552,T552,U552,V552,W552,X552,Y552,Z552,AA552,AB552,AC552,AD552,AE552,AF552,AG552,AH552,AI552,AJ552,AK552,AL552,AM552,AN552,AO552,AP552,AQ552,AR552,AS552,AT552,AU552,AV552,AW552,AX552,AY552,AZ552,BA552,BB552), IF(D552="Best Buy", "https://www.bestbuy.com/site/searchpage.jsp?st=" &amp; [1]!textjoin("+",TRUE,S552,T552,U552,V552,W552,X552,Y552,Z552,AA552,AB552,AC552,AD552,AE552,AF552,AG552,AH552,AI552,AJ552,AK552,AL552,AM552,AN552,AO552,AP552,AQ552,AR552,AS552,AT552,AU552,AV552,AW552,AX552,AY552,AZ552,BA552,BB552), IF(D552="Target", "https://www.target.com/s?searchTerm=" &amp; [1]!textjoin("+",TRUE,S552,T552,U552,V552,W552,X552,Y552,Z552,AA552,AB552,AC552,AD552,AE552,AF552,AG552,AH552,AI552,AJ552,AK552,AL552,AM552,AN552,AO552,AP552,AQ552,AR552,AS552,AT552,AU552,AV552,AW552,AX552,AY552,AZ552,BA552,BB552),"")))</f>
        <v/>
      </c>
      <c r="G552" s="45" t="s">
        <v>7382</v>
      </c>
      <c r="H552" s="45"/>
      <c r="I552" s="45"/>
      <c r="J552" s="45"/>
      <c r="L552" s="39" t="s">
        <v>249</v>
      </c>
      <c r="M552" s="26" t="s">
        <v>2159</v>
      </c>
      <c r="N552" s="21" t="s">
        <v>5619</v>
      </c>
      <c r="O552" s="1" t="s">
        <v>2160</v>
      </c>
      <c r="P552" s="21" t="e">
        <f ca="1">[1]!textjoin("+",TRUE,O552,S552,T552,U552,V552,W552,X552,Y552,Z552,AA552,AB552,AC552,AD552,AE552,AF552,AG552,AH552,AI552,AJ552,AK552,AL552,AM552,AN552,AO552,AP552,AQ552,AR552,AS552,AT552,AU552,AV552,AW552,AX552,AY552,AZ552,BA552,BB552,R552)</f>
        <v>#NAME?</v>
      </c>
      <c r="Q552" s="21" t="e">
        <f t="shared" ca="1" si="33"/>
        <v>#NAME?</v>
      </c>
      <c r="R552" t="s">
        <v>5106</v>
      </c>
      <c r="S552" s="16" t="s">
        <v>2466</v>
      </c>
      <c r="T552" s="12" t="s">
        <v>2490</v>
      </c>
      <c r="U552" s="12" t="s">
        <v>2787</v>
      </c>
      <c r="V552" s="12" t="s">
        <v>2712</v>
      </c>
      <c r="W552" s="12" t="s">
        <v>2768</v>
      </c>
      <c r="X552" s="12" t="s">
        <v>4764</v>
      </c>
      <c r="Y552" s="12" t="s">
        <v>2375</v>
      </c>
      <c r="Z552" s="12" t="s">
        <v>2221</v>
      </c>
      <c r="AA552" s="12" t="s">
        <v>2200</v>
      </c>
      <c r="AB552" s="12" t="s">
        <v>2201</v>
      </c>
      <c r="AC552" s="12" t="s">
        <v>4857</v>
      </c>
      <c r="AD552" s="12" t="s">
        <v>2200</v>
      </c>
      <c r="AE552" s="12" t="s">
        <v>2528</v>
      </c>
      <c r="AF552" s="12" t="s">
        <v>2204</v>
      </c>
    </row>
    <row r="553" spans="1:36" ht="409.6" thickBot="1" x14ac:dyDescent="0.35">
      <c r="A553" s="9" t="s">
        <v>578</v>
      </c>
      <c r="D553" s="37" t="s">
        <v>15</v>
      </c>
      <c r="E553" s="45"/>
      <c r="F553" s="47" t="e">
        <f ca="1">IF(D553="Walmart", "https://www.walmart.com/search/?query=" &amp; [1]!textjoin("%20",TRUE,S553,T553,U553,V553,W553,X553,Y553,Z553,AA553,AB553,AC553,AD553,AE553,AF553,AG553,AH553,AI553,AJ553,AK553,AL553,AM553,AN553,AO553,AP553,AQ553,AR553,AS553,AT553,AU553,AV553,AW553,AX553,AY553,AZ553,BA553,BB553), IF(D553="Best Buy", "https://www.bestbuy.com/site/searchpage.jsp?st=" &amp; [1]!textjoin("+",TRUE,S553,T553,U553,V553,W553,X553,Y553,Z553,AA553,AB553,AC553,AD553,AE553,AF553,AG553,AH553,AI553,AJ553,AK553,AL553,AM553,AN553,AO553,AP553,AQ553,AR553,AS553,AT553,AU553,AV553,AW553,AX553,AY553,AZ553,BA553,BB553), IF(D553="Target", "https://www.target.com/s?searchTerm=" &amp; [1]!textjoin("+",TRUE,S553,T553,U553,V553,W553,X553,Y553,Z553,AA553,AB553,AC553,AD553,AE553,AF553,AG553,AH553,AI553,AJ553,AK553,AL553,AM553,AN553,AO553,AP553,AQ553,AR553,AS553,AT553,AU553,AV553,AW553,AX553,AY553,AZ553,BA553,BB553),"")))</f>
        <v>#NAME?</v>
      </c>
      <c r="G553" s="45" t="s">
        <v>7559</v>
      </c>
      <c r="H553" s="45" t="str">
        <f>HYPERLINK(G553,D553)</f>
        <v>Best Buy</v>
      </c>
      <c r="I553" s="45" t="s">
        <v>8655</v>
      </c>
      <c r="J553" s="45"/>
      <c r="L553" s="37" t="s">
        <v>15</v>
      </c>
      <c r="M553" s="26" t="s">
        <v>2159</v>
      </c>
      <c r="N553" s="21" t="s">
        <v>5620</v>
      </c>
      <c r="O553" s="1" t="s">
        <v>2160</v>
      </c>
      <c r="P553" s="21" t="e">
        <f ca="1">[1]!textjoin("+",TRUE,O553,S553,T553,U553,V553,W553,X553,Y553,Z553,AA553,AB553,AC553,AD553,AE553,AF553,AG553,AH553,AI553,AJ553,AK553,AL553,AM553,AN553,AO553,AP553,AQ553,AR553,AS553,AT553,AU553,AV553,AW553,AX553,AY553,AZ553,BA553,BB553,R553)</f>
        <v>#NAME?</v>
      </c>
      <c r="Q553" s="21" t="e">
        <f t="shared" ca="1" si="33"/>
        <v>#NAME?</v>
      </c>
      <c r="R553" t="s">
        <v>5106</v>
      </c>
      <c r="S553" s="18" t="s">
        <v>2466</v>
      </c>
      <c r="T553" s="12" t="s">
        <v>2786</v>
      </c>
      <c r="U553" s="12" t="s">
        <v>2787</v>
      </c>
      <c r="V553" s="12" t="s">
        <v>2861</v>
      </c>
      <c r="W553" s="12" t="s">
        <v>2704</v>
      </c>
      <c r="X553" s="12" t="s">
        <v>2176</v>
      </c>
      <c r="Y553" s="12" t="s">
        <v>2177</v>
      </c>
      <c r="Z553" s="12" t="s">
        <v>2178</v>
      </c>
      <c r="AA553" s="12" t="s">
        <v>2693</v>
      </c>
      <c r="AB553" s="12" t="s">
        <v>4693</v>
      </c>
      <c r="AC553" s="12" t="s">
        <v>2200</v>
      </c>
      <c r="AD553" s="12" t="s">
        <v>2201</v>
      </c>
      <c r="AE553" s="12" t="s">
        <v>4852</v>
      </c>
      <c r="AF553" s="12" t="s">
        <v>2224</v>
      </c>
      <c r="AG553" s="12" t="s">
        <v>4809</v>
      </c>
      <c r="AH553" s="12" t="s">
        <v>2226</v>
      </c>
      <c r="AI553" s="12" t="s">
        <v>4612</v>
      </c>
      <c r="AJ553" s="12" t="s">
        <v>2640</v>
      </c>
    </row>
    <row r="554" spans="1:36" ht="245.4" thickBot="1" x14ac:dyDescent="0.35">
      <c r="A554" s="7" t="s">
        <v>579</v>
      </c>
      <c r="D554" s="39" t="s">
        <v>249</v>
      </c>
      <c r="E554" s="45"/>
      <c r="F554" s="47" t="str">
        <f>IF(D554="Walmart", "https://www.walmart.com/search/?query=" &amp; [1]!textjoin("%20",TRUE,S554,T554,U554,V554,W554,X554,Y554,Z554,AA554,AB554,AC554,AD554,AE554,AF554,AG554,AH554,AI554,AJ554,AK554,AL554,AM554,AN554,AO554,AP554,AQ554,AR554,AS554,AT554,AU554,AV554,AW554,AX554,AY554,AZ554,BA554,BB554), IF(D554="Best Buy", "https://www.bestbuy.com/site/searchpage.jsp?st=" &amp; [1]!textjoin("+",TRUE,S554,T554,U554,V554,W554,X554,Y554,Z554,AA554,AB554,AC554,AD554,AE554,AF554,AG554,AH554,AI554,AJ554,AK554,AL554,AM554,AN554,AO554,AP554,AQ554,AR554,AS554,AT554,AU554,AV554,AW554,AX554,AY554,AZ554,BA554,BB554), IF(D554="Target", "https://www.target.com/s?searchTerm=" &amp; [1]!textjoin("+",TRUE,S554,T554,U554,V554,W554,X554,Y554,Z554,AA554,AB554,AC554,AD554,AE554,AF554,AG554,AH554,AI554,AJ554,AK554,AL554,AM554,AN554,AO554,AP554,AQ554,AR554,AS554,AT554,AU554,AV554,AW554,AX554,AY554,AZ554,BA554,BB554),"")))</f>
        <v/>
      </c>
      <c r="G554" s="45" t="s">
        <v>7382</v>
      </c>
      <c r="H554" s="45"/>
      <c r="I554" s="45"/>
      <c r="J554" s="45"/>
      <c r="L554" s="39" t="s">
        <v>249</v>
      </c>
      <c r="M554" s="26" t="s">
        <v>2159</v>
      </c>
      <c r="N554" s="21" t="s">
        <v>5621</v>
      </c>
      <c r="O554" s="1" t="s">
        <v>2160</v>
      </c>
      <c r="P554" s="21" t="e">
        <f ca="1">[1]!textjoin("+",TRUE,O554,S554,T554,U554,V554,W554,X554,Y554,Z554,AA554,AB554,AC554,AD554,AE554,AF554,AG554,AH554,AI554,AJ554,AK554,AL554,AM554,AN554,AO554,AP554,AQ554,AR554,AS554,AT554,AU554,AV554,AW554,AX554,AY554,AZ554,BA554,BB554,R554)</f>
        <v>#NAME?</v>
      </c>
      <c r="Q554" s="21" t="e">
        <f t="shared" ca="1" si="33"/>
        <v>#NAME?</v>
      </c>
      <c r="R554" t="s">
        <v>5106</v>
      </c>
      <c r="S554" s="18" t="s">
        <v>2466</v>
      </c>
      <c r="T554" s="12" t="s">
        <v>2786</v>
      </c>
      <c r="U554" s="12" t="s">
        <v>2787</v>
      </c>
      <c r="V554" s="12" t="s">
        <v>2712</v>
      </c>
      <c r="W554" s="12" t="s">
        <v>2768</v>
      </c>
      <c r="X554" s="12" t="s">
        <v>4764</v>
      </c>
      <c r="Y554" s="12" t="s">
        <v>2575</v>
      </c>
      <c r="Z554" s="12" t="s">
        <v>2221</v>
      </c>
      <c r="AA554" s="12" t="s">
        <v>2200</v>
      </c>
      <c r="AB554" s="12" t="s">
        <v>2201</v>
      </c>
      <c r="AC554" s="12" t="s">
        <v>2246</v>
      </c>
      <c r="AD554" s="12" t="s">
        <v>2397</v>
      </c>
      <c r="AE554" s="12" t="s">
        <v>2579</v>
      </c>
      <c r="AF554" s="12" t="s">
        <v>2398</v>
      </c>
      <c r="AG554" s="12">
        <v>1650</v>
      </c>
    </row>
    <row r="555" spans="1:36" ht="245.4" thickBot="1" x14ac:dyDescent="0.35">
      <c r="A555" s="9" t="s">
        <v>580</v>
      </c>
      <c r="D555" s="39" t="s">
        <v>249</v>
      </c>
      <c r="E555" s="45"/>
      <c r="F555" s="47" t="str">
        <f>IF(D555="Walmart", "https://www.walmart.com/search/?query=" &amp; [1]!textjoin("%20",TRUE,S555,T555,U555,V555,W555,X555,Y555,Z555,AA555,AB555,AC555,AD555,AE555,AF555,AG555,AH555,AI555,AJ555,AK555,AL555,AM555,AN555,AO555,AP555,AQ555,AR555,AS555,AT555,AU555,AV555,AW555,AX555,AY555,AZ555,BA555,BB555), IF(D555="Best Buy", "https://www.bestbuy.com/site/searchpage.jsp?st=" &amp; [1]!textjoin("+",TRUE,S555,T555,U555,V555,W555,X555,Y555,Z555,AA555,AB555,AC555,AD555,AE555,AF555,AG555,AH555,AI555,AJ555,AK555,AL555,AM555,AN555,AO555,AP555,AQ555,AR555,AS555,AT555,AU555,AV555,AW555,AX555,AY555,AZ555,BA555,BB555), IF(D555="Target", "https://www.target.com/s?searchTerm=" &amp; [1]!textjoin("+",TRUE,S555,T555,U555,V555,W555,X555,Y555,Z555,AA555,AB555,AC555,AD555,AE555,AF555,AG555,AH555,AI555,AJ555,AK555,AL555,AM555,AN555,AO555,AP555,AQ555,AR555,AS555,AT555,AU555,AV555,AW555,AX555,AY555,AZ555,BA555,BB555),"")))</f>
        <v/>
      </c>
      <c r="G555" s="45" t="s">
        <v>7382</v>
      </c>
      <c r="H555" s="45"/>
      <c r="I555" s="45"/>
      <c r="J555" s="45"/>
      <c r="L555" s="39" t="s">
        <v>249</v>
      </c>
      <c r="M555" s="26" t="s">
        <v>2159</v>
      </c>
      <c r="N555" s="21" t="s">
        <v>5622</v>
      </c>
      <c r="O555" s="1" t="s">
        <v>2160</v>
      </c>
      <c r="P555" s="21" t="e">
        <f ca="1">[1]!textjoin("+",TRUE,O555,S555,T555,U555,V555,W555,X555,Y555,Z555,AA555,AB555,AC555,AD555,AE555,AF555,AG555,AH555,AI555,AJ555,AK555,AL555,AM555,AN555,AO555,AP555,AQ555,AR555,AS555,AT555,AU555,AV555,AW555,AX555,AY555,AZ555,BA555,BB555,R555)</f>
        <v>#NAME?</v>
      </c>
      <c r="Q555" s="21" t="e">
        <f t="shared" ca="1" si="33"/>
        <v>#NAME?</v>
      </c>
      <c r="R555" t="s">
        <v>5106</v>
      </c>
      <c r="S555" s="18" t="s">
        <v>2466</v>
      </c>
      <c r="T555" s="12" t="s">
        <v>2789</v>
      </c>
      <c r="U555" s="12" t="s">
        <v>2879</v>
      </c>
      <c r="V555" s="12" t="s">
        <v>4769</v>
      </c>
      <c r="W555" s="12" t="s">
        <v>2639</v>
      </c>
      <c r="X555" s="12" t="s">
        <v>2641</v>
      </c>
      <c r="Y555" s="12" t="s">
        <v>2425</v>
      </c>
      <c r="Z555" s="12" t="s">
        <v>2589</v>
      </c>
      <c r="AA555" s="12" t="s">
        <v>4888</v>
      </c>
      <c r="AB555" s="12" t="s">
        <v>2636</v>
      </c>
      <c r="AC555" s="12" t="s">
        <v>2635</v>
      </c>
      <c r="AD555" s="12" t="s">
        <v>4852</v>
      </c>
      <c r="AE555" s="12" t="s">
        <v>2222</v>
      </c>
      <c r="AF555" s="12" t="s">
        <v>2411</v>
      </c>
      <c r="AG555" s="12">
        <v>0.26</v>
      </c>
      <c r="AH555" s="12" t="s">
        <v>2880</v>
      </c>
      <c r="AI555" s="12" t="s">
        <v>2602</v>
      </c>
    </row>
    <row r="556" spans="1:36" ht="245.4" thickBot="1" x14ac:dyDescent="0.35">
      <c r="A556" s="9" t="s">
        <v>581</v>
      </c>
      <c r="D556" s="39" t="s">
        <v>249</v>
      </c>
      <c r="E556" s="45"/>
      <c r="F556" s="47" t="str">
        <f>IF(D556="Walmart", "https://www.walmart.com/search/?query=" &amp; [1]!textjoin("%20",TRUE,S556,T556,U556,V556,W556,X556,Y556,Z556,AA556,AB556,AC556,AD556,AE556,AF556,AG556,AH556,AI556,AJ556,AK556,AL556,AM556,AN556,AO556,AP556,AQ556,AR556,AS556,AT556,AU556,AV556,AW556,AX556,AY556,AZ556,BA556,BB556), IF(D556="Best Buy", "https://www.bestbuy.com/site/searchpage.jsp?st=" &amp; [1]!textjoin("+",TRUE,S556,T556,U556,V556,W556,X556,Y556,Z556,AA556,AB556,AC556,AD556,AE556,AF556,AG556,AH556,AI556,AJ556,AK556,AL556,AM556,AN556,AO556,AP556,AQ556,AR556,AS556,AT556,AU556,AV556,AW556,AX556,AY556,AZ556,BA556,BB556), IF(D556="Target", "https://www.target.com/s?searchTerm=" &amp; [1]!textjoin("+",TRUE,S556,T556,U556,V556,W556,X556,Y556,Z556,AA556,AB556,AC556,AD556,AE556,AF556,AG556,AH556,AI556,AJ556,AK556,AL556,AM556,AN556,AO556,AP556,AQ556,AR556,AS556,AT556,AU556,AV556,AW556,AX556,AY556,AZ556,BA556,BB556),"")))</f>
        <v/>
      </c>
      <c r="G556" s="45" t="s">
        <v>7382</v>
      </c>
      <c r="H556" s="45"/>
      <c r="I556" s="45"/>
      <c r="J556" s="45"/>
      <c r="L556" s="39" t="s">
        <v>249</v>
      </c>
      <c r="M556" s="26" t="s">
        <v>2159</v>
      </c>
      <c r="N556" s="21" t="s">
        <v>5623</v>
      </c>
      <c r="O556" s="1" t="s">
        <v>2160</v>
      </c>
      <c r="P556" s="21" t="e">
        <f ca="1">[1]!textjoin("+",TRUE,O556,S556,T556,U556,V556,W556,X556,Y556,Z556,AA556,AB556,AC556,AD556,AE556,AF556,AG556,AH556,AI556,AJ556,AK556,AL556,AM556,AN556,AO556,AP556,AQ556,AR556,AS556,AT556,AU556,AV556,AW556,AX556,AY556,AZ556,BA556,BB556,R556)</f>
        <v>#NAME?</v>
      </c>
      <c r="Q556" s="21" t="e">
        <f t="shared" ca="1" si="33"/>
        <v>#NAME?</v>
      </c>
      <c r="R556" t="s">
        <v>5106</v>
      </c>
      <c r="S556" s="18" t="s">
        <v>2466</v>
      </c>
      <c r="T556" s="12" t="s">
        <v>2789</v>
      </c>
      <c r="U556" s="12" t="s">
        <v>2855</v>
      </c>
      <c r="V556" s="12" t="s">
        <v>2787</v>
      </c>
      <c r="W556" s="12" t="s">
        <v>4766</v>
      </c>
      <c r="X556" s="12" t="s">
        <v>2639</v>
      </c>
      <c r="Y556" s="12" t="s">
        <v>2397</v>
      </c>
      <c r="Z556" s="12" t="s">
        <v>2881</v>
      </c>
      <c r="AA556" s="12" t="s">
        <v>2882</v>
      </c>
      <c r="AB556" s="12" t="s">
        <v>4888</v>
      </c>
      <c r="AC556" s="12" t="s">
        <v>2384</v>
      </c>
      <c r="AD556" s="12" t="s">
        <v>4821</v>
      </c>
      <c r="AE556" s="12" t="s">
        <v>2636</v>
      </c>
      <c r="AF556" s="12" t="s">
        <v>2635</v>
      </c>
      <c r="AG556" s="12" t="s">
        <v>2620</v>
      </c>
      <c r="AH556" s="12" t="s">
        <v>4854</v>
      </c>
      <c r="AI556" s="12" t="s">
        <v>2384</v>
      </c>
      <c r="AJ556" s="12" t="s">
        <v>2411</v>
      </c>
    </row>
    <row r="557" spans="1:36" ht="409.6" thickBot="1" x14ac:dyDescent="0.35">
      <c r="A557" s="9" t="s">
        <v>582</v>
      </c>
      <c r="D557" s="37" t="s">
        <v>15</v>
      </c>
      <c r="E557" s="45"/>
      <c r="F557" s="47" t="e">
        <f ca="1">IF(D557="Walmart", "https://www.walmart.com/search/?query=" &amp; [1]!textjoin("%20",TRUE,S557,T557,U557,V557,W557,X557,Y557,Z557,AA557,AB557,AC557,AD557,AE557,AF557,AG557,AH557,AI557,AJ557,AK557,AL557,AM557,AN557,AO557,AP557,AQ557,AR557,AS557,AT557,AU557,AV557,AW557,AX557,AY557,AZ557,BA557,BB557), IF(D557="Best Buy", "https://www.bestbuy.com/site/searchpage.jsp?st=" &amp; [1]!textjoin("+",TRUE,S557,T557,U557,V557,W557,X557,Y557,Z557,AA557,AB557,AC557,AD557,AE557,AF557,AG557,AH557,AI557,AJ557,AK557,AL557,AM557,AN557,AO557,AP557,AQ557,AR557,AS557,AT557,AU557,AV557,AW557,AX557,AY557,AZ557,BA557,BB557), IF(D557="Target", "https://www.target.com/s?searchTerm=" &amp; [1]!textjoin("+",TRUE,S557,T557,U557,V557,W557,X557,Y557,Z557,AA557,AB557,AC557,AD557,AE557,AF557,AG557,AH557,AI557,AJ557,AK557,AL557,AM557,AN557,AO557,AP557,AQ557,AR557,AS557,AT557,AU557,AV557,AW557,AX557,AY557,AZ557,BA557,BB557),"")))</f>
        <v>#NAME?</v>
      </c>
      <c r="G557" s="45" t="s">
        <v>7560</v>
      </c>
      <c r="H557" s="45" t="str">
        <f>HYPERLINK(G557,D557)</f>
        <v>Best Buy</v>
      </c>
      <c r="I557" s="45"/>
      <c r="J557" s="45"/>
      <c r="L557" s="37" t="s">
        <v>15</v>
      </c>
      <c r="M557" s="26" t="s">
        <v>2159</v>
      </c>
      <c r="N557" s="21" t="s">
        <v>5624</v>
      </c>
      <c r="O557" s="1" t="s">
        <v>2160</v>
      </c>
      <c r="P557" s="21" t="e">
        <f ca="1">[1]!textjoin("+",TRUE,O557,S557,T557,U557,V557,W557,X557,Y557,Z557,AA557,AB557,AC557,AD557,AE557,AF557,AG557,AH557,AI557,AJ557,AK557,AL557,AM557,AN557,AO557,AP557,AQ557,AR557,AS557,AT557,AU557,AV557,AW557,AX557,AY557,AZ557,BA557,BB557,R557)</f>
        <v>#NAME?</v>
      </c>
      <c r="Q557" s="21" t="e">
        <f t="shared" ca="1" si="33"/>
        <v>#NAME?</v>
      </c>
      <c r="R557" t="s">
        <v>5106</v>
      </c>
      <c r="S557" s="18" t="s">
        <v>213</v>
      </c>
      <c r="T557" s="12" t="s">
        <v>2861</v>
      </c>
      <c r="U557" s="12" t="s">
        <v>2735</v>
      </c>
      <c r="V557" s="12" t="s">
        <v>2693</v>
      </c>
      <c r="W557" s="12" t="s">
        <v>4688</v>
      </c>
      <c r="X557" s="12" t="s">
        <v>2213</v>
      </c>
      <c r="Y557" s="12" t="s">
        <v>4809</v>
      </c>
      <c r="Z557" s="12" t="s">
        <v>2222</v>
      </c>
      <c r="AA557" s="12" t="s">
        <v>2389</v>
      </c>
      <c r="AB557" s="12" t="s">
        <v>2859</v>
      </c>
      <c r="AC557" s="12" t="s">
        <v>4821</v>
      </c>
      <c r="AD557" s="12" t="s">
        <v>2883</v>
      </c>
    </row>
    <row r="558" spans="1:36" ht="317.39999999999998" thickBot="1" x14ac:dyDescent="0.35">
      <c r="A558" s="9" t="s">
        <v>583</v>
      </c>
      <c r="D558" s="37" t="s">
        <v>27</v>
      </c>
      <c r="E558" s="45"/>
      <c r="F558" s="47" t="str">
        <f>IF(D558="Costco", "https://www.costco.com", IF(D558="Dell Home &amp; Home Office", "https://www.dell.com/koa/search?q=" &amp; [1]!textjoin("%20",TRUE,S558,T558,U558,V558,W558,X558,Y558,Z558,AA558,AB558,AC558,AD558,AE558,AF558,AG558,AH558,AI558,AJ558,AK558,AL558,AM558,AN558,AO558,AP558,AQ558,AR558,AS558,AT558,AU558,AV558,AW558,AX558,AY558,AZ558,BA558,BB558,Sheet1!BE558), IF(D558="Macy's", "https://www.macys.com/shop/featured/" &amp; [1]!textjoin("-",TRUE,S558,T558,U558,V558,W558,X558,Y558,Z558,AA558,AB558,AC558,AD558,AE558,AF558,AG558,AH558,AI558,AJ558,AK558,AL558,AM558,AN558,AO558,AP558,AQ558,AR558,AS558,AT558,AU558,AV558,AW558,AX558,AY558,AZ558,BA558,BB558,Sheet1!BE558),"")))</f>
        <v>https://www.costco.com</v>
      </c>
      <c r="G558" s="34" t="s">
        <v>7128</v>
      </c>
      <c r="H558" s="45" t="str">
        <f>HYPERLINK(G558,D558)</f>
        <v>Costco</v>
      </c>
      <c r="I558" s="45"/>
      <c r="J558" s="45"/>
      <c r="L558" s="37" t="s">
        <v>27</v>
      </c>
      <c r="M558" s="26" t="s">
        <v>2159</v>
      </c>
      <c r="N558" s="21" t="s">
        <v>5625</v>
      </c>
      <c r="O558" s="1" t="s">
        <v>2160</v>
      </c>
      <c r="P558" s="21" t="e">
        <f ca="1">[1]!textjoin("+",TRUE,O558,S558,T558,U558,V558,W558,X558,Y558,Z558,AA558,AB558,AC558,AD558,AE558,AF558,AG558,AH558,AI558,AJ558,AK558,AL558,AM558,AN558,AO558,AP558,AQ558,AR558,AS558,AT558,AU558,AV558,AW558,AX558,AY558,AZ558,BA558,BB558,R558)</f>
        <v>#NAME?</v>
      </c>
      <c r="Q558" s="21" t="e">
        <f t="shared" ca="1" si="33"/>
        <v>#NAME?</v>
      </c>
      <c r="R558" t="s">
        <v>5106</v>
      </c>
      <c r="S558" s="16" t="s">
        <v>213</v>
      </c>
      <c r="T558" s="12" t="s">
        <v>2884</v>
      </c>
      <c r="U558" s="12" t="s">
        <v>2735</v>
      </c>
      <c r="V558" s="12" t="s">
        <v>2685</v>
      </c>
      <c r="W558" s="12" t="s">
        <v>2861</v>
      </c>
      <c r="X558" s="12" t="s">
        <v>4688</v>
      </c>
      <c r="Y558" s="12" t="s">
        <v>2200</v>
      </c>
      <c r="Z558" s="12" t="s">
        <v>2728</v>
      </c>
      <c r="AA558" s="12" t="s">
        <v>2244</v>
      </c>
    </row>
    <row r="559" spans="1:36" ht="317.39999999999998" thickBot="1" x14ac:dyDescent="0.35">
      <c r="A559" s="9" t="s">
        <v>584</v>
      </c>
      <c r="D559" s="37" t="s">
        <v>27</v>
      </c>
      <c r="E559" s="45"/>
      <c r="F559" s="47" t="str">
        <f>IF(D559="Costco", "https://www.costco.com", IF(D559="Dell Home &amp; Home Office", "https://www.dell.com/koa/search?q=" &amp; [1]!textjoin("%20",TRUE,S559,T559,U559,V559,W559,X559,Y559,Z559,AA559,AB559,AC559,AD559,AE559,AF559,AG559,AH559,AI559,AJ559,AK559,AL559,AM559,AN559,AO559,AP559,AQ559,AR559,AS559,AT559,AU559,AV559,AW559,AX559,AY559,AZ559,BA559,BB559,Sheet1!BE559), IF(D559="Macy's", "https://www.macys.com/shop/featured/" &amp; [1]!textjoin("-",TRUE,S559,T559,U559,V559,W559,X559,Y559,Z559,AA559,AB559,AC559,AD559,AE559,AF559,AG559,AH559,AI559,AJ559,AK559,AL559,AM559,AN559,AO559,AP559,AQ559,AR559,AS559,AT559,AU559,AV559,AW559,AX559,AY559,AZ559,BA559,BB559,Sheet1!BE559),"")))</f>
        <v>https://www.costco.com</v>
      </c>
      <c r="G559" s="34" t="s">
        <v>7128</v>
      </c>
      <c r="H559" s="45" t="str">
        <f>HYPERLINK(G559,D559)</f>
        <v>Costco</v>
      </c>
      <c r="I559" s="45"/>
      <c r="J559" s="45"/>
      <c r="L559" s="37" t="s">
        <v>27</v>
      </c>
      <c r="M559" s="26" t="s">
        <v>2159</v>
      </c>
      <c r="N559" s="21" t="s">
        <v>5626</v>
      </c>
      <c r="O559" s="1" t="s">
        <v>2160</v>
      </c>
      <c r="P559" s="21" t="e">
        <f ca="1">[1]!textjoin("+",TRUE,O559,S559,T559,U559,V559,W559,X559,Y559,Z559,AA559,AB559,AC559,AD559,AE559,AF559,AG559,AH559,AI559,AJ559,AK559,AL559,AM559,AN559,AO559,AP559,AQ559,AR559,AS559,AT559,AU559,AV559,AW559,AX559,AY559,AZ559,BA559,BB559,R559)</f>
        <v>#NAME?</v>
      </c>
      <c r="Q559" s="21" t="e">
        <f t="shared" ref="Q559:Q588" ca="1" si="35">REPLACE(P559,28,1,"")</f>
        <v>#NAME?</v>
      </c>
      <c r="R559" t="s">
        <v>5106</v>
      </c>
      <c r="S559" s="18" t="s">
        <v>213</v>
      </c>
      <c r="T559" s="12" t="s">
        <v>2885</v>
      </c>
      <c r="U559" s="12" t="s">
        <v>2739</v>
      </c>
      <c r="V559" s="12" t="s">
        <v>2861</v>
      </c>
      <c r="W559" s="12" t="s">
        <v>2506</v>
      </c>
      <c r="X559" s="12" t="s">
        <v>2685</v>
      </c>
      <c r="Y559" s="12" t="s">
        <v>4693</v>
      </c>
      <c r="Z559" s="12" t="s">
        <v>2375</v>
      </c>
      <c r="AA559" s="12" t="s">
        <v>2191</v>
      </c>
      <c r="AB559" s="12" t="s">
        <v>2200</v>
      </c>
      <c r="AC559" s="12" t="s">
        <v>4913</v>
      </c>
      <c r="AD559" s="12" t="s">
        <v>2202</v>
      </c>
      <c r="AE559" s="12" t="s">
        <v>4854</v>
      </c>
      <c r="AF559" s="12" t="s">
        <v>2203</v>
      </c>
      <c r="AG559" s="12" t="s">
        <v>2579</v>
      </c>
      <c r="AH559" s="12" t="s">
        <v>2204</v>
      </c>
    </row>
    <row r="560" spans="1:36" ht="303" thickBot="1" x14ac:dyDescent="0.35">
      <c r="A560" s="7" t="s">
        <v>585</v>
      </c>
      <c r="D560" s="39" t="s">
        <v>232</v>
      </c>
      <c r="E560" s="45"/>
      <c r="F560" s="47" t="str">
        <f>IF(D560="Walmart", "https://www.walmart.com/search/?query=" &amp; [1]!textjoin("%20",TRUE,S560,T560,U560,V560,W560,X560,Y560,Z560,AA560,AB560,AC560,AD560,AE560,AF560,AG560,AH560,AI560,AJ560,AK560,AL560,AM560,AN560,AO560,AP560,AQ560,AR560,AS560,AT560,AU560,AV560,AW560,AX560,AY560,AZ560,BA560,BB560), IF(D560="Best Buy", "https://www.bestbuy.com/site/searchpage.jsp?st=" &amp; [1]!textjoin("+",TRUE,S560,T560,U560,V560,W560,X560,Y560,Z560,AA560,AB560,AC560,AD560,AE560,AF560,AG560,AH560,AI560,AJ560,AK560,AL560,AM560,AN560,AO560,AP560,AQ560,AR560,AS560,AT560,AU560,AV560,AW560,AX560,AY560,AZ560,BA560,BB560), IF(D560="Target", "https://www.target.com/s?searchTerm=" &amp; [1]!textjoin("+",TRUE,S560,T560,U560,V560,W560,X560,Y560,Z560,AA560,AB560,AC560,AD560,AE560,AF560,AG560,AH560,AI560,AJ560,AK560,AL560,AM560,AN560,AO560,AP560,AQ560,AR560,AS560,AT560,AU560,AV560,AW560,AX560,AY560,AZ560,BA560,BB560),"")))</f>
        <v/>
      </c>
      <c r="G560" s="45" t="s">
        <v>7382</v>
      </c>
      <c r="H560" s="45"/>
      <c r="I560" s="45"/>
      <c r="J560" s="45"/>
      <c r="L560" s="39" t="s">
        <v>232</v>
      </c>
      <c r="M560" s="26" t="s">
        <v>2159</v>
      </c>
      <c r="N560" s="21" t="s">
        <v>5627</v>
      </c>
      <c r="O560" s="1" t="s">
        <v>2160</v>
      </c>
      <c r="P560" s="21" t="e">
        <f ca="1">[1]!textjoin("+",TRUE,O560,S560,T560,U560,V560,W560,X560,Y560,Z560,AA560,AB560,AC560,AD560,AE560,AF560,AG560,AH560,AI560,AJ560,AK560,AL560,AM560,AN560,AO560,AP560,AQ560,AR560,AS560,AT560,AU560,AV560,AW560,AX560,AY560,AZ560,BA560,BB560,R560)</f>
        <v>#NAME?</v>
      </c>
      <c r="Q560" s="21" t="e">
        <f t="shared" ca="1" si="35"/>
        <v>#NAME?</v>
      </c>
      <c r="R560" t="s">
        <v>5106</v>
      </c>
      <c r="S560" s="18" t="s">
        <v>213</v>
      </c>
      <c r="T560" s="12" t="s">
        <v>2885</v>
      </c>
      <c r="U560" s="12" t="s">
        <v>2739</v>
      </c>
      <c r="V560" s="12" t="s">
        <v>2685</v>
      </c>
      <c r="W560" s="12" t="s">
        <v>4693</v>
      </c>
      <c r="X560" s="12" t="s">
        <v>2200</v>
      </c>
      <c r="Y560" s="12" t="s">
        <v>2201</v>
      </c>
      <c r="Z560" s="12" t="s">
        <v>4852</v>
      </c>
      <c r="AA560" s="12" t="s">
        <v>2207</v>
      </c>
      <c r="AB560" s="12" t="s">
        <v>4862</v>
      </c>
      <c r="AC560" s="12" t="s">
        <v>2614</v>
      </c>
      <c r="AD560" s="12" t="s">
        <v>4938</v>
      </c>
      <c r="AE560" s="12" t="s">
        <v>2577</v>
      </c>
      <c r="AF560" s="12">
        <v>10</v>
      </c>
      <c r="AG560" s="12" t="s">
        <v>4944</v>
      </c>
      <c r="AH560" s="12" t="s">
        <v>2886</v>
      </c>
    </row>
    <row r="561" spans="1:37" ht="409.6" thickBot="1" x14ac:dyDescent="0.35">
      <c r="A561" s="9" t="s">
        <v>586</v>
      </c>
      <c r="D561" s="37" t="s">
        <v>213</v>
      </c>
      <c r="E561" s="45"/>
      <c r="F561" s="47" t="e">
        <f ca="1">IF(D561="Kohl's", "https://www.kohls.com/search.jsp?submit-search=web-regular&amp;search=" &amp; [1]!textjoin("+",TRUE,S561,T561,U561,V561,W561,X561,Y561,Z561,AA561,AB561,AC561,AD561,AE561,AF561,AG561,AH561,AI561,AJ561,AK561,AL561,AM561,AN561,AO561,AP561,AQ561,AR561,AS561,AT561,AU561,AV561,AW561,AX561,AY561,AZ561,BA561,BB561,Sheet1!BE561), IF(D561="Lenovo", "https://www.lenovo.com/us/en/search?text=" &amp; [1]!textjoin("+",TRUE,S561,T561,U561,V561,W561,X561,Y561,Z561,AA561,AB561,AC561,AD561,AE561,AF561,AG561,AH561,AI561,AJ561,AK561,AL561,AM561,AN561,AO561,AP561,AQ561,AR561,AS561,AT561,AU561,AV561,AW561,AX561,AY561,AZ561,BA561,BB561,Sheet1!BE561), IF(D561="Dell Small Business", "https://www.dell.com/koa/search?q=" &amp; [1]!textjoin("%20",TRUE,S561,T561,U561,V561,W561,X561,Y561,Z561,AA561,AB561,AC561,AD561,AE561,AF561,AG561,AH561,AI561,AJ561,AK561,AL561,AM561,AN561,AO561,AP561,AQ561,AR561,AS561,AT561,AU561,AV561,AW561,AX561,AY561,AZ561,BA561,BB561,Sheet1!BE561),"")))</f>
        <v>#NAME?</v>
      </c>
      <c r="G561" s="34" t="s">
        <v>7264</v>
      </c>
      <c r="H561" s="45" t="str">
        <f t="shared" ref="H561:H588" si="36">HYPERLINK(G561,D561)</f>
        <v>Lenovo</v>
      </c>
      <c r="I561" s="45"/>
      <c r="J561" s="45"/>
      <c r="L561" s="37" t="s">
        <v>213</v>
      </c>
      <c r="M561" s="26" t="s">
        <v>2159</v>
      </c>
      <c r="N561" s="21" t="s">
        <v>5628</v>
      </c>
      <c r="O561" s="1" t="s">
        <v>2160</v>
      </c>
      <c r="P561" s="21" t="e">
        <f ca="1">[1]!textjoin("+",TRUE,O561,S561,T561,U561,V561,W561,X561,Y561,Z561,AA561,AB561,AC561,AD561,AE561,AF561,AG561,AH561,AI561,AJ561,AK561,AL561,AM561,AN561,AO561,AP561,AQ561,AR561,AS561,AT561,AU561,AV561,AW561,AX561,AY561,AZ561,BA561,BB561,R561)</f>
        <v>#NAME?</v>
      </c>
      <c r="Q561" s="21" t="e">
        <f t="shared" ca="1" si="35"/>
        <v>#NAME?</v>
      </c>
      <c r="R561" t="s">
        <v>5106</v>
      </c>
      <c r="S561" s="16" t="s">
        <v>213</v>
      </c>
      <c r="T561" s="12" t="s">
        <v>2885</v>
      </c>
      <c r="U561" s="12">
        <v>15</v>
      </c>
      <c r="V561" s="12" t="s">
        <v>2704</v>
      </c>
      <c r="W561" s="12" t="s">
        <v>4771</v>
      </c>
      <c r="X561" s="12" t="s">
        <v>2200</v>
      </c>
      <c r="Y561" s="12" t="s">
        <v>2201</v>
      </c>
      <c r="Z561" s="12" t="s">
        <v>4890</v>
      </c>
      <c r="AA561" s="12" t="s">
        <v>2213</v>
      </c>
      <c r="AB561" s="12" t="s">
        <v>4862</v>
      </c>
      <c r="AC561" s="12" t="s">
        <v>2405</v>
      </c>
      <c r="AD561" s="12" t="s">
        <v>2602</v>
      </c>
    </row>
    <row r="562" spans="1:37" ht="317.39999999999998" thickBot="1" x14ac:dyDescent="0.35">
      <c r="A562" s="9" t="s">
        <v>587</v>
      </c>
      <c r="D562" s="37" t="s">
        <v>27</v>
      </c>
      <c r="E562" s="45"/>
      <c r="F562" s="47" t="str">
        <f>IF(D562="Costco", "https://www.costco.com", IF(D562="Dell Home &amp; Home Office", "https://www.dell.com/koa/search?q=" &amp; [1]!textjoin("%20",TRUE,S562,T562,U562,V562,W562,X562,Y562,Z562,AA562,AB562,AC562,AD562,AE562,AF562,AG562,AH562,AI562,AJ562,AK562,AL562,AM562,AN562,AO562,AP562,AQ562,AR562,AS562,AT562,AU562,AV562,AW562,AX562,AY562,AZ562,BA562,BB562,Sheet1!BE562), IF(D562="Macy's", "https://www.macys.com/shop/featured/" &amp; [1]!textjoin("-",TRUE,S562,T562,U562,V562,W562,X562,Y562,Z562,AA562,AB562,AC562,AD562,AE562,AF562,AG562,AH562,AI562,AJ562,AK562,AL562,AM562,AN562,AO562,AP562,AQ562,AR562,AS562,AT562,AU562,AV562,AW562,AX562,AY562,AZ562,BA562,BB562,Sheet1!BE562),"")))</f>
        <v>https://www.costco.com</v>
      </c>
      <c r="G562" s="34" t="s">
        <v>7128</v>
      </c>
      <c r="H562" s="45" t="str">
        <f t="shared" si="36"/>
        <v>Costco</v>
      </c>
      <c r="I562" s="45"/>
      <c r="J562" s="45"/>
      <c r="L562" s="37" t="s">
        <v>27</v>
      </c>
      <c r="M562" s="26" t="s">
        <v>2159</v>
      </c>
      <c r="N562" s="21" t="s">
        <v>5629</v>
      </c>
      <c r="O562" s="1" t="s">
        <v>2160</v>
      </c>
      <c r="P562" s="21" t="e">
        <f ca="1">[1]!textjoin("+",TRUE,O562,S562,T562,U562,V562,W562,X562,Y562,Z562,AA562,AB562,AC562,AD562,AE562,AF562,AG562,AH562,AI562,AJ562,AK562,AL562,AM562,AN562,AO562,AP562,AQ562,AR562,AS562,AT562,AU562,AV562,AW562,AX562,AY562,AZ562,BA562,BB562,R562)</f>
        <v>#NAME?</v>
      </c>
      <c r="Q562" s="21" t="e">
        <f t="shared" ca="1" si="35"/>
        <v>#NAME?</v>
      </c>
      <c r="R562" t="s">
        <v>5106</v>
      </c>
      <c r="S562" s="18" t="s">
        <v>213</v>
      </c>
      <c r="T562" s="12" t="s">
        <v>2885</v>
      </c>
      <c r="U562" s="12" t="s">
        <v>2704</v>
      </c>
      <c r="V562" s="12" t="s">
        <v>2506</v>
      </c>
      <c r="W562" s="12" t="s">
        <v>2861</v>
      </c>
      <c r="X562" s="12" t="s">
        <v>2685</v>
      </c>
      <c r="Y562" s="12" t="s">
        <v>4693</v>
      </c>
      <c r="Z562" s="12" t="s">
        <v>2375</v>
      </c>
      <c r="AA562" s="12" t="s">
        <v>2191</v>
      </c>
      <c r="AB562" s="12" t="s">
        <v>2200</v>
      </c>
      <c r="AC562" s="12" t="s">
        <v>2201</v>
      </c>
      <c r="AD562" s="12" t="s">
        <v>2246</v>
      </c>
      <c r="AE562" s="12" t="s">
        <v>4854</v>
      </c>
      <c r="AF562" s="12" t="s">
        <v>2203</v>
      </c>
      <c r="AG562" s="12" t="s">
        <v>2397</v>
      </c>
      <c r="AH562" s="12" t="s">
        <v>2579</v>
      </c>
      <c r="AI562" s="12" t="s">
        <v>2887</v>
      </c>
      <c r="AJ562" s="12" t="s">
        <v>2204</v>
      </c>
      <c r="AK562" s="12" t="s">
        <v>2408</v>
      </c>
    </row>
    <row r="563" spans="1:37" ht="317.39999999999998" thickBot="1" x14ac:dyDescent="0.35">
      <c r="A563" s="7" t="s">
        <v>588</v>
      </c>
      <c r="D563" s="37" t="s">
        <v>27</v>
      </c>
      <c r="E563" s="45"/>
      <c r="F563" s="47" t="str">
        <f>IF(D563="Costco", "https://www.costco.com", IF(D563="Dell Home &amp; Home Office", "https://www.dell.com/koa/search?q=" &amp; [1]!textjoin("%20",TRUE,S563,T563,U563,V563,W563,X563,Y563,Z563,AA563,AB563,AC563,AD563,AE563,AF563,AG563,AH563,AI563,AJ563,AK563,AL563,AM563,AN563,AO563,AP563,AQ563,AR563,AS563,AT563,AU563,AV563,AW563,AX563,AY563,AZ563,BA563,BB563,Sheet1!BE563), IF(D563="Macy's", "https://www.macys.com/shop/featured/" &amp; [1]!textjoin("-",TRUE,S563,T563,U563,V563,W563,X563,Y563,Z563,AA563,AB563,AC563,AD563,AE563,AF563,AG563,AH563,AI563,AJ563,AK563,AL563,AM563,AN563,AO563,AP563,AQ563,AR563,AS563,AT563,AU563,AV563,AW563,AX563,AY563,AZ563,BA563,BB563,Sheet1!BE563),"")))</f>
        <v>https://www.costco.com</v>
      </c>
      <c r="G563" s="34" t="s">
        <v>7128</v>
      </c>
      <c r="H563" s="45" t="str">
        <f t="shared" si="36"/>
        <v>Costco</v>
      </c>
      <c r="I563" s="45"/>
      <c r="J563" s="45"/>
      <c r="L563" s="37" t="s">
        <v>27</v>
      </c>
      <c r="M563" s="26" t="s">
        <v>2159</v>
      </c>
      <c r="N563" s="21" t="s">
        <v>5630</v>
      </c>
      <c r="O563" s="1" t="s">
        <v>2160</v>
      </c>
      <c r="P563" s="21" t="e">
        <f ca="1">[1]!textjoin("+",TRUE,O563,S563,T563,U563,V563,W563,X563,Y563,Z563,AA563,AB563,AC563,AD563,AE563,AF563,AG563,AH563,AI563,AJ563,AK563,AL563,AM563,AN563,AO563,AP563,AQ563,AR563,AS563,AT563,AU563,AV563,AW563,AX563,AY563,AZ563,BA563,BB563,R563)</f>
        <v>#NAME?</v>
      </c>
      <c r="Q563" s="21" t="e">
        <f t="shared" ca="1" si="35"/>
        <v>#NAME?</v>
      </c>
      <c r="R563" t="s">
        <v>5106</v>
      </c>
      <c r="S563" s="18" t="s">
        <v>213</v>
      </c>
      <c r="T563" s="12" t="s">
        <v>2885</v>
      </c>
      <c r="U563" s="12" t="s">
        <v>2704</v>
      </c>
      <c r="V563" s="12" t="s">
        <v>2506</v>
      </c>
      <c r="W563" s="12" t="s">
        <v>2685</v>
      </c>
      <c r="X563" s="12" t="s">
        <v>2861</v>
      </c>
      <c r="Y563" s="12" t="s">
        <v>4693</v>
      </c>
      <c r="Z563" s="12" t="s">
        <v>2200</v>
      </c>
      <c r="AA563" s="12" t="s">
        <v>2201</v>
      </c>
      <c r="AB563" s="12" t="s">
        <v>2246</v>
      </c>
      <c r="AC563" s="12" t="s">
        <v>2244</v>
      </c>
      <c r="AD563" s="12" t="s">
        <v>2245</v>
      </c>
      <c r="AE563" s="12" t="s">
        <v>2203</v>
      </c>
      <c r="AF563" s="12" t="s">
        <v>2579</v>
      </c>
      <c r="AG563" s="12" t="s">
        <v>2204</v>
      </c>
      <c r="AH563" s="12" t="s">
        <v>2408</v>
      </c>
    </row>
    <row r="564" spans="1:37" ht="409.6" thickBot="1" x14ac:dyDescent="0.35">
      <c r="A564" s="9" t="s">
        <v>589</v>
      </c>
      <c r="D564" s="37" t="s">
        <v>213</v>
      </c>
      <c r="E564" s="45"/>
      <c r="F564" s="47" t="e">
        <f ca="1">IF(D564="Kohl's", "https://www.kohls.com/search.jsp?submit-search=web-regular&amp;search=" &amp; [1]!textjoin("+",TRUE,S564,T564,U564,V564,W564,X564,Y564,Z564,AA564,AB564,AC564,AD564,AE564,AF564,AG564,AH564,AI564,AJ564,AK564,AL564,AM564,AN564,AO564,AP564,AQ564,AR564,AS564,AT564,AU564,AV564,AW564,AX564,AY564,AZ564,BA564,BB564,Sheet1!BE564), IF(D564="Lenovo", "https://www.lenovo.com/us/en/search?text=" &amp; [1]!textjoin("+",TRUE,S564,T564,U564,V564,W564,X564,Y564,Z564,AA564,AB564,AC564,AD564,AE564,AF564,AG564,AH564,AI564,AJ564,AK564,AL564,AM564,AN564,AO564,AP564,AQ564,AR564,AS564,AT564,AU564,AV564,AW564,AX564,AY564,AZ564,BA564,BB564,Sheet1!BE564), IF(D564="Dell Small Business", "https://www.dell.com/koa/search?q=" &amp; [1]!textjoin("%20",TRUE,S564,T564,U564,V564,W564,X564,Y564,Z564,AA564,AB564,AC564,AD564,AE564,AF564,AG564,AH564,AI564,AJ564,AK564,AL564,AM564,AN564,AO564,AP564,AQ564,AR564,AS564,AT564,AU564,AV564,AW564,AX564,AY564,AZ564,BA564,BB564,Sheet1!BE564),"")))</f>
        <v>#NAME?</v>
      </c>
      <c r="G564" s="34" t="s">
        <v>7265</v>
      </c>
      <c r="H564" s="45" t="str">
        <f t="shared" si="36"/>
        <v>Lenovo</v>
      </c>
      <c r="I564" s="45"/>
      <c r="J564" s="45"/>
      <c r="L564" s="37" t="s">
        <v>213</v>
      </c>
      <c r="M564" s="26" t="s">
        <v>2159</v>
      </c>
      <c r="N564" s="21" t="s">
        <v>5631</v>
      </c>
      <c r="O564" s="1" t="s">
        <v>2160</v>
      </c>
      <c r="P564" s="21" t="e">
        <f ca="1">[1]!textjoin("+",TRUE,O564,S564,T564,U564,V564,W564,X564,Y564,Z564,AA564,AB564,AC564,AD564,AE564,AF564,AG564,AH564,AI564,AJ564,AK564,AL564,AM564,AN564,AO564,AP564,AQ564,AR564,AS564,AT564,AU564,AV564,AW564,AX564,AY564,AZ564,BA564,BB564,R564)</f>
        <v>#NAME?</v>
      </c>
      <c r="Q564" s="21" t="e">
        <f t="shared" ca="1" si="35"/>
        <v>#NAME?</v>
      </c>
      <c r="R564" t="s">
        <v>5106</v>
      </c>
      <c r="S564" s="16" t="s">
        <v>213</v>
      </c>
      <c r="T564" s="12" t="s">
        <v>2885</v>
      </c>
      <c r="U564" s="12">
        <v>5</v>
      </c>
      <c r="V564" s="12" t="s">
        <v>2704</v>
      </c>
      <c r="W564" s="12" t="s">
        <v>4771</v>
      </c>
      <c r="X564" s="12" t="s">
        <v>2200</v>
      </c>
      <c r="Y564" s="12" t="s">
        <v>2201</v>
      </c>
      <c r="Z564" s="12" t="s">
        <v>4890</v>
      </c>
      <c r="AA564" s="12" t="s">
        <v>2213</v>
      </c>
      <c r="AB564" s="12" t="s">
        <v>4862</v>
      </c>
      <c r="AC564" s="12" t="s">
        <v>2405</v>
      </c>
      <c r="AD564" s="12" t="s">
        <v>2602</v>
      </c>
    </row>
    <row r="565" spans="1:37" ht="409.6" thickBot="1" x14ac:dyDescent="0.35">
      <c r="A565" s="9" t="s">
        <v>590</v>
      </c>
      <c r="D565" s="37" t="s">
        <v>213</v>
      </c>
      <c r="E565" s="45"/>
      <c r="F565" s="47" t="e">
        <f ca="1">IF(D565="Kohl's", "https://www.kohls.com/search.jsp?submit-search=web-regular&amp;search=" &amp; [1]!textjoin("+",TRUE,S565,T565,U565,V565,W565,X565,Y565,Z565,AA565,AB565,AC565,AD565,AE565,AF565,AG565,AH565,AI565,AJ565,AK565,AL565,AM565,AN565,AO565,AP565,AQ565,AR565,AS565,AT565,AU565,AV565,AW565,AX565,AY565,AZ565,BA565,BB565,Sheet1!BE565), IF(D565="Lenovo", "https://www.lenovo.com/us/en/search?text=" &amp; [1]!textjoin("+",TRUE,S565,T565,U565,V565,W565,X565,Y565,Z565,AA565,AB565,AC565,AD565,AE565,AF565,AG565,AH565,AI565,AJ565,AK565,AL565,AM565,AN565,AO565,AP565,AQ565,AR565,AS565,AT565,AU565,AV565,AW565,AX565,AY565,AZ565,BA565,BB565,Sheet1!BE565), IF(D565="Dell Small Business", "https://www.dell.com/koa/search?q=" &amp; [1]!textjoin("%20",TRUE,S565,T565,U565,V565,W565,X565,Y565,Z565,AA565,AB565,AC565,AD565,AE565,AF565,AG565,AH565,AI565,AJ565,AK565,AL565,AM565,AN565,AO565,AP565,AQ565,AR565,AS565,AT565,AU565,AV565,AW565,AX565,AY565,AZ565,BA565,BB565,Sheet1!BE565),"")))</f>
        <v>#NAME?</v>
      </c>
      <c r="G565" s="34" t="s">
        <v>7266</v>
      </c>
      <c r="H565" s="45" t="str">
        <f t="shared" si="36"/>
        <v>Lenovo</v>
      </c>
      <c r="I565" s="45"/>
      <c r="J565" s="45"/>
      <c r="L565" s="37" t="s">
        <v>213</v>
      </c>
      <c r="M565" s="26" t="s">
        <v>2159</v>
      </c>
      <c r="N565" s="21" t="s">
        <v>5632</v>
      </c>
      <c r="O565" s="1" t="s">
        <v>2160</v>
      </c>
      <c r="P565" s="21" t="e">
        <f ca="1">[1]!textjoin("+",TRUE,O565,S565,T565,U565,V565,W565,X565,Y565,Z565,AA565,AB565,AC565,AD565,AE565,AF565,AG565,AH565,AI565,AJ565,AK565,AL565,AM565,AN565,AO565,AP565,AQ565,AR565,AS565,AT565,AU565,AV565,AW565,AX565,AY565,AZ565,BA565,BB565,R565)</f>
        <v>#NAME?</v>
      </c>
      <c r="Q565" s="21" t="e">
        <f t="shared" ca="1" si="35"/>
        <v>#NAME?</v>
      </c>
      <c r="R565" t="s">
        <v>5106</v>
      </c>
      <c r="S565" s="16" t="s">
        <v>213</v>
      </c>
      <c r="T565" s="12" t="s">
        <v>2885</v>
      </c>
      <c r="U565" s="12">
        <v>6</v>
      </c>
      <c r="V565" s="12" t="s">
        <v>2739</v>
      </c>
      <c r="W565" s="12" t="s">
        <v>4824</v>
      </c>
      <c r="X565" s="12" t="s">
        <v>2200</v>
      </c>
      <c r="Y565" s="12" t="s">
        <v>2201</v>
      </c>
      <c r="Z565" s="12" t="s">
        <v>4890</v>
      </c>
      <c r="AA565" s="12" t="s">
        <v>2213</v>
      </c>
      <c r="AB565" s="12" t="s">
        <v>4862</v>
      </c>
      <c r="AC565" s="12" t="s">
        <v>2405</v>
      </c>
      <c r="AD565" s="12" t="s">
        <v>2602</v>
      </c>
    </row>
    <row r="566" spans="1:37" ht="409.6" thickBot="1" x14ac:dyDescent="0.35">
      <c r="A566" s="7" t="s">
        <v>591</v>
      </c>
      <c r="D566" s="37" t="s">
        <v>213</v>
      </c>
      <c r="E566" s="45"/>
      <c r="F566" s="47" t="e">
        <f ca="1">IF(D566="Kohl's", "https://www.kohls.com/search.jsp?submit-search=web-regular&amp;search=" &amp; [1]!textjoin("+",TRUE,S566,T566,U566,V566,W566,X566,Y566,Z566,AA566,AB566,AC566,AD566,AE566,AF566,AG566,AH566,AI566,AJ566,AK566,AL566,AM566,AN566,AO566,AP566,AQ566,AR566,AS566,AT566,AU566,AV566,AW566,AX566,AY566,AZ566,BA566,BB566,Sheet1!BE566), IF(D566="Lenovo", "https://www.lenovo.com/us/en/search?text=" &amp; [1]!textjoin("+",TRUE,S566,T566,U566,V566,W566,X566,Y566,Z566,AA566,AB566,AC566,AD566,AE566,AF566,AG566,AH566,AI566,AJ566,AK566,AL566,AM566,AN566,AO566,AP566,AQ566,AR566,AS566,AT566,AU566,AV566,AW566,AX566,AY566,AZ566,BA566,BB566,Sheet1!BE566), IF(D566="Dell Small Business", "https://www.dell.com/koa/search?q=" &amp; [1]!textjoin("%20",TRUE,S566,T566,U566,V566,W566,X566,Y566,Z566,AA566,AB566,AC566,AD566,AE566,AF566,AG566,AH566,AI566,AJ566,AK566,AL566,AM566,AN566,AO566,AP566,AQ566,AR566,AS566,AT566,AU566,AV566,AW566,AX566,AY566,AZ566,BA566,BB566,Sheet1!BE566),"")))</f>
        <v>#NAME?</v>
      </c>
      <c r="G566" s="34" t="s">
        <v>7267</v>
      </c>
      <c r="H566" s="45" t="str">
        <f t="shared" si="36"/>
        <v>Lenovo</v>
      </c>
      <c r="I566" s="45"/>
      <c r="J566" s="45"/>
      <c r="L566" s="37" t="s">
        <v>213</v>
      </c>
      <c r="M566" s="26" t="s">
        <v>2159</v>
      </c>
      <c r="N566" s="21" t="s">
        <v>5633</v>
      </c>
      <c r="O566" s="1" t="s">
        <v>2160</v>
      </c>
      <c r="P566" s="21" t="e">
        <f ca="1">[1]!textjoin("+",TRUE,O566,S566,T566,U566,V566,W566,X566,Y566,Z566,AA566,AB566,AC566,AD566,AE566,AF566,AG566,AH566,AI566,AJ566,AK566,AL566,AM566,AN566,AO566,AP566,AQ566,AR566,AS566,AT566,AU566,AV566,AW566,AX566,AY566,AZ566,BA566,BB566,R566)</f>
        <v>#NAME?</v>
      </c>
      <c r="Q566" s="21" t="e">
        <f t="shared" ca="1" si="35"/>
        <v>#NAME?</v>
      </c>
      <c r="R566" t="s">
        <v>5106</v>
      </c>
      <c r="S566" s="16" t="s">
        <v>213</v>
      </c>
      <c r="T566" s="12" t="s">
        <v>2885</v>
      </c>
      <c r="U566" s="12">
        <v>6</v>
      </c>
      <c r="V566" s="12" t="s">
        <v>2739</v>
      </c>
      <c r="W566" s="12" t="s">
        <v>4824</v>
      </c>
      <c r="X566" s="12" t="s">
        <v>2200</v>
      </c>
      <c r="Y566" s="12" t="s">
        <v>2201</v>
      </c>
      <c r="Z566" s="12" t="s">
        <v>4857</v>
      </c>
      <c r="AA566" s="12" t="s">
        <v>2224</v>
      </c>
      <c r="AB566" s="12" t="s">
        <v>4862</v>
      </c>
      <c r="AC566" s="12" t="s">
        <v>2614</v>
      </c>
      <c r="AD566" s="12" t="s">
        <v>2602</v>
      </c>
    </row>
    <row r="567" spans="1:37" ht="409.6" thickBot="1" x14ac:dyDescent="0.35">
      <c r="A567" s="7" t="s">
        <v>592</v>
      </c>
      <c r="D567" s="37" t="s">
        <v>213</v>
      </c>
      <c r="E567" s="45"/>
      <c r="F567" s="47" t="e">
        <f ca="1">IF(D567="Kohl's", "https://www.kohls.com/search.jsp?submit-search=web-regular&amp;search=" &amp; [1]!textjoin("+",TRUE,S567,T567,U567,V567,W567,X567,Y567,Z567,AA567,AB567,AC567,AD567,AE567,AF567,AG567,AH567,AI567,AJ567,AK567,AL567,AM567,AN567,AO567,AP567,AQ567,AR567,AS567,AT567,AU567,AV567,AW567,AX567,AY567,AZ567,BA567,BB567,Sheet1!BE567), IF(D567="Lenovo", "https://www.lenovo.com/us/en/search?text=" &amp; [1]!textjoin("+",TRUE,S567,T567,U567,V567,W567,X567,Y567,Z567,AA567,AB567,AC567,AD567,AE567,AF567,AG567,AH567,AI567,AJ567,AK567,AL567,AM567,AN567,AO567,AP567,AQ567,AR567,AS567,AT567,AU567,AV567,AW567,AX567,AY567,AZ567,BA567,BB567,Sheet1!BE567), IF(D567="Dell Small Business", "https://www.dell.com/koa/search?q=" &amp; [1]!textjoin("%20",TRUE,S567,T567,U567,V567,W567,X567,Y567,Z567,AA567,AB567,AC567,AD567,AE567,AF567,AG567,AH567,AI567,AJ567,AK567,AL567,AM567,AN567,AO567,AP567,AQ567,AR567,AS567,AT567,AU567,AV567,AW567,AX567,AY567,AZ567,BA567,BB567,Sheet1!BE567),"")))</f>
        <v>#NAME?</v>
      </c>
      <c r="G567" s="34" t="s">
        <v>7268</v>
      </c>
      <c r="H567" s="45" t="str">
        <f t="shared" si="36"/>
        <v>Lenovo</v>
      </c>
      <c r="I567" s="45"/>
      <c r="J567" s="45"/>
      <c r="L567" s="37" t="s">
        <v>213</v>
      </c>
      <c r="M567" s="26" t="s">
        <v>2159</v>
      </c>
      <c r="N567" s="21" t="s">
        <v>5634</v>
      </c>
      <c r="O567" s="1" t="s">
        <v>2160</v>
      </c>
      <c r="P567" s="21" t="e">
        <f ca="1">[1]!textjoin("+",TRUE,O567,S567,T567,U567,V567,W567,X567,Y567,Z567,AA567,AB567,AC567,AD567,AE567,AF567,AG567,AH567,AI567,AJ567,AK567,AL567,AM567,AN567,AO567,AP567,AQ567,AR567,AS567,AT567,AU567,AV567,AW567,AX567,AY567,AZ567,BA567,BB567,R567)</f>
        <v>#NAME?</v>
      </c>
      <c r="Q567" s="21" t="e">
        <f t="shared" ca="1" si="35"/>
        <v>#NAME?</v>
      </c>
      <c r="R567" t="s">
        <v>5106</v>
      </c>
      <c r="S567" s="16" t="s">
        <v>213</v>
      </c>
      <c r="T567" s="12" t="s">
        <v>2885</v>
      </c>
      <c r="U567" s="12">
        <v>6</v>
      </c>
      <c r="V567" s="12" t="s">
        <v>2739</v>
      </c>
      <c r="W567" s="12" t="s">
        <v>4824</v>
      </c>
      <c r="X567" s="12" t="s">
        <v>2200</v>
      </c>
      <c r="Y567" s="12" t="s">
        <v>2700</v>
      </c>
      <c r="Z567" s="12" t="s">
        <v>4915</v>
      </c>
      <c r="AA567" s="12" t="s">
        <v>2213</v>
      </c>
      <c r="AB567" s="12" t="s">
        <v>4862</v>
      </c>
      <c r="AC567" s="12" t="s">
        <v>2405</v>
      </c>
      <c r="AD567" s="12" t="s">
        <v>2602</v>
      </c>
    </row>
    <row r="568" spans="1:37" ht="409.6" thickBot="1" x14ac:dyDescent="0.35">
      <c r="A568" s="7" t="s">
        <v>593</v>
      </c>
      <c r="D568" s="37" t="s">
        <v>213</v>
      </c>
      <c r="E568" s="45"/>
      <c r="F568" s="47" t="e">
        <f ca="1">IF(D568="Kohl's", "https://www.kohls.com/search.jsp?submit-search=web-regular&amp;search=" &amp; [1]!textjoin("+",TRUE,S568,T568,U568,V568,W568,X568,Y568,Z568,AA568,AB568,AC568,AD568,AE568,AF568,AG568,AH568,AI568,AJ568,AK568,AL568,AM568,AN568,AO568,AP568,AQ568,AR568,AS568,AT568,AU568,AV568,AW568,AX568,AY568,AZ568,BA568,BB568,Sheet1!BE568), IF(D568="Lenovo", "https://www.lenovo.com/us/en/search?text=" &amp; [1]!textjoin("+",TRUE,S568,T568,U568,V568,W568,X568,Y568,Z568,AA568,AB568,AC568,AD568,AE568,AF568,AG568,AH568,AI568,AJ568,AK568,AL568,AM568,AN568,AO568,AP568,AQ568,AR568,AS568,AT568,AU568,AV568,AW568,AX568,AY568,AZ568,BA568,BB568,Sheet1!BE568), IF(D568="Dell Small Business", "https://www.dell.com/koa/search?q=" &amp; [1]!textjoin("%20",TRUE,S568,T568,U568,V568,W568,X568,Y568,Z568,AA568,AB568,AC568,AD568,AE568,AF568,AG568,AH568,AI568,AJ568,AK568,AL568,AM568,AN568,AO568,AP568,AQ568,AR568,AS568,AT568,AU568,AV568,AW568,AX568,AY568,AZ568,BA568,BB568,Sheet1!BE568),"")))</f>
        <v>#NAME?</v>
      </c>
      <c r="G568" s="34" t="s">
        <v>7269</v>
      </c>
      <c r="H568" s="45" t="str">
        <f t="shared" si="36"/>
        <v>Lenovo</v>
      </c>
      <c r="I568" s="45"/>
      <c r="J568" s="45"/>
      <c r="L568" s="37" t="s">
        <v>213</v>
      </c>
      <c r="M568" s="26" t="s">
        <v>2159</v>
      </c>
      <c r="N568" s="21" t="s">
        <v>5635</v>
      </c>
      <c r="O568" s="1" t="s">
        <v>2160</v>
      </c>
      <c r="P568" s="21" t="e">
        <f ca="1">[1]!textjoin("+",TRUE,O568,S568,T568,U568,V568,W568,X568,Y568,Z568,AA568,AB568,AC568,AD568,AE568,AF568,AG568,AH568,AI568,AJ568,AK568,AL568,AM568,AN568,AO568,AP568,AQ568,AR568,AS568,AT568,AU568,AV568,AW568,AX568,AY568,AZ568,BA568,BB568,R568)</f>
        <v>#NAME?</v>
      </c>
      <c r="Q568" s="21" t="e">
        <f t="shared" ca="1" si="35"/>
        <v>#NAME?</v>
      </c>
      <c r="R568" t="s">
        <v>5106</v>
      </c>
      <c r="S568" s="16" t="s">
        <v>213</v>
      </c>
      <c r="T568" s="12" t="s">
        <v>2800</v>
      </c>
      <c r="U568" s="12" t="s">
        <v>2888</v>
      </c>
      <c r="V568" s="12" t="s">
        <v>2735</v>
      </c>
      <c r="W568" s="12" t="s">
        <v>4824</v>
      </c>
      <c r="X568" s="12" t="s">
        <v>2200</v>
      </c>
      <c r="Y568" s="12" t="s">
        <v>2728</v>
      </c>
      <c r="Z568" s="12" t="s">
        <v>4916</v>
      </c>
      <c r="AA568" s="12" t="s">
        <v>2203</v>
      </c>
      <c r="AB568" s="12" t="s">
        <v>4862</v>
      </c>
      <c r="AC568" s="12" t="s">
        <v>2384</v>
      </c>
      <c r="AD568" s="12" t="s">
        <v>2389</v>
      </c>
    </row>
    <row r="569" spans="1:37" ht="409.6" thickBot="1" x14ac:dyDescent="0.35">
      <c r="A569" s="7" t="s">
        <v>594</v>
      </c>
      <c r="D569" s="37" t="s">
        <v>213</v>
      </c>
      <c r="E569" s="45"/>
      <c r="F569" s="47" t="e">
        <f ca="1">IF(D569="Kohl's", "https://www.kohls.com/search.jsp?submit-search=web-regular&amp;search=" &amp; [1]!textjoin("+",TRUE,S569,T569,U569,V569,W569,X569,Y569,Z569,AA569,AB569,AC569,AD569,AE569,AF569,AG569,AH569,AI569,AJ569,AK569,AL569,AM569,AN569,AO569,AP569,AQ569,AR569,AS569,AT569,AU569,AV569,AW569,AX569,AY569,AZ569,BA569,BB569,Sheet1!BE569), IF(D569="Lenovo", "https://www.lenovo.com/us/en/search?text=" &amp; [1]!textjoin("+",TRUE,S569,T569,U569,V569,W569,X569,Y569,Z569,AA569,AB569,AC569,AD569,AE569,AF569,AG569,AH569,AI569,AJ569,AK569,AL569,AM569,AN569,AO569,AP569,AQ569,AR569,AS569,AT569,AU569,AV569,AW569,AX569,AY569,AZ569,BA569,BB569,Sheet1!BE569), IF(D569="Dell Small Business", "https://www.dell.com/koa/search?q=" &amp; [1]!textjoin("%20",TRUE,S569,T569,U569,V569,W569,X569,Y569,Z569,AA569,AB569,AC569,AD569,AE569,AF569,AG569,AH569,AI569,AJ569,AK569,AL569,AM569,AN569,AO569,AP569,AQ569,AR569,AS569,AT569,AU569,AV569,AW569,AX569,AY569,AZ569,BA569,BB569,Sheet1!BE569),"")))</f>
        <v>#NAME?</v>
      </c>
      <c r="G569" s="34" t="s">
        <v>7270</v>
      </c>
      <c r="H569" s="45" t="str">
        <f t="shared" si="36"/>
        <v>Lenovo</v>
      </c>
      <c r="I569" s="45"/>
      <c r="J569" s="45"/>
      <c r="L569" s="37" t="s">
        <v>213</v>
      </c>
      <c r="M569" s="26" t="s">
        <v>2159</v>
      </c>
      <c r="N569" s="21" t="s">
        <v>5636</v>
      </c>
      <c r="O569" s="1" t="s">
        <v>2160</v>
      </c>
      <c r="P569" s="21" t="e">
        <f ca="1">[1]!textjoin("+",TRUE,O569,S569,T569,U569,V569,W569,X569,Y569,Z569,AA569,AB569,AC569,AD569,AE569,AF569,AG569,AH569,AI569,AJ569,AK569,AL569,AM569,AN569,AO569,AP569,AQ569,AR569,AS569,AT569,AU569,AV569,AW569,AX569,AY569,AZ569,BA569,BB569,R569)</f>
        <v>#NAME?</v>
      </c>
      <c r="Q569" s="21" t="e">
        <f t="shared" ca="1" si="35"/>
        <v>#NAME?</v>
      </c>
      <c r="R569" t="s">
        <v>5106</v>
      </c>
      <c r="S569" s="16" t="s">
        <v>213</v>
      </c>
      <c r="T569" s="12" t="s">
        <v>2394</v>
      </c>
      <c r="U569" s="12" t="s">
        <v>2889</v>
      </c>
      <c r="V569" s="12" t="s">
        <v>2701</v>
      </c>
      <c r="W569" s="12" t="s">
        <v>2247</v>
      </c>
      <c r="X569" s="12" t="s">
        <v>4771</v>
      </c>
      <c r="Y569" s="12" t="s">
        <v>2200</v>
      </c>
      <c r="Z569" s="12" t="s">
        <v>2201</v>
      </c>
      <c r="AA569" s="12" t="s">
        <v>4857</v>
      </c>
      <c r="AB569" s="12" t="s">
        <v>2207</v>
      </c>
      <c r="AC569" s="12" t="s">
        <v>4862</v>
      </c>
      <c r="AD569" s="12" t="s">
        <v>2614</v>
      </c>
      <c r="AE569" s="12" t="s">
        <v>2602</v>
      </c>
    </row>
    <row r="570" spans="1:37" ht="409.6" thickBot="1" x14ac:dyDescent="0.35">
      <c r="A570" s="7" t="s">
        <v>595</v>
      </c>
      <c r="D570" s="37" t="s">
        <v>213</v>
      </c>
      <c r="E570" s="45"/>
      <c r="F570" s="47" t="e">
        <f ca="1">IF(D570="Kohl's", "https://www.kohls.com/search.jsp?submit-search=web-regular&amp;search=" &amp; [1]!textjoin("+",TRUE,S570,T570,U570,V570,W570,X570,Y570,Z570,AA570,AB570,AC570,AD570,AE570,AF570,AG570,AH570,AI570,AJ570,AK570,AL570,AM570,AN570,AO570,AP570,AQ570,AR570,AS570,AT570,AU570,AV570,AW570,AX570,AY570,AZ570,BA570,BB570,Sheet1!BE570), IF(D570="Lenovo", "https://www.lenovo.com/us/en/search?text=" &amp; [1]!textjoin("+",TRUE,S570,T570,U570,V570,W570,X570,Y570,Z570,AA570,AB570,AC570,AD570,AE570,AF570,AG570,AH570,AI570,AJ570,AK570,AL570,AM570,AN570,AO570,AP570,AQ570,AR570,AS570,AT570,AU570,AV570,AW570,AX570,AY570,AZ570,BA570,BB570,Sheet1!BE570), IF(D570="Dell Small Business", "https://www.dell.com/koa/search?q=" &amp; [1]!textjoin("%20",TRUE,S570,T570,U570,V570,W570,X570,Y570,Z570,AA570,AB570,AC570,AD570,AE570,AF570,AG570,AH570,AI570,AJ570,AK570,AL570,AM570,AN570,AO570,AP570,AQ570,AR570,AS570,AT570,AU570,AV570,AW570,AX570,AY570,AZ570,BA570,BB570,Sheet1!BE570),"")))</f>
        <v>#NAME?</v>
      </c>
      <c r="G570" s="34" t="s">
        <v>7271</v>
      </c>
      <c r="H570" s="45" t="str">
        <f t="shared" si="36"/>
        <v>Lenovo</v>
      </c>
      <c r="I570" s="45"/>
      <c r="J570" s="45"/>
      <c r="L570" s="37" t="s">
        <v>213</v>
      </c>
      <c r="M570" s="26" t="s">
        <v>2159</v>
      </c>
      <c r="N570" s="21" t="s">
        <v>5637</v>
      </c>
      <c r="O570" s="1" t="s">
        <v>2160</v>
      </c>
      <c r="P570" s="21" t="e">
        <f ca="1">[1]!textjoin("+",TRUE,O570,S570,T570,U570,V570,W570,X570,Y570,Z570,AA570,AB570,AC570,AD570,AE570,AF570,AG570,AH570,AI570,AJ570,AK570,AL570,AM570,AN570,AO570,AP570,AQ570,AR570,AS570,AT570,AU570,AV570,AW570,AX570,AY570,AZ570,BA570,BB570,R570)</f>
        <v>#NAME?</v>
      </c>
      <c r="Q570" s="21" t="e">
        <f t="shared" ca="1" si="35"/>
        <v>#NAME?</v>
      </c>
      <c r="R570" t="s">
        <v>5106</v>
      </c>
      <c r="S570" s="16" t="s">
        <v>213</v>
      </c>
      <c r="T570" s="12" t="s">
        <v>2394</v>
      </c>
      <c r="U570" s="12" t="s">
        <v>2395</v>
      </c>
      <c r="V570" s="12" t="s">
        <v>2701</v>
      </c>
      <c r="W570" s="12" t="s">
        <v>2221</v>
      </c>
      <c r="X570" s="12">
        <v>4</v>
      </c>
    </row>
    <row r="571" spans="1:37" ht="409.6" thickBot="1" x14ac:dyDescent="0.35">
      <c r="A571" s="7" t="s">
        <v>596</v>
      </c>
      <c r="D571" s="37" t="s">
        <v>213</v>
      </c>
      <c r="E571" s="45"/>
      <c r="F571" s="47" t="e">
        <f ca="1">IF(D571="Kohl's", "https://www.kohls.com/search.jsp?submit-search=web-regular&amp;search=" &amp; [1]!textjoin("+",TRUE,S571,T571,U571,V571,W571,X571,Y571,Z571,AA571,AB571,AC571,AD571,AE571,AF571,AG571,AH571,AI571,AJ571,AK571,AL571,AM571,AN571,AO571,AP571,AQ571,AR571,AS571,AT571,AU571,AV571,AW571,AX571,AY571,AZ571,BA571,BB571,Sheet1!BE571), IF(D571="Lenovo", "https://www.lenovo.com/us/en/search?text=" &amp; [1]!textjoin("+",TRUE,S571,T571,U571,V571,W571,X571,Y571,Z571,AA571,AB571,AC571,AD571,AE571,AF571,AG571,AH571,AI571,AJ571,AK571,AL571,AM571,AN571,AO571,AP571,AQ571,AR571,AS571,AT571,AU571,AV571,AW571,AX571,AY571,AZ571,BA571,BB571,Sheet1!BE571), IF(D571="Dell Small Business", "https://www.dell.com/koa/search?q=" &amp; [1]!textjoin("%20",TRUE,S571,T571,U571,V571,W571,X571,Y571,Z571,AA571,AB571,AC571,AD571,AE571,AF571,AG571,AH571,AI571,AJ571,AK571,AL571,AM571,AN571,AO571,AP571,AQ571,AR571,AS571,AT571,AU571,AV571,AW571,AX571,AY571,AZ571,BA571,BB571,Sheet1!BE571),"")))</f>
        <v>#NAME?</v>
      </c>
      <c r="G571" s="34" t="s">
        <v>7272</v>
      </c>
      <c r="H571" s="45" t="str">
        <f t="shared" si="36"/>
        <v>Lenovo</v>
      </c>
      <c r="I571" s="45"/>
      <c r="J571" s="45"/>
      <c r="L571" s="37" t="s">
        <v>213</v>
      </c>
      <c r="M571" s="26" t="s">
        <v>2159</v>
      </c>
      <c r="N571" s="21" t="s">
        <v>5638</v>
      </c>
      <c r="O571" s="1" t="s">
        <v>2160</v>
      </c>
      <c r="P571" s="21" t="e">
        <f ca="1">[1]!textjoin("+",TRUE,O571,S571,T571,U571,V571,W571,X571,Y571,Z571,AA571,AB571,AC571,AD571,AE571,AF571,AG571,AH571,AI571,AJ571,AK571,AL571,AM571,AN571,AO571,AP571,AQ571,AR571,AS571,AT571,AU571,AV571,AW571,AX571,AY571,AZ571,BA571,BB571,R571)</f>
        <v>#NAME?</v>
      </c>
      <c r="Q571" s="21" t="e">
        <f t="shared" ca="1" si="35"/>
        <v>#NAME?</v>
      </c>
      <c r="R571" t="s">
        <v>5106</v>
      </c>
      <c r="S571" s="16" t="s">
        <v>213</v>
      </c>
      <c r="T571" s="12" t="s">
        <v>2701</v>
      </c>
      <c r="U571" s="12">
        <v>730</v>
      </c>
      <c r="V571" s="12" t="s">
        <v>2704</v>
      </c>
      <c r="W571" s="12" t="s">
        <v>4771</v>
      </c>
      <c r="X571" s="12" t="s">
        <v>2200</v>
      </c>
      <c r="Y571" s="12" t="s">
        <v>2201</v>
      </c>
      <c r="Z571" s="12" t="s">
        <v>4857</v>
      </c>
      <c r="AA571" s="12" t="s">
        <v>2207</v>
      </c>
      <c r="AB571" s="12" t="s">
        <v>4862</v>
      </c>
      <c r="AC571" s="12" t="s">
        <v>2614</v>
      </c>
      <c r="AD571" s="12" t="s">
        <v>2602</v>
      </c>
    </row>
    <row r="572" spans="1:37" ht="409.6" thickBot="1" x14ac:dyDescent="0.35">
      <c r="A572" s="7" t="s">
        <v>597</v>
      </c>
      <c r="D572" s="37" t="s">
        <v>213</v>
      </c>
      <c r="E572" s="45"/>
      <c r="F572" s="47" t="e">
        <f ca="1">IF(D572="Kohl's", "https://www.kohls.com/search.jsp?submit-search=web-regular&amp;search=" &amp; [1]!textjoin("+",TRUE,S572,T572,U572,V572,W572,X572,Y572,Z572,AA572,AB572,AC572,AD572,AE572,AF572,AG572,AH572,AI572,AJ572,AK572,AL572,AM572,AN572,AO572,AP572,AQ572,AR572,AS572,AT572,AU572,AV572,AW572,AX572,AY572,AZ572,BA572,BB572,Sheet1!BE572), IF(D572="Lenovo", "https://www.lenovo.com/us/en/search?text=" &amp; [1]!textjoin("+",TRUE,S572,T572,U572,V572,W572,X572,Y572,Z572,AA572,AB572,AC572,AD572,AE572,AF572,AG572,AH572,AI572,AJ572,AK572,AL572,AM572,AN572,AO572,AP572,AQ572,AR572,AS572,AT572,AU572,AV572,AW572,AX572,AY572,AZ572,BA572,BB572,Sheet1!BE572), IF(D572="Dell Small Business", "https://www.dell.com/koa/search?q=" &amp; [1]!textjoin("%20",TRUE,S572,T572,U572,V572,W572,X572,Y572,Z572,AA572,AB572,AC572,AD572,AE572,AF572,AG572,AH572,AI572,AJ572,AK572,AL572,AM572,AN572,AO572,AP572,AQ572,AR572,AS572,AT572,AU572,AV572,AW572,AX572,AY572,AZ572,BA572,BB572,Sheet1!BE572),"")))</f>
        <v>#NAME?</v>
      </c>
      <c r="G572" s="34" t="s">
        <v>7273</v>
      </c>
      <c r="H572" s="45" t="str">
        <f t="shared" si="36"/>
        <v>Lenovo</v>
      </c>
      <c r="I572" s="45"/>
      <c r="J572" s="45"/>
      <c r="L572" s="37" t="s">
        <v>213</v>
      </c>
      <c r="M572" s="26" t="s">
        <v>2159</v>
      </c>
      <c r="N572" s="21" t="s">
        <v>5639</v>
      </c>
      <c r="O572" s="1" t="s">
        <v>2160</v>
      </c>
      <c r="P572" s="21" t="e">
        <f ca="1">[1]!textjoin("+",TRUE,O572,S572,T572,U572,V572,W572,X572,Y572,Z572,AA572,AB572,AC572,AD572,AE572,AF572,AG572,AH572,AI572,AJ572,AK572,AL572,AM572,AN572,AO572,AP572,AQ572,AR572,AS572,AT572,AU572,AV572,AW572,AX572,AY572,AZ572,BA572,BB572,R572)</f>
        <v>#NAME?</v>
      </c>
      <c r="Q572" s="21" t="e">
        <f t="shared" ca="1" si="35"/>
        <v>#NAME?</v>
      </c>
      <c r="R572" t="s">
        <v>5106</v>
      </c>
      <c r="S572" s="16" t="s">
        <v>213</v>
      </c>
      <c r="T572" s="12" t="s">
        <v>2701</v>
      </c>
      <c r="U572" s="12">
        <v>730</v>
      </c>
      <c r="V572" s="12" t="s">
        <v>2704</v>
      </c>
      <c r="W572" s="12" t="s">
        <v>4771</v>
      </c>
      <c r="X572" s="12" t="s">
        <v>2200</v>
      </c>
      <c r="Y572" s="12" t="s">
        <v>2201</v>
      </c>
      <c r="Z572" s="12" t="s">
        <v>4852</v>
      </c>
      <c r="AA572" s="12" t="s">
        <v>2207</v>
      </c>
      <c r="AB572" s="12" t="s">
        <v>2890</v>
      </c>
    </row>
    <row r="573" spans="1:37" ht="409.6" thickBot="1" x14ac:dyDescent="0.35">
      <c r="A573" s="7" t="s">
        <v>598</v>
      </c>
      <c r="D573" s="37" t="s">
        <v>213</v>
      </c>
      <c r="E573" s="45"/>
      <c r="F573" s="47" t="e">
        <f ca="1">IF(D573="Kohl's", "https://www.kohls.com/search.jsp?submit-search=web-regular&amp;search=" &amp; [1]!textjoin("+",TRUE,S573,T573,U573,V573,W573,X573,Y573,Z573,AA573,AB573,AC573,AD573,AE573,AF573,AG573,AH573,AI573,AJ573,AK573,AL573,AM573,AN573,AO573,AP573,AQ573,AR573,AS573,AT573,AU573,AV573,AW573,AX573,AY573,AZ573,BA573,BB573,Sheet1!BE573), IF(D573="Lenovo", "https://www.lenovo.com/us/en/search?text=" &amp; [1]!textjoin("+",TRUE,S573,T573,U573,V573,W573,X573,Y573,Z573,AA573,AB573,AC573,AD573,AE573,AF573,AG573,AH573,AI573,AJ573,AK573,AL573,AM573,AN573,AO573,AP573,AQ573,AR573,AS573,AT573,AU573,AV573,AW573,AX573,AY573,AZ573,BA573,BB573,Sheet1!BE573), IF(D573="Dell Small Business", "https://www.dell.com/koa/search?q=" &amp; [1]!textjoin("%20",TRUE,S573,T573,U573,V573,W573,X573,Y573,Z573,AA573,AB573,AC573,AD573,AE573,AF573,AG573,AH573,AI573,AJ573,AK573,AL573,AM573,AN573,AO573,AP573,AQ573,AR573,AS573,AT573,AU573,AV573,AW573,AX573,AY573,AZ573,BA573,BB573,Sheet1!BE573),"")))</f>
        <v>#NAME?</v>
      </c>
      <c r="G573" s="34" t="s">
        <v>7274</v>
      </c>
      <c r="H573" s="45" t="str">
        <f t="shared" si="36"/>
        <v>Lenovo</v>
      </c>
      <c r="I573" s="45"/>
      <c r="J573" s="45"/>
      <c r="L573" s="37" t="s">
        <v>213</v>
      </c>
      <c r="M573" s="26" t="s">
        <v>2159</v>
      </c>
      <c r="N573" s="21" t="s">
        <v>5640</v>
      </c>
      <c r="O573" s="1" t="s">
        <v>2160</v>
      </c>
      <c r="P573" s="21" t="e">
        <f ca="1">[1]!textjoin("+",TRUE,O573,S573,T573,U573,V573,W573,X573,Y573,Z573,AA573,AB573,AC573,AD573,AE573,AF573,AG573,AH573,AI573,AJ573,AK573,AL573,AM573,AN573,AO573,AP573,AQ573,AR573,AS573,AT573,AU573,AV573,AW573,AX573,AY573,AZ573,BA573,BB573,R573)</f>
        <v>#NAME?</v>
      </c>
      <c r="Q573" s="21" t="e">
        <f t="shared" ca="1" si="35"/>
        <v>#NAME?</v>
      </c>
      <c r="R573" t="s">
        <v>5106</v>
      </c>
      <c r="S573" s="16" t="s">
        <v>213</v>
      </c>
      <c r="T573" s="12" t="s">
        <v>2701</v>
      </c>
      <c r="U573" s="12">
        <v>730</v>
      </c>
      <c r="V573" s="12" t="s">
        <v>2704</v>
      </c>
      <c r="W573" s="12" t="s">
        <v>4771</v>
      </c>
      <c r="X573" s="12" t="s">
        <v>2200</v>
      </c>
      <c r="Y573" s="12" t="s">
        <v>2201</v>
      </c>
      <c r="Z573" s="12" t="s">
        <v>4852</v>
      </c>
      <c r="AA573" s="12" t="s">
        <v>2207</v>
      </c>
      <c r="AB573" s="12" t="s">
        <v>4862</v>
      </c>
      <c r="AC573" s="12" t="s">
        <v>2226</v>
      </c>
      <c r="AD573" s="12" t="s">
        <v>2602</v>
      </c>
    </row>
    <row r="574" spans="1:37" ht="409.6" thickBot="1" x14ac:dyDescent="0.35">
      <c r="A574" s="7" t="s">
        <v>599</v>
      </c>
      <c r="D574" s="37" t="s">
        <v>213</v>
      </c>
      <c r="E574" s="45"/>
      <c r="F574" s="47" t="e">
        <f ca="1">IF(D574="Kohl's", "https://www.kohls.com/search.jsp?submit-search=web-regular&amp;search=" &amp; [1]!textjoin("+",TRUE,S574,T574,U574,V574,W574,X574,Y574,Z574,AA574,AB574,AC574,AD574,AE574,AF574,AG574,AH574,AI574,AJ574,AK574,AL574,AM574,AN574,AO574,AP574,AQ574,AR574,AS574,AT574,AU574,AV574,AW574,AX574,AY574,AZ574,BA574,BB574,Sheet1!BE574), IF(D574="Lenovo", "https://www.lenovo.com/us/en/search?text=" &amp; [1]!textjoin("+",TRUE,S574,T574,U574,V574,W574,X574,Y574,Z574,AA574,AB574,AC574,AD574,AE574,AF574,AG574,AH574,AI574,AJ574,AK574,AL574,AM574,AN574,AO574,AP574,AQ574,AR574,AS574,AT574,AU574,AV574,AW574,AX574,AY574,AZ574,BA574,BB574,Sheet1!BE574), IF(D574="Dell Small Business", "https://www.dell.com/koa/search?q=" &amp; [1]!textjoin("%20",TRUE,S574,T574,U574,V574,W574,X574,Y574,Z574,AA574,AB574,AC574,AD574,AE574,AF574,AG574,AH574,AI574,AJ574,AK574,AL574,AM574,AN574,AO574,AP574,AQ574,AR574,AS574,AT574,AU574,AV574,AW574,AX574,AY574,AZ574,BA574,BB574,Sheet1!BE574),"")))</f>
        <v>#NAME?</v>
      </c>
      <c r="G574" s="34" t="s">
        <v>7275</v>
      </c>
      <c r="H574" s="45" t="str">
        <f t="shared" si="36"/>
        <v>Lenovo</v>
      </c>
      <c r="I574" s="45"/>
      <c r="J574" s="45"/>
      <c r="L574" s="37" t="s">
        <v>213</v>
      </c>
      <c r="M574" s="26" t="s">
        <v>2159</v>
      </c>
      <c r="N574" s="21" t="s">
        <v>5641</v>
      </c>
      <c r="O574" s="1" t="s">
        <v>2160</v>
      </c>
      <c r="P574" s="21" t="e">
        <f ca="1">[1]!textjoin("+",TRUE,O574,S574,T574,U574,V574,W574,X574,Y574,Z574,AA574,AB574,AC574,AD574,AE574,AF574,AG574,AH574,AI574,AJ574,AK574,AL574,AM574,AN574,AO574,AP574,AQ574,AR574,AS574,AT574,AU574,AV574,AW574,AX574,AY574,AZ574,BA574,BB574,R574)</f>
        <v>#NAME?</v>
      </c>
      <c r="Q574" s="21" t="e">
        <f t="shared" ca="1" si="35"/>
        <v>#NAME?</v>
      </c>
      <c r="R574" t="s">
        <v>5106</v>
      </c>
      <c r="S574" s="16" t="s">
        <v>213</v>
      </c>
      <c r="T574" s="12" t="s">
        <v>2701</v>
      </c>
      <c r="U574" s="12" t="s">
        <v>2891</v>
      </c>
      <c r="V574" s="12" t="s">
        <v>2739</v>
      </c>
      <c r="W574" s="12" t="s">
        <v>4771</v>
      </c>
      <c r="X574" s="12" t="s">
        <v>2200</v>
      </c>
      <c r="Y574" s="12" t="s">
        <v>2201</v>
      </c>
      <c r="Z574" s="12" t="s">
        <v>4852</v>
      </c>
      <c r="AA574" s="12" t="s">
        <v>2207</v>
      </c>
      <c r="AB574" s="12" t="s">
        <v>4862</v>
      </c>
      <c r="AC574" s="12" t="s">
        <v>2226</v>
      </c>
      <c r="AD574" s="12" t="s">
        <v>2602</v>
      </c>
    </row>
    <row r="575" spans="1:37" ht="409.6" thickBot="1" x14ac:dyDescent="0.35">
      <c r="A575" s="7" t="s">
        <v>600</v>
      </c>
      <c r="D575" s="37" t="s">
        <v>213</v>
      </c>
      <c r="E575" s="45"/>
      <c r="F575" s="47" t="e">
        <f ca="1">IF(D575="Kohl's", "https://www.kohls.com/search.jsp?submit-search=web-regular&amp;search=" &amp; [1]!textjoin("+",TRUE,S575,T575,U575,V575,W575,X575,Y575,Z575,AA575,AB575,AC575,AD575,AE575,AF575,AG575,AH575,AI575,AJ575,AK575,AL575,AM575,AN575,AO575,AP575,AQ575,AR575,AS575,AT575,AU575,AV575,AW575,AX575,AY575,AZ575,BA575,BB575,Sheet1!BE575), IF(D575="Lenovo", "https://www.lenovo.com/us/en/search?text=" &amp; [1]!textjoin("+",TRUE,S575,T575,U575,V575,W575,X575,Y575,Z575,AA575,AB575,AC575,AD575,AE575,AF575,AG575,AH575,AI575,AJ575,AK575,AL575,AM575,AN575,AO575,AP575,AQ575,AR575,AS575,AT575,AU575,AV575,AW575,AX575,AY575,AZ575,BA575,BB575,Sheet1!BE575), IF(D575="Dell Small Business", "https://www.dell.com/koa/search?q=" &amp; [1]!textjoin("%20",TRUE,S575,T575,U575,V575,W575,X575,Y575,Z575,AA575,AB575,AC575,AD575,AE575,AF575,AG575,AH575,AI575,AJ575,AK575,AL575,AM575,AN575,AO575,AP575,AQ575,AR575,AS575,AT575,AU575,AV575,AW575,AX575,AY575,AZ575,BA575,BB575,Sheet1!BE575),"")))</f>
        <v>#NAME?</v>
      </c>
      <c r="G575" s="34" t="s">
        <v>7276</v>
      </c>
      <c r="H575" s="45" t="str">
        <f t="shared" si="36"/>
        <v>Lenovo</v>
      </c>
      <c r="I575" s="45"/>
      <c r="J575" s="45"/>
      <c r="L575" s="37" t="s">
        <v>213</v>
      </c>
      <c r="M575" s="26" t="s">
        <v>2159</v>
      </c>
      <c r="N575" s="21" t="s">
        <v>5642</v>
      </c>
      <c r="O575" s="1" t="s">
        <v>2160</v>
      </c>
      <c r="P575" s="21" t="e">
        <f ca="1">[1]!textjoin("+",TRUE,O575,S575,T575,U575,V575,W575,X575,Y575,Z575,AA575,AB575,AC575,AD575,AE575,AF575,AG575,AH575,AI575,AJ575,AK575,AL575,AM575,AN575,AO575,AP575,AQ575,AR575,AS575,AT575,AU575,AV575,AW575,AX575,AY575,AZ575,BA575,BB575,R575)</f>
        <v>#NAME?</v>
      </c>
      <c r="Q575" s="21" t="e">
        <f t="shared" ca="1" si="35"/>
        <v>#NAME?</v>
      </c>
      <c r="R575" t="s">
        <v>5106</v>
      </c>
      <c r="S575" s="16" t="s">
        <v>213</v>
      </c>
      <c r="T575" s="12" t="s">
        <v>2701</v>
      </c>
      <c r="U575" s="12" t="s">
        <v>2892</v>
      </c>
      <c r="V575" s="12" t="s">
        <v>2893</v>
      </c>
      <c r="W575" s="12" t="s">
        <v>4771</v>
      </c>
      <c r="X575" s="12" t="s">
        <v>2200</v>
      </c>
      <c r="Y575" s="12" t="s">
        <v>2201</v>
      </c>
      <c r="Z575" s="12" t="s">
        <v>4857</v>
      </c>
      <c r="AA575" s="12" t="s">
        <v>2207</v>
      </c>
      <c r="AB575" s="12" t="s">
        <v>4862</v>
      </c>
      <c r="AC575" s="12" t="s">
        <v>2614</v>
      </c>
      <c r="AD575" s="12" t="s">
        <v>2602</v>
      </c>
    </row>
    <row r="576" spans="1:37" ht="409.6" thickBot="1" x14ac:dyDescent="0.35">
      <c r="A576" s="7" t="s">
        <v>601</v>
      </c>
      <c r="D576" s="37" t="s">
        <v>213</v>
      </c>
      <c r="E576" s="45"/>
      <c r="F576" s="47" t="e">
        <f ca="1">IF(D576="Kohl's", "https://www.kohls.com/search.jsp?submit-search=web-regular&amp;search=" &amp; [1]!textjoin("+",TRUE,S576,T576,U576,V576,W576,X576,Y576,Z576,AA576,AB576,AC576,AD576,AE576,AF576,AG576,AH576,AI576,AJ576,AK576,AL576,AM576,AN576,AO576,AP576,AQ576,AR576,AS576,AT576,AU576,AV576,AW576,AX576,AY576,AZ576,BA576,BB576,Sheet1!BE576), IF(D576="Lenovo", "https://www.lenovo.com/us/en/search?text=" &amp; [1]!textjoin("+",TRUE,S576,T576,U576,V576,W576,X576,Y576,Z576,AA576,AB576,AC576,AD576,AE576,AF576,AG576,AH576,AI576,AJ576,AK576,AL576,AM576,AN576,AO576,AP576,AQ576,AR576,AS576,AT576,AU576,AV576,AW576,AX576,AY576,AZ576,BA576,BB576,Sheet1!BE576), IF(D576="Dell Small Business", "https://www.dell.com/koa/search?q=" &amp; [1]!textjoin("%20",TRUE,S576,T576,U576,V576,W576,X576,Y576,Z576,AA576,AB576,AC576,AD576,AE576,AF576,AG576,AH576,AI576,AJ576,AK576,AL576,AM576,AN576,AO576,AP576,AQ576,AR576,AS576,AT576,AU576,AV576,AW576,AX576,AY576,AZ576,BA576,BB576,Sheet1!BE576),"")))</f>
        <v>#NAME?</v>
      </c>
      <c r="G576" s="34" t="s">
        <v>7277</v>
      </c>
      <c r="H576" s="45" t="str">
        <f t="shared" si="36"/>
        <v>Lenovo</v>
      </c>
      <c r="I576" s="45"/>
      <c r="J576" s="45"/>
      <c r="L576" s="37" t="s">
        <v>213</v>
      </c>
      <c r="M576" s="26" t="s">
        <v>2159</v>
      </c>
      <c r="N576" s="21" t="s">
        <v>5643</v>
      </c>
      <c r="O576" s="1" t="s">
        <v>2160</v>
      </c>
      <c r="P576" s="21" t="e">
        <f ca="1">[1]!textjoin("+",TRUE,O576,S576,T576,U576,V576,W576,X576,Y576,Z576,AA576,AB576,AC576,AD576,AE576,AF576,AG576,AH576,AI576,AJ576,AK576,AL576,AM576,AN576,AO576,AP576,AQ576,AR576,AS576,AT576,AU576,AV576,AW576,AX576,AY576,AZ576,BA576,BB576,R576)</f>
        <v>#NAME?</v>
      </c>
      <c r="Q576" s="21" t="e">
        <f t="shared" ca="1" si="35"/>
        <v>#NAME?</v>
      </c>
      <c r="R576" t="s">
        <v>5106</v>
      </c>
      <c r="S576" s="16" t="s">
        <v>213</v>
      </c>
      <c r="T576" s="12" t="s">
        <v>2701</v>
      </c>
      <c r="U576" s="12" t="s">
        <v>2892</v>
      </c>
      <c r="V576" s="12" t="s">
        <v>2893</v>
      </c>
      <c r="W576" s="12" t="s">
        <v>4771</v>
      </c>
      <c r="X576" s="12" t="s">
        <v>2200</v>
      </c>
      <c r="Y576" s="12" t="s">
        <v>2201</v>
      </c>
      <c r="Z576" s="12" t="s">
        <v>4852</v>
      </c>
      <c r="AA576" s="12" t="s">
        <v>2207</v>
      </c>
      <c r="AB576" s="12" t="s">
        <v>4862</v>
      </c>
      <c r="AC576" s="12" t="s">
        <v>2614</v>
      </c>
      <c r="AD576" s="12" t="s">
        <v>2602</v>
      </c>
    </row>
    <row r="577" spans="1:37" ht="409.6" thickBot="1" x14ac:dyDescent="0.35">
      <c r="A577" s="7" t="s">
        <v>602</v>
      </c>
      <c r="D577" s="37" t="s">
        <v>213</v>
      </c>
      <c r="E577" s="45"/>
      <c r="F577" s="47" t="e">
        <f ca="1">IF(D577="Kohl's", "https://www.kohls.com/search.jsp?submit-search=web-regular&amp;search=" &amp; [1]!textjoin("+",TRUE,S577,T577,U577,V577,W577,X577,Y577,Z577,AA577,AB577,AC577,AD577,AE577,AF577,AG577,AH577,AI577,AJ577,AK577,AL577,AM577,AN577,AO577,AP577,AQ577,AR577,AS577,AT577,AU577,AV577,AW577,AX577,AY577,AZ577,BA577,BB577,Sheet1!BE577), IF(D577="Lenovo", "https://www.lenovo.com/us/en/search?text=" &amp; [1]!textjoin("+",TRUE,S577,T577,U577,V577,W577,X577,Y577,Z577,AA577,AB577,AC577,AD577,AE577,AF577,AG577,AH577,AI577,AJ577,AK577,AL577,AM577,AN577,AO577,AP577,AQ577,AR577,AS577,AT577,AU577,AV577,AW577,AX577,AY577,AZ577,BA577,BB577,Sheet1!BE577), IF(D577="Dell Small Business", "https://www.dell.com/koa/search?q=" &amp; [1]!textjoin("%20",TRUE,S577,T577,U577,V577,W577,X577,Y577,Z577,AA577,AB577,AC577,AD577,AE577,AF577,AG577,AH577,AI577,AJ577,AK577,AL577,AM577,AN577,AO577,AP577,AQ577,AR577,AS577,AT577,AU577,AV577,AW577,AX577,AY577,AZ577,BA577,BB577,Sheet1!BE577),"")))</f>
        <v>#NAME?</v>
      </c>
      <c r="G577" s="34" t="s">
        <v>7277</v>
      </c>
      <c r="H577" s="45" t="str">
        <f t="shared" si="36"/>
        <v>Lenovo</v>
      </c>
      <c r="I577" s="45"/>
      <c r="J577" s="45"/>
      <c r="L577" s="37" t="s">
        <v>213</v>
      </c>
      <c r="M577" s="26" t="s">
        <v>2159</v>
      </c>
      <c r="N577" s="21" t="s">
        <v>5643</v>
      </c>
      <c r="O577" s="1" t="s">
        <v>2160</v>
      </c>
      <c r="P577" s="21" t="e">
        <f ca="1">[1]!textjoin("+",TRUE,O577,S577,T577,U577,V577,W577,X577,Y577,Z577,AA577,AB577,AC577,AD577,AE577,AF577,AG577,AH577,AI577,AJ577,AK577,AL577,AM577,AN577,AO577,AP577,AQ577,AR577,AS577,AT577,AU577,AV577,AW577,AX577,AY577,AZ577,BA577,BB577,R577)</f>
        <v>#NAME?</v>
      </c>
      <c r="Q577" s="21" t="e">
        <f t="shared" ca="1" si="35"/>
        <v>#NAME?</v>
      </c>
      <c r="R577" t="s">
        <v>5106</v>
      </c>
      <c r="S577" s="16" t="s">
        <v>213</v>
      </c>
      <c r="T577" s="12" t="s">
        <v>2701</v>
      </c>
      <c r="U577" s="12" t="s">
        <v>2892</v>
      </c>
      <c r="V577" s="12" t="s">
        <v>2893</v>
      </c>
      <c r="W577" s="12" t="s">
        <v>4771</v>
      </c>
      <c r="X577" s="12" t="s">
        <v>2200</v>
      </c>
      <c r="Y577" s="12" t="s">
        <v>2201</v>
      </c>
      <c r="Z577" s="12" t="s">
        <v>4852</v>
      </c>
      <c r="AA577" s="12" t="s">
        <v>2207</v>
      </c>
      <c r="AB577" s="12" t="s">
        <v>4862</v>
      </c>
      <c r="AC577" s="12" t="s">
        <v>2614</v>
      </c>
      <c r="AD577" s="12" t="s">
        <v>2602</v>
      </c>
    </row>
    <row r="578" spans="1:37" ht="409.6" thickBot="1" x14ac:dyDescent="0.35">
      <c r="A578" s="7" t="s">
        <v>603</v>
      </c>
      <c r="D578" s="37" t="s">
        <v>213</v>
      </c>
      <c r="E578" s="45"/>
      <c r="F578" s="47" t="e">
        <f ca="1">IF(D578="Kohl's", "https://www.kohls.com/search.jsp?submit-search=web-regular&amp;search=" &amp; [1]!textjoin("+",TRUE,S578,T578,U578,V578,W578,X578,Y578,Z578,AA578,AB578,AC578,AD578,AE578,AF578,AG578,AH578,AI578,AJ578,AK578,AL578,AM578,AN578,AO578,AP578,AQ578,AR578,AS578,AT578,AU578,AV578,AW578,AX578,AY578,AZ578,BA578,BB578,Sheet1!BE578), IF(D578="Lenovo", "https://www.lenovo.com/us/en/search?text=" &amp; [1]!textjoin("+",TRUE,S578,T578,U578,V578,W578,X578,Y578,Z578,AA578,AB578,AC578,AD578,AE578,AF578,AG578,AH578,AI578,AJ578,AK578,AL578,AM578,AN578,AO578,AP578,AQ578,AR578,AS578,AT578,AU578,AV578,AW578,AX578,AY578,AZ578,BA578,BB578,Sheet1!BE578), IF(D578="Dell Small Business", "https://www.dell.com/koa/search?q=" &amp; [1]!textjoin("%20",TRUE,S578,T578,U578,V578,W578,X578,Y578,Z578,AA578,AB578,AC578,AD578,AE578,AF578,AG578,AH578,AI578,AJ578,AK578,AL578,AM578,AN578,AO578,AP578,AQ578,AR578,AS578,AT578,AU578,AV578,AW578,AX578,AY578,AZ578,BA578,BB578,Sheet1!BE578),"")))</f>
        <v>#NAME?</v>
      </c>
      <c r="G578" s="34" t="s">
        <v>7278</v>
      </c>
      <c r="H578" s="45" t="str">
        <f t="shared" si="36"/>
        <v>Lenovo</v>
      </c>
      <c r="I578" s="45"/>
      <c r="J578" s="45"/>
      <c r="L578" s="37" t="s">
        <v>213</v>
      </c>
      <c r="M578" s="26" t="s">
        <v>2159</v>
      </c>
      <c r="N578" s="21" t="s">
        <v>5644</v>
      </c>
      <c r="O578" s="1" t="s">
        <v>2160</v>
      </c>
      <c r="P578" s="21" t="e">
        <f ca="1">[1]!textjoin("+",TRUE,O578,S578,T578,U578,V578,W578,X578,Y578,Z578,AA578,AB578,AC578,AD578,AE578,AF578,AG578,AH578,AI578,AJ578,AK578,AL578,AM578,AN578,AO578,AP578,AQ578,AR578,AS578,AT578,AU578,AV578,AW578,AX578,AY578,AZ578,BA578,BB578,R578)</f>
        <v>#NAME?</v>
      </c>
      <c r="Q578" s="21" t="e">
        <f t="shared" ca="1" si="35"/>
        <v>#NAME?</v>
      </c>
      <c r="R578" t="s">
        <v>5106</v>
      </c>
      <c r="S578" s="16" t="s">
        <v>213</v>
      </c>
      <c r="T578" s="12" t="s">
        <v>2701</v>
      </c>
      <c r="U578" s="12" t="s">
        <v>2892</v>
      </c>
      <c r="V578" s="12" t="s">
        <v>2893</v>
      </c>
      <c r="W578" s="12" t="s">
        <v>4828</v>
      </c>
      <c r="X578" s="12" t="s">
        <v>2200</v>
      </c>
      <c r="Y578" s="12" t="s">
        <v>2201</v>
      </c>
      <c r="Z578" s="12" t="s">
        <v>4852</v>
      </c>
      <c r="AA578" s="12" t="s">
        <v>2224</v>
      </c>
      <c r="AB578" s="12" t="s">
        <v>4862</v>
      </c>
      <c r="AC578" s="12" t="s">
        <v>2226</v>
      </c>
      <c r="AD578" s="12" t="s">
        <v>2602</v>
      </c>
    </row>
    <row r="579" spans="1:37" ht="409.6" thickBot="1" x14ac:dyDescent="0.35">
      <c r="A579" s="7" t="s">
        <v>603</v>
      </c>
      <c r="D579" s="37" t="s">
        <v>213</v>
      </c>
      <c r="E579" s="45"/>
      <c r="F579" s="47" t="e">
        <f ca="1">IF(D579="Kohl's", "https://www.kohls.com/search.jsp?submit-search=web-regular&amp;search=" &amp; [1]!textjoin("+",TRUE,S579,T579,U579,V579,W579,X579,Y579,Z579,AA579,AB579,AC579,AD579,AE579,AF579,AG579,AH579,AI579,AJ579,AK579,AL579,AM579,AN579,AO579,AP579,AQ579,AR579,AS579,AT579,AU579,AV579,AW579,AX579,AY579,AZ579,BA579,BB579,Sheet1!BE579), IF(D579="Lenovo", "https://www.lenovo.com/us/en/search?text=" &amp; [1]!textjoin("+",TRUE,S579,T579,U579,V579,W579,X579,Y579,Z579,AA579,AB579,AC579,AD579,AE579,AF579,AG579,AH579,AI579,AJ579,AK579,AL579,AM579,AN579,AO579,AP579,AQ579,AR579,AS579,AT579,AU579,AV579,AW579,AX579,AY579,AZ579,BA579,BB579,Sheet1!BE579), IF(D579="Dell Small Business", "https://www.dell.com/koa/search?q=" &amp; [1]!textjoin("%20",TRUE,S579,T579,U579,V579,W579,X579,Y579,Z579,AA579,AB579,AC579,AD579,AE579,AF579,AG579,AH579,AI579,AJ579,AK579,AL579,AM579,AN579,AO579,AP579,AQ579,AR579,AS579,AT579,AU579,AV579,AW579,AX579,AY579,AZ579,BA579,BB579,Sheet1!BE579),"")))</f>
        <v>#NAME?</v>
      </c>
      <c r="G579" s="34" t="s">
        <v>7279</v>
      </c>
      <c r="H579" s="45" t="str">
        <f t="shared" si="36"/>
        <v>Lenovo</v>
      </c>
      <c r="I579" s="45"/>
      <c r="J579" s="45"/>
      <c r="L579" s="37" t="s">
        <v>213</v>
      </c>
      <c r="M579" s="26" t="s">
        <v>2159</v>
      </c>
      <c r="N579" s="21" t="s">
        <v>5645</v>
      </c>
      <c r="O579" s="1" t="s">
        <v>2160</v>
      </c>
      <c r="P579" s="21" t="e">
        <f ca="1">[1]!textjoin("+",TRUE,O579,S579,T579,U579,V579,W579,X579,Y579,Z579,AA579,AB579,AC579,AD579,AE579,AF579,AG579,AH579,AI579,AJ579,AK579,AL579,AM579,AN579,AO579,AP579,AQ579,AR579,AS579,AT579,AU579,AV579,AW579,AX579,AY579,AZ579,BA579,BB579,R579)</f>
        <v>#NAME?</v>
      </c>
      <c r="Q579" s="21" t="e">
        <f t="shared" ca="1" si="35"/>
        <v>#NAME?</v>
      </c>
      <c r="R579" t="s">
        <v>5106</v>
      </c>
      <c r="S579" s="16" t="s">
        <v>213</v>
      </c>
      <c r="T579" s="12" t="s">
        <v>2701</v>
      </c>
      <c r="U579" s="12" t="s">
        <v>2892</v>
      </c>
      <c r="V579" s="12" t="s">
        <v>2894</v>
      </c>
      <c r="W579" s="12" t="s">
        <v>2893</v>
      </c>
      <c r="X579" s="12" t="s">
        <v>4828</v>
      </c>
      <c r="Y579" s="12" t="s">
        <v>2200</v>
      </c>
      <c r="Z579" s="12" t="s">
        <v>2201</v>
      </c>
      <c r="AA579" s="12" t="s">
        <v>4852</v>
      </c>
      <c r="AB579" s="12" t="s">
        <v>2224</v>
      </c>
      <c r="AC579" s="12" t="s">
        <v>4862</v>
      </c>
      <c r="AD579" s="12" t="s">
        <v>2226</v>
      </c>
      <c r="AE579" s="12" t="s">
        <v>2602</v>
      </c>
    </row>
    <row r="580" spans="1:37" ht="409.6" thickBot="1" x14ac:dyDescent="0.35">
      <c r="A580" s="7" t="s">
        <v>604</v>
      </c>
      <c r="D580" s="37" t="s">
        <v>213</v>
      </c>
      <c r="E580" s="45"/>
      <c r="F580" s="47" t="e">
        <f ca="1">IF(D580="Kohl's", "https://www.kohls.com/search.jsp?submit-search=web-regular&amp;search=" &amp; [1]!textjoin("+",TRUE,S580,T580,U580,V580,W580,X580,Y580,Z580,AA580,AB580,AC580,AD580,AE580,AF580,AG580,AH580,AI580,AJ580,AK580,AL580,AM580,AN580,AO580,AP580,AQ580,AR580,AS580,AT580,AU580,AV580,AW580,AX580,AY580,AZ580,BA580,BB580,Sheet1!BE580), IF(D580="Lenovo", "https://www.lenovo.com/us/en/search?text=" &amp; [1]!textjoin("+",TRUE,S580,T580,U580,V580,W580,X580,Y580,Z580,AA580,AB580,AC580,AD580,AE580,AF580,AG580,AH580,AI580,AJ580,AK580,AL580,AM580,AN580,AO580,AP580,AQ580,AR580,AS580,AT580,AU580,AV580,AW580,AX580,AY580,AZ580,BA580,BB580,Sheet1!BE580), IF(D580="Dell Small Business", "https://www.dell.com/koa/search?q=" &amp; [1]!textjoin("%20",TRUE,S580,T580,U580,V580,W580,X580,Y580,Z580,AA580,AB580,AC580,AD580,AE580,AF580,AG580,AH580,AI580,AJ580,AK580,AL580,AM580,AN580,AO580,AP580,AQ580,AR580,AS580,AT580,AU580,AV580,AW580,AX580,AY580,AZ580,BA580,BB580,Sheet1!BE580),"")))</f>
        <v>#NAME?</v>
      </c>
      <c r="G580" s="34" t="s">
        <v>7280</v>
      </c>
      <c r="H580" s="45" t="str">
        <f t="shared" si="36"/>
        <v>Lenovo</v>
      </c>
      <c r="I580" s="45"/>
      <c r="J580" s="45"/>
      <c r="L580" s="37" t="s">
        <v>213</v>
      </c>
      <c r="M580" s="26" t="s">
        <v>2159</v>
      </c>
      <c r="N580" s="21" t="s">
        <v>5646</v>
      </c>
      <c r="O580" s="1" t="s">
        <v>2160</v>
      </c>
      <c r="P580" s="21" t="e">
        <f ca="1">[1]!textjoin("+",TRUE,O580,S580,T580,U580,V580,W580,X580,Y580,Z580,AA580,AB580,AC580,AD580,AE580,AF580,AG580,AH580,AI580,AJ580,AK580,AL580,AM580,AN580,AO580,AP580,AQ580,AR580,AS580,AT580,AU580,AV580,AW580,AX580,AY580,AZ580,BA580,BB580,R580)</f>
        <v>#NAME?</v>
      </c>
      <c r="Q580" s="21" t="e">
        <f t="shared" ca="1" si="35"/>
        <v>#NAME?</v>
      </c>
      <c r="R580" t="s">
        <v>5106</v>
      </c>
      <c r="S580" s="16" t="s">
        <v>213</v>
      </c>
      <c r="T580" s="12" t="s">
        <v>2701</v>
      </c>
      <c r="U580" s="12" t="s">
        <v>2895</v>
      </c>
      <c r="V580" s="12" t="s">
        <v>2739</v>
      </c>
      <c r="W580" s="12" t="s">
        <v>4771</v>
      </c>
      <c r="X580" s="12" t="s">
        <v>2200</v>
      </c>
      <c r="Y580" s="12" t="s">
        <v>2201</v>
      </c>
      <c r="Z580" s="12" t="s">
        <v>4852</v>
      </c>
      <c r="AA580" s="12" t="s">
        <v>2601</v>
      </c>
      <c r="AB580" s="12" t="s">
        <v>4862</v>
      </c>
      <c r="AC580" s="12" t="s">
        <v>2226</v>
      </c>
      <c r="AD580" s="12" t="s">
        <v>2602</v>
      </c>
    </row>
    <row r="581" spans="1:37" ht="317.39999999999998" thickBot="1" x14ac:dyDescent="0.35">
      <c r="A581" s="7" t="s">
        <v>605</v>
      </c>
      <c r="D581" s="37" t="s">
        <v>27</v>
      </c>
      <c r="E581" s="45"/>
      <c r="F581" s="47" t="str">
        <f>IF(D581="Costco", "https://www.costco.com", IF(D581="Dell Home &amp; Home Office", "https://www.dell.com/koa/search?q=" &amp; [1]!textjoin("%20",TRUE,S581,T581,U581,V581,W581,X581,Y581,Z581,AA581,AB581,AC581,AD581,AE581,AF581,AG581,AH581,AI581,AJ581,AK581,AL581,AM581,AN581,AO581,AP581,AQ581,AR581,AS581,AT581,AU581,AV581,AW581,AX581,AY581,AZ581,BA581,BB581,Sheet1!BE581), IF(D581="Macy's", "https://www.macys.com/shop/featured/" &amp; [1]!textjoin("-",TRUE,S581,T581,U581,V581,W581,X581,Y581,Z581,AA581,AB581,AC581,AD581,AE581,AF581,AG581,AH581,AI581,AJ581,AK581,AL581,AM581,AN581,AO581,AP581,AQ581,AR581,AS581,AT581,AU581,AV581,AW581,AX581,AY581,AZ581,BA581,BB581,Sheet1!BE581),"")))</f>
        <v>https://www.costco.com</v>
      </c>
      <c r="G581" s="34" t="s">
        <v>7128</v>
      </c>
      <c r="H581" s="45" t="str">
        <f t="shared" si="36"/>
        <v>Costco</v>
      </c>
      <c r="I581" s="45"/>
      <c r="J581" s="45"/>
      <c r="L581" s="37" t="s">
        <v>27</v>
      </c>
      <c r="M581" s="26" t="s">
        <v>2159</v>
      </c>
      <c r="N581" s="21" t="s">
        <v>5647</v>
      </c>
      <c r="O581" s="1" t="s">
        <v>2160</v>
      </c>
      <c r="P581" s="21" t="e">
        <f ca="1">[1]!textjoin("+",TRUE,O581,S581,T581,U581,V581,W581,X581,Y581,Z581,AA581,AB581,AC581,AD581,AE581,AF581,AG581,AH581,AI581,AJ581,AK581,AL581,AM581,AN581,AO581,AP581,AQ581,AR581,AS581,AT581,AU581,AV581,AW581,AX581,AY581,AZ581,BA581,BB581,R581)</f>
        <v>#NAME?</v>
      </c>
      <c r="Q581" s="21" t="e">
        <f t="shared" ca="1" si="35"/>
        <v>#NAME?</v>
      </c>
      <c r="R581" t="s">
        <v>5106</v>
      </c>
      <c r="S581" s="16" t="s">
        <v>2896</v>
      </c>
      <c r="T581" s="12" t="s">
        <v>2897</v>
      </c>
      <c r="U581" s="12" t="s">
        <v>2898</v>
      </c>
      <c r="V581" s="12" t="s">
        <v>2336</v>
      </c>
      <c r="W581" s="12" t="s">
        <v>2200</v>
      </c>
      <c r="X581" s="12" t="s">
        <v>2700</v>
      </c>
      <c r="Y581" s="12" t="s">
        <v>2244</v>
      </c>
    </row>
    <row r="582" spans="1:37" ht="409.6" thickBot="1" x14ac:dyDescent="0.35">
      <c r="A582" s="7" t="s">
        <v>606</v>
      </c>
      <c r="D582" s="37" t="s">
        <v>15</v>
      </c>
      <c r="E582" s="45"/>
      <c r="F582" s="47" t="e">
        <f ca="1">IF(D582="Walmart", "https://www.walmart.com/search/?query=" &amp; [1]!textjoin("%20",TRUE,S582,T582,U582,V582,W582,X582,Y582,Z582,AA582,AB582,AC582,AD582,AE582,AF582,AG582,AH582,AI582,AJ582,AK582,AL582,AM582,AN582,AO582,AP582,AQ582,AR582,AS582,AT582,AU582,AV582,AW582,AX582,AY582,AZ582,BA582,BB582), IF(D582="Best Buy", "https://www.bestbuy.com/site/searchpage.jsp?st=" &amp; [1]!textjoin("+",TRUE,S582,T582,U582,V582,W582,X582,Y582,Z582,AA582,AB582,AC582,AD582,AE582,AF582,AG582,AH582,AI582,AJ582,AK582,AL582,AM582,AN582,AO582,AP582,AQ582,AR582,AS582,AT582,AU582,AV582,AW582,AX582,AY582,AZ582,BA582,BB582), IF(D582="Target", "https://www.target.com/s?searchTerm=" &amp; [1]!textjoin("+",TRUE,S582,T582,U582,V582,W582,X582,Y582,Z582,AA582,AB582,AC582,AD582,AE582,AF582,AG582,AH582,AI582,AJ582,AK582,AL582,AM582,AN582,AO582,AP582,AQ582,AR582,AS582,AT582,AU582,AV582,AW582,AX582,AY582,AZ582,BA582,BB582),"")))</f>
        <v>#NAME?</v>
      </c>
      <c r="G582" s="45" t="s">
        <v>7561</v>
      </c>
      <c r="H582" s="45" t="str">
        <f t="shared" si="36"/>
        <v>Best Buy</v>
      </c>
      <c r="I582" s="45" t="s">
        <v>8656</v>
      </c>
      <c r="J582" s="45"/>
      <c r="L582" s="37" t="s">
        <v>15</v>
      </c>
      <c r="M582" s="26" t="s">
        <v>2159</v>
      </c>
      <c r="N582" s="21" t="s">
        <v>5648</v>
      </c>
      <c r="O582" s="1" t="s">
        <v>2160</v>
      </c>
      <c r="P582" s="21" t="e">
        <f ca="1">[1]!textjoin("+",TRUE,O582,S582,T582,U582,V582,W582,X582,Y582,Z582,AA582,AB582,AC582,AD582,AE582,AF582,AG582,AH582,AI582,AJ582,AK582,AL582,AM582,AN582,AO582,AP582,AQ582,AR582,AS582,AT582,AU582,AV582,AW582,AX582,AY582,AZ582,BA582,BB582,R582)</f>
        <v>#NAME?</v>
      </c>
      <c r="Q582" s="21" t="e">
        <f t="shared" ca="1" si="35"/>
        <v>#NAME?</v>
      </c>
      <c r="R582" t="s">
        <v>5106</v>
      </c>
      <c r="S582" s="18" t="s">
        <v>2896</v>
      </c>
      <c r="T582" s="12" t="s">
        <v>2897</v>
      </c>
      <c r="U582" s="12" t="s">
        <v>2188</v>
      </c>
      <c r="V582" s="12">
        <v>7</v>
      </c>
      <c r="W582" s="12" t="s">
        <v>2383</v>
      </c>
      <c r="X582" s="12" t="s">
        <v>2248</v>
      </c>
      <c r="Y582" s="12" t="s">
        <v>4889</v>
      </c>
      <c r="Z582" s="12" t="s">
        <v>2200</v>
      </c>
      <c r="AA582" s="12" t="s">
        <v>2201</v>
      </c>
      <c r="AB582" s="12" t="s">
        <v>4890</v>
      </c>
      <c r="AC582" s="12" t="s">
        <v>2213</v>
      </c>
      <c r="AD582" s="12" t="s">
        <v>4862</v>
      </c>
      <c r="AE582" s="12" t="s">
        <v>2405</v>
      </c>
      <c r="AF582" s="12" t="s">
        <v>4938</v>
      </c>
      <c r="AG582" s="12" t="s">
        <v>2577</v>
      </c>
      <c r="AH582" s="12" t="s">
        <v>4718</v>
      </c>
      <c r="AI582" s="12" t="s">
        <v>2293</v>
      </c>
      <c r="AJ582" s="12" t="s">
        <v>2899</v>
      </c>
      <c r="AK582" s="12" t="s">
        <v>2412</v>
      </c>
    </row>
    <row r="583" spans="1:37" ht="409.6" thickBot="1" x14ac:dyDescent="0.35">
      <c r="A583" s="7" t="s">
        <v>607</v>
      </c>
      <c r="D583" s="37" t="s">
        <v>15</v>
      </c>
      <c r="E583" s="45"/>
      <c r="F583" s="47" t="e">
        <f ca="1">IF(D583="Walmart", "https://www.walmart.com/search/?query=" &amp; [1]!textjoin("%20",TRUE,S583,T583,U583,V583,W583,X583,Y583,Z583,AA583,AB583,AC583,AD583,AE583,AF583,AG583,AH583,AI583,AJ583,AK583,AL583,AM583,AN583,AO583,AP583,AQ583,AR583,AS583,AT583,AU583,AV583,AW583,AX583,AY583,AZ583,BA583,BB583), IF(D583="Best Buy", "https://www.bestbuy.com/site/searchpage.jsp?st=" &amp; [1]!textjoin("+",TRUE,S583,T583,U583,V583,W583,X583,Y583,Z583,AA583,AB583,AC583,AD583,AE583,AF583,AG583,AH583,AI583,AJ583,AK583,AL583,AM583,AN583,AO583,AP583,AQ583,AR583,AS583,AT583,AU583,AV583,AW583,AX583,AY583,AZ583,BA583,BB583), IF(D583="Target", "https://www.target.com/s?searchTerm=" &amp; [1]!textjoin("+",TRUE,S583,T583,U583,V583,W583,X583,Y583,Z583,AA583,AB583,AC583,AD583,AE583,AF583,AG583,AH583,AI583,AJ583,AK583,AL583,AM583,AN583,AO583,AP583,AQ583,AR583,AS583,AT583,AU583,AV583,AW583,AX583,AY583,AZ583,BA583,BB583),"")))</f>
        <v>#NAME?</v>
      </c>
      <c r="G583" s="45" t="s">
        <v>7562</v>
      </c>
      <c r="H583" s="45" t="str">
        <f t="shared" si="36"/>
        <v>Best Buy</v>
      </c>
      <c r="I583" s="45" t="s">
        <v>8657</v>
      </c>
      <c r="J583" s="45"/>
      <c r="L583" s="37" t="s">
        <v>15</v>
      </c>
      <c r="M583" s="26" t="s">
        <v>2159</v>
      </c>
      <c r="N583" s="21" t="s">
        <v>5649</v>
      </c>
      <c r="O583" s="1" t="s">
        <v>2160</v>
      </c>
      <c r="P583" s="21" t="e">
        <f ca="1">[1]!textjoin("+",TRUE,O583,S583,T583,U583,V583,W583,X583,Y583,Z583,AA583,AB583,AC583,AD583,AE583,AF583,AG583,AH583,AI583,AJ583,AK583,AL583,AM583,AN583,AO583,AP583,AQ583,AR583,AS583,AT583,AU583,AV583,AW583,AX583,AY583,AZ583,BA583,BB583,R583)</f>
        <v>#NAME?</v>
      </c>
      <c r="Q583" s="21" t="e">
        <f t="shared" ca="1" si="35"/>
        <v>#NAME?</v>
      </c>
      <c r="R583" t="s">
        <v>5106</v>
      </c>
      <c r="S583" s="18" t="s">
        <v>2896</v>
      </c>
      <c r="T583" s="12" t="s">
        <v>2897</v>
      </c>
      <c r="U583" s="12" t="s">
        <v>2188</v>
      </c>
      <c r="V583" s="12">
        <v>7</v>
      </c>
      <c r="W583" s="12" t="s">
        <v>2383</v>
      </c>
      <c r="X583" s="12" t="s">
        <v>2248</v>
      </c>
      <c r="Y583" s="12" t="s">
        <v>4889</v>
      </c>
      <c r="Z583" s="12" t="s">
        <v>2200</v>
      </c>
      <c r="AA583" s="12" t="s">
        <v>2201</v>
      </c>
      <c r="AB583" s="12" t="s">
        <v>4857</v>
      </c>
      <c r="AC583" s="12" t="s">
        <v>2207</v>
      </c>
      <c r="AD583" s="12" t="s">
        <v>4809</v>
      </c>
      <c r="AE583" s="12" t="s">
        <v>2405</v>
      </c>
      <c r="AF583" s="12" t="s">
        <v>2602</v>
      </c>
      <c r="AG583" s="12" t="s">
        <v>2192</v>
      </c>
      <c r="AH583" s="12" t="s">
        <v>2293</v>
      </c>
      <c r="AI583" s="12" t="s">
        <v>2899</v>
      </c>
      <c r="AJ583" s="12" t="s">
        <v>2412</v>
      </c>
    </row>
    <row r="584" spans="1:37" ht="317.39999999999998" thickBot="1" x14ac:dyDescent="0.35">
      <c r="A584" s="9" t="s">
        <v>608</v>
      </c>
      <c r="D584" s="37" t="s">
        <v>27</v>
      </c>
      <c r="E584" s="45"/>
      <c r="F584" s="47" t="str">
        <f>IF(D584="Costco", "https://www.costco.com", IF(D584="Dell Home &amp; Home Office", "https://www.dell.com/koa/search?q=" &amp; [1]!textjoin("%20",TRUE,S584,T584,U584,V584,W584,X584,Y584,Z584,AA584,AB584,AC584,AD584,AE584,AF584,AG584,AH584,AI584,AJ584,AK584,AL584,AM584,AN584,AO584,AP584,AQ584,AR584,AS584,AT584,AU584,AV584,AW584,AX584,AY584,AZ584,BA584,BB584,Sheet1!BE584), IF(D584="Macy's", "https://www.macys.com/shop/featured/" &amp; [1]!textjoin("-",TRUE,S584,T584,U584,V584,W584,X584,Y584,Z584,AA584,AB584,AC584,AD584,AE584,AF584,AG584,AH584,AI584,AJ584,AK584,AL584,AM584,AN584,AO584,AP584,AQ584,AR584,AS584,AT584,AU584,AV584,AW584,AX584,AY584,AZ584,BA584,BB584,Sheet1!BE584),"")))</f>
        <v>https://www.costco.com</v>
      </c>
      <c r="G584" s="34" t="s">
        <v>7128</v>
      </c>
      <c r="H584" s="45" t="str">
        <f t="shared" si="36"/>
        <v>Costco</v>
      </c>
      <c r="I584" s="45"/>
      <c r="J584" s="45"/>
      <c r="L584" s="37" t="s">
        <v>27</v>
      </c>
      <c r="M584" s="26" t="s">
        <v>2159</v>
      </c>
      <c r="N584" s="21" t="s">
        <v>5650</v>
      </c>
      <c r="O584" s="1" t="s">
        <v>2160</v>
      </c>
      <c r="P584" s="21" t="e">
        <f ca="1">[1]!textjoin("+",TRUE,O584,S584,T584,U584,V584,W584,X584,Y584,Z584,AA584,AB584,AC584,AD584,AE584,AF584,AG584,AH584,AI584,AJ584,AK584,AL584,AM584,AN584,AO584,AP584,AQ584,AR584,AS584,AT584,AU584,AV584,AW584,AX584,AY584,AZ584,BA584,BB584,R584)</f>
        <v>#NAME?</v>
      </c>
      <c r="Q584" s="21" t="e">
        <f t="shared" ca="1" si="35"/>
        <v>#NAME?</v>
      </c>
      <c r="R584" t="s">
        <v>5106</v>
      </c>
      <c r="S584" s="16" t="s">
        <v>2896</v>
      </c>
      <c r="T584" s="12" t="s">
        <v>2897</v>
      </c>
      <c r="U584" s="12" t="s">
        <v>2188</v>
      </c>
      <c r="V584" s="12" t="s">
        <v>2336</v>
      </c>
      <c r="W584" s="12" t="s">
        <v>2375</v>
      </c>
      <c r="X584" s="12" t="s">
        <v>2191</v>
      </c>
      <c r="Y584" s="12" t="s">
        <v>2200</v>
      </c>
      <c r="Z584" s="12" t="s">
        <v>2201</v>
      </c>
      <c r="AA584" s="12" t="s">
        <v>2246</v>
      </c>
      <c r="AB584" s="12" t="s">
        <v>2244</v>
      </c>
    </row>
    <row r="585" spans="1:37" ht="317.39999999999998" thickBot="1" x14ac:dyDescent="0.35">
      <c r="A585" s="9" t="s">
        <v>609</v>
      </c>
      <c r="D585" s="37" t="s">
        <v>27</v>
      </c>
      <c r="E585" s="45"/>
      <c r="F585" s="47" t="str">
        <f>IF(D585="Costco", "https://www.costco.com", IF(D585="Dell Home &amp; Home Office", "https://www.dell.com/koa/search?q=" &amp; [1]!textjoin("%20",TRUE,S585,T585,U585,V585,W585,X585,Y585,Z585,AA585,AB585,AC585,AD585,AE585,AF585,AG585,AH585,AI585,AJ585,AK585,AL585,AM585,AN585,AO585,AP585,AQ585,AR585,AS585,AT585,AU585,AV585,AW585,AX585,AY585,AZ585,BA585,BB585,Sheet1!BE585), IF(D585="Macy's", "https://www.macys.com/shop/featured/" &amp; [1]!textjoin("-",TRUE,S585,T585,U585,V585,W585,X585,Y585,Z585,AA585,AB585,AC585,AD585,AE585,AF585,AG585,AH585,AI585,AJ585,AK585,AL585,AM585,AN585,AO585,AP585,AQ585,AR585,AS585,AT585,AU585,AV585,AW585,AX585,AY585,AZ585,BA585,BB585,Sheet1!BE585),"")))</f>
        <v>https://www.costco.com</v>
      </c>
      <c r="G585" s="34" t="s">
        <v>7128</v>
      </c>
      <c r="H585" s="45" t="str">
        <f t="shared" si="36"/>
        <v>Costco</v>
      </c>
      <c r="I585" s="45"/>
      <c r="J585" s="45"/>
      <c r="L585" s="37" t="s">
        <v>27</v>
      </c>
      <c r="M585" s="26" t="s">
        <v>2159</v>
      </c>
      <c r="N585" s="21" t="s">
        <v>5651</v>
      </c>
      <c r="O585" s="1" t="s">
        <v>2160</v>
      </c>
      <c r="P585" s="21" t="e">
        <f ca="1">[1]!textjoin("+",TRUE,O585,S585,T585,U585,V585,W585,X585,Y585,Z585,AA585,AB585,AC585,AD585,AE585,AF585,AG585,AH585,AI585,AJ585,AK585,AL585,AM585,AN585,AO585,AP585,AQ585,AR585,AS585,AT585,AU585,AV585,AW585,AX585,AY585,AZ585,BA585,BB585,R585)</f>
        <v>#NAME?</v>
      </c>
      <c r="Q585" s="21" t="e">
        <f t="shared" ca="1" si="35"/>
        <v>#NAME?</v>
      </c>
      <c r="R585" t="s">
        <v>5106</v>
      </c>
      <c r="S585" s="16" t="s">
        <v>2896</v>
      </c>
      <c r="T585" s="12" t="s">
        <v>2897</v>
      </c>
      <c r="U585" s="12" t="s">
        <v>2188</v>
      </c>
      <c r="V585" s="12" t="s">
        <v>4750</v>
      </c>
      <c r="W585" s="12" t="s">
        <v>2375</v>
      </c>
      <c r="X585" s="12" t="s">
        <v>2191</v>
      </c>
      <c r="Y585" s="12" t="s">
        <v>2200</v>
      </c>
      <c r="Z585" s="12" t="s">
        <v>2201</v>
      </c>
      <c r="AA585" s="12" t="s">
        <v>2202</v>
      </c>
      <c r="AB585" s="12" t="s">
        <v>2244</v>
      </c>
    </row>
    <row r="586" spans="1:37" ht="317.39999999999998" thickBot="1" x14ac:dyDescent="0.35">
      <c r="A586" s="7" t="s">
        <v>610</v>
      </c>
      <c r="D586" s="37" t="s">
        <v>27</v>
      </c>
      <c r="E586" s="45"/>
      <c r="F586" s="47" t="str">
        <f>IF(D586="Costco", "https://www.costco.com", IF(D586="Dell Home &amp; Home Office", "https://www.dell.com/koa/search?q=" &amp; [1]!textjoin("%20",TRUE,S586,T586,U586,V586,W586,X586,Y586,Z586,AA586,AB586,AC586,AD586,AE586,AF586,AG586,AH586,AI586,AJ586,AK586,AL586,AM586,AN586,AO586,AP586,AQ586,AR586,AS586,AT586,AU586,AV586,AW586,AX586,AY586,AZ586,BA586,BB586,Sheet1!BE586), IF(D586="Macy's", "https://www.macys.com/shop/featured/" &amp; [1]!textjoin("-",TRUE,S586,T586,U586,V586,W586,X586,Y586,Z586,AA586,AB586,AC586,AD586,AE586,AF586,AG586,AH586,AI586,AJ586,AK586,AL586,AM586,AN586,AO586,AP586,AQ586,AR586,AS586,AT586,AU586,AV586,AW586,AX586,AY586,AZ586,BA586,BB586,Sheet1!BE586),"")))</f>
        <v>https://www.costco.com</v>
      </c>
      <c r="G586" s="34" t="s">
        <v>7128</v>
      </c>
      <c r="H586" s="45" t="str">
        <f t="shared" si="36"/>
        <v>Costco</v>
      </c>
      <c r="I586" s="45"/>
      <c r="J586" s="45"/>
      <c r="L586" s="37" t="s">
        <v>27</v>
      </c>
      <c r="M586" s="26" t="s">
        <v>2159</v>
      </c>
      <c r="N586" s="21" t="s">
        <v>5652</v>
      </c>
      <c r="O586" s="1" t="s">
        <v>2160</v>
      </c>
      <c r="P586" s="21" t="e">
        <f ca="1">[1]!textjoin("+",TRUE,O586,S586,T586,U586,V586,W586,X586,Y586,Z586,AA586,AB586,AC586,AD586,AE586,AF586,AG586,AH586,AI586,AJ586,AK586,AL586,AM586,AN586,AO586,AP586,AQ586,AR586,AS586,AT586,AU586,AV586,AW586,AX586,AY586,AZ586,BA586,BB586,R586)</f>
        <v>#NAME?</v>
      </c>
      <c r="Q586" s="21" t="e">
        <f t="shared" ca="1" si="35"/>
        <v>#NAME?</v>
      </c>
      <c r="R586" t="s">
        <v>5106</v>
      </c>
      <c r="S586" s="18" t="s">
        <v>2179</v>
      </c>
      <c r="T586" s="12" t="s">
        <v>2736</v>
      </c>
      <c r="U586" s="12" t="s">
        <v>2238</v>
      </c>
      <c r="V586" s="12" t="s">
        <v>2900</v>
      </c>
      <c r="W586" s="12" t="s">
        <v>2901</v>
      </c>
      <c r="X586" s="12" t="s">
        <v>2506</v>
      </c>
      <c r="Y586" s="12" t="s">
        <v>4893</v>
      </c>
      <c r="Z586" s="12" t="s">
        <v>2200</v>
      </c>
      <c r="AA586" s="12" t="s">
        <v>2728</v>
      </c>
      <c r="AB586" s="12" t="s">
        <v>2244</v>
      </c>
    </row>
    <row r="587" spans="1:37" ht="409.6" thickBot="1" x14ac:dyDescent="0.35">
      <c r="A587" s="7" t="s">
        <v>611</v>
      </c>
      <c r="D587" s="37" t="s">
        <v>15</v>
      </c>
      <c r="E587" s="45"/>
      <c r="F587" s="47" t="e">
        <f ca="1">IF(D587="Walmart", "https://www.walmart.com/search/?query=" &amp; [1]!textjoin("%20",TRUE,S587,T587,U587,V587,W587,X587,Y587,Z587,AA587,AB587,AC587,AD587,AE587,AF587,AG587,AH587,AI587,AJ587,AK587,AL587,AM587,AN587,AO587,AP587,AQ587,AR587,AS587,AT587,AU587,AV587,AW587,AX587,AY587,AZ587,BA587,BB587), IF(D587="Best Buy", "https://www.bestbuy.com/site/searchpage.jsp?st=" &amp; [1]!textjoin("+",TRUE,S587,T587,U587,V587,W587,X587,Y587,Z587,AA587,AB587,AC587,AD587,AE587,AF587,AG587,AH587,AI587,AJ587,AK587,AL587,AM587,AN587,AO587,AP587,AQ587,AR587,AS587,AT587,AU587,AV587,AW587,AX587,AY587,AZ587,BA587,BB587), IF(D587="Target", "https://www.target.com/s?searchTerm=" &amp; [1]!textjoin("+",TRUE,S587,T587,U587,V587,W587,X587,Y587,Z587,AA587,AB587,AC587,AD587,AE587,AF587,AG587,AH587,AI587,AJ587,AK587,AL587,AM587,AN587,AO587,AP587,AQ587,AR587,AS587,AT587,AU587,AV587,AW587,AX587,AY587,AZ587,BA587,BB587),"")))</f>
        <v>#NAME?</v>
      </c>
      <c r="G587" s="45" t="s">
        <v>7563</v>
      </c>
      <c r="H587" s="45" t="str">
        <f t="shared" si="36"/>
        <v>Best Buy</v>
      </c>
      <c r="I587" s="45" t="s">
        <v>8658</v>
      </c>
      <c r="J587" s="45"/>
      <c r="L587" s="37" t="s">
        <v>15</v>
      </c>
      <c r="M587" s="26" t="s">
        <v>2159</v>
      </c>
      <c r="N587" s="21" t="s">
        <v>5653</v>
      </c>
      <c r="O587" s="1" t="s">
        <v>2160</v>
      </c>
      <c r="P587" s="21" t="e">
        <f ca="1">[1]!textjoin("+",TRUE,O587,S587,T587,U587,V587,W587,X587,Y587,Z587,AA587,AB587,AC587,AD587,AE587,AF587,AG587,AH587,AI587,AJ587,AK587,AL587,AM587,AN587,AO587,AP587,AQ587,AR587,AS587,AT587,AU587,AV587,AW587,AX587,AY587,AZ587,BA587,BB587,R587)</f>
        <v>#NAME?</v>
      </c>
      <c r="Q587" s="21" t="e">
        <f t="shared" ca="1" si="35"/>
        <v>#NAME?</v>
      </c>
      <c r="R587" t="s">
        <v>5106</v>
      </c>
      <c r="S587" s="18" t="s">
        <v>2179</v>
      </c>
      <c r="T587" s="12" t="s">
        <v>2238</v>
      </c>
      <c r="U587" s="12" t="s">
        <v>2861</v>
      </c>
      <c r="V587" s="12" t="s">
        <v>2901</v>
      </c>
      <c r="W587" s="12" t="s">
        <v>2693</v>
      </c>
      <c r="X587" s="12" t="s">
        <v>4688</v>
      </c>
      <c r="Y587" s="12" t="s">
        <v>2200</v>
      </c>
      <c r="Z587" s="12" t="s">
        <v>4860</v>
      </c>
      <c r="AA587" s="12" t="s">
        <v>2213</v>
      </c>
      <c r="AB587" s="12" t="s">
        <v>4809</v>
      </c>
      <c r="AC587" s="12" t="s">
        <v>2222</v>
      </c>
      <c r="AD587" s="12" t="s">
        <v>2389</v>
      </c>
      <c r="AE587" s="12" t="s">
        <v>2859</v>
      </c>
      <c r="AF587" s="12" t="s">
        <v>2411</v>
      </c>
    </row>
    <row r="588" spans="1:37" ht="409.6" thickBot="1" x14ac:dyDescent="0.35">
      <c r="A588" s="9" t="s">
        <v>612</v>
      </c>
      <c r="D588" s="37" t="s">
        <v>15</v>
      </c>
      <c r="E588" s="45"/>
      <c r="F588" s="47" t="e">
        <f ca="1">IF(D588="Walmart", "https://www.walmart.com/search/?query=" &amp; [1]!textjoin("%20",TRUE,S588,T588,U588,V588,W588,X588,Y588,Z588,AA588,AB588,AC588,AD588,AE588,AF588,AG588,AH588,AI588,AJ588,AK588,AL588,AM588,AN588,AO588,AP588,AQ588,AR588,AS588,AT588,AU588,AV588,AW588,AX588,AY588,AZ588,BA588,BB588), IF(D588="Best Buy", "https://www.bestbuy.com/site/searchpage.jsp?st=" &amp; [1]!textjoin("+",TRUE,S588,T588,U588,V588,W588,X588,Y588,Z588,AA588,AB588,AC588,AD588,AE588,AF588,AG588,AH588,AI588,AJ588,AK588,AL588,AM588,AN588,AO588,AP588,AQ588,AR588,AS588,AT588,AU588,AV588,AW588,AX588,AY588,AZ588,BA588,BB588), IF(D588="Target", "https://www.target.com/s?searchTerm=" &amp; [1]!textjoin("+",TRUE,S588,T588,U588,V588,W588,X588,Y588,Z588,AA588,AB588,AC588,AD588,AE588,AF588,AG588,AH588,AI588,AJ588,AK588,AL588,AM588,AN588,AO588,AP588,AQ588,AR588,AS588,AT588,AU588,AV588,AW588,AX588,AY588,AZ588,BA588,BB588),"")))</f>
        <v>#NAME?</v>
      </c>
      <c r="G588" s="45" t="s">
        <v>7564</v>
      </c>
      <c r="H588" s="45" t="str">
        <f t="shared" si="36"/>
        <v>Best Buy</v>
      </c>
      <c r="I588" s="45"/>
      <c r="J588" s="45"/>
      <c r="L588" s="37" t="s">
        <v>15</v>
      </c>
      <c r="M588" s="26" t="s">
        <v>2159</v>
      </c>
      <c r="N588" s="21" t="s">
        <v>5654</v>
      </c>
      <c r="O588" s="1" t="s">
        <v>2160</v>
      </c>
      <c r="P588" s="21" t="e">
        <f ca="1">[1]!textjoin("+",TRUE,O588,S588,T588,U588,V588,W588,X588,Y588,Z588,AA588,AB588,AC588,AD588,AE588,AF588,AG588,AH588,AI588,AJ588,AK588,AL588,AM588,AN588,AO588,AP588,AQ588,AR588,AS588,AT588,AU588,AV588,AW588,AX588,AY588,AZ588,BA588,BB588,R588)</f>
        <v>#NAME?</v>
      </c>
      <c r="Q588" s="21" t="e">
        <f t="shared" ca="1" si="35"/>
        <v>#NAME?</v>
      </c>
      <c r="R588" t="s">
        <v>5106</v>
      </c>
      <c r="S588" s="16" t="s">
        <v>2897</v>
      </c>
      <c r="T588" s="12" t="s">
        <v>2188</v>
      </c>
      <c r="U588" s="12">
        <v>7</v>
      </c>
      <c r="V588" s="12" t="s">
        <v>2192</v>
      </c>
      <c r="W588" s="12" t="s">
        <v>2412</v>
      </c>
      <c r="X588" s="12" t="s">
        <v>2245</v>
      </c>
      <c r="Y588" s="12" t="s">
        <v>2902</v>
      </c>
      <c r="Z588" s="12" t="s">
        <v>2903</v>
      </c>
    </row>
    <row r="589" spans="1:37" ht="15" thickBot="1" x14ac:dyDescent="0.35">
      <c r="A589" s="9" t="s">
        <v>613</v>
      </c>
      <c r="D589" s="38"/>
      <c r="E589" s="46"/>
      <c r="F589" s="47" t="str">
        <f>IF(D589="Walmart", "https://www.walmart.com/search/?query=" &amp; [1]!textjoin("%20",TRUE,S589,T589,U589,V589,W589,X589,Y589,Z589,AA589,AB589,AC589,AD589,AE589,AF589,AG589,AH589,AI589,AJ589,AK589,AL589,AM589,AN589,AO589,AP589,AQ589,AR589,AS589,AT589,AU589,AV589,AW589,AX589,AY589,AZ589,BA589,BB589), IF(D589="Best Buy", "https://www.bestbuy.com/site/searchpage.jsp?st=" &amp; [1]!textjoin("+",TRUE,S589,T589,U589,V589,W589,X589,Y589,Z589,AA589,AB589,AC589,AD589,AE589,AF589,AG589,AH589,AI589,AJ589,AK589,AL589,AM589,AN589,AO589,AP589,AQ589,AR589,AS589,AT589,AU589,AV589,AW589,AX589,AY589,AZ589,BA589,BB589), IF(D589="Target", "https://www.target.com/s?searchTerm=" &amp; [1]!textjoin("+",TRUE,S589,T589,U589,V589,W589,X589,Y589,Z589,AA589,AB589,AC589,AD589,AE589,AF589,AG589,AH589,AI589,AJ589,AK589,AL589,AM589,AN589,AO589,AP589,AQ589,AR589,AS589,AT589,AU589,AV589,AW589,AX589,AY589,AZ589,BA589,BB589),"")))</f>
        <v/>
      </c>
      <c r="G589" s="46" t="s">
        <v>7382</v>
      </c>
      <c r="H589" s="46"/>
      <c r="I589" s="46"/>
      <c r="J589" s="46"/>
      <c r="L589" s="38"/>
      <c r="M589" s="27"/>
      <c r="N589" s="21"/>
      <c r="O589" s="1"/>
      <c r="P589" s="21"/>
      <c r="Q589" s="21"/>
      <c r="S589" s="19"/>
    </row>
    <row r="590" spans="1:37" ht="15" thickBot="1" x14ac:dyDescent="0.35">
      <c r="A590" s="7" t="s">
        <v>614</v>
      </c>
      <c r="D590" s="30"/>
      <c r="E590" s="44"/>
      <c r="F590" s="47" t="str">
        <f>IF(D590="Walmart", "https://www.walmart.com/search/?query=" &amp; [1]!textjoin("%20",TRUE,S590,T590,U590,V590,W590,X590,Y590,Z590,AA590,AB590,AC590,AD590,AE590,AF590,AG590,AH590,AI590,AJ590,AK590,AL590,AM590,AN590,AO590,AP590,AQ590,AR590,AS590,AT590,AU590,AV590,AW590,AX590,AY590,AZ590,BA590,BB590), IF(D590="Best Buy", "https://www.bestbuy.com/site/searchpage.jsp?st=" &amp; [1]!textjoin("+",TRUE,S590,T590,U590,V590,W590,X590,Y590,Z590,AA590,AB590,AC590,AD590,AE590,AF590,AG590,AH590,AI590,AJ590,AK590,AL590,AM590,AN590,AO590,AP590,AQ590,AR590,AS590,AT590,AU590,AV590,AW590,AX590,AY590,AZ590,BA590,BB590), IF(D590="Target", "https://www.target.com/s?searchTerm=" &amp; [1]!textjoin("+",TRUE,S590,T590,U590,V590,W590,X590,Y590,Z590,AA590,AB590,AC590,AD590,AE590,AF590,AG590,AH590,AI590,AJ590,AK590,AL590,AM590,AN590,AO590,AP590,AQ590,AR590,AS590,AT590,AU590,AV590,AW590,AX590,AY590,AZ590,BA590,BB590),"")))</f>
        <v/>
      </c>
      <c r="G590" s="44" t="s">
        <v>7382</v>
      </c>
      <c r="H590" s="44"/>
      <c r="I590" s="44"/>
      <c r="J590" s="44"/>
      <c r="L590" s="30"/>
      <c r="M590" s="25"/>
      <c r="N590" s="21"/>
      <c r="O590" s="1"/>
      <c r="P590" s="21"/>
      <c r="Q590" s="21"/>
      <c r="S590" s="15" t="s">
        <v>2416</v>
      </c>
      <c r="T590" s="12" t="s">
        <v>2904</v>
      </c>
    </row>
    <row r="591" spans="1:37" ht="409.6" thickBot="1" x14ac:dyDescent="0.35">
      <c r="A591" s="10"/>
      <c r="D591" s="37" t="s">
        <v>15</v>
      </c>
      <c r="E591" s="45"/>
      <c r="F591" s="47" t="e">
        <f ca="1">IF(D591="Walmart", "https://www.walmart.com/search/?query=" &amp; [1]!textjoin("%20",TRUE,S591,T591,U591,V591,W591,X591,Y591,Z591,AA591,AB591,AC591,AD591,AE591,AF591,AG591,AH591,AI591,AJ591,AK591,AL591,AM591,AN591,AO591,AP591,AQ591,AR591,AS591,AT591,AU591,AV591,AW591,AX591,AY591,AZ591,BA591,BB591), IF(D591="Best Buy", "https://www.bestbuy.com/site/searchpage.jsp?st=" &amp; [1]!textjoin("+",TRUE,S591,T591,U591,V591,W591,X591,Y591,Z591,AA591,AB591,AC591,AD591,AE591,AF591,AG591,AH591,AI591,AJ591,AK591,AL591,AM591,AN591,AO591,AP591,AQ591,AR591,AS591,AT591,AU591,AV591,AW591,AX591,AY591,AZ591,BA591,BB591), IF(D591="Target", "https://www.target.com/s?searchTerm=" &amp; [1]!textjoin("+",TRUE,S591,T591,U591,V591,W591,X591,Y591,Z591,AA591,AB591,AC591,AD591,AE591,AF591,AG591,AH591,AI591,AJ591,AK591,AL591,AM591,AN591,AO591,AP591,AQ591,AR591,AS591,AT591,AU591,AV591,AW591,AX591,AY591,AZ591,BA591,BB591),"")))</f>
        <v>#NAME?</v>
      </c>
      <c r="G591" s="45" t="s">
        <v>7565</v>
      </c>
      <c r="H591" s="45" t="str">
        <f>HYPERLINK(G591,D591)</f>
        <v>Best Buy</v>
      </c>
      <c r="I591" s="45"/>
      <c r="J591" s="45"/>
      <c r="L591" s="37" t="s">
        <v>15</v>
      </c>
      <c r="M591" s="26" t="s">
        <v>2159</v>
      </c>
      <c r="N591" s="21" t="s">
        <v>5655</v>
      </c>
      <c r="O591" s="1" t="s">
        <v>2160</v>
      </c>
      <c r="P591" s="21" t="e">
        <f ca="1">[1]!textjoin("+",TRUE,O591,S591,T591,U591,V591,W591,X591,Y591,Z591,AA591,AB591,AC591,AD591,AE591,AF591,AG591,AH591,AI591,AJ591,AK591,AL591,AM591,AN591,AO591,AP591,AQ591,AR591,AS591,AT591,AU591,AV591,AW591,AX591,AY591,AZ591,BA591,BB591,R591)</f>
        <v>#NAME?</v>
      </c>
      <c r="Q591" s="21" t="e">
        <f t="shared" ref="Q591:Q606" ca="1" si="37">REPLACE(P591,28,1,"")</f>
        <v>#NAME?</v>
      </c>
      <c r="R591" t="s">
        <v>5106</v>
      </c>
      <c r="S591" s="16" t="s">
        <v>2905</v>
      </c>
      <c r="T591" s="12" t="s">
        <v>2906</v>
      </c>
      <c r="U591" s="12">
        <v>2020</v>
      </c>
      <c r="V591" s="12" t="s">
        <v>2907</v>
      </c>
    </row>
    <row r="592" spans="1:37" ht="409.6" thickBot="1" x14ac:dyDescent="0.35">
      <c r="A592" s="6" t="s">
        <v>616</v>
      </c>
      <c r="D592" s="37" t="s">
        <v>15</v>
      </c>
      <c r="E592" s="45"/>
      <c r="F592" s="47" t="e">
        <f ca="1">IF(D592="Walmart", "https://www.walmart.com/search/?query=" &amp; [1]!textjoin("%20",TRUE,S592,T592,U592,V592,W592,X592,Y592,Z592,AA592,AB592,AC592,AD592,AE592,AF592,AG592,AH592,AI592,AJ592,AK592,AL592,AM592,AN592,AO592,AP592,AQ592,AR592,AS592,AT592,AU592,AV592,AW592,AX592,AY592,AZ592,BA592,BB592), IF(D592="Best Buy", "https://www.bestbuy.com/site/searchpage.jsp?st=" &amp; [1]!textjoin("+",TRUE,S592,T592,U592,V592,W592,X592,Y592,Z592,AA592,AB592,AC592,AD592,AE592,AF592,AG592,AH592,AI592,AJ592,AK592,AL592,AM592,AN592,AO592,AP592,AQ592,AR592,AS592,AT592,AU592,AV592,AW592,AX592,AY592,AZ592,BA592,BB592), IF(D592="Target", "https://www.target.com/s?searchTerm=" &amp; [1]!textjoin("+",TRUE,S592,T592,U592,V592,W592,X592,Y592,Z592,AA592,AB592,AC592,AD592,AE592,AF592,AG592,AH592,AI592,AJ592,AK592,AL592,AM592,AN592,AO592,AP592,AQ592,AR592,AS592,AT592,AU592,AV592,AW592,AX592,AY592,AZ592,BA592,BB592),"")))</f>
        <v>#NAME?</v>
      </c>
      <c r="G592" s="45" t="s">
        <v>7566</v>
      </c>
      <c r="H592" s="45" t="str">
        <f>HYPERLINK(G592,D592)</f>
        <v>Best Buy</v>
      </c>
      <c r="I592" s="45"/>
      <c r="J592" s="45"/>
      <c r="L592" s="37" t="s">
        <v>15</v>
      </c>
      <c r="M592" s="26" t="s">
        <v>2159</v>
      </c>
      <c r="N592" s="21" t="s">
        <v>5656</v>
      </c>
      <c r="O592" s="1" t="s">
        <v>2160</v>
      </c>
      <c r="P592" s="21" t="e">
        <f ca="1">[1]!textjoin("+",TRUE,O592,S592,T592,U592,V592,W592,X592,Y592,Z592,AA592,AB592,AC592,AD592,AE592,AF592,AG592,AH592,AI592,AJ592,AK592,AL592,AM592,AN592,AO592,AP592,AQ592,AR592,AS592,AT592,AU592,AV592,AW592,AX592,AY592,AZ592,BA592,BB592,R592)</f>
        <v>#NAME?</v>
      </c>
      <c r="Q592" s="21" t="e">
        <f t="shared" ca="1" si="37"/>
        <v>#NAME?</v>
      </c>
      <c r="R592" t="s">
        <v>5106</v>
      </c>
      <c r="S592" s="16" t="s">
        <v>2908</v>
      </c>
      <c r="T592" s="12" t="s">
        <v>4633</v>
      </c>
      <c r="U592" s="12" t="s">
        <v>2215</v>
      </c>
    </row>
    <row r="593" spans="1:28" ht="409.6" thickBot="1" x14ac:dyDescent="0.35">
      <c r="A593" s="7" t="s">
        <v>617</v>
      </c>
      <c r="D593" s="39" t="s">
        <v>128</v>
      </c>
      <c r="E593" s="45"/>
      <c r="F593" s="47" t="e">
        <f ca="1">IF(D593="Costco", "https://www.costco.com", IF(D593="Dell Home &amp; Home Office", "https://www.dell.com/koa/search?q=" &amp; [1]!textjoin("%20",TRUE,S593,T593,U593,V593,W593,X593,Y593,Z593,AA593,AB593,AC593,AD593,AE593,AF593,AG593,AH593,AI593,AJ593,AK593,AL593,AM593,AN593,AO593,AP593,AQ593,AR593,AS593,AT593,AU593,AV593,AW593,AX593,AY593,AZ593,BA593,BB593,Sheet1!BE593), IF(D593="Macy's", "https://www.macys.com/shop/featured/" &amp; [1]!textjoin("-",TRUE,S593,T593,U593,V593,W593,X593,Y593,Z593,AA593,AB593,AC593,AD593,AE593,AF593,AG593,AH593,AI593,AJ593,AK593,AL593,AM593,AN593,AO593,AP593,AQ593,AR593,AS593,AT593,AU593,AV593,AW593,AX593,AY593,AZ593,BA593,BB593,Sheet1!BE593),"")))</f>
        <v>#NAME?</v>
      </c>
      <c r="G593" s="34" t="s">
        <v>7281</v>
      </c>
      <c r="H593" s="45" t="str">
        <f>HYPERLINK(G593,D593)</f>
        <v>Dell Home &amp; Home Office</v>
      </c>
      <c r="I593" s="45"/>
      <c r="J593" s="45"/>
      <c r="L593" s="39" t="s">
        <v>128</v>
      </c>
      <c r="M593" s="26" t="s">
        <v>2159</v>
      </c>
      <c r="N593" s="21" t="s">
        <v>5657</v>
      </c>
      <c r="O593" s="1" t="s">
        <v>2160</v>
      </c>
      <c r="P593" s="21" t="e">
        <f ca="1">[1]!textjoin("+",TRUE,O593,S593,T593,U593,V593,W593,X593,Y593,Z593,AA593,AB593,AC593,AD593,AE593,AF593,AG593,AH593,AI593,AJ593,AK593,AL593,AM593,AN593,AO593,AP593,AQ593,AR593,AS593,AT593,AU593,AV593,AW593,AX593,AY593,AZ593,BA593,BB593,R593)</f>
        <v>#NAME?</v>
      </c>
      <c r="Q593" s="21" t="e">
        <f t="shared" ca="1" si="37"/>
        <v>#NAME?</v>
      </c>
      <c r="R593" t="s">
        <v>5106</v>
      </c>
      <c r="S593" s="16" t="s">
        <v>2909</v>
      </c>
      <c r="T593" s="12" t="s">
        <v>2910</v>
      </c>
      <c r="U593" s="12" t="s">
        <v>2911</v>
      </c>
      <c r="V593" s="12" t="s">
        <v>2912</v>
      </c>
    </row>
    <row r="594" spans="1:28" ht="409.6" thickBot="1" x14ac:dyDescent="0.35">
      <c r="A594" s="7" t="s">
        <v>619</v>
      </c>
      <c r="D594" s="39" t="s">
        <v>241</v>
      </c>
      <c r="E594" s="45"/>
      <c r="F594" s="47" t="e">
        <f ca="1">IF(D594="Kohl's", "https://www.kohls.com/search.jsp?submit-search=web-regular&amp;search=" &amp; [1]!textjoin("+",TRUE,S594,T594,U594,V594,W594,X594,Y594,Z594,AA594,AB594,AC594,AD594,AE594,AF594,AG594,AH594,AI594,AJ594,AK594,AL594,AM594,AN594,AO594,AP594,AQ594,AR594,AS594,AT594,AU594,AV594,AW594,AX594,AY594,AZ594,BA594,BB594,Sheet1!BE594), IF(D594="Lenovo", "https://www.lenovo.com/us/en/search?text=" &amp; [1]!textjoin("+",TRUE,S594,T594,U594,V594,W594,X594,Y594,Z594,AA594,AB594,AC594,AD594,AE594,AF594,AG594,AH594,AI594,AJ594,AK594,AL594,AM594,AN594,AO594,AP594,AQ594,AR594,AS594,AT594,AU594,AV594,AW594,AX594,AY594,AZ594,BA594,BB594,Sheet1!BE594), IF(D594="Dell Small Business", "https://www.dell.com/koa/search?q=" &amp; [1]!textjoin("%20",TRUE,S594,T594,U594,V594,W594,X594,Y594,Z594,AA594,AB594,AC594,AD594,AE594,AF594,AG594,AH594,AI594,AJ594,AK594,AL594,AM594,AN594,AO594,AP594,AQ594,AR594,AS594,AT594,AU594,AV594,AW594,AX594,AY594,AZ594,BA594,BB594,Sheet1!BE594),"")))</f>
        <v>#NAME?</v>
      </c>
      <c r="G594" s="34" t="s">
        <v>7281</v>
      </c>
      <c r="H594" s="45" t="str">
        <f>HYPERLINK(G594,D594)</f>
        <v>Dell Small Business</v>
      </c>
      <c r="I594" s="45"/>
      <c r="J594" s="45"/>
      <c r="L594" s="39" t="s">
        <v>241</v>
      </c>
      <c r="M594" s="26" t="s">
        <v>2159</v>
      </c>
      <c r="N594" s="21" t="s">
        <v>5657</v>
      </c>
      <c r="O594" s="1" t="s">
        <v>2160</v>
      </c>
      <c r="P594" s="21" t="e">
        <f ca="1">[1]!textjoin("+",TRUE,O594,S594,T594,U594,V594,W594,X594,Y594,Z594,AA594,AB594,AC594,AD594,AE594,AF594,AG594,AH594,AI594,AJ594,AK594,AL594,AM594,AN594,AO594,AP594,AQ594,AR594,AS594,AT594,AU594,AV594,AW594,AX594,AY594,AZ594,BA594,BB594,R594)</f>
        <v>#NAME?</v>
      </c>
      <c r="Q594" s="21" t="e">
        <f t="shared" ca="1" si="37"/>
        <v>#NAME?</v>
      </c>
      <c r="R594" t="s">
        <v>5106</v>
      </c>
      <c r="S594" s="16" t="s">
        <v>2909</v>
      </c>
      <c r="T594" s="12" t="s">
        <v>2910</v>
      </c>
      <c r="U594" s="12" t="s">
        <v>2911</v>
      </c>
      <c r="V594" s="12" t="s">
        <v>2912</v>
      </c>
    </row>
    <row r="595" spans="1:28" ht="409.6" thickBot="1" x14ac:dyDescent="0.35">
      <c r="A595" s="7" t="s">
        <v>621</v>
      </c>
      <c r="D595" s="37" t="s">
        <v>15</v>
      </c>
      <c r="E595" s="45"/>
      <c r="F595" s="47" t="e">
        <f ca="1">IF(D595="Walmart", "https://www.walmart.com/search/?query=" &amp; [1]!textjoin("%20",TRUE,S595,T595,U595,V595,W595,X595,Y595,Z595,AA595,AB595,AC595,AD595,AE595,AF595,AG595,AH595,AI595,AJ595,AK595,AL595,AM595,AN595,AO595,AP595,AQ595,AR595,AS595,AT595,AU595,AV595,AW595,AX595,AY595,AZ595,BA595,BB595), IF(D595="Best Buy", "https://www.bestbuy.com/site/searchpage.jsp?st=" &amp; [1]!textjoin("+",TRUE,S595,T595,U595,V595,W595,X595,Y595,Z595,AA595,AB595,AC595,AD595,AE595,AF595,AG595,AH595,AI595,AJ595,AK595,AL595,AM595,AN595,AO595,AP595,AQ595,AR595,AS595,AT595,AU595,AV595,AW595,AX595,AY595,AZ595,BA595,BB595), IF(D595="Target", "https://www.target.com/s?searchTerm=" &amp; [1]!textjoin("+",TRUE,S595,T595,U595,V595,W595,X595,Y595,Z595,AA595,AB595,AC595,AD595,AE595,AF595,AG595,AH595,AI595,AJ595,AK595,AL595,AM595,AN595,AO595,AP595,AQ595,AR595,AS595,AT595,AU595,AV595,AW595,AX595,AY595,AZ595,BA595,BB595),"")))</f>
        <v>#NAME?</v>
      </c>
      <c r="G595" s="45" t="s">
        <v>7567</v>
      </c>
      <c r="H595" s="45" t="str">
        <f>HYPERLINK(G595,D595)</f>
        <v>Best Buy</v>
      </c>
      <c r="I595" s="45"/>
      <c r="J595" s="45"/>
      <c r="L595" s="37" t="s">
        <v>15</v>
      </c>
      <c r="M595" s="26" t="s">
        <v>2159</v>
      </c>
      <c r="N595" s="21" t="s">
        <v>5658</v>
      </c>
      <c r="O595" s="1" t="s">
        <v>2160</v>
      </c>
      <c r="P595" s="21" t="e">
        <f ca="1">[1]!textjoin("+",TRUE,O595,S595,T595,U595,V595,W595,X595,Y595,Z595,AA595,AB595,AC595,AD595,AE595,AF595,AG595,AH595,AI595,AJ595,AK595,AL595,AM595,AN595,AO595,AP595,AQ595,AR595,AS595,AT595,AU595,AV595,AW595,AX595,AY595,AZ595,BA595,BB595,R595)</f>
        <v>#NAME?</v>
      </c>
      <c r="Q595" s="21" t="e">
        <f t="shared" ca="1" si="37"/>
        <v>#NAME?</v>
      </c>
      <c r="R595" t="s">
        <v>5106</v>
      </c>
      <c r="S595" s="16" t="s">
        <v>2909</v>
      </c>
      <c r="T595" s="12" t="s">
        <v>2913</v>
      </c>
      <c r="U595" s="12" t="s">
        <v>2907</v>
      </c>
    </row>
    <row r="596" spans="1:28" ht="303" thickBot="1" x14ac:dyDescent="0.35">
      <c r="A596" s="7" t="s">
        <v>621</v>
      </c>
      <c r="D596" s="39" t="s">
        <v>232</v>
      </c>
      <c r="E596" s="45"/>
      <c r="F596" s="47" t="str">
        <f>IF(D596="Walmart", "https://www.walmart.com/search/?query=" &amp; [1]!textjoin("%20",TRUE,S596,T596,U596,V596,W596,X596,Y596,Z596,AA596,AB596,AC596,AD596,AE596,AF596,AG596,AH596,AI596,AJ596,AK596,AL596,AM596,AN596,AO596,AP596,AQ596,AR596,AS596,AT596,AU596,AV596,AW596,AX596,AY596,AZ596,BA596,BB596), IF(D596="Best Buy", "https://www.bestbuy.com/site/searchpage.jsp?st=" &amp; [1]!textjoin("+",TRUE,S596,T596,U596,V596,W596,X596,Y596,Z596,AA596,AB596,AC596,AD596,AE596,AF596,AG596,AH596,AI596,AJ596,AK596,AL596,AM596,AN596,AO596,AP596,AQ596,AR596,AS596,AT596,AU596,AV596,AW596,AX596,AY596,AZ596,BA596,BB596), IF(D596="Target", "https://www.target.com/s?searchTerm=" &amp; [1]!textjoin("+",TRUE,S596,T596,U596,V596,W596,X596,Y596,Z596,AA596,AB596,AC596,AD596,AE596,AF596,AG596,AH596,AI596,AJ596,AK596,AL596,AM596,AN596,AO596,AP596,AQ596,AR596,AS596,AT596,AU596,AV596,AW596,AX596,AY596,AZ596,BA596,BB596),"")))</f>
        <v/>
      </c>
      <c r="G596" s="45" t="s">
        <v>7382</v>
      </c>
      <c r="H596" s="45"/>
      <c r="I596" s="45"/>
      <c r="J596" s="45"/>
      <c r="L596" s="39" t="s">
        <v>232</v>
      </c>
      <c r="M596" s="26" t="s">
        <v>2159</v>
      </c>
      <c r="N596" s="21" t="s">
        <v>5659</v>
      </c>
      <c r="O596" s="1" t="s">
        <v>2160</v>
      </c>
      <c r="P596" s="21" t="e">
        <f ca="1">[1]!textjoin("+",TRUE,O596,S596,T596,U596,V596,W596,X596,Y596,Z596,AA596,AB596,AC596,AD596,AE596,AF596,AG596,AH596,AI596,AJ596,AK596,AL596,AM596,AN596,AO596,AP596,AQ596,AR596,AS596,AT596,AU596,AV596,AW596,AX596,AY596,AZ596,BA596,BB596,R596)</f>
        <v>#NAME?</v>
      </c>
      <c r="Q596" s="21" t="e">
        <f t="shared" ca="1" si="37"/>
        <v>#NAME?</v>
      </c>
      <c r="R596" t="s">
        <v>5106</v>
      </c>
      <c r="S596" s="16" t="s">
        <v>2909</v>
      </c>
      <c r="T596" s="12" t="s">
        <v>4634</v>
      </c>
      <c r="U596" s="12" t="s">
        <v>2914</v>
      </c>
      <c r="V596" s="12" t="s">
        <v>4742</v>
      </c>
      <c r="W596" s="12">
        <v>1</v>
      </c>
      <c r="X596" s="12" t="s">
        <v>2626</v>
      </c>
      <c r="Y596" s="12" t="s">
        <v>2794</v>
      </c>
    </row>
    <row r="597" spans="1:28" ht="245.4" thickBot="1" x14ac:dyDescent="0.35">
      <c r="A597" s="7" t="s">
        <v>622</v>
      </c>
      <c r="D597" s="39" t="s">
        <v>249</v>
      </c>
      <c r="E597" s="45"/>
      <c r="F597" s="47" t="str">
        <f>IF(D597="Walmart", "https://www.walmart.com/search/?query=" &amp; [1]!textjoin("%20",TRUE,S597,T597,U597,V597,W597,X597,Y597,Z597,AA597,AB597,AC597,AD597,AE597,AF597,AG597,AH597,AI597,AJ597,AK597,AL597,AM597,AN597,AO597,AP597,AQ597,AR597,AS597,AT597,AU597,AV597,AW597,AX597,AY597,AZ597,BA597,BB597), IF(D597="Best Buy", "https://www.bestbuy.com/site/searchpage.jsp?st=" &amp; [1]!textjoin("+",TRUE,S597,T597,U597,V597,W597,X597,Y597,Z597,AA597,AB597,AC597,AD597,AE597,AF597,AG597,AH597,AI597,AJ597,AK597,AL597,AM597,AN597,AO597,AP597,AQ597,AR597,AS597,AT597,AU597,AV597,AW597,AX597,AY597,AZ597,BA597,BB597), IF(D597="Target", "https://www.target.com/s?searchTerm=" &amp; [1]!textjoin("+",TRUE,S597,T597,U597,V597,W597,X597,Y597,Z597,AA597,AB597,AC597,AD597,AE597,AF597,AG597,AH597,AI597,AJ597,AK597,AL597,AM597,AN597,AO597,AP597,AQ597,AR597,AS597,AT597,AU597,AV597,AW597,AX597,AY597,AZ597,BA597,BB597),"")))</f>
        <v/>
      </c>
      <c r="G597" s="45" t="s">
        <v>7382</v>
      </c>
      <c r="H597" s="45"/>
      <c r="I597" s="45"/>
      <c r="J597" s="45"/>
      <c r="L597" s="39" t="s">
        <v>249</v>
      </c>
      <c r="M597" s="26" t="s">
        <v>2159</v>
      </c>
      <c r="N597" s="21" t="s">
        <v>5660</v>
      </c>
      <c r="O597" s="1" t="s">
        <v>2160</v>
      </c>
      <c r="P597" s="21" t="e">
        <f ca="1">[1]!textjoin("+",TRUE,O597,S597,T597,U597,V597,W597,X597,Y597,Z597,AA597,AB597,AC597,AD597,AE597,AF597,AG597,AH597,AI597,AJ597,AK597,AL597,AM597,AN597,AO597,AP597,AQ597,AR597,AS597,AT597,AU597,AV597,AW597,AX597,AY597,AZ597,BA597,BB597,R597)</f>
        <v>#NAME?</v>
      </c>
      <c r="Q597" s="21" t="e">
        <f t="shared" ca="1" si="37"/>
        <v>#NAME?</v>
      </c>
      <c r="R597" t="s">
        <v>5106</v>
      </c>
      <c r="S597" s="16" t="s">
        <v>2896</v>
      </c>
      <c r="T597" s="12" t="s">
        <v>2741</v>
      </c>
      <c r="U597" s="12">
        <v>365</v>
      </c>
      <c r="V597" s="12" t="s">
        <v>2742</v>
      </c>
    </row>
    <row r="598" spans="1:28" ht="245.4" thickBot="1" x14ac:dyDescent="0.35">
      <c r="A598" s="7" t="s">
        <v>624</v>
      </c>
      <c r="D598" s="39" t="s">
        <v>249</v>
      </c>
      <c r="E598" s="45"/>
      <c r="F598" s="47" t="str">
        <f>IF(D598="Walmart", "https://www.walmart.com/search/?query=" &amp; [1]!textjoin("%20",TRUE,S598,T598,U598,V598,W598,X598,Y598,Z598,AA598,AB598,AC598,AD598,AE598,AF598,AG598,AH598,AI598,AJ598,AK598,AL598,AM598,AN598,AO598,AP598,AQ598,AR598,AS598,AT598,AU598,AV598,AW598,AX598,AY598,AZ598,BA598,BB598), IF(D598="Best Buy", "https://www.bestbuy.com/site/searchpage.jsp?st=" &amp; [1]!textjoin("+",TRUE,S598,T598,U598,V598,W598,X598,Y598,Z598,AA598,AB598,AC598,AD598,AE598,AF598,AG598,AH598,AI598,AJ598,AK598,AL598,AM598,AN598,AO598,AP598,AQ598,AR598,AS598,AT598,AU598,AV598,AW598,AX598,AY598,AZ598,BA598,BB598), IF(D598="Target", "https://www.target.com/s?searchTerm=" &amp; [1]!textjoin("+",TRUE,S598,T598,U598,V598,W598,X598,Y598,Z598,AA598,AB598,AC598,AD598,AE598,AF598,AG598,AH598,AI598,AJ598,AK598,AL598,AM598,AN598,AO598,AP598,AQ598,AR598,AS598,AT598,AU598,AV598,AW598,AX598,AY598,AZ598,BA598,BB598),"")))</f>
        <v/>
      </c>
      <c r="G598" s="45" t="s">
        <v>7382</v>
      </c>
      <c r="H598" s="45"/>
      <c r="I598" s="45"/>
      <c r="J598" s="45"/>
      <c r="L598" s="39" t="s">
        <v>249</v>
      </c>
      <c r="M598" s="26" t="s">
        <v>2159</v>
      </c>
      <c r="N598" s="21" t="s">
        <v>5661</v>
      </c>
      <c r="O598" s="1" t="s">
        <v>2160</v>
      </c>
      <c r="P598" s="21" t="e">
        <f ca="1">[1]!textjoin("+",TRUE,O598,S598,T598,U598,V598,W598,X598,Y598,Z598,AA598,AB598,AC598,AD598,AE598,AF598,AG598,AH598,AI598,AJ598,AK598,AL598,AM598,AN598,AO598,AP598,AQ598,AR598,AS598,AT598,AU598,AV598,AW598,AX598,AY598,AZ598,BA598,BB598,R598)</f>
        <v>#NAME?</v>
      </c>
      <c r="Q598" s="21" t="e">
        <f t="shared" ca="1" si="37"/>
        <v>#NAME?</v>
      </c>
      <c r="R598" t="s">
        <v>5106</v>
      </c>
      <c r="S598" s="16" t="s">
        <v>2896</v>
      </c>
      <c r="T598" s="12" t="s">
        <v>2741</v>
      </c>
      <c r="U598" s="12" t="s">
        <v>2668</v>
      </c>
      <c r="V598" s="12">
        <v>0.26</v>
      </c>
      <c r="W598" s="12" t="s">
        <v>2915</v>
      </c>
    </row>
    <row r="599" spans="1:28" ht="303" thickBot="1" x14ac:dyDescent="0.35">
      <c r="A599" s="7" t="s">
        <v>625</v>
      </c>
      <c r="D599" s="39" t="s">
        <v>232</v>
      </c>
      <c r="E599" s="45"/>
      <c r="F599" s="47" t="str">
        <f>IF(D599="Walmart", "https://www.walmart.com/search/?query=" &amp; [1]!textjoin("%20",TRUE,S599,T599,U599,V599,W599,X599,Y599,Z599,AA599,AB599,AC599,AD599,AE599,AF599,AG599,AH599,AI599,AJ599,AK599,AL599,AM599,AN599,AO599,AP599,AQ599,AR599,AS599,AT599,AU599,AV599,AW599,AX599,AY599,AZ599,BA599,BB599), IF(D599="Best Buy", "https://www.bestbuy.com/site/searchpage.jsp?st=" &amp; [1]!textjoin("+",TRUE,S599,T599,U599,V599,W599,X599,Y599,Z599,AA599,AB599,AC599,AD599,AE599,AF599,AG599,AH599,AI599,AJ599,AK599,AL599,AM599,AN599,AO599,AP599,AQ599,AR599,AS599,AT599,AU599,AV599,AW599,AX599,AY599,AZ599,BA599,BB599), IF(D599="Target", "https://www.target.com/s?searchTerm=" &amp; [1]!textjoin("+",TRUE,S599,T599,U599,V599,W599,X599,Y599,Z599,AA599,AB599,AC599,AD599,AE599,AF599,AG599,AH599,AI599,AJ599,AK599,AL599,AM599,AN599,AO599,AP599,AQ599,AR599,AS599,AT599,AU599,AV599,AW599,AX599,AY599,AZ599,BA599,BB599),"")))</f>
        <v/>
      </c>
      <c r="G599" s="45" t="s">
        <v>7382</v>
      </c>
      <c r="H599" s="45"/>
      <c r="I599" s="45"/>
      <c r="J599" s="45"/>
      <c r="L599" s="39" t="s">
        <v>232</v>
      </c>
      <c r="M599" s="26" t="s">
        <v>2159</v>
      </c>
      <c r="N599" s="21" t="s">
        <v>5662</v>
      </c>
      <c r="O599" s="1" t="s">
        <v>2160</v>
      </c>
      <c r="P599" s="21" t="e">
        <f ca="1">[1]!textjoin("+",TRUE,O599,S599,T599,U599,V599,W599,X599,Y599,Z599,AA599,AB599,AC599,AD599,AE599,AF599,AG599,AH599,AI599,AJ599,AK599,AL599,AM599,AN599,AO599,AP599,AQ599,AR599,AS599,AT599,AU599,AV599,AW599,AX599,AY599,AZ599,BA599,BB599,R599)</f>
        <v>#NAME?</v>
      </c>
      <c r="Q599" s="21" t="e">
        <f t="shared" ca="1" si="37"/>
        <v>#NAME?</v>
      </c>
      <c r="R599" t="s">
        <v>5106</v>
      </c>
      <c r="S599" s="16" t="s">
        <v>2916</v>
      </c>
      <c r="T599" s="12">
        <v>360</v>
      </c>
      <c r="U599" s="12" t="s">
        <v>4705</v>
      </c>
      <c r="V599" s="12">
        <v>5</v>
      </c>
      <c r="W599" s="12" t="s">
        <v>4742</v>
      </c>
      <c r="X599" s="12">
        <v>1</v>
      </c>
      <c r="Y599" s="12" t="s">
        <v>2626</v>
      </c>
      <c r="Z599" s="12" t="s">
        <v>2794</v>
      </c>
    </row>
    <row r="600" spans="1:28" ht="58.2" thickBot="1" x14ac:dyDescent="0.35">
      <c r="A600" s="7" t="s">
        <v>626</v>
      </c>
      <c r="D600" s="37" t="s">
        <v>43</v>
      </c>
      <c r="E600" s="45"/>
      <c r="F600" s="47" t="str">
        <f>IF(D600="Walmart", "https://www.walmart.com/search/?query=" &amp; [1]!textjoin("%20",TRUE,S600,T600,U600,V600,W600,X600,Y600,Z600,AA600,AB600,AC600,AD600,AE600,AF600,AG600,AH600,AI600,AJ600,AK600,AL600,AM600,AN600,AO600,AP600,AQ600,AR600,AS600,AT600,AU600,AV600,AW600,AX600,AY600,AZ600,BA600,BB600), IF(D600="Best Buy", "https://www.bestbuy.com/site/searchpage.jsp?st=" &amp; [1]!textjoin("+",TRUE,S600,T600,U600,V600,W600,X600,Y600,Z600,AA600,AB600,AC600,AD600,AE600,AF600,AG600,AH600,AI600,AJ600,AK600,AL600,AM600,AN600,AO600,AP600,AQ600,AR600,AS600,AT600,AU600,AV600,AW600,AX600,AY600,AZ600,BA600,BB600), IF(D600="Target", "https://www.target.com/s?searchTerm=" &amp; [1]!textjoin("+",TRUE,S600,T600,U600,V600,W600,X600,Y600,Z600,AA600,AB600,AC600,AD600,AE600,AF600,AG600,AH600,AI600,AJ600,AK600,AL600,AM600,AN600,AO600,AP600,AQ600,AR600,AS600,AT600,AU600,AV600,AW600,AX600,AY600,AZ600,BA600,BB600),"")))</f>
        <v/>
      </c>
      <c r="G600" s="45" t="s">
        <v>7382</v>
      </c>
      <c r="H600" s="45"/>
      <c r="I600" s="45"/>
      <c r="J600" s="45"/>
      <c r="L600" s="37" t="s">
        <v>43</v>
      </c>
      <c r="M600" s="26" t="s">
        <v>2159</v>
      </c>
      <c r="N600" s="21" t="s">
        <v>5663</v>
      </c>
      <c r="O600" s="1" t="s">
        <v>2160</v>
      </c>
      <c r="P600" s="21" t="e">
        <f ca="1">[1]!textjoin("+",TRUE,O600,S600,T600,U600,V600,W600,X600,Y600,Z600,AA600,AB600,AC600,AD600,AE600,AF600,AG600,AH600,AI600,AJ600,AK600,AL600,AM600,AN600,AO600,AP600,AQ600,AR600,AS600,AT600,AU600,AV600,AW600,AX600,AY600,AZ600,BA600,BB600,R600)</f>
        <v>#NAME?</v>
      </c>
      <c r="Q600" s="21" t="e">
        <f t="shared" ca="1" si="37"/>
        <v>#NAME?</v>
      </c>
      <c r="R600" t="s">
        <v>5106</v>
      </c>
      <c r="S600" s="16" t="s">
        <v>2916</v>
      </c>
      <c r="T600" s="12">
        <v>360</v>
      </c>
      <c r="U600" s="12" t="s">
        <v>4706</v>
      </c>
      <c r="V600" s="12">
        <v>10</v>
      </c>
      <c r="W600" s="12" t="s">
        <v>4742</v>
      </c>
      <c r="X600" s="12">
        <v>1</v>
      </c>
      <c r="Y600" s="12" t="s">
        <v>2626</v>
      </c>
      <c r="Z600" s="12" t="s">
        <v>2794</v>
      </c>
    </row>
    <row r="601" spans="1:28" ht="303" thickBot="1" x14ac:dyDescent="0.35">
      <c r="A601" s="7" t="s">
        <v>627</v>
      </c>
      <c r="D601" s="39" t="s">
        <v>232</v>
      </c>
      <c r="E601" s="45"/>
      <c r="F601" s="47" t="str">
        <f>IF(D601="Walmart", "https://www.walmart.com/search/?query=" &amp; [1]!textjoin("%20",TRUE,S601,T601,U601,V601,W601,X601,Y601,Z601,AA601,AB601,AC601,AD601,AE601,AF601,AG601,AH601,AI601,AJ601,AK601,AL601,AM601,AN601,AO601,AP601,AQ601,AR601,AS601,AT601,AU601,AV601,AW601,AX601,AY601,AZ601,BA601,BB601), IF(D601="Best Buy", "https://www.bestbuy.com/site/searchpage.jsp?st=" &amp; [1]!textjoin("+",TRUE,S601,T601,U601,V601,W601,X601,Y601,Z601,AA601,AB601,AC601,AD601,AE601,AF601,AG601,AH601,AI601,AJ601,AK601,AL601,AM601,AN601,AO601,AP601,AQ601,AR601,AS601,AT601,AU601,AV601,AW601,AX601,AY601,AZ601,BA601,BB601), IF(D601="Target", "https://www.target.com/s?searchTerm=" &amp; [1]!textjoin("+",TRUE,S601,T601,U601,V601,W601,X601,Y601,Z601,AA601,AB601,AC601,AD601,AE601,AF601,AG601,AH601,AI601,AJ601,AK601,AL601,AM601,AN601,AO601,AP601,AQ601,AR601,AS601,AT601,AU601,AV601,AW601,AX601,AY601,AZ601,BA601,BB601),"")))</f>
        <v/>
      </c>
      <c r="G601" s="45" t="s">
        <v>7382</v>
      </c>
      <c r="H601" s="45"/>
      <c r="I601" s="45"/>
      <c r="J601" s="45"/>
      <c r="L601" s="39" t="s">
        <v>232</v>
      </c>
      <c r="M601" s="26" t="s">
        <v>2159</v>
      </c>
      <c r="N601" s="21" t="s">
        <v>5664</v>
      </c>
      <c r="O601" s="1" t="s">
        <v>2160</v>
      </c>
      <c r="P601" s="21" t="e">
        <f ca="1">[1]!textjoin("+",TRUE,O601,S601,T601,U601,V601,W601,X601,Y601,Z601,AA601,AB601,AC601,AD601,AE601,AF601,AG601,AH601,AI601,AJ601,AK601,AL601,AM601,AN601,AO601,AP601,AQ601,AR601,AS601,AT601,AU601,AV601,AW601,AX601,AY601,AZ601,BA601,BB601,R601)</f>
        <v>#NAME?</v>
      </c>
      <c r="Q601" s="21" t="e">
        <f t="shared" ca="1" si="37"/>
        <v>#NAME?</v>
      </c>
      <c r="R601" t="s">
        <v>5106</v>
      </c>
      <c r="S601" s="16" t="s">
        <v>2741</v>
      </c>
      <c r="T601" s="12" t="s">
        <v>2668</v>
      </c>
      <c r="U601" s="12">
        <v>0.26</v>
      </c>
      <c r="V601" s="12" t="s">
        <v>2915</v>
      </c>
      <c r="W601" s="12">
        <v>2019</v>
      </c>
    </row>
    <row r="602" spans="1:28" ht="409.6" thickBot="1" x14ac:dyDescent="0.35">
      <c r="A602" s="7" t="s">
        <v>628</v>
      </c>
      <c r="D602" s="37" t="s">
        <v>15</v>
      </c>
      <c r="E602" s="45"/>
      <c r="F602" s="47" t="e">
        <f ca="1">IF(D602="Walmart", "https://www.walmart.com/search/?query=" &amp; [1]!textjoin("%20",TRUE,S602,T602,U602,V602,W602,X602,Y602,Z602,AA602,AB602,AC602,AD602,AE602,AF602,AG602,AH602,AI602,AJ602,AK602,AL602,AM602,AN602,AO602,AP602,AQ602,AR602,AS602,AT602,AU602,AV602,AW602,AX602,AY602,AZ602,BA602,BB602), IF(D602="Best Buy", "https://www.bestbuy.com/site/searchpage.jsp?st=" &amp; [1]!textjoin("+",TRUE,S602,T602,U602,V602,W602,X602,Y602,Z602,AA602,AB602,AC602,AD602,AE602,AF602,AG602,AH602,AI602,AJ602,AK602,AL602,AM602,AN602,AO602,AP602,AQ602,AR602,AS602,AT602,AU602,AV602,AW602,AX602,AY602,AZ602,BA602,BB602), IF(D602="Target", "https://www.target.com/s?searchTerm=" &amp; [1]!textjoin("+",TRUE,S602,T602,U602,V602,W602,X602,Y602,Z602,AA602,AB602,AC602,AD602,AE602,AF602,AG602,AH602,AI602,AJ602,AK602,AL602,AM602,AN602,AO602,AP602,AQ602,AR602,AS602,AT602,AU602,AV602,AW602,AX602,AY602,AZ602,BA602,BB602),"")))</f>
        <v>#NAME?</v>
      </c>
      <c r="G602" s="45" t="s">
        <v>7568</v>
      </c>
      <c r="H602" s="45" t="str">
        <f>HYPERLINK(G602,D602)</f>
        <v>Best Buy</v>
      </c>
      <c r="I602" s="45"/>
      <c r="J602" s="45"/>
      <c r="L602" s="37" t="s">
        <v>15</v>
      </c>
      <c r="M602" s="26" t="s">
        <v>2159</v>
      </c>
      <c r="N602" s="21" t="s">
        <v>5664</v>
      </c>
      <c r="O602" s="1" t="s">
        <v>2160</v>
      </c>
      <c r="P602" s="21" t="e">
        <f ca="1">[1]!textjoin("+",TRUE,O602,S602,T602,U602,V602,W602,X602,Y602,Z602,AA602,AB602,AC602,AD602,AE602,AF602,AG602,AH602,AI602,AJ602,AK602,AL602,AM602,AN602,AO602,AP602,AQ602,AR602,AS602,AT602,AU602,AV602,AW602,AX602,AY602,AZ602,BA602,BB602,R602)</f>
        <v>#NAME?</v>
      </c>
      <c r="Q602" s="21" t="e">
        <f t="shared" ca="1" si="37"/>
        <v>#NAME?</v>
      </c>
      <c r="R602" t="s">
        <v>5106</v>
      </c>
      <c r="S602" s="16" t="s">
        <v>2741</v>
      </c>
      <c r="T602" s="12" t="s">
        <v>2668</v>
      </c>
      <c r="U602" s="12">
        <v>0.26</v>
      </c>
      <c r="V602" s="12" t="s">
        <v>2915</v>
      </c>
      <c r="W602" s="12">
        <v>2019</v>
      </c>
    </row>
    <row r="603" spans="1:28" ht="409.6" thickBot="1" x14ac:dyDescent="0.35">
      <c r="A603" s="7" t="s">
        <v>629</v>
      </c>
      <c r="D603" s="37" t="s">
        <v>15</v>
      </c>
      <c r="E603" s="45"/>
      <c r="F603" s="47" t="e">
        <f ca="1">IF(D603="Walmart", "https://www.walmart.com/search/?query=" &amp; [1]!textjoin("%20",TRUE,S603,T603,U603,V603,W603,X603,Y603,Z603,AA603,AB603,AC603,AD603,AE603,AF603,AG603,AH603,AI603,AJ603,AK603,AL603,AM603,AN603,AO603,AP603,AQ603,AR603,AS603,AT603,AU603,AV603,AW603,AX603,AY603,AZ603,BA603,BB603), IF(D603="Best Buy", "https://www.bestbuy.com/site/searchpage.jsp?st=" &amp; [1]!textjoin("+",TRUE,S603,T603,U603,V603,W603,X603,Y603,Z603,AA603,AB603,AC603,AD603,AE603,AF603,AG603,AH603,AI603,AJ603,AK603,AL603,AM603,AN603,AO603,AP603,AQ603,AR603,AS603,AT603,AU603,AV603,AW603,AX603,AY603,AZ603,BA603,BB603), IF(D603="Target", "https://www.target.com/s?searchTerm=" &amp; [1]!textjoin("+",TRUE,S603,T603,U603,V603,W603,X603,Y603,Z603,AA603,AB603,AC603,AD603,AE603,AF603,AG603,AH603,AI603,AJ603,AK603,AL603,AM603,AN603,AO603,AP603,AQ603,AR603,AS603,AT603,AU603,AV603,AW603,AX603,AY603,AZ603,BA603,BB603),"")))</f>
        <v>#NAME?</v>
      </c>
      <c r="G603" s="45" t="s">
        <v>7569</v>
      </c>
      <c r="H603" s="45" t="str">
        <f>HYPERLINK(G603,D603)</f>
        <v>Best Buy</v>
      </c>
      <c r="I603" s="45"/>
      <c r="J603" s="45"/>
      <c r="L603" s="37" t="s">
        <v>15</v>
      </c>
      <c r="M603" s="26" t="s">
        <v>2159</v>
      </c>
      <c r="N603" s="21" t="s">
        <v>5665</v>
      </c>
      <c r="O603" s="1" t="s">
        <v>2160</v>
      </c>
      <c r="P603" s="21" t="e">
        <f ca="1">[1]!textjoin("+",TRUE,O603,S603,T603,U603,V603,W603,X603,Y603,Z603,AA603,AB603,AC603,AD603,AE603,AF603,AG603,AH603,AI603,AJ603,AK603,AL603,AM603,AN603,AO603,AP603,AQ603,AR603,AS603,AT603,AU603,AV603,AW603,AX603,AY603,AZ603,BA603,BB603,R603)</f>
        <v>#NAME?</v>
      </c>
      <c r="Q603" s="21" t="e">
        <f t="shared" ca="1" si="37"/>
        <v>#NAME?</v>
      </c>
      <c r="R603" t="s">
        <v>5106</v>
      </c>
      <c r="S603" s="16" t="s">
        <v>2917</v>
      </c>
      <c r="T603" s="12">
        <v>2020</v>
      </c>
      <c r="U603" s="12" t="s">
        <v>2907</v>
      </c>
    </row>
    <row r="604" spans="1:28" ht="409.6" thickBot="1" x14ac:dyDescent="0.35">
      <c r="A604" s="7" t="s">
        <v>629</v>
      </c>
      <c r="D604" s="37" t="s">
        <v>15</v>
      </c>
      <c r="E604" s="45"/>
      <c r="F604" s="47" t="e">
        <f ca="1">IF(D604="Walmart", "https://www.walmart.com/search/?query=" &amp; [1]!textjoin("%20",TRUE,S604,T604,U604,V604,W604,X604,Y604,Z604,AA604,AB604,AC604,AD604,AE604,AF604,AG604,AH604,AI604,AJ604,AK604,AL604,AM604,AN604,AO604,AP604,AQ604,AR604,AS604,AT604,AU604,AV604,AW604,AX604,AY604,AZ604,BA604,BB604), IF(D604="Best Buy", "https://www.bestbuy.com/site/searchpage.jsp?st=" &amp; [1]!textjoin("+",TRUE,S604,T604,U604,V604,W604,X604,Y604,Z604,AA604,AB604,AC604,AD604,AE604,AF604,AG604,AH604,AI604,AJ604,AK604,AL604,AM604,AN604,AO604,AP604,AQ604,AR604,AS604,AT604,AU604,AV604,AW604,AX604,AY604,AZ604,BA604,BB604), IF(D604="Target", "https://www.target.com/s?searchTerm=" &amp; [1]!textjoin("+",TRUE,S604,T604,U604,V604,W604,X604,Y604,Z604,AA604,AB604,AC604,AD604,AE604,AF604,AG604,AH604,AI604,AJ604,AK604,AL604,AM604,AN604,AO604,AP604,AQ604,AR604,AS604,AT604,AU604,AV604,AW604,AX604,AY604,AZ604,BA604,BB604),"")))</f>
        <v>#NAME?</v>
      </c>
      <c r="G604" s="45" t="s">
        <v>7570</v>
      </c>
      <c r="H604" s="45" t="str">
        <f>HYPERLINK(G604,D604)</f>
        <v>Best Buy</v>
      </c>
      <c r="I604" s="45"/>
      <c r="J604" s="45"/>
      <c r="L604" s="37" t="s">
        <v>15</v>
      </c>
      <c r="M604" s="26" t="s">
        <v>2159</v>
      </c>
      <c r="N604" s="21" t="s">
        <v>5666</v>
      </c>
      <c r="O604" s="1" t="s">
        <v>2160</v>
      </c>
      <c r="P604" s="21" t="e">
        <f ca="1">[1]!textjoin("+",TRUE,O604,S604,T604,U604,V604,W604,X604,Y604,Z604,AA604,AB604,AC604,AD604,AE604,AF604,AG604,AH604,AI604,AJ604,AK604,AL604,AM604,AN604,AO604,AP604,AQ604,AR604,AS604,AT604,AU604,AV604,AW604,AX604,AY604,AZ604,BA604,BB604,R604)</f>
        <v>#NAME?</v>
      </c>
      <c r="Q604" s="21" t="e">
        <f t="shared" ca="1" si="37"/>
        <v>#NAME?</v>
      </c>
      <c r="R604" t="s">
        <v>5106</v>
      </c>
      <c r="S604" s="16" t="s">
        <v>2918</v>
      </c>
      <c r="T604" s="12" t="s">
        <v>2907</v>
      </c>
    </row>
    <row r="605" spans="1:28" ht="409.6" thickBot="1" x14ac:dyDescent="0.35">
      <c r="A605" s="7" t="s">
        <v>630</v>
      </c>
      <c r="D605" s="37" t="s">
        <v>15</v>
      </c>
      <c r="E605" s="45"/>
      <c r="F605" s="47" t="e">
        <f ca="1">IF(D605="Walmart", "https://www.walmart.com/search/?query=" &amp; [1]!textjoin("%20",TRUE,S605,T605,U605,V605,W605,X605,Y605,Z605,AA605,AB605,AC605,AD605,AE605,AF605,AG605,AH605,AI605,AJ605,AK605,AL605,AM605,AN605,AO605,AP605,AQ605,AR605,AS605,AT605,AU605,AV605,AW605,AX605,AY605,AZ605,BA605,BB605), IF(D605="Best Buy", "https://www.bestbuy.com/site/searchpage.jsp?st=" &amp; [1]!textjoin("+",TRUE,S605,T605,U605,V605,W605,X605,Y605,Z605,AA605,AB605,AC605,AD605,AE605,AF605,AG605,AH605,AI605,AJ605,AK605,AL605,AM605,AN605,AO605,AP605,AQ605,AR605,AS605,AT605,AU605,AV605,AW605,AX605,AY605,AZ605,BA605,BB605), IF(D605="Target", "https://www.target.com/s?searchTerm=" &amp; [1]!textjoin("+",TRUE,S605,T605,U605,V605,W605,X605,Y605,Z605,AA605,AB605,AC605,AD605,AE605,AF605,AG605,AH605,AI605,AJ605,AK605,AL605,AM605,AN605,AO605,AP605,AQ605,AR605,AS605,AT605,AU605,AV605,AW605,AX605,AY605,AZ605,BA605,BB605),"")))</f>
        <v>#NAME?</v>
      </c>
      <c r="G605" s="45" t="s">
        <v>7571</v>
      </c>
      <c r="H605" s="45" t="str">
        <f>HYPERLINK(G605,D605)</f>
        <v>Best Buy</v>
      </c>
      <c r="I605" s="45"/>
      <c r="J605" s="45"/>
      <c r="L605" s="37" t="s">
        <v>15</v>
      </c>
      <c r="M605" s="26" t="s">
        <v>2159</v>
      </c>
      <c r="N605" s="21" t="s">
        <v>5667</v>
      </c>
      <c r="O605" s="1" t="s">
        <v>2160</v>
      </c>
      <c r="P605" s="21" t="e">
        <f ca="1">[1]!textjoin("+",TRUE,O605,S605,T605,U605,V605,W605,X605,Y605,Z605,AA605,AB605,AC605,AD605,AE605,AF605,AG605,AH605,AI605,AJ605,AK605,AL605,AM605,AN605,AO605,AP605,AQ605,AR605,AS605,AT605,AU605,AV605,AW605,AX605,AY605,AZ605,BA605,BB605,R605)</f>
        <v>#NAME?</v>
      </c>
      <c r="Q605" s="21" t="e">
        <f t="shared" ca="1" si="37"/>
        <v>#NAME?</v>
      </c>
      <c r="R605" t="s">
        <v>5106</v>
      </c>
      <c r="S605" s="16" t="s">
        <v>2919</v>
      </c>
      <c r="T605" s="12" t="s">
        <v>2920</v>
      </c>
      <c r="U605" s="12">
        <v>4</v>
      </c>
      <c r="V605" s="12" t="s">
        <v>2921</v>
      </c>
      <c r="W605" s="12" t="s">
        <v>2296</v>
      </c>
      <c r="X605" s="12" t="s">
        <v>2260</v>
      </c>
      <c r="Y605" s="12" t="s">
        <v>2922</v>
      </c>
    </row>
    <row r="606" spans="1:28" ht="409.6" thickBot="1" x14ac:dyDescent="0.35">
      <c r="A606" s="7" t="s">
        <v>632</v>
      </c>
      <c r="D606" s="37" t="s">
        <v>15</v>
      </c>
      <c r="E606" s="45"/>
      <c r="F606" s="47" t="e">
        <f ca="1">IF(D606="Walmart", "https://www.walmart.com/search/?query=" &amp; [1]!textjoin("%20",TRUE,S606,T606,U606,V606,W606,X606,Y606,Z606,AA606,AB606,AC606,AD606,AE606,AF606,AG606,AH606,AI606,AJ606,AK606,AL606,AM606,AN606,AO606,AP606,AQ606,AR606,AS606,AT606,AU606,AV606,AW606,AX606,AY606,AZ606,BA606,BB606), IF(D606="Best Buy", "https://www.bestbuy.com/site/searchpage.jsp?st=" &amp; [1]!textjoin("+",TRUE,S606,T606,U606,V606,W606,X606,Y606,Z606,AA606,AB606,AC606,AD606,AE606,AF606,AG606,AH606,AI606,AJ606,AK606,AL606,AM606,AN606,AO606,AP606,AQ606,AR606,AS606,AT606,AU606,AV606,AW606,AX606,AY606,AZ606,BA606,BB606), IF(D606="Target", "https://www.target.com/s?searchTerm=" &amp; [1]!textjoin("+",TRUE,S606,T606,U606,V606,W606,X606,Y606,Z606,AA606,AB606,AC606,AD606,AE606,AF606,AG606,AH606,AI606,AJ606,AK606,AL606,AM606,AN606,AO606,AP606,AQ606,AR606,AS606,AT606,AU606,AV606,AW606,AX606,AY606,AZ606,BA606,BB606),"")))</f>
        <v>#NAME?</v>
      </c>
      <c r="G606" s="45" t="s">
        <v>7572</v>
      </c>
      <c r="H606" s="45" t="str">
        <f>HYPERLINK(G606,D606)</f>
        <v>Best Buy</v>
      </c>
      <c r="I606" s="45"/>
      <c r="J606" s="45"/>
      <c r="L606" s="37" t="s">
        <v>15</v>
      </c>
      <c r="M606" s="26" t="s">
        <v>2159</v>
      </c>
      <c r="N606" s="21" t="s">
        <v>5668</v>
      </c>
      <c r="O606" s="1" t="s">
        <v>2160</v>
      </c>
      <c r="P606" s="21" t="e">
        <f ca="1">[1]!textjoin("+",TRUE,O606,S606,T606,U606,V606,W606,X606,Y606,Z606,AA606,AB606,AC606,AD606,AE606,AF606,AG606,AH606,AI606,AJ606,AK606,AL606,AM606,AN606,AO606,AP606,AQ606,AR606,AS606,AT606,AU606,AV606,AW606,AX606,AY606,AZ606,BA606,BB606,R606)</f>
        <v>#NAME?</v>
      </c>
      <c r="Q606" s="21" t="e">
        <f t="shared" ca="1" si="37"/>
        <v>#NAME?</v>
      </c>
      <c r="R606" t="s">
        <v>5106</v>
      </c>
      <c r="S606" s="16" t="s">
        <v>2923</v>
      </c>
      <c r="T606" s="12" t="s">
        <v>2924</v>
      </c>
      <c r="U606" s="12" t="s">
        <v>5084</v>
      </c>
      <c r="V606" s="12" t="s">
        <v>2925</v>
      </c>
      <c r="W606" s="12" t="s">
        <v>2924</v>
      </c>
      <c r="X606" s="12" t="s">
        <v>2926</v>
      </c>
      <c r="Y606" s="12" t="s">
        <v>2921</v>
      </c>
      <c r="Z606" s="12" t="s">
        <v>2296</v>
      </c>
      <c r="AA606" s="12" t="s">
        <v>2260</v>
      </c>
      <c r="AB606" s="12" t="s">
        <v>2577</v>
      </c>
    </row>
    <row r="607" spans="1:28" ht="15" thickBot="1" x14ac:dyDescent="0.35">
      <c r="A607" s="7" t="s">
        <v>633</v>
      </c>
      <c r="D607" s="38"/>
      <c r="E607" s="46"/>
      <c r="F607" s="47" t="str">
        <f>IF(D607="Walmart", "https://www.walmart.com/search/?query=" &amp; [1]!textjoin("%20",TRUE,S607,T607,U607,V607,W607,X607,Y607,Z607,AA607,AB607,AC607,AD607,AE607,AF607,AG607,AH607,AI607,AJ607,AK607,AL607,AM607,AN607,AO607,AP607,AQ607,AR607,AS607,AT607,AU607,AV607,AW607,AX607,AY607,AZ607,BA607,BB607), IF(D607="Best Buy", "https://www.bestbuy.com/site/searchpage.jsp?st=" &amp; [1]!textjoin("+",TRUE,S607,T607,U607,V607,W607,X607,Y607,Z607,AA607,AB607,AC607,AD607,AE607,AF607,AG607,AH607,AI607,AJ607,AK607,AL607,AM607,AN607,AO607,AP607,AQ607,AR607,AS607,AT607,AU607,AV607,AW607,AX607,AY607,AZ607,BA607,BB607), IF(D607="Target", "https://www.target.com/s?searchTerm=" &amp; [1]!textjoin("+",TRUE,S607,T607,U607,V607,W607,X607,Y607,Z607,AA607,AB607,AC607,AD607,AE607,AF607,AG607,AH607,AI607,AJ607,AK607,AL607,AM607,AN607,AO607,AP607,AQ607,AR607,AS607,AT607,AU607,AV607,AW607,AX607,AY607,AZ607,BA607,BB607),"")))</f>
        <v/>
      </c>
      <c r="G607" s="46" t="s">
        <v>7382</v>
      </c>
      <c r="H607" s="46"/>
      <c r="I607" s="46"/>
      <c r="J607" s="46"/>
      <c r="L607" s="38"/>
      <c r="M607" s="27"/>
      <c r="N607" s="21"/>
      <c r="O607" s="1"/>
      <c r="P607" s="21"/>
      <c r="Q607" s="21"/>
      <c r="S607" s="17"/>
    </row>
    <row r="608" spans="1:28" ht="15" thickBot="1" x14ac:dyDescent="0.35">
      <c r="A608" s="7" t="s">
        <v>634</v>
      </c>
      <c r="D608" s="30"/>
      <c r="E608" s="44"/>
      <c r="F608" s="47" t="str">
        <f>IF(D608="Walmart", "https://www.walmart.com/search/?query=" &amp; [1]!textjoin("%20",TRUE,S608,T608,U608,V608,W608,X608,Y608,Z608,AA608,AB608,AC608,AD608,AE608,AF608,AG608,AH608,AI608,AJ608,AK608,AL608,AM608,AN608,AO608,AP608,AQ608,AR608,AS608,AT608,AU608,AV608,AW608,AX608,AY608,AZ608,BA608,BB608), IF(D608="Best Buy", "https://www.bestbuy.com/site/searchpage.jsp?st=" &amp; [1]!textjoin("+",TRUE,S608,T608,U608,V608,W608,X608,Y608,Z608,AA608,AB608,AC608,AD608,AE608,AF608,AG608,AH608,AI608,AJ608,AK608,AL608,AM608,AN608,AO608,AP608,AQ608,AR608,AS608,AT608,AU608,AV608,AW608,AX608,AY608,AZ608,BA608,BB608), IF(D608="Target", "https://www.target.com/s?searchTerm=" &amp; [1]!textjoin("+",TRUE,S608,T608,U608,V608,W608,X608,Y608,Z608,AA608,AB608,AC608,AD608,AE608,AF608,AG608,AH608,AI608,AJ608,AK608,AL608,AM608,AN608,AO608,AP608,AQ608,AR608,AS608,AT608,AU608,AV608,AW608,AX608,AY608,AZ608,BA608,BB608),"")))</f>
        <v/>
      </c>
      <c r="G608" s="44" t="s">
        <v>7382</v>
      </c>
      <c r="H608" s="44"/>
      <c r="I608" s="44"/>
      <c r="J608" s="44"/>
      <c r="L608" s="30"/>
      <c r="M608" s="25"/>
      <c r="N608" s="21"/>
      <c r="O608" s="1"/>
      <c r="P608" s="21"/>
      <c r="Q608" s="21"/>
      <c r="S608" s="15" t="s">
        <v>4999</v>
      </c>
      <c r="T608" s="12" t="s">
        <v>2927</v>
      </c>
      <c r="U608" s="12" t="s">
        <v>2928</v>
      </c>
    </row>
    <row r="609" spans="1:28" ht="303" thickBot="1" x14ac:dyDescent="0.35">
      <c r="A609" s="8"/>
      <c r="D609" s="39" t="s">
        <v>232</v>
      </c>
      <c r="E609" s="45"/>
      <c r="F609" s="47" t="str">
        <f>IF(D609="Walmart", "https://www.walmart.com/search/?query=" &amp; [1]!textjoin("%20",TRUE,S609,T609,U609,V609,W609,X609,Y609,Z609,AA609,AB609,AC609,AD609,AE609,AF609,AG609,AH609,AI609,AJ609,AK609,AL609,AM609,AN609,AO609,AP609,AQ609,AR609,AS609,AT609,AU609,AV609,AW609,AX609,AY609,AZ609,BA609,BB609), IF(D609="Best Buy", "https://www.bestbuy.com/site/searchpage.jsp?st=" &amp; [1]!textjoin("+",TRUE,S609,T609,U609,V609,W609,X609,Y609,Z609,AA609,AB609,AC609,AD609,AE609,AF609,AG609,AH609,AI609,AJ609,AK609,AL609,AM609,AN609,AO609,AP609,AQ609,AR609,AS609,AT609,AU609,AV609,AW609,AX609,AY609,AZ609,BA609,BB609), IF(D609="Target", "https://www.target.com/s?searchTerm=" &amp; [1]!textjoin("+",TRUE,S609,T609,U609,V609,W609,X609,Y609,Z609,AA609,AB609,AC609,AD609,AE609,AF609,AG609,AH609,AI609,AJ609,AK609,AL609,AM609,AN609,AO609,AP609,AQ609,AR609,AS609,AT609,AU609,AV609,AW609,AX609,AY609,AZ609,BA609,BB609),"")))</f>
        <v/>
      </c>
      <c r="G609" s="45" t="s">
        <v>7382</v>
      </c>
      <c r="H609" s="45"/>
      <c r="I609" s="45"/>
      <c r="J609" s="45"/>
      <c r="L609" s="39" t="s">
        <v>232</v>
      </c>
      <c r="M609" s="26" t="s">
        <v>2159</v>
      </c>
      <c r="N609" s="21" t="s">
        <v>5669</v>
      </c>
      <c r="O609" s="1" t="s">
        <v>2160</v>
      </c>
      <c r="P609" s="21" t="e">
        <f ca="1">[1]!textjoin("+",TRUE,O609,S609,T609,U609,V609,W609,X609,Y609,Z609,AA609,AB609,AC609,AD609,AE609,AF609,AG609,AH609,AI609,AJ609,AK609,AL609,AM609,AN609,AO609,AP609,AQ609,AR609,AS609,AT609,AU609,AV609,AW609,AX609,AY609,AZ609,BA609,BB609,R609)</f>
        <v>#NAME?</v>
      </c>
      <c r="Q609" s="21" t="e">
        <f t="shared" ref="Q609:Q640" ca="1" si="38">REPLACE(P609,28,1,"")</f>
        <v>#NAME?</v>
      </c>
      <c r="R609" t="s">
        <v>5106</v>
      </c>
      <c r="S609" s="16" t="s">
        <v>5000</v>
      </c>
      <c r="T609" s="12" t="s">
        <v>2929</v>
      </c>
      <c r="U609" s="12" t="s">
        <v>2611</v>
      </c>
      <c r="V609" s="12" t="s">
        <v>2310</v>
      </c>
      <c r="W609" s="12" t="s">
        <v>2930</v>
      </c>
      <c r="X609" s="12" t="s">
        <v>4864</v>
      </c>
      <c r="Y609" s="12" t="s">
        <v>2931</v>
      </c>
      <c r="Z609" s="12" t="s">
        <v>2932</v>
      </c>
    </row>
    <row r="610" spans="1:28" ht="409.6" thickBot="1" x14ac:dyDescent="0.35">
      <c r="A610" s="6" t="s">
        <v>635</v>
      </c>
      <c r="D610" s="40" t="s">
        <v>128</v>
      </c>
      <c r="E610" s="45"/>
      <c r="F610" s="47" t="e">
        <f ca="1">IF(D610="Costco", "https://www.costco.com", IF(D610="Dell Home &amp; Home Office", "https://www.dell.com/koa/search?q=" &amp; [1]!textjoin("%20",TRUE,S610,T610,U610,V610,W610,X610,Y610,Z610,AA610,AB610,AC610,AD610,AE610,AF610,AG610,AH610,AI610,AJ610,AK610,AL610,AM610,AN610,AO610,AP610,AQ610,AR610,AS610,AT610,AU610,AV610,AW610,AX610,AY610,AZ610,BA610,BB610,Sheet1!BE610), IF(D610="Macy's", "https://www.macys.com/shop/featured/" &amp; [1]!textjoin("-",TRUE,S610,T610,U610,V610,W610,X610,Y610,Z610,AA610,AB610,AC610,AD610,AE610,AF610,AG610,AH610,AI610,AJ610,AK610,AL610,AM610,AN610,AO610,AP610,AQ610,AR610,AS610,AT610,AU610,AV610,AW610,AX610,AY610,AZ610,BA610,BB610,Sheet1!BE610),"")))</f>
        <v>#NAME?</v>
      </c>
      <c r="G610" s="34" t="s">
        <v>7282</v>
      </c>
      <c r="H610" s="45" t="str">
        <f>HYPERLINK(G610,D610)</f>
        <v>Dell Home &amp; Home Office</v>
      </c>
      <c r="I610" s="45"/>
      <c r="J610" s="45"/>
      <c r="L610" s="40" t="s">
        <v>128</v>
      </c>
      <c r="M610" s="26" t="s">
        <v>2159</v>
      </c>
      <c r="N610" s="21" t="s">
        <v>5670</v>
      </c>
      <c r="O610" s="1" t="s">
        <v>2160</v>
      </c>
      <c r="P610" s="21" t="e">
        <f ca="1">[1]!textjoin("+",TRUE,O610,S610,T610,U610,V610,W610,X610,Y610,Z610,AA610,AB610,AC610,AD610,AE610,AF610,AG610,AH610,AI610,AJ610,AK610,AL610,AM610,AN610,AO610,AP610,AQ610,AR610,AS610,AT610,AU610,AV610,AW610,AX610,AY610,AZ610,BA610,BB610,R610)</f>
        <v>#NAME?</v>
      </c>
      <c r="Q610" s="21" t="e">
        <f t="shared" ca="1" si="38"/>
        <v>#NAME?</v>
      </c>
      <c r="R610" t="s">
        <v>5106</v>
      </c>
      <c r="S610" s="16" t="s">
        <v>2418</v>
      </c>
      <c r="T610" s="12" t="s">
        <v>2933</v>
      </c>
      <c r="U610" s="12" t="s">
        <v>2419</v>
      </c>
      <c r="V610" s="12" t="s">
        <v>2934</v>
      </c>
      <c r="W610" s="12">
        <v>17</v>
      </c>
    </row>
    <row r="611" spans="1:28" ht="409.6" thickBot="1" x14ac:dyDescent="0.35">
      <c r="A611" s="7" t="s">
        <v>636</v>
      </c>
      <c r="D611" s="39" t="s">
        <v>128</v>
      </c>
      <c r="E611" s="45"/>
      <c r="F611" s="47" t="e">
        <f ca="1">IF(D611="Costco", "https://www.costco.com", IF(D611="Dell Home &amp; Home Office", "https://www.dell.com/koa/search?q=" &amp; [1]!textjoin("%20",TRUE,S611,T611,U611,V611,W611,X611,Y611,Z611,AA611,AB611,AC611,AD611,AE611,AF611,AG611,AH611,AI611,AJ611,AK611,AL611,AM611,AN611,AO611,AP611,AQ611,AR611,AS611,AT611,AU611,AV611,AW611,AX611,AY611,AZ611,BA611,BB611,Sheet1!BE611), IF(D611="Macy's", "https://www.macys.com/shop/featured/" &amp; [1]!textjoin("-",TRUE,S611,T611,U611,V611,W611,X611,Y611,Z611,AA611,AB611,AC611,AD611,AE611,AF611,AG611,AH611,AI611,AJ611,AK611,AL611,AM611,AN611,AO611,AP611,AQ611,AR611,AS611,AT611,AU611,AV611,AW611,AX611,AY611,AZ611,BA611,BB611,Sheet1!BE611),"")))</f>
        <v>#NAME?</v>
      </c>
      <c r="G611" s="34" t="s">
        <v>7283</v>
      </c>
      <c r="H611" s="45" t="str">
        <f>HYPERLINK(G611,D611)</f>
        <v>Dell Home &amp; Home Office</v>
      </c>
      <c r="I611" s="45"/>
      <c r="J611" s="45"/>
      <c r="L611" s="39" t="s">
        <v>128</v>
      </c>
      <c r="M611" s="26" t="s">
        <v>2159</v>
      </c>
      <c r="N611" s="21" t="s">
        <v>5671</v>
      </c>
      <c r="O611" s="1" t="s">
        <v>2160</v>
      </c>
      <c r="P611" s="21" t="e">
        <f ca="1">[1]!textjoin("+",TRUE,O611,S611,T611,U611,V611,W611,X611,Y611,Z611,AA611,AB611,AC611,AD611,AE611,AF611,AG611,AH611,AI611,AJ611,AK611,AL611,AM611,AN611,AO611,AP611,AQ611,AR611,AS611,AT611,AU611,AV611,AW611,AX611,AY611,AZ611,BA611,BB611,R611)</f>
        <v>#NAME?</v>
      </c>
      <c r="Q611" s="21" t="e">
        <f t="shared" ca="1" si="38"/>
        <v>#NAME?</v>
      </c>
      <c r="R611" t="s">
        <v>5106</v>
      </c>
      <c r="S611" s="16" t="s">
        <v>2418</v>
      </c>
      <c r="T611" s="12" t="s">
        <v>2419</v>
      </c>
      <c r="U611" s="12" t="s">
        <v>2255</v>
      </c>
      <c r="V611" s="12">
        <v>0.26</v>
      </c>
      <c r="W611" s="12" t="s">
        <v>2935</v>
      </c>
      <c r="X611" s="12" t="s">
        <v>2936</v>
      </c>
    </row>
    <row r="612" spans="1:28" ht="115.8" thickBot="1" x14ac:dyDescent="0.35">
      <c r="A612" s="7" t="s">
        <v>637</v>
      </c>
      <c r="D612" s="37" t="s">
        <v>165</v>
      </c>
      <c r="E612" s="45"/>
      <c r="F612" s="47" t="str">
        <f>IF(D612="Walmart", "https://www.walmart.com/search/?query=" &amp; [1]!textjoin("%20",TRUE,S612,T612,U612,V612,W612,X612,Y612,Z612,AA612,AB612,AC612,AD612,AE612,AF612,AG612,AH612,AI612,AJ612,AK612,AL612,AM612,AN612,AO612,AP612,AQ612,AR612,AS612,AT612,AU612,AV612,AW612,AX612,AY612,AZ612,BA612,BB612), IF(D612="Best Buy", "https://www.bestbuy.com/site/searchpage.jsp?st=" &amp; [1]!textjoin("+",TRUE,S612,T612,U612,V612,W612,X612,Y612,Z612,AA612,AB612,AC612,AD612,AE612,AF612,AG612,AH612,AI612,AJ612,AK612,AL612,AM612,AN612,AO612,AP612,AQ612,AR612,AS612,AT612,AU612,AV612,AW612,AX612,AY612,AZ612,BA612,BB612), IF(D612="Target", "https://www.target.com/s?searchTerm=" &amp; [1]!textjoin("+",TRUE,S612,T612,U612,V612,W612,X612,Y612,Z612,AA612,AB612,AC612,AD612,AE612,AF612,AG612,AH612,AI612,AJ612,AK612,AL612,AM612,AN612,AO612,AP612,AQ612,AR612,AS612,AT612,AU612,AV612,AW612,AX612,AY612,AZ612,BA612,BB612),"")))</f>
        <v/>
      </c>
      <c r="G612" s="45" t="s">
        <v>7382</v>
      </c>
      <c r="H612" s="45"/>
      <c r="I612" s="45"/>
      <c r="J612" s="45"/>
      <c r="L612" s="37" t="s">
        <v>165</v>
      </c>
      <c r="M612" s="26" t="s">
        <v>2159</v>
      </c>
      <c r="N612" s="21" t="s">
        <v>5672</v>
      </c>
      <c r="O612" s="1" t="s">
        <v>2160</v>
      </c>
      <c r="P612" s="21" t="e">
        <f ca="1">[1]!textjoin("+",TRUE,O612,S612,T612,U612,V612,W612,X612,Y612,Z612,AA612,AB612,AC612,AD612,AE612,AF612,AG612,AH612,AI612,AJ612,AK612,AL612,AM612,AN612,AO612,AP612,AQ612,AR612,AS612,AT612,AU612,AV612,AW612,AX612,AY612,AZ612,BA612,BB612,R612)</f>
        <v>#NAME?</v>
      </c>
      <c r="Q612" s="21" t="e">
        <f t="shared" ca="1" si="38"/>
        <v>#NAME?</v>
      </c>
      <c r="R612" t="s">
        <v>5106</v>
      </c>
      <c r="S612" s="16" t="s">
        <v>2937</v>
      </c>
      <c r="T612" s="12" t="s">
        <v>2419</v>
      </c>
      <c r="U612" s="12" t="s">
        <v>2938</v>
      </c>
      <c r="V612" s="12" t="s">
        <v>2167</v>
      </c>
      <c r="W612" s="12" t="s">
        <v>2939</v>
      </c>
    </row>
    <row r="613" spans="1:28" ht="409.6" thickBot="1" x14ac:dyDescent="0.35">
      <c r="A613" s="7" t="s">
        <v>638</v>
      </c>
      <c r="D613" s="37" t="s">
        <v>15</v>
      </c>
      <c r="E613" s="45"/>
      <c r="F613" s="47" t="e">
        <f ca="1">IF(D613="Walmart", "https://www.walmart.com/search/?query=" &amp; [1]!textjoin("%20",TRUE,S613,T613,U613,V613,W613,X613,Y613,Z613,AA613,AB613,AC613,AD613,AE613,AF613,AG613,AH613,AI613,AJ613,AK613,AL613,AM613,AN613,AO613,AP613,AQ613,AR613,AS613,AT613,AU613,AV613,AW613,AX613,AY613,AZ613,BA613,BB613), IF(D613="Best Buy", "https://www.bestbuy.com/site/searchpage.jsp?st=" &amp; [1]!textjoin("+",TRUE,S613,T613,U613,V613,W613,X613,Y613,Z613,AA613,AB613,AC613,AD613,AE613,AF613,AG613,AH613,AI613,AJ613,AK613,AL613,AM613,AN613,AO613,AP613,AQ613,AR613,AS613,AT613,AU613,AV613,AW613,AX613,AY613,AZ613,BA613,BB613), IF(D613="Target", "https://www.target.com/s?searchTerm=" &amp; [1]!textjoin("+",TRUE,S613,T613,U613,V613,W613,X613,Y613,Z613,AA613,AB613,AC613,AD613,AE613,AF613,AG613,AH613,AI613,AJ613,AK613,AL613,AM613,AN613,AO613,AP613,AQ613,AR613,AS613,AT613,AU613,AV613,AW613,AX613,AY613,AZ613,BA613,BB613),"")))</f>
        <v>#NAME?</v>
      </c>
      <c r="G613" s="45" t="s">
        <v>7573</v>
      </c>
      <c r="H613" s="45" t="str">
        <f>HYPERLINK(G613,D613)</f>
        <v>Best Buy</v>
      </c>
      <c r="I613" s="45"/>
      <c r="J613" s="45"/>
      <c r="L613" s="37" t="s">
        <v>15</v>
      </c>
      <c r="M613" s="26" t="s">
        <v>2159</v>
      </c>
      <c r="N613" s="21" t="s">
        <v>5673</v>
      </c>
      <c r="O613" s="1" t="s">
        <v>2160</v>
      </c>
      <c r="P613" s="21" t="e">
        <f ca="1">[1]!textjoin("+",TRUE,O613,S613,T613,U613,V613,W613,X613,Y613,Z613,AA613,AB613,AC613,AD613,AE613,AF613,AG613,AH613,AI613,AJ613,AK613,AL613,AM613,AN613,AO613,AP613,AQ613,AR613,AS613,AT613,AU613,AV613,AW613,AX613,AY613,AZ613,BA613,BB613,R613)</f>
        <v>#NAME?</v>
      </c>
      <c r="Q613" s="21" t="e">
        <f t="shared" ca="1" si="38"/>
        <v>#NAME?</v>
      </c>
      <c r="R613" t="s">
        <v>5106</v>
      </c>
      <c r="S613" s="16" t="s">
        <v>2937</v>
      </c>
      <c r="T613" s="12" t="s">
        <v>2419</v>
      </c>
      <c r="U613" s="12" t="s">
        <v>2940</v>
      </c>
      <c r="V613" s="12" t="s">
        <v>2941</v>
      </c>
      <c r="W613" s="12" t="s">
        <v>2430</v>
      </c>
      <c r="X613" s="12" t="s">
        <v>2942</v>
      </c>
      <c r="Y613" s="12" t="s">
        <v>2943</v>
      </c>
      <c r="Z613" s="12" t="s">
        <v>2419</v>
      </c>
      <c r="AA613" s="12" t="s">
        <v>4708</v>
      </c>
      <c r="AB613" s="12" t="s">
        <v>2293</v>
      </c>
    </row>
    <row r="614" spans="1:28" ht="409.6" thickBot="1" x14ac:dyDescent="0.35">
      <c r="A614" s="7" t="s">
        <v>639</v>
      </c>
      <c r="D614" s="37" t="s">
        <v>15</v>
      </c>
      <c r="E614" s="45"/>
      <c r="F614" s="47" t="e">
        <f ca="1">IF(D614="Walmart", "https://www.walmart.com/search/?query=" &amp; [1]!textjoin("%20",TRUE,S614,T614,U614,V614,W614,X614,Y614,Z614,AA614,AB614,AC614,AD614,AE614,AF614,AG614,AH614,AI614,AJ614,AK614,AL614,AM614,AN614,AO614,AP614,AQ614,AR614,AS614,AT614,AU614,AV614,AW614,AX614,AY614,AZ614,BA614,BB614), IF(D614="Best Buy", "https://www.bestbuy.com/site/searchpage.jsp?st=" &amp; [1]!textjoin("+",TRUE,S614,T614,U614,V614,W614,X614,Y614,Z614,AA614,AB614,AC614,AD614,AE614,AF614,AG614,AH614,AI614,AJ614,AK614,AL614,AM614,AN614,AO614,AP614,AQ614,AR614,AS614,AT614,AU614,AV614,AW614,AX614,AY614,AZ614,BA614,BB614), IF(D614="Target", "https://www.target.com/s?searchTerm=" &amp; [1]!textjoin("+",TRUE,S614,T614,U614,V614,W614,X614,Y614,Z614,AA614,AB614,AC614,AD614,AE614,AF614,AG614,AH614,AI614,AJ614,AK614,AL614,AM614,AN614,AO614,AP614,AQ614,AR614,AS614,AT614,AU614,AV614,AW614,AX614,AY614,AZ614,BA614,BB614),"")))</f>
        <v>#NAME?</v>
      </c>
      <c r="G614" s="45" t="s">
        <v>7574</v>
      </c>
      <c r="H614" s="45" t="str">
        <f>HYPERLINK(G614,D614)</f>
        <v>Best Buy</v>
      </c>
      <c r="I614" s="45"/>
      <c r="J614" s="45"/>
      <c r="L614" s="37" t="s">
        <v>15</v>
      </c>
      <c r="M614" s="26" t="s">
        <v>2159</v>
      </c>
      <c r="N614" s="21" t="s">
        <v>5674</v>
      </c>
      <c r="O614" s="1" t="s">
        <v>2160</v>
      </c>
      <c r="P614" s="21" t="e">
        <f ca="1">[1]!textjoin("+",TRUE,O614,S614,T614,U614,V614,W614,X614,Y614,Z614,AA614,AB614,AC614,AD614,AE614,AF614,AG614,AH614,AI614,AJ614,AK614,AL614,AM614,AN614,AO614,AP614,AQ614,AR614,AS614,AT614,AU614,AV614,AW614,AX614,AY614,AZ614,BA614,BB614,R614)</f>
        <v>#NAME?</v>
      </c>
      <c r="Q614" s="21" t="e">
        <f t="shared" ca="1" si="38"/>
        <v>#NAME?</v>
      </c>
      <c r="R614" t="s">
        <v>5106</v>
      </c>
      <c r="S614" s="16" t="s">
        <v>2159</v>
      </c>
      <c r="T614" s="12" t="s">
        <v>2363</v>
      </c>
      <c r="U614" s="12" t="s">
        <v>2277</v>
      </c>
      <c r="V614" s="12" t="s">
        <v>4675</v>
      </c>
      <c r="W614" s="12" t="s">
        <v>2215</v>
      </c>
    </row>
    <row r="615" spans="1:28" ht="409.6" thickBot="1" x14ac:dyDescent="0.35">
      <c r="A615" s="7" t="s">
        <v>640</v>
      </c>
      <c r="D615" s="37" t="s">
        <v>15</v>
      </c>
      <c r="E615" s="45"/>
      <c r="F615" s="47" t="e">
        <f ca="1">IF(D615="Walmart", "https://www.walmart.com/search/?query=" &amp; [1]!textjoin("%20",TRUE,S615,T615,U615,V615,W615,X615,Y615,Z615,AA615,AB615,AC615,AD615,AE615,AF615,AG615,AH615,AI615,AJ615,AK615,AL615,AM615,AN615,AO615,AP615,AQ615,AR615,AS615,AT615,AU615,AV615,AW615,AX615,AY615,AZ615,BA615,BB615), IF(D615="Best Buy", "https://www.bestbuy.com/site/searchpage.jsp?st=" &amp; [1]!textjoin("+",TRUE,S615,T615,U615,V615,W615,X615,Y615,Z615,AA615,AB615,AC615,AD615,AE615,AF615,AG615,AH615,AI615,AJ615,AK615,AL615,AM615,AN615,AO615,AP615,AQ615,AR615,AS615,AT615,AU615,AV615,AW615,AX615,AY615,AZ615,BA615,BB615), IF(D615="Target", "https://www.target.com/s?searchTerm=" &amp; [1]!textjoin("+",TRUE,S615,T615,U615,V615,W615,X615,Y615,Z615,AA615,AB615,AC615,AD615,AE615,AF615,AG615,AH615,AI615,AJ615,AK615,AL615,AM615,AN615,AO615,AP615,AQ615,AR615,AS615,AT615,AU615,AV615,AW615,AX615,AY615,AZ615,BA615,BB615),"")))</f>
        <v>#NAME?</v>
      </c>
      <c r="G615" s="45" t="s">
        <v>7575</v>
      </c>
      <c r="H615" s="45" t="str">
        <f>HYPERLINK(G615,D615)</f>
        <v>Best Buy</v>
      </c>
      <c r="I615" s="45"/>
      <c r="J615" s="45"/>
      <c r="L615" s="37" t="s">
        <v>15</v>
      </c>
      <c r="M615" s="26" t="s">
        <v>2159</v>
      </c>
      <c r="N615" s="21" t="s">
        <v>5675</v>
      </c>
      <c r="O615" s="1" t="s">
        <v>2160</v>
      </c>
      <c r="P615" s="21" t="e">
        <f ca="1">[1]!textjoin("+",TRUE,O615,S615,T615,U615,V615,W615,X615,Y615,Z615,AA615,AB615,AC615,AD615,AE615,AF615,AG615,AH615,AI615,AJ615,AK615,AL615,AM615,AN615,AO615,AP615,AQ615,AR615,AS615,AT615,AU615,AV615,AW615,AX615,AY615,AZ615,BA615,BB615,R615)</f>
        <v>#NAME?</v>
      </c>
      <c r="Q615" s="21" t="e">
        <f t="shared" ca="1" si="38"/>
        <v>#NAME?</v>
      </c>
      <c r="R615" t="s">
        <v>5106</v>
      </c>
      <c r="S615" s="16" t="s">
        <v>2944</v>
      </c>
      <c r="T615" s="12" t="s">
        <v>2945</v>
      </c>
      <c r="U615" s="12" t="s">
        <v>2946</v>
      </c>
    </row>
    <row r="616" spans="1:28" ht="303" thickBot="1" x14ac:dyDescent="0.35">
      <c r="A616" s="7" t="s">
        <v>641</v>
      </c>
      <c r="D616" s="39" t="s">
        <v>232</v>
      </c>
      <c r="E616" s="45"/>
      <c r="F616" s="47" t="str">
        <f>IF(D616="Walmart", "https://www.walmart.com/search/?query=" &amp; [1]!textjoin("%20",TRUE,S616,T616,U616,V616,W616,X616,Y616,Z616,AA616,AB616,AC616,AD616,AE616,AF616,AG616,AH616,AI616,AJ616,AK616,AL616,AM616,AN616,AO616,AP616,AQ616,AR616,AS616,AT616,AU616,AV616,AW616,AX616,AY616,AZ616,BA616,BB616), IF(D616="Best Buy", "https://www.bestbuy.com/site/searchpage.jsp?st=" &amp; [1]!textjoin("+",TRUE,S616,T616,U616,V616,W616,X616,Y616,Z616,AA616,AB616,AC616,AD616,AE616,AF616,AG616,AH616,AI616,AJ616,AK616,AL616,AM616,AN616,AO616,AP616,AQ616,AR616,AS616,AT616,AU616,AV616,AW616,AX616,AY616,AZ616,BA616,BB616), IF(D616="Target", "https://www.target.com/s?searchTerm=" &amp; [1]!textjoin("+",TRUE,S616,T616,U616,V616,W616,X616,Y616,Z616,AA616,AB616,AC616,AD616,AE616,AF616,AG616,AH616,AI616,AJ616,AK616,AL616,AM616,AN616,AO616,AP616,AQ616,AR616,AS616,AT616,AU616,AV616,AW616,AX616,AY616,AZ616,BA616,BB616),"")))</f>
        <v/>
      </c>
      <c r="G616" s="45" t="s">
        <v>7382</v>
      </c>
      <c r="H616" s="45"/>
      <c r="I616" s="45"/>
      <c r="J616" s="45"/>
      <c r="L616" s="39" t="s">
        <v>232</v>
      </c>
      <c r="M616" s="26" t="s">
        <v>2159</v>
      </c>
      <c r="N616" s="21" t="s">
        <v>5676</v>
      </c>
      <c r="O616" s="1" t="s">
        <v>2160</v>
      </c>
      <c r="P616" s="21" t="e">
        <f ca="1">[1]!textjoin("+",TRUE,O616,S616,T616,U616,V616,W616,X616,Y616,Z616,AA616,AB616,AC616,AD616,AE616,AF616,AG616,AH616,AI616,AJ616,AK616,AL616,AM616,AN616,AO616,AP616,AQ616,AR616,AS616,AT616,AU616,AV616,AW616,AX616,AY616,AZ616,BA616,BB616,R616)</f>
        <v>#NAME?</v>
      </c>
      <c r="Q616" s="21" t="e">
        <f t="shared" ca="1" si="38"/>
        <v>#NAME?</v>
      </c>
      <c r="R616" t="s">
        <v>5106</v>
      </c>
      <c r="S616" s="16" t="s">
        <v>2947</v>
      </c>
      <c r="T616" s="12" t="s">
        <v>2948</v>
      </c>
      <c r="U616" s="12" t="s">
        <v>2253</v>
      </c>
      <c r="V616" s="12" t="s">
        <v>2949</v>
      </c>
      <c r="W616" s="12" t="s">
        <v>2950</v>
      </c>
    </row>
    <row r="617" spans="1:28" ht="409.6" thickBot="1" x14ac:dyDescent="0.35">
      <c r="A617" s="7" t="s">
        <v>642</v>
      </c>
      <c r="D617" s="37" t="s">
        <v>20</v>
      </c>
      <c r="E617" s="45"/>
      <c r="F617" s="47" t="e">
        <f ca="1">IF(D617="Walmart", "https://www.walmart.com/search/?query=" &amp; [1]!textjoin("%20",TRUE,S617,T617,U617,V617,W617,X617,Y617,Z617,AA617,AB617,AC617,AD617,AE617,AF617,AG617,AH617,AI617,AJ617,AK617,AL617,AM617,AN617,AO617,AP617,AQ617,AR617,AS617,AT617,AU617,AV617,AW617,AX617,AY617,AZ617,BA617,BB617), IF(D617="Best Buy", "https://www.bestbuy.com/site/searchpage.jsp?st=" &amp; [1]!textjoin("+",TRUE,S617,T617,U617,V617,W617,X617,Y617,Z617,AA617,AB617,AC617,AD617,AE617,AF617,AG617,AH617,AI617,AJ617,AK617,AL617,AM617,AN617,AO617,AP617,AQ617,AR617,AS617,AT617,AU617,AV617,AW617,AX617,AY617,AZ617,BA617,BB617), IF(D617="Target", "https://www.target.com/s?searchTerm=" &amp; [1]!textjoin("+",TRUE,S617,T617,U617,V617,W617,X617,Y617,Z617,AA617,AB617,AC617,AD617,AE617,AF617,AG617,AH617,AI617,AJ617,AK617,AL617,AM617,AN617,AO617,AP617,AQ617,AR617,AS617,AT617,AU617,AV617,AW617,AX617,AY617,AZ617,BA617,BB617),"")))</f>
        <v>#NAME?</v>
      </c>
      <c r="G617" s="45" t="s">
        <v>7576</v>
      </c>
      <c r="H617" s="45" t="str">
        <f t="shared" ref="H617:H624" si="39">HYPERLINK(G617,D617)</f>
        <v>Target</v>
      </c>
      <c r="I617" s="45"/>
      <c r="J617" s="45"/>
      <c r="L617" s="37" t="s">
        <v>20</v>
      </c>
      <c r="M617" s="26" t="s">
        <v>2159</v>
      </c>
      <c r="N617" s="21" t="s">
        <v>5677</v>
      </c>
      <c r="O617" s="1" t="s">
        <v>2160</v>
      </c>
      <c r="P617" s="21" t="e">
        <f ca="1">[1]!textjoin("+",TRUE,O617,S617,T617,U617,V617,W617,X617,Y617,Z617,AA617,AB617,AC617,AD617,AE617,AF617,AG617,AH617,AI617,AJ617,AK617,AL617,AM617,AN617,AO617,AP617,AQ617,AR617,AS617,AT617,AU617,AV617,AW617,AX617,AY617,AZ617,BA617,BB617,R617)</f>
        <v>#NAME?</v>
      </c>
      <c r="Q617" s="21" t="e">
        <f t="shared" ca="1" si="38"/>
        <v>#NAME?</v>
      </c>
      <c r="R617" t="s">
        <v>5106</v>
      </c>
      <c r="S617" s="16" t="s">
        <v>4616</v>
      </c>
      <c r="T617" s="12" t="s">
        <v>2951</v>
      </c>
      <c r="U617" s="12" t="s">
        <v>2952</v>
      </c>
      <c r="V617" s="12" t="s">
        <v>2953</v>
      </c>
    </row>
    <row r="618" spans="1:28" ht="409.6" thickBot="1" x14ac:dyDescent="0.35">
      <c r="A618" s="7" t="s">
        <v>644</v>
      </c>
      <c r="D618" s="37" t="s">
        <v>12</v>
      </c>
      <c r="E618" s="45"/>
      <c r="F618" s="47" t="e">
        <f ca="1">IF(D618="Walmart", "https://www.walmart.com/search/?query=" &amp; [1]!textjoin("%20",TRUE,S618,T618,U618,V618,W618,X618,Y618,Z618,AA618,AB618,AC618,AD618,AE618,AF618,AG618,AH618,AI618,AJ618,AK618,AL618,AM618,AN618,AO618,AP618,AQ618,AR618,AS618,AT618,AU618,AV618,AW618,AX618,AY618,AZ618,BA618,BB618), IF(D618="Best Buy", "https://www.bestbuy.com/site/searchpage.jsp?st=" &amp; [1]!textjoin("+",TRUE,S618,T618,U618,V618,W618,X618,Y618,Z618,AA618,AB618,AC618,AD618,AE618,AF618,AG618,AH618,AI618,AJ618,AK618,AL618,AM618,AN618,AO618,AP618,AQ618,AR618,AS618,AT618,AU618,AV618,AW618,AX618,AY618,AZ618,BA618,BB618), IF(D618="Target", "https://www.target.com/s?searchTerm=" &amp; [1]!textjoin("+",TRUE,S618,T618,U618,V618,W618,X618,Y618,Z618,AA618,AB618,AC618,AD618,AE618,AF618,AG618,AH618,AI618,AJ618,AK618,AL618,AM618,AN618,AO618,AP618,AQ618,AR618,AS618,AT618,AU618,AV618,AW618,AX618,AY618,AZ618,BA618,BB618),"")))</f>
        <v>#NAME?</v>
      </c>
      <c r="G618" s="45" t="s">
        <v>7577</v>
      </c>
      <c r="H618" s="45" t="str">
        <f t="shared" si="39"/>
        <v>Walmart</v>
      </c>
      <c r="I618" s="45"/>
      <c r="J618" s="45"/>
      <c r="L618" s="37" t="s">
        <v>12</v>
      </c>
      <c r="M618" s="26" t="s">
        <v>2159</v>
      </c>
      <c r="N618" s="21" t="s">
        <v>5678</v>
      </c>
      <c r="O618" s="1" t="s">
        <v>2160</v>
      </c>
      <c r="P618" s="21" t="e">
        <f ca="1">[1]!textjoin("+",TRUE,O618,S618,T618,U618,V618,W618,X618,Y618,Z618,AA618,AB618,AC618,AD618,AE618,AF618,AG618,AH618,AI618,AJ618,AK618,AL618,AM618,AN618,AO618,AP618,AQ618,AR618,AS618,AT618,AU618,AV618,AW618,AX618,AY618,AZ618,BA618,BB618,R618)</f>
        <v>#NAME?</v>
      </c>
      <c r="Q618" s="21" t="e">
        <f t="shared" ca="1" si="38"/>
        <v>#NAME?</v>
      </c>
      <c r="R618" t="s">
        <v>5106</v>
      </c>
      <c r="S618" s="16" t="s">
        <v>4616</v>
      </c>
      <c r="T618" s="12" t="s">
        <v>2189</v>
      </c>
      <c r="U618" s="12" t="s">
        <v>2951</v>
      </c>
      <c r="V618" s="12" t="s">
        <v>2932</v>
      </c>
    </row>
    <row r="619" spans="1:28" ht="409.6" thickBot="1" x14ac:dyDescent="0.35">
      <c r="A619" s="7" t="s">
        <v>645</v>
      </c>
      <c r="D619" s="37" t="s">
        <v>12</v>
      </c>
      <c r="E619" s="45"/>
      <c r="F619" s="47" t="e">
        <f ca="1">IF(D619="Walmart", "https://www.walmart.com/search/?query=" &amp; [1]!textjoin("%20",TRUE,S619,T619,U619,V619,W619,X619,Y619,Z619,AA619,AB619,AC619,AD619,AE619,AF619,AG619,AH619,AI619,AJ619,AK619,AL619,AM619,AN619,AO619,AP619,AQ619,AR619,AS619,AT619,AU619,AV619,AW619,AX619,AY619,AZ619,BA619,BB619), IF(D619="Best Buy", "https://www.bestbuy.com/site/searchpage.jsp?st=" &amp; [1]!textjoin("+",TRUE,S619,T619,U619,V619,W619,X619,Y619,Z619,AA619,AB619,AC619,AD619,AE619,AF619,AG619,AH619,AI619,AJ619,AK619,AL619,AM619,AN619,AO619,AP619,AQ619,AR619,AS619,AT619,AU619,AV619,AW619,AX619,AY619,AZ619,BA619,BB619), IF(D619="Target", "https://www.target.com/s?searchTerm=" &amp; [1]!textjoin("+",TRUE,S619,T619,U619,V619,W619,X619,Y619,Z619,AA619,AB619,AC619,AD619,AE619,AF619,AG619,AH619,AI619,AJ619,AK619,AL619,AM619,AN619,AO619,AP619,AQ619,AR619,AS619,AT619,AU619,AV619,AW619,AX619,AY619,AZ619,BA619,BB619),"")))</f>
        <v>#NAME?</v>
      </c>
      <c r="G619" s="45" t="s">
        <v>7578</v>
      </c>
      <c r="H619" s="45" t="str">
        <f t="shared" si="39"/>
        <v>Walmart</v>
      </c>
      <c r="I619" s="45"/>
      <c r="J619" s="45"/>
      <c r="L619" s="37" t="s">
        <v>12</v>
      </c>
      <c r="M619" s="26" t="s">
        <v>2159</v>
      </c>
      <c r="N619" s="21" t="s">
        <v>5679</v>
      </c>
      <c r="O619" s="1" t="s">
        <v>2160</v>
      </c>
      <c r="P619" s="21" t="e">
        <f ca="1">[1]!textjoin("+",TRUE,O619,S619,T619,U619,V619,W619,X619,Y619,Z619,AA619,AB619,AC619,AD619,AE619,AF619,AG619,AH619,AI619,AJ619,AK619,AL619,AM619,AN619,AO619,AP619,AQ619,AR619,AS619,AT619,AU619,AV619,AW619,AX619,AY619,AZ619,BA619,BB619,R619)</f>
        <v>#NAME?</v>
      </c>
      <c r="Q619" s="21" t="e">
        <f t="shared" ca="1" si="38"/>
        <v>#NAME?</v>
      </c>
      <c r="R619" t="s">
        <v>5106</v>
      </c>
      <c r="S619" s="16" t="s">
        <v>2954</v>
      </c>
      <c r="T619" s="12" t="s">
        <v>2517</v>
      </c>
      <c r="U619" s="12" t="s">
        <v>2955</v>
      </c>
    </row>
    <row r="620" spans="1:28" ht="409.6" thickBot="1" x14ac:dyDescent="0.35">
      <c r="A620" s="7" t="s">
        <v>647</v>
      </c>
      <c r="D620" s="37" t="s">
        <v>15</v>
      </c>
      <c r="E620" s="45"/>
      <c r="F620" s="47" t="e">
        <f ca="1">IF(D620="Walmart", "https://www.walmart.com/search/?query=" &amp; [1]!textjoin("%20",TRUE,S620,T620,U620,V620,W620,X620,Y620,Z620,AA620,AB620,AC620,AD620,AE620,AF620,AG620,AH620,AI620,AJ620,AK620,AL620,AM620,AN620,AO620,AP620,AQ620,AR620,AS620,AT620,AU620,AV620,AW620,AX620,AY620,AZ620,BA620,BB620), IF(D620="Best Buy", "https://www.bestbuy.com/site/searchpage.jsp?st=" &amp; [1]!textjoin("+",TRUE,S620,T620,U620,V620,W620,X620,Y620,Z620,AA620,AB620,AC620,AD620,AE620,AF620,AG620,AH620,AI620,AJ620,AK620,AL620,AM620,AN620,AO620,AP620,AQ620,AR620,AS620,AT620,AU620,AV620,AW620,AX620,AY620,AZ620,BA620,BB620), IF(D620="Target", "https://www.target.com/s?searchTerm=" &amp; [1]!textjoin("+",TRUE,S620,T620,U620,V620,W620,X620,Y620,Z620,AA620,AB620,AC620,AD620,AE620,AF620,AG620,AH620,AI620,AJ620,AK620,AL620,AM620,AN620,AO620,AP620,AQ620,AR620,AS620,AT620,AU620,AV620,AW620,AX620,AY620,AZ620,BA620,BB620),"")))</f>
        <v>#NAME?</v>
      </c>
      <c r="G620" s="45" t="s">
        <v>7579</v>
      </c>
      <c r="H620" s="45" t="str">
        <f t="shared" si="39"/>
        <v>Best Buy</v>
      </c>
      <c r="I620" s="45"/>
      <c r="J620" s="45"/>
      <c r="L620" s="37" t="s">
        <v>15</v>
      </c>
      <c r="M620" s="26" t="s">
        <v>2159</v>
      </c>
      <c r="N620" s="21" t="s">
        <v>5680</v>
      </c>
      <c r="O620" s="1" t="s">
        <v>2160</v>
      </c>
      <c r="P620" s="21" t="e">
        <f ca="1">[1]!textjoin("+",TRUE,O620,S620,T620,U620,V620,W620,X620,Y620,Z620,AA620,AB620,AC620,AD620,AE620,AF620,AG620,AH620,AI620,AJ620,AK620,AL620,AM620,AN620,AO620,AP620,AQ620,AR620,AS620,AT620,AU620,AV620,AW620,AX620,AY620,AZ620,BA620,BB620,R620)</f>
        <v>#NAME?</v>
      </c>
      <c r="Q620" s="21" t="e">
        <f t="shared" ca="1" si="38"/>
        <v>#NAME?</v>
      </c>
      <c r="R620" t="s">
        <v>5106</v>
      </c>
      <c r="S620" s="16" t="s">
        <v>2364</v>
      </c>
      <c r="T620" s="12" t="s">
        <v>2956</v>
      </c>
      <c r="U620" s="12" t="s">
        <v>2957</v>
      </c>
      <c r="V620" s="12" t="s">
        <v>2245</v>
      </c>
      <c r="W620" s="12" t="s">
        <v>2958</v>
      </c>
      <c r="X620" s="12" t="s">
        <v>2488</v>
      </c>
    </row>
    <row r="621" spans="1:28" ht="409.6" thickBot="1" x14ac:dyDescent="0.35">
      <c r="A621" s="7" t="s">
        <v>648</v>
      </c>
      <c r="D621" s="37" t="s">
        <v>15</v>
      </c>
      <c r="E621" s="45"/>
      <c r="F621" s="47" t="e">
        <f ca="1">IF(D621="Walmart", "https://www.walmart.com/search/?query=" &amp; [1]!textjoin("%20",TRUE,S621,T621,U621,V621,W621,X621,Y621,Z621,AA621,AB621,AC621,AD621,AE621,AF621,AG621,AH621,AI621,AJ621,AK621,AL621,AM621,AN621,AO621,AP621,AQ621,AR621,AS621,AT621,AU621,AV621,AW621,AX621,AY621,AZ621,BA621,BB621), IF(D621="Best Buy", "https://www.bestbuy.com/site/searchpage.jsp?st=" &amp; [1]!textjoin("+",TRUE,S621,T621,U621,V621,W621,X621,Y621,Z621,AA621,AB621,AC621,AD621,AE621,AF621,AG621,AH621,AI621,AJ621,AK621,AL621,AM621,AN621,AO621,AP621,AQ621,AR621,AS621,AT621,AU621,AV621,AW621,AX621,AY621,AZ621,BA621,BB621), IF(D621="Target", "https://www.target.com/s?searchTerm=" &amp; [1]!textjoin("+",TRUE,S621,T621,U621,V621,W621,X621,Y621,Z621,AA621,AB621,AC621,AD621,AE621,AF621,AG621,AH621,AI621,AJ621,AK621,AL621,AM621,AN621,AO621,AP621,AQ621,AR621,AS621,AT621,AU621,AV621,AW621,AX621,AY621,AZ621,BA621,BB621),"")))</f>
        <v>#NAME?</v>
      </c>
      <c r="G621" s="45" t="s">
        <v>7580</v>
      </c>
      <c r="H621" s="45" t="str">
        <f t="shared" si="39"/>
        <v>Best Buy</v>
      </c>
      <c r="I621" s="45"/>
      <c r="J621" s="45"/>
      <c r="L621" s="37" t="s">
        <v>15</v>
      </c>
      <c r="M621" s="26" t="s">
        <v>2159</v>
      </c>
      <c r="N621" s="21" t="s">
        <v>5681</v>
      </c>
      <c r="O621" s="1" t="s">
        <v>2160</v>
      </c>
      <c r="P621" s="21" t="e">
        <f ca="1">[1]!textjoin("+",TRUE,O621,S621,T621,U621,V621,W621,X621,Y621,Z621,AA621,AB621,AC621,AD621,AE621,AF621,AG621,AH621,AI621,AJ621,AK621,AL621,AM621,AN621,AO621,AP621,AQ621,AR621,AS621,AT621,AU621,AV621,AW621,AX621,AY621,AZ621,BA621,BB621,R621)</f>
        <v>#NAME?</v>
      </c>
      <c r="Q621" s="21" t="e">
        <f t="shared" ca="1" si="38"/>
        <v>#NAME?</v>
      </c>
      <c r="R621" t="s">
        <v>5106</v>
      </c>
      <c r="S621" s="16" t="s">
        <v>2267</v>
      </c>
      <c r="T621" s="12" t="s">
        <v>4635</v>
      </c>
      <c r="U621" s="12" t="s">
        <v>2215</v>
      </c>
    </row>
    <row r="622" spans="1:28" ht="409.6" thickBot="1" x14ac:dyDescent="0.35">
      <c r="A622" s="7" t="s">
        <v>649</v>
      </c>
      <c r="D622" s="37" t="s">
        <v>20</v>
      </c>
      <c r="E622" s="45"/>
      <c r="F622" s="47" t="e">
        <f ca="1">IF(D622="Walmart", "https://www.walmart.com/search/?query=" &amp; [1]!textjoin("%20",TRUE,S622,T622,U622,V622,W622,X622,Y622,Z622,AA622,AB622,AC622,AD622,AE622,AF622,AG622,AH622,AI622,AJ622,AK622,AL622,AM622,AN622,AO622,AP622,AQ622,AR622,AS622,AT622,AU622,AV622,AW622,AX622,AY622,AZ622,BA622,BB622), IF(D622="Best Buy", "https://www.bestbuy.com/site/searchpage.jsp?st=" &amp; [1]!textjoin("+",TRUE,S622,T622,U622,V622,W622,X622,Y622,Z622,AA622,AB622,AC622,AD622,AE622,AF622,AG622,AH622,AI622,AJ622,AK622,AL622,AM622,AN622,AO622,AP622,AQ622,AR622,AS622,AT622,AU622,AV622,AW622,AX622,AY622,AZ622,BA622,BB622), IF(D622="Target", "https://www.target.com/s?searchTerm=" &amp; [1]!textjoin("+",TRUE,S622,T622,U622,V622,W622,X622,Y622,Z622,AA622,AB622,AC622,AD622,AE622,AF622,AG622,AH622,AI622,AJ622,AK622,AL622,AM622,AN622,AO622,AP622,AQ622,AR622,AS622,AT622,AU622,AV622,AW622,AX622,AY622,AZ622,BA622,BB622),"")))</f>
        <v>#NAME?</v>
      </c>
      <c r="G622" s="45" t="s">
        <v>7581</v>
      </c>
      <c r="H622" s="45" t="str">
        <f t="shared" si="39"/>
        <v>Target</v>
      </c>
      <c r="I622" s="45"/>
      <c r="J622" s="45"/>
      <c r="L622" s="37" t="s">
        <v>20</v>
      </c>
      <c r="M622" s="26" t="s">
        <v>2159</v>
      </c>
      <c r="N622" s="21" t="s">
        <v>5682</v>
      </c>
      <c r="O622" s="1" t="s">
        <v>2160</v>
      </c>
      <c r="P622" s="21" t="e">
        <f ca="1">[1]!textjoin("+",TRUE,O622,S622,T622,U622,V622,W622,X622,Y622,Z622,AA622,AB622,AC622,AD622,AE622,AF622,AG622,AH622,AI622,AJ622,AK622,AL622,AM622,AN622,AO622,AP622,AQ622,AR622,AS622,AT622,AU622,AV622,AW622,AX622,AY622,AZ622,BA622,BB622,R622)</f>
        <v>#NAME?</v>
      </c>
      <c r="Q622" s="21" t="e">
        <f t="shared" ca="1" si="38"/>
        <v>#NAME?</v>
      </c>
      <c r="R622" t="s">
        <v>5106</v>
      </c>
      <c r="S622" s="16" t="s">
        <v>2959</v>
      </c>
      <c r="T622" s="12" t="s">
        <v>2564</v>
      </c>
      <c r="U622" s="12" t="s">
        <v>2951</v>
      </c>
      <c r="V622" s="12" t="s">
        <v>2952</v>
      </c>
      <c r="W622" s="12" t="s">
        <v>2953</v>
      </c>
    </row>
    <row r="623" spans="1:28" ht="409.6" thickBot="1" x14ac:dyDescent="0.35">
      <c r="A623" s="7" t="s">
        <v>650</v>
      </c>
      <c r="D623" s="37" t="s">
        <v>15</v>
      </c>
      <c r="E623" s="45"/>
      <c r="F623" s="47" t="e">
        <f ca="1">IF(D623="Walmart", "https://www.walmart.com/search/?query=" &amp; [1]!textjoin("%20",TRUE,S623,T623,U623,V623,W623,X623,Y623,Z623,AA623,AB623,AC623,AD623,AE623,AF623,AG623,AH623,AI623,AJ623,AK623,AL623,AM623,AN623,AO623,AP623,AQ623,AR623,AS623,AT623,AU623,AV623,AW623,AX623,AY623,AZ623,BA623,BB623), IF(D623="Best Buy", "https://www.bestbuy.com/site/searchpage.jsp?st=" &amp; [1]!textjoin("+",TRUE,S623,T623,U623,V623,W623,X623,Y623,Z623,AA623,AB623,AC623,AD623,AE623,AF623,AG623,AH623,AI623,AJ623,AK623,AL623,AM623,AN623,AO623,AP623,AQ623,AR623,AS623,AT623,AU623,AV623,AW623,AX623,AY623,AZ623,BA623,BB623), IF(D623="Target", "https://www.target.com/s?searchTerm=" &amp; [1]!textjoin("+",TRUE,S623,T623,U623,V623,W623,X623,Y623,Z623,AA623,AB623,AC623,AD623,AE623,AF623,AG623,AH623,AI623,AJ623,AK623,AL623,AM623,AN623,AO623,AP623,AQ623,AR623,AS623,AT623,AU623,AV623,AW623,AX623,AY623,AZ623,BA623,BB623),"")))</f>
        <v>#NAME?</v>
      </c>
      <c r="G623" s="45" t="s">
        <v>7582</v>
      </c>
      <c r="H623" s="45" t="str">
        <f t="shared" si="39"/>
        <v>Best Buy</v>
      </c>
      <c r="I623" s="45"/>
      <c r="J623" s="45"/>
      <c r="L623" s="37" t="s">
        <v>15</v>
      </c>
      <c r="M623" s="26" t="s">
        <v>2159</v>
      </c>
      <c r="N623" s="21" t="s">
        <v>5683</v>
      </c>
      <c r="O623" s="1" t="s">
        <v>2160</v>
      </c>
      <c r="P623" s="21" t="e">
        <f ca="1">[1]!textjoin("+",TRUE,O623,S623,T623,U623,V623,W623,X623,Y623,Z623,AA623,AB623,AC623,AD623,AE623,AF623,AG623,AH623,AI623,AJ623,AK623,AL623,AM623,AN623,AO623,AP623,AQ623,AR623,AS623,AT623,AU623,AV623,AW623,AX623,AY623,AZ623,BA623,BB623,R623)</f>
        <v>#NAME?</v>
      </c>
      <c r="Q623" s="21" t="e">
        <f t="shared" ca="1" si="38"/>
        <v>#NAME?</v>
      </c>
      <c r="R623" t="s">
        <v>5106</v>
      </c>
      <c r="S623" s="16" t="s">
        <v>2960</v>
      </c>
      <c r="T623" s="12" t="s">
        <v>2961</v>
      </c>
      <c r="U623" s="12" t="s">
        <v>2430</v>
      </c>
      <c r="V623" s="12" t="s">
        <v>2962</v>
      </c>
      <c r="W623" s="12" t="s">
        <v>2963</v>
      </c>
    </row>
    <row r="624" spans="1:28" ht="409.6" thickBot="1" x14ac:dyDescent="0.35">
      <c r="A624" s="7" t="s">
        <v>652</v>
      </c>
      <c r="D624" s="37" t="s">
        <v>15</v>
      </c>
      <c r="E624" s="45"/>
      <c r="F624" s="47" t="e">
        <f ca="1">IF(D624="Walmart", "https://www.walmart.com/search/?query=" &amp; [1]!textjoin("%20",TRUE,S624,T624,U624,V624,W624,X624,Y624,Z624,AA624,AB624,AC624,AD624,AE624,AF624,AG624,AH624,AI624,AJ624,AK624,AL624,AM624,AN624,AO624,AP624,AQ624,AR624,AS624,AT624,AU624,AV624,AW624,AX624,AY624,AZ624,BA624,BB624), IF(D624="Best Buy", "https://www.bestbuy.com/site/searchpage.jsp?st=" &amp; [1]!textjoin("+",TRUE,S624,T624,U624,V624,W624,X624,Y624,Z624,AA624,AB624,AC624,AD624,AE624,AF624,AG624,AH624,AI624,AJ624,AK624,AL624,AM624,AN624,AO624,AP624,AQ624,AR624,AS624,AT624,AU624,AV624,AW624,AX624,AY624,AZ624,BA624,BB624), IF(D624="Target", "https://www.target.com/s?searchTerm=" &amp; [1]!textjoin("+",TRUE,S624,T624,U624,V624,W624,X624,Y624,Z624,AA624,AB624,AC624,AD624,AE624,AF624,AG624,AH624,AI624,AJ624,AK624,AL624,AM624,AN624,AO624,AP624,AQ624,AR624,AS624,AT624,AU624,AV624,AW624,AX624,AY624,AZ624,BA624,BB624),"")))</f>
        <v>#NAME?</v>
      </c>
      <c r="G624" s="45" t="s">
        <v>7583</v>
      </c>
      <c r="H624" s="45" t="str">
        <f t="shared" si="39"/>
        <v>Best Buy</v>
      </c>
      <c r="I624" s="45"/>
      <c r="J624" s="45"/>
      <c r="L624" s="37" t="s">
        <v>15</v>
      </c>
      <c r="M624" s="26" t="s">
        <v>2159</v>
      </c>
      <c r="N624" s="21" t="s">
        <v>5684</v>
      </c>
      <c r="O624" s="1" t="s">
        <v>2160</v>
      </c>
      <c r="P624" s="21" t="e">
        <f ca="1">[1]!textjoin("+",TRUE,O624,S624,T624,U624,V624,W624,X624,Y624,Z624,AA624,AB624,AC624,AD624,AE624,AF624,AG624,AH624,AI624,AJ624,AK624,AL624,AM624,AN624,AO624,AP624,AQ624,AR624,AS624,AT624,AU624,AV624,AW624,AX624,AY624,AZ624,BA624,BB624,R624)</f>
        <v>#NAME?</v>
      </c>
      <c r="Q624" s="21" t="e">
        <f t="shared" ca="1" si="38"/>
        <v>#NAME?</v>
      </c>
      <c r="R624" t="s">
        <v>5106</v>
      </c>
      <c r="S624" s="16" t="s">
        <v>2964</v>
      </c>
      <c r="T624" s="12" t="s">
        <v>4636</v>
      </c>
      <c r="U624" s="12" t="s">
        <v>2215</v>
      </c>
    </row>
    <row r="625" spans="1:47" ht="101.4" thickBot="1" x14ac:dyDescent="0.35">
      <c r="A625" s="7" t="s">
        <v>653</v>
      </c>
      <c r="D625" s="37" t="s">
        <v>658</v>
      </c>
      <c r="E625" s="45"/>
      <c r="F625" s="47" t="str">
        <f>IF(D625="Walmart", "https://www.walmart.com/search/?query=" &amp; [1]!textjoin("%20",TRUE,S625,T625,U625,V625,W625,X625,Y625,Z625,AA625,AB625,AC625,AD625,AE625,AF625,AG625,AH625,AI625,AJ625,AK625,AL625,AM625,AN625,AO625,AP625,AQ625,AR625,AS625,AT625,AU625,AV625,AW625,AX625,AY625,AZ625,BA625,BB625), IF(D625="Best Buy", "https://www.bestbuy.com/site/searchpage.jsp?st=" &amp; [1]!textjoin("+",TRUE,S625,T625,U625,V625,W625,X625,Y625,Z625,AA625,AB625,AC625,AD625,AE625,AF625,AG625,AH625,AI625,AJ625,AK625,AL625,AM625,AN625,AO625,AP625,AQ625,AR625,AS625,AT625,AU625,AV625,AW625,AX625,AY625,AZ625,BA625,BB625), IF(D625="Target", "https://www.target.com/s?searchTerm=" &amp; [1]!textjoin("+",TRUE,S625,T625,U625,V625,W625,X625,Y625,Z625,AA625,AB625,AC625,AD625,AE625,AF625,AG625,AH625,AI625,AJ625,AK625,AL625,AM625,AN625,AO625,AP625,AQ625,AR625,AS625,AT625,AU625,AV625,AW625,AX625,AY625,AZ625,BA625,BB625),"")))</f>
        <v/>
      </c>
      <c r="G625" s="45" t="s">
        <v>7382</v>
      </c>
      <c r="H625" s="45"/>
      <c r="I625" s="45"/>
      <c r="J625" s="45"/>
      <c r="L625" s="37" t="s">
        <v>658</v>
      </c>
      <c r="M625" s="26" t="s">
        <v>2159</v>
      </c>
      <c r="N625" s="21" t="s">
        <v>5685</v>
      </c>
      <c r="O625" s="1" t="s">
        <v>2160</v>
      </c>
      <c r="P625" s="21" t="e">
        <f ca="1">[1]!textjoin("+",TRUE,O625,S625,T625,U625,V625,W625,X625,Y625,Z625,AA625,AB625,AC625,AD625,AE625,AF625,AG625,AH625,AI625,AJ625,AK625,AL625,AM625,AN625,AO625,AP625,AQ625,AR625,AS625,AT625,AU625,AV625,AW625,AX625,AY625,AZ625,BA625,BB625,R625)</f>
        <v>#NAME?</v>
      </c>
      <c r="Q625" s="21" t="e">
        <f t="shared" ca="1" si="38"/>
        <v>#NAME?</v>
      </c>
      <c r="R625" t="s">
        <v>5106</v>
      </c>
      <c r="S625" s="16" t="s">
        <v>2965</v>
      </c>
      <c r="T625" s="12" t="s">
        <v>2945</v>
      </c>
      <c r="U625" s="12" t="s">
        <v>4643</v>
      </c>
      <c r="V625" s="12" t="s">
        <v>2360</v>
      </c>
    </row>
    <row r="626" spans="1:47" ht="409.6" thickBot="1" x14ac:dyDescent="0.35">
      <c r="A626" s="7" t="s">
        <v>654</v>
      </c>
      <c r="D626" s="37" t="s">
        <v>15</v>
      </c>
      <c r="E626" s="45"/>
      <c r="F626" s="47" t="e">
        <f ca="1">IF(D626="Walmart", "https://www.walmart.com/search/?query=" &amp; [1]!textjoin("%20",TRUE,S626,T626,U626,V626,W626,X626,Y626,Z626,AA626,AB626,AC626,AD626,AE626,AF626,AG626,AH626,AI626,AJ626,AK626,AL626,AM626,AN626,AO626,AP626,AQ626,AR626,AS626,AT626,AU626,AV626,AW626,AX626,AY626,AZ626,BA626,BB626), IF(D626="Best Buy", "https://www.bestbuy.com/site/searchpage.jsp?st=" &amp; [1]!textjoin("+",TRUE,S626,T626,U626,V626,W626,X626,Y626,Z626,AA626,AB626,AC626,AD626,AE626,AF626,AG626,AH626,AI626,AJ626,AK626,AL626,AM626,AN626,AO626,AP626,AQ626,AR626,AS626,AT626,AU626,AV626,AW626,AX626,AY626,AZ626,BA626,BB626), IF(D626="Target", "https://www.target.com/s?searchTerm=" &amp; [1]!textjoin("+",TRUE,S626,T626,U626,V626,W626,X626,Y626,Z626,AA626,AB626,AC626,AD626,AE626,AF626,AG626,AH626,AI626,AJ626,AK626,AL626,AM626,AN626,AO626,AP626,AQ626,AR626,AS626,AT626,AU626,AV626,AW626,AX626,AY626,AZ626,BA626,BB626),"")))</f>
        <v>#NAME?</v>
      </c>
      <c r="G626" s="45" t="s">
        <v>7584</v>
      </c>
      <c r="H626" s="45" t="str">
        <f t="shared" ref="H626:H641" si="40">HYPERLINK(G626,D626)</f>
        <v>Best Buy</v>
      </c>
      <c r="I626" s="45"/>
      <c r="J626" s="45"/>
      <c r="L626" s="37" t="s">
        <v>15</v>
      </c>
      <c r="M626" s="26" t="s">
        <v>2159</v>
      </c>
      <c r="N626" s="21" t="s">
        <v>5686</v>
      </c>
      <c r="O626" s="1" t="s">
        <v>2160</v>
      </c>
      <c r="P626" s="21" t="e">
        <f ca="1">[1]!textjoin("+",TRUE,O626,S626,T626,U626,V626,W626,X626,Y626,Z626,AA626,AB626,AC626,AD626,AE626,AF626,AG626,AH626,AI626,AJ626,AK626,AL626,AM626,AN626,AO626,AP626,AQ626,AR626,AS626,AT626,AU626,AV626,AW626,AX626,AY626,AZ626,BA626,BB626,R626)</f>
        <v>#NAME?</v>
      </c>
      <c r="Q626" s="21" t="e">
        <f t="shared" ca="1" si="38"/>
        <v>#NAME?</v>
      </c>
      <c r="R626" t="s">
        <v>5106</v>
      </c>
      <c r="S626" s="16" t="s">
        <v>2966</v>
      </c>
      <c r="T626" s="12" t="s">
        <v>2945</v>
      </c>
      <c r="U626" s="12" t="s">
        <v>4707</v>
      </c>
      <c r="V626" s="12" t="s">
        <v>2215</v>
      </c>
    </row>
    <row r="627" spans="1:47" ht="409.6" thickBot="1" x14ac:dyDescent="0.35">
      <c r="A627" s="7" t="s">
        <v>656</v>
      </c>
      <c r="D627" s="37" t="s">
        <v>15</v>
      </c>
      <c r="E627" s="45"/>
      <c r="F627" s="47" t="e">
        <f ca="1">IF(D627="Walmart", "https://www.walmart.com/search/?query=" &amp; [1]!textjoin("%20",TRUE,S627,T627,U627,V627,W627,X627,Y627,Z627,AA627,AB627,AC627,AD627,AE627,AF627,AG627,AH627,AI627,AJ627,AK627,AL627,AM627,AN627,AO627,AP627,AQ627,AR627,AS627,AT627,AU627,AV627,AW627,AX627,AY627,AZ627,BA627,BB627), IF(D627="Best Buy", "https://www.bestbuy.com/site/searchpage.jsp?st=" &amp; [1]!textjoin("+",TRUE,S627,T627,U627,V627,W627,X627,Y627,Z627,AA627,AB627,AC627,AD627,AE627,AF627,AG627,AH627,AI627,AJ627,AK627,AL627,AM627,AN627,AO627,AP627,AQ627,AR627,AS627,AT627,AU627,AV627,AW627,AX627,AY627,AZ627,BA627,BB627), IF(D627="Target", "https://www.target.com/s?searchTerm=" &amp; [1]!textjoin("+",TRUE,S627,T627,U627,V627,W627,X627,Y627,Z627,AA627,AB627,AC627,AD627,AE627,AF627,AG627,AH627,AI627,AJ627,AK627,AL627,AM627,AN627,AO627,AP627,AQ627,AR627,AS627,AT627,AU627,AV627,AW627,AX627,AY627,AZ627,BA627,BB627),"")))</f>
        <v>#NAME?</v>
      </c>
      <c r="G627" s="45" t="s">
        <v>7585</v>
      </c>
      <c r="H627" s="45" t="str">
        <f t="shared" si="40"/>
        <v>Best Buy</v>
      </c>
      <c r="I627" s="45"/>
      <c r="J627" s="45"/>
      <c r="L627" s="37" t="s">
        <v>15</v>
      </c>
      <c r="M627" s="26" t="s">
        <v>2159</v>
      </c>
      <c r="N627" s="21" t="s">
        <v>5687</v>
      </c>
      <c r="O627" s="1" t="s">
        <v>2160</v>
      </c>
      <c r="P627" s="21" t="e">
        <f ca="1">[1]!textjoin("+",TRUE,O627,S627,T627,U627,V627,W627,X627,Y627,Z627,AA627,AB627,AC627,AD627,AE627,AF627,AG627,AH627,AI627,AJ627,AK627,AL627,AM627,AN627,AO627,AP627,AQ627,AR627,AS627,AT627,AU627,AV627,AW627,AX627,AY627,AZ627,BA627,BB627,R627)</f>
        <v>#NAME?</v>
      </c>
      <c r="Q627" s="21" t="e">
        <f t="shared" ca="1" si="38"/>
        <v>#NAME?</v>
      </c>
      <c r="R627" t="s">
        <v>5106</v>
      </c>
      <c r="S627" s="16" t="s">
        <v>2504</v>
      </c>
      <c r="T627" s="12" t="s">
        <v>2419</v>
      </c>
      <c r="U627" s="12" t="s">
        <v>4643</v>
      </c>
      <c r="V627" s="12" t="s">
        <v>2215</v>
      </c>
    </row>
    <row r="628" spans="1:47" ht="409.6" thickBot="1" x14ac:dyDescent="0.35">
      <c r="A628" s="7" t="s">
        <v>659</v>
      </c>
      <c r="D628" s="37" t="s">
        <v>15</v>
      </c>
      <c r="E628" s="45"/>
      <c r="F628" s="47" t="e">
        <f ca="1">IF(D628="Walmart", "https://www.walmart.com/search/?query=" &amp; [1]!textjoin("%20",TRUE,S628,T628,U628,V628,W628,X628,Y628,Z628,AA628,AB628,AC628,AD628,AE628,AF628,AG628,AH628,AI628,AJ628,AK628,AL628,AM628,AN628,AO628,AP628,AQ628,AR628,AS628,AT628,AU628,AV628,AW628,AX628,AY628,AZ628,BA628,BB628), IF(D628="Best Buy", "https://www.bestbuy.com/site/searchpage.jsp?st=" &amp; [1]!textjoin("+",TRUE,S628,T628,U628,V628,W628,X628,Y628,Z628,AA628,AB628,AC628,AD628,AE628,AF628,AG628,AH628,AI628,AJ628,AK628,AL628,AM628,AN628,AO628,AP628,AQ628,AR628,AS628,AT628,AU628,AV628,AW628,AX628,AY628,AZ628,BA628,BB628), IF(D628="Target", "https://www.target.com/s?searchTerm=" &amp; [1]!textjoin("+",TRUE,S628,T628,U628,V628,W628,X628,Y628,Z628,AA628,AB628,AC628,AD628,AE628,AF628,AG628,AH628,AI628,AJ628,AK628,AL628,AM628,AN628,AO628,AP628,AQ628,AR628,AS628,AT628,AU628,AV628,AW628,AX628,AY628,AZ628,BA628,BB628),"")))</f>
        <v>#NAME?</v>
      </c>
      <c r="G628" s="45" t="s">
        <v>7586</v>
      </c>
      <c r="H628" s="45" t="str">
        <f t="shared" si="40"/>
        <v>Best Buy</v>
      </c>
      <c r="I628" s="45"/>
      <c r="J628" s="45"/>
      <c r="L628" s="37" t="s">
        <v>15</v>
      </c>
      <c r="M628" s="26" t="s">
        <v>2159</v>
      </c>
      <c r="N628" s="21" t="s">
        <v>5688</v>
      </c>
      <c r="O628" s="1" t="s">
        <v>2160</v>
      </c>
      <c r="P628" s="21" t="e">
        <f ca="1">[1]!textjoin("+",TRUE,O628,S628,T628,U628,V628,W628,X628,Y628,Z628,AA628,AB628,AC628,AD628,AE628,AF628,AG628,AH628,AI628,AJ628,AK628,AL628,AM628,AN628,AO628,AP628,AQ628,AR628,AS628,AT628,AU628,AV628,AW628,AX628,AY628,AZ628,BA628,BB628,R628)</f>
        <v>#NAME?</v>
      </c>
      <c r="Q628" s="21" t="e">
        <f t="shared" ca="1" si="38"/>
        <v>#NAME?</v>
      </c>
      <c r="R628" t="s">
        <v>5106</v>
      </c>
      <c r="S628" s="16" t="s">
        <v>2967</v>
      </c>
      <c r="T628" s="12" t="s">
        <v>2188</v>
      </c>
      <c r="U628" s="12" t="s">
        <v>2942</v>
      </c>
      <c r="V628" s="12" t="s">
        <v>2419</v>
      </c>
      <c r="W628" s="12" t="s">
        <v>2336</v>
      </c>
      <c r="X628" s="12" t="s">
        <v>2192</v>
      </c>
      <c r="Y628" s="12" t="s">
        <v>2941</v>
      </c>
      <c r="Z628" s="12" t="s">
        <v>2968</v>
      </c>
      <c r="AA628" s="12" t="s">
        <v>4741</v>
      </c>
      <c r="AB628" s="12" t="s">
        <v>2293</v>
      </c>
    </row>
    <row r="629" spans="1:47" ht="409.6" thickBot="1" x14ac:dyDescent="0.35">
      <c r="A629" s="7" t="s">
        <v>660</v>
      </c>
      <c r="D629" s="37" t="s">
        <v>20</v>
      </c>
      <c r="E629" s="45"/>
      <c r="F629" s="47" t="e">
        <f ca="1">IF(D629="Walmart", "https://www.walmart.com/search/?query=" &amp; [1]!textjoin("%20",TRUE,S629,T629,U629,V629,W629,X629,Y629,Z629,AA629,AB629,AC629,AD629,AE629,AF629,AG629,AH629,AI629,AJ629,AK629,AL629,AM629,AN629,AO629,AP629,AQ629,AR629,AS629,AT629,AU629,AV629,AW629,AX629,AY629,AZ629,BA629,BB629), IF(D629="Best Buy", "https://www.bestbuy.com/site/searchpage.jsp?st=" &amp; [1]!textjoin("+",TRUE,S629,T629,U629,V629,W629,X629,Y629,Z629,AA629,AB629,AC629,AD629,AE629,AF629,AG629,AH629,AI629,AJ629,AK629,AL629,AM629,AN629,AO629,AP629,AQ629,AR629,AS629,AT629,AU629,AV629,AW629,AX629,AY629,AZ629,BA629,BB629), IF(D629="Target", "https://www.target.com/s?searchTerm=" &amp; [1]!textjoin("+",TRUE,S629,T629,U629,V629,W629,X629,Y629,Z629,AA629,AB629,AC629,AD629,AE629,AF629,AG629,AH629,AI629,AJ629,AK629,AL629,AM629,AN629,AO629,AP629,AQ629,AR629,AS629,AT629,AU629,AV629,AW629,AX629,AY629,AZ629,BA629,BB629),"")))</f>
        <v>#NAME?</v>
      </c>
      <c r="G629" s="45" t="s">
        <v>7587</v>
      </c>
      <c r="H629" s="45" t="str">
        <f t="shared" si="40"/>
        <v>Target</v>
      </c>
      <c r="I629" s="45"/>
      <c r="J629" s="45"/>
      <c r="L629" s="37" t="s">
        <v>20</v>
      </c>
      <c r="M629" s="26" t="s">
        <v>2159</v>
      </c>
      <c r="N629" s="21" t="s">
        <v>5689</v>
      </c>
      <c r="O629" s="1" t="s">
        <v>2160</v>
      </c>
      <c r="P629" s="21" t="e">
        <f ca="1">[1]!textjoin("+",TRUE,O629,S629,T629,U629,V629,W629,X629,Y629,Z629,AA629,AB629,AC629,AD629,AE629,AF629,AG629,AH629,AI629,AJ629,AK629,AL629,AM629,AN629,AO629,AP629,AQ629,AR629,AS629,AT629,AU629,AV629,AW629,AX629,AY629,AZ629,BA629,BB629,R629)</f>
        <v>#NAME?</v>
      </c>
      <c r="Q629" s="21" t="e">
        <f t="shared" ca="1" si="38"/>
        <v>#NAME?</v>
      </c>
      <c r="R629" t="s">
        <v>5106</v>
      </c>
      <c r="S629" s="16" t="s">
        <v>2969</v>
      </c>
      <c r="T629" s="12" t="s">
        <v>2951</v>
      </c>
      <c r="U629" s="12" t="s">
        <v>2952</v>
      </c>
      <c r="V629" s="12" t="s">
        <v>2953</v>
      </c>
    </row>
    <row r="630" spans="1:47" ht="409.6" thickBot="1" x14ac:dyDescent="0.35">
      <c r="A630" s="7" t="s">
        <v>661</v>
      </c>
      <c r="D630" s="40" t="s">
        <v>128</v>
      </c>
      <c r="E630" s="45"/>
      <c r="F630" s="47" t="e">
        <f ca="1">IF(D630="Costco", "https://www.costco.com", IF(D630="Dell Home &amp; Home Office", "https://www.dell.com/koa/search?q=" &amp; [1]!textjoin("%20",TRUE,S630,T630,U630,V630,W630,X630,Y630,Z630,AA630,AB630,AC630,AD630,AE630,AF630,AG630,AH630,AI630,AJ630,AK630,AL630,AM630,AN630,AO630,AP630,AQ630,AR630,AS630,AT630,AU630,AV630,AW630,AX630,AY630,AZ630,BA630,BB630,Sheet1!BE630), IF(D630="Macy's", "https://www.macys.com/shop/featured/" &amp; [1]!textjoin("-",TRUE,S630,T630,U630,V630,W630,X630,Y630,Z630,AA630,AB630,AC630,AD630,AE630,AF630,AG630,AH630,AI630,AJ630,AK630,AL630,AM630,AN630,AO630,AP630,AQ630,AR630,AS630,AT630,AU630,AV630,AW630,AX630,AY630,AZ630,BA630,BB630,Sheet1!BE630),"")))</f>
        <v>#NAME?</v>
      </c>
      <c r="G630" s="34" t="s">
        <v>7284</v>
      </c>
      <c r="H630" s="45" t="str">
        <f t="shared" si="40"/>
        <v>Dell Home &amp; Home Office</v>
      </c>
      <c r="I630" s="45"/>
      <c r="J630" s="45"/>
      <c r="L630" s="40" t="s">
        <v>128</v>
      </c>
      <c r="M630" s="26" t="s">
        <v>2159</v>
      </c>
      <c r="N630" s="21" t="s">
        <v>5690</v>
      </c>
      <c r="O630" s="1" t="s">
        <v>2160</v>
      </c>
      <c r="P630" s="21" t="e">
        <f ca="1">[1]!textjoin("+",TRUE,O630,S630,T630,U630,V630,W630,X630,Y630,Z630,AA630,AB630,AC630,AD630,AE630,AF630,AG630,AH630,AI630,AJ630,AK630,AL630,AM630,AN630,AO630,AP630,AQ630,AR630,AS630,AT630,AU630,AV630,AW630,AX630,AY630,AZ630,BA630,BB630,R630)</f>
        <v>#NAME?</v>
      </c>
      <c r="Q630" s="21" t="e">
        <f t="shared" ca="1" si="38"/>
        <v>#NAME?</v>
      </c>
      <c r="R630" t="s">
        <v>5106</v>
      </c>
      <c r="S630" s="16" t="s">
        <v>2444</v>
      </c>
      <c r="T630" s="12" t="s">
        <v>4637</v>
      </c>
      <c r="U630" s="12" t="s">
        <v>2970</v>
      </c>
      <c r="V630" s="12" t="s">
        <v>2971</v>
      </c>
    </row>
    <row r="631" spans="1:47" ht="409.6" thickBot="1" x14ac:dyDescent="0.35">
      <c r="A631" s="7" t="s">
        <v>662</v>
      </c>
      <c r="D631" s="40" t="s">
        <v>241</v>
      </c>
      <c r="E631" s="45"/>
      <c r="F631" s="47" t="e">
        <f ca="1">IF(D631="Kohl's", "https://www.kohls.com/search.jsp?submit-search=web-regular&amp;search=" &amp; [1]!textjoin("+",TRUE,S631,T631,U631,V631,W631,X631,Y631,Z631,AA631,AB631,AC631,AD631,AE631,AF631,AG631,AH631,AI631,AJ631,AK631,AL631,AM631,AN631,AO631,AP631,AQ631,AR631,AS631,AT631,AU631,AV631,AW631,AX631,AY631,AZ631,BA631,BB631,Sheet1!BE631), IF(D631="Lenovo", "https://www.lenovo.com/us/en/search?text=" &amp; [1]!textjoin("+",TRUE,S631,T631,U631,V631,W631,X631,Y631,Z631,AA631,AB631,AC631,AD631,AE631,AF631,AG631,AH631,AI631,AJ631,AK631,AL631,AM631,AN631,AO631,AP631,AQ631,AR631,AS631,AT631,AU631,AV631,AW631,AX631,AY631,AZ631,BA631,BB631,Sheet1!BE631), IF(D631="Dell Small Business", "https://www.dell.com/koa/search?q=" &amp; [1]!textjoin("%20",TRUE,S631,T631,U631,V631,W631,X631,Y631,Z631,AA631,AB631,AC631,AD631,AE631,AF631,AG631,AH631,AI631,AJ631,AK631,AL631,AM631,AN631,AO631,AP631,AQ631,AR631,AS631,AT631,AU631,AV631,AW631,AX631,AY631,AZ631,BA631,BB631,Sheet1!BE631),"")))</f>
        <v>#NAME?</v>
      </c>
      <c r="G631" s="34" t="s">
        <v>7285</v>
      </c>
      <c r="H631" s="45" t="e">
        <f t="shared" si="40"/>
        <v>#VALUE!</v>
      </c>
      <c r="I631" s="45" t="s">
        <v>8659</v>
      </c>
      <c r="J631" s="45"/>
      <c r="L631" s="40" t="s">
        <v>241</v>
      </c>
      <c r="M631" s="26" t="s">
        <v>2159</v>
      </c>
      <c r="N631" s="21" t="s">
        <v>5691</v>
      </c>
      <c r="O631" s="1" t="s">
        <v>2160</v>
      </c>
      <c r="P631" s="21" t="e">
        <f ca="1">[1]!textjoin("+",TRUE,O631,S631,T631,U631,V631,W631,X631,Y631,Z631,AA631,AB631,AC631,AD631,AE631,AF631,AG631,AH631,AI631,AJ631,AK631,AL631,AM631,AN631,AO631,AP631,AQ631,AR631,AS631,AT631,AU631,AV631,AW631,AX631,AY631,AZ631,BA631,BB631,R631)</f>
        <v>#NAME?</v>
      </c>
      <c r="Q631" s="21" t="e">
        <f t="shared" ca="1" si="38"/>
        <v>#NAME?</v>
      </c>
      <c r="R631" t="s">
        <v>5106</v>
      </c>
      <c r="S631" s="18" t="s">
        <v>2444</v>
      </c>
      <c r="T631" s="12" t="s">
        <v>2972</v>
      </c>
      <c r="U631" s="12" t="s">
        <v>2973</v>
      </c>
      <c r="V631" s="12" t="s">
        <v>2679</v>
      </c>
      <c r="W631" s="12" t="s">
        <v>4829</v>
      </c>
      <c r="X631" s="12" t="s">
        <v>2200</v>
      </c>
      <c r="Y631" s="12" t="s">
        <v>2728</v>
      </c>
      <c r="Z631" s="12" t="s">
        <v>4854</v>
      </c>
      <c r="AA631" s="12" t="s">
        <v>2639</v>
      </c>
      <c r="AB631" s="12" t="s">
        <v>2577</v>
      </c>
      <c r="AC631" s="12" t="s">
        <v>2974</v>
      </c>
      <c r="AD631" s="12" t="s">
        <v>4958</v>
      </c>
      <c r="AE631" s="12" t="s">
        <v>2207</v>
      </c>
      <c r="AF631" s="12" t="s">
        <v>4821</v>
      </c>
      <c r="AG631" s="12" t="s">
        <v>2208</v>
      </c>
      <c r="AH631" s="12" t="s">
        <v>2209</v>
      </c>
      <c r="AI631" s="12" t="s">
        <v>4840</v>
      </c>
      <c r="AJ631" s="12">
        <v>1</v>
      </c>
      <c r="AK631" s="12" t="s">
        <v>2626</v>
      </c>
      <c r="AL631" s="12" t="s">
        <v>2975</v>
      </c>
      <c r="AM631" s="12" t="s">
        <v>2607</v>
      </c>
      <c r="AN631" s="12" t="s">
        <v>2976</v>
      </c>
      <c r="AO631" s="12" t="s">
        <v>2192</v>
      </c>
      <c r="AP631" s="12" t="s">
        <v>2609</v>
      </c>
      <c r="AQ631" s="12" t="s">
        <v>2608</v>
      </c>
      <c r="AR631" s="12" t="s">
        <v>2610</v>
      </c>
      <c r="AS631" s="12" t="s">
        <v>2611</v>
      </c>
      <c r="AT631" s="12" t="s">
        <v>2612</v>
      </c>
    </row>
    <row r="632" spans="1:47" ht="409.6" thickBot="1" x14ac:dyDescent="0.35">
      <c r="A632" s="7" t="s">
        <v>663</v>
      </c>
      <c r="D632" s="40" t="s">
        <v>128</v>
      </c>
      <c r="E632" s="45"/>
      <c r="F632" s="47" t="e">
        <f ca="1">IF(D632="Costco", "https://www.costco.com", IF(D632="Dell Home &amp; Home Office", "https://www.dell.com/koa/search?q=" &amp; [1]!textjoin("%20",TRUE,S632,T632,U632,V632,W632,X632,Y632,Z632,AA632,AB632,AC632,AD632,AE632,AF632,AG632,AH632,AI632,AJ632,AK632,AL632,AM632,AN632,AO632,AP632,AQ632,AR632,AS632,AT632,AU632,AV632,AW632,AX632,AY632,AZ632,BA632,BB632,Sheet1!BE632), IF(D632="Macy's", "https://www.macys.com/shop/featured/" &amp; [1]!textjoin("-",TRUE,S632,T632,U632,V632,W632,X632,Y632,Z632,AA632,AB632,AC632,AD632,AE632,AF632,AG632,AH632,AI632,AJ632,AK632,AL632,AM632,AN632,AO632,AP632,AQ632,AR632,AS632,AT632,AU632,AV632,AW632,AX632,AY632,AZ632,BA632,BB632,Sheet1!BE632),"")))</f>
        <v>#NAME?</v>
      </c>
      <c r="G632" s="34" t="s">
        <v>7286</v>
      </c>
      <c r="H632" s="45" t="e">
        <f t="shared" si="40"/>
        <v>#VALUE!</v>
      </c>
      <c r="I632" s="45" t="s">
        <v>8660</v>
      </c>
      <c r="J632" s="45"/>
      <c r="L632" s="40" t="s">
        <v>128</v>
      </c>
      <c r="M632" s="26" t="s">
        <v>2159</v>
      </c>
      <c r="N632" s="21" t="s">
        <v>5692</v>
      </c>
      <c r="O632" s="1" t="s">
        <v>2160</v>
      </c>
      <c r="P632" s="21" t="e">
        <f ca="1">[1]!textjoin("+",TRUE,O632,S632,T632,U632,V632,W632,X632,Y632,Z632,AA632,AB632,AC632,AD632,AE632,AF632,AG632,AH632,AI632,AJ632,AK632,AL632,AM632,AN632,AO632,AP632,AQ632,AR632,AS632,AT632,AU632,AV632,AW632,AX632,AY632,AZ632,BA632,BB632,R632)</f>
        <v>#NAME?</v>
      </c>
      <c r="Q632" s="21" t="e">
        <f t="shared" ca="1" si="38"/>
        <v>#NAME?</v>
      </c>
      <c r="R632" t="s">
        <v>5106</v>
      </c>
      <c r="S632" s="18" t="s">
        <v>2444</v>
      </c>
      <c r="T632" s="12" t="s">
        <v>2972</v>
      </c>
      <c r="U632" s="12" t="s">
        <v>2977</v>
      </c>
      <c r="V632" s="12" t="s">
        <v>2679</v>
      </c>
      <c r="W632" s="12" t="s">
        <v>4829</v>
      </c>
      <c r="X632" s="12" t="s">
        <v>2200</v>
      </c>
      <c r="Y632" s="12" t="s">
        <v>2620</v>
      </c>
      <c r="Z632" s="12" t="s">
        <v>2978</v>
      </c>
      <c r="AA632" s="12" t="s">
        <v>4854</v>
      </c>
      <c r="AB632" s="12" t="s">
        <v>2639</v>
      </c>
      <c r="AC632" s="12" t="s">
        <v>2577</v>
      </c>
      <c r="AD632" s="12" t="s">
        <v>2974</v>
      </c>
      <c r="AE632" s="12" t="s">
        <v>4958</v>
      </c>
      <c r="AF632" s="12" t="s">
        <v>2207</v>
      </c>
      <c r="AG632" s="12" t="s">
        <v>4821</v>
      </c>
      <c r="AH632" s="12" t="s">
        <v>2208</v>
      </c>
      <c r="AI632" s="12" t="s">
        <v>2209</v>
      </c>
      <c r="AJ632" s="12" t="s">
        <v>4840</v>
      </c>
      <c r="AK632" s="12">
        <v>3</v>
      </c>
      <c r="AL632" s="12" t="s">
        <v>2606</v>
      </c>
      <c r="AM632" s="12" t="s">
        <v>2975</v>
      </c>
      <c r="AN632" s="12" t="s">
        <v>2607</v>
      </c>
      <c r="AO632" s="12" t="s">
        <v>2976</v>
      </c>
      <c r="AP632" s="12" t="s">
        <v>2192</v>
      </c>
      <c r="AQ632" s="12" t="s">
        <v>2609</v>
      </c>
      <c r="AR632" s="12" t="s">
        <v>2608</v>
      </c>
      <c r="AS632" s="12" t="s">
        <v>2610</v>
      </c>
      <c r="AT632" s="12" t="s">
        <v>2611</v>
      </c>
      <c r="AU632" s="12" t="s">
        <v>2612</v>
      </c>
    </row>
    <row r="633" spans="1:47" ht="409.6" thickBot="1" x14ac:dyDescent="0.35">
      <c r="A633" s="9" t="s">
        <v>664</v>
      </c>
      <c r="D633" s="40" t="s">
        <v>128</v>
      </c>
      <c r="E633" s="45"/>
      <c r="F633" s="47" t="e">
        <f ca="1">IF(D633="Costco", "https://www.costco.com", IF(D633="Dell Home &amp; Home Office", "https://www.dell.com/koa/search?q=" &amp; [1]!textjoin("%20",TRUE,S633,T633,U633,V633,W633,X633,Y633,Z633,AA633,AB633,AC633,AD633,AE633,AF633,AG633,AH633,AI633,AJ633,AK633,AL633,AM633,AN633,AO633,AP633,AQ633,AR633,AS633,AT633,AU633,AV633,AW633,AX633,AY633,AZ633,BA633,BB633,Sheet1!BE633), IF(D633="Macy's", "https://www.macys.com/shop/featured/" &amp; [1]!textjoin("-",TRUE,S633,T633,U633,V633,W633,X633,Y633,Z633,AA633,AB633,AC633,AD633,AE633,AF633,AG633,AH633,AI633,AJ633,AK633,AL633,AM633,AN633,AO633,AP633,AQ633,AR633,AS633,AT633,AU633,AV633,AW633,AX633,AY633,AZ633,BA633,BB633,Sheet1!BE633),"")))</f>
        <v>#NAME?</v>
      </c>
      <c r="G633" s="34" t="s">
        <v>7287</v>
      </c>
      <c r="H633" s="45" t="str">
        <f t="shared" si="40"/>
        <v>Dell Home &amp; Home Office</v>
      </c>
      <c r="I633" s="45"/>
      <c r="J633" s="45"/>
      <c r="L633" s="40" t="s">
        <v>128</v>
      </c>
      <c r="M633" s="26" t="s">
        <v>2159</v>
      </c>
      <c r="N633" s="21" t="s">
        <v>5693</v>
      </c>
      <c r="O633" s="1" t="s">
        <v>2160</v>
      </c>
      <c r="P633" s="21" t="e">
        <f ca="1">[1]!textjoin("+",TRUE,O633,S633,T633,U633,V633,W633,X633,Y633,Z633,AA633,AB633,AC633,AD633,AE633,AF633,AG633,AH633,AI633,AJ633,AK633,AL633,AM633,AN633,AO633,AP633,AQ633,AR633,AS633,AT633,AU633,AV633,AW633,AX633,AY633,AZ633,BA633,BB633,R633)</f>
        <v>#NAME?</v>
      </c>
      <c r="Q633" s="21" t="e">
        <f t="shared" ca="1" si="38"/>
        <v>#NAME?</v>
      </c>
      <c r="R633" t="s">
        <v>5106</v>
      </c>
      <c r="S633" s="16" t="s">
        <v>2444</v>
      </c>
      <c r="T633" s="12" t="s">
        <v>2979</v>
      </c>
      <c r="U633" s="12" t="s">
        <v>2980</v>
      </c>
      <c r="V633" s="12" t="s">
        <v>2934</v>
      </c>
    </row>
    <row r="634" spans="1:47" ht="409.6" thickBot="1" x14ac:dyDescent="0.35">
      <c r="A634" s="9" t="s">
        <v>665</v>
      </c>
      <c r="D634" s="40" t="s">
        <v>128</v>
      </c>
      <c r="E634" s="45"/>
      <c r="F634" s="47" t="e">
        <f ca="1">IF(D634="Costco", "https://www.costco.com", IF(D634="Dell Home &amp; Home Office", "https://www.dell.com/koa/search?q=" &amp; [1]!textjoin("%20",TRUE,S634,T634,U634,V634,W634,X634,Y634,Z634,AA634,AB634,AC634,AD634,AE634,AF634,AG634,AH634,AI634,AJ634,AK634,AL634,AM634,AN634,AO634,AP634,AQ634,AR634,AS634,AT634,AU634,AV634,AW634,AX634,AY634,AZ634,BA634,BB634,Sheet1!BE634), IF(D634="Macy's", "https://www.macys.com/shop/featured/" &amp; [1]!textjoin("-",TRUE,S634,T634,U634,V634,W634,X634,Y634,Z634,AA634,AB634,AC634,AD634,AE634,AF634,AG634,AH634,AI634,AJ634,AK634,AL634,AM634,AN634,AO634,AP634,AQ634,AR634,AS634,AT634,AU634,AV634,AW634,AX634,AY634,AZ634,BA634,BB634,Sheet1!BE634),"")))</f>
        <v>#NAME?</v>
      </c>
      <c r="G634" s="34" t="s">
        <v>7288</v>
      </c>
      <c r="H634" s="45" t="str">
        <f t="shared" si="40"/>
        <v>Dell Home &amp; Home Office</v>
      </c>
      <c r="I634" s="45"/>
      <c r="J634" s="45"/>
      <c r="L634" s="40" t="s">
        <v>128</v>
      </c>
      <c r="M634" s="26" t="s">
        <v>2159</v>
      </c>
      <c r="N634" s="21" t="s">
        <v>5694</v>
      </c>
      <c r="O634" s="1" t="s">
        <v>2160</v>
      </c>
      <c r="P634" s="21" t="e">
        <f ca="1">[1]!textjoin("+",TRUE,O634,S634,T634,U634,V634,W634,X634,Y634,Z634,AA634,AB634,AC634,AD634,AE634,AF634,AG634,AH634,AI634,AJ634,AK634,AL634,AM634,AN634,AO634,AP634,AQ634,AR634,AS634,AT634,AU634,AV634,AW634,AX634,AY634,AZ634,BA634,BB634,R634)</f>
        <v>#NAME?</v>
      </c>
      <c r="Q634" s="21" t="e">
        <f t="shared" ca="1" si="38"/>
        <v>#NAME?</v>
      </c>
      <c r="R634" t="s">
        <v>5106</v>
      </c>
      <c r="S634" s="16" t="s">
        <v>2444</v>
      </c>
      <c r="T634" s="12" t="s">
        <v>2981</v>
      </c>
      <c r="U634" s="12" t="s">
        <v>4637</v>
      </c>
      <c r="V634" s="12" t="s">
        <v>2982</v>
      </c>
    </row>
    <row r="635" spans="1:47" ht="409.6" thickBot="1" x14ac:dyDescent="0.35">
      <c r="A635" s="7" t="s">
        <v>666</v>
      </c>
      <c r="D635" s="40" t="s">
        <v>128</v>
      </c>
      <c r="E635" s="45"/>
      <c r="F635" s="47" t="e">
        <f ca="1">IF(D635="Costco", "https://www.costco.com", IF(D635="Dell Home &amp; Home Office", "https://www.dell.com/koa/search?q=" &amp; [1]!textjoin("%20",TRUE,S635,T635,U635,V635,W635,X635,Y635,Z635,AA635,AB635,AC635,AD635,AE635,AF635,AG635,AH635,AI635,AJ635,AK635,AL635,AM635,AN635,AO635,AP635,AQ635,AR635,AS635,AT635,AU635,AV635,AW635,AX635,AY635,AZ635,BA635,BB635,Sheet1!BE635), IF(D635="Macy's", "https://www.macys.com/shop/featured/" &amp; [1]!textjoin("-",TRUE,S635,T635,U635,V635,W635,X635,Y635,Z635,AA635,AB635,AC635,AD635,AE635,AF635,AG635,AH635,AI635,AJ635,AK635,AL635,AM635,AN635,AO635,AP635,AQ635,AR635,AS635,AT635,AU635,AV635,AW635,AX635,AY635,AZ635,BA635,BB635,Sheet1!BE635),"")))</f>
        <v>#NAME?</v>
      </c>
      <c r="G635" s="34" t="s">
        <v>7289</v>
      </c>
      <c r="H635" s="45" t="str">
        <f t="shared" si="40"/>
        <v>Dell Home &amp; Home Office</v>
      </c>
      <c r="I635" s="45"/>
      <c r="J635" s="45"/>
      <c r="L635" s="40" t="s">
        <v>128</v>
      </c>
      <c r="M635" s="26" t="s">
        <v>2159</v>
      </c>
      <c r="N635" s="21" t="s">
        <v>5695</v>
      </c>
      <c r="O635" s="1" t="s">
        <v>2160</v>
      </c>
      <c r="P635" s="21" t="e">
        <f ca="1">[1]!textjoin("+",TRUE,O635,S635,T635,U635,V635,W635,X635,Y635,Z635,AA635,AB635,AC635,AD635,AE635,AF635,AG635,AH635,AI635,AJ635,AK635,AL635,AM635,AN635,AO635,AP635,AQ635,AR635,AS635,AT635,AU635,AV635,AW635,AX635,AY635,AZ635,BA635,BB635,R635)</f>
        <v>#NAME?</v>
      </c>
      <c r="Q635" s="21" t="e">
        <f t="shared" ca="1" si="38"/>
        <v>#NAME?</v>
      </c>
      <c r="R635" t="s">
        <v>5106</v>
      </c>
      <c r="S635" s="16" t="s">
        <v>2444</v>
      </c>
      <c r="T635" s="12" t="s">
        <v>2189</v>
      </c>
      <c r="U635" s="12" t="s">
        <v>2255</v>
      </c>
      <c r="V635" s="12" t="s">
        <v>2245</v>
      </c>
      <c r="W635" s="12" t="s">
        <v>4830</v>
      </c>
      <c r="X635" s="12" t="s">
        <v>2983</v>
      </c>
    </row>
    <row r="636" spans="1:47" ht="409.6" thickBot="1" x14ac:dyDescent="0.35">
      <c r="A636" s="7" t="s">
        <v>667</v>
      </c>
      <c r="D636" s="40" t="s">
        <v>128</v>
      </c>
      <c r="E636" s="45"/>
      <c r="F636" s="47" t="e">
        <f ca="1">IF(D636="Costco", "https://www.costco.com", IF(D636="Dell Home &amp; Home Office", "https://www.dell.com/koa/search?q=" &amp; [1]!textjoin("%20",TRUE,S636,T636,U636,V636,W636,X636,Y636,Z636,AA636,AB636,AC636,AD636,AE636,AF636,AG636,AH636,AI636,AJ636,AK636,AL636,AM636,AN636,AO636,AP636,AQ636,AR636,AS636,AT636,AU636,AV636,AW636,AX636,AY636,AZ636,BA636,BB636,Sheet1!BE636), IF(D636="Macy's", "https://www.macys.com/shop/featured/" &amp; [1]!textjoin("-",TRUE,S636,T636,U636,V636,W636,X636,Y636,Z636,AA636,AB636,AC636,AD636,AE636,AF636,AG636,AH636,AI636,AJ636,AK636,AL636,AM636,AN636,AO636,AP636,AQ636,AR636,AS636,AT636,AU636,AV636,AW636,AX636,AY636,AZ636,BA636,BB636,Sheet1!BE636),"")))</f>
        <v>#NAME?</v>
      </c>
      <c r="G636" s="34" t="s">
        <v>7290</v>
      </c>
      <c r="H636" s="45" t="str">
        <f t="shared" si="40"/>
        <v>Dell Home &amp; Home Office</v>
      </c>
      <c r="I636" s="45"/>
      <c r="J636" s="45"/>
      <c r="L636" s="40" t="s">
        <v>128</v>
      </c>
      <c r="M636" s="26" t="s">
        <v>2159</v>
      </c>
      <c r="N636" s="21" t="s">
        <v>5696</v>
      </c>
      <c r="O636" s="1" t="s">
        <v>2160</v>
      </c>
      <c r="P636" s="21" t="e">
        <f ca="1">[1]!textjoin("+",TRUE,O636,S636,T636,U636,V636,W636,X636,Y636,Z636,AA636,AB636,AC636,AD636,AE636,AF636,AG636,AH636,AI636,AJ636,AK636,AL636,AM636,AN636,AO636,AP636,AQ636,AR636,AS636,AT636,AU636,AV636,AW636,AX636,AY636,AZ636,BA636,BB636,R636)</f>
        <v>#NAME?</v>
      </c>
      <c r="Q636" s="21" t="e">
        <f t="shared" ca="1" si="38"/>
        <v>#NAME?</v>
      </c>
      <c r="R636" t="s">
        <v>5106</v>
      </c>
      <c r="S636" s="16" t="s">
        <v>2444</v>
      </c>
      <c r="T636" s="12" t="s">
        <v>2189</v>
      </c>
      <c r="U636" s="12" t="s">
        <v>2255</v>
      </c>
      <c r="V636" s="12" t="s">
        <v>2245</v>
      </c>
      <c r="W636" s="12" t="s">
        <v>4830</v>
      </c>
      <c r="X636" s="12" t="s">
        <v>2984</v>
      </c>
    </row>
    <row r="637" spans="1:47" ht="409.6" thickBot="1" x14ac:dyDescent="0.35">
      <c r="A637" s="7" t="s">
        <v>668</v>
      </c>
      <c r="D637" s="37" t="s">
        <v>15</v>
      </c>
      <c r="E637" s="45"/>
      <c r="F637" s="47" t="e">
        <f ca="1">IF(D637="Walmart", "https://www.walmart.com/search/?query=" &amp; [1]!textjoin("%20",TRUE,S637,T637,U637,V637,W637,X637,Y637,Z637,AA637,AB637,AC637,AD637,AE637,AF637,AG637,AH637,AI637,AJ637,AK637,AL637,AM637,AN637,AO637,AP637,AQ637,AR637,AS637,AT637,AU637,AV637,AW637,AX637,AY637,AZ637,BA637,BB637), IF(D637="Best Buy", "https://www.bestbuy.com/site/searchpage.jsp?st=" &amp; [1]!textjoin("+",TRUE,S637,T637,U637,V637,W637,X637,Y637,Z637,AA637,AB637,AC637,AD637,AE637,AF637,AG637,AH637,AI637,AJ637,AK637,AL637,AM637,AN637,AO637,AP637,AQ637,AR637,AS637,AT637,AU637,AV637,AW637,AX637,AY637,AZ637,BA637,BB637), IF(D637="Target", "https://www.target.com/s?searchTerm=" &amp; [1]!textjoin("+",TRUE,S637,T637,U637,V637,W637,X637,Y637,Z637,AA637,AB637,AC637,AD637,AE637,AF637,AG637,AH637,AI637,AJ637,AK637,AL637,AM637,AN637,AO637,AP637,AQ637,AR637,AS637,AT637,AU637,AV637,AW637,AX637,AY637,AZ637,BA637,BB637),"")))</f>
        <v>#NAME?</v>
      </c>
      <c r="G637" s="45" t="s">
        <v>7588</v>
      </c>
      <c r="H637" s="45" t="str">
        <f t="shared" si="40"/>
        <v>Best Buy</v>
      </c>
      <c r="I637" s="45"/>
      <c r="J637" s="45"/>
      <c r="L637" s="37" t="s">
        <v>15</v>
      </c>
      <c r="M637" s="26" t="s">
        <v>2159</v>
      </c>
      <c r="N637" s="21" t="s">
        <v>5697</v>
      </c>
      <c r="O637" s="1" t="s">
        <v>2160</v>
      </c>
      <c r="P637" s="21" t="e">
        <f ca="1">[1]!textjoin("+",TRUE,O637,S637,T637,U637,V637,W637,X637,Y637,Z637,AA637,AB637,AC637,AD637,AE637,AF637,AG637,AH637,AI637,AJ637,AK637,AL637,AM637,AN637,AO637,AP637,AQ637,AR637,AS637,AT637,AU637,AV637,AW637,AX637,AY637,AZ637,BA637,BB637,R637)</f>
        <v>#NAME?</v>
      </c>
      <c r="Q637" s="21" t="e">
        <f t="shared" ca="1" si="38"/>
        <v>#NAME?</v>
      </c>
      <c r="R637" t="s">
        <v>5106</v>
      </c>
      <c r="S637" s="16" t="s">
        <v>2985</v>
      </c>
      <c r="T637" s="12" t="s">
        <v>2986</v>
      </c>
      <c r="U637" s="12" t="s">
        <v>2987</v>
      </c>
      <c r="V637" s="12" t="s">
        <v>2988</v>
      </c>
      <c r="W637" s="12" t="s">
        <v>2173</v>
      </c>
      <c r="X637" s="12" t="s">
        <v>4773</v>
      </c>
      <c r="Y637" s="12" t="s">
        <v>2989</v>
      </c>
    </row>
    <row r="638" spans="1:47" ht="409.6" thickBot="1" x14ac:dyDescent="0.35">
      <c r="A638" s="7" t="s">
        <v>669</v>
      </c>
      <c r="D638" s="37" t="s">
        <v>15</v>
      </c>
      <c r="E638" s="45"/>
      <c r="F638" s="47" t="e">
        <f ca="1">IF(D638="Walmart", "https://www.walmart.com/search/?query=" &amp; [1]!textjoin("%20",TRUE,S638,T638,U638,V638,W638,X638,Y638,Z638,AA638,AB638,AC638,AD638,AE638,AF638,AG638,AH638,AI638,AJ638,AK638,AL638,AM638,AN638,AO638,AP638,AQ638,AR638,AS638,AT638,AU638,AV638,AW638,AX638,AY638,AZ638,BA638,BB638), IF(D638="Best Buy", "https://www.bestbuy.com/site/searchpage.jsp?st=" &amp; [1]!textjoin("+",TRUE,S638,T638,U638,V638,W638,X638,Y638,Z638,AA638,AB638,AC638,AD638,AE638,AF638,AG638,AH638,AI638,AJ638,AK638,AL638,AM638,AN638,AO638,AP638,AQ638,AR638,AS638,AT638,AU638,AV638,AW638,AX638,AY638,AZ638,BA638,BB638), IF(D638="Target", "https://www.target.com/s?searchTerm=" &amp; [1]!textjoin("+",TRUE,S638,T638,U638,V638,W638,X638,Y638,Z638,AA638,AB638,AC638,AD638,AE638,AF638,AG638,AH638,AI638,AJ638,AK638,AL638,AM638,AN638,AO638,AP638,AQ638,AR638,AS638,AT638,AU638,AV638,AW638,AX638,AY638,AZ638,BA638,BB638),"")))</f>
        <v>#NAME?</v>
      </c>
      <c r="G638" s="45" t="s">
        <v>7589</v>
      </c>
      <c r="H638" s="45" t="str">
        <f t="shared" si="40"/>
        <v>Best Buy</v>
      </c>
      <c r="I638" s="45"/>
      <c r="J638" s="45"/>
      <c r="L638" s="37" t="s">
        <v>15</v>
      </c>
      <c r="M638" s="26" t="s">
        <v>2159</v>
      </c>
      <c r="N638" s="21" t="s">
        <v>5698</v>
      </c>
      <c r="O638" s="1" t="s">
        <v>2160</v>
      </c>
      <c r="P638" s="21" t="e">
        <f ca="1">[1]!textjoin("+",TRUE,O638,S638,T638,U638,V638,W638,X638,Y638,Z638,AA638,AB638,AC638,AD638,AE638,AF638,AG638,AH638,AI638,AJ638,AK638,AL638,AM638,AN638,AO638,AP638,AQ638,AR638,AS638,AT638,AU638,AV638,AW638,AX638,AY638,AZ638,BA638,BB638,R638)</f>
        <v>#NAME?</v>
      </c>
      <c r="Q638" s="21" t="e">
        <f t="shared" ca="1" si="38"/>
        <v>#NAME?</v>
      </c>
      <c r="R638" t="s">
        <v>5106</v>
      </c>
      <c r="S638" s="16" t="s">
        <v>2985</v>
      </c>
      <c r="T638" s="12" t="s">
        <v>2988</v>
      </c>
      <c r="U638" s="12" t="s">
        <v>2173</v>
      </c>
      <c r="V638" s="12" t="s">
        <v>4733</v>
      </c>
      <c r="W638" s="12" t="s">
        <v>2215</v>
      </c>
    </row>
    <row r="639" spans="1:47" ht="409.6" thickBot="1" x14ac:dyDescent="0.35">
      <c r="A639" s="7" t="s">
        <v>670</v>
      </c>
      <c r="D639" s="37" t="s">
        <v>15</v>
      </c>
      <c r="E639" s="45"/>
      <c r="F639" s="47" t="e">
        <f ca="1">IF(D639="Walmart", "https://www.walmart.com/search/?query=" &amp; [1]!textjoin("%20",TRUE,S639,T639,U639,V639,W639,X639,Y639,Z639,AA639,AB639,AC639,AD639,AE639,AF639,AG639,AH639,AI639,AJ639,AK639,AL639,AM639,AN639,AO639,AP639,AQ639,AR639,AS639,AT639,AU639,AV639,AW639,AX639,AY639,AZ639,BA639,BB639), IF(D639="Best Buy", "https://www.bestbuy.com/site/searchpage.jsp?st=" &amp; [1]!textjoin("+",TRUE,S639,T639,U639,V639,W639,X639,Y639,Z639,AA639,AB639,AC639,AD639,AE639,AF639,AG639,AH639,AI639,AJ639,AK639,AL639,AM639,AN639,AO639,AP639,AQ639,AR639,AS639,AT639,AU639,AV639,AW639,AX639,AY639,AZ639,BA639,BB639), IF(D639="Target", "https://www.target.com/s?searchTerm=" &amp; [1]!textjoin("+",TRUE,S639,T639,U639,V639,W639,X639,Y639,Z639,AA639,AB639,AC639,AD639,AE639,AF639,AG639,AH639,AI639,AJ639,AK639,AL639,AM639,AN639,AO639,AP639,AQ639,AR639,AS639,AT639,AU639,AV639,AW639,AX639,AY639,AZ639,BA639,BB639),"")))</f>
        <v>#NAME?</v>
      </c>
      <c r="G639" s="45" t="s">
        <v>7590</v>
      </c>
      <c r="H639" s="45" t="str">
        <f t="shared" si="40"/>
        <v>Best Buy</v>
      </c>
      <c r="I639" s="45" t="s">
        <v>8661</v>
      </c>
      <c r="J639" s="45"/>
      <c r="L639" s="37" t="s">
        <v>15</v>
      </c>
      <c r="M639" s="26" t="s">
        <v>2159</v>
      </c>
      <c r="N639" s="21" t="s">
        <v>5699</v>
      </c>
      <c r="O639" s="1" t="s">
        <v>2160</v>
      </c>
      <c r="P639" s="21" t="e">
        <f ca="1">[1]!textjoin("+",TRUE,O639,S639,T639,U639,V639,W639,X639,Y639,Z639,AA639,AB639,AC639,AD639,AE639,AF639,AG639,AH639,AI639,AJ639,AK639,AL639,AM639,AN639,AO639,AP639,AQ639,AR639,AS639,AT639,AU639,AV639,AW639,AX639,AY639,AZ639,BA639,BB639,R639)</f>
        <v>#NAME?</v>
      </c>
      <c r="Q639" s="21" t="e">
        <f t="shared" ca="1" si="38"/>
        <v>#NAME?</v>
      </c>
      <c r="R639" t="s">
        <v>5106</v>
      </c>
      <c r="S639" s="16" t="s">
        <v>2985</v>
      </c>
      <c r="T639" s="12" t="s">
        <v>2990</v>
      </c>
      <c r="U639" s="12" t="s">
        <v>2173</v>
      </c>
      <c r="V639" s="12" t="s">
        <v>4773</v>
      </c>
      <c r="W639" s="12" t="s">
        <v>2190</v>
      </c>
      <c r="X639" s="12" t="s">
        <v>4865</v>
      </c>
      <c r="Y639" s="12">
        <v>3</v>
      </c>
      <c r="Z639" s="12" t="s">
        <v>2991</v>
      </c>
    </row>
    <row r="640" spans="1:47" ht="409.6" thickBot="1" x14ac:dyDescent="0.35">
      <c r="A640" s="7" t="s">
        <v>671</v>
      </c>
      <c r="D640" s="37" t="s">
        <v>15</v>
      </c>
      <c r="E640" s="45"/>
      <c r="F640" s="47" t="e">
        <f ca="1">IF(D640="Walmart", "https://www.walmart.com/search/?query=" &amp; [1]!textjoin("%20",TRUE,S640,T640,U640,V640,W640,X640,Y640,Z640,AA640,AB640,AC640,AD640,AE640,AF640,AG640,AH640,AI640,AJ640,AK640,AL640,AM640,AN640,AO640,AP640,AQ640,AR640,AS640,AT640,AU640,AV640,AW640,AX640,AY640,AZ640,BA640,BB640), IF(D640="Best Buy", "https://www.bestbuy.com/site/searchpage.jsp?st=" &amp; [1]!textjoin("+",TRUE,S640,T640,U640,V640,W640,X640,Y640,Z640,AA640,AB640,AC640,AD640,AE640,AF640,AG640,AH640,AI640,AJ640,AK640,AL640,AM640,AN640,AO640,AP640,AQ640,AR640,AS640,AT640,AU640,AV640,AW640,AX640,AY640,AZ640,BA640,BB640), IF(D640="Target", "https://www.target.com/s?searchTerm=" &amp; [1]!textjoin("+",TRUE,S640,T640,U640,V640,W640,X640,Y640,Z640,AA640,AB640,AC640,AD640,AE640,AF640,AG640,AH640,AI640,AJ640,AK640,AL640,AM640,AN640,AO640,AP640,AQ640,AR640,AS640,AT640,AU640,AV640,AW640,AX640,AY640,AZ640,BA640,BB640),"")))</f>
        <v>#NAME?</v>
      </c>
      <c r="G640" s="45" t="s">
        <v>7591</v>
      </c>
      <c r="H640" s="45" t="str">
        <f t="shared" si="40"/>
        <v>Best Buy</v>
      </c>
      <c r="I640" s="45"/>
      <c r="J640" s="45"/>
      <c r="L640" s="37" t="s">
        <v>15</v>
      </c>
      <c r="M640" s="26" t="s">
        <v>2159</v>
      </c>
      <c r="N640" s="21" t="s">
        <v>5700</v>
      </c>
      <c r="O640" s="1" t="s">
        <v>2160</v>
      </c>
      <c r="P640" s="21" t="e">
        <f ca="1">[1]!textjoin("+",TRUE,O640,S640,T640,U640,V640,W640,X640,Y640,Z640,AA640,AB640,AC640,AD640,AE640,AF640,AG640,AH640,AI640,AJ640,AK640,AL640,AM640,AN640,AO640,AP640,AQ640,AR640,AS640,AT640,AU640,AV640,AW640,AX640,AY640,AZ640,BA640,BB640,R640)</f>
        <v>#NAME?</v>
      </c>
      <c r="Q640" s="21" t="e">
        <f t="shared" ca="1" si="38"/>
        <v>#NAME?</v>
      </c>
      <c r="R640" t="s">
        <v>5106</v>
      </c>
      <c r="S640" s="16" t="s">
        <v>2419</v>
      </c>
      <c r="T640" s="12" t="s">
        <v>4638</v>
      </c>
      <c r="U640" s="12" t="s">
        <v>2215</v>
      </c>
    </row>
    <row r="641" spans="1:27" ht="409.6" thickBot="1" x14ac:dyDescent="0.35">
      <c r="A641" s="7" t="s">
        <v>673</v>
      </c>
      <c r="D641" s="37" t="s">
        <v>15</v>
      </c>
      <c r="E641" s="45"/>
      <c r="F641" s="47" t="e">
        <f ca="1">IF(D641="Walmart", "https://www.walmart.com/search/?query=" &amp; [1]!textjoin("%20",TRUE,S641,T641,U641,V641,W641,X641,Y641,Z641,AA641,AB641,AC641,AD641,AE641,AF641,AG641,AH641,AI641,AJ641,AK641,AL641,AM641,AN641,AO641,AP641,AQ641,AR641,AS641,AT641,AU641,AV641,AW641,AX641,AY641,AZ641,BA641,BB641), IF(D641="Best Buy", "https://www.bestbuy.com/site/searchpage.jsp?st=" &amp; [1]!textjoin("+",TRUE,S641,T641,U641,V641,W641,X641,Y641,Z641,AA641,AB641,AC641,AD641,AE641,AF641,AG641,AH641,AI641,AJ641,AK641,AL641,AM641,AN641,AO641,AP641,AQ641,AR641,AS641,AT641,AU641,AV641,AW641,AX641,AY641,AZ641,BA641,BB641), IF(D641="Target", "https://www.target.com/s?searchTerm=" &amp; [1]!textjoin("+",TRUE,S641,T641,U641,V641,W641,X641,Y641,Z641,AA641,AB641,AC641,AD641,AE641,AF641,AG641,AH641,AI641,AJ641,AK641,AL641,AM641,AN641,AO641,AP641,AQ641,AR641,AS641,AT641,AU641,AV641,AW641,AX641,AY641,AZ641,BA641,BB641),"")))</f>
        <v>#NAME?</v>
      </c>
      <c r="G641" s="45" t="s">
        <v>7592</v>
      </c>
      <c r="H641" s="45" t="str">
        <f t="shared" si="40"/>
        <v>Best Buy</v>
      </c>
      <c r="I641" s="45" t="s">
        <v>8662</v>
      </c>
      <c r="J641" s="45"/>
      <c r="L641" s="37" t="s">
        <v>15</v>
      </c>
      <c r="M641" s="26" t="s">
        <v>2159</v>
      </c>
      <c r="N641" s="21" t="s">
        <v>5701</v>
      </c>
      <c r="O641" s="1" t="s">
        <v>2160</v>
      </c>
      <c r="P641" s="21" t="e">
        <f ca="1">[1]!textjoin("+",TRUE,O641,S641,T641,U641,V641,W641,X641,Y641,Z641,AA641,AB641,AC641,AD641,AE641,AF641,AG641,AH641,AI641,AJ641,AK641,AL641,AM641,AN641,AO641,AP641,AQ641,AR641,AS641,AT641,AU641,AV641,AW641,AX641,AY641,AZ641,BA641,BB641,R641)</f>
        <v>#NAME?</v>
      </c>
      <c r="Q641" s="21" t="e">
        <f t="shared" ref="Q641:Q672" ca="1" si="41">REPLACE(P641,28,1,"")</f>
        <v>#NAME?</v>
      </c>
      <c r="R641" t="s">
        <v>5106</v>
      </c>
      <c r="S641" s="16" t="s">
        <v>2381</v>
      </c>
      <c r="T641" s="12" t="s">
        <v>2992</v>
      </c>
      <c r="U641" s="12" t="s">
        <v>2993</v>
      </c>
      <c r="V641" s="12" t="s">
        <v>2994</v>
      </c>
      <c r="W641" s="12" t="s">
        <v>2987</v>
      </c>
      <c r="X641" s="12" t="s">
        <v>2995</v>
      </c>
      <c r="Y641" s="12" t="s">
        <v>2173</v>
      </c>
      <c r="Z641" s="12" t="s">
        <v>4773</v>
      </c>
      <c r="AA641" s="12" t="s">
        <v>2989</v>
      </c>
    </row>
    <row r="642" spans="1:27" ht="245.4" thickBot="1" x14ac:dyDescent="0.35">
      <c r="A642" s="7" t="s">
        <v>674</v>
      </c>
      <c r="D642" s="39" t="s">
        <v>249</v>
      </c>
      <c r="E642" s="45"/>
      <c r="F642" s="47" t="str">
        <f>IF(D642="Walmart", "https://www.walmart.com/search/?query=" &amp; [1]!textjoin("%20",TRUE,S642,T642,U642,V642,W642,X642,Y642,Z642,AA642,AB642,AC642,AD642,AE642,AF642,AG642,AH642,AI642,AJ642,AK642,AL642,AM642,AN642,AO642,AP642,AQ642,AR642,AS642,AT642,AU642,AV642,AW642,AX642,AY642,AZ642,BA642,BB642), IF(D642="Best Buy", "https://www.bestbuy.com/site/searchpage.jsp?st=" &amp; [1]!textjoin("+",TRUE,S642,T642,U642,V642,W642,X642,Y642,Z642,AA642,AB642,AC642,AD642,AE642,AF642,AG642,AH642,AI642,AJ642,AK642,AL642,AM642,AN642,AO642,AP642,AQ642,AR642,AS642,AT642,AU642,AV642,AW642,AX642,AY642,AZ642,BA642,BB642), IF(D642="Target", "https://www.target.com/s?searchTerm=" &amp; [1]!textjoin("+",TRUE,S642,T642,U642,V642,W642,X642,Y642,Z642,AA642,AB642,AC642,AD642,AE642,AF642,AG642,AH642,AI642,AJ642,AK642,AL642,AM642,AN642,AO642,AP642,AQ642,AR642,AS642,AT642,AU642,AV642,AW642,AX642,AY642,AZ642,BA642,BB642),"")))</f>
        <v/>
      </c>
      <c r="G642" s="45" t="s">
        <v>7382</v>
      </c>
      <c r="H642" s="45"/>
      <c r="I642" s="45"/>
      <c r="J642" s="45"/>
      <c r="L642" s="39" t="s">
        <v>249</v>
      </c>
      <c r="M642" s="26" t="s">
        <v>2159</v>
      </c>
      <c r="N642" s="21" t="s">
        <v>5702</v>
      </c>
      <c r="O642" s="1" t="s">
        <v>2160</v>
      </c>
      <c r="P642" s="21" t="e">
        <f ca="1">[1]!textjoin("+",TRUE,O642,S642,T642,U642,V642,W642,X642,Y642,Z642,AA642,AB642,AC642,AD642,AE642,AF642,AG642,AH642,AI642,AJ642,AK642,AL642,AM642,AN642,AO642,AP642,AQ642,AR642,AS642,AT642,AU642,AV642,AW642,AX642,AY642,AZ642,BA642,BB642,R642)</f>
        <v>#NAME?</v>
      </c>
      <c r="Q642" s="21" t="e">
        <f t="shared" ca="1" si="41"/>
        <v>#NAME?</v>
      </c>
      <c r="R642" t="s">
        <v>5106</v>
      </c>
      <c r="S642" s="16" t="s">
        <v>2996</v>
      </c>
      <c r="T642" s="12" t="s">
        <v>2997</v>
      </c>
      <c r="U642" s="12" t="s">
        <v>2998</v>
      </c>
      <c r="V642" s="12" t="s">
        <v>2999</v>
      </c>
      <c r="W642" s="12" t="s">
        <v>3000</v>
      </c>
      <c r="X642" s="12" t="s">
        <v>3001</v>
      </c>
    </row>
    <row r="643" spans="1:27" ht="245.4" thickBot="1" x14ac:dyDescent="0.35">
      <c r="A643" s="7" t="s">
        <v>675</v>
      </c>
      <c r="D643" s="39" t="s">
        <v>249</v>
      </c>
      <c r="E643" s="45"/>
      <c r="F643" s="47" t="str">
        <f>IF(D643="Walmart", "https://www.walmart.com/search/?query=" &amp; [1]!textjoin("%20",TRUE,S643,T643,U643,V643,W643,X643,Y643,Z643,AA643,AB643,AC643,AD643,AE643,AF643,AG643,AH643,AI643,AJ643,AK643,AL643,AM643,AN643,AO643,AP643,AQ643,AR643,AS643,AT643,AU643,AV643,AW643,AX643,AY643,AZ643,BA643,BB643), IF(D643="Best Buy", "https://www.bestbuy.com/site/searchpage.jsp?st=" &amp; [1]!textjoin("+",TRUE,S643,T643,U643,V643,W643,X643,Y643,Z643,AA643,AB643,AC643,AD643,AE643,AF643,AG643,AH643,AI643,AJ643,AK643,AL643,AM643,AN643,AO643,AP643,AQ643,AR643,AS643,AT643,AU643,AV643,AW643,AX643,AY643,AZ643,BA643,BB643), IF(D643="Target", "https://www.target.com/s?searchTerm=" &amp; [1]!textjoin("+",TRUE,S643,T643,U643,V643,W643,X643,Y643,Z643,AA643,AB643,AC643,AD643,AE643,AF643,AG643,AH643,AI643,AJ643,AK643,AL643,AM643,AN643,AO643,AP643,AQ643,AR643,AS643,AT643,AU643,AV643,AW643,AX643,AY643,AZ643,BA643,BB643),"")))</f>
        <v/>
      </c>
      <c r="G643" s="45" t="s">
        <v>7382</v>
      </c>
      <c r="H643" s="45"/>
      <c r="I643" s="45"/>
      <c r="J643" s="45"/>
      <c r="L643" s="39" t="s">
        <v>249</v>
      </c>
      <c r="M643" s="26" t="s">
        <v>2159</v>
      </c>
      <c r="N643" s="21" t="s">
        <v>5703</v>
      </c>
      <c r="O643" s="1" t="s">
        <v>2160</v>
      </c>
      <c r="P643" s="21" t="e">
        <f ca="1">[1]!textjoin("+",TRUE,O643,S643,T643,U643,V643,W643,X643,Y643,Z643,AA643,AB643,AC643,AD643,AE643,AF643,AG643,AH643,AI643,AJ643,AK643,AL643,AM643,AN643,AO643,AP643,AQ643,AR643,AS643,AT643,AU643,AV643,AW643,AX643,AY643,AZ643,BA643,BB643,R643)</f>
        <v>#NAME?</v>
      </c>
      <c r="Q643" s="21" t="e">
        <f t="shared" ca="1" si="41"/>
        <v>#NAME?</v>
      </c>
      <c r="R643" t="s">
        <v>5106</v>
      </c>
      <c r="S643" s="16" t="s">
        <v>2466</v>
      </c>
      <c r="T643" s="12" t="s">
        <v>3002</v>
      </c>
    </row>
    <row r="644" spans="1:27" ht="245.4" thickBot="1" x14ac:dyDescent="0.35">
      <c r="A644" s="7" t="s">
        <v>676</v>
      </c>
      <c r="D644" s="40" t="s">
        <v>249</v>
      </c>
      <c r="E644" s="45"/>
      <c r="F644" s="47" t="str">
        <f>IF(D644="Walmart", "https://www.walmart.com/search/?query=" &amp; [1]!textjoin("%20",TRUE,S644,T644,U644,V644,W644,X644,Y644,Z644,AA644,AB644,AC644,AD644,AE644,AF644,AG644,AH644,AI644,AJ644,AK644,AL644,AM644,AN644,AO644,AP644,AQ644,AR644,AS644,AT644,AU644,AV644,AW644,AX644,AY644,AZ644,BA644,BB644), IF(D644="Best Buy", "https://www.bestbuy.com/site/searchpage.jsp?st=" &amp; [1]!textjoin("+",TRUE,S644,T644,U644,V644,W644,X644,Y644,Z644,AA644,AB644,AC644,AD644,AE644,AF644,AG644,AH644,AI644,AJ644,AK644,AL644,AM644,AN644,AO644,AP644,AQ644,AR644,AS644,AT644,AU644,AV644,AW644,AX644,AY644,AZ644,BA644,BB644), IF(D644="Target", "https://www.target.com/s?searchTerm=" &amp; [1]!textjoin("+",TRUE,S644,T644,U644,V644,W644,X644,Y644,Z644,AA644,AB644,AC644,AD644,AE644,AF644,AG644,AH644,AI644,AJ644,AK644,AL644,AM644,AN644,AO644,AP644,AQ644,AR644,AS644,AT644,AU644,AV644,AW644,AX644,AY644,AZ644,BA644,BB644),"")))</f>
        <v/>
      </c>
      <c r="G644" s="45" t="s">
        <v>7382</v>
      </c>
      <c r="H644" s="45"/>
      <c r="I644" s="45"/>
      <c r="J644" s="45"/>
      <c r="L644" s="40" t="s">
        <v>249</v>
      </c>
      <c r="M644" s="26" t="s">
        <v>2159</v>
      </c>
      <c r="N644" s="21" t="s">
        <v>5704</v>
      </c>
      <c r="O644" s="1" t="s">
        <v>2160</v>
      </c>
      <c r="P644" s="21" t="e">
        <f ca="1">[1]!textjoin("+",TRUE,O644,S644,T644,U644,V644,W644,X644,Y644,Z644,AA644,AB644,AC644,AD644,AE644,AF644,AG644,AH644,AI644,AJ644,AK644,AL644,AM644,AN644,AO644,AP644,AQ644,AR644,AS644,AT644,AU644,AV644,AW644,AX644,AY644,AZ644,BA644,BB644,R644)</f>
        <v>#NAME?</v>
      </c>
      <c r="Q644" s="21" t="e">
        <f t="shared" ca="1" si="41"/>
        <v>#NAME?</v>
      </c>
      <c r="R644" t="s">
        <v>5106</v>
      </c>
      <c r="S644" s="16" t="s">
        <v>2466</v>
      </c>
      <c r="T644" s="12" t="s">
        <v>3003</v>
      </c>
      <c r="U644" s="12" t="s">
        <v>2682</v>
      </c>
      <c r="V644" s="12" t="s">
        <v>3004</v>
      </c>
      <c r="W644" s="12" t="s">
        <v>3005</v>
      </c>
    </row>
    <row r="645" spans="1:27" ht="245.4" thickBot="1" x14ac:dyDescent="0.35">
      <c r="A645" s="7" t="s">
        <v>677</v>
      </c>
      <c r="D645" s="40" t="s">
        <v>249</v>
      </c>
      <c r="E645" s="45"/>
      <c r="F645" s="47" t="str">
        <f>IF(D645="Walmart", "https://www.walmart.com/search/?query=" &amp; [1]!textjoin("%20",TRUE,S645,T645,U645,V645,W645,X645,Y645,Z645,AA645,AB645,AC645,AD645,AE645,AF645,AG645,AH645,AI645,AJ645,AK645,AL645,AM645,AN645,AO645,AP645,AQ645,AR645,AS645,AT645,AU645,AV645,AW645,AX645,AY645,AZ645,BA645,BB645), IF(D645="Best Buy", "https://www.bestbuy.com/site/searchpage.jsp?st=" &amp; [1]!textjoin("+",TRUE,S645,T645,U645,V645,W645,X645,Y645,Z645,AA645,AB645,AC645,AD645,AE645,AF645,AG645,AH645,AI645,AJ645,AK645,AL645,AM645,AN645,AO645,AP645,AQ645,AR645,AS645,AT645,AU645,AV645,AW645,AX645,AY645,AZ645,BA645,BB645), IF(D645="Target", "https://www.target.com/s?searchTerm=" &amp; [1]!textjoin("+",TRUE,S645,T645,U645,V645,W645,X645,Y645,Z645,AA645,AB645,AC645,AD645,AE645,AF645,AG645,AH645,AI645,AJ645,AK645,AL645,AM645,AN645,AO645,AP645,AQ645,AR645,AS645,AT645,AU645,AV645,AW645,AX645,AY645,AZ645,BA645,BB645),"")))</f>
        <v/>
      </c>
      <c r="G645" s="45" t="s">
        <v>7382</v>
      </c>
      <c r="H645" s="45"/>
      <c r="I645" s="45"/>
      <c r="J645" s="45"/>
      <c r="L645" s="40" t="s">
        <v>249</v>
      </c>
      <c r="M645" s="26" t="s">
        <v>2159</v>
      </c>
      <c r="N645" s="21" t="s">
        <v>5705</v>
      </c>
      <c r="O645" s="1" t="s">
        <v>2160</v>
      </c>
      <c r="P645" s="21" t="e">
        <f ca="1">[1]!textjoin("+",TRUE,O645,S645,T645,U645,V645,W645,X645,Y645,Z645,AA645,AB645,AC645,AD645,AE645,AF645,AG645,AH645,AI645,AJ645,AK645,AL645,AM645,AN645,AO645,AP645,AQ645,AR645,AS645,AT645,AU645,AV645,AW645,AX645,AY645,AZ645,BA645,BB645,R645)</f>
        <v>#NAME?</v>
      </c>
      <c r="Q645" s="21" t="e">
        <f t="shared" ca="1" si="41"/>
        <v>#NAME?</v>
      </c>
      <c r="R645" t="s">
        <v>5106</v>
      </c>
      <c r="S645" s="16" t="s">
        <v>2466</v>
      </c>
      <c r="T645" s="12" t="s">
        <v>3006</v>
      </c>
      <c r="U645" s="12" t="s">
        <v>2682</v>
      </c>
      <c r="V645" s="12" t="s">
        <v>3004</v>
      </c>
      <c r="W645" s="12" t="s">
        <v>4831</v>
      </c>
      <c r="X645" s="12" t="s">
        <v>2360</v>
      </c>
    </row>
    <row r="646" spans="1:27" ht="245.4" thickBot="1" x14ac:dyDescent="0.35">
      <c r="A646" s="7" t="s">
        <v>679</v>
      </c>
      <c r="D646" s="40" t="s">
        <v>249</v>
      </c>
      <c r="E646" s="45"/>
      <c r="F646" s="47" t="str">
        <f>IF(D646="Walmart", "https://www.walmart.com/search/?query=" &amp; [1]!textjoin("%20",TRUE,S646,T646,U646,V646,W646,X646,Y646,Z646,AA646,AB646,AC646,AD646,AE646,AF646,AG646,AH646,AI646,AJ646,AK646,AL646,AM646,AN646,AO646,AP646,AQ646,AR646,AS646,AT646,AU646,AV646,AW646,AX646,AY646,AZ646,BA646,BB646), IF(D646="Best Buy", "https://www.bestbuy.com/site/searchpage.jsp?st=" &amp; [1]!textjoin("+",TRUE,S646,T646,U646,V646,W646,X646,Y646,Z646,AA646,AB646,AC646,AD646,AE646,AF646,AG646,AH646,AI646,AJ646,AK646,AL646,AM646,AN646,AO646,AP646,AQ646,AR646,AS646,AT646,AU646,AV646,AW646,AX646,AY646,AZ646,BA646,BB646), IF(D646="Target", "https://www.target.com/s?searchTerm=" &amp; [1]!textjoin("+",TRUE,S646,T646,U646,V646,W646,X646,Y646,Z646,AA646,AB646,AC646,AD646,AE646,AF646,AG646,AH646,AI646,AJ646,AK646,AL646,AM646,AN646,AO646,AP646,AQ646,AR646,AS646,AT646,AU646,AV646,AW646,AX646,AY646,AZ646,BA646,BB646),"")))</f>
        <v/>
      </c>
      <c r="G646" s="45" t="s">
        <v>7382</v>
      </c>
      <c r="H646" s="45"/>
      <c r="I646" s="45"/>
      <c r="J646" s="45"/>
      <c r="L646" s="40" t="s">
        <v>249</v>
      </c>
      <c r="M646" s="26" t="s">
        <v>2159</v>
      </c>
      <c r="N646" s="21" t="s">
        <v>5706</v>
      </c>
      <c r="O646" s="1" t="s">
        <v>2160</v>
      </c>
      <c r="P646" s="21" t="e">
        <f ca="1">[1]!textjoin("+",TRUE,O646,S646,T646,U646,V646,W646,X646,Y646,Z646,AA646,AB646,AC646,AD646,AE646,AF646,AG646,AH646,AI646,AJ646,AK646,AL646,AM646,AN646,AO646,AP646,AQ646,AR646,AS646,AT646,AU646,AV646,AW646,AX646,AY646,AZ646,BA646,BB646,R646)</f>
        <v>#NAME?</v>
      </c>
      <c r="Q646" s="21" t="e">
        <f t="shared" ca="1" si="41"/>
        <v>#NAME?</v>
      </c>
      <c r="R646" t="s">
        <v>5106</v>
      </c>
      <c r="S646" s="16" t="s">
        <v>2466</v>
      </c>
      <c r="T646" s="12" t="s">
        <v>3007</v>
      </c>
      <c r="U646" s="12" t="s">
        <v>2257</v>
      </c>
      <c r="V646" s="12" t="s">
        <v>2934</v>
      </c>
    </row>
    <row r="647" spans="1:27" ht="245.4" thickBot="1" x14ac:dyDescent="0.35">
      <c r="A647" s="7" t="s">
        <v>680</v>
      </c>
      <c r="D647" s="40" t="s">
        <v>249</v>
      </c>
      <c r="E647" s="45"/>
      <c r="F647" s="47" t="str">
        <f>IF(D647="Walmart", "https://www.walmart.com/search/?query=" &amp; [1]!textjoin("%20",TRUE,S647,T647,U647,V647,W647,X647,Y647,Z647,AA647,AB647,AC647,AD647,AE647,AF647,AG647,AH647,AI647,AJ647,AK647,AL647,AM647,AN647,AO647,AP647,AQ647,AR647,AS647,AT647,AU647,AV647,AW647,AX647,AY647,AZ647,BA647,BB647), IF(D647="Best Buy", "https://www.bestbuy.com/site/searchpage.jsp?st=" &amp; [1]!textjoin("+",TRUE,S647,T647,U647,V647,W647,X647,Y647,Z647,AA647,AB647,AC647,AD647,AE647,AF647,AG647,AH647,AI647,AJ647,AK647,AL647,AM647,AN647,AO647,AP647,AQ647,AR647,AS647,AT647,AU647,AV647,AW647,AX647,AY647,AZ647,BA647,BB647), IF(D647="Target", "https://www.target.com/s?searchTerm=" &amp; [1]!textjoin("+",TRUE,S647,T647,U647,V647,W647,X647,Y647,Z647,AA647,AB647,AC647,AD647,AE647,AF647,AG647,AH647,AI647,AJ647,AK647,AL647,AM647,AN647,AO647,AP647,AQ647,AR647,AS647,AT647,AU647,AV647,AW647,AX647,AY647,AZ647,BA647,BB647),"")))</f>
        <v/>
      </c>
      <c r="G647" s="45" t="s">
        <v>7382</v>
      </c>
      <c r="H647" s="45"/>
      <c r="I647" s="45"/>
      <c r="J647" s="45"/>
      <c r="L647" s="40" t="s">
        <v>249</v>
      </c>
      <c r="M647" s="26" t="s">
        <v>2159</v>
      </c>
      <c r="N647" s="21" t="s">
        <v>5707</v>
      </c>
      <c r="O647" s="1" t="s">
        <v>2160</v>
      </c>
      <c r="P647" s="21" t="e">
        <f ca="1">[1]!textjoin("+",TRUE,O647,S647,T647,U647,V647,W647,X647,Y647,Z647,AA647,AB647,AC647,AD647,AE647,AF647,AG647,AH647,AI647,AJ647,AK647,AL647,AM647,AN647,AO647,AP647,AQ647,AR647,AS647,AT647,AU647,AV647,AW647,AX647,AY647,AZ647,BA647,BB647,R647)</f>
        <v>#NAME?</v>
      </c>
      <c r="Q647" s="21" t="e">
        <f t="shared" ca="1" si="41"/>
        <v>#NAME?</v>
      </c>
      <c r="R647" t="s">
        <v>5106</v>
      </c>
      <c r="S647" s="16" t="s">
        <v>2466</v>
      </c>
      <c r="T647" s="12" t="s">
        <v>3007</v>
      </c>
      <c r="U647" s="12" t="s">
        <v>2257</v>
      </c>
      <c r="V647" s="12" t="s">
        <v>3008</v>
      </c>
    </row>
    <row r="648" spans="1:27" ht="245.4" thickBot="1" x14ac:dyDescent="0.35">
      <c r="A648" s="7" t="s">
        <v>681</v>
      </c>
      <c r="D648" s="40" t="s">
        <v>249</v>
      </c>
      <c r="E648" s="45"/>
      <c r="F648" s="47" t="str">
        <f>IF(D648="Walmart", "https://www.walmart.com/search/?query=" &amp; [1]!textjoin("%20",TRUE,S648,T648,U648,V648,W648,X648,Y648,Z648,AA648,AB648,AC648,AD648,AE648,AF648,AG648,AH648,AI648,AJ648,AK648,AL648,AM648,AN648,AO648,AP648,AQ648,AR648,AS648,AT648,AU648,AV648,AW648,AX648,AY648,AZ648,BA648,BB648), IF(D648="Best Buy", "https://www.bestbuy.com/site/searchpage.jsp?st=" &amp; [1]!textjoin("+",TRUE,S648,T648,U648,V648,W648,X648,Y648,Z648,AA648,AB648,AC648,AD648,AE648,AF648,AG648,AH648,AI648,AJ648,AK648,AL648,AM648,AN648,AO648,AP648,AQ648,AR648,AS648,AT648,AU648,AV648,AW648,AX648,AY648,AZ648,BA648,BB648), IF(D648="Target", "https://www.target.com/s?searchTerm=" &amp; [1]!textjoin("+",TRUE,S648,T648,U648,V648,W648,X648,Y648,Z648,AA648,AB648,AC648,AD648,AE648,AF648,AG648,AH648,AI648,AJ648,AK648,AL648,AM648,AN648,AO648,AP648,AQ648,AR648,AS648,AT648,AU648,AV648,AW648,AX648,AY648,AZ648,BA648,BB648),"")))</f>
        <v/>
      </c>
      <c r="G648" s="45" t="s">
        <v>7382</v>
      </c>
      <c r="H648" s="45"/>
      <c r="I648" s="45"/>
      <c r="J648" s="45"/>
      <c r="L648" s="40" t="s">
        <v>249</v>
      </c>
      <c r="M648" s="26" t="s">
        <v>2159</v>
      </c>
      <c r="N648" s="21" t="s">
        <v>5708</v>
      </c>
      <c r="O648" s="1" t="s">
        <v>2160</v>
      </c>
      <c r="P648" s="21" t="e">
        <f ca="1">[1]!textjoin("+",TRUE,O648,S648,T648,U648,V648,W648,X648,Y648,Z648,AA648,AB648,AC648,AD648,AE648,AF648,AG648,AH648,AI648,AJ648,AK648,AL648,AM648,AN648,AO648,AP648,AQ648,AR648,AS648,AT648,AU648,AV648,AW648,AX648,AY648,AZ648,BA648,BB648,R648)</f>
        <v>#NAME?</v>
      </c>
      <c r="Q648" s="21" t="e">
        <f t="shared" ca="1" si="41"/>
        <v>#NAME?</v>
      </c>
      <c r="R648" t="s">
        <v>5106</v>
      </c>
      <c r="S648" s="16" t="s">
        <v>2466</v>
      </c>
      <c r="T648" s="12" t="s">
        <v>2419</v>
      </c>
      <c r="U648" s="12" t="s">
        <v>4643</v>
      </c>
      <c r="V648" s="12" t="s">
        <v>2360</v>
      </c>
    </row>
    <row r="649" spans="1:27" ht="245.4" thickBot="1" x14ac:dyDescent="0.35">
      <c r="A649" s="7" t="s">
        <v>683</v>
      </c>
      <c r="D649" s="40" t="s">
        <v>249</v>
      </c>
      <c r="E649" s="45"/>
      <c r="F649" s="47" t="str">
        <f>IF(D649="Walmart", "https://www.walmart.com/search/?query=" &amp; [1]!textjoin("%20",TRUE,S649,T649,U649,V649,W649,X649,Y649,Z649,AA649,AB649,AC649,AD649,AE649,AF649,AG649,AH649,AI649,AJ649,AK649,AL649,AM649,AN649,AO649,AP649,AQ649,AR649,AS649,AT649,AU649,AV649,AW649,AX649,AY649,AZ649,BA649,BB649), IF(D649="Best Buy", "https://www.bestbuy.com/site/searchpage.jsp?st=" &amp; [1]!textjoin("+",TRUE,S649,T649,U649,V649,W649,X649,Y649,Z649,AA649,AB649,AC649,AD649,AE649,AF649,AG649,AH649,AI649,AJ649,AK649,AL649,AM649,AN649,AO649,AP649,AQ649,AR649,AS649,AT649,AU649,AV649,AW649,AX649,AY649,AZ649,BA649,BB649), IF(D649="Target", "https://www.target.com/s?searchTerm=" &amp; [1]!textjoin("+",TRUE,S649,T649,U649,V649,W649,X649,Y649,Z649,AA649,AB649,AC649,AD649,AE649,AF649,AG649,AH649,AI649,AJ649,AK649,AL649,AM649,AN649,AO649,AP649,AQ649,AR649,AS649,AT649,AU649,AV649,AW649,AX649,AY649,AZ649,BA649,BB649),"")))</f>
        <v/>
      </c>
      <c r="G649" s="45" t="s">
        <v>7382</v>
      </c>
      <c r="H649" s="45"/>
      <c r="I649" s="45"/>
      <c r="J649" s="45"/>
      <c r="L649" s="40" t="s">
        <v>249</v>
      </c>
      <c r="M649" s="26" t="s">
        <v>2159</v>
      </c>
      <c r="N649" s="21" t="s">
        <v>5709</v>
      </c>
      <c r="O649" s="1" t="s">
        <v>2160</v>
      </c>
      <c r="P649" s="21" t="e">
        <f ca="1">[1]!textjoin("+",TRUE,O649,S649,T649,U649,V649,W649,X649,Y649,Z649,AA649,AB649,AC649,AD649,AE649,AF649,AG649,AH649,AI649,AJ649,AK649,AL649,AM649,AN649,AO649,AP649,AQ649,AR649,AS649,AT649,AU649,AV649,AW649,AX649,AY649,AZ649,BA649,BB649,R649)</f>
        <v>#NAME?</v>
      </c>
      <c r="Q649" s="21" t="e">
        <f t="shared" ca="1" si="41"/>
        <v>#NAME?</v>
      </c>
      <c r="R649" t="s">
        <v>5106</v>
      </c>
      <c r="S649" s="16" t="s">
        <v>2466</v>
      </c>
      <c r="T649" s="12" t="s">
        <v>3009</v>
      </c>
      <c r="U649" s="12" t="s">
        <v>2255</v>
      </c>
    </row>
    <row r="650" spans="1:27" ht="245.4" thickBot="1" x14ac:dyDescent="0.35">
      <c r="A650" s="7" t="s">
        <v>684</v>
      </c>
      <c r="D650" s="40" t="s">
        <v>249</v>
      </c>
      <c r="E650" s="45"/>
      <c r="F650" s="47" t="str">
        <f>IF(D650="Walmart", "https://www.walmart.com/search/?query=" &amp; [1]!textjoin("%20",TRUE,S650,T650,U650,V650,W650,X650,Y650,Z650,AA650,AB650,AC650,AD650,AE650,AF650,AG650,AH650,AI650,AJ650,AK650,AL650,AM650,AN650,AO650,AP650,AQ650,AR650,AS650,AT650,AU650,AV650,AW650,AX650,AY650,AZ650,BA650,BB650), IF(D650="Best Buy", "https://www.bestbuy.com/site/searchpage.jsp?st=" &amp; [1]!textjoin("+",TRUE,S650,T650,U650,V650,W650,X650,Y650,Z650,AA650,AB650,AC650,AD650,AE650,AF650,AG650,AH650,AI650,AJ650,AK650,AL650,AM650,AN650,AO650,AP650,AQ650,AR650,AS650,AT650,AU650,AV650,AW650,AX650,AY650,AZ650,BA650,BB650), IF(D650="Target", "https://www.target.com/s?searchTerm=" &amp; [1]!textjoin("+",TRUE,S650,T650,U650,V650,W650,X650,Y650,Z650,AA650,AB650,AC650,AD650,AE650,AF650,AG650,AH650,AI650,AJ650,AK650,AL650,AM650,AN650,AO650,AP650,AQ650,AR650,AS650,AT650,AU650,AV650,AW650,AX650,AY650,AZ650,BA650,BB650),"")))</f>
        <v/>
      </c>
      <c r="G650" s="45" t="s">
        <v>7382</v>
      </c>
      <c r="H650" s="45"/>
      <c r="I650" s="45"/>
      <c r="J650" s="45"/>
      <c r="L650" s="40" t="s">
        <v>249</v>
      </c>
      <c r="M650" s="26" t="s">
        <v>2159</v>
      </c>
      <c r="N650" s="21" t="s">
        <v>5710</v>
      </c>
      <c r="O650" s="1" t="s">
        <v>2160</v>
      </c>
      <c r="P650" s="21" t="e">
        <f ca="1">[1]!textjoin("+",TRUE,O650,S650,T650,U650,V650,W650,X650,Y650,Z650,AA650,AB650,AC650,AD650,AE650,AF650,AG650,AH650,AI650,AJ650,AK650,AL650,AM650,AN650,AO650,AP650,AQ650,AR650,AS650,AT650,AU650,AV650,AW650,AX650,AY650,AZ650,BA650,BB650,R650)</f>
        <v>#NAME?</v>
      </c>
      <c r="Q650" s="21" t="e">
        <f t="shared" ca="1" si="41"/>
        <v>#NAME?</v>
      </c>
      <c r="R650" t="s">
        <v>5106</v>
      </c>
      <c r="S650" s="16" t="s">
        <v>2466</v>
      </c>
      <c r="T650" s="12" t="s">
        <v>4639</v>
      </c>
      <c r="U650" s="12" t="s">
        <v>2360</v>
      </c>
    </row>
    <row r="651" spans="1:27" ht="245.4" thickBot="1" x14ac:dyDescent="0.35">
      <c r="A651" s="7" t="s">
        <v>686</v>
      </c>
      <c r="D651" s="40" t="s">
        <v>249</v>
      </c>
      <c r="E651" s="45"/>
      <c r="F651" s="47" t="str">
        <f>IF(D651="Walmart", "https://www.walmart.com/search/?query=" &amp; [1]!textjoin("%20",TRUE,S651,T651,U651,V651,W651,X651,Y651,Z651,AA651,AB651,AC651,AD651,AE651,AF651,AG651,AH651,AI651,AJ651,AK651,AL651,AM651,AN651,AO651,AP651,AQ651,AR651,AS651,AT651,AU651,AV651,AW651,AX651,AY651,AZ651,BA651,BB651), IF(D651="Best Buy", "https://www.bestbuy.com/site/searchpage.jsp?st=" &amp; [1]!textjoin("+",TRUE,S651,T651,U651,V651,W651,X651,Y651,Z651,AA651,AB651,AC651,AD651,AE651,AF651,AG651,AH651,AI651,AJ651,AK651,AL651,AM651,AN651,AO651,AP651,AQ651,AR651,AS651,AT651,AU651,AV651,AW651,AX651,AY651,AZ651,BA651,BB651), IF(D651="Target", "https://www.target.com/s?searchTerm=" &amp; [1]!textjoin("+",TRUE,S651,T651,U651,V651,W651,X651,Y651,Z651,AA651,AB651,AC651,AD651,AE651,AF651,AG651,AH651,AI651,AJ651,AK651,AL651,AM651,AN651,AO651,AP651,AQ651,AR651,AS651,AT651,AU651,AV651,AW651,AX651,AY651,AZ651,BA651,BB651),"")))</f>
        <v/>
      </c>
      <c r="G651" s="45" t="s">
        <v>7382</v>
      </c>
      <c r="H651" s="45"/>
      <c r="I651" s="45"/>
      <c r="J651" s="45"/>
      <c r="L651" s="40" t="s">
        <v>249</v>
      </c>
      <c r="M651" s="26" t="s">
        <v>2159</v>
      </c>
      <c r="N651" s="21" t="s">
        <v>5711</v>
      </c>
      <c r="O651" s="1" t="s">
        <v>2160</v>
      </c>
      <c r="P651" s="21" t="e">
        <f ca="1">[1]!textjoin("+",TRUE,O651,S651,T651,U651,V651,W651,X651,Y651,Z651,AA651,AB651,AC651,AD651,AE651,AF651,AG651,AH651,AI651,AJ651,AK651,AL651,AM651,AN651,AO651,AP651,AQ651,AR651,AS651,AT651,AU651,AV651,AW651,AX651,AY651,AZ651,BA651,BB651,R651)</f>
        <v>#NAME?</v>
      </c>
      <c r="Q651" s="21" t="e">
        <f t="shared" ca="1" si="41"/>
        <v>#NAME?</v>
      </c>
      <c r="R651" t="s">
        <v>5106</v>
      </c>
      <c r="S651" s="16" t="s">
        <v>2466</v>
      </c>
      <c r="T651" s="12" t="s">
        <v>4640</v>
      </c>
      <c r="U651" s="12" t="s">
        <v>2360</v>
      </c>
    </row>
    <row r="652" spans="1:27" ht="245.4" thickBot="1" x14ac:dyDescent="0.35">
      <c r="A652" s="7" t="s">
        <v>687</v>
      </c>
      <c r="D652" s="40" t="s">
        <v>249</v>
      </c>
      <c r="E652" s="45"/>
      <c r="F652" s="47" t="str">
        <f>IF(D652="Walmart", "https://www.walmart.com/search/?query=" &amp; [1]!textjoin("%20",TRUE,S652,T652,U652,V652,W652,X652,Y652,Z652,AA652,AB652,AC652,AD652,AE652,AF652,AG652,AH652,AI652,AJ652,AK652,AL652,AM652,AN652,AO652,AP652,AQ652,AR652,AS652,AT652,AU652,AV652,AW652,AX652,AY652,AZ652,BA652,BB652), IF(D652="Best Buy", "https://www.bestbuy.com/site/searchpage.jsp?st=" &amp; [1]!textjoin("+",TRUE,S652,T652,U652,V652,W652,X652,Y652,Z652,AA652,AB652,AC652,AD652,AE652,AF652,AG652,AH652,AI652,AJ652,AK652,AL652,AM652,AN652,AO652,AP652,AQ652,AR652,AS652,AT652,AU652,AV652,AW652,AX652,AY652,AZ652,BA652,BB652), IF(D652="Target", "https://www.target.com/s?searchTerm=" &amp; [1]!textjoin("+",TRUE,S652,T652,U652,V652,W652,X652,Y652,Z652,AA652,AB652,AC652,AD652,AE652,AF652,AG652,AH652,AI652,AJ652,AK652,AL652,AM652,AN652,AO652,AP652,AQ652,AR652,AS652,AT652,AU652,AV652,AW652,AX652,AY652,AZ652,BA652,BB652),"")))</f>
        <v/>
      </c>
      <c r="G652" s="45" t="s">
        <v>7382</v>
      </c>
      <c r="H652" s="45"/>
      <c r="I652" s="45"/>
      <c r="J652" s="45"/>
      <c r="L652" s="40" t="s">
        <v>249</v>
      </c>
      <c r="M652" s="26" t="s">
        <v>2159</v>
      </c>
      <c r="N652" s="21" t="s">
        <v>5712</v>
      </c>
      <c r="O652" s="1" t="s">
        <v>2160</v>
      </c>
      <c r="P652" s="21" t="e">
        <f ca="1">[1]!textjoin("+",TRUE,O652,S652,T652,U652,V652,W652,X652,Y652,Z652,AA652,AB652,AC652,AD652,AE652,AF652,AG652,AH652,AI652,AJ652,AK652,AL652,AM652,AN652,AO652,AP652,AQ652,AR652,AS652,AT652,AU652,AV652,AW652,AX652,AY652,AZ652,BA652,BB652,R652)</f>
        <v>#NAME?</v>
      </c>
      <c r="Q652" s="21" t="e">
        <f t="shared" ca="1" si="41"/>
        <v>#NAME?</v>
      </c>
      <c r="R652" t="s">
        <v>5106</v>
      </c>
      <c r="S652" s="16" t="s">
        <v>2466</v>
      </c>
      <c r="T652" s="12" t="s">
        <v>4641</v>
      </c>
      <c r="U652" s="12" t="s">
        <v>3010</v>
      </c>
      <c r="V652" s="12" t="s">
        <v>3011</v>
      </c>
      <c r="W652" s="12" t="s">
        <v>2721</v>
      </c>
    </row>
    <row r="653" spans="1:27" ht="245.4" thickBot="1" x14ac:dyDescent="0.35">
      <c r="A653" s="7" t="s">
        <v>688</v>
      </c>
      <c r="D653" s="40" t="s">
        <v>249</v>
      </c>
      <c r="E653" s="45"/>
      <c r="F653" s="47" t="str">
        <f>IF(D653="Walmart", "https://www.walmart.com/search/?query=" &amp; [1]!textjoin("%20",TRUE,S653,T653,U653,V653,W653,X653,Y653,Z653,AA653,AB653,AC653,AD653,AE653,AF653,AG653,AH653,AI653,AJ653,AK653,AL653,AM653,AN653,AO653,AP653,AQ653,AR653,AS653,AT653,AU653,AV653,AW653,AX653,AY653,AZ653,BA653,BB653), IF(D653="Best Buy", "https://www.bestbuy.com/site/searchpage.jsp?st=" &amp; [1]!textjoin("+",TRUE,S653,T653,U653,V653,W653,X653,Y653,Z653,AA653,AB653,AC653,AD653,AE653,AF653,AG653,AH653,AI653,AJ653,AK653,AL653,AM653,AN653,AO653,AP653,AQ653,AR653,AS653,AT653,AU653,AV653,AW653,AX653,AY653,AZ653,BA653,BB653), IF(D653="Target", "https://www.target.com/s?searchTerm=" &amp; [1]!textjoin("+",TRUE,S653,T653,U653,V653,W653,X653,Y653,Z653,AA653,AB653,AC653,AD653,AE653,AF653,AG653,AH653,AI653,AJ653,AK653,AL653,AM653,AN653,AO653,AP653,AQ653,AR653,AS653,AT653,AU653,AV653,AW653,AX653,AY653,AZ653,BA653,BB653),"")))</f>
        <v/>
      </c>
      <c r="G653" s="45" t="s">
        <v>7382</v>
      </c>
      <c r="H653" s="45"/>
      <c r="I653" s="45"/>
      <c r="J653" s="45"/>
      <c r="L653" s="40" t="s">
        <v>249</v>
      </c>
      <c r="M653" s="26" t="s">
        <v>2159</v>
      </c>
      <c r="N653" s="21" t="s">
        <v>5713</v>
      </c>
      <c r="O653" s="1" t="s">
        <v>2160</v>
      </c>
      <c r="P653" s="21" t="e">
        <f ca="1">[1]!textjoin("+",TRUE,O653,S653,T653,U653,V653,W653,X653,Y653,Z653,AA653,AB653,AC653,AD653,AE653,AF653,AG653,AH653,AI653,AJ653,AK653,AL653,AM653,AN653,AO653,AP653,AQ653,AR653,AS653,AT653,AU653,AV653,AW653,AX653,AY653,AZ653,BA653,BB653,R653)</f>
        <v>#NAME?</v>
      </c>
      <c r="Q653" s="21" t="e">
        <f t="shared" ca="1" si="41"/>
        <v>#NAME?</v>
      </c>
      <c r="R653" t="s">
        <v>5106</v>
      </c>
      <c r="S653" s="16" t="s">
        <v>2466</v>
      </c>
      <c r="T653" s="12" t="s">
        <v>3012</v>
      </c>
      <c r="U653" s="12" t="s">
        <v>3013</v>
      </c>
      <c r="V653" s="12" t="s">
        <v>3014</v>
      </c>
      <c r="W653" s="12" t="s">
        <v>3015</v>
      </c>
      <c r="X653" s="12" t="s">
        <v>3016</v>
      </c>
      <c r="Y653" s="12" t="s">
        <v>2296</v>
      </c>
    </row>
    <row r="654" spans="1:27" ht="245.4" thickBot="1" x14ac:dyDescent="0.35">
      <c r="A654" s="7" t="s">
        <v>689</v>
      </c>
      <c r="D654" s="39" t="s">
        <v>249</v>
      </c>
      <c r="E654" s="45"/>
      <c r="F654" s="47" t="str">
        <f>IF(D654="Walmart", "https://www.walmart.com/search/?query=" &amp; [1]!textjoin("%20",TRUE,S654,T654,U654,V654,W654,X654,Y654,Z654,AA654,AB654,AC654,AD654,AE654,AF654,AG654,AH654,AI654,AJ654,AK654,AL654,AM654,AN654,AO654,AP654,AQ654,AR654,AS654,AT654,AU654,AV654,AW654,AX654,AY654,AZ654,BA654,BB654), IF(D654="Best Buy", "https://www.bestbuy.com/site/searchpage.jsp?st=" &amp; [1]!textjoin("+",TRUE,S654,T654,U654,V654,W654,X654,Y654,Z654,AA654,AB654,AC654,AD654,AE654,AF654,AG654,AH654,AI654,AJ654,AK654,AL654,AM654,AN654,AO654,AP654,AQ654,AR654,AS654,AT654,AU654,AV654,AW654,AX654,AY654,AZ654,BA654,BB654), IF(D654="Target", "https://www.target.com/s?searchTerm=" &amp; [1]!textjoin("+",TRUE,S654,T654,U654,V654,W654,X654,Y654,Z654,AA654,AB654,AC654,AD654,AE654,AF654,AG654,AH654,AI654,AJ654,AK654,AL654,AM654,AN654,AO654,AP654,AQ654,AR654,AS654,AT654,AU654,AV654,AW654,AX654,AY654,AZ654,BA654,BB654),"")))</f>
        <v/>
      </c>
      <c r="G654" s="45" t="s">
        <v>7382</v>
      </c>
      <c r="H654" s="45"/>
      <c r="I654" s="45"/>
      <c r="J654" s="45"/>
      <c r="L654" s="39" t="s">
        <v>249</v>
      </c>
      <c r="M654" s="26" t="s">
        <v>2159</v>
      </c>
      <c r="N654" s="21" t="s">
        <v>5714</v>
      </c>
      <c r="O654" s="1" t="s">
        <v>2160</v>
      </c>
      <c r="P654" s="21" t="e">
        <f ca="1">[1]!textjoin("+",TRUE,O654,S654,T654,U654,V654,W654,X654,Y654,Z654,AA654,AB654,AC654,AD654,AE654,AF654,AG654,AH654,AI654,AJ654,AK654,AL654,AM654,AN654,AO654,AP654,AQ654,AR654,AS654,AT654,AU654,AV654,AW654,AX654,AY654,AZ654,BA654,BB654,R654)</f>
        <v>#NAME?</v>
      </c>
      <c r="Q654" s="21" t="e">
        <f t="shared" ca="1" si="41"/>
        <v>#NAME?</v>
      </c>
      <c r="R654" t="s">
        <v>5106</v>
      </c>
      <c r="S654" s="16" t="s">
        <v>2466</v>
      </c>
      <c r="T654" s="12" t="s">
        <v>2786</v>
      </c>
      <c r="U654" s="12" t="s">
        <v>3017</v>
      </c>
      <c r="V654" s="12" t="s">
        <v>2935</v>
      </c>
      <c r="W654" s="12" t="s">
        <v>4832</v>
      </c>
      <c r="X654" s="12" t="s">
        <v>3018</v>
      </c>
      <c r="Y654" s="12" t="s">
        <v>2192</v>
      </c>
      <c r="Z654" s="12">
        <v>4</v>
      </c>
      <c r="AA654" s="12" t="s">
        <v>3019</v>
      </c>
    </row>
    <row r="655" spans="1:27" ht="245.4" thickBot="1" x14ac:dyDescent="0.35">
      <c r="A655" s="7" t="s">
        <v>690</v>
      </c>
      <c r="D655" s="40" t="s">
        <v>249</v>
      </c>
      <c r="E655" s="45"/>
      <c r="F655" s="47" t="str">
        <f>IF(D655="Walmart", "https://www.walmart.com/search/?query=" &amp; [1]!textjoin("%20",TRUE,S655,T655,U655,V655,W655,X655,Y655,Z655,AA655,AB655,AC655,AD655,AE655,AF655,AG655,AH655,AI655,AJ655,AK655,AL655,AM655,AN655,AO655,AP655,AQ655,AR655,AS655,AT655,AU655,AV655,AW655,AX655,AY655,AZ655,BA655,BB655), IF(D655="Best Buy", "https://www.bestbuy.com/site/searchpage.jsp?st=" &amp; [1]!textjoin("+",TRUE,S655,T655,U655,V655,W655,X655,Y655,Z655,AA655,AB655,AC655,AD655,AE655,AF655,AG655,AH655,AI655,AJ655,AK655,AL655,AM655,AN655,AO655,AP655,AQ655,AR655,AS655,AT655,AU655,AV655,AW655,AX655,AY655,AZ655,BA655,BB655), IF(D655="Target", "https://www.target.com/s?searchTerm=" &amp; [1]!textjoin("+",TRUE,S655,T655,U655,V655,W655,X655,Y655,Z655,AA655,AB655,AC655,AD655,AE655,AF655,AG655,AH655,AI655,AJ655,AK655,AL655,AM655,AN655,AO655,AP655,AQ655,AR655,AS655,AT655,AU655,AV655,AW655,AX655,AY655,AZ655,BA655,BB655),"")))</f>
        <v/>
      </c>
      <c r="G655" s="45" t="s">
        <v>7382</v>
      </c>
      <c r="H655" s="45"/>
      <c r="I655" s="45"/>
      <c r="J655" s="45"/>
      <c r="L655" s="40" t="s">
        <v>249</v>
      </c>
      <c r="M655" s="26" t="s">
        <v>2159</v>
      </c>
      <c r="N655" s="21" t="s">
        <v>5715</v>
      </c>
      <c r="O655" s="1" t="s">
        <v>2160</v>
      </c>
      <c r="P655" s="21" t="e">
        <f ca="1">[1]!textjoin("+",TRUE,O655,S655,T655,U655,V655,W655,X655,Y655,Z655,AA655,AB655,AC655,AD655,AE655,AF655,AG655,AH655,AI655,AJ655,AK655,AL655,AM655,AN655,AO655,AP655,AQ655,AR655,AS655,AT655,AU655,AV655,AW655,AX655,AY655,AZ655,BA655,BB655,R655)</f>
        <v>#NAME?</v>
      </c>
      <c r="Q655" s="21" t="e">
        <f t="shared" ca="1" si="41"/>
        <v>#NAME?</v>
      </c>
      <c r="R655" t="s">
        <v>5106</v>
      </c>
      <c r="S655" s="16" t="s">
        <v>2466</v>
      </c>
      <c r="T655" s="12" t="s">
        <v>3020</v>
      </c>
      <c r="U655" s="12" t="s">
        <v>3021</v>
      </c>
      <c r="V655" s="12" t="s">
        <v>3022</v>
      </c>
      <c r="W655" s="12" t="s">
        <v>3023</v>
      </c>
    </row>
    <row r="656" spans="1:27" ht="245.4" thickBot="1" x14ac:dyDescent="0.35">
      <c r="A656" s="7" t="s">
        <v>691</v>
      </c>
      <c r="D656" s="40" t="s">
        <v>249</v>
      </c>
      <c r="E656" s="45"/>
      <c r="F656" s="47" t="str">
        <f>IF(D656="Walmart", "https://www.walmart.com/search/?query=" &amp; [1]!textjoin("%20",TRUE,S656,T656,U656,V656,W656,X656,Y656,Z656,AA656,AB656,AC656,AD656,AE656,AF656,AG656,AH656,AI656,AJ656,AK656,AL656,AM656,AN656,AO656,AP656,AQ656,AR656,AS656,AT656,AU656,AV656,AW656,AX656,AY656,AZ656,BA656,BB656), IF(D656="Best Buy", "https://www.bestbuy.com/site/searchpage.jsp?st=" &amp; [1]!textjoin("+",TRUE,S656,T656,U656,V656,W656,X656,Y656,Z656,AA656,AB656,AC656,AD656,AE656,AF656,AG656,AH656,AI656,AJ656,AK656,AL656,AM656,AN656,AO656,AP656,AQ656,AR656,AS656,AT656,AU656,AV656,AW656,AX656,AY656,AZ656,BA656,BB656), IF(D656="Target", "https://www.target.com/s?searchTerm=" &amp; [1]!textjoin("+",TRUE,S656,T656,U656,V656,W656,X656,Y656,Z656,AA656,AB656,AC656,AD656,AE656,AF656,AG656,AH656,AI656,AJ656,AK656,AL656,AM656,AN656,AO656,AP656,AQ656,AR656,AS656,AT656,AU656,AV656,AW656,AX656,AY656,AZ656,BA656,BB656),"")))</f>
        <v/>
      </c>
      <c r="G656" s="45" t="s">
        <v>7382</v>
      </c>
      <c r="H656" s="45"/>
      <c r="I656" s="45"/>
      <c r="J656" s="45"/>
      <c r="L656" s="40" t="s">
        <v>249</v>
      </c>
      <c r="M656" s="26" t="s">
        <v>2159</v>
      </c>
      <c r="N656" s="21" t="s">
        <v>5716</v>
      </c>
      <c r="O656" s="1" t="s">
        <v>2160</v>
      </c>
      <c r="P656" s="21" t="e">
        <f ca="1">[1]!textjoin("+",TRUE,O656,S656,T656,U656,V656,W656,X656,Y656,Z656,AA656,AB656,AC656,AD656,AE656,AF656,AG656,AH656,AI656,AJ656,AK656,AL656,AM656,AN656,AO656,AP656,AQ656,AR656,AS656,AT656,AU656,AV656,AW656,AX656,AY656,AZ656,BA656,BB656,R656)</f>
        <v>#NAME?</v>
      </c>
      <c r="Q656" s="21" t="e">
        <f t="shared" ca="1" si="41"/>
        <v>#NAME?</v>
      </c>
      <c r="R656" t="s">
        <v>5106</v>
      </c>
      <c r="S656" s="16" t="s">
        <v>2466</v>
      </c>
      <c r="T656" s="12" t="s">
        <v>3020</v>
      </c>
      <c r="U656" s="12" t="s">
        <v>3021</v>
      </c>
      <c r="V656" s="12" t="s">
        <v>3024</v>
      </c>
      <c r="W656" s="12" t="s">
        <v>3023</v>
      </c>
      <c r="X656" s="12" t="s">
        <v>2192</v>
      </c>
      <c r="Y656" s="12" t="s">
        <v>2167</v>
      </c>
      <c r="Z656" s="12" t="s">
        <v>3025</v>
      </c>
    </row>
    <row r="657" spans="1:25" ht="245.4" thickBot="1" x14ac:dyDescent="0.35">
      <c r="A657" s="7" t="s">
        <v>692</v>
      </c>
      <c r="D657" s="40" t="s">
        <v>249</v>
      </c>
      <c r="E657" s="45"/>
      <c r="F657" s="47" t="str">
        <f>IF(D657="Walmart", "https://www.walmart.com/search/?query=" &amp; [1]!textjoin("%20",TRUE,S657,T657,U657,V657,W657,X657,Y657,Z657,AA657,AB657,AC657,AD657,AE657,AF657,AG657,AH657,AI657,AJ657,AK657,AL657,AM657,AN657,AO657,AP657,AQ657,AR657,AS657,AT657,AU657,AV657,AW657,AX657,AY657,AZ657,BA657,BB657), IF(D657="Best Buy", "https://www.bestbuy.com/site/searchpage.jsp?st=" &amp; [1]!textjoin("+",TRUE,S657,T657,U657,V657,W657,X657,Y657,Z657,AA657,AB657,AC657,AD657,AE657,AF657,AG657,AH657,AI657,AJ657,AK657,AL657,AM657,AN657,AO657,AP657,AQ657,AR657,AS657,AT657,AU657,AV657,AW657,AX657,AY657,AZ657,BA657,BB657), IF(D657="Target", "https://www.target.com/s?searchTerm=" &amp; [1]!textjoin("+",TRUE,S657,T657,U657,V657,W657,X657,Y657,Z657,AA657,AB657,AC657,AD657,AE657,AF657,AG657,AH657,AI657,AJ657,AK657,AL657,AM657,AN657,AO657,AP657,AQ657,AR657,AS657,AT657,AU657,AV657,AW657,AX657,AY657,AZ657,BA657,BB657),"")))</f>
        <v/>
      </c>
      <c r="G657" s="45" t="s">
        <v>7382</v>
      </c>
      <c r="H657" s="45"/>
      <c r="I657" s="45"/>
      <c r="J657" s="45"/>
      <c r="L657" s="40" t="s">
        <v>249</v>
      </c>
      <c r="M657" s="26" t="s">
        <v>2159</v>
      </c>
      <c r="N657" s="21" t="s">
        <v>5717</v>
      </c>
      <c r="O657" s="1" t="s">
        <v>2160</v>
      </c>
      <c r="P657" s="21" t="e">
        <f ca="1">[1]!textjoin("+",TRUE,O657,S657,T657,U657,V657,W657,X657,Y657,Z657,AA657,AB657,AC657,AD657,AE657,AF657,AG657,AH657,AI657,AJ657,AK657,AL657,AM657,AN657,AO657,AP657,AQ657,AR657,AS657,AT657,AU657,AV657,AW657,AX657,AY657,AZ657,BA657,BB657,R657)</f>
        <v>#NAME?</v>
      </c>
      <c r="Q657" s="21" t="e">
        <f t="shared" ca="1" si="41"/>
        <v>#NAME?</v>
      </c>
      <c r="R657" t="s">
        <v>5106</v>
      </c>
      <c r="S657" s="16" t="s">
        <v>2466</v>
      </c>
      <c r="T657" s="12" t="s">
        <v>2498</v>
      </c>
      <c r="U657" s="12" t="s">
        <v>3026</v>
      </c>
      <c r="V657" s="12" t="s">
        <v>2349</v>
      </c>
      <c r="W657" s="12" t="s">
        <v>3027</v>
      </c>
      <c r="X657" s="12" t="s">
        <v>3028</v>
      </c>
    </row>
    <row r="658" spans="1:25" ht="245.4" thickBot="1" x14ac:dyDescent="0.35">
      <c r="A658" s="7" t="s">
        <v>693</v>
      </c>
      <c r="D658" s="40" t="s">
        <v>249</v>
      </c>
      <c r="E658" s="45"/>
      <c r="F658" s="47" t="str">
        <f>IF(D658="Walmart", "https://www.walmart.com/search/?query=" &amp; [1]!textjoin("%20",TRUE,S658,T658,U658,V658,W658,X658,Y658,Z658,AA658,AB658,AC658,AD658,AE658,AF658,AG658,AH658,AI658,AJ658,AK658,AL658,AM658,AN658,AO658,AP658,AQ658,AR658,AS658,AT658,AU658,AV658,AW658,AX658,AY658,AZ658,BA658,BB658), IF(D658="Best Buy", "https://www.bestbuy.com/site/searchpage.jsp?st=" &amp; [1]!textjoin("+",TRUE,S658,T658,U658,V658,W658,X658,Y658,Z658,AA658,AB658,AC658,AD658,AE658,AF658,AG658,AH658,AI658,AJ658,AK658,AL658,AM658,AN658,AO658,AP658,AQ658,AR658,AS658,AT658,AU658,AV658,AW658,AX658,AY658,AZ658,BA658,BB658), IF(D658="Target", "https://www.target.com/s?searchTerm=" &amp; [1]!textjoin("+",TRUE,S658,T658,U658,V658,W658,X658,Y658,Z658,AA658,AB658,AC658,AD658,AE658,AF658,AG658,AH658,AI658,AJ658,AK658,AL658,AM658,AN658,AO658,AP658,AQ658,AR658,AS658,AT658,AU658,AV658,AW658,AX658,AY658,AZ658,BA658,BB658),"")))</f>
        <v/>
      </c>
      <c r="G658" s="45" t="s">
        <v>7382</v>
      </c>
      <c r="H658" s="45"/>
      <c r="I658" s="45"/>
      <c r="J658" s="45"/>
      <c r="L658" s="40" t="s">
        <v>249</v>
      </c>
      <c r="M658" s="26" t="s">
        <v>2159</v>
      </c>
      <c r="N658" s="21" t="s">
        <v>5718</v>
      </c>
      <c r="O658" s="1" t="s">
        <v>2160</v>
      </c>
      <c r="P658" s="21" t="e">
        <f ca="1">[1]!textjoin("+",TRUE,O658,S658,T658,U658,V658,W658,X658,Y658,Z658,AA658,AB658,AC658,AD658,AE658,AF658,AG658,AH658,AI658,AJ658,AK658,AL658,AM658,AN658,AO658,AP658,AQ658,AR658,AS658,AT658,AU658,AV658,AW658,AX658,AY658,AZ658,BA658,BB658,R658)</f>
        <v>#NAME?</v>
      </c>
      <c r="Q658" s="21" t="e">
        <f t="shared" ca="1" si="41"/>
        <v>#NAME?</v>
      </c>
      <c r="R658" t="s">
        <v>5106</v>
      </c>
      <c r="S658" s="16" t="s">
        <v>2466</v>
      </c>
      <c r="T658" s="12" t="s">
        <v>5002</v>
      </c>
      <c r="U658" s="12" t="s">
        <v>2981</v>
      </c>
      <c r="V658" s="12" t="s">
        <v>3021</v>
      </c>
      <c r="W658" s="12" t="s">
        <v>3023</v>
      </c>
      <c r="X658" s="12" t="s">
        <v>3029</v>
      </c>
    </row>
    <row r="659" spans="1:25" ht="245.4" thickBot="1" x14ac:dyDescent="0.35">
      <c r="A659" s="7" t="s">
        <v>694</v>
      </c>
      <c r="D659" s="39" t="s">
        <v>249</v>
      </c>
      <c r="E659" s="45"/>
      <c r="F659" s="47" t="str">
        <f>IF(D659="Walmart", "https://www.walmart.com/search/?query=" &amp; [1]!textjoin("%20",TRUE,S659,T659,U659,V659,W659,X659,Y659,Z659,AA659,AB659,AC659,AD659,AE659,AF659,AG659,AH659,AI659,AJ659,AK659,AL659,AM659,AN659,AO659,AP659,AQ659,AR659,AS659,AT659,AU659,AV659,AW659,AX659,AY659,AZ659,BA659,BB659), IF(D659="Best Buy", "https://www.bestbuy.com/site/searchpage.jsp?st=" &amp; [1]!textjoin("+",TRUE,S659,T659,U659,V659,W659,X659,Y659,Z659,AA659,AB659,AC659,AD659,AE659,AF659,AG659,AH659,AI659,AJ659,AK659,AL659,AM659,AN659,AO659,AP659,AQ659,AR659,AS659,AT659,AU659,AV659,AW659,AX659,AY659,AZ659,BA659,BB659), IF(D659="Target", "https://www.target.com/s?searchTerm=" &amp; [1]!textjoin("+",TRUE,S659,T659,U659,V659,W659,X659,Y659,Z659,AA659,AB659,AC659,AD659,AE659,AF659,AG659,AH659,AI659,AJ659,AK659,AL659,AM659,AN659,AO659,AP659,AQ659,AR659,AS659,AT659,AU659,AV659,AW659,AX659,AY659,AZ659,BA659,BB659),"")))</f>
        <v/>
      </c>
      <c r="G659" s="45" t="s">
        <v>7382</v>
      </c>
      <c r="H659" s="45"/>
      <c r="I659" s="45"/>
      <c r="J659" s="45"/>
      <c r="L659" s="39" t="s">
        <v>249</v>
      </c>
      <c r="M659" s="26" t="s">
        <v>2159</v>
      </c>
      <c r="N659" s="21" t="s">
        <v>5719</v>
      </c>
      <c r="O659" s="1" t="s">
        <v>2160</v>
      </c>
      <c r="P659" s="21" t="e">
        <f ca="1">[1]!textjoin("+",TRUE,O659,S659,T659,U659,V659,W659,X659,Y659,Z659,AA659,AB659,AC659,AD659,AE659,AF659,AG659,AH659,AI659,AJ659,AK659,AL659,AM659,AN659,AO659,AP659,AQ659,AR659,AS659,AT659,AU659,AV659,AW659,AX659,AY659,AZ659,BA659,BB659,R659)</f>
        <v>#NAME?</v>
      </c>
      <c r="Q659" s="21" t="e">
        <f t="shared" ca="1" si="41"/>
        <v>#NAME?</v>
      </c>
      <c r="R659" t="s">
        <v>5106</v>
      </c>
      <c r="S659" s="16" t="s">
        <v>2466</v>
      </c>
      <c r="T659" s="12" t="s">
        <v>3030</v>
      </c>
      <c r="U659" s="12" t="s">
        <v>2189</v>
      </c>
      <c r="V659" s="12" t="s">
        <v>2935</v>
      </c>
    </row>
    <row r="660" spans="1:25" ht="409.6" thickBot="1" x14ac:dyDescent="0.35">
      <c r="A660" s="7" t="s">
        <v>695</v>
      </c>
      <c r="D660" s="37" t="s">
        <v>15</v>
      </c>
      <c r="E660" s="45"/>
      <c r="F660" s="47" t="e">
        <f ca="1">IF(D660="Walmart", "https://www.walmart.com/search/?query=" &amp; [1]!textjoin("%20",TRUE,S660,T660,U660,V660,W660,X660,Y660,Z660,AA660,AB660,AC660,AD660,AE660,AF660,AG660,AH660,AI660,AJ660,AK660,AL660,AM660,AN660,AO660,AP660,AQ660,AR660,AS660,AT660,AU660,AV660,AW660,AX660,AY660,AZ660,BA660,BB660), IF(D660="Best Buy", "https://www.bestbuy.com/site/searchpage.jsp?st=" &amp; [1]!textjoin("+",TRUE,S660,T660,U660,V660,W660,X660,Y660,Z660,AA660,AB660,AC660,AD660,AE660,AF660,AG660,AH660,AI660,AJ660,AK660,AL660,AM660,AN660,AO660,AP660,AQ660,AR660,AS660,AT660,AU660,AV660,AW660,AX660,AY660,AZ660,BA660,BB660), IF(D660="Target", "https://www.target.com/s?searchTerm=" &amp; [1]!textjoin("+",TRUE,S660,T660,U660,V660,W660,X660,Y660,Z660,AA660,AB660,AC660,AD660,AE660,AF660,AG660,AH660,AI660,AJ660,AK660,AL660,AM660,AN660,AO660,AP660,AQ660,AR660,AS660,AT660,AU660,AV660,AW660,AX660,AY660,AZ660,BA660,BB660),"")))</f>
        <v>#NAME?</v>
      </c>
      <c r="G660" s="45" t="s">
        <v>7593</v>
      </c>
      <c r="H660" s="45" t="str">
        <f>HYPERLINK(G660,D660)</f>
        <v>Best Buy</v>
      </c>
      <c r="I660" s="45"/>
      <c r="J660" s="45"/>
      <c r="L660" s="37" t="s">
        <v>15</v>
      </c>
      <c r="M660" s="26" t="s">
        <v>2159</v>
      </c>
      <c r="N660" s="21" t="s">
        <v>5720</v>
      </c>
      <c r="O660" s="1" t="s">
        <v>2160</v>
      </c>
      <c r="P660" s="21" t="e">
        <f ca="1">[1]!textjoin("+",TRUE,O660,S660,T660,U660,V660,W660,X660,Y660,Z660,AA660,AB660,AC660,AD660,AE660,AF660,AG660,AH660,AI660,AJ660,AK660,AL660,AM660,AN660,AO660,AP660,AQ660,AR660,AS660,AT660,AU660,AV660,AW660,AX660,AY660,AZ660,BA660,BB660,R660)</f>
        <v>#NAME?</v>
      </c>
      <c r="Q660" s="21" t="e">
        <f t="shared" ca="1" si="41"/>
        <v>#NAME?</v>
      </c>
      <c r="R660" t="s">
        <v>5106</v>
      </c>
      <c r="S660" s="16" t="s">
        <v>3031</v>
      </c>
      <c r="T660" s="12" t="s">
        <v>4642</v>
      </c>
      <c r="U660" s="12" t="s">
        <v>2215</v>
      </c>
    </row>
    <row r="661" spans="1:25" ht="303" thickBot="1" x14ac:dyDescent="0.35">
      <c r="A661" s="7" t="s">
        <v>696</v>
      </c>
      <c r="D661" s="39" t="s">
        <v>232</v>
      </c>
      <c r="E661" s="45"/>
      <c r="F661" s="47" t="str">
        <f>IF(D661="Walmart", "https://www.walmart.com/search/?query=" &amp; [1]!textjoin("%20",TRUE,S661,T661,U661,V661,W661,X661,Y661,Z661,AA661,AB661,AC661,AD661,AE661,AF661,AG661,AH661,AI661,AJ661,AK661,AL661,AM661,AN661,AO661,AP661,AQ661,AR661,AS661,AT661,AU661,AV661,AW661,AX661,AY661,AZ661,BA661,BB661), IF(D661="Best Buy", "https://www.bestbuy.com/site/searchpage.jsp?st=" &amp; [1]!textjoin("+",TRUE,S661,T661,U661,V661,W661,X661,Y661,Z661,AA661,AB661,AC661,AD661,AE661,AF661,AG661,AH661,AI661,AJ661,AK661,AL661,AM661,AN661,AO661,AP661,AQ661,AR661,AS661,AT661,AU661,AV661,AW661,AX661,AY661,AZ661,BA661,BB661), IF(D661="Target", "https://www.target.com/s?searchTerm=" &amp; [1]!textjoin("+",TRUE,S661,T661,U661,V661,W661,X661,Y661,Z661,AA661,AB661,AC661,AD661,AE661,AF661,AG661,AH661,AI661,AJ661,AK661,AL661,AM661,AN661,AO661,AP661,AQ661,AR661,AS661,AT661,AU661,AV661,AW661,AX661,AY661,AZ661,BA661,BB661),"")))</f>
        <v/>
      </c>
      <c r="G661" s="45" t="s">
        <v>7382</v>
      </c>
      <c r="H661" s="45"/>
      <c r="I661" s="45"/>
      <c r="J661" s="45"/>
      <c r="L661" s="39" t="s">
        <v>232</v>
      </c>
      <c r="M661" s="26" t="s">
        <v>2159</v>
      </c>
      <c r="N661" s="21" t="s">
        <v>5721</v>
      </c>
      <c r="O661" s="1" t="s">
        <v>2160</v>
      </c>
      <c r="P661" s="21" t="e">
        <f ca="1">[1]!textjoin("+",TRUE,O661,S661,T661,U661,V661,W661,X661,Y661,Z661,AA661,AB661,AC661,AD661,AE661,AF661,AG661,AH661,AI661,AJ661,AK661,AL661,AM661,AN661,AO661,AP661,AQ661,AR661,AS661,AT661,AU661,AV661,AW661,AX661,AY661,AZ661,BA661,BB661,R661)</f>
        <v>#NAME?</v>
      </c>
      <c r="Q661" s="21" t="e">
        <f t="shared" ca="1" si="41"/>
        <v>#NAME?</v>
      </c>
      <c r="R661" t="s">
        <v>5106</v>
      </c>
      <c r="S661" s="16" t="s">
        <v>3032</v>
      </c>
      <c r="T661" s="12" t="s">
        <v>3033</v>
      </c>
      <c r="U661" s="12" t="s">
        <v>2201</v>
      </c>
      <c r="V661" s="12" t="s">
        <v>2941</v>
      </c>
      <c r="W661" s="12" t="s">
        <v>3034</v>
      </c>
      <c r="X661" s="12" t="s">
        <v>2419</v>
      </c>
      <c r="Y661" s="12" t="s">
        <v>2255</v>
      </c>
    </row>
    <row r="662" spans="1:25" ht="303" thickBot="1" x14ac:dyDescent="0.35">
      <c r="A662" s="7" t="s">
        <v>697</v>
      </c>
      <c r="D662" s="39" t="s">
        <v>232</v>
      </c>
      <c r="E662" s="45"/>
      <c r="F662" s="47" t="str">
        <f>IF(D662="Walmart", "https://www.walmart.com/search/?query=" &amp; [1]!textjoin("%20",TRUE,S662,T662,U662,V662,W662,X662,Y662,Z662,AA662,AB662,AC662,AD662,AE662,AF662,AG662,AH662,AI662,AJ662,AK662,AL662,AM662,AN662,AO662,AP662,AQ662,AR662,AS662,AT662,AU662,AV662,AW662,AX662,AY662,AZ662,BA662,BB662), IF(D662="Best Buy", "https://www.bestbuy.com/site/searchpage.jsp?st=" &amp; [1]!textjoin("+",TRUE,S662,T662,U662,V662,W662,X662,Y662,Z662,AA662,AB662,AC662,AD662,AE662,AF662,AG662,AH662,AI662,AJ662,AK662,AL662,AM662,AN662,AO662,AP662,AQ662,AR662,AS662,AT662,AU662,AV662,AW662,AX662,AY662,AZ662,BA662,BB662), IF(D662="Target", "https://www.target.com/s?searchTerm=" &amp; [1]!textjoin("+",TRUE,S662,T662,U662,V662,W662,X662,Y662,Z662,AA662,AB662,AC662,AD662,AE662,AF662,AG662,AH662,AI662,AJ662,AK662,AL662,AM662,AN662,AO662,AP662,AQ662,AR662,AS662,AT662,AU662,AV662,AW662,AX662,AY662,AZ662,BA662,BB662),"")))</f>
        <v/>
      </c>
      <c r="G662" s="45" t="s">
        <v>7382</v>
      </c>
      <c r="H662" s="45"/>
      <c r="I662" s="45"/>
      <c r="J662" s="45"/>
      <c r="L662" s="39" t="s">
        <v>232</v>
      </c>
      <c r="M662" s="26" t="s">
        <v>2159</v>
      </c>
      <c r="N662" s="21" t="s">
        <v>5722</v>
      </c>
      <c r="O662" s="1" t="s">
        <v>2160</v>
      </c>
      <c r="P662" s="21" t="e">
        <f ca="1">[1]!textjoin("+",TRUE,O662,S662,T662,U662,V662,W662,X662,Y662,Z662,AA662,AB662,AC662,AD662,AE662,AF662,AG662,AH662,AI662,AJ662,AK662,AL662,AM662,AN662,AO662,AP662,AQ662,AR662,AS662,AT662,AU662,AV662,AW662,AX662,AY662,AZ662,BA662,BB662,R662)</f>
        <v>#NAME?</v>
      </c>
      <c r="Q662" s="21" t="e">
        <f t="shared" ca="1" si="41"/>
        <v>#NAME?</v>
      </c>
      <c r="R662" t="s">
        <v>5106</v>
      </c>
      <c r="S662" s="16" t="s">
        <v>3032</v>
      </c>
      <c r="T662" s="12" t="s">
        <v>3035</v>
      </c>
      <c r="U662" s="12" t="s">
        <v>3036</v>
      </c>
      <c r="V662" s="12" t="s">
        <v>2419</v>
      </c>
      <c r="W662" s="12" t="s">
        <v>3015</v>
      </c>
    </row>
    <row r="663" spans="1:25" ht="409.6" thickBot="1" x14ac:dyDescent="0.35">
      <c r="A663" s="7" t="s">
        <v>699</v>
      </c>
      <c r="D663" s="37" t="s">
        <v>213</v>
      </c>
      <c r="E663" s="45"/>
      <c r="F663" s="47" t="e">
        <f ca="1">IF(D663="Kohl's", "https://www.kohls.com/search.jsp?submit-search=web-regular&amp;search=" &amp; [1]!textjoin("+",TRUE,S663,T663,U663,V663,W663,X663,Y663,Z663,AA663,AB663,AC663,AD663,AE663,AF663,AG663,AH663,AI663,AJ663,AK663,AL663,AM663,AN663,AO663,AP663,AQ663,AR663,AS663,AT663,AU663,AV663,AW663,AX663,AY663,AZ663,BA663,BB663,Sheet1!BE663), IF(D663="Lenovo", "https://www.lenovo.com/us/en/search?text=" &amp; [1]!textjoin("+",TRUE,S663,T663,U663,V663,W663,X663,Y663,Z663,AA663,AB663,AC663,AD663,AE663,AF663,AG663,AH663,AI663,AJ663,AK663,AL663,AM663,AN663,AO663,AP663,AQ663,AR663,AS663,AT663,AU663,AV663,AW663,AX663,AY663,AZ663,BA663,BB663,Sheet1!BE663), IF(D663="Dell Small Business", "https://www.dell.com/koa/search?q=" &amp; [1]!textjoin("%20",TRUE,S663,T663,U663,V663,W663,X663,Y663,Z663,AA663,AB663,AC663,AD663,AE663,AF663,AG663,AH663,AI663,AJ663,AK663,AL663,AM663,AN663,AO663,AP663,AQ663,AR663,AS663,AT663,AU663,AV663,AW663,AX663,AY663,AZ663,BA663,BB663,Sheet1!BE663),"")))</f>
        <v>#NAME?</v>
      </c>
      <c r="G663" s="34" t="s">
        <v>7291</v>
      </c>
      <c r="H663" s="45" t="str">
        <f>HYPERLINK(G663,D663)</f>
        <v>Lenovo</v>
      </c>
      <c r="I663" s="45"/>
      <c r="J663" s="45"/>
      <c r="L663" s="37" t="s">
        <v>213</v>
      </c>
      <c r="M663" s="26" t="s">
        <v>2159</v>
      </c>
      <c r="N663" s="21" t="s">
        <v>5723</v>
      </c>
      <c r="O663" s="1" t="s">
        <v>2160</v>
      </c>
      <c r="P663" s="21" t="e">
        <f ca="1">[1]!textjoin("+",TRUE,O663,S663,T663,U663,V663,W663,X663,Y663,Z663,AA663,AB663,AC663,AD663,AE663,AF663,AG663,AH663,AI663,AJ663,AK663,AL663,AM663,AN663,AO663,AP663,AQ663,AR663,AS663,AT663,AU663,AV663,AW663,AX663,AY663,AZ663,BA663,BB663,R663)</f>
        <v>#NAME?</v>
      </c>
      <c r="Q663" s="21" t="e">
        <f t="shared" ca="1" si="41"/>
        <v>#NAME?</v>
      </c>
      <c r="R663" t="s">
        <v>5106</v>
      </c>
      <c r="S663" s="16" t="s">
        <v>3032</v>
      </c>
      <c r="T663" s="12" t="s">
        <v>3035</v>
      </c>
      <c r="U663" s="12" t="s">
        <v>3036</v>
      </c>
      <c r="V663" s="12" t="s">
        <v>3015</v>
      </c>
      <c r="W663" s="12">
        <v>0.26</v>
      </c>
      <c r="X663" s="12" t="s">
        <v>2255</v>
      </c>
      <c r="Y663" s="12" t="s">
        <v>2336</v>
      </c>
    </row>
    <row r="664" spans="1:25" ht="303" thickBot="1" x14ac:dyDescent="0.35">
      <c r="A664" s="7" t="s">
        <v>700</v>
      </c>
      <c r="D664" s="39" t="s">
        <v>232</v>
      </c>
      <c r="E664" s="45"/>
      <c r="F664" s="47" t="str">
        <f>IF(D664="Walmart", "https://www.walmart.com/search/?query=" &amp; [1]!textjoin("%20",TRUE,S664,T664,U664,V664,W664,X664,Y664,Z664,AA664,AB664,AC664,AD664,AE664,AF664,AG664,AH664,AI664,AJ664,AK664,AL664,AM664,AN664,AO664,AP664,AQ664,AR664,AS664,AT664,AU664,AV664,AW664,AX664,AY664,AZ664,BA664,BB664), IF(D664="Best Buy", "https://www.bestbuy.com/site/searchpage.jsp?st=" &amp; [1]!textjoin("+",TRUE,S664,T664,U664,V664,W664,X664,Y664,Z664,AA664,AB664,AC664,AD664,AE664,AF664,AG664,AH664,AI664,AJ664,AK664,AL664,AM664,AN664,AO664,AP664,AQ664,AR664,AS664,AT664,AU664,AV664,AW664,AX664,AY664,AZ664,BA664,BB664), IF(D664="Target", "https://www.target.com/s?searchTerm=" &amp; [1]!textjoin("+",TRUE,S664,T664,U664,V664,W664,X664,Y664,Z664,AA664,AB664,AC664,AD664,AE664,AF664,AG664,AH664,AI664,AJ664,AK664,AL664,AM664,AN664,AO664,AP664,AQ664,AR664,AS664,AT664,AU664,AV664,AW664,AX664,AY664,AZ664,BA664,BB664),"")))</f>
        <v/>
      </c>
      <c r="G664" s="45" t="s">
        <v>7382</v>
      </c>
      <c r="H664" s="45"/>
      <c r="I664" s="45"/>
      <c r="J664" s="45"/>
      <c r="L664" s="39" t="s">
        <v>232</v>
      </c>
      <c r="M664" s="26" t="s">
        <v>2159</v>
      </c>
      <c r="N664" s="21" t="s">
        <v>5724</v>
      </c>
      <c r="O664" s="1" t="s">
        <v>2160</v>
      </c>
      <c r="P664" s="21" t="e">
        <f ca="1">[1]!textjoin("+",TRUE,O664,S664,T664,U664,V664,W664,X664,Y664,Z664,AA664,AB664,AC664,AD664,AE664,AF664,AG664,AH664,AI664,AJ664,AK664,AL664,AM664,AN664,AO664,AP664,AQ664,AR664,AS664,AT664,AU664,AV664,AW664,AX664,AY664,AZ664,BA664,BB664,R664)</f>
        <v>#NAME?</v>
      </c>
      <c r="Q664" s="21" t="e">
        <f t="shared" ca="1" si="41"/>
        <v>#NAME?</v>
      </c>
      <c r="R664" t="s">
        <v>5106</v>
      </c>
      <c r="S664" s="16" t="s">
        <v>3032</v>
      </c>
      <c r="T664" s="12" t="s">
        <v>3035</v>
      </c>
      <c r="U664" s="12" t="s">
        <v>3037</v>
      </c>
      <c r="V664" s="12" t="s">
        <v>2419</v>
      </c>
      <c r="W664" s="12" t="s">
        <v>3015</v>
      </c>
    </row>
    <row r="665" spans="1:25" ht="303" thickBot="1" x14ac:dyDescent="0.35">
      <c r="A665" s="7" t="s">
        <v>701</v>
      </c>
      <c r="D665" s="39" t="s">
        <v>232</v>
      </c>
      <c r="E665" s="45"/>
      <c r="F665" s="47" t="str">
        <f>IF(D665="Walmart", "https://www.walmart.com/search/?query=" &amp; [1]!textjoin("%20",TRUE,S665,T665,U665,V665,W665,X665,Y665,Z665,AA665,AB665,AC665,AD665,AE665,AF665,AG665,AH665,AI665,AJ665,AK665,AL665,AM665,AN665,AO665,AP665,AQ665,AR665,AS665,AT665,AU665,AV665,AW665,AX665,AY665,AZ665,BA665,BB665), IF(D665="Best Buy", "https://www.bestbuy.com/site/searchpage.jsp?st=" &amp; [1]!textjoin("+",TRUE,S665,T665,U665,V665,W665,X665,Y665,Z665,AA665,AB665,AC665,AD665,AE665,AF665,AG665,AH665,AI665,AJ665,AK665,AL665,AM665,AN665,AO665,AP665,AQ665,AR665,AS665,AT665,AU665,AV665,AW665,AX665,AY665,AZ665,BA665,BB665), IF(D665="Target", "https://www.target.com/s?searchTerm=" &amp; [1]!textjoin("+",TRUE,S665,T665,U665,V665,W665,X665,Y665,Z665,AA665,AB665,AC665,AD665,AE665,AF665,AG665,AH665,AI665,AJ665,AK665,AL665,AM665,AN665,AO665,AP665,AQ665,AR665,AS665,AT665,AU665,AV665,AW665,AX665,AY665,AZ665,BA665,BB665),"")))</f>
        <v/>
      </c>
      <c r="G665" s="45" t="s">
        <v>7382</v>
      </c>
      <c r="H665" s="45"/>
      <c r="I665" s="45"/>
      <c r="J665" s="45"/>
      <c r="L665" s="39" t="s">
        <v>232</v>
      </c>
      <c r="M665" s="26" t="s">
        <v>2159</v>
      </c>
      <c r="N665" s="21" t="s">
        <v>5725</v>
      </c>
      <c r="O665" s="1" t="s">
        <v>2160</v>
      </c>
      <c r="P665" s="21" t="e">
        <f ca="1">[1]!textjoin("+",TRUE,O665,S665,T665,U665,V665,W665,X665,Y665,Z665,AA665,AB665,AC665,AD665,AE665,AF665,AG665,AH665,AI665,AJ665,AK665,AL665,AM665,AN665,AO665,AP665,AQ665,AR665,AS665,AT665,AU665,AV665,AW665,AX665,AY665,AZ665,BA665,BB665,R665)</f>
        <v>#NAME?</v>
      </c>
      <c r="Q665" s="21" t="e">
        <f t="shared" ca="1" si="41"/>
        <v>#NAME?</v>
      </c>
      <c r="R665" t="s">
        <v>5106</v>
      </c>
      <c r="S665" s="16" t="s">
        <v>3032</v>
      </c>
      <c r="T665" s="12" t="s">
        <v>3038</v>
      </c>
      <c r="U665" s="12" t="s">
        <v>2730</v>
      </c>
      <c r="V665" s="12" t="s">
        <v>2188</v>
      </c>
      <c r="W665" s="12" t="s">
        <v>2419</v>
      </c>
      <c r="X665" s="12" t="s">
        <v>2935</v>
      </c>
      <c r="Y665" s="12" t="s">
        <v>3039</v>
      </c>
    </row>
    <row r="666" spans="1:25" ht="409.6" thickBot="1" x14ac:dyDescent="0.35">
      <c r="A666" s="7" t="s">
        <v>702</v>
      </c>
      <c r="D666" s="37" t="s">
        <v>15</v>
      </c>
      <c r="E666" s="45"/>
      <c r="F666" s="47" t="e">
        <f ca="1">IF(D666="Walmart", "https://www.walmart.com/search/?query=" &amp; [1]!textjoin("%20",TRUE,S666,T666,U666,V666,W666,X666,Y666,Z666,AA666,AB666,AC666,AD666,AE666,AF666,AG666,AH666,AI666,AJ666,AK666,AL666,AM666,AN666,AO666,AP666,AQ666,AR666,AS666,AT666,AU666,AV666,AW666,AX666,AY666,AZ666,BA666,BB666), IF(D666="Best Buy", "https://www.bestbuy.com/site/searchpage.jsp?st=" &amp; [1]!textjoin("+",TRUE,S666,T666,U666,V666,W666,X666,Y666,Z666,AA666,AB666,AC666,AD666,AE666,AF666,AG666,AH666,AI666,AJ666,AK666,AL666,AM666,AN666,AO666,AP666,AQ666,AR666,AS666,AT666,AU666,AV666,AW666,AX666,AY666,AZ666,BA666,BB666), IF(D666="Target", "https://www.target.com/s?searchTerm=" &amp; [1]!textjoin("+",TRUE,S666,T666,U666,V666,W666,X666,Y666,Z666,AA666,AB666,AC666,AD666,AE666,AF666,AG666,AH666,AI666,AJ666,AK666,AL666,AM666,AN666,AO666,AP666,AQ666,AR666,AS666,AT666,AU666,AV666,AW666,AX666,AY666,AZ666,BA666,BB666),"")))</f>
        <v>#NAME?</v>
      </c>
      <c r="G666" s="45" t="s">
        <v>7594</v>
      </c>
      <c r="H666" s="45" t="str">
        <f t="shared" ref="H666:H683" si="42">HYPERLINK(G666,D666)</f>
        <v>Best Buy</v>
      </c>
      <c r="I666" s="45"/>
      <c r="J666" s="45"/>
      <c r="L666" s="37" t="s">
        <v>15</v>
      </c>
      <c r="M666" s="26" t="s">
        <v>2159</v>
      </c>
      <c r="N666" s="21" t="s">
        <v>5726</v>
      </c>
      <c r="O666" s="1" t="s">
        <v>2160</v>
      </c>
      <c r="P666" s="21" t="e">
        <f ca="1">[1]!textjoin("+",TRUE,O666,S666,T666,U666,V666,W666,X666,Y666,Z666,AA666,AB666,AC666,AD666,AE666,AF666,AG666,AH666,AI666,AJ666,AK666,AL666,AM666,AN666,AO666,AP666,AQ666,AR666,AS666,AT666,AU666,AV666,AW666,AX666,AY666,AZ666,BA666,BB666,R666)</f>
        <v>#NAME?</v>
      </c>
      <c r="Q666" s="21" t="e">
        <f t="shared" ca="1" si="41"/>
        <v>#NAME?</v>
      </c>
      <c r="R666" t="s">
        <v>5106</v>
      </c>
      <c r="S666" s="16" t="s">
        <v>3032</v>
      </c>
      <c r="T666" s="12" t="s">
        <v>2419</v>
      </c>
      <c r="U666" s="12" t="s">
        <v>4643</v>
      </c>
      <c r="V666" s="12" t="s">
        <v>2215</v>
      </c>
    </row>
    <row r="667" spans="1:25" ht="409.6" thickBot="1" x14ac:dyDescent="0.35">
      <c r="A667" s="7" t="s">
        <v>703</v>
      </c>
      <c r="D667" s="37" t="s">
        <v>15</v>
      </c>
      <c r="E667" s="45"/>
      <c r="F667" s="47" t="e">
        <f ca="1">IF(D667="Walmart", "https://www.walmart.com/search/?query=" &amp; [1]!textjoin("%20",TRUE,S667,T667,U667,V667,W667,X667,Y667,Z667,AA667,AB667,AC667,AD667,AE667,AF667,AG667,AH667,AI667,AJ667,AK667,AL667,AM667,AN667,AO667,AP667,AQ667,AR667,AS667,AT667,AU667,AV667,AW667,AX667,AY667,AZ667,BA667,BB667), IF(D667="Best Buy", "https://www.bestbuy.com/site/searchpage.jsp?st=" &amp; [1]!textjoin("+",TRUE,S667,T667,U667,V667,W667,X667,Y667,Z667,AA667,AB667,AC667,AD667,AE667,AF667,AG667,AH667,AI667,AJ667,AK667,AL667,AM667,AN667,AO667,AP667,AQ667,AR667,AS667,AT667,AU667,AV667,AW667,AX667,AY667,AZ667,BA667,BB667), IF(D667="Target", "https://www.target.com/s?searchTerm=" &amp; [1]!textjoin("+",TRUE,S667,T667,U667,V667,W667,X667,Y667,Z667,AA667,AB667,AC667,AD667,AE667,AF667,AG667,AH667,AI667,AJ667,AK667,AL667,AM667,AN667,AO667,AP667,AQ667,AR667,AS667,AT667,AU667,AV667,AW667,AX667,AY667,AZ667,BA667,BB667),"")))</f>
        <v>#NAME?</v>
      </c>
      <c r="G667" s="45" t="s">
        <v>7595</v>
      </c>
      <c r="H667" s="45" t="str">
        <f t="shared" si="42"/>
        <v>Best Buy</v>
      </c>
      <c r="I667" s="45"/>
      <c r="J667" s="45"/>
      <c r="L667" s="37" t="s">
        <v>15</v>
      </c>
      <c r="M667" s="26" t="s">
        <v>2159</v>
      </c>
      <c r="N667" s="21" t="s">
        <v>5727</v>
      </c>
      <c r="O667" s="1" t="s">
        <v>2160</v>
      </c>
      <c r="P667" s="21" t="e">
        <f ca="1">[1]!textjoin("+",TRUE,O667,S667,T667,U667,V667,W667,X667,Y667,Z667,AA667,AB667,AC667,AD667,AE667,AF667,AG667,AH667,AI667,AJ667,AK667,AL667,AM667,AN667,AO667,AP667,AQ667,AR667,AS667,AT667,AU667,AV667,AW667,AX667,AY667,AZ667,BA667,BB667,R667)</f>
        <v>#NAME?</v>
      </c>
      <c r="Q667" s="21" t="e">
        <f t="shared" ca="1" si="41"/>
        <v>#NAME?</v>
      </c>
      <c r="R667" t="s">
        <v>5106</v>
      </c>
      <c r="S667" s="16" t="s">
        <v>3040</v>
      </c>
      <c r="T667" s="12" t="s">
        <v>3041</v>
      </c>
      <c r="U667" s="12" t="s">
        <v>2254</v>
      </c>
    </row>
    <row r="668" spans="1:25" ht="409.6" thickBot="1" x14ac:dyDescent="0.35">
      <c r="A668" s="7" t="s">
        <v>704</v>
      </c>
      <c r="D668" s="37" t="s">
        <v>15</v>
      </c>
      <c r="E668" s="45"/>
      <c r="F668" s="47" t="e">
        <f ca="1">IF(D668="Walmart", "https://www.walmart.com/search/?query=" &amp; [1]!textjoin("%20",TRUE,S668,T668,U668,V668,W668,X668,Y668,Z668,AA668,AB668,AC668,AD668,AE668,AF668,AG668,AH668,AI668,AJ668,AK668,AL668,AM668,AN668,AO668,AP668,AQ668,AR668,AS668,AT668,AU668,AV668,AW668,AX668,AY668,AZ668,BA668,BB668), IF(D668="Best Buy", "https://www.bestbuy.com/site/searchpage.jsp?st=" &amp; [1]!textjoin("+",TRUE,S668,T668,U668,V668,W668,X668,Y668,Z668,AA668,AB668,AC668,AD668,AE668,AF668,AG668,AH668,AI668,AJ668,AK668,AL668,AM668,AN668,AO668,AP668,AQ668,AR668,AS668,AT668,AU668,AV668,AW668,AX668,AY668,AZ668,BA668,BB668), IF(D668="Target", "https://www.target.com/s?searchTerm=" &amp; [1]!textjoin("+",TRUE,S668,T668,U668,V668,W668,X668,Y668,Z668,AA668,AB668,AC668,AD668,AE668,AF668,AG668,AH668,AI668,AJ668,AK668,AL668,AM668,AN668,AO668,AP668,AQ668,AR668,AS668,AT668,AU668,AV668,AW668,AX668,AY668,AZ668,BA668,BB668),"")))</f>
        <v>#NAME?</v>
      </c>
      <c r="G668" s="45" t="s">
        <v>7596</v>
      </c>
      <c r="H668" s="45" t="str">
        <f t="shared" si="42"/>
        <v>Best Buy</v>
      </c>
      <c r="I668" s="45" t="s">
        <v>8663</v>
      </c>
      <c r="J668" s="45"/>
      <c r="L668" s="37" t="s">
        <v>15</v>
      </c>
      <c r="M668" s="26" t="s">
        <v>2159</v>
      </c>
      <c r="N668" s="21" t="s">
        <v>5728</v>
      </c>
      <c r="O668" s="1" t="s">
        <v>2160</v>
      </c>
      <c r="P668" s="21" t="e">
        <f ca="1">[1]!textjoin("+",TRUE,O668,S668,T668,U668,V668,W668,X668,Y668,Z668,AA668,AB668,AC668,AD668,AE668,AF668,AG668,AH668,AI668,AJ668,AK668,AL668,AM668,AN668,AO668,AP668,AQ668,AR668,AS668,AT668,AU668,AV668,AW668,AX668,AY668,AZ668,BA668,BB668,R668)</f>
        <v>#NAME?</v>
      </c>
      <c r="Q668" s="21" t="e">
        <f t="shared" ca="1" si="41"/>
        <v>#NAME?</v>
      </c>
      <c r="R668" t="s">
        <v>5106</v>
      </c>
      <c r="S668" s="16" t="s">
        <v>2200</v>
      </c>
      <c r="T668" s="12" t="s">
        <v>2201</v>
      </c>
      <c r="U668" s="12" t="s">
        <v>2576</v>
      </c>
      <c r="V668" s="12" t="s">
        <v>3042</v>
      </c>
      <c r="W668" s="12" t="s">
        <v>3043</v>
      </c>
      <c r="X668" s="12" t="s">
        <v>2598</v>
      </c>
      <c r="Y668" s="12" t="s">
        <v>2244</v>
      </c>
    </row>
    <row r="669" spans="1:25" ht="409.6" thickBot="1" x14ac:dyDescent="0.35">
      <c r="A669" s="7" t="s">
        <v>706</v>
      </c>
      <c r="D669" s="37" t="s">
        <v>15</v>
      </c>
      <c r="E669" s="45"/>
      <c r="F669" s="47" t="e">
        <f ca="1">IF(D669="Walmart", "https://www.walmart.com/search/?query=" &amp; [1]!textjoin("%20",TRUE,S669,T669,U669,V669,W669,X669,Y669,Z669,AA669,AB669,AC669,AD669,AE669,AF669,AG669,AH669,AI669,AJ669,AK669,AL669,AM669,AN669,AO669,AP669,AQ669,AR669,AS669,AT669,AU669,AV669,AW669,AX669,AY669,AZ669,BA669,BB669), IF(D669="Best Buy", "https://www.bestbuy.com/site/searchpage.jsp?st=" &amp; [1]!textjoin("+",TRUE,S669,T669,U669,V669,W669,X669,Y669,Z669,AA669,AB669,AC669,AD669,AE669,AF669,AG669,AH669,AI669,AJ669,AK669,AL669,AM669,AN669,AO669,AP669,AQ669,AR669,AS669,AT669,AU669,AV669,AW669,AX669,AY669,AZ669,BA669,BB669), IF(D669="Target", "https://www.target.com/s?searchTerm=" &amp; [1]!textjoin("+",TRUE,S669,T669,U669,V669,W669,X669,Y669,Z669,AA669,AB669,AC669,AD669,AE669,AF669,AG669,AH669,AI669,AJ669,AK669,AL669,AM669,AN669,AO669,AP669,AQ669,AR669,AS669,AT669,AU669,AV669,AW669,AX669,AY669,AZ669,BA669,BB669),"")))</f>
        <v>#NAME?</v>
      </c>
      <c r="G669" s="45" t="s">
        <v>7597</v>
      </c>
      <c r="H669" s="45" t="str">
        <f t="shared" si="42"/>
        <v>Best Buy</v>
      </c>
      <c r="I669" s="45"/>
      <c r="J669" s="45"/>
      <c r="L669" s="37" t="s">
        <v>15</v>
      </c>
      <c r="M669" s="26" t="s">
        <v>2159</v>
      </c>
      <c r="N669" s="21" t="s">
        <v>5729</v>
      </c>
      <c r="O669" s="1" t="s">
        <v>2160</v>
      </c>
      <c r="P669" s="21" t="e">
        <f ca="1">[1]!textjoin("+",TRUE,O669,S669,T669,U669,V669,W669,X669,Y669,Z669,AA669,AB669,AC669,AD669,AE669,AF669,AG669,AH669,AI669,AJ669,AK669,AL669,AM669,AN669,AO669,AP669,AQ669,AR669,AS669,AT669,AU669,AV669,AW669,AX669,AY669,AZ669,BA669,BB669,R669)</f>
        <v>#NAME?</v>
      </c>
      <c r="Q669" s="21" t="e">
        <f t="shared" ca="1" si="41"/>
        <v>#NAME?</v>
      </c>
      <c r="R669" t="s">
        <v>5106</v>
      </c>
      <c r="S669" s="16" t="s">
        <v>3044</v>
      </c>
      <c r="T669" s="12" t="s">
        <v>3045</v>
      </c>
      <c r="U669" s="12" t="s">
        <v>2361</v>
      </c>
      <c r="V669" s="12" t="s">
        <v>3046</v>
      </c>
      <c r="W669" s="12" t="s">
        <v>2945</v>
      </c>
      <c r="X669" s="12" t="s">
        <v>4707</v>
      </c>
      <c r="Y669" s="12" t="s">
        <v>2215</v>
      </c>
    </row>
    <row r="670" spans="1:25" ht="409.6" thickBot="1" x14ac:dyDescent="0.35">
      <c r="A670" s="7" t="s">
        <v>707</v>
      </c>
      <c r="D670" s="37" t="s">
        <v>213</v>
      </c>
      <c r="E670" s="45"/>
      <c r="F670" s="47" t="e">
        <f ca="1">IF(D670="Kohl's", "https://www.kohls.com/search.jsp?submit-search=web-regular&amp;search=" &amp; [1]!textjoin("+",TRUE,S670,T670,U670,V670,W670,X670,Y670,Z670,AA670,AB670,AC670,AD670,AE670,AF670,AG670,AH670,AI670,AJ670,AK670,AL670,AM670,AN670,AO670,AP670,AQ670,AR670,AS670,AT670,AU670,AV670,AW670,AX670,AY670,AZ670,BA670,BB670,Sheet1!BE670), IF(D670="Lenovo", "https://www.lenovo.com/us/en/search?text=" &amp; [1]!textjoin("+",TRUE,S670,T670,U670,V670,W670,X670,Y670,Z670,AA670,AB670,AC670,AD670,AE670,AF670,AG670,AH670,AI670,AJ670,AK670,AL670,AM670,AN670,AO670,AP670,AQ670,AR670,AS670,AT670,AU670,AV670,AW670,AX670,AY670,AZ670,BA670,BB670,Sheet1!BE670), IF(D670="Dell Small Business", "https://www.dell.com/koa/search?q=" &amp; [1]!textjoin("%20",TRUE,S670,T670,U670,V670,W670,X670,Y670,Z670,AA670,AB670,AC670,AD670,AE670,AF670,AG670,AH670,AI670,AJ670,AK670,AL670,AM670,AN670,AO670,AP670,AQ670,AR670,AS670,AT670,AU670,AV670,AW670,AX670,AY670,AZ670,BA670,BB670,Sheet1!BE670),"")))</f>
        <v>#NAME?</v>
      </c>
      <c r="G670" s="34" t="s">
        <v>7292</v>
      </c>
      <c r="H670" s="45" t="str">
        <f t="shared" si="42"/>
        <v>Lenovo</v>
      </c>
      <c r="I670" s="45"/>
      <c r="J670" s="45"/>
      <c r="L670" s="37" t="s">
        <v>213</v>
      </c>
      <c r="M670" s="26" t="s">
        <v>2159</v>
      </c>
      <c r="N670" s="21" t="s">
        <v>5730</v>
      </c>
      <c r="O670" s="1" t="s">
        <v>2160</v>
      </c>
      <c r="P670" s="21" t="e">
        <f ca="1">[1]!textjoin("+",TRUE,O670,S670,T670,U670,V670,W670,X670,Y670,Z670,AA670,AB670,AC670,AD670,AE670,AF670,AG670,AH670,AI670,AJ670,AK670,AL670,AM670,AN670,AO670,AP670,AQ670,AR670,AS670,AT670,AU670,AV670,AW670,AX670,AY670,AZ670,BA670,BB670,R670)</f>
        <v>#NAME?</v>
      </c>
      <c r="Q670" s="21" t="e">
        <f t="shared" ca="1" si="41"/>
        <v>#NAME?</v>
      </c>
      <c r="R670" t="s">
        <v>5106</v>
      </c>
      <c r="S670" s="16" t="s">
        <v>3047</v>
      </c>
      <c r="T670" s="12" t="s">
        <v>2498</v>
      </c>
      <c r="U670" s="12" t="s">
        <v>2349</v>
      </c>
      <c r="V670" s="12" t="s">
        <v>2350</v>
      </c>
    </row>
    <row r="671" spans="1:25" ht="409.6" thickBot="1" x14ac:dyDescent="0.35">
      <c r="A671" s="7" t="s">
        <v>708</v>
      </c>
      <c r="D671" s="37" t="s">
        <v>213</v>
      </c>
      <c r="E671" s="45"/>
      <c r="F671" s="47" t="e">
        <f ca="1">IF(D671="Kohl's", "https://www.kohls.com/search.jsp?submit-search=web-regular&amp;search=" &amp; [1]!textjoin("+",TRUE,S671,T671,U671,V671,W671,X671,Y671,Z671,AA671,AB671,AC671,AD671,AE671,AF671,AG671,AH671,AI671,AJ671,AK671,AL671,AM671,AN671,AO671,AP671,AQ671,AR671,AS671,AT671,AU671,AV671,AW671,AX671,AY671,AZ671,BA671,BB671,Sheet1!BE671), IF(D671="Lenovo", "https://www.lenovo.com/us/en/search?text=" &amp; [1]!textjoin("+",TRUE,S671,T671,U671,V671,W671,X671,Y671,Z671,AA671,AB671,AC671,AD671,AE671,AF671,AG671,AH671,AI671,AJ671,AK671,AL671,AM671,AN671,AO671,AP671,AQ671,AR671,AS671,AT671,AU671,AV671,AW671,AX671,AY671,AZ671,BA671,BB671,Sheet1!BE671), IF(D671="Dell Small Business", "https://www.dell.com/koa/search?q=" &amp; [1]!textjoin("%20",TRUE,S671,T671,U671,V671,W671,X671,Y671,Z671,AA671,AB671,AC671,AD671,AE671,AF671,AG671,AH671,AI671,AJ671,AK671,AL671,AM671,AN671,AO671,AP671,AQ671,AR671,AS671,AT671,AU671,AV671,AW671,AX671,AY671,AZ671,BA671,BB671,Sheet1!BE671),"")))</f>
        <v>#NAME?</v>
      </c>
      <c r="G671" s="34" t="s">
        <v>7293</v>
      </c>
      <c r="H671" s="45" t="str">
        <f t="shared" si="42"/>
        <v>Lenovo</v>
      </c>
      <c r="I671" s="45"/>
      <c r="J671" s="45"/>
      <c r="L671" s="37" t="s">
        <v>213</v>
      </c>
      <c r="M671" s="26" t="s">
        <v>2159</v>
      </c>
      <c r="N671" s="21" t="s">
        <v>5731</v>
      </c>
      <c r="O671" s="1" t="s">
        <v>2160</v>
      </c>
      <c r="P671" s="21" t="e">
        <f ca="1">[1]!textjoin("+",TRUE,O671,S671,T671,U671,V671,W671,X671,Y671,Z671,AA671,AB671,AC671,AD671,AE671,AF671,AG671,AH671,AI671,AJ671,AK671,AL671,AM671,AN671,AO671,AP671,AQ671,AR671,AS671,AT671,AU671,AV671,AW671,AX671,AY671,AZ671,BA671,BB671,R671)</f>
        <v>#NAME?</v>
      </c>
      <c r="Q671" s="21" t="e">
        <f t="shared" ca="1" si="41"/>
        <v>#NAME?</v>
      </c>
      <c r="R671" t="s">
        <v>5106</v>
      </c>
      <c r="S671" s="16" t="s">
        <v>213</v>
      </c>
      <c r="T671" s="12" t="s">
        <v>2396</v>
      </c>
      <c r="U671" s="12" t="s">
        <v>2712</v>
      </c>
      <c r="V671" s="12" t="s">
        <v>2177</v>
      </c>
      <c r="W671" s="12" t="s">
        <v>2340</v>
      </c>
      <c r="X671" s="12" t="s">
        <v>3048</v>
      </c>
    </row>
    <row r="672" spans="1:25" ht="409.6" thickBot="1" x14ac:dyDescent="0.35">
      <c r="A672" s="7" t="s">
        <v>709</v>
      </c>
      <c r="D672" s="37" t="s">
        <v>213</v>
      </c>
      <c r="E672" s="45"/>
      <c r="F672" s="47" t="e">
        <f ca="1">IF(D672="Kohl's", "https://www.kohls.com/search.jsp?submit-search=web-regular&amp;search=" &amp; [1]!textjoin("+",TRUE,S672,T672,U672,V672,W672,X672,Y672,Z672,AA672,AB672,AC672,AD672,AE672,AF672,AG672,AH672,AI672,AJ672,AK672,AL672,AM672,AN672,AO672,AP672,AQ672,AR672,AS672,AT672,AU672,AV672,AW672,AX672,AY672,AZ672,BA672,BB672,Sheet1!BE672), IF(D672="Lenovo", "https://www.lenovo.com/us/en/search?text=" &amp; [1]!textjoin("+",TRUE,S672,T672,U672,V672,W672,X672,Y672,Z672,AA672,AB672,AC672,AD672,AE672,AF672,AG672,AH672,AI672,AJ672,AK672,AL672,AM672,AN672,AO672,AP672,AQ672,AR672,AS672,AT672,AU672,AV672,AW672,AX672,AY672,AZ672,BA672,BB672,Sheet1!BE672), IF(D672="Dell Small Business", "https://www.dell.com/koa/search?q=" &amp; [1]!textjoin("%20",TRUE,S672,T672,U672,V672,W672,X672,Y672,Z672,AA672,AB672,AC672,AD672,AE672,AF672,AG672,AH672,AI672,AJ672,AK672,AL672,AM672,AN672,AO672,AP672,AQ672,AR672,AS672,AT672,AU672,AV672,AW672,AX672,AY672,AZ672,BA672,BB672,Sheet1!BE672),"")))</f>
        <v>#NAME?</v>
      </c>
      <c r="G672" s="34" t="s">
        <v>7294</v>
      </c>
      <c r="H672" s="45" t="str">
        <f t="shared" si="42"/>
        <v>Lenovo</v>
      </c>
      <c r="I672" s="45"/>
      <c r="J672" s="45"/>
      <c r="L672" s="37" t="s">
        <v>213</v>
      </c>
      <c r="M672" s="26" t="s">
        <v>2159</v>
      </c>
      <c r="N672" s="21" t="s">
        <v>5732</v>
      </c>
      <c r="O672" s="1" t="s">
        <v>2160</v>
      </c>
      <c r="P672" s="21" t="e">
        <f ca="1">[1]!textjoin("+",TRUE,O672,S672,T672,U672,V672,W672,X672,Y672,Z672,AA672,AB672,AC672,AD672,AE672,AF672,AG672,AH672,AI672,AJ672,AK672,AL672,AM672,AN672,AO672,AP672,AQ672,AR672,AS672,AT672,AU672,AV672,AW672,AX672,AY672,AZ672,BA672,BB672,R672)</f>
        <v>#NAME?</v>
      </c>
      <c r="Q672" s="21" t="e">
        <f t="shared" ca="1" si="41"/>
        <v>#NAME?</v>
      </c>
      <c r="R672" t="s">
        <v>5106</v>
      </c>
      <c r="S672" s="16" t="s">
        <v>213</v>
      </c>
      <c r="T672" s="12" t="s">
        <v>2704</v>
      </c>
      <c r="U672" s="12" t="s">
        <v>2712</v>
      </c>
      <c r="V672" s="12" t="s">
        <v>2770</v>
      </c>
      <c r="W672" s="12" t="s">
        <v>2934</v>
      </c>
    </row>
    <row r="673" spans="1:30" ht="409.6" thickBot="1" x14ac:dyDescent="0.35">
      <c r="A673" s="7" t="s">
        <v>710</v>
      </c>
      <c r="D673" s="37" t="s">
        <v>213</v>
      </c>
      <c r="E673" s="45"/>
      <c r="F673" s="47" t="e">
        <f ca="1">IF(D673="Kohl's", "https://www.kohls.com/search.jsp?submit-search=web-regular&amp;search=" &amp; [1]!textjoin("+",TRUE,S673,T673,U673,V673,W673,X673,Y673,Z673,AA673,AB673,AC673,AD673,AE673,AF673,AG673,AH673,AI673,AJ673,AK673,AL673,AM673,AN673,AO673,AP673,AQ673,AR673,AS673,AT673,AU673,AV673,AW673,AX673,AY673,AZ673,BA673,BB673,Sheet1!BE673), IF(D673="Lenovo", "https://www.lenovo.com/us/en/search?text=" &amp; [1]!textjoin("+",TRUE,S673,T673,U673,V673,W673,X673,Y673,Z673,AA673,AB673,AC673,AD673,AE673,AF673,AG673,AH673,AI673,AJ673,AK673,AL673,AM673,AN673,AO673,AP673,AQ673,AR673,AS673,AT673,AU673,AV673,AW673,AX673,AY673,AZ673,BA673,BB673,Sheet1!BE673), IF(D673="Dell Small Business", "https://www.dell.com/koa/search?q=" &amp; [1]!textjoin("%20",TRUE,S673,T673,U673,V673,W673,X673,Y673,Z673,AA673,AB673,AC673,AD673,AE673,AF673,AG673,AH673,AI673,AJ673,AK673,AL673,AM673,AN673,AO673,AP673,AQ673,AR673,AS673,AT673,AU673,AV673,AW673,AX673,AY673,AZ673,BA673,BB673,Sheet1!BE673),"")))</f>
        <v>#NAME?</v>
      </c>
      <c r="G673" s="34" t="s">
        <v>7295</v>
      </c>
      <c r="H673" s="45" t="str">
        <f t="shared" si="42"/>
        <v>Lenovo</v>
      </c>
      <c r="I673" s="45"/>
      <c r="J673" s="45"/>
      <c r="L673" s="37" t="s">
        <v>213</v>
      </c>
      <c r="M673" s="26" t="s">
        <v>2159</v>
      </c>
      <c r="N673" s="21" t="s">
        <v>5733</v>
      </c>
      <c r="O673" s="1" t="s">
        <v>2160</v>
      </c>
      <c r="P673" s="21" t="e">
        <f ca="1">[1]!textjoin("+",TRUE,O673,S673,T673,U673,V673,W673,X673,Y673,Z673,AA673,AB673,AC673,AD673,AE673,AF673,AG673,AH673,AI673,AJ673,AK673,AL673,AM673,AN673,AO673,AP673,AQ673,AR673,AS673,AT673,AU673,AV673,AW673,AX673,AY673,AZ673,BA673,BB673,R673)</f>
        <v>#NAME?</v>
      </c>
      <c r="Q673" s="21" t="e">
        <f t="shared" ref="Q673:Q704" ca="1" si="43">REPLACE(P673,28,1,"")</f>
        <v>#NAME?</v>
      </c>
      <c r="R673" t="s">
        <v>5106</v>
      </c>
      <c r="S673" s="16" t="s">
        <v>213</v>
      </c>
      <c r="T673" s="12">
        <v>300</v>
      </c>
      <c r="U673" s="12" t="s">
        <v>2189</v>
      </c>
      <c r="V673" s="12" t="s">
        <v>2532</v>
      </c>
      <c r="W673" s="12" t="s">
        <v>2935</v>
      </c>
    </row>
    <row r="674" spans="1:30" ht="409.6" thickBot="1" x14ac:dyDescent="0.35">
      <c r="A674" s="7" t="s">
        <v>711</v>
      </c>
      <c r="D674" s="37" t="s">
        <v>213</v>
      </c>
      <c r="E674" s="45"/>
      <c r="F674" s="47" t="e">
        <f ca="1">IF(D674="Kohl's", "https://www.kohls.com/search.jsp?submit-search=web-regular&amp;search=" &amp; [1]!textjoin("+",TRUE,S674,T674,U674,V674,W674,X674,Y674,Z674,AA674,AB674,AC674,AD674,AE674,AF674,AG674,AH674,AI674,AJ674,AK674,AL674,AM674,AN674,AO674,AP674,AQ674,AR674,AS674,AT674,AU674,AV674,AW674,AX674,AY674,AZ674,BA674,BB674,Sheet1!BE674), IF(D674="Lenovo", "https://www.lenovo.com/us/en/search?text=" &amp; [1]!textjoin("+",TRUE,S674,T674,U674,V674,W674,X674,Y674,Z674,AA674,AB674,AC674,AD674,AE674,AF674,AG674,AH674,AI674,AJ674,AK674,AL674,AM674,AN674,AO674,AP674,AQ674,AR674,AS674,AT674,AU674,AV674,AW674,AX674,AY674,AZ674,BA674,BB674,Sheet1!BE674), IF(D674="Dell Small Business", "https://www.dell.com/koa/search?q=" &amp; [1]!textjoin("%20",TRUE,S674,T674,U674,V674,W674,X674,Y674,Z674,AA674,AB674,AC674,AD674,AE674,AF674,AG674,AH674,AI674,AJ674,AK674,AL674,AM674,AN674,AO674,AP674,AQ674,AR674,AS674,AT674,AU674,AV674,AW674,AX674,AY674,AZ674,BA674,BB674,Sheet1!BE674),"")))</f>
        <v>#NAME?</v>
      </c>
      <c r="G674" s="34" t="s">
        <v>7296</v>
      </c>
      <c r="H674" s="45" t="str">
        <f t="shared" si="42"/>
        <v>Lenovo</v>
      </c>
      <c r="I674" s="45"/>
      <c r="J674" s="45"/>
      <c r="L674" s="37" t="s">
        <v>213</v>
      </c>
      <c r="M674" s="26" t="s">
        <v>2159</v>
      </c>
      <c r="N674" s="21" t="s">
        <v>5734</v>
      </c>
      <c r="O674" s="1" t="s">
        <v>2160</v>
      </c>
      <c r="P674" s="21" t="e">
        <f ca="1">[1]!textjoin("+",TRUE,O674,S674,T674,U674,V674,W674,X674,Y674,Z674,AA674,AB674,AC674,AD674,AE674,AF674,AG674,AH674,AI674,AJ674,AK674,AL674,AM674,AN674,AO674,AP674,AQ674,AR674,AS674,AT674,AU674,AV674,AW674,AX674,AY674,AZ674,BA674,BB674,R674)</f>
        <v>#NAME?</v>
      </c>
      <c r="Q674" s="21" t="e">
        <f t="shared" ca="1" si="43"/>
        <v>#NAME?</v>
      </c>
      <c r="R674" t="s">
        <v>5106</v>
      </c>
      <c r="S674" s="16" t="s">
        <v>213</v>
      </c>
      <c r="T674" s="12">
        <v>500</v>
      </c>
      <c r="U674" s="12" t="s">
        <v>2189</v>
      </c>
      <c r="V674" s="12" t="s">
        <v>2935</v>
      </c>
    </row>
    <row r="675" spans="1:30" ht="409.6" thickBot="1" x14ac:dyDescent="0.35">
      <c r="A675" s="7" t="s">
        <v>712</v>
      </c>
      <c r="D675" s="37" t="s">
        <v>213</v>
      </c>
      <c r="E675" s="45"/>
      <c r="F675" s="47" t="e">
        <f ca="1">IF(D675="Kohl's", "https://www.kohls.com/search.jsp?submit-search=web-regular&amp;search=" &amp; [1]!textjoin("+",TRUE,S675,T675,U675,V675,W675,X675,Y675,Z675,AA675,AB675,AC675,AD675,AE675,AF675,AG675,AH675,AI675,AJ675,AK675,AL675,AM675,AN675,AO675,AP675,AQ675,AR675,AS675,AT675,AU675,AV675,AW675,AX675,AY675,AZ675,BA675,BB675,Sheet1!BE675), IF(D675="Lenovo", "https://www.lenovo.com/us/en/search?text=" &amp; [1]!textjoin("+",TRUE,S675,T675,U675,V675,W675,X675,Y675,Z675,AA675,AB675,AC675,AD675,AE675,AF675,AG675,AH675,AI675,AJ675,AK675,AL675,AM675,AN675,AO675,AP675,AQ675,AR675,AS675,AT675,AU675,AV675,AW675,AX675,AY675,AZ675,BA675,BB675,Sheet1!BE675), IF(D675="Dell Small Business", "https://www.dell.com/koa/search?q=" &amp; [1]!textjoin("%20",TRUE,S675,T675,U675,V675,W675,X675,Y675,Z675,AA675,AB675,AC675,AD675,AE675,AF675,AG675,AH675,AI675,AJ675,AK675,AL675,AM675,AN675,AO675,AP675,AQ675,AR675,AS675,AT675,AU675,AV675,AW675,AX675,AY675,AZ675,BA675,BB675,Sheet1!BE675),"")))</f>
        <v>#NAME?</v>
      </c>
      <c r="G675" s="34" t="s">
        <v>7297</v>
      </c>
      <c r="H675" s="45" t="str">
        <f t="shared" si="42"/>
        <v>Lenovo</v>
      </c>
      <c r="I675" s="45"/>
      <c r="J675" s="45"/>
      <c r="L675" s="37" t="s">
        <v>213</v>
      </c>
      <c r="M675" s="26" t="s">
        <v>2159</v>
      </c>
      <c r="N675" s="21" t="s">
        <v>5735</v>
      </c>
      <c r="O675" s="1" t="s">
        <v>2160</v>
      </c>
      <c r="P675" s="21" t="e">
        <f ca="1">[1]!textjoin("+",TRUE,O675,S675,T675,U675,V675,W675,X675,Y675,Z675,AA675,AB675,AC675,AD675,AE675,AF675,AG675,AH675,AI675,AJ675,AK675,AL675,AM675,AN675,AO675,AP675,AQ675,AR675,AS675,AT675,AU675,AV675,AW675,AX675,AY675,AZ675,BA675,BB675,R675)</f>
        <v>#NAME?</v>
      </c>
      <c r="Q675" s="21" t="e">
        <f t="shared" ca="1" si="43"/>
        <v>#NAME?</v>
      </c>
      <c r="R675" t="s">
        <v>5106</v>
      </c>
      <c r="S675" s="16" t="s">
        <v>213</v>
      </c>
      <c r="T675" s="12" t="s">
        <v>2671</v>
      </c>
      <c r="U675" s="12">
        <v>15.6</v>
      </c>
      <c r="V675" s="12" t="s">
        <v>3049</v>
      </c>
      <c r="W675" s="12" t="s">
        <v>2419</v>
      </c>
      <c r="X675" s="12" t="s">
        <v>2934</v>
      </c>
    </row>
    <row r="676" spans="1:30" ht="409.6" thickBot="1" x14ac:dyDescent="0.35">
      <c r="A676" s="7" t="s">
        <v>713</v>
      </c>
      <c r="D676" s="37" t="s">
        <v>213</v>
      </c>
      <c r="E676" s="45"/>
      <c r="F676" s="47" t="e">
        <f ca="1">IF(D676="Kohl's", "https://www.kohls.com/search.jsp?submit-search=web-regular&amp;search=" &amp; [1]!textjoin("+",TRUE,S676,T676,U676,V676,W676,X676,Y676,Z676,AA676,AB676,AC676,AD676,AE676,AF676,AG676,AH676,AI676,AJ676,AK676,AL676,AM676,AN676,AO676,AP676,AQ676,AR676,AS676,AT676,AU676,AV676,AW676,AX676,AY676,AZ676,BA676,BB676,Sheet1!BE676), IF(D676="Lenovo", "https://www.lenovo.com/us/en/search?text=" &amp; [1]!textjoin("+",TRUE,S676,T676,U676,V676,W676,X676,Y676,Z676,AA676,AB676,AC676,AD676,AE676,AF676,AG676,AH676,AI676,AJ676,AK676,AL676,AM676,AN676,AO676,AP676,AQ676,AR676,AS676,AT676,AU676,AV676,AW676,AX676,AY676,AZ676,BA676,BB676,Sheet1!BE676), IF(D676="Dell Small Business", "https://www.dell.com/koa/search?q=" &amp; [1]!textjoin("%20",TRUE,S676,T676,U676,V676,W676,X676,Y676,Z676,AA676,AB676,AC676,AD676,AE676,AF676,AG676,AH676,AI676,AJ676,AK676,AL676,AM676,AN676,AO676,AP676,AQ676,AR676,AS676,AT676,AU676,AV676,AW676,AX676,AY676,AZ676,BA676,BB676,Sheet1!BE676),"")))</f>
        <v>#NAME?</v>
      </c>
      <c r="G676" s="34" t="s">
        <v>7298</v>
      </c>
      <c r="H676" s="45" t="str">
        <f t="shared" si="42"/>
        <v>Lenovo</v>
      </c>
      <c r="I676" s="45"/>
      <c r="J676" s="45"/>
      <c r="L676" s="37" t="s">
        <v>213</v>
      </c>
      <c r="M676" s="26" t="s">
        <v>2159</v>
      </c>
      <c r="N676" s="21" t="s">
        <v>5736</v>
      </c>
      <c r="O676" s="1" t="s">
        <v>2160</v>
      </c>
      <c r="P676" s="21" t="e">
        <f ca="1">[1]!textjoin("+",TRUE,O676,S676,T676,U676,V676,W676,X676,Y676,Z676,AA676,AB676,AC676,AD676,AE676,AF676,AG676,AH676,AI676,AJ676,AK676,AL676,AM676,AN676,AO676,AP676,AQ676,AR676,AS676,AT676,AU676,AV676,AW676,AX676,AY676,AZ676,BA676,BB676,R676)</f>
        <v>#NAME?</v>
      </c>
      <c r="Q676" s="21" t="e">
        <f t="shared" ca="1" si="43"/>
        <v>#NAME?</v>
      </c>
      <c r="R676" t="s">
        <v>5106</v>
      </c>
      <c r="S676" s="16" t="s">
        <v>213</v>
      </c>
      <c r="T676" s="12" t="s">
        <v>2671</v>
      </c>
      <c r="U676" s="12" t="s">
        <v>3050</v>
      </c>
      <c r="V676" s="12" t="s">
        <v>2188</v>
      </c>
      <c r="W676" s="12" t="s">
        <v>2419</v>
      </c>
      <c r="X676" s="12" t="s">
        <v>3015</v>
      </c>
    </row>
    <row r="677" spans="1:30" ht="409.6" thickBot="1" x14ac:dyDescent="0.35">
      <c r="A677" s="7" t="s">
        <v>714</v>
      </c>
      <c r="D677" s="37" t="s">
        <v>213</v>
      </c>
      <c r="E677" s="45"/>
      <c r="F677" s="47" t="e">
        <f ca="1">IF(D677="Kohl's", "https://www.kohls.com/search.jsp?submit-search=web-regular&amp;search=" &amp; [1]!textjoin("+",TRUE,S677,T677,U677,V677,W677,X677,Y677,Z677,AA677,AB677,AC677,AD677,AE677,AF677,AG677,AH677,AI677,AJ677,AK677,AL677,AM677,AN677,AO677,AP677,AQ677,AR677,AS677,AT677,AU677,AV677,AW677,AX677,AY677,AZ677,BA677,BB677,Sheet1!BE677), IF(D677="Lenovo", "https://www.lenovo.com/us/en/search?text=" &amp; [1]!textjoin("+",TRUE,S677,T677,U677,V677,W677,X677,Y677,Z677,AA677,AB677,AC677,AD677,AE677,AF677,AG677,AH677,AI677,AJ677,AK677,AL677,AM677,AN677,AO677,AP677,AQ677,AR677,AS677,AT677,AU677,AV677,AW677,AX677,AY677,AZ677,BA677,BB677,Sheet1!BE677), IF(D677="Dell Small Business", "https://www.dell.com/koa/search?q=" &amp; [1]!textjoin("%20",TRUE,S677,T677,U677,V677,W677,X677,Y677,Z677,AA677,AB677,AC677,AD677,AE677,AF677,AG677,AH677,AI677,AJ677,AK677,AL677,AM677,AN677,AO677,AP677,AQ677,AR677,AS677,AT677,AU677,AV677,AW677,AX677,AY677,AZ677,BA677,BB677,Sheet1!BE677),"")))</f>
        <v>#NAME?</v>
      </c>
      <c r="G677" s="34" t="s">
        <v>7299</v>
      </c>
      <c r="H677" s="45" t="str">
        <f t="shared" si="42"/>
        <v>Lenovo</v>
      </c>
      <c r="I677" s="45"/>
      <c r="J677" s="45"/>
      <c r="L677" s="37" t="s">
        <v>213</v>
      </c>
      <c r="M677" s="26" t="s">
        <v>2159</v>
      </c>
      <c r="N677" s="21" t="s">
        <v>5737</v>
      </c>
      <c r="O677" s="1" t="s">
        <v>2160</v>
      </c>
      <c r="P677" s="21" t="e">
        <f ca="1">[1]!textjoin("+",TRUE,O677,S677,T677,U677,V677,W677,X677,Y677,Z677,AA677,AB677,AC677,AD677,AE677,AF677,AG677,AH677,AI677,AJ677,AK677,AL677,AM677,AN677,AO677,AP677,AQ677,AR677,AS677,AT677,AU677,AV677,AW677,AX677,AY677,AZ677,BA677,BB677,R677)</f>
        <v>#NAME?</v>
      </c>
      <c r="Q677" s="21" t="e">
        <f t="shared" ca="1" si="43"/>
        <v>#NAME?</v>
      </c>
      <c r="R677" t="s">
        <v>5106</v>
      </c>
      <c r="S677" s="16" t="s">
        <v>213</v>
      </c>
      <c r="T677" s="12" t="s">
        <v>2671</v>
      </c>
      <c r="U677" s="12" t="s">
        <v>3051</v>
      </c>
      <c r="V677" s="12" t="s">
        <v>2941</v>
      </c>
      <c r="W677" s="12" t="s">
        <v>2419</v>
      </c>
      <c r="X677" s="12" t="s">
        <v>2935</v>
      </c>
    </row>
    <row r="678" spans="1:30" ht="409.6" thickBot="1" x14ac:dyDescent="0.35">
      <c r="A678" s="7" t="s">
        <v>715</v>
      </c>
      <c r="D678" s="37" t="s">
        <v>213</v>
      </c>
      <c r="E678" s="45"/>
      <c r="F678" s="47" t="e">
        <f ca="1">IF(D678="Kohl's", "https://www.kohls.com/search.jsp?submit-search=web-regular&amp;search=" &amp; [1]!textjoin("+",TRUE,S678,T678,U678,V678,W678,X678,Y678,Z678,AA678,AB678,AC678,AD678,AE678,AF678,AG678,AH678,AI678,AJ678,AK678,AL678,AM678,AN678,AO678,AP678,AQ678,AR678,AS678,AT678,AU678,AV678,AW678,AX678,AY678,AZ678,BA678,BB678,Sheet1!BE678), IF(D678="Lenovo", "https://www.lenovo.com/us/en/search?text=" &amp; [1]!textjoin("+",TRUE,S678,T678,U678,V678,W678,X678,Y678,Z678,AA678,AB678,AC678,AD678,AE678,AF678,AG678,AH678,AI678,AJ678,AK678,AL678,AM678,AN678,AO678,AP678,AQ678,AR678,AS678,AT678,AU678,AV678,AW678,AX678,AY678,AZ678,BA678,BB678,Sheet1!BE678), IF(D678="Dell Small Business", "https://www.dell.com/koa/search?q=" &amp; [1]!textjoin("%20",TRUE,S678,T678,U678,V678,W678,X678,Y678,Z678,AA678,AB678,AC678,AD678,AE678,AF678,AG678,AH678,AI678,AJ678,AK678,AL678,AM678,AN678,AO678,AP678,AQ678,AR678,AS678,AT678,AU678,AV678,AW678,AX678,AY678,AZ678,BA678,BB678,Sheet1!BE678),"")))</f>
        <v>#NAME?</v>
      </c>
      <c r="G678" s="34" t="s">
        <v>7300</v>
      </c>
      <c r="H678" s="45" t="str">
        <f t="shared" si="42"/>
        <v>Lenovo</v>
      </c>
      <c r="I678" s="45"/>
      <c r="J678" s="45"/>
      <c r="L678" s="37" t="s">
        <v>213</v>
      </c>
      <c r="M678" s="26" t="s">
        <v>2159</v>
      </c>
      <c r="N678" s="21" t="s">
        <v>5738</v>
      </c>
      <c r="O678" s="1" t="s">
        <v>2160</v>
      </c>
      <c r="P678" s="21" t="e">
        <f ca="1">[1]!textjoin("+",TRUE,O678,S678,T678,U678,V678,W678,X678,Y678,Z678,AA678,AB678,AC678,AD678,AE678,AF678,AG678,AH678,AI678,AJ678,AK678,AL678,AM678,AN678,AO678,AP678,AQ678,AR678,AS678,AT678,AU678,AV678,AW678,AX678,AY678,AZ678,BA678,BB678,R678)</f>
        <v>#NAME?</v>
      </c>
      <c r="Q678" s="21" t="e">
        <f t="shared" ca="1" si="43"/>
        <v>#NAME?</v>
      </c>
      <c r="R678" t="s">
        <v>5106</v>
      </c>
      <c r="S678" s="16" t="s">
        <v>213</v>
      </c>
      <c r="T678" s="12" t="s">
        <v>2349</v>
      </c>
      <c r="U678" s="12" t="s">
        <v>2350</v>
      </c>
      <c r="V678" s="12" t="s">
        <v>3052</v>
      </c>
    </row>
    <row r="679" spans="1:30" ht="409.6" thickBot="1" x14ac:dyDescent="0.35">
      <c r="A679" s="7" t="s">
        <v>716</v>
      </c>
      <c r="D679" s="37" t="s">
        <v>213</v>
      </c>
      <c r="E679" s="45"/>
      <c r="F679" s="47" t="e">
        <f ca="1">IF(D679="Kohl's", "https://www.kohls.com/search.jsp?submit-search=web-regular&amp;search=" &amp; [1]!textjoin("+",TRUE,S679,T679,U679,V679,W679,X679,Y679,Z679,AA679,AB679,AC679,AD679,AE679,AF679,AG679,AH679,AI679,AJ679,AK679,AL679,AM679,AN679,AO679,AP679,AQ679,AR679,AS679,AT679,AU679,AV679,AW679,AX679,AY679,AZ679,BA679,BB679,Sheet1!BE679), IF(D679="Lenovo", "https://www.lenovo.com/us/en/search?text=" &amp; [1]!textjoin("+",TRUE,S679,T679,U679,V679,W679,X679,Y679,Z679,AA679,AB679,AC679,AD679,AE679,AF679,AG679,AH679,AI679,AJ679,AK679,AL679,AM679,AN679,AO679,AP679,AQ679,AR679,AS679,AT679,AU679,AV679,AW679,AX679,AY679,AZ679,BA679,BB679,Sheet1!BE679), IF(D679="Dell Small Business", "https://www.dell.com/koa/search?q=" &amp; [1]!textjoin("%20",TRUE,S679,T679,U679,V679,W679,X679,Y679,Z679,AA679,AB679,AC679,AD679,AE679,AF679,AG679,AH679,AI679,AJ679,AK679,AL679,AM679,AN679,AO679,AP679,AQ679,AR679,AS679,AT679,AU679,AV679,AW679,AX679,AY679,AZ679,BA679,BB679,Sheet1!BE679),"")))</f>
        <v>#NAME?</v>
      </c>
      <c r="G679" s="34" t="s">
        <v>7301</v>
      </c>
      <c r="H679" s="45" t="str">
        <f t="shared" si="42"/>
        <v>Lenovo</v>
      </c>
      <c r="I679" s="45"/>
      <c r="J679" s="45"/>
      <c r="L679" s="37" t="s">
        <v>213</v>
      </c>
      <c r="M679" s="26" t="s">
        <v>2159</v>
      </c>
      <c r="N679" s="21" t="s">
        <v>5739</v>
      </c>
      <c r="O679" s="1" t="s">
        <v>2160</v>
      </c>
      <c r="P679" s="21" t="e">
        <f ca="1">[1]!textjoin("+",TRUE,O679,S679,T679,U679,V679,W679,X679,Y679,Z679,AA679,AB679,AC679,AD679,AE679,AF679,AG679,AH679,AI679,AJ679,AK679,AL679,AM679,AN679,AO679,AP679,AQ679,AR679,AS679,AT679,AU679,AV679,AW679,AX679,AY679,AZ679,BA679,BB679,R679)</f>
        <v>#NAME?</v>
      </c>
      <c r="Q679" s="21" t="e">
        <f t="shared" ca="1" si="43"/>
        <v>#NAME?</v>
      </c>
      <c r="R679" t="s">
        <v>5106</v>
      </c>
      <c r="S679" s="16" t="s">
        <v>213</v>
      </c>
      <c r="T679" s="12" t="s">
        <v>3016</v>
      </c>
      <c r="U679" s="12" t="s">
        <v>2189</v>
      </c>
      <c r="V679" s="12" t="s">
        <v>2255</v>
      </c>
      <c r="W679" s="12" t="s">
        <v>2245</v>
      </c>
      <c r="X679" s="12" t="s">
        <v>2935</v>
      </c>
      <c r="Y679" s="12" t="s">
        <v>2167</v>
      </c>
    </row>
    <row r="680" spans="1:30" ht="409.6" thickBot="1" x14ac:dyDescent="0.35">
      <c r="A680" s="7" t="s">
        <v>717</v>
      </c>
      <c r="D680" s="37" t="s">
        <v>213</v>
      </c>
      <c r="E680" s="45"/>
      <c r="F680" s="47" t="e">
        <f ca="1">IF(D680="Kohl's", "https://www.kohls.com/search.jsp?submit-search=web-regular&amp;search=" &amp; [1]!textjoin("+",TRUE,S680,T680,U680,V680,W680,X680,Y680,Z680,AA680,AB680,AC680,AD680,AE680,AF680,AG680,AH680,AI680,AJ680,AK680,AL680,AM680,AN680,AO680,AP680,AQ680,AR680,AS680,AT680,AU680,AV680,AW680,AX680,AY680,AZ680,BA680,BB680,Sheet1!BE680), IF(D680="Lenovo", "https://www.lenovo.com/us/en/search?text=" &amp; [1]!textjoin("+",TRUE,S680,T680,U680,V680,W680,X680,Y680,Z680,AA680,AB680,AC680,AD680,AE680,AF680,AG680,AH680,AI680,AJ680,AK680,AL680,AM680,AN680,AO680,AP680,AQ680,AR680,AS680,AT680,AU680,AV680,AW680,AX680,AY680,AZ680,BA680,BB680,Sheet1!BE680), IF(D680="Dell Small Business", "https://www.dell.com/koa/search?q=" &amp; [1]!textjoin("%20",TRUE,S680,T680,U680,V680,W680,X680,Y680,Z680,AA680,AB680,AC680,AD680,AE680,AF680,AG680,AH680,AI680,AJ680,AK680,AL680,AM680,AN680,AO680,AP680,AQ680,AR680,AS680,AT680,AU680,AV680,AW680,AX680,AY680,AZ680,BA680,BB680,Sheet1!BE680),"")))</f>
        <v>#NAME?</v>
      </c>
      <c r="G680" s="34" t="s">
        <v>7302</v>
      </c>
      <c r="H680" s="45" t="str">
        <f t="shared" si="42"/>
        <v>Lenovo</v>
      </c>
      <c r="I680" s="45"/>
      <c r="J680" s="45"/>
      <c r="L680" s="37" t="s">
        <v>213</v>
      </c>
      <c r="M680" s="26" t="s">
        <v>2159</v>
      </c>
      <c r="N680" s="21" t="s">
        <v>5740</v>
      </c>
      <c r="O680" s="1" t="s">
        <v>2160</v>
      </c>
      <c r="P680" s="21" t="e">
        <f ca="1">[1]!textjoin("+",TRUE,O680,S680,T680,U680,V680,W680,X680,Y680,Z680,AA680,AB680,AC680,AD680,AE680,AF680,AG680,AH680,AI680,AJ680,AK680,AL680,AM680,AN680,AO680,AP680,AQ680,AR680,AS680,AT680,AU680,AV680,AW680,AX680,AY680,AZ680,BA680,BB680,R680)</f>
        <v>#NAME?</v>
      </c>
      <c r="Q680" s="21" t="e">
        <f t="shared" ca="1" si="43"/>
        <v>#NAME?</v>
      </c>
      <c r="R680" t="s">
        <v>5106</v>
      </c>
      <c r="S680" s="16" t="s">
        <v>213</v>
      </c>
      <c r="T680" s="12" t="s">
        <v>2394</v>
      </c>
      <c r="U680" s="12" t="s">
        <v>3053</v>
      </c>
      <c r="V680" s="12" t="s">
        <v>2704</v>
      </c>
      <c r="W680" s="12" t="s">
        <v>4771</v>
      </c>
      <c r="X680" s="12" t="s">
        <v>2200</v>
      </c>
      <c r="Y680" s="12" t="s">
        <v>2201</v>
      </c>
      <c r="Z680" s="12" t="s">
        <v>4857</v>
      </c>
      <c r="AA680" s="12" t="s">
        <v>2207</v>
      </c>
      <c r="AB680" s="12" t="s">
        <v>4862</v>
      </c>
      <c r="AC680" s="12" t="s">
        <v>2614</v>
      </c>
      <c r="AD680" s="12" t="s">
        <v>2602</v>
      </c>
    </row>
    <row r="681" spans="1:30" ht="409.6" thickBot="1" x14ac:dyDescent="0.35">
      <c r="A681" s="7" t="s">
        <v>718</v>
      </c>
      <c r="D681" s="37" t="s">
        <v>213</v>
      </c>
      <c r="E681" s="45"/>
      <c r="F681" s="47" t="e">
        <f ca="1">IF(D681="Kohl's", "https://www.kohls.com/search.jsp?submit-search=web-regular&amp;search=" &amp; [1]!textjoin("+",TRUE,S681,T681,U681,V681,W681,X681,Y681,Z681,AA681,AB681,AC681,AD681,AE681,AF681,AG681,AH681,AI681,AJ681,AK681,AL681,AM681,AN681,AO681,AP681,AQ681,AR681,AS681,AT681,AU681,AV681,AW681,AX681,AY681,AZ681,BA681,BB681,Sheet1!BE681), IF(D681="Lenovo", "https://www.lenovo.com/us/en/search?text=" &amp; [1]!textjoin("+",TRUE,S681,T681,U681,V681,W681,X681,Y681,Z681,AA681,AB681,AC681,AD681,AE681,AF681,AG681,AH681,AI681,AJ681,AK681,AL681,AM681,AN681,AO681,AP681,AQ681,AR681,AS681,AT681,AU681,AV681,AW681,AX681,AY681,AZ681,BA681,BB681,Sheet1!BE681), IF(D681="Dell Small Business", "https://www.dell.com/koa/search?q=" &amp; [1]!textjoin("%20",TRUE,S681,T681,U681,V681,W681,X681,Y681,Z681,AA681,AB681,AC681,AD681,AE681,AF681,AG681,AH681,AI681,AJ681,AK681,AL681,AM681,AN681,AO681,AP681,AQ681,AR681,AS681,AT681,AU681,AV681,AW681,AX681,AY681,AZ681,BA681,BB681,Sheet1!BE681),"")))</f>
        <v>#NAME?</v>
      </c>
      <c r="G681" s="34" t="s">
        <v>7303</v>
      </c>
      <c r="H681" s="45" t="str">
        <f t="shared" si="42"/>
        <v>Lenovo</v>
      </c>
      <c r="I681" s="45"/>
      <c r="J681" s="45"/>
      <c r="L681" s="37" t="s">
        <v>213</v>
      </c>
      <c r="M681" s="26" t="s">
        <v>2159</v>
      </c>
      <c r="N681" s="21" t="s">
        <v>5741</v>
      </c>
      <c r="O681" s="1" t="s">
        <v>2160</v>
      </c>
      <c r="P681" s="21" t="e">
        <f ca="1">[1]!textjoin("+",TRUE,O681,S681,T681,U681,V681,W681,X681,Y681,Z681,AA681,AB681,AC681,AD681,AE681,AF681,AG681,AH681,AI681,AJ681,AK681,AL681,AM681,AN681,AO681,AP681,AQ681,AR681,AS681,AT681,AU681,AV681,AW681,AX681,AY681,AZ681,BA681,BB681,R681)</f>
        <v>#NAME?</v>
      </c>
      <c r="Q681" s="21" t="e">
        <f t="shared" ca="1" si="43"/>
        <v>#NAME?</v>
      </c>
      <c r="R681" t="s">
        <v>5106</v>
      </c>
      <c r="S681" s="16" t="s">
        <v>213</v>
      </c>
      <c r="T681" s="12" t="s">
        <v>2394</v>
      </c>
      <c r="U681" s="12" t="s">
        <v>3020</v>
      </c>
      <c r="V681" s="12">
        <v>3</v>
      </c>
      <c r="W681" s="12" t="s">
        <v>3021</v>
      </c>
    </row>
    <row r="682" spans="1:30" ht="409.6" thickBot="1" x14ac:dyDescent="0.35">
      <c r="A682" s="7" t="s">
        <v>719</v>
      </c>
      <c r="D682" s="37" t="s">
        <v>213</v>
      </c>
      <c r="E682" s="45"/>
      <c r="F682" s="47" t="e">
        <f ca="1">IF(D682="Kohl's", "https://www.kohls.com/search.jsp?submit-search=web-regular&amp;search=" &amp; [1]!textjoin("+",TRUE,S682,T682,U682,V682,W682,X682,Y682,Z682,AA682,AB682,AC682,AD682,AE682,AF682,AG682,AH682,AI682,AJ682,AK682,AL682,AM682,AN682,AO682,AP682,AQ682,AR682,AS682,AT682,AU682,AV682,AW682,AX682,AY682,AZ682,BA682,BB682,Sheet1!BE682), IF(D682="Lenovo", "https://www.lenovo.com/us/en/search?text=" &amp; [1]!textjoin("+",TRUE,S682,T682,U682,V682,W682,X682,Y682,Z682,AA682,AB682,AC682,AD682,AE682,AF682,AG682,AH682,AI682,AJ682,AK682,AL682,AM682,AN682,AO682,AP682,AQ682,AR682,AS682,AT682,AU682,AV682,AW682,AX682,AY682,AZ682,BA682,BB682,Sheet1!BE682), IF(D682="Dell Small Business", "https://www.dell.com/koa/search?q=" &amp; [1]!textjoin("%20",TRUE,S682,T682,U682,V682,W682,X682,Y682,Z682,AA682,AB682,AC682,AD682,AE682,AF682,AG682,AH682,AI682,AJ682,AK682,AL682,AM682,AN682,AO682,AP682,AQ682,AR682,AS682,AT682,AU682,AV682,AW682,AX682,AY682,AZ682,BA682,BB682,Sheet1!BE682),"")))</f>
        <v>#NAME?</v>
      </c>
      <c r="G682" s="34" t="s">
        <v>7304</v>
      </c>
      <c r="H682" s="45" t="str">
        <f t="shared" si="42"/>
        <v>Lenovo</v>
      </c>
      <c r="I682" s="45"/>
      <c r="J682" s="45"/>
      <c r="L682" s="37" t="s">
        <v>213</v>
      </c>
      <c r="M682" s="26" t="s">
        <v>2159</v>
      </c>
      <c r="N682" s="21" t="s">
        <v>5742</v>
      </c>
      <c r="O682" s="1" t="s">
        <v>2160</v>
      </c>
      <c r="P682" s="21" t="e">
        <f ca="1">[1]!textjoin("+",TRUE,O682,S682,T682,U682,V682,W682,X682,Y682,Z682,AA682,AB682,AC682,AD682,AE682,AF682,AG682,AH682,AI682,AJ682,AK682,AL682,AM682,AN682,AO682,AP682,AQ682,AR682,AS682,AT682,AU682,AV682,AW682,AX682,AY682,AZ682,BA682,BB682,R682)</f>
        <v>#NAME?</v>
      </c>
      <c r="Q682" s="21" t="e">
        <f t="shared" ca="1" si="43"/>
        <v>#NAME?</v>
      </c>
      <c r="R682" t="s">
        <v>5106</v>
      </c>
      <c r="S682" s="16" t="s">
        <v>213</v>
      </c>
      <c r="T682" s="12" t="s">
        <v>2394</v>
      </c>
      <c r="U682" s="12" t="s">
        <v>3054</v>
      </c>
      <c r="V682" s="12">
        <v>3</v>
      </c>
      <c r="W682" s="12" t="s">
        <v>2188</v>
      </c>
      <c r="X682" s="12" t="s">
        <v>3021</v>
      </c>
    </row>
    <row r="683" spans="1:30" ht="409.6" thickBot="1" x14ac:dyDescent="0.35">
      <c r="A683" s="7" t="s">
        <v>720</v>
      </c>
      <c r="D683" s="37" t="s">
        <v>213</v>
      </c>
      <c r="E683" s="45"/>
      <c r="F683" s="47" t="e">
        <f ca="1">IF(D683="Kohl's", "https://www.kohls.com/search.jsp?submit-search=web-regular&amp;search=" &amp; [1]!textjoin("+",TRUE,S683,T683,U683,V683,W683,X683,Y683,Z683,AA683,AB683,AC683,AD683,AE683,AF683,AG683,AH683,AI683,AJ683,AK683,AL683,AM683,AN683,AO683,AP683,AQ683,AR683,AS683,AT683,AU683,AV683,AW683,AX683,AY683,AZ683,BA683,BB683,Sheet1!BE683), IF(D683="Lenovo", "https://www.lenovo.com/us/en/search?text=" &amp; [1]!textjoin("+",TRUE,S683,T683,U683,V683,W683,X683,Y683,Z683,AA683,AB683,AC683,AD683,AE683,AF683,AG683,AH683,AI683,AJ683,AK683,AL683,AM683,AN683,AO683,AP683,AQ683,AR683,AS683,AT683,AU683,AV683,AW683,AX683,AY683,AZ683,BA683,BB683,Sheet1!BE683), IF(D683="Dell Small Business", "https://www.dell.com/koa/search?q=" &amp; [1]!textjoin("%20",TRUE,S683,T683,U683,V683,W683,X683,Y683,Z683,AA683,AB683,AC683,AD683,AE683,AF683,AG683,AH683,AI683,AJ683,AK683,AL683,AM683,AN683,AO683,AP683,AQ683,AR683,AS683,AT683,AU683,AV683,AW683,AX683,AY683,AZ683,BA683,BB683,Sheet1!BE683),"")))</f>
        <v>#NAME?</v>
      </c>
      <c r="G683" s="34" t="s">
        <v>7305</v>
      </c>
      <c r="H683" s="45" t="str">
        <f t="shared" si="42"/>
        <v>Lenovo</v>
      </c>
      <c r="I683" s="45"/>
      <c r="J683" s="45"/>
      <c r="L683" s="37" t="s">
        <v>213</v>
      </c>
      <c r="M683" s="26" t="s">
        <v>2159</v>
      </c>
      <c r="N683" s="21" t="s">
        <v>5743</v>
      </c>
      <c r="O683" s="1" t="s">
        <v>2160</v>
      </c>
      <c r="P683" s="21" t="e">
        <f ca="1">[1]!textjoin("+",TRUE,O683,S683,T683,U683,V683,W683,X683,Y683,Z683,AA683,AB683,AC683,AD683,AE683,AF683,AG683,AH683,AI683,AJ683,AK683,AL683,AM683,AN683,AO683,AP683,AQ683,AR683,AS683,AT683,AU683,AV683,AW683,AX683,AY683,AZ683,BA683,BB683,R683)</f>
        <v>#NAME?</v>
      </c>
      <c r="Q683" s="21" t="e">
        <f t="shared" ca="1" si="43"/>
        <v>#NAME?</v>
      </c>
      <c r="R683" t="s">
        <v>5106</v>
      </c>
      <c r="S683" s="16" t="s">
        <v>213</v>
      </c>
      <c r="T683" s="12" t="s">
        <v>3055</v>
      </c>
      <c r="U683" s="12" t="s">
        <v>3056</v>
      </c>
    </row>
    <row r="684" spans="1:30" ht="303" thickBot="1" x14ac:dyDescent="0.35">
      <c r="A684" s="7" t="s">
        <v>721</v>
      </c>
      <c r="D684" s="39" t="s">
        <v>232</v>
      </c>
      <c r="E684" s="45"/>
      <c r="F684" s="47" t="str">
        <f>IF(D684="Walmart", "https://www.walmart.com/search/?query=" &amp; [1]!textjoin("%20",TRUE,S684,T684,U684,V684,W684,X684,Y684,Z684,AA684,AB684,AC684,AD684,AE684,AF684,AG684,AH684,AI684,AJ684,AK684,AL684,AM684,AN684,AO684,AP684,AQ684,AR684,AS684,AT684,AU684,AV684,AW684,AX684,AY684,AZ684,BA684,BB684), IF(D684="Best Buy", "https://www.bestbuy.com/site/searchpage.jsp?st=" &amp; [1]!textjoin("+",TRUE,S684,T684,U684,V684,W684,X684,Y684,Z684,AA684,AB684,AC684,AD684,AE684,AF684,AG684,AH684,AI684,AJ684,AK684,AL684,AM684,AN684,AO684,AP684,AQ684,AR684,AS684,AT684,AU684,AV684,AW684,AX684,AY684,AZ684,BA684,BB684), IF(D684="Target", "https://www.target.com/s?searchTerm=" &amp; [1]!textjoin("+",TRUE,S684,T684,U684,V684,W684,X684,Y684,Z684,AA684,AB684,AC684,AD684,AE684,AF684,AG684,AH684,AI684,AJ684,AK684,AL684,AM684,AN684,AO684,AP684,AQ684,AR684,AS684,AT684,AU684,AV684,AW684,AX684,AY684,AZ684,BA684,BB684),"")))</f>
        <v/>
      </c>
      <c r="G684" s="45" t="s">
        <v>7382</v>
      </c>
      <c r="H684" s="45"/>
      <c r="I684" s="45"/>
      <c r="J684" s="45"/>
      <c r="L684" s="39" t="s">
        <v>232</v>
      </c>
      <c r="M684" s="26" t="s">
        <v>2159</v>
      </c>
      <c r="N684" s="21" t="s">
        <v>5744</v>
      </c>
      <c r="O684" s="1" t="s">
        <v>2160</v>
      </c>
      <c r="P684" s="21" t="e">
        <f ca="1">[1]!textjoin("+",TRUE,O684,S684,T684,U684,V684,W684,X684,Y684,Z684,AA684,AB684,AC684,AD684,AE684,AF684,AG684,AH684,AI684,AJ684,AK684,AL684,AM684,AN684,AO684,AP684,AQ684,AR684,AS684,AT684,AU684,AV684,AW684,AX684,AY684,AZ684,BA684,BB684,R684)</f>
        <v>#NAME?</v>
      </c>
      <c r="Q684" s="21" t="e">
        <f t="shared" ca="1" si="43"/>
        <v>#NAME?</v>
      </c>
      <c r="R684" t="s">
        <v>5106</v>
      </c>
      <c r="S684" s="16" t="s">
        <v>3057</v>
      </c>
      <c r="T684" s="12" t="s">
        <v>3058</v>
      </c>
      <c r="U684" s="12" t="s">
        <v>3059</v>
      </c>
      <c r="V684" s="12" t="s">
        <v>3060</v>
      </c>
      <c r="W684" s="12" t="s">
        <v>3061</v>
      </c>
      <c r="X684" s="12" t="s">
        <v>2405</v>
      </c>
      <c r="Y684" s="12" t="s">
        <v>2411</v>
      </c>
      <c r="Z684" s="12" t="s">
        <v>2408</v>
      </c>
    </row>
    <row r="685" spans="1:30" ht="303" thickBot="1" x14ac:dyDescent="0.35">
      <c r="A685" s="7" t="s">
        <v>722</v>
      </c>
      <c r="D685" s="39" t="s">
        <v>232</v>
      </c>
      <c r="E685" s="45"/>
      <c r="F685" s="47" t="str">
        <f>IF(D685="Walmart", "https://www.walmart.com/search/?query=" &amp; [1]!textjoin("%20",TRUE,S685,T685,U685,V685,W685,X685,Y685,Z685,AA685,AB685,AC685,AD685,AE685,AF685,AG685,AH685,AI685,AJ685,AK685,AL685,AM685,AN685,AO685,AP685,AQ685,AR685,AS685,AT685,AU685,AV685,AW685,AX685,AY685,AZ685,BA685,BB685), IF(D685="Best Buy", "https://www.bestbuy.com/site/searchpage.jsp?st=" &amp; [1]!textjoin("+",TRUE,S685,T685,U685,V685,W685,X685,Y685,Z685,AA685,AB685,AC685,AD685,AE685,AF685,AG685,AH685,AI685,AJ685,AK685,AL685,AM685,AN685,AO685,AP685,AQ685,AR685,AS685,AT685,AU685,AV685,AW685,AX685,AY685,AZ685,BA685,BB685), IF(D685="Target", "https://www.target.com/s?searchTerm=" &amp; [1]!textjoin("+",TRUE,S685,T685,U685,V685,W685,X685,Y685,Z685,AA685,AB685,AC685,AD685,AE685,AF685,AG685,AH685,AI685,AJ685,AK685,AL685,AM685,AN685,AO685,AP685,AQ685,AR685,AS685,AT685,AU685,AV685,AW685,AX685,AY685,AZ685,BA685,BB685),"")))</f>
        <v/>
      </c>
      <c r="G685" s="45" t="s">
        <v>7382</v>
      </c>
      <c r="H685" s="45"/>
      <c r="I685" s="45"/>
      <c r="J685" s="45"/>
      <c r="L685" s="39" t="s">
        <v>232</v>
      </c>
      <c r="M685" s="26" t="s">
        <v>2159</v>
      </c>
      <c r="N685" s="21" t="s">
        <v>5745</v>
      </c>
      <c r="O685" s="1" t="s">
        <v>2160</v>
      </c>
      <c r="P685" s="21" t="e">
        <f ca="1">[1]!textjoin("+",TRUE,O685,S685,T685,U685,V685,W685,X685,Y685,Z685,AA685,AB685,AC685,AD685,AE685,AF685,AG685,AH685,AI685,AJ685,AK685,AL685,AM685,AN685,AO685,AP685,AQ685,AR685,AS685,AT685,AU685,AV685,AW685,AX685,AY685,AZ685,BA685,BB685,R685)</f>
        <v>#NAME?</v>
      </c>
      <c r="Q685" s="21" t="e">
        <f t="shared" ca="1" si="43"/>
        <v>#NAME?</v>
      </c>
      <c r="R685" t="s">
        <v>5106</v>
      </c>
      <c r="S685" s="16" t="s">
        <v>3057</v>
      </c>
      <c r="T685" s="12" t="s">
        <v>3058</v>
      </c>
      <c r="U685" s="12" t="s">
        <v>3059</v>
      </c>
      <c r="V685" s="12" t="s">
        <v>3060</v>
      </c>
      <c r="W685" s="12" t="s">
        <v>3061</v>
      </c>
      <c r="X685" s="12" t="s">
        <v>2384</v>
      </c>
      <c r="Y685" s="12" t="s">
        <v>2411</v>
      </c>
      <c r="Z685" s="12" t="s">
        <v>2408</v>
      </c>
    </row>
    <row r="686" spans="1:30" ht="303" thickBot="1" x14ac:dyDescent="0.35">
      <c r="A686" s="7" t="s">
        <v>724</v>
      </c>
      <c r="D686" s="39" t="s">
        <v>232</v>
      </c>
      <c r="E686" s="45"/>
      <c r="F686" s="47" t="str">
        <f>IF(D686="Walmart", "https://www.walmart.com/search/?query=" &amp; [1]!textjoin("%20",TRUE,S686,T686,U686,V686,W686,X686,Y686,Z686,AA686,AB686,AC686,AD686,AE686,AF686,AG686,AH686,AI686,AJ686,AK686,AL686,AM686,AN686,AO686,AP686,AQ686,AR686,AS686,AT686,AU686,AV686,AW686,AX686,AY686,AZ686,BA686,BB686), IF(D686="Best Buy", "https://www.bestbuy.com/site/searchpage.jsp?st=" &amp; [1]!textjoin("+",TRUE,S686,T686,U686,V686,W686,X686,Y686,Z686,AA686,AB686,AC686,AD686,AE686,AF686,AG686,AH686,AI686,AJ686,AK686,AL686,AM686,AN686,AO686,AP686,AQ686,AR686,AS686,AT686,AU686,AV686,AW686,AX686,AY686,AZ686,BA686,BB686), IF(D686="Target", "https://www.target.com/s?searchTerm=" &amp; [1]!textjoin("+",TRUE,S686,T686,U686,V686,W686,X686,Y686,Z686,AA686,AB686,AC686,AD686,AE686,AF686,AG686,AH686,AI686,AJ686,AK686,AL686,AM686,AN686,AO686,AP686,AQ686,AR686,AS686,AT686,AU686,AV686,AW686,AX686,AY686,AZ686,BA686,BB686),"")))</f>
        <v/>
      </c>
      <c r="G686" s="45" t="s">
        <v>7382</v>
      </c>
      <c r="H686" s="45"/>
      <c r="I686" s="45"/>
      <c r="J686" s="45"/>
      <c r="L686" s="39" t="s">
        <v>232</v>
      </c>
      <c r="M686" s="26" t="s">
        <v>2159</v>
      </c>
      <c r="N686" s="21" t="s">
        <v>5746</v>
      </c>
      <c r="O686" s="1" t="s">
        <v>2160</v>
      </c>
      <c r="P686" s="21" t="e">
        <f ca="1">[1]!textjoin("+",TRUE,O686,S686,T686,U686,V686,W686,X686,Y686,Z686,AA686,AB686,AC686,AD686,AE686,AF686,AG686,AH686,AI686,AJ686,AK686,AL686,AM686,AN686,AO686,AP686,AQ686,AR686,AS686,AT686,AU686,AV686,AW686,AX686,AY686,AZ686,BA686,BB686,R686)</f>
        <v>#NAME?</v>
      </c>
      <c r="Q686" s="21" t="e">
        <f t="shared" ca="1" si="43"/>
        <v>#NAME?</v>
      </c>
      <c r="R686" t="s">
        <v>5106</v>
      </c>
      <c r="S686" s="16" t="s">
        <v>3057</v>
      </c>
      <c r="T686" s="12" t="s">
        <v>3058</v>
      </c>
      <c r="U686" s="12" t="s">
        <v>3059</v>
      </c>
      <c r="V686" s="12" t="s">
        <v>5009</v>
      </c>
      <c r="W686" s="12" t="s">
        <v>2405</v>
      </c>
      <c r="X686" s="12" t="s">
        <v>2411</v>
      </c>
      <c r="Y686" s="12" t="s">
        <v>2408</v>
      </c>
    </row>
    <row r="687" spans="1:30" ht="409.6" thickBot="1" x14ac:dyDescent="0.35">
      <c r="A687" s="7" t="s">
        <v>725</v>
      </c>
      <c r="D687" s="37" t="s">
        <v>15</v>
      </c>
      <c r="E687" s="45"/>
      <c r="F687" s="47" t="e">
        <f ca="1">IF(D687="Walmart", "https://www.walmart.com/search/?query=" &amp; [1]!textjoin("%20",TRUE,S687,T687,U687,V687,W687,X687,Y687,Z687,AA687,AB687,AC687,AD687,AE687,AF687,AG687,AH687,AI687,AJ687,AK687,AL687,AM687,AN687,AO687,AP687,AQ687,AR687,AS687,AT687,AU687,AV687,AW687,AX687,AY687,AZ687,BA687,BB687), IF(D687="Best Buy", "https://www.bestbuy.com/site/searchpage.jsp?st=" &amp; [1]!textjoin("+",TRUE,S687,T687,U687,V687,W687,X687,Y687,Z687,AA687,AB687,AC687,AD687,AE687,AF687,AG687,AH687,AI687,AJ687,AK687,AL687,AM687,AN687,AO687,AP687,AQ687,AR687,AS687,AT687,AU687,AV687,AW687,AX687,AY687,AZ687,BA687,BB687), IF(D687="Target", "https://www.target.com/s?searchTerm=" &amp; [1]!textjoin("+",TRUE,S687,T687,U687,V687,W687,X687,Y687,Z687,AA687,AB687,AC687,AD687,AE687,AF687,AG687,AH687,AI687,AJ687,AK687,AL687,AM687,AN687,AO687,AP687,AQ687,AR687,AS687,AT687,AU687,AV687,AW687,AX687,AY687,AZ687,BA687,BB687),"")))</f>
        <v>#NAME?</v>
      </c>
      <c r="G687" s="45" t="s">
        <v>7598</v>
      </c>
      <c r="H687" s="45" t="str">
        <f>HYPERLINK(G687,D687)</f>
        <v>Best Buy</v>
      </c>
      <c r="I687" s="45"/>
      <c r="J687" s="45"/>
      <c r="L687" s="37" t="s">
        <v>15</v>
      </c>
      <c r="M687" s="26" t="s">
        <v>2159</v>
      </c>
      <c r="N687" s="21" t="s">
        <v>5747</v>
      </c>
      <c r="O687" s="1" t="s">
        <v>2160</v>
      </c>
      <c r="P687" s="21" t="e">
        <f ca="1">[1]!textjoin("+",TRUE,O687,S687,T687,U687,V687,W687,X687,Y687,Z687,AA687,AB687,AC687,AD687,AE687,AF687,AG687,AH687,AI687,AJ687,AK687,AL687,AM687,AN687,AO687,AP687,AQ687,AR687,AS687,AT687,AU687,AV687,AW687,AX687,AY687,AZ687,BA687,BB687,R687)</f>
        <v>#NAME?</v>
      </c>
      <c r="Q687" s="21" t="e">
        <f t="shared" ca="1" si="43"/>
        <v>#NAME?</v>
      </c>
      <c r="R687" t="s">
        <v>5106</v>
      </c>
      <c r="S687" s="16" t="s">
        <v>3062</v>
      </c>
      <c r="T687" s="12" t="s">
        <v>3063</v>
      </c>
      <c r="U687" s="12" t="s">
        <v>2987</v>
      </c>
      <c r="V687" s="12" t="s">
        <v>2173</v>
      </c>
      <c r="W687" s="12">
        <v>5</v>
      </c>
      <c r="X687" s="12" t="s">
        <v>4866</v>
      </c>
      <c r="Y687" s="12" t="s">
        <v>2293</v>
      </c>
    </row>
    <row r="688" spans="1:30" ht="130.19999999999999" thickBot="1" x14ac:dyDescent="0.35">
      <c r="A688" s="7" t="s">
        <v>726</v>
      </c>
      <c r="D688" s="37" t="s">
        <v>112</v>
      </c>
      <c r="E688" s="45"/>
      <c r="F688" s="47" t="str">
        <f>IF(D688="Walmart", "https://www.walmart.com/search/?query=" &amp; [1]!textjoin("%20",TRUE,S688,T688,U688,V688,W688,X688,Y688,Z688,AA688,AB688,AC688,AD688,AE688,AF688,AG688,AH688,AI688,AJ688,AK688,AL688,AM688,AN688,AO688,AP688,AQ688,AR688,AS688,AT688,AU688,AV688,AW688,AX688,AY688,AZ688,BA688,BB688), IF(D688="Best Buy", "https://www.bestbuy.com/site/searchpage.jsp?st=" &amp; [1]!textjoin("+",TRUE,S688,T688,U688,V688,W688,X688,Y688,Z688,AA688,AB688,AC688,AD688,AE688,AF688,AG688,AH688,AI688,AJ688,AK688,AL688,AM688,AN688,AO688,AP688,AQ688,AR688,AS688,AT688,AU688,AV688,AW688,AX688,AY688,AZ688,BA688,BB688), IF(D688="Target", "https://www.target.com/s?searchTerm=" &amp; [1]!textjoin("+",TRUE,S688,T688,U688,V688,W688,X688,Y688,Z688,AA688,AB688,AC688,AD688,AE688,AF688,AG688,AH688,AI688,AJ688,AK688,AL688,AM688,AN688,AO688,AP688,AQ688,AR688,AS688,AT688,AU688,AV688,AW688,AX688,AY688,AZ688,BA688,BB688),"")))</f>
        <v/>
      </c>
      <c r="G688" s="45" t="s">
        <v>7382</v>
      </c>
      <c r="H688" s="45"/>
      <c r="I688" s="45"/>
      <c r="J688" s="45"/>
      <c r="L688" s="37" t="s">
        <v>112</v>
      </c>
      <c r="M688" s="26" t="s">
        <v>2159</v>
      </c>
      <c r="N688" s="21" t="s">
        <v>5748</v>
      </c>
      <c r="O688" s="1" t="s">
        <v>2160</v>
      </c>
      <c r="P688" s="21" t="e">
        <f ca="1">[1]!textjoin("+",TRUE,O688,S688,T688,U688,V688,W688,X688,Y688,Z688,AA688,AB688,AC688,AD688,AE688,AF688,AG688,AH688,AI688,AJ688,AK688,AL688,AM688,AN688,AO688,AP688,AQ688,AR688,AS688,AT688,AU688,AV688,AW688,AX688,AY688,AZ688,BA688,BB688,R688)</f>
        <v>#NAME?</v>
      </c>
      <c r="Q688" s="21" t="e">
        <f t="shared" ca="1" si="43"/>
        <v>#NAME?</v>
      </c>
      <c r="R688" t="s">
        <v>5106</v>
      </c>
      <c r="S688" s="16" t="s">
        <v>3062</v>
      </c>
      <c r="T688" s="12" t="s">
        <v>3064</v>
      </c>
      <c r="U688" s="12" t="s">
        <v>3065</v>
      </c>
      <c r="V688" s="12" t="s">
        <v>2173</v>
      </c>
      <c r="W688" s="12" t="s">
        <v>3066</v>
      </c>
    </row>
    <row r="689" spans="1:25" ht="409.6" thickBot="1" x14ac:dyDescent="0.35">
      <c r="A689" s="7" t="s">
        <v>727</v>
      </c>
      <c r="D689" s="37" t="s">
        <v>15</v>
      </c>
      <c r="E689" s="45"/>
      <c r="F689" s="47" t="e">
        <f ca="1">IF(D689="Walmart", "https://www.walmart.com/search/?query=" &amp; [1]!textjoin("%20",TRUE,S689,T689,U689,V689,W689,X689,Y689,Z689,AA689,AB689,AC689,AD689,AE689,AF689,AG689,AH689,AI689,AJ689,AK689,AL689,AM689,AN689,AO689,AP689,AQ689,AR689,AS689,AT689,AU689,AV689,AW689,AX689,AY689,AZ689,BA689,BB689), IF(D689="Best Buy", "https://www.bestbuy.com/site/searchpage.jsp?st=" &amp; [1]!textjoin("+",TRUE,S689,T689,U689,V689,W689,X689,Y689,Z689,AA689,AB689,AC689,AD689,AE689,AF689,AG689,AH689,AI689,AJ689,AK689,AL689,AM689,AN689,AO689,AP689,AQ689,AR689,AS689,AT689,AU689,AV689,AW689,AX689,AY689,AZ689,BA689,BB689), IF(D689="Target", "https://www.target.com/s?searchTerm=" &amp; [1]!textjoin("+",TRUE,S689,T689,U689,V689,W689,X689,Y689,Z689,AA689,AB689,AC689,AD689,AE689,AF689,AG689,AH689,AI689,AJ689,AK689,AL689,AM689,AN689,AO689,AP689,AQ689,AR689,AS689,AT689,AU689,AV689,AW689,AX689,AY689,AZ689,BA689,BB689),"")))</f>
        <v>#NAME?</v>
      </c>
      <c r="G689" s="45" t="s">
        <v>7599</v>
      </c>
      <c r="H689" s="45" t="str">
        <f>HYPERLINK(G689,D689)</f>
        <v>Best Buy</v>
      </c>
      <c r="I689" s="45"/>
      <c r="J689" s="45"/>
      <c r="L689" s="37" t="s">
        <v>15</v>
      </c>
      <c r="M689" s="26" t="s">
        <v>2159</v>
      </c>
      <c r="N689" s="21" t="s">
        <v>5749</v>
      </c>
      <c r="O689" s="1" t="s">
        <v>2160</v>
      </c>
      <c r="P689" s="21" t="e">
        <f ca="1">[1]!textjoin("+",TRUE,O689,S689,T689,U689,V689,W689,X689,Y689,Z689,AA689,AB689,AC689,AD689,AE689,AF689,AG689,AH689,AI689,AJ689,AK689,AL689,AM689,AN689,AO689,AP689,AQ689,AR689,AS689,AT689,AU689,AV689,AW689,AX689,AY689,AZ689,BA689,BB689,R689)</f>
        <v>#NAME?</v>
      </c>
      <c r="Q689" s="21" t="e">
        <f t="shared" ca="1" si="43"/>
        <v>#NAME?</v>
      </c>
      <c r="R689" t="s">
        <v>5106</v>
      </c>
      <c r="S689" s="16" t="s">
        <v>3062</v>
      </c>
      <c r="T689" s="12" t="s">
        <v>3067</v>
      </c>
      <c r="U689" s="12" t="s">
        <v>3065</v>
      </c>
      <c r="V689" s="12" t="s">
        <v>2988</v>
      </c>
      <c r="W689" s="12" t="s">
        <v>2173</v>
      </c>
      <c r="X689" s="12" t="s">
        <v>4773</v>
      </c>
      <c r="Y689" s="12" t="s">
        <v>2369</v>
      </c>
    </row>
    <row r="690" spans="1:25" ht="409.6" thickBot="1" x14ac:dyDescent="0.35">
      <c r="A690" s="7" t="s">
        <v>728</v>
      </c>
      <c r="D690" s="37" t="s">
        <v>15</v>
      </c>
      <c r="E690" s="45"/>
      <c r="F690" s="47" t="e">
        <f ca="1">IF(D690="Walmart", "https://www.walmart.com/search/?query=" &amp; [1]!textjoin("%20",TRUE,S690,T690,U690,V690,W690,X690,Y690,Z690,AA690,AB690,AC690,AD690,AE690,AF690,AG690,AH690,AI690,AJ690,AK690,AL690,AM690,AN690,AO690,AP690,AQ690,AR690,AS690,AT690,AU690,AV690,AW690,AX690,AY690,AZ690,BA690,BB690), IF(D690="Best Buy", "https://www.bestbuy.com/site/searchpage.jsp?st=" &amp; [1]!textjoin("+",TRUE,S690,T690,U690,V690,W690,X690,Y690,Z690,AA690,AB690,AC690,AD690,AE690,AF690,AG690,AH690,AI690,AJ690,AK690,AL690,AM690,AN690,AO690,AP690,AQ690,AR690,AS690,AT690,AU690,AV690,AW690,AX690,AY690,AZ690,BA690,BB690), IF(D690="Target", "https://www.target.com/s?searchTerm=" &amp; [1]!textjoin("+",TRUE,S690,T690,U690,V690,W690,X690,Y690,Z690,AA690,AB690,AC690,AD690,AE690,AF690,AG690,AH690,AI690,AJ690,AK690,AL690,AM690,AN690,AO690,AP690,AQ690,AR690,AS690,AT690,AU690,AV690,AW690,AX690,AY690,AZ690,BA690,BB690),"")))</f>
        <v>#NAME?</v>
      </c>
      <c r="G690" s="45" t="s">
        <v>7600</v>
      </c>
      <c r="H690" s="45" t="str">
        <f>HYPERLINK(G690,D690)</f>
        <v>Best Buy</v>
      </c>
      <c r="I690" s="45" t="s">
        <v>8664</v>
      </c>
      <c r="J690" s="45"/>
      <c r="L690" s="37" t="s">
        <v>15</v>
      </c>
      <c r="M690" s="26" t="s">
        <v>2159</v>
      </c>
      <c r="N690" s="21" t="s">
        <v>5750</v>
      </c>
      <c r="O690" s="1" t="s">
        <v>2160</v>
      </c>
      <c r="P690" s="21" t="e">
        <f ca="1">[1]!textjoin("+",TRUE,O690,S690,T690,U690,V690,W690,X690,Y690,Z690,AA690,AB690,AC690,AD690,AE690,AF690,AG690,AH690,AI690,AJ690,AK690,AL690,AM690,AN690,AO690,AP690,AQ690,AR690,AS690,AT690,AU690,AV690,AW690,AX690,AY690,AZ690,BA690,BB690,R690)</f>
        <v>#NAME?</v>
      </c>
      <c r="Q690" s="21" t="e">
        <f t="shared" ca="1" si="43"/>
        <v>#NAME?</v>
      </c>
      <c r="R690" t="s">
        <v>5106</v>
      </c>
      <c r="S690" s="16" t="s">
        <v>3062</v>
      </c>
      <c r="T690" s="12" t="s">
        <v>3067</v>
      </c>
      <c r="U690" s="12" t="s">
        <v>3065</v>
      </c>
      <c r="V690" s="12" t="s">
        <v>2988</v>
      </c>
      <c r="W690" s="12" t="s">
        <v>2173</v>
      </c>
      <c r="X690" s="12" t="s">
        <v>4773</v>
      </c>
      <c r="Y690" s="12" t="s">
        <v>2989</v>
      </c>
    </row>
    <row r="691" spans="1:25" ht="409.6" thickBot="1" x14ac:dyDescent="0.35">
      <c r="A691" s="7" t="s">
        <v>729</v>
      </c>
      <c r="D691" s="37" t="s">
        <v>15</v>
      </c>
      <c r="E691" s="45"/>
      <c r="F691" s="47" t="e">
        <f ca="1">IF(D691="Walmart", "https://www.walmart.com/search/?query=" &amp; [1]!textjoin("%20",TRUE,S691,T691,U691,V691,W691,X691,Y691,Z691,AA691,AB691,AC691,AD691,AE691,AF691,AG691,AH691,AI691,AJ691,AK691,AL691,AM691,AN691,AO691,AP691,AQ691,AR691,AS691,AT691,AU691,AV691,AW691,AX691,AY691,AZ691,BA691,BB691), IF(D691="Best Buy", "https://www.bestbuy.com/site/searchpage.jsp?st=" &amp; [1]!textjoin("+",TRUE,S691,T691,U691,V691,W691,X691,Y691,Z691,AA691,AB691,AC691,AD691,AE691,AF691,AG691,AH691,AI691,AJ691,AK691,AL691,AM691,AN691,AO691,AP691,AQ691,AR691,AS691,AT691,AU691,AV691,AW691,AX691,AY691,AZ691,BA691,BB691), IF(D691="Target", "https://www.target.com/s?searchTerm=" &amp; [1]!textjoin("+",TRUE,S691,T691,U691,V691,W691,X691,Y691,Z691,AA691,AB691,AC691,AD691,AE691,AF691,AG691,AH691,AI691,AJ691,AK691,AL691,AM691,AN691,AO691,AP691,AQ691,AR691,AS691,AT691,AU691,AV691,AW691,AX691,AY691,AZ691,BA691,BB691),"")))</f>
        <v>#NAME?</v>
      </c>
      <c r="G691" s="45" t="s">
        <v>7601</v>
      </c>
      <c r="H691" s="45" t="str">
        <f>HYPERLINK(G691,D691)</f>
        <v>Best Buy</v>
      </c>
      <c r="I691" s="45"/>
      <c r="J691" s="45"/>
      <c r="L691" s="37" t="s">
        <v>15</v>
      </c>
      <c r="M691" s="26" t="s">
        <v>2159</v>
      </c>
      <c r="N691" s="21" t="s">
        <v>5751</v>
      </c>
      <c r="O691" s="1" t="s">
        <v>2160</v>
      </c>
      <c r="P691" s="21" t="e">
        <f ca="1">[1]!textjoin("+",TRUE,O691,S691,T691,U691,V691,W691,X691,Y691,Z691,AA691,AB691,AC691,AD691,AE691,AF691,AG691,AH691,AI691,AJ691,AK691,AL691,AM691,AN691,AO691,AP691,AQ691,AR691,AS691,AT691,AU691,AV691,AW691,AX691,AY691,AZ691,BA691,BB691,R691)</f>
        <v>#NAME?</v>
      </c>
      <c r="Q691" s="21" t="e">
        <f t="shared" ca="1" si="43"/>
        <v>#NAME?</v>
      </c>
      <c r="R691" t="s">
        <v>5106</v>
      </c>
      <c r="S691" s="16" t="s">
        <v>2958</v>
      </c>
      <c r="T691" s="12" t="s">
        <v>4643</v>
      </c>
      <c r="U691" s="12" t="s">
        <v>2215</v>
      </c>
    </row>
    <row r="692" spans="1:25" ht="303" thickBot="1" x14ac:dyDescent="0.35">
      <c r="A692" s="7" t="s">
        <v>730</v>
      </c>
      <c r="D692" s="39" t="s">
        <v>232</v>
      </c>
      <c r="E692" s="45"/>
      <c r="F692" s="47" t="str">
        <f>IF(D692="Walmart", "https://www.walmart.com/search/?query=" &amp; [1]!textjoin("%20",TRUE,S692,T692,U692,V692,W692,X692,Y692,Z692,AA692,AB692,AC692,AD692,AE692,AF692,AG692,AH692,AI692,AJ692,AK692,AL692,AM692,AN692,AO692,AP692,AQ692,AR692,AS692,AT692,AU692,AV692,AW692,AX692,AY692,AZ692,BA692,BB692), IF(D692="Best Buy", "https://www.bestbuy.com/site/searchpage.jsp?st=" &amp; [1]!textjoin("+",TRUE,S692,T692,U692,V692,W692,X692,Y692,Z692,AA692,AB692,AC692,AD692,AE692,AF692,AG692,AH692,AI692,AJ692,AK692,AL692,AM692,AN692,AO692,AP692,AQ692,AR692,AS692,AT692,AU692,AV692,AW692,AX692,AY692,AZ692,BA692,BB692), IF(D692="Target", "https://www.target.com/s?searchTerm=" &amp; [1]!textjoin("+",TRUE,S692,T692,U692,V692,W692,X692,Y692,Z692,AA692,AB692,AC692,AD692,AE692,AF692,AG692,AH692,AI692,AJ692,AK692,AL692,AM692,AN692,AO692,AP692,AQ692,AR692,AS692,AT692,AU692,AV692,AW692,AX692,AY692,AZ692,BA692,BB692),"")))</f>
        <v/>
      </c>
      <c r="G692" s="45" t="s">
        <v>7382</v>
      </c>
      <c r="H692" s="45"/>
      <c r="I692" s="45"/>
      <c r="J692" s="45"/>
      <c r="L692" s="39" t="s">
        <v>232</v>
      </c>
      <c r="M692" s="26" t="s">
        <v>2159</v>
      </c>
      <c r="N692" s="21" t="s">
        <v>5752</v>
      </c>
      <c r="O692" s="1" t="s">
        <v>2160</v>
      </c>
      <c r="P692" s="21" t="e">
        <f ca="1">[1]!textjoin("+",TRUE,O692,S692,T692,U692,V692,W692,X692,Y692,Z692,AA692,AB692,AC692,AD692,AE692,AF692,AG692,AH692,AI692,AJ692,AK692,AL692,AM692,AN692,AO692,AP692,AQ692,AR692,AS692,AT692,AU692,AV692,AW692,AX692,AY692,AZ692,BA692,BB692,R692)</f>
        <v>#NAME?</v>
      </c>
      <c r="Q692" s="21" t="e">
        <f t="shared" ca="1" si="43"/>
        <v>#NAME?</v>
      </c>
      <c r="R692" t="s">
        <v>5106</v>
      </c>
      <c r="S692" s="16" t="s">
        <v>2958</v>
      </c>
      <c r="T692" s="12" t="s">
        <v>3068</v>
      </c>
      <c r="U692" s="12" t="s">
        <v>3069</v>
      </c>
      <c r="V692" s="12" t="s">
        <v>2419</v>
      </c>
      <c r="W692" s="12" t="s">
        <v>2935</v>
      </c>
    </row>
    <row r="693" spans="1:25" ht="303" thickBot="1" x14ac:dyDescent="0.35">
      <c r="A693" s="7" t="s">
        <v>731</v>
      </c>
      <c r="D693" s="39" t="s">
        <v>232</v>
      </c>
      <c r="E693" s="45"/>
      <c r="F693" s="47" t="str">
        <f>IF(D693="Walmart", "https://www.walmart.com/search/?query=" &amp; [1]!textjoin("%20",TRUE,S693,T693,U693,V693,W693,X693,Y693,Z693,AA693,AB693,AC693,AD693,AE693,AF693,AG693,AH693,AI693,AJ693,AK693,AL693,AM693,AN693,AO693,AP693,AQ693,AR693,AS693,AT693,AU693,AV693,AW693,AX693,AY693,AZ693,BA693,BB693), IF(D693="Best Buy", "https://www.bestbuy.com/site/searchpage.jsp?st=" &amp; [1]!textjoin("+",TRUE,S693,T693,U693,V693,W693,X693,Y693,Z693,AA693,AB693,AC693,AD693,AE693,AF693,AG693,AH693,AI693,AJ693,AK693,AL693,AM693,AN693,AO693,AP693,AQ693,AR693,AS693,AT693,AU693,AV693,AW693,AX693,AY693,AZ693,BA693,BB693), IF(D693="Target", "https://www.target.com/s?searchTerm=" &amp; [1]!textjoin("+",TRUE,S693,T693,U693,V693,W693,X693,Y693,Z693,AA693,AB693,AC693,AD693,AE693,AF693,AG693,AH693,AI693,AJ693,AK693,AL693,AM693,AN693,AO693,AP693,AQ693,AR693,AS693,AT693,AU693,AV693,AW693,AX693,AY693,AZ693,BA693,BB693),"")))</f>
        <v/>
      </c>
      <c r="G693" s="45" t="s">
        <v>7382</v>
      </c>
      <c r="H693" s="45"/>
      <c r="I693" s="45"/>
      <c r="J693" s="45"/>
      <c r="L693" s="39" t="s">
        <v>232</v>
      </c>
      <c r="M693" s="26" t="s">
        <v>2159</v>
      </c>
      <c r="N693" s="21" t="s">
        <v>5753</v>
      </c>
      <c r="O693" s="1" t="s">
        <v>2160</v>
      </c>
      <c r="P693" s="21" t="e">
        <f ca="1">[1]!textjoin("+",TRUE,O693,S693,T693,U693,V693,W693,X693,Y693,Z693,AA693,AB693,AC693,AD693,AE693,AF693,AG693,AH693,AI693,AJ693,AK693,AL693,AM693,AN693,AO693,AP693,AQ693,AR693,AS693,AT693,AU693,AV693,AW693,AX693,AY693,AZ693,BA693,BB693,R693)</f>
        <v>#NAME?</v>
      </c>
      <c r="Q693" s="21" t="e">
        <f t="shared" ca="1" si="43"/>
        <v>#NAME?</v>
      </c>
      <c r="R693" t="s">
        <v>5106</v>
      </c>
      <c r="S693" s="16" t="s">
        <v>2958</v>
      </c>
      <c r="T693" s="12" t="s">
        <v>3070</v>
      </c>
      <c r="U693" s="12" t="s">
        <v>3069</v>
      </c>
      <c r="V693" s="12" t="s">
        <v>2941</v>
      </c>
      <c r="W693" s="12" t="s">
        <v>2419</v>
      </c>
      <c r="X693" s="12" t="s">
        <v>2255</v>
      </c>
    </row>
    <row r="694" spans="1:25" ht="303" thickBot="1" x14ac:dyDescent="0.35">
      <c r="A694" s="7" t="s">
        <v>732</v>
      </c>
      <c r="D694" s="39" t="s">
        <v>232</v>
      </c>
      <c r="E694" s="45"/>
      <c r="F694" s="47" t="str">
        <f>IF(D694="Walmart", "https://www.walmart.com/search/?query=" &amp; [1]!textjoin("%20",TRUE,S694,T694,U694,V694,W694,X694,Y694,Z694,AA694,AB694,AC694,AD694,AE694,AF694,AG694,AH694,AI694,AJ694,AK694,AL694,AM694,AN694,AO694,AP694,AQ694,AR694,AS694,AT694,AU694,AV694,AW694,AX694,AY694,AZ694,BA694,BB694), IF(D694="Best Buy", "https://www.bestbuy.com/site/searchpage.jsp?st=" &amp; [1]!textjoin("+",TRUE,S694,T694,U694,V694,W694,X694,Y694,Z694,AA694,AB694,AC694,AD694,AE694,AF694,AG694,AH694,AI694,AJ694,AK694,AL694,AM694,AN694,AO694,AP694,AQ694,AR694,AS694,AT694,AU694,AV694,AW694,AX694,AY694,AZ694,BA694,BB694), IF(D694="Target", "https://www.target.com/s?searchTerm=" &amp; [1]!textjoin("+",TRUE,S694,T694,U694,V694,W694,X694,Y694,Z694,AA694,AB694,AC694,AD694,AE694,AF694,AG694,AH694,AI694,AJ694,AK694,AL694,AM694,AN694,AO694,AP694,AQ694,AR694,AS694,AT694,AU694,AV694,AW694,AX694,AY694,AZ694,BA694,BB694),"")))</f>
        <v/>
      </c>
      <c r="G694" s="45" t="s">
        <v>7382</v>
      </c>
      <c r="H694" s="45"/>
      <c r="I694" s="45"/>
      <c r="J694" s="45"/>
      <c r="L694" s="39" t="s">
        <v>232</v>
      </c>
      <c r="M694" s="26" t="s">
        <v>2159</v>
      </c>
      <c r="N694" s="21" t="s">
        <v>5754</v>
      </c>
      <c r="O694" s="1" t="s">
        <v>2160</v>
      </c>
      <c r="P694" s="21" t="e">
        <f ca="1">[1]!textjoin("+",TRUE,O694,S694,T694,U694,V694,W694,X694,Y694,Z694,AA694,AB694,AC694,AD694,AE694,AF694,AG694,AH694,AI694,AJ694,AK694,AL694,AM694,AN694,AO694,AP694,AQ694,AR694,AS694,AT694,AU694,AV694,AW694,AX694,AY694,AZ694,BA694,BB694,R694)</f>
        <v>#NAME?</v>
      </c>
      <c r="Q694" s="21" t="e">
        <f t="shared" ca="1" si="43"/>
        <v>#NAME?</v>
      </c>
      <c r="R694" t="s">
        <v>5106</v>
      </c>
      <c r="S694" s="16" t="s">
        <v>2958</v>
      </c>
      <c r="T694" s="12" t="s">
        <v>3071</v>
      </c>
      <c r="U694" s="12" t="s">
        <v>3072</v>
      </c>
      <c r="V694" s="12" t="s">
        <v>2419</v>
      </c>
      <c r="W694" s="12" t="s">
        <v>2935</v>
      </c>
    </row>
    <row r="695" spans="1:25" ht="303" thickBot="1" x14ac:dyDescent="0.35">
      <c r="A695" s="7" t="s">
        <v>733</v>
      </c>
      <c r="D695" s="39" t="s">
        <v>232</v>
      </c>
      <c r="E695" s="45"/>
      <c r="F695" s="47" t="str">
        <f>IF(D695="Walmart", "https://www.walmart.com/search/?query=" &amp; [1]!textjoin("%20",TRUE,S695,T695,U695,V695,W695,X695,Y695,Z695,AA695,AB695,AC695,AD695,AE695,AF695,AG695,AH695,AI695,AJ695,AK695,AL695,AM695,AN695,AO695,AP695,AQ695,AR695,AS695,AT695,AU695,AV695,AW695,AX695,AY695,AZ695,BA695,BB695), IF(D695="Best Buy", "https://www.bestbuy.com/site/searchpage.jsp?st=" &amp; [1]!textjoin("+",TRUE,S695,T695,U695,V695,W695,X695,Y695,Z695,AA695,AB695,AC695,AD695,AE695,AF695,AG695,AH695,AI695,AJ695,AK695,AL695,AM695,AN695,AO695,AP695,AQ695,AR695,AS695,AT695,AU695,AV695,AW695,AX695,AY695,AZ695,BA695,BB695), IF(D695="Target", "https://www.target.com/s?searchTerm=" &amp; [1]!textjoin("+",TRUE,S695,T695,U695,V695,W695,X695,Y695,Z695,AA695,AB695,AC695,AD695,AE695,AF695,AG695,AH695,AI695,AJ695,AK695,AL695,AM695,AN695,AO695,AP695,AQ695,AR695,AS695,AT695,AU695,AV695,AW695,AX695,AY695,AZ695,BA695,BB695),"")))</f>
        <v/>
      </c>
      <c r="G695" s="45" t="s">
        <v>7382</v>
      </c>
      <c r="H695" s="45"/>
      <c r="I695" s="45"/>
      <c r="J695" s="45"/>
      <c r="L695" s="39" t="s">
        <v>232</v>
      </c>
      <c r="M695" s="26" t="s">
        <v>2159</v>
      </c>
      <c r="N695" s="21" t="s">
        <v>5755</v>
      </c>
      <c r="O695" s="1" t="s">
        <v>2160</v>
      </c>
      <c r="P695" s="21" t="e">
        <f ca="1">[1]!textjoin("+",TRUE,O695,S695,T695,U695,V695,W695,X695,Y695,Z695,AA695,AB695,AC695,AD695,AE695,AF695,AG695,AH695,AI695,AJ695,AK695,AL695,AM695,AN695,AO695,AP695,AQ695,AR695,AS695,AT695,AU695,AV695,AW695,AX695,AY695,AZ695,BA695,BB695,R695)</f>
        <v>#NAME?</v>
      </c>
      <c r="Q695" s="21" t="e">
        <f t="shared" ca="1" si="43"/>
        <v>#NAME?</v>
      </c>
      <c r="R695" t="s">
        <v>5106</v>
      </c>
      <c r="S695" s="16" t="s">
        <v>2958</v>
      </c>
      <c r="T695" s="12" t="s">
        <v>3073</v>
      </c>
      <c r="U695" s="12" t="s">
        <v>3074</v>
      </c>
      <c r="V695" s="12" t="s">
        <v>2189</v>
      </c>
      <c r="W695" s="12" t="s">
        <v>3072</v>
      </c>
      <c r="X695" s="12" t="s">
        <v>2419</v>
      </c>
      <c r="Y695" s="12" t="s">
        <v>2935</v>
      </c>
    </row>
    <row r="696" spans="1:25" ht="409.6" thickBot="1" x14ac:dyDescent="0.35">
      <c r="A696" s="7" t="s">
        <v>734</v>
      </c>
      <c r="D696" s="37" t="s">
        <v>213</v>
      </c>
      <c r="E696" s="45"/>
      <c r="F696" s="47" t="e">
        <f ca="1">IF(D696="Kohl's", "https://www.kohls.com/search.jsp?submit-search=web-regular&amp;search=" &amp; [1]!textjoin("+",TRUE,S696,T696,U696,V696,W696,X696,Y696,Z696,AA696,AB696,AC696,AD696,AE696,AF696,AG696,AH696,AI696,AJ696,AK696,AL696,AM696,AN696,AO696,AP696,AQ696,AR696,AS696,AT696,AU696,AV696,AW696,AX696,AY696,AZ696,BA696,BB696,Sheet1!BE696), IF(D696="Lenovo", "https://www.lenovo.com/us/en/search?text=" &amp; [1]!textjoin("+",TRUE,S696,T696,U696,V696,W696,X696,Y696,Z696,AA696,AB696,AC696,AD696,AE696,AF696,AG696,AH696,AI696,AJ696,AK696,AL696,AM696,AN696,AO696,AP696,AQ696,AR696,AS696,AT696,AU696,AV696,AW696,AX696,AY696,AZ696,BA696,BB696,Sheet1!BE696), IF(D696="Dell Small Business", "https://www.dell.com/koa/search?q=" &amp; [1]!textjoin("%20",TRUE,S696,T696,U696,V696,W696,X696,Y696,Z696,AA696,AB696,AC696,AD696,AE696,AF696,AG696,AH696,AI696,AJ696,AK696,AL696,AM696,AN696,AO696,AP696,AQ696,AR696,AS696,AT696,AU696,AV696,AW696,AX696,AY696,AZ696,BA696,BB696,Sheet1!BE696),"")))</f>
        <v>#NAME?</v>
      </c>
      <c r="G696" s="34" t="s">
        <v>7306</v>
      </c>
      <c r="H696" s="45" t="str">
        <f>HYPERLINK(G696,D696)</f>
        <v>Lenovo</v>
      </c>
      <c r="I696" s="45"/>
      <c r="J696" s="45"/>
      <c r="L696" s="37" t="s">
        <v>213</v>
      </c>
      <c r="M696" s="26" t="s">
        <v>2159</v>
      </c>
      <c r="N696" s="21" t="s">
        <v>5756</v>
      </c>
      <c r="O696" s="1" t="s">
        <v>2160</v>
      </c>
      <c r="P696" s="21" t="e">
        <f ca="1">[1]!textjoin("+",TRUE,O696,S696,T696,U696,V696,W696,X696,Y696,Z696,AA696,AB696,AC696,AD696,AE696,AF696,AG696,AH696,AI696,AJ696,AK696,AL696,AM696,AN696,AO696,AP696,AQ696,AR696,AS696,AT696,AU696,AV696,AW696,AX696,AY696,AZ696,BA696,BB696,R696)</f>
        <v>#NAME?</v>
      </c>
      <c r="Q696" s="21" t="e">
        <f t="shared" ca="1" si="43"/>
        <v>#NAME?</v>
      </c>
      <c r="R696" t="s">
        <v>5106</v>
      </c>
      <c r="S696" s="16" t="s">
        <v>2958</v>
      </c>
      <c r="T696" s="12" t="s">
        <v>3075</v>
      </c>
      <c r="U696" s="12" t="s">
        <v>3076</v>
      </c>
      <c r="V696" s="12" t="s">
        <v>2419</v>
      </c>
      <c r="W696" s="12" t="s">
        <v>2935</v>
      </c>
    </row>
    <row r="697" spans="1:25" ht="303" thickBot="1" x14ac:dyDescent="0.35">
      <c r="A697" s="7" t="s">
        <v>735</v>
      </c>
      <c r="D697" s="39" t="s">
        <v>232</v>
      </c>
      <c r="E697" s="45"/>
      <c r="F697" s="47" t="str">
        <f>IF(D697="Walmart", "https://www.walmart.com/search/?query=" &amp; [1]!textjoin("%20",TRUE,S697,T697,U697,V697,W697,X697,Y697,Z697,AA697,AB697,AC697,AD697,AE697,AF697,AG697,AH697,AI697,AJ697,AK697,AL697,AM697,AN697,AO697,AP697,AQ697,AR697,AS697,AT697,AU697,AV697,AW697,AX697,AY697,AZ697,BA697,BB697), IF(D697="Best Buy", "https://www.bestbuy.com/site/searchpage.jsp?st=" &amp; [1]!textjoin("+",TRUE,S697,T697,U697,V697,W697,X697,Y697,Z697,AA697,AB697,AC697,AD697,AE697,AF697,AG697,AH697,AI697,AJ697,AK697,AL697,AM697,AN697,AO697,AP697,AQ697,AR697,AS697,AT697,AU697,AV697,AW697,AX697,AY697,AZ697,BA697,BB697), IF(D697="Target", "https://www.target.com/s?searchTerm=" &amp; [1]!textjoin("+",TRUE,S697,T697,U697,V697,W697,X697,Y697,Z697,AA697,AB697,AC697,AD697,AE697,AF697,AG697,AH697,AI697,AJ697,AK697,AL697,AM697,AN697,AO697,AP697,AQ697,AR697,AS697,AT697,AU697,AV697,AW697,AX697,AY697,AZ697,BA697,BB697),"")))</f>
        <v/>
      </c>
      <c r="G697" s="45" t="s">
        <v>7382</v>
      </c>
      <c r="H697" s="45"/>
      <c r="I697" s="45"/>
      <c r="J697" s="45"/>
      <c r="L697" s="39" t="s">
        <v>232</v>
      </c>
      <c r="M697" s="26" t="s">
        <v>2159</v>
      </c>
      <c r="N697" s="21" t="s">
        <v>5757</v>
      </c>
      <c r="O697" s="1" t="s">
        <v>2160</v>
      </c>
      <c r="P697" s="21" t="e">
        <f ca="1">[1]!textjoin("+",TRUE,O697,S697,T697,U697,V697,W697,X697,Y697,Z697,AA697,AB697,AC697,AD697,AE697,AF697,AG697,AH697,AI697,AJ697,AK697,AL697,AM697,AN697,AO697,AP697,AQ697,AR697,AS697,AT697,AU697,AV697,AW697,AX697,AY697,AZ697,BA697,BB697,R697)</f>
        <v>#NAME?</v>
      </c>
      <c r="Q697" s="21" t="e">
        <f t="shared" ca="1" si="43"/>
        <v>#NAME?</v>
      </c>
      <c r="R697" t="s">
        <v>5106</v>
      </c>
      <c r="S697" s="16" t="s">
        <v>2958</v>
      </c>
      <c r="T697" s="12" t="s">
        <v>3077</v>
      </c>
      <c r="U697" s="12" t="s">
        <v>2257</v>
      </c>
      <c r="V697" s="12" t="s">
        <v>2189</v>
      </c>
      <c r="W697" s="12" t="s">
        <v>2935</v>
      </c>
    </row>
    <row r="698" spans="1:25" ht="303" thickBot="1" x14ac:dyDescent="0.35">
      <c r="A698" s="7" t="s">
        <v>736</v>
      </c>
      <c r="D698" s="39" t="s">
        <v>232</v>
      </c>
      <c r="E698" s="45"/>
      <c r="F698" s="47" t="str">
        <f>IF(D698="Walmart", "https://www.walmart.com/search/?query=" &amp; [1]!textjoin("%20",TRUE,S698,T698,U698,V698,W698,X698,Y698,Z698,AA698,AB698,AC698,AD698,AE698,AF698,AG698,AH698,AI698,AJ698,AK698,AL698,AM698,AN698,AO698,AP698,AQ698,AR698,AS698,AT698,AU698,AV698,AW698,AX698,AY698,AZ698,BA698,BB698), IF(D698="Best Buy", "https://www.bestbuy.com/site/searchpage.jsp?st=" &amp; [1]!textjoin("+",TRUE,S698,T698,U698,V698,W698,X698,Y698,Z698,AA698,AB698,AC698,AD698,AE698,AF698,AG698,AH698,AI698,AJ698,AK698,AL698,AM698,AN698,AO698,AP698,AQ698,AR698,AS698,AT698,AU698,AV698,AW698,AX698,AY698,AZ698,BA698,BB698), IF(D698="Target", "https://www.target.com/s?searchTerm=" &amp; [1]!textjoin("+",TRUE,S698,T698,U698,V698,W698,X698,Y698,Z698,AA698,AB698,AC698,AD698,AE698,AF698,AG698,AH698,AI698,AJ698,AK698,AL698,AM698,AN698,AO698,AP698,AQ698,AR698,AS698,AT698,AU698,AV698,AW698,AX698,AY698,AZ698,BA698,BB698),"")))</f>
        <v/>
      </c>
      <c r="G698" s="45" t="s">
        <v>7382</v>
      </c>
      <c r="H698" s="45"/>
      <c r="I698" s="45"/>
      <c r="J698" s="45"/>
      <c r="L698" s="39" t="s">
        <v>232</v>
      </c>
      <c r="M698" s="26" t="s">
        <v>2159</v>
      </c>
      <c r="N698" s="21" t="s">
        <v>5758</v>
      </c>
      <c r="O698" s="1" t="s">
        <v>2160</v>
      </c>
      <c r="P698" s="21" t="e">
        <f ca="1">[1]!textjoin("+",TRUE,O698,S698,T698,U698,V698,W698,X698,Y698,Z698,AA698,AB698,AC698,AD698,AE698,AF698,AG698,AH698,AI698,AJ698,AK698,AL698,AM698,AN698,AO698,AP698,AQ698,AR698,AS698,AT698,AU698,AV698,AW698,AX698,AY698,AZ698,BA698,BB698,R698)</f>
        <v>#NAME?</v>
      </c>
      <c r="Q698" s="21" t="e">
        <f t="shared" ca="1" si="43"/>
        <v>#NAME?</v>
      </c>
      <c r="R698" t="s">
        <v>5106</v>
      </c>
      <c r="S698" s="16" t="s">
        <v>2958</v>
      </c>
      <c r="T698" s="12" t="s">
        <v>3078</v>
      </c>
      <c r="U698" s="12" t="s">
        <v>2257</v>
      </c>
      <c r="V698" s="12" t="s">
        <v>2189</v>
      </c>
      <c r="W698" s="12" t="s">
        <v>2935</v>
      </c>
    </row>
    <row r="699" spans="1:25" ht="409.6" thickBot="1" x14ac:dyDescent="0.35">
      <c r="A699" s="7" t="s">
        <v>737</v>
      </c>
      <c r="D699" s="37" t="s">
        <v>15</v>
      </c>
      <c r="E699" s="45"/>
      <c r="F699" s="47" t="e">
        <f ca="1">IF(D699="Walmart", "https://www.walmart.com/search/?query=" &amp; [1]!textjoin("%20",TRUE,S699,T699,U699,V699,W699,X699,Y699,Z699,AA699,AB699,AC699,AD699,AE699,AF699,AG699,AH699,AI699,AJ699,AK699,AL699,AM699,AN699,AO699,AP699,AQ699,AR699,AS699,AT699,AU699,AV699,AW699,AX699,AY699,AZ699,BA699,BB699), IF(D699="Best Buy", "https://www.bestbuy.com/site/searchpage.jsp?st=" &amp; [1]!textjoin("+",TRUE,S699,T699,U699,V699,W699,X699,Y699,Z699,AA699,AB699,AC699,AD699,AE699,AF699,AG699,AH699,AI699,AJ699,AK699,AL699,AM699,AN699,AO699,AP699,AQ699,AR699,AS699,AT699,AU699,AV699,AW699,AX699,AY699,AZ699,BA699,BB699), IF(D699="Target", "https://www.target.com/s?searchTerm=" &amp; [1]!textjoin("+",TRUE,S699,T699,U699,V699,W699,X699,Y699,Z699,AA699,AB699,AC699,AD699,AE699,AF699,AG699,AH699,AI699,AJ699,AK699,AL699,AM699,AN699,AO699,AP699,AQ699,AR699,AS699,AT699,AU699,AV699,AW699,AX699,AY699,AZ699,BA699,BB699),"")))</f>
        <v>#NAME?</v>
      </c>
      <c r="G699" s="45" t="s">
        <v>7602</v>
      </c>
      <c r="H699" s="45" t="str">
        <f>HYPERLINK(G699,D699)</f>
        <v>Best Buy</v>
      </c>
      <c r="I699" s="45"/>
      <c r="J699" s="45"/>
      <c r="L699" s="37" t="s">
        <v>15</v>
      </c>
      <c r="M699" s="26" t="s">
        <v>2159</v>
      </c>
      <c r="N699" s="21" t="s">
        <v>5759</v>
      </c>
      <c r="O699" s="1" t="s">
        <v>2160</v>
      </c>
      <c r="P699" s="21" t="e">
        <f ca="1">[1]!textjoin("+",TRUE,O699,S699,T699,U699,V699,W699,X699,Y699,Z699,AA699,AB699,AC699,AD699,AE699,AF699,AG699,AH699,AI699,AJ699,AK699,AL699,AM699,AN699,AO699,AP699,AQ699,AR699,AS699,AT699,AU699,AV699,AW699,AX699,AY699,AZ699,BA699,BB699,R699)</f>
        <v>#NAME?</v>
      </c>
      <c r="Q699" s="21" t="e">
        <f t="shared" ca="1" si="43"/>
        <v>#NAME?</v>
      </c>
      <c r="R699" t="s">
        <v>5106</v>
      </c>
      <c r="S699" s="16" t="s">
        <v>2958</v>
      </c>
      <c r="T699" s="12" t="s">
        <v>3078</v>
      </c>
      <c r="U699" s="12" t="s">
        <v>2189</v>
      </c>
      <c r="V699" s="12" t="s">
        <v>2935</v>
      </c>
    </row>
    <row r="700" spans="1:25" ht="303" thickBot="1" x14ac:dyDescent="0.35">
      <c r="A700" s="7" t="s">
        <v>738</v>
      </c>
      <c r="D700" s="39" t="s">
        <v>232</v>
      </c>
      <c r="E700" s="45"/>
      <c r="F700" s="47" t="str">
        <f>IF(D700="Walmart", "https://www.walmart.com/search/?query=" &amp; [1]!textjoin("%20",TRUE,S700,T700,U700,V700,W700,X700,Y700,Z700,AA700,AB700,AC700,AD700,AE700,AF700,AG700,AH700,AI700,AJ700,AK700,AL700,AM700,AN700,AO700,AP700,AQ700,AR700,AS700,AT700,AU700,AV700,AW700,AX700,AY700,AZ700,BA700,BB700), IF(D700="Best Buy", "https://www.bestbuy.com/site/searchpage.jsp?st=" &amp; [1]!textjoin("+",TRUE,S700,T700,U700,V700,W700,X700,Y700,Z700,AA700,AB700,AC700,AD700,AE700,AF700,AG700,AH700,AI700,AJ700,AK700,AL700,AM700,AN700,AO700,AP700,AQ700,AR700,AS700,AT700,AU700,AV700,AW700,AX700,AY700,AZ700,BA700,BB700), IF(D700="Target", "https://www.target.com/s?searchTerm=" &amp; [1]!textjoin("+",TRUE,S700,T700,U700,V700,W700,X700,Y700,Z700,AA700,AB700,AC700,AD700,AE700,AF700,AG700,AH700,AI700,AJ700,AK700,AL700,AM700,AN700,AO700,AP700,AQ700,AR700,AS700,AT700,AU700,AV700,AW700,AX700,AY700,AZ700,BA700,BB700),"")))</f>
        <v/>
      </c>
      <c r="G700" s="45" t="s">
        <v>7382</v>
      </c>
      <c r="H700" s="45"/>
      <c r="I700" s="45"/>
      <c r="J700" s="45"/>
      <c r="L700" s="39" t="s">
        <v>232</v>
      </c>
      <c r="M700" s="26" t="s">
        <v>2159</v>
      </c>
      <c r="N700" s="21" t="s">
        <v>5760</v>
      </c>
      <c r="O700" s="1" t="s">
        <v>2160</v>
      </c>
      <c r="P700" s="21" t="e">
        <f ca="1">[1]!textjoin("+",TRUE,O700,S700,T700,U700,V700,W700,X700,Y700,Z700,AA700,AB700,AC700,AD700,AE700,AF700,AG700,AH700,AI700,AJ700,AK700,AL700,AM700,AN700,AO700,AP700,AQ700,AR700,AS700,AT700,AU700,AV700,AW700,AX700,AY700,AZ700,BA700,BB700,R700)</f>
        <v>#NAME?</v>
      </c>
      <c r="Q700" s="21" t="e">
        <f t="shared" ca="1" si="43"/>
        <v>#NAME?</v>
      </c>
      <c r="R700" t="s">
        <v>5106</v>
      </c>
      <c r="S700" s="16" t="s">
        <v>2958</v>
      </c>
      <c r="T700" s="12" t="s">
        <v>3079</v>
      </c>
      <c r="U700" s="12" t="s">
        <v>2257</v>
      </c>
      <c r="V700" s="12" t="s">
        <v>2189</v>
      </c>
      <c r="W700" s="12" t="s">
        <v>2935</v>
      </c>
    </row>
    <row r="701" spans="1:25" ht="409.6" thickBot="1" x14ac:dyDescent="0.35">
      <c r="A701" s="7" t="s">
        <v>739</v>
      </c>
      <c r="D701" s="37" t="s">
        <v>15</v>
      </c>
      <c r="E701" s="45"/>
      <c r="F701" s="47" t="e">
        <f ca="1">IF(D701="Walmart", "https://www.walmart.com/search/?query=" &amp; [1]!textjoin("%20",TRUE,S701,T701,U701,V701,W701,X701,Y701,Z701,AA701,AB701,AC701,AD701,AE701,AF701,AG701,AH701,AI701,AJ701,AK701,AL701,AM701,AN701,AO701,AP701,AQ701,AR701,AS701,AT701,AU701,AV701,AW701,AX701,AY701,AZ701,BA701,BB701), IF(D701="Best Buy", "https://www.bestbuy.com/site/searchpage.jsp?st=" &amp; [1]!textjoin("+",TRUE,S701,T701,U701,V701,W701,X701,Y701,Z701,AA701,AB701,AC701,AD701,AE701,AF701,AG701,AH701,AI701,AJ701,AK701,AL701,AM701,AN701,AO701,AP701,AQ701,AR701,AS701,AT701,AU701,AV701,AW701,AX701,AY701,AZ701,BA701,BB701), IF(D701="Target", "https://www.target.com/s?searchTerm=" &amp; [1]!textjoin("+",TRUE,S701,T701,U701,V701,W701,X701,Y701,Z701,AA701,AB701,AC701,AD701,AE701,AF701,AG701,AH701,AI701,AJ701,AK701,AL701,AM701,AN701,AO701,AP701,AQ701,AR701,AS701,AT701,AU701,AV701,AW701,AX701,AY701,AZ701,BA701,BB701),"")))</f>
        <v>#NAME?</v>
      </c>
      <c r="G701" s="45" t="s">
        <v>7603</v>
      </c>
      <c r="H701" s="45" t="str">
        <f>HYPERLINK(G701,D701)</f>
        <v>Best Buy</v>
      </c>
      <c r="I701" s="45"/>
      <c r="J701" s="45"/>
      <c r="L701" s="37" t="s">
        <v>15</v>
      </c>
      <c r="M701" s="26" t="s">
        <v>2159</v>
      </c>
      <c r="N701" s="21" t="s">
        <v>5761</v>
      </c>
      <c r="O701" s="1" t="s">
        <v>2160</v>
      </c>
      <c r="P701" s="21" t="e">
        <f ca="1">[1]!textjoin("+",TRUE,O701,S701,T701,U701,V701,W701,X701,Y701,Z701,AA701,AB701,AC701,AD701,AE701,AF701,AG701,AH701,AI701,AJ701,AK701,AL701,AM701,AN701,AO701,AP701,AQ701,AR701,AS701,AT701,AU701,AV701,AW701,AX701,AY701,AZ701,BA701,BB701,R701)</f>
        <v>#NAME?</v>
      </c>
      <c r="Q701" s="21" t="e">
        <f t="shared" ca="1" si="43"/>
        <v>#NAME?</v>
      </c>
      <c r="R701" t="s">
        <v>5106</v>
      </c>
      <c r="S701" s="16" t="s">
        <v>2958</v>
      </c>
      <c r="T701" s="12" t="s">
        <v>3079</v>
      </c>
      <c r="U701" s="12" t="s">
        <v>2189</v>
      </c>
      <c r="V701" s="12" t="s">
        <v>2935</v>
      </c>
    </row>
    <row r="702" spans="1:25" ht="303" thickBot="1" x14ac:dyDescent="0.35">
      <c r="A702" s="7" t="s">
        <v>740</v>
      </c>
      <c r="D702" s="39" t="s">
        <v>232</v>
      </c>
      <c r="E702" s="45"/>
      <c r="F702" s="47" t="str">
        <f>IF(D702="Walmart", "https://www.walmart.com/search/?query=" &amp; [1]!textjoin("%20",TRUE,S702,T702,U702,V702,W702,X702,Y702,Z702,AA702,AB702,AC702,AD702,AE702,AF702,AG702,AH702,AI702,AJ702,AK702,AL702,AM702,AN702,AO702,AP702,AQ702,AR702,AS702,AT702,AU702,AV702,AW702,AX702,AY702,AZ702,BA702,BB702), IF(D702="Best Buy", "https://www.bestbuy.com/site/searchpage.jsp?st=" &amp; [1]!textjoin("+",TRUE,S702,T702,U702,V702,W702,X702,Y702,Z702,AA702,AB702,AC702,AD702,AE702,AF702,AG702,AH702,AI702,AJ702,AK702,AL702,AM702,AN702,AO702,AP702,AQ702,AR702,AS702,AT702,AU702,AV702,AW702,AX702,AY702,AZ702,BA702,BB702), IF(D702="Target", "https://www.target.com/s?searchTerm=" &amp; [1]!textjoin("+",TRUE,S702,T702,U702,V702,W702,X702,Y702,Z702,AA702,AB702,AC702,AD702,AE702,AF702,AG702,AH702,AI702,AJ702,AK702,AL702,AM702,AN702,AO702,AP702,AQ702,AR702,AS702,AT702,AU702,AV702,AW702,AX702,AY702,AZ702,BA702,BB702),"")))</f>
        <v/>
      </c>
      <c r="G702" s="45" t="s">
        <v>7382</v>
      </c>
      <c r="H702" s="45"/>
      <c r="I702" s="45"/>
      <c r="J702" s="45"/>
      <c r="L702" s="39" t="s">
        <v>232</v>
      </c>
      <c r="M702" s="26" t="s">
        <v>2159</v>
      </c>
      <c r="N702" s="21" t="s">
        <v>5762</v>
      </c>
      <c r="O702" s="1" t="s">
        <v>2160</v>
      </c>
      <c r="P702" s="21" t="e">
        <f ca="1">[1]!textjoin("+",TRUE,O702,S702,T702,U702,V702,W702,X702,Y702,Z702,AA702,AB702,AC702,AD702,AE702,AF702,AG702,AH702,AI702,AJ702,AK702,AL702,AM702,AN702,AO702,AP702,AQ702,AR702,AS702,AT702,AU702,AV702,AW702,AX702,AY702,AZ702,BA702,BB702,R702)</f>
        <v>#NAME?</v>
      </c>
      <c r="Q702" s="21" t="e">
        <f t="shared" ca="1" si="43"/>
        <v>#NAME?</v>
      </c>
      <c r="R702" t="s">
        <v>5106</v>
      </c>
      <c r="S702" s="16" t="s">
        <v>2958</v>
      </c>
      <c r="T702" s="12" t="s">
        <v>3080</v>
      </c>
      <c r="U702" s="12" t="s">
        <v>2257</v>
      </c>
      <c r="V702" s="12" t="s">
        <v>2189</v>
      </c>
      <c r="W702" s="12" t="s">
        <v>2935</v>
      </c>
    </row>
    <row r="703" spans="1:25" ht="303" thickBot="1" x14ac:dyDescent="0.35">
      <c r="A703" s="7" t="s">
        <v>741</v>
      </c>
      <c r="D703" s="39" t="s">
        <v>232</v>
      </c>
      <c r="E703" s="45"/>
      <c r="F703" s="47" t="str">
        <f>IF(D703="Walmart", "https://www.walmart.com/search/?query=" &amp; [1]!textjoin("%20",TRUE,S703,T703,U703,V703,W703,X703,Y703,Z703,AA703,AB703,AC703,AD703,AE703,AF703,AG703,AH703,AI703,AJ703,AK703,AL703,AM703,AN703,AO703,AP703,AQ703,AR703,AS703,AT703,AU703,AV703,AW703,AX703,AY703,AZ703,BA703,BB703), IF(D703="Best Buy", "https://www.bestbuy.com/site/searchpage.jsp?st=" &amp; [1]!textjoin("+",TRUE,S703,T703,U703,V703,W703,X703,Y703,Z703,AA703,AB703,AC703,AD703,AE703,AF703,AG703,AH703,AI703,AJ703,AK703,AL703,AM703,AN703,AO703,AP703,AQ703,AR703,AS703,AT703,AU703,AV703,AW703,AX703,AY703,AZ703,BA703,BB703), IF(D703="Target", "https://www.target.com/s?searchTerm=" &amp; [1]!textjoin("+",TRUE,S703,T703,U703,V703,W703,X703,Y703,Z703,AA703,AB703,AC703,AD703,AE703,AF703,AG703,AH703,AI703,AJ703,AK703,AL703,AM703,AN703,AO703,AP703,AQ703,AR703,AS703,AT703,AU703,AV703,AW703,AX703,AY703,AZ703,BA703,BB703),"")))</f>
        <v/>
      </c>
      <c r="G703" s="45" t="s">
        <v>7382</v>
      </c>
      <c r="H703" s="45"/>
      <c r="I703" s="45"/>
      <c r="J703" s="45"/>
      <c r="L703" s="39" t="s">
        <v>232</v>
      </c>
      <c r="M703" s="26" t="s">
        <v>2159</v>
      </c>
      <c r="N703" s="21" t="s">
        <v>5763</v>
      </c>
      <c r="O703" s="1" t="s">
        <v>2160</v>
      </c>
      <c r="P703" s="21" t="e">
        <f ca="1">[1]!textjoin("+",TRUE,O703,S703,T703,U703,V703,W703,X703,Y703,Z703,AA703,AB703,AC703,AD703,AE703,AF703,AG703,AH703,AI703,AJ703,AK703,AL703,AM703,AN703,AO703,AP703,AQ703,AR703,AS703,AT703,AU703,AV703,AW703,AX703,AY703,AZ703,BA703,BB703,R703)</f>
        <v>#NAME?</v>
      </c>
      <c r="Q703" s="21" t="e">
        <f t="shared" ca="1" si="43"/>
        <v>#NAME?</v>
      </c>
      <c r="R703" t="s">
        <v>5106</v>
      </c>
      <c r="S703" s="16" t="s">
        <v>2958</v>
      </c>
      <c r="T703" s="12" t="s">
        <v>3081</v>
      </c>
      <c r="U703" s="12" t="s">
        <v>2189</v>
      </c>
      <c r="V703" s="12" t="s">
        <v>2935</v>
      </c>
    </row>
    <row r="704" spans="1:25" ht="303" thickBot="1" x14ac:dyDescent="0.35">
      <c r="A704" s="7" t="s">
        <v>742</v>
      </c>
      <c r="D704" s="39" t="s">
        <v>232</v>
      </c>
      <c r="E704" s="45"/>
      <c r="F704" s="47" t="str">
        <f>IF(D704="Walmart", "https://www.walmart.com/search/?query=" &amp; [1]!textjoin("%20",TRUE,S704,T704,U704,V704,W704,X704,Y704,Z704,AA704,AB704,AC704,AD704,AE704,AF704,AG704,AH704,AI704,AJ704,AK704,AL704,AM704,AN704,AO704,AP704,AQ704,AR704,AS704,AT704,AU704,AV704,AW704,AX704,AY704,AZ704,BA704,BB704), IF(D704="Best Buy", "https://www.bestbuy.com/site/searchpage.jsp?st=" &amp; [1]!textjoin("+",TRUE,S704,T704,U704,V704,W704,X704,Y704,Z704,AA704,AB704,AC704,AD704,AE704,AF704,AG704,AH704,AI704,AJ704,AK704,AL704,AM704,AN704,AO704,AP704,AQ704,AR704,AS704,AT704,AU704,AV704,AW704,AX704,AY704,AZ704,BA704,BB704), IF(D704="Target", "https://www.target.com/s?searchTerm=" &amp; [1]!textjoin("+",TRUE,S704,T704,U704,V704,W704,X704,Y704,Z704,AA704,AB704,AC704,AD704,AE704,AF704,AG704,AH704,AI704,AJ704,AK704,AL704,AM704,AN704,AO704,AP704,AQ704,AR704,AS704,AT704,AU704,AV704,AW704,AX704,AY704,AZ704,BA704,BB704),"")))</f>
        <v/>
      </c>
      <c r="G704" s="45" t="s">
        <v>7382</v>
      </c>
      <c r="H704" s="45"/>
      <c r="I704" s="45"/>
      <c r="J704" s="45"/>
      <c r="L704" s="39" t="s">
        <v>232</v>
      </c>
      <c r="M704" s="26" t="s">
        <v>2159</v>
      </c>
      <c r="N704" s="21" t="s">
        <v>5764</v>
      </c>
      <c r="O704" s="1" t="s">
        <v>2160</v>
      </c>
      <c r="P704" s="21" t="e">
        <f ca="1">[1]!textjoin("+",TRUE,O704,S704,T704,U704,V704,W704,X704,Y704,Z704,AA704,AB704,AC704,AD704,AE704,AF704,AG704,AH704,AI704,AJ704,AK704,AL704,AM704,AN704,AO704,AP704,AQ704,AR704,AS704,AT704,AU704,AV704,AW704,AX704,AY704,AZ704,BA704,BB704,R704)</f>
        <v>#NAME?</v>
      </c>
      <c r="Q704" s="21" t="e">
        <f t="shared" ca="1" si="43"/>
        <v>#NAME?</v>
      </c>
      <c r="R704" t="s">
        <v>5106</v>
      </c>
      <c r="S704" s="16" t="s">
        <v>2958</v>
      </c>
      <c r="T704" s="12" t="s">
        <v>3082</v>
      </c>
      <c r="U704" s="12" t="s">
        <v>2189</v>
      </c>
      <c r="V704" s="12" t="s">
        <v>2935</v>
      </c>
    </row>
    <row r="705" spans="1:32" ht="303" thickBot="1" x14ac:dyDescent="0.35">
      <c r="A705" s="7" t="s">
        <v>743</v>
      </c>
      <c r="D705" s="39" t="s">
        <v>232</v>
      </c>
      <c r="E705" s="45"/>
      <c r="F705" s="47" t="str">
        <f>IF(D705="Walmart", "https://www.walmart.com/search/?query=" &amp; [1]!textjoin("%20",TRUE,S705,T705,U705,V705,W705,X705,Y705,Z705,AA705,AB705,AC705,AD705,AE705,AF705,AG705,AH705,AI705,AJ705,AK705,AL705,AM705,AN705,AO705,AP705,AQ705,AR705,AS705,AT705,AU705,AV705,AW705,AX705,AY705,AZ705,BA705,BB705), IF(D705="Best Buy", "https://www.bestbuy.com/site/searchpage.jsp?st=" &amp; [1]!textjoin("+",TRUE,S705,T705,U705,V705,W705,X705,Y705,Z705,AA705,AB705,AC705,AD705,AE705,AF705,AG705,AH705,AI705,AJ705,AK705,AL705,AM705,AN705,AO705,AP705,AQ705,AR705,AS705,AT705,AU705,AV705,AW705,AX705,AY705,AZ705,BA705,BB705), IF(D705="Target", "https://www.target.com/s?searchTerm=" &amp; [1]!textjoin("+",TRUE,S705,T705,U705,V705,W705,X705,Y705,Z705,AA705,AB705,AC705,AD705,AE705,AF705,AG705,AH705,AI705,AJ705,AK705,AL705,AM705,AN705,AO705,AP705,AQ705,AR705,AS705,AT705,AU705,AV705,AW705,AX705,AY705,AZ705,BA705,BB705),"")))</f>
        <v/>
      </c>
      <c r="G705" s="45" t="s">
        <v>7382</v>
      </c>
      <c r="H705" s="45"/>
      <c r="I705" s="45"/>
      <c r="J705" s="45"/>
      <c r="L705" s="39" t="s">
        <v>232</v>
      </c>
      <c r="M705" s="26" t="s">
        <v>2159</v>
      </c>
      <c r="N705" s="21" t="s">
        <v>5765</v>
      </c>
      <c r="O705" s="1" t="s">
        <v>2160</v>
      </c>
      <c r="P705" s="21" t="e">
        <f ca="1">[1]!textjoin("+",TRUE,O705,S705,T705,U705,V705,W705,X705,Y705,Z705,AA705,AB705,AC705,AD705,AE705,AF705,AG705,AH705,AI705,AJ705,AK705,AL705,AM705,AN705,AO705,AP705,AQ705,AR705,AS705,AT705,AU705,AV705,AW705,AX705,AY705,AZ705,BA705,BB705,R705)</f>
        <v>#NAME?</v>
      </c>
      <c r="Q705" s="21" t="e">
        <f t="shared" ref="Q705:Q736" ca="1" si="44">REPLACE(P705,28,1,"")</f>
        <v>#NAME?</v>
      </c>
      <c r="R705" t="s">
        <v>5106</v>
      </c>
      <c r="S705" s="16" t="s">
        <v>2958</v>
      </c>
      <c r="T705" s="12" t="s">
        <v>3083</v>
      </c>
      <c r="U705" s="12" t="s">
        <v>2189</v>
      </c>
      <c r="V705" s="12" t="s">
        <v>5010</v>
      </c>
      <c r="W705" s="12" t="s">
        <v>2167</v>
      </c>
    </row>
    <row r="706" spans="1:32" ht="303" thickBot="1" x14ac:dyDescent="0.35">
      <c r="A706" s="7" t="s">
        <v>744</v>
      </c>
      <c r="D706" s="39" t="s">
        <v>232</v>
      </c>
      <c r="E706" s="45"/>
      <c r="F706" s="47" t="str">
        <f>IF(D706="Walmart", "https://www.walmart.com/search/?query=" &amp; [1]!textjoin("%20",TRUE,S706,T706,U706,V706,W706,X706,Y706,Z706,AA706,AB706,AC706,AD706,AE706,AF706,AG706,AH706,AI706,AJ706,AK706,AL706,AM706,AN706,AO706,AP706,AQ706,AR706,AS706,AT706,AU706,AV706,AW706,AX706,AY706,AZ706,BA706,BB706), IF(D706="Best Buy", "https://www.bestbuy.com/site/searchpage.jsp?st=" &amp; [1]!textjoin("+",TRUE,S706,T706,U706,V706,W706,X706,Y706,Z706,AA706,AB706,AC706,AD706,AE706,AF706,AG706,AH706,AI706,AJ706,AK706,AL706,AM706,AN706,AO706,AP706,AQ706,AR706,AS706,AT706,AU706,AV706,AW706,AX706,AY706,AZ706,BA706,BB706), IF(D706="Target", "https://www.target.com/s?searchTerm=" &amp; [1]!textjoin("+",TRUE,S706,T706,U706,V706,W706,X706,Y706,Z706,AA706,AB706,AC706,AD706,AE706,AF706,AG706,AH706,AI706,AJ706,AK706,AL706,AM706,AN706,AO706,AP706,AQ706,AR706,AS706,AT706,AU706,AV706,AW706,AX706,AY706,AZ706,BA706,BB706),"")))</f>
        <v/>
      </c>
      <c r="G706" s="45" t="s">
        <v>7382</v>
      </c>
      <c r="H706" s="45"/>
      <c r="I706" s="45"/>
      <c r="J706" s="45"/>
      <c r="L706" s="39" t="s">
        <v>232</v>
      </c>
      <c r="M706" s="26" t="s">
        <v>2159</v>
      </c>
      <c r="N706" s="21" t="s">
        <v>5766</v>
      </c>
      <c r="O706" s="1" t="s">
        <v>2160</v>
      </c>
      <c r="P706" s="21" t="e">
        <f ca="1">[1]!textjoin("+",TRUE,O706,S706,T706,U706,V706,W706,X706,Y706,Z706,AA706,AB706,AC706,AD706,AE706,AF706,AG706,AH706,AI706,AJ706,AK706,AL706,AM706,AN706,AO706,AP706,AQ706,AR706,AS706,AT706,AU706,AV706,AW706,AX706,AY706,AZ706,BA706,BB706,R706)</f>
        <v>#NAME?</v>
      </c>
      <c r="Q706" s="21" t="e">
        <f t="shared" ca="1" si="44"/>
        <v>#NAME?</v>
      </c>
      <c r="R706" t="s">
        <v>5106</v>
      </c>
      <c r="S706" s="16" t="s">
        <v>2958</v>
      </c>
      <c r="T706" s="12" t="s">
        <v>3084</v>
      </c>
      <c r="U706" s="12" t="s">
        <v>2189</v>
      </c>
      <c r="V706" s="12" t="s">
        <v>5010</v>
      </c>
      <c r="W706" s="12" t="s">
        <v>2167</v>
      </c>
    </row>
    <row r="707" spans="1:32" ht="245.4" thickBot="1" x14ac:dyDescent="0.35">
      <c r="A707" s="7" t="s">
        <v>745</v>
      </c>
      <c r="D707" s="40" t="s">
        <v>249</v>
      </c>
      <c r="E707" s="45"/>
      <c r="F707" s="47" t="str">
        <f>IF(D707="Walmart", "https://www.walmart.com/search/?query=" &amp; [1]!textjoin("%20",TRUE,S707,T707,U707,V707,W707,X707,Y707,Z707,AA707,AB707,AC707,AD707,AE707,AF707,AG707,AH707,AI707,AJ707,AK707,AL707,AM707,AN707,AO707,AP707,AQ707,AR707,AS707,AT707,AU707,AV707,AW707,AX707,AY707,AZ707,BA707,BB707), IF(D707="Best Buy", "https://www.bestbuy.com/site/searchpage.jsp?st=" &amp; [1]!textjoin("+",TRUE,S707,T707,U707,V707,W707,X707,Y707,Z707,AA707,AB707,AC707,AD707,AE707,AF707,AG707,AH707,AI707,AJ707,AK707,AL707,AM707,AN707,AO707,AP707,AQ707,AR707,AS707,AT707,AU707,AV707,AW707,AX707,AY707,AZ707,BA707,BB707), IF(D707="Target", "https://www.target.com/s?searchTerm=" &amp; [1]!textjoin("+",TRUE,S707,T707,U707,V707,W707,X707,Y707,Z707,AA707,AB707,AC707,AD707,AE707,AF707,AG707,AH707,AI707,AJ707,AK707,AL707,AM707,AN707,AO707,AP707,AQ707,AR707,AS707,AT707,AU707,AV707,AW707,AX707,AY707,AZ707,BA707,BB707),"")))</f>
        <v/>
      </c>
      <c r="G707" s="45" t="s">
        <v>7382</v>
      </c>
      <c r="H707" s="45"/>
      <c r="I707" s="45"/>
      <c r="J707" s="45"/>
      <c r="L707" s="40" t="s">
        <v>249</v>
      </c>
      <c r="M707" s="26" t="s">
        <v>2159</v>
      </c>
      <c r="N707" s="21" t="s">
        <v>5767</v>
      </c>
      <c r="O707" s="1" t="s">
        <v>2160</v>
      </c>
      <c r="P707" s="21" t="e">
        <f ca="1">[1]!textjoin("+",TRUE,O707,S707,T707,U707,V707,W707,X707,Y707,Z707,AA707,AB707,AC707,AD707,AE707,AF707,AG707,AH707,AI707,AJ707,AK707,AL707,AM707,AN707,AO707,AP707,AQ707,AR707,AS707,AT707,AU707,AV707,AW707,AX707,AY707,AZ707,BA707,BB707,R707)</f>
        <v>#NAME?</v>
      </c>
      <c r="Q707" s="21" t="e">
        <f t="shared" ca="1" si="44"/>
        <v>#NAME?</v>
      </c>
      <c r="R707" t="s">
        <v>5106</v>
      </c>
      <c r="S707" s="16" t="s">
        <v>2958</v>
      </c>
      <c r="T707" s="12" t="s">
        <v>3085</v>
      </c>
      <c r="U707" s="12" t="s">
        <v>2255</v>
      </c>
    </row>
    <row r="708" spans="1:32" ht="303" thickBot="1" x14ac:dyDescent="0.35">
      <c r="A708" s="7" t="s">
        <v>746</v>
      </c>
      <c r="D708" s="39" t="s">
        <v>232</v>
      </c>
      <c r="E708" s="45"/>
      <c r="F708" s="47" t="str">
        <f>IF(D708="Walmart", "https://www.walmart.com/search/?query=" &amp; [1]!textjoin("%20",TRUE,S708,T708,U708,V708,W708,X708,Y708,Z708,AA708,AB708,AC708,AD708,AE708,AF708,AG708,AH708,AI708,AJ708,AK708,AL708,AM708,AN708,AO708,AP708,AQ708,AR708,AS708,AT708,AU708,AV708,AW708,AX708,AY708,AZ708,BA708,BB708), IF(D708="Best Buy", "https://www.bestbuy.com/site/searchpage.jsp?st=" &amp; [1]!textjoin("+",TRUE,S708,T708,U708,V708,W708,X708,Y708,Z708,AA708,AB708,AC708,AD708,AE708,AF708,AG708,AH708,AI708,AJ708,AK708,AL708,AM708,AN708,AO708,AP708,AQ708,AR708,AS708,AT708,AU708,AV708,AW708,AX708,AY708,AZ708,BA708,BB708), IF(D708="Target", "https://www.target.com/s?searchTerm=" &amp; [1]!textjoin("+",TRUE,S708,T708,U708,V708,W708,X708,Y708,Z708,AA708,AB708,AC708,AD708,AE708,AF708,AG708,AH708,AI708,AJ708,AK708,AL708,AM708,AN708,AO708,AP708,AQ708,AR708,AS708,AT708,AU708,AV708,AW708,AX708,AY708,AZ708,BA708,BB708),"")))</f>
        <v/>
      </c>
      <c r="G708" s="45" t="s">
        <v>7382</v>
      </c>
      <c r="H708" s="45"/>
      <c r="I708" s="45"/>
      <c r="J708" s="45"/>
      <c r="L708" s="39" t="s">
        <v>232</v>
      </c>
      <c r="M708" s="26" t="s">
        <v>2159</v>
      </c>
      <c r="N708" s="21" t="s">
        <v>5768</v>
      </c>
      <c r="O708" s="1" t="s">
        <v>2160</v>
      </c>
      <c r="P708" s="21" t="e">
        <f ca="1">[1]!textjoin("+",TRUE,O708,S708,T708,U708,V708,W708,X708,Y708,Z708,AA708,AB708,AC708,AD708,AE708,AF708,AG708,AH708,AI708,AJ708,AK708,AL708,AM708,AN708,AO708,AP708,AQ708,AR708,AS708,AT708,AU708,AV708,AW708,AX708,AY708,AZ708,BA708,BB708,R708)</f>
        <v>#NAME?</v>
      </c>
      <c r="Q708" s="21" t="e">
        <f t="shared" ca="1" si="44"/>
        <v>#NAME?</v>
      </c>
      <c r="R708" t="s">
        <v>5106</v>
      </c>
      <c r="S708" s="16" t="s">
        <v>2958</v>
      </c>
      <c r="T708" s="12" t="s">
        <v>3086</v>
      </c>
      <c r="U708" s="12" t="s">
        <v>2189</v>
      </c>
      <c r="V708" s="12" t="s">
        <v>3087</v>
      </c>
      <c r="W708" s="12" t="s">
        <v>5010</v>
      </c>
      <c r="X708" s="12" t="s">
        <v>2167</v>
      </c>
    </row>
    <row r="709" spans="1:32" ht="409.6" thickBot="1" x14ac:dyDescent="0.35">
      <c r="A709" s="7" t="s">
        <v>747</v>
      </c>
      <c r="D709" s="40" t="s">
        <v>128</v>
      </c>
      <c r="E709" s="45"/>
      <c r="F709" s="47" t="e">
        <f ca="1">IF(D709="Costco", "https://www.costco.com", IF(D709="Dell Home &amp; Home Office", "https://www.dell.com/koa/search?q=" &amp; [1]!textjoin("%20",TRUE,S709,T709,U709,V709,W709,X709,Y709,Z709,AA709,AB709,AC709,AD709,AE709,AF709,AG709,AH709,AI709,AJ709,AK709,AL709,AM709,AN709,AO709,AP709,AQ709,AR709,AS709,AT709,AU709,AV709,AW709,AX709,AY709,AZ709,BA709,BB709,Sheet1!BE709), IF(D709="Macy's", "https://www.macys.com/shop/featured/" &amp; [1]!textjoin("-",TRUE,S709,T709,U709,V709,W709,X709,Y709,Z709,AA709,AB709,AC709,AD709,AE709,AF709,AG709,AH709,AI709,AJ709,AK709,AL709,AM709,AN709,AO709,AP709,AQ709,AR709,AS709,AT709,AU709,AV709,AW709,AX709,AY709,AZ709,BA709,BB709,Sheet1!BE709),"")))</f>
        <v>#NAME?</v>
      </c>
      <c r="G709" s="34" t="s">
        <v>7307</v>
      </c>
      <c r="H709" s="45" t="str">
        <f>HYPERLINK(G709,D709)</f>
        <v>Dell Home &amp; Home Office</v>
      </c>
      <c r="I709" s="45"/>
      <c r="J709" s="45"/>
      <c r="L709" s="40" t="s">
        <v>128</v>
      </c>
      <c r="M709" s="26" t="s">
        <v>2159</v>
      </c>
      <c r="N709" s="21" t="s">
        <v>5769</v>
      </c>
      <c r="O709" s="1" t="s">
        <v>2160</v>
      </c>
      <c r="P709" s="21" t="e">
        <f ca="1">[1]!textjoin("+",TRUE,O709,S709,T709,U709,V709,W709,X709,Y709,Z709,AA709,AB709,AC709,AD709,AE709,AF709,AG709,AH709,AI709,AJ709,AK709,AL709,AM709,AN709,AO709,AP709,AQ709,AR709,AS709,AT709,AU709,AV709,AW709,AX709,AY709,AZ709,BA709,BB709,R709)</f>
        <v>#NAME?</v>
      </c>
      <c r="Q709" s="21" t="e">
        <f t="shared" ca="1" si="44"/>
        <v>#NAME?</v>
      </c>
      <c r="R709" t="s">
        <v>5106</v>
      </c>
      <c r="S709" s="16" t="s">
        <v>2958</v>
      </c>
      <c r="T709" s="12" t="s">
        <v>3088</v>
      </c>
      <c r="U709" s="12" t="s">
        <v>2582</v>
      </c>
      <c r="V709" s="12" t="s">
        <v>2189</v>
      </c>
      <c r="W709" s="12" t="s">
        <v>2255</v>
      </c>
      <c r="X709" s="12" t="s">
        <v>2245</v>
      </c>
      <c r="Y709" s="12" t="s">
        <v>2935</v>
      </c>
    </row>
    <row r="710" spans="1:32" ht="303" thickBot="1" x14ac:dyDescent="0.35">
      <c r="A710" s="7" t="s">
        <v>748</v>
      </c>
      <c r="D710" s="39" t="s">
        <v>232</v>
      </c>
      <c r="E710" s="45"/>
      <c r="F710" s="47" t="str">
        <f>IF(D710="Walmart", "https://www.walmart.com/search/?query=" &amp; [1]!textjoin("%20",TRUE,S710,T710,U710,V710,W710,X710,Y710,Z710,AA710,AB710,AC710,AD710,AE710,AF710,AG710,AH710,AI710,AJ710,AK710,AL710,AM710,AN710,AO710,AP710,AQ710,AR710,AS710,AT710,AU710,AV710,AW710,AX710,AY710,AZ710,BA710,BB710), IF(D710="Best Buy", "https://www.bestbuy.com/site/searchpage.jsp?st=" &amp; [1]!textjoin("+",TRUE,S710,T710,U710,V710,W710,X710,Y710,Z710,AA710,AB710,AC710,AD710,AE710,AF710,AG710,AH710,AI710,AJ710,AK710,AL710,AM710,AN710,AO710,AP710,AQ710,AR710,AS710,AT710,AU710,AV710,AW710,AX710,AY710,AZ710,BA710,BB710), IF(D710="Target", "https://www.target.com/s?searchTerm=" &amp; [1]!textjoin("+",TRUE,S710,T710,U710,V710,W710,X710,Y710,Z710,AA710,AB710,AC710,AD710,AE710,AF710,AG710,AH710,AI710,AJ710,AK710,AL710,AM710,AN710,AO710,AP710,AQ710,AR710,AS710,AT710,AU710,AV710,AW710,AX710,AY710,AZ710,BA710,BB710),"")))</f>
        <v/>
      </c>
      <c r="G710" s="45" t="s">
        <v>7382</v>
      </c>
      <c r="H710" s="45"/>
      <c r="I710" s="45"/>
      <c r="J710" s="45"/>
      <c r="L710" s="39" t="s">
        <v>232</v>
      </c>
      <c r="M710" s="26" t="s">
        <v>2159</v>
      </c>
      <c r="N710" s="21" t="s">
        <v>5770</v>
      </c>
      <c r="O710" s="1" t="s">
        <v>2160</v>
      </c>
      <c r="P710" s="21" t="e">
        <f ca="1">[1]!textjoin("+",TRUE,O710,S710,T710,U710,V710,W710,X710,Y710,Z710,AA710,AB710,AC710,AD710,AE710,AF710,AG710,AH710,AI710,AJ710,AK710,AL710,AM710,AN710,AO710,AP710,AQ710,AR710,AS710,AT710,AU710,AV710,AW710,AX710,AY710,AZ710,BA710,BB710,R710)</f>
        <v>#NAME?</v>
      </c>
      <c r="Q710" s="21" t="e">
        <f t="shared" ca="1" si="44"/>
        <v>#NAME?</v>
      </c>
      <c r="R710" t="s">
        <v>5106</v>
      </c>
      <c r="S710" s="16" t="s">
        <v>2958</v>
      </c>
      <c r="T710" s="12" t="s">
        <v>3089</v>
      </c>
      <c r="U710" s="12" t="s">
        <v>3090</v>
      </c>
      <c r="V710" s="12" t="s">
        <v>2391</v>
      </c>
      <c r="W710" s="12" t="s">
        <v>3091</v>
      </c>
    </row>
    <row r="711" spans="1:32" ht="303" thickBot="1" x14ac:dyDescent="0.35">
      <c r="A711" s="7" t="s">
        <v>749</v>
      </c>
      <c r="D711" s="39" t="s">
        <v>232</v>
      </c>
      <c r="E711" s="45"/>
      <c r="F711" s="47" t="str">
        <f>IF(D711="Walmart", "https://www.walmart.com/search/?query=" &amp; [1]!textjoin("%20",TRUE,S711,T711,U711,V711,W711,X711,Y711,Z711,AA711,AB711,AC711,AD711,AE711,AF711,AG711,AH711,AI711,AJ711,AK711,AL711,AM711,AN711,AO711,AP711,AQ711,AR711,AS711,AT711,AU711,AV711,AW711,AX711,AY711,AZ711,BA711,BB711), IF(D711="Best Buy", "https://www.bestbuy.com/site/searchpage.jsp?st=" &amp; [1]!textjoin("+",TRUE,S711,T711,U711,V711,W711,X711,Y711,Z711,AA711,AB711,AC711,AD711,AE711,AF711,AG711,AH711,AI711,AJ711,AK711,AL711,AM711,AN711,AO711,AP711,AQ711,AR711,AS711,AT711,AU711,AV711,AW711,AX711,AY711,AZ711,BA711,BB711), IF(D711="Target", "https://www.target.com/s?searchTerm=" &amp; [1]!textjoin("+",TRUE,S711,T711,U711,V711,W711,X711,Y711,Z711,AA711,AB711,AC711,AD711,AE711,AF711,AG711,AH711,AI711,AJ711,AK711,AL711,AM711,AN711,AO711,AP711,AQ711,AR711,AS711,AT711,AU711,AV711,AW711,AX711,AY711,AZ711,BA711,BB711),"")))</f>
        <v/>
      </c>
      <c r="G711" s="45" t="s">
        <v>7382</v>
      </c>
      <c r="H711" s="45"/>
      <c r="I711" s="45"/>
      <c r="J711" s="45"/>
      <c r="L711" s="39" t="s">
        <v>232</v>
      </c>
      <c r="M711" s="26" t="s">
        <v>2159</v>
      </c>
      <c r="N711" s="21" t="s">
        <v>5771</v>
      </c>
      <c r="O711" s="1" t="s">
        <v>2160</v>
      </c>
      <c r="P711" s="21" t="e">
        <f ca="1">[1]!textjoin("+",TRUE,O711,S711,T711,U711,V711,W711,X711,Y711,Z711,AA711,AB711,AC711,AD711,AE711,AF711,AG711,AH711,AI711,AJ711,AK711,AL711,AM711,AN711,AO711,AP711,AQ711,AR711,AS711,AT711,AU711,AV711,AW711,AX711,AY711,AZ711,BA711,BB711,R711)</f>
        <v>#NAME?</v>
      </c>
      <c r="Q711" s="21" t="e">
        <f t="shared" ca="1" si="44"/>
        <v>#NAME?</v>
      </c>
      <c r="R711" t="s">
        <v>5106</v>
      </c>
      <c r="S711" s="16" t="s">
        <v>2958</v>
      </c>
      <c r="T711" s="12" t="s">
        <v>3092</v>
      </c>
      <c r="U711" s="12" t="s">
        <v>3093</v>
      </c>
      <c r="V711" s="12" t="s">
        <v>2391</v>
      </c>
      <c r="W711" s="12" t="s">
        <v>3091</v>
      </c>
    </row>
    <row r="712" spans="1:32" ht="409.6" thickBot="1" x14ac:dyDescent="0.35">
      <c r="A712" s="7" t="s">
        <v>750</v>
      </c>
      <c r="D712" s="37" t="s">
        <v>15</v>
      </c>
      <c r="E712" s="45"/>
      <c r="F712" s="47" t="e">
        <f ca="1">IF(D712="Walmart", "https://www.walmart.com/search/?query=" &amp; [1]!textjoin("%20",TRUE,S712,T712,U712,V712,W712,X712,Y712,Z712,AA712,AB712,AC712,AD712,AE712,AF712,AG712,AH712,AI712,AJ712,AK712,AL712,AM712,AN712,AO712,AP712,AQ712,AR712,AS712,AT712,AU712,AV712,AW712,AX712,AY712,AZ712,BA712,BB712), IF(D712="Best Buy", "https://www.bestbuy.com/site/searchpage.jsp?st=" &amp; [1]!textjoin("+",TRUE,S712,T712,U712,V712,W712,X712,Y712,Z712,AA712,AB712,AC712,AD712,AE712,AF712,AG712,AH712,AI712,AJ712,AK712,AL712,AM712,AN712,AO712,AP712,AQ712,AR712,AS712,AT712,AU712,AV712,AW712,AX712,AY712,AZ712,BA712,BB712), IF(D712="Target", "https://www.target.com/s?searchTerm=" &amp; [1]!textjoin("+",TRUE,S712,T712,U712,V712,W712,X712,Y712,Z712,AA712,AB712,AC712,AD712,AE712,AF712,AG712,AH712,AI712,AJ712,AK712,AL712,AM712,AN712,AO712,AP712,AQ712,AR712,AS712,AT712,AU712,AV712,AW712,AX712,AY712,AZ712,BA712,BB712),"")))</f>
        <v>#NAME?</v>
      </c>
      <c r="G712" s="45" t="s">
        <v>7604</v>
      </c>
      <c r="H712" s="45" t="str">
        <f t="shared" ref="H712:H722" si="45">HYPERLINK(G712,D712)</f>
        <v>Best Buy</v>
      </c>
      <c r="I712" s="45"/>
      <c r="J712" s="45"/>
      <c r="L712" s="37" t="s">
        <v>15</v>
      </c>
      <c r="M712" s="26" t="s">
        <v>2159</v>
      </c>
      <c r="N712" s="21" t="s">
        <v>5772</v>
      </c>
      <c r="O712" s="1" t="s">
        <v>2160</v>
      </c>
      <c r="P712" s="21" t="e">
        <f ca="1">[1]!textjoin("+",TRUE,O712,S712,T712,U712,V712,W712,X712,Y712,Z712,AA712,AB712,AC712,AD712,AE712,AF712,AG712,AH712,AI712,AJ712,AK712,AL712,AM712,AN712,AO712,AP712,AQ712,AR712,AS712,AT712,AU712,AV712,AW712,AX712,AY712,AZ712,BA712,BB712,R712)</f>
        <v>#NAME?</v>
      </c>
      <c r="Q712" s="21" t="e">
        <f t="shared" ca="1" si="44"/>
        <v>#NAME?</v>
      </c>
      <c r="R712" t="s">
        <v>5106</v>
      </c>
      <c r="S712" s="16" t="s">
        <v>3094</v>
      </c>
      <c r="T712" s="12" t="s">
        <v>3095</v>
      </c>
      <c r="U712" s="12" t="s">
        <v>3096</v>
      </c>
      <c r="V712" s="12" t="s">
        <v>2432</v>
      </c>
      <c r="W712" s="12" t="s">
        <v>2337</v>
      </c>
      <c r="X712" s="12" t="s">
        <v>2260</v>
      </c>
      <c r="Y712" s="12" t="s">
        <v>3054</v>
      </c>
      <c r="Z712" s="12" t="s">
        <v>4742</v>
      </c>
      <c r="AA712" s="12" t="s">
        <v>2219</v>
      </c>
    </row>
    <row r="713" spans="1:32" ht="409.6" thickBot="1" x14ac:dyDescent="0.35">
      <c r="A713" s="7" t="s">
        <v>751</v>
      </c>
      <c r="D713" s="37" t="s">
        <v>15</v>
      </c>
      <c r="E713" s="45"/>
      <c r="F713" s="47" t="e">
        <f ca="1">IF(D713="Walmart", "https://www.walmart.com/search/?query=" &amp; [1]!textjoin("%20",TRUE,S713,T713,U713,V713,W713,X713,Y713,Z713,AA713,AB713,AC713,AD713,AE713,AF713,AG713,AH713,AI713,AJ713,AK713,AL713,AM713,AN713,AO713,AP713,AQ713,AR713,AS713,AT713,AU713,AV713,AW713,AX713,AY713,AZ713,BA713,BB713), IF(D713="Best Buy", "https://www.bestbuy.com/site/searchpage.jsp?st=" &amp; [1]!textjoin("+",TRUE,S713,T713,U713,V713,W713,X713,Y713,Z713,AA713,AB713,AC713,AD713,AE713,AF713,AG713,AH713,AI713,AJ713,AK713,AL713,AM713,AN713,AO713,AP713,AQ713,AR713,AS713,AT713,AU713,AV713,AW713,AX713,AY713,AZ713,BA713,BB713), IF(D713="Target", "https://www.target.com/s?searchTerm=" &amp; [1]!textjoin("+",TRUE,S713,T713,U713,V713,W713,X713,Y713,Z713,AA713,AB713,AC713,AD713,AE713,AF713,AG713,AH713,AI713,AJ713,AK713,AL713,AM713,AN713,AO713,AP713,AQ713,AR713,AS713,AT713,AU713,AV713,AW713,AX713,AY713,AZ713,BA713,BB713),"")))</f>
        <v>#NAME?</v>
      </c>
      <c r="G713" s="45" t="s">
        <v>7605</v>
      </c>
      <c r="H713" s="45" t="str">
        <f t="shared" si="45"/>
        <v>Best Buy</v>
      </c>
      <c r="I713" s="45"/>
      <c r="J713" s="45"/>
      <c r="L713" s="37" t="s">
        <v>15</v>
      </c>
      <c r="M713" s="26" t="s">
        <v>2159</v>
      </c>
      <c r="N713" s="21" t="s">
        <v>5773</v>
      </c>
      <c r="O713" s="1" t="s">
        <v>2160</v>
      </c>
      <c r="P713" s="21" t="e">
        <f ca="1">[1]!textjoin("+",TRUE,O713,S713,T713,U713,V713,W713,X713,Y713,Z713,AA713,AB713,AC713,AD713,AE713,AF713,AG713,AH713,AI713,AJ713,AK713,AL713,AM713,AN713,AO713,AP713,AQ713,AR713,AS713,AT713,AU713,AV713,AW713,AX713,AY713,AZ713,BA713,BB713,R713)</f>
        <v>#NAME?</v>
      </c>
      <c r="Q713" s="21" t="e">
        <f t="shared" ca="1" si="44"/>
        <v>#NAME?</v>
      </c>
      <c r="R713" t="s">
        <v>5106</v>
      </c>
      <c r="S713" s="18" t="s">
        <v>2519</v>
      </c>
      <c r="T713" s="12" t="s">
        <v>2579</v>
      </c>
      <c r="U713" s="12" t="s">
        <v>2398</v>
      </c>
      <c r="V713" s="12">
        <v>1650</v>
      </c>
      <c r="W713" s="12" t="s">
        <v>2419</v>
      </c>
      <c r="X713" s="12" t="s">
        <v>2856</v>
      </c>
      <c r="Y713" s="12" t="s">
        <v>2213</v>
      </c>
      <c r="Z713" s="12" t="s">
        <v>3097</v>
      </c>
      <c r="AA713" s="12" t="s">
        <v>3098</v>
      </c>
      <c r="AB713" s="12" t="s">
        <v>3099</v>
      </c>
      <c r="AC713" s="12">
        <v>3</v>
      </c>
      <c r="AD713" s="12" t="s">
        <v>2204</v>
      </c>
      <c r="AE713" s="12" t="s">
        <v>4878</v>
      </c>
      <c r="AF713" s="12" t="s">
        <v>2293</v>
      </c>
    </row>
    <row r="714" spans="1:32" ht="409.6" thickBot="1" x14ac:dyDescent="0.35">
      <c r="A714" s="7" t="s">
        <v>752</v>
      </c>
      <c r="D714" s="37" t="s">
        <v>104</v>
      </c>
      <c r="E714" s="45"/>
      <c r="F714" s="47" t="e">
        <f ca="1">IF(D714="Kohl's", "https://www.kohls.com/search.jsp?submit-search=web-regular&amp;search=" &amp; [1]!textjoin("+",TRUE,S714,T714,U714,V714,W714,X714,Y714,Z714,AA714,AB714,AC714,AD714,AE714,AF714,AG714,AH714,AI714,AJ714,AK714,AL714,AM714,AN714,AO714,AP714,AQ714,AR714,AS714,AT714,AU714,AV714,AW714,AX714,AY714,AZ714,BA714,BB714,Sheet1!BE714), IF(D714="Lenovo", "https://www.lenovo.com/us/en/search?text=" &amp; [1]!textjoin("+",TRUE,S714,T714,U714,V714,W714,X714,Y714,Z714,AA714,AB714,AC714,AD714,AE714,AF714,AG714,AH714,AI714,AJ714,AK714,AL714,AM714,AN714,AO714,AP714,AQ714,AR714,AS714,AT714,AU714,AV714,AW714,AX714,AY714,AZ714,BA714,BB714,Sheet1!BE714), IF(D714="Dell Small Business", "https://www.dell.com/koa/search?q=" &amp; [1]!textjoin("%20",TRUE,S714,T714,U714,V714,W714,X714,Y714,Z714,AA714,AB714,AC714,AD714,AE714,AF714,AG714,AH714,AI714,AJ714,AK714,AL714,AM714,AN714,AO714,AP714,AQ714,AR714,AS714,AT714,AU714,AV714,AW714,AX714,AY714,AZ714,BA714,BB714,Sheet1!BE714),"")))</f>
        <v>#NAME?</v>
      </c>
      <c r="G714" s="34" t="s">
        <v>7308</v>
      </c>
      <c r="H714" s="45" t="str">
        <f t="shared" si="45"/>
        <v>Kohl's</v>
      </c>
      <c r="I714" s="45"/>
      <c r="J714" s="45"/>
      <c r="L714" s="37" t="s">
        <v>104</v>
      </c>
      <c r="M714" s="26" t="s">
        <v>2159</v>
      </c>
      <c r="N714" s="21" t="s">
        <v>5774</v>
      </c>
      <c r="O714" s="1" t="s">
        <v>2160</v>
      </c>
      <c r="P714" s="21" t="e">
        <f ca="1">[1]!textjoin("+",TRUE,O714,S714,T714,U714,V714,W714,X714,Y714,Z714,AA714,AB714,AC714,AD714,AE714,AF714,AG714,AH714,AI714,AJ714,AK714,AL714,AM714,AN714,AO714,AP714,AQ714,AR714,AS714,AT714,AU714,AV714,AW714,AX714,AY714,AZ714,BA714,BB714,R714)</f>
        <v>#NAME?</v>
      </c>
      <c r="Q714" s="21" t="e">
        <f t="shared" ca="1" si="44"/>
        <v>#NAME?</v>
      </c>
      <c r="R714" t="s">
        <v>5106</v>
      </c>
      <c r="S714" s="16" t="s">
        <v>3100</v>
      </c>
      <c r="T714" s="12" t="s">
        <v>3101</v>
      </c>
    </row>
    <row r="715" spans="1:32" ht="409.6" thickBot="1" x14ac:dyDescent="0.35">
      <c r="A715" s="9" t="s">
        <v>753</v>
      </c>
      <c r="D715" s="37" t="s">
        <v>15</v>
      </c>
      <c r="E715" s="45"/>
      <c r="F715" s="47" t="e">
        <f ca="1">IF(D715="Walmart", "https://www.walmart.com/search/?query=" &amp; [1]!textjoin("%20",TRUE,S715,T715,U715,V715,W715,X715,Y715,Z715,AA715,AB715,AC715,AD715,AE715,AF715,AG715,AH715,AI715,AJ715,AK715,AL715,AM715,AN715,AO715,AP715,AQ715,AR715,AS715,AT715,AU715,AV715,AW715,AX715,AY715,AZ715,BA715,BB715), IF(D715="Best Buy", "https://www.bestbuy.com/site/searchpage.jsp?st=" &amp; [1]!textjoin("+",TRUE,S715,T715,U715,V715,W715,X715,Y715,Z715,AA715,AB715,AC715,AD715,AE715,AF715,AG715,AH715,AI715,AJ715,AK715,AL715,AM715,AN715,AO715,AP715,AQ715,AR715,AS715,AT715,AU715,AV715,AW715,AX715,AY715,AZ715,BA715,BB715), IF(D715="Target", "https://www.target.com/s?searchTerm=" &amp; [1]!textjoin("+",TRUE,S715,T715,U715,V715,W715,X715,Y715,Z715,AA715,AB715,AC715,AD715,AE715,AF715,AG715,AH715,AI715,AJ715,AK715,AL715,AM715,AN715,AO715,AP715,AQ715,AR715,AS715,AT715,AU715,AV715,AW715,AX715,AY715,AZ715,BA715,BB715),"")))</f>
        <v>#NAME?</v>
      </c>
      <c r="G715" s="45" t="s">
        <v>7606</v>
      </c>
      <c r="H715" s="45" t="str">
        <f t="shared" si="45"/>
        <v>Best Buy</v>
      </c>
      <c r="I715" s="45"/>
      <c r="J715" s="45"/>
      <c r="L715" s="37" t="s">
        <v>15</v>
      </c>
      <c r="M715" s="26" t="s">
        <v>2159</v>
      </c>
      <c r="N715" s="21" t="s">
        <v>5775</v>
      </c>
      <c r="O715" s="1" t="s">
        <v>2160</v>
      </c>
      <c r="P715" s="21" t="e">
        <f ca="1">[1]!textjoin("+",TRUE,O715,S715,T715,U715,V715,W715,X715,Y715,Z715,AA715,AB715,AC715,AD715,AE715,AF715,AG715,AH715,AI715,AJ715,AK715,AL715,AM715,AN715,AO715,AP715,AQ715,AR715,AS715,AT715,AU715,AV715,AW715,AX715,AY715,AZ715,BA715,BB715,R715)</f>
        <v>#NAME?</v>
      </c>
      <c r="Q715" s="21" t="e">
        <f t="shared" ca="1" si="44"/>
        <v>#NAME?</v>
      </c>
      <c r="R715" t="s">
        <v>5106</v>
      </c>
      <c r="S715" s="16" t="s">
        <v>3102</v>
      </c>
      <c r="T715" s="12" t="s">
        <v>2432</v>
      </c>
      <c r="U715" s="12" t="s">
        <v>3103</v>
      </c>
    </row>
    <row r="716" spans="1:32" ht="409.6" thickBot="1" x14ac:dyDescent="0.35">
      <c r="A716" s="7" t="s">
        <v>754</v>
      </c>
      <c r="D716" s="37" t="s">
        <v>15</v>
      </c>
      <c r="E716" s="45"/>
      <c r="F716" s="47" t="e">
        <f ca="1">IF(D716="Walmart", "https://www.walmart.com/search/?query=" &amp; [1]!textjoin("%20",TRUE,S716,T716,U716,V716,W716,X716,Y716,Z716,AA716,AB716,AC716,AD716,AE716,AF716,AG716,AH716,AI716,AJ716,AK716,AL716,AM716,AN716,AO716,AP716,AQ716,AR716,AS716,AT716,AU716,AV716,AW716,AX716,AY716,AZ716,BA716,BB716), IF(D716="Best Buy", "https://www.bestbuy.com/site/searchpage.jsp?st=" &amp; [1]!textjoin("+",TRUE,S716,T716,U716,V716,W716,X716,Y716,Z716,AA716,AB716,AC716,AD716,AE716,AF716,AG716,AH716,AI716,AJ716,AK716,AL716,AM716,AN716,AO716,AP716,AQ716,AR716,AS716,AT716,AU716,AV716,AW716,AX716,AY716,AZ716,BA716,BB716), IF(D716="Target", "https://www.target.com/s?searchTerm=" &amp; [1]!textjoin("+",TRUE,S716,T716,U716,V716,W716,X716,Y716,Z716,AA716,AB716,AC716,AD716,AE716,AF716,AG716,AH716,AI716,AJ716,AK716,AL716,AM716,AN716,AO716,AP716,AQ716,AR716,AS716,AT716,AU716,AV716,AW716,AX716,AY716,AZ716,BA716,BB716),"")))</f>
        <v>#NAME?</v>
      </c>
      <c r="G716" s="45" t="s">
        <v>7607</v>
      </c>
      <c r="H716" s="45" t="str">
        <f t="shared" si="45"/>
        <v>Best Buy</v>
      </c>
      <c r="I716" s="45"/>
      <c r="J716" s="45"/>
      <c r="L716" s="37" t="s">
        <v>15</v>
      </c>
      <c r="M716" s="26" t="s">
        <v>2159</v>
      </c>
      <c r="N716" s="21" t="s">
        <v>5776</v>
      </c>
      <c r="O716" s="1" t="s">
        <v>2160</v>
      </c>
      <c r="P716" s="21" t="e">
        <f ca="1">[1]!textjoin("+",TRUE,O716,S716,T716,U716,V716,W716,X716,Y716,Z716,AA716,AB716,AC716,AD716,AE716,AF716,AG716,AH716,AI716,AJ716,AK716,AL716,AM716,AN716,AO716,AP716,AQ716,AR716,AS716,AT716,AU716,AV716,AW716,AX716,AY716,AZ716,BA716,BB716,R716)</f>
        <v>#NAME?</v>
      </c>
      <c r="Q716" s="21" t="e">
        <f t="shared" ca="1" si="44"/>
        <v>#NAME?</v>
      </c>
      <c r="R716" t="s">
        <v>5106</v>
      </c>
      <c r="S716" s="16" t="s">
        <v>3104</v>
      </c>
      <c r="T716" s="12" t="s">
        <v>3105</v>
      </c>
      <c r="U716" s="12">
        <v>32</v>
      </c>
      <c r="V716" s="12" t="s">
        <v>2599</v>
      </c>
      <c r="W716" s="12">
        <v>8</v>
      </c>
      <c r="X716" s="12" t="s">
        <v>3106</v>
      </c>
      <c r="Y716" s="12">
        <v>3.1</v>
      </c>
      <c r="Z716" s="12" t="s">
        <v>4657</v>
      </c>
      <c r="AA716" s="12" t="s">
        <v>4929</v>
      </c>
      <c r="AB716" s="12" t="s">
        <v>2293</v>
      </c>
    </row>
    <row r="717" spans="1:32" ht="409.6" thickBot="1" x14ac:dyDescent="0.35">
      <c r="A717" s="7" t="s">
        <v>756</v>
      </c>
      <c r="D717" s="37" t="s">
        <v>15</v>
      </c>
      <c r="E717" s="45"/>
      <c r="F717" s="47" t="e">
        <f ca="1">IF(D717="Walmart", "https://www.walmart.com/search/?query=" &amp; [1]!textjoin("%20",TRUE,S717,T717,U717,V717,W717,X717,Y717,Z717,AA717,AB717,AC717,AD717,AE717,AF717,AG717,AH717,AI717,AJ717,AK717,AL717,AM717,AN717,AO717,AP717,AQ717,AR717,AS717,AT717,AU717,AV717,AW717,AX717,AY717,AZ717,BA717,BB717), IF(D717="Best Buy", "https://www.bestbuy.com/site/searchpage.jsp?st=" &amp; [1]!textjoin("+",TRUE,S717,T717,U717,V717,W717,X717,Y717,Z717,AA717,AB717,AC717,AD717,AE717,AF717,AG717,AH717,AI717,AJ717,AK717,AL717,AM717,AN717,AO717,AP717,AQ717,AR717,AS717,AT717,AU717,AV717,AW717,AX717,AY717,AZ717,BA717,BB717), IF(D717="Target", "https://www.target.com/s?searchTerm=" &amp; [1]!textjoin("+",TRUE,S717,T717,U717,V717,W717,X717,Y717,Z717,AA717,AB717,AC717,AD717,AE717,AF717,AG717,AH717,AI717,AJ717,AK717,AL717,AM717,AN717,AO717,AP717,AQ717,AR717,AS717,AT717,AU717,AV717,AW717,AX717,AY717,AZ717,BA717,BB717),"")))</f>
        <v>#NAME?</v>
      </c>
      <c r="G717" s="45" t="s">
        <v>7608</v>
      </c>
      <c r="H717" s="45" t="str">
        <f t="shared" si="45"/>
        <v>Best Buy</v>
      </c>
      <c r="I717" s="45"/>
      <c r="J717" s="45"/>
      <c r="L717" s="37" t="s">
        <v>15</v>
      </c>
      <c r="M717" s="26" t="s">
        <v>2159</v>
      </c>
      <c r="N717" s="21" t="s">
        <v>5777</v>
      </c>
      <c r="O717" s="1" t="s">
        <v>2160</v>
      </c>
      <c r="P717" s="21" t="e">
        <f ca="1">[1]!textjoin("+",TRUE,O717,S717,T717,U717,V717,W717,X717,Y717,Z717,AA717,AB717,AC717,AD717,AE717,AF717,AG717,AH717,AI717,AJ717,AK717,AL717,AM717,AN717,AO717,AP717,AQ717,AR717,AS717,AT717,AU717,AV717,AW717,AX717,AY717,AZ717,BA717,BB717,R717)</f>
        <v>#NAME?</v>
      </c>
      <c r="Q717" s="21" t="e">
        <f t="shared" ca="1" si="44"/>
        <v>#NAME?</v>
      </c>
      <c r="R717" t="s">
        <v>5106</v>
      </c>
      <c r="S717" s="16" t="s">
        <v>3104</v>
      </c>
      <c r="T717" s="12" t="s">
        <v>3105</v>
      </c>
      <c r="U717" s="12" t="s">
        <v>3107</v>
      </c>
      <c r="V717" s="12" t="s">
        <v>2987</v>
      </c>
      <c r="W717" s="12" t="s">
        <v>2173</v>
      </c>
      <c r="X717" s="12" t="s">
        <v>3066</v>
      </c>
    </row>
    <row r="718" spans="1:32" ht="317.39999999999998" thickBot="1" x14ac:dyDescent="0.35">
      <c r="A718" s="7" t="s">
        <v>757</v>
      </c>
      <c r="D718" s="37" t="s">
        <v>27</v>
      </c>
      <c r="E718" s="45"/>
      <c r="F718" s="47" t="str">
        <f>IF(D718="Costco", "https://www.costco.com", IF(D718="Dell Home &amp; Home Office", "https://www.dell.com/koa/search?q=" &amp; [1]!textjoin("%20",TRUE,S718,T718,U718,V718,W718,X718,Y718,Z718,AA718,AB718,AC718,AD718,AE718,AF718,AG718,AH718,AI718,AJ718,AK718,AL718,AM718,AN718,AO718,AP718,AQ718,AR718,AS718,AT718,AU718,AV718,AW718,AX718,AY718,AZ718,BA718,BB718,Sheet1!BE718), IF(D718="Macy's", "https://www.macys.com/shop/featured/" &amp; [1]!textjoin("-",TRUE,S718,T718,U718,V718,W718,X718,Y718,Z718,AA718,AB718,AC718,AD718,AE718,AF718,AG718,AH718,AI718,AJ718,AK718,AL718,AM718,AN718,AO718,AP718,AQ718,AR718,AS718,AT718,AU718,AV718,AW718,AX718,AY718,AZ718,BA718,BB718,Sheet1!BE718),"")))</f>
        <v>https://www.costco.com</v>
      </c>
      <c r="G718" s="34" t="s">
        <v>7128</v>
      </c>
      <c r="H718" s="45" t="str">
        <f t="shared" si="45"/>
        <v>Costco</v>
      </c>
      <c r="I718" s="45"/>
      <c r="J718" s="45"/>
      <c r="L718" s="37" t="s">
        <v>27</v>
      </c>
      <c r="M718" s="26" t="s">
        <v>2159</v>
      </c>
      <c r="N718" s="21" t="s">
        <v>5778</v>
      </c>
      <c r="O718" s="1" t="s">
        <v>2160</v>
      </c>
      <c r="P718" s="21" t="e">
        <f ca="1">[1]!textjoin("+",TRUE,O718,S718,T718,U718,V718,W718,X718,Y718,Z718,AA718,AB718,AC718,AD718,AE718,AF718,AG718,AH718,AI718,AJ718,AK718,AL718,AM718,AN718,AO718,AP718,AQ718,AR718,AS718,AT718,AU718,AV718,AW718,AX718,AY718,AZ718,BA718,BB718,R718)</f>
        <v>#NAME?</v>
      </c>
      <c r="Q718" s="21" t="e">
        <f t="shared" ca="1" si="44"/>
        <v>#NAME?</v>
      </c>
      <c r="R718" t="s">
        <v>5106</v>
      </c>
      <c r="S718" s="16" t="s">
        <v>3104</v>
      </c>
      <c r="T718" s="12" t="s">
        <v>3105</v>
      </c>
      <c r="U718" s="12" t="s">
        <v>3108</v>
      </c>
      <c r="V718" s="12" t="s">
        <v>3109</v>
      </c>
      <c r="W718" s="12" t="s">
        <v>3065</v>
      </c>
      <c r="X718" s="12" t="s">
        <v>2173</v>
      </c>
      <c r="Y718" s="12" t="s">
        <v>3066</v>
      </c>
    </row>
    <row r="719" spans="1:32" ht="409.6" thickBot="1" x14ac:dyDescent="0.35">
      <c r="A719" s="7" t="s">
        <v>758</v>
      </c>
      <c r="D719" s="37" t="s">
        <v>15</v>
      </c>
      <c r="E719" s="45"/>
      <c r="F719" s="47" t="e">
        <f ca="1">IF(D719="Walmart", "https://www.walmart.com/search/?query=" &amp; [1]!textjoin("%20",TRUE,S719,T719,U719,V719,W719,X719,Y719,Z719,AA719,AB719,AC719,AD719,AE719,AF719,AG719,AH719,AI719,AJ719,AK719,AL719,AM719,AN719,AO719,AP719,AQ719,AR719,AS719,AT719,AU719,AV719,AW719,AX719,AY719,AZ719,BA719,BB719), IF(D719="Best Buy", "https://www.bestbuy.com/site/searchpage.jsp?st=" &amp; [1]!textjoin("+",TRUE,S719,T719,U719,V719,W719,X719,Y719,Z719,AA719,AB719,AC719,AD719,AE719,AF719,AG719,AH719,AI719,AJ719,AK719,AL719,AM719,AN719,AO719,AP719,AQ719,AR719,AS719,AT719,AU719,AV719,AW719,AX719,AY719,AZ719,BA719,BB719), IF(D719="Target", "https://www.target.com/s?searchTerm=" &amp; [1]!textjoin("+",TRUE,S719,T719,U719,V719,W719,X719,Y719,Z719,AA719,AB719,AC719,AD719,AE719,AF719,AG719,AH719,AI719,AJ719,AK719,AL719,AM719,AN719,AO719,AP719,AQ719,AR719,AS719,AT719,AU719,AV719,AW719,AX719,AY719,AZ719,BA719,BB719),"")))</f>
        <v>#NAME?</v>
      </c>
      <c r="G719" s="45" t="s">
        <v>7609</v>
      </c>
      <c r="H719" s="45" t="str">
        <f t="shared" si="45"/>
        <v>Best Buy</v>
      </c>
      <c r="I719" s="45"/>
      <c r="J719" s="45"/>
      <c r="L719" s="37" t="s">
        <v>15</v>
      </c>
      <c r="M719" s="26" t="s">
        <v>2159</v>
      </c>
      <c r="N719" s="21" t="s">
        <v>5779</v>
      </c>
      <c r="O719" s="1" t="s">
        <v>2160</v>
      </c>
      <c r="P719" s="21" t="e">
        <f ca="1">[1]!textjoin("+",TRUE,O719,S719,T719,U719,V719,W719,X719,Y719,Z719,AA719,AB719,AC719,AD719,AE719,AF719,AG719,AH719,AI719,AJ719,AK719,AL719,AM719,AN719,AO719,AP719,AQ719,AR719,AS719,AT719,AU719,AV719,AW719,AX719,AY719,AZ719,BA719,BB719,R719)</f>
        <v>#NAME?</v>
      </c>
      <c r="Q719" s="21" t="e">
        <f t="shared" ca="1" si="44"/>
        <v>#NAME?</v>
      </c>
      <c r="R719" t="s">
        <v>5106</v>
      </c>
      <c r="S719" s="16" t="s">
        <v>3104</v>
      </c>
      <c r="T719" s="12" t="s">
        <v>3110</v>
      </c>
      <c r="U719" s="12" t="s">
        <v>3111</v>
      </c>
      <c r="V719" s="12" t="s">
        <v>2987</v>
      </c>
      <c r="W719" s="12" t="s">
        <v>2988</v>
      </c>
      <c r="X719" s="12" t="s">
        <v>2173</v>
      </c>
      <c r="Y719" s="12" t="s">
        <v>4773</v>
      </c>
      <c r="Z719" s="12" t="s">
        <v>3112</v>
      </c>
    </row>
    <row r="720" spans="1:32" ht="317.39999999999998" thickBot="1" x14ac:dyDescent="0.35">
      <c r="A720" s="7" t="s">
        <v>759</v>
      </c>
      <c r="D720" s="37" t="s">
        <v>27</v>
      </c>
      <c r="E720" s="45"/>
      <c r="F720" s="47" t="str">
        <f>IF(D720="Costco", "https://www.costco.com", IF(D720="Dell Home &amp; Home Office", "https://www.dell.com/koa/search?q=" &amp; [1]!textjoin("%20",TRUE,S720,T720,U720,V720,W720,X720,Y720,Z720,AA720,AB720,AC720,AD720,AE720,AF720,AG720,AH720,AI720,AJ720,AK720,AL720,AM720,AN720,AO720,AP720,AQ720,AR720,AS720,AT720,AU720,AV720,AW720,AX720,AY720,AZ720,BA720,BB720,Sheet1!BE720), IF(D720="Macy's", "https://www.macys.com/shop/featured/" &amp; [1]!textjoin("-",TRUE,S720,T720,U720,V720,W720,X720,Y720,Z720,AA720,AB720,AC720,AD720,AE720,AF720,AG720,AH720,AI720,AJ720,AK720,AL720,AM720,AN720,AO720,AP720,AQ720,AR720,AS720,AT720,AU720,AV720,AW720,AX720,AY720,AZ720,BA720,BB720,Sheet1!BE720),"")))</f>
        <v>https://www.costco.com</v>
      </c>
      <c r="G720" s="34" t="s">
        <v>7128</v>
      </c>
      <c r="H720" s="45" t="str">
        <f t="shared" si="45"/>
        <v>Costco</v>
      </c>
      <c r="I720" s="45"/>
      <c r="J720" s="45"/>
      <c r="L720" s="37" t="s">
        <v>27</v>
      </c>
      <c r="M720" s="26" t="s">
        <v>2159</v>
      </c>
      <c r="N720" s="21" t="s">
        <v>5780</v>
      </c>
      <c r="O720" s="1" t="s">
        <v>2160</v>
      </c>
      <c r="P720" s="21" t="e">
        <f ca="1">[1]!textjoin("+",TRUE,O720,S720,T720,U720,V720,W720,X720,Y720,Z720,AA720,AB720,AC720,AD720,AE720,AF720,AG720,AH720,AI720,AJ720,AK720,AL720,AM720,AN720,AO720,AP720,AQ720,AR720,AS720,AT720,AU720,AV720,AW720,AX720,AY720,AZ720,BA720,BB720,R720)</f>
        <v>#NAME?</v>
      </c>
      <c r="Q720" s="21" t="e">
        <f t="shared" ca="1" si="44"/>
        <v>#NAME?</v>
      </c>
      <c r="R720" t="s">
        <v>5106</v>
      </c>
      <c r="S720" s="16" t="s">
        <v>3104</v>
      </c>
      <c r="T720" s="12" t="s">
        <v>3110</v>
      </c>
      <c r="U720" s="12" t="s">
        <v>3113</v>
      </c>
      <c r="V720" s="12" t="s">
        <v>2668</v>
      </c>
      <c r="W720" s="12" t="s">
        <v>2173</v>
      </c>
      <c r="X720" s="12" t="s">
        <v>4773</v>
      </c>
      <c r="Y720" s="12" t="s">
        <v>2989</v>
      </c>
    </row>
    <row r="721" spans="1:30" ht="409.6" thickBot="1" x14ac:dyDescent="0.35">
      <c r="A721" s="7" t="s">
        <v>760</v>
      </c>
      <c r="D721" s="37" t="s">
        <v>15</v>
      </c>
      <c r="E721" s="45"/>
      <c r="F721" s="47" t="e">
        <f ca="1">IF(D721="Walmart", "https://www.walmart.com/search/?query=" &amp; [1]!textjoin("%20",TRUE,S721,T721,U721,V721,W721,X721,Y721,Z721,AA721,AB721,AC721,AD721,AE721,AF721,AG721,AH721,AI721,AJ721,AK721,AL721,AM721,AN721,AO721,AP721,AQ721,AR721,AS721,AT721,AU721,AV721,AW721,AX721,AY721,AZ721,BA721,BB721), IF(D721="Best Buy", "https://www.bestbuy.com/site/searchpage.jsp?st=" &amp; [1]!textjoin("+",TRUE,S721,T721,U721,V721,W721,X721,Y721,Z721,AA721,AB721,AC721,AD721,AE721,AF721,AG721,AH721,AI721,AJ721,AK721,AL721,AM721,AN721,AO721,AP721,AQ721,AR721,AS721,AT721,AU721,AV721,AW721,AX721,AY721,AZ721,BA721,BB721), IF(D721="Target", "https://www.target.com/s?searchTerm=" &amp; [1]!textjoin("+",TRUE,S721,T721,U721,V721,W721,X721,Y721,Z721,AA721,AB721,AC721,AD721,AE721,AF721,AG721,AH721,AI721,AJ721,AK721,AL721,AM721,AN721,AO721,AP721,AQ721,AR721,AS721,AT721,AU721,AV721,AW721,AX721,AY721,AZ721,BA721,BB721),"")))</f>
        <v>#NAME?</v>
      </c>
      <c r="G721" s="45" t="s">
        <v>7610</v>
      </c>
      <c r="H721" s="45" t="str">
        <f t="shared" si="45"/>
        <v>Best Buy</v>
      </c>
      <c r="I721" s="45" t="s">
        <v>8723</v>
      </c>
      <c r="J721" s="45"/>
      <c r="L721" s="37" t="s">
        <v>15</v>
      </c>
      <c r="M721" s="26" t="s">
        <v>2159</v>
      </c>
      <c r="N721" s="21" t="s">
        <v>5781</v>
      </c>
      <c r="O721" s="1" t="s">
        <v>2160</v>
      </c>
      <c r="P721" s="21" t="e">
        <f ca="1">[1]!textjoin("+",TRUE,O721,S721,T721,U721,V721,W721,X721,Y721,Z721,AA721,AB721,AC721,AD721,AE721,AF721,AG721,AH721,AI721,AJ721,AK721,AL721,AM721,AN721,AO721,AP721,AQ721,AR721,AS721,AT721,AU721,AV721,AW721,AX721,AY721,AZ721,BA721,BB721,R721)</f>
        <v>#NAME?</v>
      </c>
      <c r="Q721" s="21" t="e">
        <f t="shared" ca="1" si="44"/>
        <v>#NAME?</v>
      </c>
      <c r="R721" t="s">
        <v>5106</v>
      </c>
      <c r="S721" s="16" t="s">
        <v>3114</v>
      </c>
      <c r="T721" s="12" t="s">
        <v>3115</v>
      </c>
      <c r="U721" s="12" t="s">
        <v>2730</v>
      </c>
      <c r="V721" s="12" t="s">
        <v>3116</v>
      </c>
      <c r="W721" s="12" t="s">
        <v>3117</v>
      </c>
      <c r="X721" s="12" t="s">
        <v>2419</v>
      </c>
      <c r="Y721" s="12" t="s">
        <v>4708</v>
      </c>
      <c r="Z721" s="12" t="s">
        <v>2293</v>
      </c>
    </row>
    <row r="722" spans="1:30" ht="409.6" thickBot="1" x14ac:dyDescent="0.35">
      <c r="A722" s="7" t="s">
        <v>761</v>
      </c>
      <c r="D722" s="37" t="s">
        <v>213</v>
      </c>
      <c r="E722" s="45"/>
      <c r="F722" s="47" t="e">
        <f ca="1">IF(D722="Kohl's", "https://www.kohls.com/search.jsp?submit-search=web-regular&amp;search=" &amp; [1]!textjoin("+",TRUE,S722,T722,U722,V722,W722,X722,Y722,Z722,AA722,AB722,AC722,AD722,AE722,AF722,AG722,AH722,AI722,AJ722,AK722,AL722,AM722,AN722,AO722,AP722,AQ722,AR722,AS722,AT722,AU722,AV722,AW722,AX722,AY722,AZ722,BA722,BB722,Sheet1!BE722), IF(D722="Lenovo", "https://www.lenovo.com/us/en/search?text=" &amp; [1]!textjoin("+",TRUE,S722,T722,U722,V722,W722,X722,Y722,Z722,AA722,AB722,AC722,AD722,AE722,AF722,AG722,AH722,AI722,AJ722,AK722,AL722,AM722,AN722,AO722,AP722,AQ722,AR722,AS722,AT722,AU722,AV722,AW722,AX722,AY722,AZ722,BA722,BB722,Sheet1!BE722), IF(D722="Dell Small Business", "https://www.dell.com/koa/search?q=" &amp; [1]!textjoin("%20",TRUE,S722,T722,U722,V722,W722,X722,Y722,Z722,AA722,AB722,AC722,AD722,AE722,AF722,AG722,AH722,AI722,AJ722,AK722,AL722,AM722,AN722,AO722,AP722,AQ722,AR722,AS722,AT722,AU722,AV722,AW722,AX722,AY722,AZ722,BA722,BB722,Sheet1!BE722),"")))</f>
        <v>#NAME?</v>
      </c>
      <c r="G722" s="34" t="s">
        <v>7309</v>
      </c>
      <c r="H722" s="45" t="str">
        <f t="shared" si="45"/>
        <v>Lenovo</v>
      </c>
      <c r="I722" s="45"/>
      <c r="J722" s="45"/>
      <c r="L722" s="37" t="s">
        <v>213</v>
      </c>
      <c r="M722" s="26" t="s">
        <v>2159</v>
      </c>
      <c r="N722" s="21" t="s">
        <v>5782</v>
      </c>
      <c r="O722" s="1" t="s">
        <v>2160</v>
      </c>
      <c r="P722" s="21" t="e">
        <f ca="1">[1]!textjoin("+",TRUE,O722,S722,T722,U722,V722,W722,X722,Y722,Z722,AA722,AB722,AC722,AD722,AE722,AF722,AG722,AH722,AI722,AJ722,AK722,AL722,AM722,AN722,AO722,AP722,AQ722,AR722,AS722,AT722,AU722,AV722,AW722,AX722,AY722,AZ722,BA722,BB722,R722)</f>
        <v>#NAME?</v>
      </c>
      <c r="Q722" s="21" t="e">
        <f t="shared" ca="1" si="44"/>
        <v>#NAME?</v>
      </c>
      <c r="R722" t="s">
        <v>5106</v>
      </c>
      <c r="S722" s="16" t="s">
        <v>3114</v>
      </c>
      <c r="T722" s="12" t="s">
        <v>3115</v>
      </c>
      <c r="U722" s="12" t="s">
        <v>2730</v>
      </c>
      <c r="V722" s="12" t="s">
        <v>3117</v>
      </c>
      <c r="W722" s="12" t="s">
        <v>2419</v>
      </c>
      <c r="X722" s="12" t="s">
        <v>3015</v>
      </c>
    </row>
    <row r="723" spans="1:30" ht="245.4" thickBot="1" x14ac:dyDescent="0.35">
      <c r="A723" s="7" t="s">
        <v>762</v>
      </c>
      <c r="D723" s="40" t="s">
        <v>249</v>
      </c>
      <c r="E723" s="45"/>
      <c r="F723" s="47" t="str">
        <f>IF(D723="Walmart", "https://www.walmart.com/search/?query=" &amp; [1]!textjoin("%20",TRUE,S723,T723,U723,V723,W723,X723,Y723,Z723,AA723,AB723,AC723,AD723,AE723,AF723,AG723,AH723,AI723,AJ723,AK723,AL723,AM723,AN723,AO723,AP723,AQ723,AR723,AS723,AT723,AU723,AV723,AW723,AX723,AY723,AZ723,BA723,BB723), IF(D723="Best Buy", "https://www.bestbuy.com/site/searchpage.jsp?st=" &amp; [1]!textjoin("+",TRUE,S723,T723,U723,V723,W723,X723,Y723,Z723,AA723,AB723,AC723,AD723,AE723,AF723,AG723,AH723,AI723,AJ723,AK723,AL723,AM723,AN723,AO723,AP723,AQ723,AR723,AS723,AT723,AU723,AV723,AW723,AX723,AY723,AZ723,BA723,BB723), IF(D723="Target", "https://www.target.com/s?searchTerm=" &amp; [1]!textjoin("+",TRUE,S723,T723,U723,V723,W723,X723,Y723,Z723,AA723,AB723,AC723,AD723,AE723,AF723,AG723,AH723,AI723,AJ723,AK723,AL723,AM723,AN723,AO723,AP723,AQ723,AR723,AS723,AT723,AU723,AV723,AW723,AX723,AY723,AZ723,BA723,BB723),"")))</f>
        <v/>
      </c>
      <c r="G723" s="45" t="s">
        <v>7382</v>
      </c>
      <c r="H723" s="45"/>
      <c r="I723" s="45"/>
      <c r="J723" s="45"/>
      <c r="L723" s="40" t="s">
        <v>249</v>
      </c>
      <c r="M723" s="26" t="s">
        <v>2159</v>
      </c>
      <c r="N723" s="21" t="s">
        <v>5783</v>
      </c>
      <c r="O723" s="1" t="s">
        <v>2160</v>
      </c>
      <c r="P723" s="21" t="e">
        <f ca="1">[1]!textjoin("+",TRUE,O723,S723,T723,U723,V723,W723,X723,Y723,Z723,AA723,AB723,AC723,AD723,AE723,AF723,AG723,AH723,AI723,AJ723,AK723,AL723,AM723,AN723,AO723,AP723,AQ723,AR723,AS723,AT723,AU723,AV723,AW723,AX723,AY723,AZ723,BA723,BB723,R723)</f>
        <v>#NAME?</v>
      </c>
      <c r="Q723" s="21" t="e">
        <f t="shared" ca="1" si="44"/>
        <v>#NAME?</v>
      </c>
      <c r="R723" t="s">
        <v>5106</v>
      </c>
      <c r="S723" s="16" t="s">
        <v>2643</v>
      </c>
      <c r="T723" s="12" t="s">
        <v>3118</v>
      </c>
      <c r="U723" s="12" t="s">
        <v>2466</v>
      </c>
      <c r="V723" s="12" t="s">
        <v>2255</v>
      </c>
      <c r="W723" s="12">
        <v>1100</v>
      </c>
    </row>
    <row r="724" spans="1:30" ht="245.4" thickBot="1" x14ac:dyDescent="0.35">
      <c r="A724" s="7" t="s">
        <v>763</v>
      </c>
      <c r="D724" s="40" t="s">
        <v>249</v>
      </c>
      <c r="E724" s="45"/>
      <c r="F724" s="47" t="str">
        <f>IF(D724="Walmart", "https://www.walmart.com/search/?query=" &amp; [1]!textjoin("%20",TRUE,S724,T724,U724,V724,W724,X724,Y724,Z724,AA724,AB724,AC724,AD724,AE724,AF724,AG724,AH724,AI724,AJ724,AK724,AL724,AM724,AN724,AO724,AP724,AQ724,AR724,AS724,AT724,AU724,AV724,AW724,AX724,AY724,AZ724,BA724,BB724), IF(D724="Best Buy", "https://www.bestbuy.com/site/searchpage.jsp?st=" &amp; [1]!textjoin("+",TRUE,S724,T724,U724,V724,W724,X724,Y724,Z724,AA724,AB724,AC724,AD724,AE724,AF724,AG724,AH724,AI724,AJ724,AK724,AL724,AM724,AN724,AO724,AP724,AQ724,AR724,AS724,AT724,AU724,AV724,AW724,AX724,AY724,AZ724,BA724,BB724), IF(D724="Target", "https://www.target.com/s?searchTerm=" &amp; [1]!textjoin("+",TRUE,S724,T724,U724,V724,W724,X724,Y724,Z724,AA724,AB724,AC724,AD724,AE724,AF724,AG724,AH724,AI724,AJ724,AK724,AL724,AM724,AN724,AO724,AP724,AQ724,AR724,AS724,AT724,AU724,AV724,AW724,AX724,AY724,AZ724,BA724,BB724),"")))</f>
        <v/>
      </c>
      <c r="G724" s="45" t="s">
        <v>7382</v>
      </c>
      <c r="H724" s="45"/>
      <c r="I724" s="45"/>
      <c r="J724" s="45"/>
      <c r="L724" s="40" t="s">
        <v>249</v>
      </c>
      <c r="M724" s="26" t="s">
        <v>2159</v>
      </c>
      <c r="N724" s="21" t="s">
        <v>5784</v>
      </c>
      <c r="O724" s="1" t="s">
        <v>2160</v>
      </c>
      <c r="P724" s="21" t="e">
        <f ca="1">[1]!textjoin("+",TRUE,O724,S724,T724,U724,V724,W724,X724,Y724,Z724,AA724,AB724,AC724,AD724,AE724,AF724,AG724,AH724,AI724,AJ724,AK724,AL724,AM724,AN724,AO724,AP724,AQ724,AR724,AS724,AT724,AU724,AV724,AW724,AX724,AY724,AZ724,BA724,BB724,R724)</f>
        <v>#NAME?</v>
      </c>
      <c r="Q724" s="21" t="e">
        <f t="shared" ca="1" si="44"/>
        <v>#NAME?</v>
      </c>
      <c r="R724" t="s">
        <v>5106</v>
      </c>
      <c r="S724" s="18" t="s">
        <v>2643</v>
      </c>
      <c r="T724" s="12" t="s">
        <v>3119</v>
      </c>
      <c r="U724" s="12" t="s">
        <v>4708</v>
      </c>
      <c r="V724" s="12">
        <v>7.1</v>
      </c>
      <c r="W724" s="12" t="s">
        <v>3013</v>
      </c>
      <c r="X724" s="12" t="s">
        <v>3120</v>
      </c>
      <c r="Y724" s="12" t="s">
        <v>3121</v>
      </c>
      <c r="Z724" s="12" t="s">
        <v>3122</v>
      </c>
      <c r="AA724" s="12" t="s">
        <v>3123</v>
      </c>
      <c r="AB724" s="12" t="s">
        <v>3124</v>
      </c>
      <c r="AC724" s="12" t="s">
        <v>2584</v>
      </c>
      <c r="AD724" s="12" t="s">
        <v>2721</v>
      </c>
    </row>
    <row r="725" spans="1:30" ht="245.4" thickBot="1" x14ac:dyDescent="0.35">
      <c r="A725" s="7" t="s">
        <v>764</v>
      </c>
      <c r="D725" s="40" t="s">
        <v>249</v>
      </c>
      <c r="E725" s="45"/>
      <c r="F725" s="47" t="str">
        <f>IF(D725="Walmart", "https://www.walmart.com/search/?query=" &amp; [1]!textjoin("%20",TRUE,S725,T725,U725,V725,W725,X725,Y725,Z725,AA725,AB725,AC725,AD725,AE725,AF725,AG725,AH725,AI725,AJ725,AK725,AL725,AM725,AN725,AO725,AP725,AQ725,AR725,AS725,AT725,AU725,AV725,AW725,AX725,AY725,AZ725,BA725,BB725), IF(D725="Best Buy", "https://www.bestbuy.com/site/searchpage.jsp?st=" &amp; [1]!textjoin("+",TRUE,S725,T725,U725,V725,W725,X725,Y725,Z725,AA725,AB725,AC725,AD725,AE725,AF725,AG725,AH725,AI725,AJ725,AK725,AL725,AM725,AN725,AO725,AP725,AQ725,AR725,AS725,AT725,AU725,AV725,AW725,AX725,AY725,AZ725,BA725,BB725), IF(D725="Target", "https://www.target.com/s?searchTerm=" &amp; [1]!textjoin("+",TRUE,S725,T725,U725,V725,W725,X725,Y725,Z725,AA725,AB725,AC725,AD725,AE725,AF725,AG725,AH725,AI725,AJ725,AK725,AL725,AM725,AN725,AO725,AP725,AQ725,AR725,AS725,AT725,AU725,AV725,AW725,AX725,AY725,AZ725,BA725,BB725),"")))</f>
        <v/>
      </c>
      <c r="G725" s="45" t="s">
        <v>7382</v>
      </c>
      <c r="H725" s="45"/>
      <c r="I725" s="45"/>
      <c r="J725" s="45"/>
      <c r="L725" s="40" t="s">
        <v>249</v>
      </c>
      <c r="M725" s="26" t="s">
        <v>2159</v>
      </c>
      <c r="N725" s="21" t="s">
        <v>5785</v>
      </c>
      <c r="O725" s="1" t="s">
        <v>2160</v>
      </c>
      <c r="P725" s="21" t="e">
        <f ca="1">[1]!textjoin("+",TRUE,O725,S725,T725,U725,V725,W725,X725,Y725,Z725,AA725,AB725,AC725,AD725,AE725,AF725,AG725,AH725,AI725,AJ725,AK725,AL725,AM725,AN725,AO725,AP725,AQ725,AR725,AS725,AT725,AU725,AV725,AW725,AX725,AY725,AZ725,BA725,BB725,R725)</f>
        <v>#NAME?</v>
      </c>
      <c r="Q725" s="21" t="e">
        <f t="shared" ca="1" si="44"/>
        <v>#NAME?</v>
      </c>
      <c r="R725" t="s">
        <v>5106</v>
      </c>
      <c r="S725" s="16" t="s">
        <v>2643</v>
      </c>
      <c r="T725" s="12" t="s">
        <v>2856</v>
      </c>
      <c r="U725" s="12" t="s">
        <v>3125</v>
      </c>
      <c r="V725" s="12" t="s">
        <v>2934</v>
      </c>
    </row>
    <row r="726" spans="1:30" ht="409.6" thickBot="1" x14ac:dyDescent="0.35">
      <c r="A726" s="9" t="s">
        <v>765</v>
      </c>
      <c r="D726" s="37" t="s">
        <v>12</v>
      </c>
      <c r="E726" s="45"/>
      <c r="F726" s="47" t="e">
        <f ca="1">IF(D726="Walmart", "https://www.walmart.com/search/?query=" &amp; [1]!textjoin("%20",TRUE,S726,T726,U726,V726,W726,X726,Y726,Z726,AA726,AB726,AC726,AD726,AE726,AF726,AG726,AH726,AI726,AJ726,AK726,AL726,AM726,AN726,AO726,AP726,AQ726,AR726,AS726,AT726,AU726,AV726,AW726,AX726,AY726,AZ726,BA726,BB726), IF(D726="Best Buy", "https://www.bestbuy.com/site/searchpage.jsp?st=" &amp; [1]!textjoin("+",TRUE,S726,T726,U726,V726,W726,X726,Y726,Z726,AA726,AB726,AC726,AD726,AE726,AF726,AG726,AH726,AI726,AJ726,AK726,AL726,AM726,AN726,AO726,AP726,AQ726,AR726,AS726,AT726,AU726,AV726,AW726,AX726,AY726,AZ726,BA726,BB726), IF(D726="Target", "https://www.target.com/s?searchTerm=" &amp; [1]!textjoin("+",TRUE,S726,T726,U726,V726,W726,X726,Y726,Z726,AA726,AB726,AC726,AD726,AE726,AF726,AG726,AH726,AI726,AJ726,AK726,AL726,AM726,AN726,AO726,AP726,AQ726,AR726,AS726,AT726,AU726,AV726,AW726,AX726,AY726,AZ726,BA726,BB726),"")))</f>
        <v>#NAME?</v>
      </c>
      <c r="G726" s="45" t="s">
        <v>7611</v>
      </c>
      <c r="H726" s="45" t="str">
        <f>HYPERLINK(G726,D726)</f>
        <v>Walmart</v>
      </c>
      <c r="I726" s="45"/>
      <c r="J726" s="45"/>
      <c r="L726" s="37" t="s">
        <v>12</v>
      </c>
      <c r="M726" s="26" t="s">
        <v>2159</v>
      </c>
      <c r="N726" s="21" t="s">
        <v>5786</v>
      </c>
      <c r="O726" s="1" t="s">
        <v>2160</v>
      </c>
      <c r="P726" s="21" t="e">
        <f ca="1">[1]!textjoin("+",TRUE,O726,S726,T726,U726,V726,W726,X726,Y726,Z726,AA726,AB726,AC726,AD726,AE726,AF726,AG726,AH726,AI726,AJ726,AK726,AL726,AM726,AN726,AO726,AP726,AQ726,AR726,AS726,AT726,AU726,AV726,AW726,AX726,AY726,AZ726,BA726,BB726,R726)</f>
        <v>#NAME?</v>
      </c>
      <c r="Q726" s="21" t="e">
        <f t="shared" ca="1" si="44"/>
        <v>#NAME?</v>
      </c>
      <c r="R726" t="s">
        <v>5106</v>
      </c>
      <c r="S726" s="16" t="s">
        <v>3126</v>
      </c>
      <c r="T726" s="12" t="s">
        <v>3127</v>
      </c>
      <c r="U726" s="12" t="s">
        <v>2188</v>
      </c>
      <c r="V726" s="12" t="s">
        <v>2945</v>
      </c>
      <c r="W726" s="12" t="s">
        <v>4833</v>
      </c>
      <c r="X726" s="12" t="s">
        <v>2186</v>
      </c>
      <c r="Y726" s="12" t="s">
        <v>2232</v>
      </c>
      <c r="Z726" s="12" t="s">
        <v>5022</v>
      </c>
      <c r="AA726" s="12" t="s">
        <v>3128</v>
      </c>
      <c r="AB726" s="12" t="s">
        <v>3129</v>
      </c>
    </row>
    <row r="727" spans="1:30" ht="409.6" thickBot="1" x14ac:dyDescent="0.35">
      <c r="A727" s="7" t="s">
        <v>766</v>
      </c>
      <c r="D727" s="37" t="s">
        <v>12</v>
      </c>
      <c r="E727" s="45"/>
      <c r="F727" s="47" t="e">
        <f ca="1">IF(D727="Walmart", "https://www.walmart.com/search/?query=" &amp; [1]!textjoin("%20",TRUE,S727,T727,U727,V727,W727,X727,Y727,Z727,AA727,AB727,AC727,AD727,AE727,AF727,AG727,AH727,AI727,AJ727,AK727,AL727,AM727,AN727,AO727,AP727,AQ727,AR727,AS727,AT727,AU727,AV727,AW727,AX727,AY727,AZ727,BA727,BB727), IF(D727="Best Buy", "https://www.bestbuy.com/site/searchpage.jsp?st=" &amp; [1]!textjoin("+",TRUE,S727,T727,U727,V727,W727,X727,Y727,Z727,AA727,AB727,AC727,AD727,AE727,AF727,AG727,AH727,AI727,AJ727,AK727,AL727,AM727,AN727,AO727,AP727,AQ727,AR727,AS727,AT727,AU727,AV727,AW727,AX727,AY727,AZ727,BA727,BB727), IF(D727="Target", "https://www.target.com/s?searchTerm=" &amp; [1]!textjoin("+",TRUE,S727,T727,U727,V727,W727,X727,Y727,Z727,AA727,AB727,AC727,AD727,AE727,AF727,AG727,AH727,AI727,AJ727,AK727,AL727,AM727,AN727,AO727,AP727,AQ727,AR727,AS727,AT727,AU727,AV727,AW727,AX727,AY727,AZ727,BA727,BB727),"")))</f>
        <v>#NAME?</v>
      </c>
      <c r="G727" s="45" t="s">
        <v>7612</v>
      </c>
      <c r="H727" s="45" t="str">
        <f>HYPERLINK(G727,D727)</f>
        <v>Walmart</v>
      </c>
      <c r="I727" s="45"/>
      <c r="J727" s="45"/>
      <c r="L727" s="37" t="s">
        <v>12</v>
      </c>
      <c r="M727" s="26" t="s">
        <v>2159</v>
      </c>
      <c r="N727" s="21" t="s">
        <v>5787</v>
      </c>
      <c r="O727" s="1" t="s">
        <v>2160</v>
      </c>
      <c r="P727" s="21" t="e">
        <f ca="1">[1]!textjoin("+",TRUE,O727,S727,T727,U727,V727,W727,X727,Y727,Z727,AA727,AB727,AC727,AD727,AE727,AF727,AG727,AH727,AI727,AJ727,AK727,AL727,AM727,AN727,AO727,AP727,AQ727,AR727,AS727,AT727,AU727,AV727,AW727,AX727,AY727,AZ727,BA727,BB727,R727)</f>
        <v>#NAME?</v>
      </c>
      <c r="Q727" s="21" t="e">
        <f t="shared" ca="1" si="44"/>
        <v>#NAME?</v>
      </c>
      <c r="R727" t="s">
        <v>5106</v>
      </c>
      <c r="S727" s="16" t="s">
        <v>3126</v>
      </c>
      <c r="T727" s="12" t="s">
        <v>3127</v>
      </c>
      <c r="U727" s="12" t="s">
        <v>2188</v>
      </c>
      <c r="V727" s="12" t="s">
        <v>2945</v>
      </c>
      <c r="W727" s="12" t="s">
        <v>4833</v>
      </c>
      <c r="X727" s="12" t="s">
        <v>2179</v>
      </c>
      <c r="Y727" s="12" t="s">
        <v>2351</v>
      </c>
      <c r="Z727" s="12">
        <v>10</v>
      </c>
      <c r="AA727" s="12" t="s">
        <v>3128</v>
      </c>
      <c r="AB727" s="12" t="s">
        <v>3129</v>
      </c>
    </row>
    <row r="728" spans="1:30" ht="409.6" thickBot="1" x14ac:dyDescent="0.35">
      <c r="A728" s="7" t="s">
        <v>767</v>
      </c>
      <c r="D728" s="37" t="s">
        <v>20</v>
      </c>
      <c r="E728" s="45"/>
      <c r="F728" s="47" t="e">
        <f ca="1">IF(D728="Walmart", "https://www.walmart.com/search/?query=" &amp; [1]!textjoin("%20",TRUE,S728,T728,U728,V728,W728,X728,Y728,Z728,AA728,AB728,AC728,AD728,AE728,AF728,AG728,AH728,AI728,AJ728,AK728,AL728,AM728,AN728,AO728,AP728,AQ728,AR728,AS728,AT728,AU728,AV728,AW728,AX728,AY728,AZ728,BA728,BB728), IF(D728="Best Buy", "https://www.bestbuy.com/site/searchpage.jsp?st=" &amp; [1]!textjoin("+",TRUE,S728,T728,U728,V728,W728,X728,Y728,Z728,AA728,AB728,AC728,AD728,AE728,AF728,AG728,AH728,AI728,AJ728,AK728,AL728,AM728,AN728,AO728,AP728,AQ728,AR728,AS728,AT728,AU728,AV728,AW728,AX728,AY728,AZ728,BA728,BB728), IF(D728="Target", "https://www.target.com/s?searchTerm=" &amp; [1]!textjoin("+",TRUE,S728,T728,U728,V728,W728,X728,Y728,Z728,AA728,AB728,AC728,AD728,AE728,AF728,AG728,AH728,AI728,AJ728,AK728,AL728,AM728,AN728,AO728,AP728,AQ728,AR728,AS728,AT728,AU728,AV728,AW728,AX728,AY728,AZ728,BA728,BB728),"")))</f>
        <v>#NAME?</v>
      </c>
      <c r="G728" s="45" t="s">
        <v>7613</v>
      </c>
      <c r="H728" s="45" t="str">
        <f>HYPERLINK(G728,D728)</f>
        <v>Target</v>
      </c>
      <c r="I728" s="45"/>
      <c r="J728" s="45"/>
      <c r="L728" s="37" t="s">
        <v>20</v>
      </c>
      <c r="M728" s="26" t="s">
        <v>2159</v>
      </c>
      <c r="N728" s="21" t="s">
        <v>5788</v>
      </c>
      <c r="O728" s="1" t="s">
        <v>2160</v>
      </c>
      <c r="P728" s="21" t="e">
        <f ca="1">[1]!textjoin("+",TRUE,O728,S728,T728,U728,V728,W728,X728,Y728,Z728,AA728,AB728,AC728,AD728,AE728,AF728,AG728,AH728,AI728,AJ728,AK728,AL728,AM728,AN728,AO728,AP728,AQ728,AR728,AS728,AT728,AU728,AV728,AW728,AX728,AY728,AZ728,BA728,BB728,R728)</f>
        <v>#NAME?</v>
      </c>
      <c r="Q728" s="21" t="e">
        <f t="shared" ca="1" si="44"/>
        <v>#NAME?</v>
      </c>
      <c r="R728" t="s">
        <v>5106</v>
      </c>
      <c r="S728" s="16" t="s">
        <v>3130</v>
      </c>
      <c r="T728" s="12" t="s">
        <v>3131</v>
      </c>
      <c r="U728" s="12" t="s">
        <v>2564</v>
      </c>
      <c r="V728" s="12" t="s">
        <v>2945</v>
      </c>
      <c r="W728" s="12" t="s">
        <v>4707</v>
      </c>
      <c r="X728" s="12" t="s">
        <v>2360</v>
      </c>
    </row>
    <row r="729" spans="1:30" ht="409.6" thickBot="1" x14ac:dyDescent="0.35">
      <c r="A729" s="7" t="s">
        <v>768</v>
      </c>
      <c r="D729" s="37" t="s">
        <v>15</v>
      </c>
      <c r="E729" s="45"/>
      <c r="F729" s="47" t="e">
        <f ca="1">IF(D729="Walmart", "https://www.walmart.com/search/?query=" &amp; [1]!textjoin("%20",TRUE,S729,T729,U729,V729,W729,X729,Y729,Z729,AA729,AB729,AC729,AD729,AE729,AF729,AG729,AH729,AI729,AJ729,AK729,AL729,AM729,AN729,AO729,AP729,AQ729,AR729,AS729,AT729,AU729,AV729,AW729,AX729,AY729,AZ729,BA729,BB729), IF(D729="Best Buy", "https://www.bestbuy.com/site/searchpage.jsp?st=" &amp; [1]!textjoin("+",TRUE,S729,T729,U729,V729,W729,X729,Y729,Z729,AA729,AB729,AC729,AD729,AE729,AF729,AG729,AH729,AI729,AJ729,AK729,AL729,AM729,AN729,AO729,AP729,AQ729,AR729,AS729,AT729,AU729,AV729,AW729,AX729,AY729,AZ729,BA729,BB729), IF(D729="Target", "https://www.target.com/s?searchTerm=" &amp; [1]!textjoin("+",TRUE,S729,T729,U729,V729,W729,X729,Y729,Z729,AA729,AB729,AC729,AD729,AE729,AF729,AG729,AH729,AI729,AJ729,AK729,AL729,AM729,AN729,AO729,AP729,AQ729,AR729,AS729,AT729,AU729,AV729,AW729,AX729,AY729,AZ729,BA729,BB729),"")))</f>
        <v>#NAME?</v>
      </c>
      <c r="G729" s="45" t="s">
        <v>7614</v>
      </c>
      <c r="H729" s="45" t="str">
        <f>HYPERLINK(G729,D729)</f>
        <v>Best Buy</v>
      </c>
      <c r="I729" s="45"/>
      <c r="J729" s="45"/>
      <c r="L729" s="37" t="s">
        <v>15</v>
      </c>
      <c r="M729" s="26" t="s">
        <v>2159</v>
      </c>
      <c r="N729" s="21" t="s">
        <v>5789</v>
      </c>
      <c r="O729" s="1" t="s">
        <v>2160</v>
      </c>
      <c r="P729" s="21" t="e">
        <f ca="1">[1]!textjoin("+",TRUE,O729,S729,T729,U729,V729,W729,X729,Y729,Z729,AA729,AB729,AC729,AD729,AE729,AF729,AG729,AH729,AI729,AJ729,AK729,AL729,AM729,AN729,AO729,AP729,AQ729,AR729,AS729,AT729,AU729,AV729,AW729,AX729,AY729,AZ729,BA729,BB729,R729)</f>
        <v>#NAME?</v>
      </c>
      <c r="Q729" s="21" t="e">
        <f t="shared" ca="1" si="44"/>
        <v>#NAME?</v>
      </c>
      <c r="R729" t="s">
        <v>5106</v>
      </c>
      <c r="S729" s="16" t="s">
        <v>2682</v>
      </c>
      <c r="T729" s="12" t="s">
        <v>4644</v>
      </c>
      <c r="U729" s="12" t="s">
        <v>2215</v>
      </c>
    </row>
    <row r="730" spans="1:30" ht="159" thickBot="1" x14ac:dyDescent="0.35">
      <c r="A730" s="7" t="s">
        <v>769</v>
      </c>
      <c r="D730" s="37" t="s">
        <v>773</v>
      </c>
      <c r="E730" s="45"/>
      <c r="F730" s="47" t="str">
        <f>IF(D730="Walmart", "https://www.walmart.com/search/?query=" &amp; [1]!textjoin("%20",TRUE,S730,T730,U730,V730,W730,X730,Y730,Z730,AA730,AB730,AC730,AD730,AE730,AF730,AG730,AH730,AI730,AJ730,AK730,AL730,AM730,AN730,AO730,AP730,AQ730,AR730,AS730,AT730,AU730,AV730,AW730,AX730,AY730,AZ730,BA730,BB730), IF(D730="Best Buy", "https://www.bestbuy.com/site/searchpage.jsp?st=" &amp; [1]!textjoin("+",TRUE,S730,T730,U730,V730,W730,X730,Y730,Z730,AA730,AB730,AC730,AD730,AE730,AF730,AG730,AH730,AI730,AJ730,AK730,AL730,AM730,AN730,AO730,AP730,AQ730,AR730,AS730,AT730,AU730,AV730,AW730,AX730,AY730,AZ730,BA730,BB730), IF(D730="Target", "https://www.target.com/s?searchTerm=" &amp; [1]!textjoin("+",TRUE,S730,T730,U730,V730,W730,X730,Y730,Z730,AA730,AB730,AC730,AD730,AE730,AF730,AG730,AH730,AI730,AJ730,AK730,AL730,AM730,AN730,AO730,AP730,AQ730,AR730,AS730,AT730,AU730,AV730,AW730,AX730,AY730,AZ730,BA730,BB730),"")))</f>
        <v/>
      </c>
      <c r="G730" s="45" t="s">
        <v>7382</v>
      </c>
      <c r="H730" s="45"/>
      <c r="I730" s="45"/>
      <c r="J730" s="45"/>
      <c r="L730" s="37" t="s">
        <v>773</v>
      </c>
      <c r="M730" s="26" t="s">
        <v>2159</v>
      </c>
      <c r="N730" s="21" t="s">
        <v>5790</v>
      </c>
      <c r="O730" s="1" t="s">
        <v>2160</v>
      </c>
      <c r="P730" s="21" t="e">
        <f ca="1">[1]!textjoin("+",TRUE,O730,S730,T730,U730,V730,W730,X730,Y730,Z730,AA730,AB730,AC730,AD730,AE730,AF730,AG730,AH730,AI730,AJ730,AK730,AL730,AM730,AN730,AO730,AP730,AQ730,AR730,AS730,AT730,AU730,AV730,AW730,AX730,AY730,AZ730,BA730,BB730,R730)</f>
        <v>#NAME?</v>
      </c>
      <c r="Q730" s="21" t="e">
        <f t="shared" ca="1" si="44"/>
        <v>#NAME?</v>
      </c>
      <c r="R730" t="s">
        <v>5106</v>
      </c>
      <c r="S730" s="16" t="s">
        <v>3132</v>
      </c>
      <c r="T730" s="12" t="s">
        <v>3039</v>
      </c>
      <c r="U730" s="12" t="s">
        <v>3133</v>
      </c>
      <c r="V730" s="12" t="s">
        <v>2165</v>
      </c>
      <c r="W730" s="12" t="s">
        <v>3134</v>
      </c>
    </row>
    <row r="731" spans="1:30" ht="409.6" thickBot="1" x14ac:dyDescent="0.35">
      <c r="A731" s="7" t="s">
        <v>771</v>
      </c>
      <c r="D731" s="37" t="s">
        <v>104</v>
      </c>
      <c r="E731" s="45"/>
      <c r="F731" s="47" t="e">
        <f ca="1">IF(D731="Kohl's", "https://www.kohls.com/search.jsp?submit-search=web-regular&amp;search=" &amp; [1]!textjoin("+",TRUE,S731,T731,U731,V731,W731,X731,Y731,Z731,AA731,AB731,AC731,AD731,AE731,AF731,AG731,AH731,AI731,AJ731,AK731,AL731,AM731,AN731,AO731,AP731,AQ731,AR731,AS731,AT731,AU731,AV731,AW731,AX731,AY731,AZ731,BA731,BB731,Sheet1!BE731), IF(D731="Lenovo", "https://www.lenovo.com/us/en/search?text=" &amp; [1]!textjoin("+",TRUE,S731,T731,U731,V731,W731,X731,Y731,Z731,AA731,AB731,AC731,AD731,AE731,AF731,AG731,AH731,AI731,AJ731,AK731,AL731,AM731,AN731,AO731,AP731,AQ731,AR731,AS731,AT731,AU731,AV731,AW731,AX731,AY731,AZ731,BA731,BB731,Sheet1!BE731), IF(D731="Dell Small Business", "https://www.dell.com/koa/search?q=" &amp; [1]!textjoin("%20",TRUE,S731,T731,U731,V731,W731,X731,Y731,Z731,AA731,AB731,AC731,AD731,AE731,AF731,AG731,AH731,AI731,AJ731,AK731,AL731,AM731,AN731,AO731,AP731,AQ731,AR731,AS731,AT731,AU731,AV731,AW731,AX731,AY731,AZ731,BA731,BB731,Sheet1!BE731),"")))</f>
        <v>#NAME?</v>
      </c>
      <c r="G731" s="34" t="s">
        <v>7310</v>
      </c>
      <c r="H731" s="45" t="str">
        <f>HYPERLINK(G731,D731)</f>
        <v>Kohl's</v>
      </c>
      <c r="I731" s="45"/>
      <c r="J731" s="45"/>
      <c r="L731" s="37" t="s">
        <v>104</v>
      </c>
      <c r="M731" s="26" t="s">
        <v>2159</v>
      </c>
      <c r="N731" s="21" t="s">
        <v>5791</v>
      </c>
      <c r="O731" s="1" t="s">
        <v>2160</v>
      </c>
      <c r="P731" s="21" t="e">
        <f ca="1">[1]!textjoin("+",TRUE,O731,S731,T731,U731,V731,W731,X731,Y731,Z731,AA731,AB731,AC731,AD731,AE731,AF731,AG731,AH731,AI731,AJ731,AK731,AL731,AM731,AN731,AO731,AP731,AQ731,AR731,AS731,AT731,AU731,AV731,AW731,AX731,AY731,AZ731,BA731,BB731,R731)</f>
        <v>#NAME?</v>
      </c>
      <c r="Q731" s="21" t="e">
        <f t="shared" ca="1" si="44"/>
        <v>#NAME?</v>
      </c>
      <c r="R731" t="s">
        <v>5106</v>
      </c>
      <c r="S731" s="16" t="s">
        <v>774</v>
      </c>
    </row>
    <row r="732" spans="1:30" ht="115.8" thickBot="1" x14ac:dyDescent="0.35">
      <c r="A732" s="7" t="s">
        <v>772</v>
      </c>
      <c r="D732" s="37" t="s">
        <v>776</v>
      </c>
      <c r="E732" s="45"/>
      <c r="F732" s="47" t="str">
        <f>IF(D732="Walmart", "https://www.walmart.com/search/?query=" &amp; [1]!textjoin("%20",TRUE,S732,T732,U732,V732,W732,X732,Y732,Z732,AA732,AB732,AC732,AD732,AE732,AF732,AG732,AH732,AI732,AJ732,AK732,AL732,AM732,AN732,AO732,AP732,AQ732,AR732,AS732,AT732,AU732,AV732,AW732,AX732,AY732,AZ732,BA732,BB732), IF(D732="Best Buy", "https://www.bestbuy.com/site/searchpage.jsp?st=" &amp; [1]!textjoin("+",TRUE,S732,T732,U732,V732,W732,X732,Y732,Z732,AA732,AB732,AC732,AD732,AE732,AF732,AG732,AH732,AI732,AJ732,AK732,AL732,AM732,AN732,AO732,AP732,AQ732,AR732,AS732,AT732,AU732,AV732,AW732,AX732,AY732,AZ732,BA732,BB732), IF(D732="Target", "https://www.target.com/s?searchTerm=" &amp; [1]!textjoin("+",TRUE,S732,T732,U732,V732,W732,X732,Y732,Z732,AA732,AB732,AC732,AD732,AE732,AF732,AG732,AH732,AI732,AJ732,AK732,AL732,AM732,AN732,AO732,AP732,AQ732,AR732,AS732,AT732,AU732,AV732,AW732,AX732,AY732,AZ732,BA732,BB732),"")))</f>
        <v/>
      </c>
      <c r="G732" s="45" t="s">
        <v>7382</v>
      </c>
      <c r="H732" s="45"/>
      <c r="I732" s="45"/>
      <c r="J732" s="45"/>
      <c r="L732" s="37" t="s">
        <v>776</v>
      </c>
      <c r="M732" s="26" t="s">
        <v>2159</v>
      </c>
      <c r="N732" s="21" t="s">
        <v>5792</v>
      </c>
      <c r="O732" s="1" t="s">
        <v>2160</v>
      </c>
      <c r="P732" s="21" t="e">
        <f ca="1">[1]!textjoin("+",TRUE,O732,S732,T732,U732,V732,W732,X732,Y732,Z732,AA732,AB732,AC732,AD732,AE732,AF732,AG732,AH732,AI732,AJ732,AK732,AL732,AM732,AN732,AO732,AP732,AQ732,AR732,AS732,AT732,AU732,AV732,AW732,AX732,AY732,AZ732,BA732,BB732,R732)</f>
        <v>#NAME?</v>
      </c>
      <c r="Q732" s="21" t="e">
        <f t="shared" ca="1" si="44"/>
        <v>#NAME?</v>
      </c>
      <c r="R732" t="s">
        <v>5106</v>
      </c>
      <c r="S732" s="16" t="s">
        <v>775</v>
      </c>
    </row>
    <row r="733" spans="1:30" ht="409.6" thickBot="1" x14ac:dyDescent="0.35">
      <c r="A733" s="7" t="s">
        <v>774</v>
      </c>
      <c r="D733" s="37" t="s">
        <v>104</v>
      </c>
      <c r="E733" s="45"/>
      <c r="F733" s="47" t="e">
        <f ca="1">IF(D733="Kohl's", "https://www.kohls.com/search.jsp?submit-search=web-regular&amp;search=" &amp; [1]!textjoin("+",TRUE,S733,T733,U733,V733,W733,X733,Y733,Z733,AA733,AB733,AC733,AD733,AE733,AF733,AG733,AH733,AI733,AJ733,AK733,AL733,AM733,AN733,AO733,AP733,AQ733,AR733,AS733,AT733,AU733,AV733,AW733,AX733,AY733,AZ733,BA733,BB733,Sheet1!BE733), IF(D733="Lenovo", "https://www.lenovo.com/us/en/search?text=" &amp; [1]!textjoin("+",TRUE,S733,T733,U733,V733,W733,X733,Y733,Z733,AA733,AB733,AC733,AD733,AE733,AF733,AG733,AH733,AI733,AJ733,AK733,AL733,AM733,AN733,AO733,AP733,AQ733,AR733,AS733,AT733,AU733,AV733,AW733,AX733,AY733,AZ733,BA733,BB733,Sheet1!BE733), IF(D733="Dell Small Business", "https://www.dell.com/koa/search?q=" &amp; [1]!textjoin("%20",TRUE,S733,T733,U733,V733,W733,X733,Y733,Z733,AA733,AB733,AC733,AD733,AE733,AF733,AG733,AH733,AI733,AJ733,AK733,AL733,AM733,AN733,AO733,AP733,AQ733,AR733,AS733,AT733,AU733,AV733,AW733,AX733,AY733,AZ733,BA733,BB733,Sheet1!BE733),"")))</f>
        <v>#NAME?</v>
      </c>
      <c r="G733" s="34" t="s">
        <v>7311</v>
      </c>
      <c r="H733" s="45" t="str">
        <f>HYPERLINK(G733,D733)</f>
        <v>Kohl's</v>
      </c>
      <c r="I733" s="45"/>
      <c r="J733" s="45"/>
      <c r="L733" s="37" t="s">
        <v>104</v>
      </c>
      <c r="M733" s="26" t="s">
        <v>2159</v>
      </c>
      <c r="N733" s="21" t="s">
        <v>5792</v>
      </c>
      <c r="O733" s="1" t="s">
        <v>2160</v>
      </c>
      <c r="P733" s="21" t="e">
        <f ca="1">[1]!textjoin("+",TRUE,O733,S733,T733,U733,V733,W733,X733,Y733,Z733,AA733,AB733,AC733,AD733,AE733,AF733,AG733,AH733,AI733,AJ733,AK733,AL733,AM733,AN733,AO733,AP733,AQ733,AR733,AS733,AT733,AU733,AV733,AW733,AX733,AY733,AZ733,BA733,BB733,R733)</f>
        <v>#NAME?</v>
      </c>
      <c r="Q733" s="21" t="e">
        <f t="shared" ca="1" si="44"/>
        <v>#NAME?</v>
      </c>
      <c r="R733" t="s">
        <v>5106</v>
      </c>
      <c r="S733" s="16" t="s">
        <v>775</v>
      </c>
    </row>
    <row r="734" spans="1:30" ht="130.19999999999999" thickBot="1" x14ac:dyDescent="0.35">
      <c r="A734" s="7" t="s">
        <v>775</v>
      </c>
      <c r="D734" s="37" t="s">
        <v>778</v>
      </c>
      <c r="E734" s="45"/>
      <c r="F734" s="47" t="str">
        <f>IF(D734="Walmart", "https://www.walmart.com/search/?query=" &amp; [1]!textjoin("%20",TRUE,S734,T734,U734,V734,W734,X734,Y734,Z734,AA734,AB734,AC734,AD734,AE734,AF734,AG734,AH734,AI734,AJ734,AK734,AL734,AM734,AN734,AO734,AP734,AQ734,AR734,AS734,AT734,AU734,AV734,AW734,AX734,AY734,AZ734,BA734,BB734), IF(D734="Best Buy", "https://www.bestbuy.com/site/searchpage.jsp?st=" &amp; [1]!textjoin("+",TRUE,S734,T734,U734,V734,W734,X734,Y734,Z734,AA734,AB734,AC734,AD734,AE734,AF734,AG734,AH734,AI734,AJ734,AK734,AL734,AM734,AN734,AO734,AP734,AQ734,AR734,AS734,AT734,AU734,AV734,AW734,AX734,AY734,AZ734,BA734,BB734), IF(D734="Target", "https://www.target.com/s?searchTerm=" &amp; [1]!textjoin("+",TRUE,S734,T734,U734,V734,W734,X734,Y734,Z734,AA734,AB734,AC734,AD734,AE734,AF734,AG734,AH734,AI734,AJ734,AK734,AL734,AM734,AN734,AO734,AP734,AQ734,AR734,AS734,AT734,AU734,AV734,AW734,AX734,AY734,AZ734,BA734,BB734),"")))</f>
        <v/>
      </c>
      <c r="G734" s="45" t="s">
        <v>7382</v>
      </c>
      <c r="H734" s="45"/>
      <c r="I734" s="45"/>
      <c r="J734" s="45"/>
      <c r="L734" s="37" t="s">
        <v>778</v>
      </c>
      <c r="M734" s="26" t="s">
        <v>2159</v>
      </c>
      <c r="N734" s="21" t="s">
        <v>5793</v>
      </c>
      <c r="O734" s="1" t="s">
        <v>2160</v>
      </c>
      <c r="P734" s="21" t="e">
        <f ca="1">[1]!textjoin("+",TRUE,O734,S734,T734,U734,V734,W734,X734,Y734,Z734,AA734,AB734,AC734,AD734,AE734,AF734,AG734,AH734,AI734,AJ734,AK734,AL734,AM734,AN734,AO734,AP734,AQ734,AR734,AS734,AT734,AU734,AV734,AW734,AX734,AY734,AZ734,BA734,BB734,R734)</f>
        <v>#NAME?</v>
      </c>
      <c r="Q734" s="21" t="e">
        <f t="shared" ca="1" si="44"/>
        <v>#NAME?</v>
      </c>
      <c r="R734" t="s">
        <v>5106</v>
      </c>
      <c r="S734" s="16" t="s">
        <v>775</v>
      </c>
      <c r="T734" s="12" t="s">
        <v>2965</v>
      </c>
      <c r="U734" s="12" t="s">
        <v>2945</v>
      </c>
      <c r="V734" s="12" t="s">
        <v>3002</v>
      </c>
    </row>
    <row r="735" spans="1:30" ht="303" thickBot="1" x14ac:dyDescent="0.35">
      <c r="A735" s="7" t="s">
        <v>775</v>
      </c>
      <c r="D735" s="39" t="s">
        <v>232</v>
      </c>
      <c r="E735" s="45"/>
      <c r="F735" s="47" t="str">
        <f>IF(D735="Walmart", "https://www.walmart.com/search/?query=" &amp; [1]!textjoin("%20",TRUE,S735,T735,U735,V735,W735,X735,Y735,Z735,AA735,AB735,AC735,AD735,AE735,AF735,AG735,AH735,AI735,AJ735,AK735,AL735,AM735,AN735,AO735,AP735,AQ735,AR735,AS735,AT735,AU735,AV735,AW735,AX735,AY735,AZ735,BA735,BB735), IF(D735="Best Buy", "https://www.bestbuy.com/site/searchpage.jsp?st=" &amp; [1]!textjoin("+",TRUE,S735,T735,U735,V735,W735,X735,Y735,Z735,AA735,AB735,AC735,AD735,AE735,AF735,AG735,AH735,AI735,AJ735,AK735,AL735,AM735,AN735,AO735,AP735,AQ735,AR735,AS735,AT735,AU735,AV735,AW735,AX735,AY735,AZ735,BA735,BB735), IF(D735="Target", "https://www.target.com/s?searchTerm=" &amp; [1]!textjoin("+",TRUE,S735,T735,U735,V735,W735,X735,Y735,Z735,AA735,AB735,AC735,AD735,AE735,AF735,AG735,AH735,AI735,AJ735,AK735,AL735,AM735,AN735,AO735,AP735,AQ735,AR735,AS735,AT735,AU735,AV735,AW735,AX735,AY735,AZ735,BA735,BB735),"")))</f>
        <v/>
      </c>
      <c r="G735" s="45" t="s">
        <v>7382</v>
      </c>
      <c r="H735" s="45"/>
      <c r="I735" s="45"/>
      <c r="J735" s="45"/>
      <c r="L735" s="39" t="s">
        <v>232</v>
      </c>
      <c r="M735" s="26" t="s">
        <v>2159</v>
      </c>
      <c r="N735" s="21" t="s">
        <v>5794</v>
      </c>
      <c r="O735" s="1" t="s">
        <v>2160</v>
      </c>
      <c r="P735" s="21" t="e">
        <f ca="1">[1]!textjoin("+",TRUE,O735,S735,T735,U735,V735,W735,X735,Y735,Z735,AA735,AB735,AC735,AD735,AE735,AF735,AG735,AH735,AI735,AJ735,AK735,AL735,AM735,AN735,AO735,AP735,AQ735,AR735,AS735,AT735,AU735,AV735,AW735,AX735,AY735,AZ735,BA735,BB735,R735)</f>
        <v>#NAME?</v>
      </c>
      <c r="Q735" s="21" t="e">
        <f t="shared" ca="1" si="44"/>
        <v>#NAME?</v>
      </c>
      <c r="R735" t="s">
        <v>5106</v>
      </c>
      <c r="S735" s="16" t="s">
        <v>775</v>
      </c>
      <c r="T735" s="12" t="s">
        <v>2965</v>
      </c>
      <c r="U735" s="12" t="s">
        <v>2945</v>
      </c>
      <c r="V735" s="12" t="s">
        <v>3135</v>
      </c>
    </row>
    <row r="736" spans="1:30" ht="409.6" thickBot="1" x14ac:dyDescent="0.35">
      <c r="A736" s="7" t="s">
        <v>777</v>
      </c>
      <c r="D736" s="37" t="s">
        <v>20</v>
      </c>
      <c r="E736" s="45"/>
      <c r="F736" s="47" t="e">
        <f ca="1">IF(D736="Walmart", "https://www.walmart.com/search/?query=" &amp; [1]!textjoin("%20",TRUE,S736,T736,U736,V736,W736,X736,Y736,Z736,AA736,AB736,AC736,AD736,AE736,AF736,AG736,AH736,AI736,AJ736,AK736,AL736,AM736,AN736,AO736,AP736,AQ736,AR736,AS736,AT736,AU736,AV736,AW736,AX736,AY736,AZ736,BA736,BB736), IF(D736="Best Buy", "https://www.bestbuy.com/site/searchpage.jsp?st=" &amp; [1]!textjoin("+",TRUE,S736,T736,U736,V736,W736,X736,Y736,Z736,AA736,AB736,AC736,AD736,AE736,AF736,AG736,AH736,AI736,AJ736,AK736,AL736,AM736,AN736,AO736,AP736,AQ736,AR736,AS736,AT736,AU736,AV736,AW736,AX736,AY736,AZ736,BA736,BB736), IF(D736="Target", "https://www.target.com/s?searchTerm=" &amp; [1]!textjoin("+",TRUE,S736,T736,U736,V736,W736,X736,Y736,Z736,AA736,AB736,AC736,AD736,AE736,AF736,AG736,AH736,AI736,AJ736,AK736,AL736,AM736,AN736,AO736,AP736,AQ736,AR736,AS736,AT736,AU736,AV736,AW736,AX736,AY736,AZ736,BA736,BB736),"")))</f>
        <v>#NAME?</v>
      </c>
      <c r="G736" s="45" t="s">
        <v>7615</v>
      </c>
      <c r="H736" s="45" t="str">
        <f t="shared" ref="H736:H742" si="46">HYPERLINK(G736,D736)</f>
        <v>Target</v>
      </c>
      <c r="I736" s="45"/>
      <c r="J736" s="45"/>
      <c r="L736" s="37" t="s">
        <v>20</v>
      </c>
      <c r="M736" s="26" t="s">
        <v>2159</v>
      </c>
      <c r="N736" s="21" t="s">
        <v>5794</v>
      </c>
      <c r="O736" s="1" t="s">
        <v>2160</v>
      </c>
      <c r="P736" s="21" t="e">
        <f ca="1">[1]!textjoin("+",TRUE,O736,S736,T736,U736,V736,W736,X736,Y736,Z736,AA736,AB736,AC736,AD736,AE736,AF736,AG736,AH736,AI736,AJ736,AK736,AL736,AM736,AN736,AO736,AP736,AQ736,AR736,AS736,AT736,AU736,AV736,AW736,AX736,AY736,AZ736,BA736,BB736,R736)</f>
        <v>#NAME?</v>
      </c>
      <c r="Q736" s="21" t="e">
        <f t="shared" ca="1" si="44"/>
        <v>#NAME?</v>
      </c>
      <c r="R736" t="s">
        <v>5106</v>
      </c>
      <c r="S736" s="16" t="s">
        <v>775</v>
      </c>
      <c r="T736" s="12" t="s">
        <v>2965</v>
      </c>
      <c r="U736" s="12" t="s">
        <v>2945</v>
      </c>
      <c r="V736" s="12" t="s">
        <v>3135</v>
      </c>
    </row>
    <row r="737" spans="1:26" ht="409.6" thickBot="1" x14ac:dyDescent="0.35">
      <c r="A737" s="7" t="s">
        <v>779</v>
      </c>
      <c r="D737" s="37" t="s">
        <v>104</v>
      </c>
      <c r="E737" s="45"/>
      <c r="F737" s="47" t="e">
        <f ca="1">IF(D737="Kohl's", "https://www.kohls.com/search.jsp?submit-search=web-regular&amp;search=" &amp; [1]!textjoin("+",TRUE,S737,T737,U737,V737,W737,X737,Y737,Z737,AA737,AB737,AC737,AD737,AE737,AF737,AG737,AH737,AI737,AJ737,AK737,AL737,AM737,AN737,AO737,AP737,AQ737,AR737,AS737,AT737,AU737,AV737,AW737,AX737,AY737,AZ737,BA737,BB737,Sheet1!BE737), IF(D737="Lenovo", "https://www.lenovo.com/us/en/search?text=" &amp; [1]!textjoin("+",TRUE,S737,T737,U737,V737,W737,X737,Y737,Z737,AA737,AB737,AC737,AD737,AE737,AF737,AG737,AH737,AI737,AJ737,AK737,AL737,AM737,AN737,AO737,AP737,AQ737,AR737,AS737,AT737,AU737,AV737,AW737,AX737,AY737,AZ737,BA737,BB737,Sheet1!BE737), IF(D737="Dell Small Business", "https://www.dell.com/koa/search?q=" &amp; [1]!textjoin("%20",TRUE,S737,T737,U737,V737,W737,X737,Y737,Z737,AA737,AB737,AC737,AD737,AE737,AF737,AG737,AH737,AI737,AJ737,AK737,AL737,AM737,AN737,AO737,AP737,AQ737,AR737,AS737,AT737,AU737,AV737,AW737,AX737,AY737,AZ737,BA737,BB737,Sheet1!BE737),"")))</f>
        <v>#NAME?</v>
      </c>
      <c r="G737" s="34" t="s">
        <v>7312</v>
      </c>
      <c r="H737" s="45" t="str">
        <f t="shared" si="46"/>
        <v>Kohl's</v>
      </c>
      <c r="I737" s="45"/>
      <c r="J737" s="45"/>
      <c r="L737" s="37" t="s">
        <v>104</v>
      </c>
      <c r="M737" s="26" t="s">
        <v>2159</v>
      </c>
      <c r="N737" s="21" t="s">
        <v>5795</v>
      </c>
      <c r="O737" s="1" t="s">
        <v>2160</v>
      </c>
      <c r="P737" s="21" t="e">
        <f ca="1">[1]!textjoin("+",TRUE,O737,S737,T737,U737,V737,W737,X737,Y737,Z737,AA737,AB737,AC737,AD737,AE737,AF737,AG737,AH737,AI737,AJ737,AK737,AL737,AM737,AN737,AO737,AP737,AQ737,AR737,AS737,AT737,AU737,AV737,AW737,AX737,AY737,AZ737,BA737,BB737,R737)</f>
        <v>#NAME?</v>
      </c>
      <c r="Q737" s="21" t="e">
        <f t="shared" ref="Q737:Q768" ca="1" si="47">REPLACE(P737,28,1,"")</f>
        <v>#NAME?</v>
      </c>
      <c r="R737" t="s">
        <v>5106</v>
      </c>
      <c r="S737" s="16" t="s">
        <v>775</v>
      </c>
      <c r="T737" s="12" t="s">
        <v>3136</v>
      </c>
      <c r="U737" s="12">
        <v>2</v>
      </c>
      <c r="V737" s="12" t="s">
        <v>3137</v>
      </c>
    </row>
    <row r="738" spans="1:26" ht="409.6" thickBot="1" x14ac:dyDescent="0.35">
      <c r="A738" s="7" t="s">
        <v>779</v>
      </c>
      <c r="D738" s="37" t="s">
        <v>15</v>
      </c>
      <c r="E738" s="45"/>
      <c r="F738" s="47" t="e">
        <f ca="1">IF(D738="Walmart", "https://www.walmart.com/search/?query=" &amp; [1]!textjoin("%20",TRUE,S738,T738,U738,V738,W738,X738,Y738,Z738,AA738,AB738,AC738,AD738,AE738,AF738,AG738,AH738,AI738,AJ738,AK738,AL738,AM738,AN738,AO738,AP738,AQ738,AR738,AS738,AT738,AU738,AV738,AW738,AX738,AY738,AZ738,BA738,BB738), IF(D738="Best Buy", "https://www.bestbuy.com/site/searchpage.jsp?st=" &amp; [1]!textjoin("+",TRUE,S738,T738,U738,V738,W738,X738,Y738,Z738,AA738,AB738,AC738,AD738,AE738,AF738,AG738,AH738,AI738,AJ738,AK738,AL738,AM738,AN738,AO738,AP738,AQ738,AR738,AS738,AT738,AU738,AV738,AW738,AX738,AY738,AZ738,BA738,BB738), IF(D738="Target", "https://www.target.com/s?searchTerm=" &amp; [1]!textjoin("+",TRUE,S738,T738,U738,V738,W738,X738,Y738,Z738,AA738,AB738,AC738,AD738,AE738,AF738,AG738,AH738,AI738,AJ738,AK738,AL738,AM738,AN738,AO738,AP738,AQ738,AR738,AS738,AT738,AU738,AV738,AW738,AX738,AY738,AZ738,BA738,BB738),"")))</f>
        <v>#NAME?</v>
      </c>
      <c r="G738" s="45" t="s">
        <v>7616</v>
      </c>
      <c r="H738" s="45" t="str">
        <f t="shared" si="46"/>
        <v>Best Buy</v>
      </c>
      <c r="I738" s="45"/>
      <c r="J738" s="45"/>
      <c r="L738" s="37" t="s">
        <v>15</v>
      </c>
      <c r="M738" s="26" t="s">
        <v>2159</v>
      </c>
      <c r="N738" s="21" t="s">
        <v>5796</v>
      </c>
      <c r="O738" s="1" t="s">
        <v>2160</v>
      </c>
      <c r="P738" s="21" t="e">
        <f ca="1">[1]!textjoin("+",TRUE,O738,S738,T738,U738,V738,W738,X738,Y738,Z738,AA738,AB738,AC738,AD738,AE738,AF738,AG738,AH738,AI738,AJ738,AK738,AL738,AM738,AN738,AO738,AP738,AQ738,AR738,AS738,AT738,AU738,AV738,AW738,AX738,AY738,AZ738,BA738,BB738,R738)</f>
        <v>#NAME?</v>
      </c>
      <c r="Q738" s="21" t="e">
        <f t="shared" ca="1" si="47"/>
        <v>#NAME?</v>
      </c>
      <c r="R738" t="s">
        <v>5106</v>
      </c>
      <c r="S738" s="16" t="s">
        <v>775</v>
      </c>
      <c r="T738" s="12" t="s">
        <v>3138</v>
      </c>
    </row>
    <row r="739" spans="1:26" ht="409.6" thickBot="1" x14ac:dyDescent="0.35">
      <c r="A739" s="7" t="s">
        <v>780</v>
      </c>
      <c r="D739" s="37" t="s">
        <v>20</v>
      </c>
      <c r="E739" s="45"/>
      <c r="F739" s="47" t="e">
        <f ca="1">IF(D739="Walmart", "https://www.walmart.com/search/?query=" &amp; [1]!textjoin("%20",TRUE,S739,T739,U739,V739,W739,X739,Y739,Z739,AA739,AB739,AC739,AD739,AE739,AF739,AG739,AH739,AI739,AJ739,AK739,AL739,AM739,AN739,AO739,AP739,AQ739,AR739,AS739,AT739,AU739,AV739,AW739,AX739,AY739,AZ739,BA739,BB739), IF(D739="Best Buy", "https://www.bestbuy.com/site/searchpage.jsp?st=" &amp; [1]!textjoin("+",TRUE,S739,T739,U739,V739,W739,X739,Y739,Z739,AA739,AB739,AC739,AD739,AE739,AF739,AG739,AH739,AI739,AJ739,AK739,AL739,AM739,AN739,AO739,AP739,AQ739,AR739,AS739,AT739,AU739,AV739,AW739,AX739,AY739,AZ739,BA739,BB739), IF(D739="Target", "https://www.target.com/s?searchTerm=" &amp; [1]!textjoin("+",TRUE,S739,T739,U739,V739,W739,X739,Y739,Z739,AA739,AB739,AC739,AD739,AE739,AF739,AG739,AH739,AI739,AJ739,AK739,AL739,AM739,AN739,AO739,AP739,AQ739,AR739,AS739,AT739,AU739,AV739,AW739,AX739,AY739,AZ739,BA739,BB739),"")))</f>
        <v>#NAME?</v>
      </c>
      <c r="G739" s="45" t="s">
        <v>7617</v>
      </c>
      <c r="H739" s="45" t="str">
        <f t="shared" si="46"/>
        <v>Target</v>
      </c>
      <c r="I739" s="45"/>
      <c r="J739" s="45"/>
      <c r="L739" s="37" t="s">
        <v>20</v>
      </c>
      <c r="M739" s="26" t="s">
        <v>2159</v>
      </c>
      <c r="N739" s="21" t="s">
        <v>5797</v>
      </c>
      <c r="O739" s="1" t="s">
        <v>2160</v>
      </c>
      <c r="P739" s="21" t="e">
        <f ca="1">[1]!textjoin("+",TRUE,O739,S739,T739,U739,V739,W739,X739,Y739,Z739,AA739,AB739,AC739,AD739,AE739,AF739,AG739,AH739,AI739,AJ739,AK739,AL739,AM739,AN739,AO739,AP739,AQ739,AR739,AS739,AT739,AU739,AV739,AW739,AX739,AY739,AZ739,BA739,BB739,R739)</f>
        <v>#NAME?</v>
      </c>
      <c r="Q739" s="21" t="e">
        <f t="shared" ca="1" si="47"/>
        <v>#NAME?</v>
      </c>
      <c r="R739" t="s">
        <v>5106</v>
      </c>
      <c r="S739" s="16" t="s">
        <v>3139</v>
      </c>
      <c r="T739" s="12" t="s">
        <v>3140</v>
      </c>
      <c r="U739" s="12">
        <v>-2019</v>
      </c>
      <c r="V739" s="12" t="s">
        <v>2682</v>
      </c>
      <c r="W739" s="12" t="s">
        <v>3141</v>
      </c>
      <c r="X739" s="12" t="s">
        <v>2255</v>
      </c>
    </row>
    <row r="740" spans="1:26" ht="409.6" thickBot="1" x14ac:dyDescent="0.35">
      <c r="A740" s="7" t="s">
        <v>781</v>
      </c>
      <c r="D740" s="37" t="s">
        <v>20</v>
      </c>
      <c r="E740" s="45"/>
      <c r="F740" s="47" t="e">
        <f ca="1">IF(D740="Walmart", "https://www.walmart.com/search/?query=" &amp; [1]!textjoin("%20",TRUE,S740,T740,U740,V740,W740,X740,Y740,Z740,AA740,AB740,AC740,AD740,AE740,AF740,AG740,AH740,AI740,AJ740,AK740,AL740,AM740,AN740,AO740,AP740,AQ740,AR740,AS740,AT740,AU740,AV740,AW740,AX740,AY740,AZ740,BA740,BB740), IF(D740="Best Buy", "https://www.bestbuy.com/site/searchpage.jsp?st=" &amp; [1]!textjoin("+",TRUE,S740,T740,U740,V740,W740,X740,Y740,Z740,AA740,AB740,AC740,AD740,AE740,AF740,AG740,AH740,AI740,AJ740,AK740,AL740,AM740,AN740,AO740,AP740,AQ740,AR740,AS740,AT740,AU740,AV740,AW740,AX740,AY740,AZ740,BA740,BB740), IF(D740="Target", "https://www.target.com/s?searchTerm=" &amp; [1]!textjoin("+",TRUE,S740,T740,U740,V740,W740,X740,Y740,Z740,AA740,AB740,AC740,AD740,AE740,AF740,AG740,AH740,AI740,AJ740,AK740,AL740,AM740,AN740,AO740,AP740,AQ740,AR740,AS740,AT740,AU740,AV740,AW740,AX740,AY740,AZ740,BA740,BB740),"")))</f>
        <v>#NAME?</v>
      </c>
      <c r="G740" s="45" t="s">
        <v>7618</v>
      </c>
      <c r="H740" s="45" t="str">
        <f t="shared" si="46"/>
        <v>Target</v>
      </c>
      <c r="I740" s="45"/>
      <c r="J740" s="45"/>
      <c r="L740" s="37" t="s">
        <v>20</v>
      </c>
      <c r="M740" s="26" t="s">
        <v>2159</v>
      </c>
      <c r="N740" s="21" t="s">
        <v>5798</v>
      </c>
      <c r="O740" s="1" t="s">
        <v>2160</v>
      </c>
      <c r="P740" s="21" t="e">
        <f ca="1">[1]!textjoin("+",TRUE,O740,S740,T740,U740,V740,W740,X740,Y740,Z740,AA740,AB740,AC740,AD740,AE740,AF740,AG740,AH740,AI740,AJ740,AK740,AL740,AM740,AN740,AO740,AP740,AQ740,AR740,AS740,AT740,AU740,AV740,AW740,AX740,AY740,AZ740,BA740,BB740,R740)</f>
        <v>#NAME?</v>
      </c>
      <c r="Q740" s="21" t="e">
        <f t="shared" ca="1" si="47"/>
        <v>#NAME?</v>
      </c>
      <c r="R740" t="s">
        <v>5106</v>
      </c>
      <c r="S740" s="16" t="s">
        <v>3139</v>
      </c>
      <c r="T740" s="12" t="s">
        <v>3142</v>
      </c>
      <c r="U740" s="12" t="s">
        <v>2933</v>
      </c>
      <c r="V740" s="12" t="s">
        <v>2682</v>
      </c>
      <c r="W740" s="12" t="s">
        <v>2419</v>
      </c>
      <c r="X740" s="12" t="s">
        <v>2935</v>
      </c>
    </row>
    <row r="741" spans="1:26" ht="409.6" thickBot="1" x14ac:dyDescent="0.35">
      <c r="A741" s="7" t="s">
        <v>782</v>
      </c>
      <c r="D741" s="37" t="s">
        <v>12</v>
      </c>
      <c r="E741" s="45"/>
      <c r="F741" s="47" t="e">
        <f ca="1">IF(D741="Walmart", "https://www.walmart.com/search/?query=" &amp; [1]!textjoin("%20",TRUE,S741,T741,U741,V741,W741,X741,Y741,Z741,AA741,AB741,AC741,AD741,AE741,AF741,AG741,AH741,AI741,AJ741,AK741,AL741,AM741,AN741,AO741,AP741,AQ741,AR741,AS741,AT741,AU741,AV741,AW741,AX741,AY741,AZ741,BA741,BB741), IF(D741="Best Buy", "https://www.bestbuy.com/site/searchpage.jsp?st=" &amp; [1]!textjoin("+",TRUE,S741,T741,U741,V741,W741,X741,Y741,Z741,AA741,AB741,AC741,AD741,AE741,AF741,AG741,AH741,AI741,AJ741,AK741,AL741,AM741,AN741,AO741,AP741,AQ741,AR741,AS741,AT741,AU741,AV741,AW741,AX741,AY741,AZ741,BA741,BB741), IF(D741="Target", "https://www.target.com/s?searchTerm=" &amp; [1]!textjoin("+",TRUE,S741,T741,U741,V741,W741,X741,Y741,Z741,AA741,AB741,AC741,AD741,AE741,AF741,AG741,AH741,AI741,AJ741,AK741,AL741,AM741,AN741,AO741,AP741,AQ741,AR741,AS741,AT741,AU741,AV741,AW741,AX741,AY741,AZ741,BA741,BB741),"")))</f>
        <v>#NAME?</v>
      </c>
      <c r="G741" s="45" t="s">
        <v>7619</v>
      </c>
      <c r="H741" s="45" t="str">
        <f t="shared" si="46"/>
        <v>Walmart</v>
      </c>
      <c r="I741" s="45"/>
      <c r="J741" s="45"/>
      <c r="L741" s="37" t="s">
        <v>12</v>
      </c>
      <c r="M741" s="26" t="s">
        <v>2159</v>
      </c>
      <c r="N741" s="21" t="s">
        <v>5799</v>
      </c>
      <c r="O741" s="1" t="s">
        <v>2160</v>
      </c>
      <c r="P741" s="21" t="e">
        <f ca="1">[1]!textjoin("+",TRUE,O741,S741,T741,U741,V741,W741,X741,Y741,Z741,AA741,AB741,AC741,AD741,AE741,AF741,AG741,AH741,AI741,AJ741,AK741,AL741,AM741,AN741,AO741,AP741,AQ741,AR741,AS741,AT741,AU741,AV741,AW741,AX741,AY741,AZ741,BA741,BB741,R741)</f>
        <v>#NAME?</v>
      </c>
      <c r="Q741" s="21" t="e">
        <f t="shared" ca="1" si="47"/>
        <v>#NAME?</v>
      </c>
      <c r="R741" t="s">
        <v>5106</v>
      </c>
      <c r="S741" s="16" t="s">
        <v>3139</v>
      </c>
      <c r="T741" s="12" t="s">
        <v>3143</v>
      </c>
      <c r="U741" s="12" t="s">
        <v>2189</v>
      </c>
      <c r="V741" s="12" t="s">
        <v>2419</v>
      </c>
      <c r="W741" s="12" t="s">
        <v>2935</v>
      </c>
    </row>
    <row r="742" spans="1:26" ht="409.6" thickBot="1" x14ac:dyDescent="0.35">
      <c r="A742" s="7" t="s">
        <v>783</v>
      </c>
      <c r="D742" s="37" t="s">
        <v>20</v>
      </c>
      <c r="E742" s="45"/>
      <c r="F742" s="47" t="e">
        <f ca="1">IF(D742="Walmart", "https://www.walmart.com/search/?query=" &amp; [1]!textjoin("%20",TRUE,S742,T742,U742,V742,W742,X742,Y742,Z742,AA742,AB742,AC742,AD742,AE742,AF742,AG742,AH742,AI742,AJ742,AK742,AL742,AM742,AN742,AO742,AP742,AQ742,AR742,AS742,AT742,AU742,AV742,AW742,AX742,AY742,AZ742,BA742,BB742), IF(D742="Best Buy", "https://www.bestbuy.com/site/searchpage.jsp?st=" &amp; [1]!textjoin("+",TRUE,S742,T742,U742,V742,W742,X742,Y742,Z742,AA742,AB742,AC742,AD742,AE742,AF742,AG742,AH742,AI742,AJ742,AK742,AL742,AM742,AN742,AO742,AP742,AQ742,AR742,AS742,AT742,AU742,AV742,AW742,AX742,AY742,AZ742,BA742,BB742), IF(D742="Target", "https://www.target.com/s?searchTerm=" &amp; [1]!textjoin("+",TRUE,S742,T742,U742,V742,W742,X742,Y742,Z742,AA742,AB742,AC742,AD742,AE742,AF742,AG742,AH742,AI742,AJ742,AK742,AL742,AM742,AN742,AO742,AP742,AQ742,AR742,AS742,AT742,AU742,AV742,AW742,AX742,AY742,AZ742,BA742,BB742),"")))</f>
        <v>#NAME?</v>
      </c>
      <c r="G742" s="45" t="s">
        <v>7620</v>
      </c>
      <c r="H742" s="45" t="str">
        <f t="shared" si="46"/>
        <v>Target</v>
      </c>
      <c r="I742" s="45"/>
      <c r="J742" s="45"/>
      <c r="L742" s="37" t="s">
        <v>20</v>
      </c>
      <c r="M742" s="26" t="s">
        <v>2159</v>
      </c>
      <c r="N742" s="21" t="s">
        <v>5800</v>
      </c>
      <c r="O742" s="1" t="s">
        <v>2160</v>
      </c>
      <c r="P742" s="21" t="e">
        <f ca="1">[1]!textjoin("+",TRUE,O742,S742,T742,U742,V742,W742,X742,Y742,Z742,AA742,AB742,AC742,AD742,AE742,AF742,AG742,AH742,AI742,AJ742,AK742,AL742,AM742,AN742,AO742,AP742,AQ742,AR742,AS742,AT742,AU742,AV742,AW742,AX742,AY742,AZ742,BA742,BB742,R742)</f>
        <v>#NAME?</v>
      </c>
      <c r="Q742" s="21" t="e">
        <f t="shared" ca="1" si="47"/>
        <v>#NAME?</v>
      </c>
      <c r="R742" t="s">
        <v>5106</v>
      </c>
      <c r="S742" s="16" t="s">
        <v>3139</v>
      </c>
      <c r="T742" s="12" t="s">
        <v>2682</v>
      </c>
      <c r="U742" s="12" t="s">
        <v>2419</v>
      </c>
      <c r="V742" s="12" t="s">
        <v>3002</v>
      </c>
    </row>
    <row r="743" spans="1:26" ht="303" thickBot="1" x14ac:dyDescent="0.35">
      <c r="A743" s="7" t="s">
        <v>784</v>
      </c>
      <c r="D743" s="39" t="s">
        <v>232</v>
      </c>
      <c r="E743" s="45"/>
      <c r="F743" s="47" t="str">
        <f>IF(D743="Walmart", "https://www.walmart.com/search/?query=" &amp; [1]!textjoin("%20",TRUE,S743,T743,U743,V743,W743,X743,Y743,Z743,AA743,AB743,AC743,AD743,AE743,AF743,AG743,AH743,AI743,AJ743,AK743,AL743,AM743,AN743,AO743,AP743,AQ743,AR743,AS743,AT743,AU743,AV743,AW743,AX743,AY743,AZ743,BA743,BB743), IF(D743="Best Buy", "https://www.bestbuy.com/site/searchpage.jsp?st=" &amp; [1]!textjoin("+",TRUE,S743,T743,U743,V743,W743,X743,Y743,Z743,AA743,AB743,AC743,AD743,AE743,AF743,AG743,AH743,AI743,AJ743,AK743,AL743,AM743,AN743,AO743,AP743,AQ743,AR743,AS743,AT743,AU743,AV743,AW743,AX743,AY743,AZ743,BA743,BB743), IF(D743="Target", "https://www.target.com/s?searchTerm=" &amp; [1]!textjoin("+",TRUE,S743,T743,U743,V743,W743,X743,Y743,Z743,AA743,AB743,AC743,AD743,AE743,AF743,AG743,AH743,AI743,AJ743,AK743,AL743,AM743,AN743,AO743,AP743,AQ743,AR743,AS743,AT743,AU743,AV743,AW743,AX743,AY743,AZ743,BA743,BB743),"")))</f>
        <v/>
      </c>
      <c r="G743" s="45" t="s">
        <v>7382</v>
      </c>
      <c r="H743" s="45"/>
      <c r="I743" s="45"/>
      <c r="J743" s="45"/>
      <c r="L743" s="39" t="s">
        <v>232</v>
      </c>
      <c r="M743" s="26" t="s">
        <v>2159</v>
      </c>
      <c r="N743" s="21" t="s">
        <v>5801</v>
      </c>
      <c r="O743" s="1" t="s">
        <v>2160</v>
      </c>
      <c r="P743" s="21" t="e">
        <f ca="1">[1]!textjoin("+",TRUE,O743,S743,T743,U743,V743,W743,X743,Y743,Z743,AA743,AB743,AC743,AD743,AE743,AF743,AG743,AH743,AI743,AJ743,AK743,AL743,AM743,AN743,AO743,AP743,AQ743,AR743,AS743,AT743,AU743,AV743,AW743,AX743,AY743,AZ743,BA743,BB743,R743)</f>
        <v>#NAME?</v>
      </c>
      <c r="Q743" s="21" t="e">
        <f t="shared" ca="1" si="47"/>
        <v>#NAME?</v>
      </c>
      <c r="R743" t="s">
        <v>5106</v>
      </c>
      <c r="S743" s="16" t="s">
        <v>2611</v>
      </c>
      <c r="T743" s="12" t="s">
        <v>2536</v>
      </c>
      <c r="U743" s="12" t="s">
        <v>3144</v>
      </c>
    </row>
    <row r="744" spans="1:26" ht="58.2" thickBot="1" x14ac:dyDescent="0.35">
      <c r="A744" s="7" t="s">
        <v>785</v>
      </c>
      <c r="D744" s="37" t="s">
        <v>43</v>
      </c>
      <c r="E744" s="45"/>
      <c r="F744" s="47" t="str">
        <f>IF(D744="Walmart", "https://www.walmart.com/search/?query=" &amp; [1]!textjoin("%20",TRUE,S744,T744,U744,V744,W744,X744,Y744,Z744,AA744,AB744,AC744,AD744,AE744,AF744,AG744,AH744,AI744,AJ744,AK744,AL744,AM744,AN744,AO744,AP744,AQ744,AR744,AS744,AT744,AU744,AV744,AW744,AX744,AY744,AZ744,BA744,BB744), IF(D744="Best Buy", "https://www.bestbuy.com/site/searchpage.jsp?st=" &amp; [1]!textjoin("+",TRUE,S744,T744,U744,V744,W744,X744,Y744,Z744,AA744,AB744,AC744,AD744,AE744,AF744,AG744,AH744,AI744,AJ744,AK744,AL744,AM744,AN744,AO744,AP744,AQ744,AR744,AS744,AT744,AU744,AV744,AW744,AX744,AY744,AZ744,BA744,BB744), IF(D744="Target", "https://www.target.com/s?searchTerm=" &amp; [1]!textjoin("+",TRUE,S744,T744,U744,V744,W744,X744,Y744,Z744,AA744,AB744,AC744,AD744,AE744,AF744,AG744,AH744,AI744,AJ744,AK744,AL744,AM744,AN744,AO744,AP744,AQ744,AR744,AS744,AT744,AU744,AV744,AW744,AX744,AY744,AZ744,BA744,BB744),"")))</f>
        <v/>
      </c>
      <c r="G744" s="45" t="s">
        <v>7382</v>
      </c>
      <c r="H744" s="45"/>
      <c r="I744" s="45"/>
      <c r="J744" s="45"/>
      <c r="L744" s="37" t="s">
        <v>43</v>
      </c>
      <c r="M744" s="26" t="s">
        <v>2159</v>
      </c>
      <c r="N744" s="21" t="s">
        <v>5802</v>
      </c>
      <c r="O744" s="1" t="s">
        <v>2160</v>
      </c>
      <c r="P744" s="21" t="e">
        <f ca="1">[1]!textjoin("+",TRUE,O744,S744,T744,U744,V744,W744,X744,Y744,Z744,AA744,AB744,AC744,AD744,AE744,AF744,AG744,AH744,AI744,AJ744,AK744,AL744,AM744,AN744,AO744,AP744,AQ744,AR744,AS744,AT744,AU744,AV744,AW744,AX744,AY744,AZ744,BA744,BB744,R744)</f>
        <v>#NAME?</v>
      </c>
      <c r="Q744" s="21" t="e">
        <f t="shared" ca="1" si="47"/>
        <v>#NAME?</v>
      </c>
      <c r="R744" t="s">
        <v>5106</v>
      </c>
      <c r="S744" s="16" t="s">
        <v>3145</v>
      </c>
      <c r="T744" s="12" t="s">
        <v>3146</v>
      </c>
      <c r="U744" s="12">
        <v>2</v>
      </c>
      <c r="V744" s="12" t="s">
        <v>3147</v>
      </c>
      <c r="W744" s="12" t="s">
        <v>2356</v>
      </c>
      <c r="X744" s="12" t="s">
        <v>2712</v>
      </c>
      <c r="Y744" s="12" t="s">
        <v>2934</v>
      </c>
    </row>
    <row r="745" spans="1:26" ht="409.6" thickBot="1" x14ac:dyDescent="0.35">
      <c r="A745" s="7" t="s">
        <v>786</v>
      </c>
      <c r="D745" s="37" t="s">
        <v>15</v>
      </c>
      <c r="E745" s="45"/>
      <c r="F745" s="47" t="e">
        <f ca="1">IF(D745="Walmart", "https://www.walmart.com/search/?query=" &amp; [1]!textjoin("%20",TRUE,S745,T745,U745,V745,W745,X745,Y745,Z745,AA745,AB745,AC745,AD745,AE745,AF745,AG745,AH745,AI745,AJ745,AK745,AL745,AM745,AN745,AO745,AP745,AQ745,AR745,AS745,AT745,AU745,AV745,AW745,AX745,AY745,AZ745,BA745,BB745), IF(D745="Best Buy", "https://www.bestbuy.com/site/searchpage.jsp?st=" &amp; [1]!textjoin("+",TRUE,S745,T745,U745,V745,W745,X745,Y745,Z745,AA745,AB745,AC745,AD745,AE745,AF745,AG745,AH745,AI745,AJ745,AK745,AL745,AM745,AN745,AO745,AP745,AQ745,AR745,AS745,AT745,AU745,AV745,AW745,AX745,AY745,AZ745,BA745,BB745), IF(D745="Target", "https://www.target.com/s?searchTerm=" &amp; [1]!textjoin("+",TRUE,S745,T745,U745,V745,W745,X745,Y745,Z745,AA745,AB745,AC745,AD745,AE745,AF745,AG745,AH745,AI745,AJ745,AK745,AL745,AM745,AN745,AO745,AP745,AQ745,AR745,AS745,AT745,AU745,AV745,AW745,AX745,AY745,AZ745,BA745,BB745),"")))</f>
        <v>#NAME?</v>
      </c>
      <c r="G745" s="45" t="s">
        <v>7621</v>
      </c>
      <c r="H745" s="45" t="str">
        <f>HYPERLINK(G745,D745)</f>
        <v>Best Buy</v>
      </c>
      <c r="I745" s="45"/>
      <c r="J745" s="45"/>
      <c r="L745" s="37" t="s">
        <v>15</v>
      </c>
      <c r="M745" s="26" t="s">
        <v>2159</v>
      </c>
      <c r="N745" s="21" t="s">
        <v>5803</v>
      </c>
      <c r="O745" s="1" t="s">
        <v>2160</v>
      </c>
      <c r="P745" s="21" t="e">
        <f ca="1">[1]!textjoin("+",TRUE,O745,S745,T745,U745,V745,W745,X745,Y745,Z745,AA745,AB745,AC745,AD745,AE745,AF745,AG745,AH745,AI745,AJ745,AK745,AL745,AM745,AN745,AO745,AP745,AQ745,AR745,AS745,AT745,AU745,AV745,AW745,AX745,AY745,AZ745,BA745,BB745,R745)</f>
        <v>#NAME?</v>
      </c>
      <c r="Q745" s="21" t="e">
        <f t="shared" ca="1" si="47"/>
        <v>#NAME?</v>
      </c>
      <c r="R745" t="s">
        <v>5106</v>
      </c>
      <c r="S745" s="16" t="s">
        <v>2179</v>
      </c>
      <c r="T745" s="12" t="s">
        <v>3148</v>
      </c>
      <c r="U745" s="12" t="s">
        <v>2775</v>
      </c>
      <c r="V745" s="12" t="s">
        <v>2278</v>
      </c>
      <c r="W745" s="12" t="s">
        <v>2189</v>
      </c>
      <c r="X745" s="12" t="s">
        <v>4867</v>
      </c>
      <c r="Y745" s="12" t="s">
        <v>2293</v>
      </c>
    </row>
    <row r="746" spans="1:26" ht="409.6" thickBot="1" x14ac:dyDescent="0.35">
      <c r="A746" s="7" t="s">
        <v>787</v>
      </c>
      <c r="D746" s="37" t="s">
        <v>12</v>
      </c>
      <c r="E746" s="45"/>
      <c r="F746" s="47" t="e">
        <f ca="1">IF(D746="Walmart", "https://www.walmart.com/search/?query=" &amp; [1]!textjoin("%20",TRUE,S746,T746,U746,V746,W746,X746,Y746,Z746,AA746,AB746,AC746,AD746,AE746,AF746,AG746,AH746,AI746,AJ746,AK746,AL746,AM746,AN746,AO746,AP746,AQ746,AR746,AS746,AT746,AU746,AV746,AW746,AX746,AY746,AZ746,BA746,BB746), IF(D746="Best Buy", "https://www.bestbuy.com/site/searchpage.jsp?st=" &amp; [1]!textjoin("+",TRUE,S746,T746,U746,V746,W746,X746,Y746,Z746,AA746,AB746,AC746,AD746,AE746,AF746,AG746,AH746,AI746,AJ746,AK746,AL746,AM746,AN746,AO746,AP746,AQ746,AR746,AS746,AT746,AU746,AV746,AW746,AX746,AY746,AZ746,BA746,BB746), IF(D746="Target", "https://www.target.com/s?searchTerm=" &amp; [1]!textjoin("+",TRUE,S746,T746,U746,V746,W746,X746,Y746,Z746,AA746,AB746,AC746,AD746,AE746,AF746,AG746,AH746,AI746,AJ746,AK746,AL746,AM746,AN746,AO746,AP746,AQ746,AR746,AS746,AT746,AU746,AV746,AW746,AX746,AY746,AZ746,BA746,BB746),"")))</f>
        <v>#NAME?</v>
      </c>
      <c r="G746" s="45" t="s">
        <v>7622</v>
      </c>
      <c r="H746" s="45" t="str">
        <f>HYPERLINK(G746,D746)</f>
        <v>Walmart</v>
      </c>
      <c r="I746" s="45"/>
      <c r="J746" s="45"/>
      <c r="L746" s="37" t="s">
        <v>12</v>
      </c>
      <c r="M746" s="26" t="s">
        <v>2159</v>
      </c>
      <c r="N746" s="21" t="s">
        <v>5804</v>
      </c>
      <c r="O746" s="1" t="s">
        <v>2160</v>
      </c>
      <c r="P746" s="21" t="e">
        <f ca="1">[1]!textjoin("+",TRUE,O746,S746,T746,U746,V746,W746,X746,Y746,Z746,AA746,AB746,AC746,AD746,AE746,AF746,AG746,AH746,AI746,AJ746,AK746,AL746,AM746,AN746,AO746,AP746,AQ746,AR746,AS746,AT746,AU746,AV746,AW746,AX746,AY746,AZ746,BA746,BB746,R746)</f>
        <v>#NAME?</v>
      </c>
      <c r="Q746" s="21" t="e">
        <f t="shared" ca="1" si="47"/>
        <v>#NAME?</v>
      </c>
      <c r="R746" t="s">
        <v>5106</v>
      </c>
      <c r="S746" s="16" t="s">
        <v>3149</v>
      </c>
      <c r="T746" s="12" t="s">
        <v>2384</v>
      </c>
      <c r="U746" s="12" t="s">
        <v>3054</v>
      </c>
      <c r="V746" s="12">
        <v>2</v>
      </c>
      <c r="W746" s="12" t="s">
        <v>2859</v>
      </c>
      <c r="X746" s="12" t="s">
        <v>2262</v>
      </c>
    </row>
    <row r="747" spans="1:26" ht="303" thickBot="1" x14ac:dyDescent="0.35">
      <c r="A747" s="7" t="s">
        <v>788</v>
      </c>
      <c r="D747" s="39" t="s">
        <v>232</v>
      </c>
      <c r="E747" s="45"/>
      <c r="F747" s="47" t="str">
        <f>IF(D747="Walmart", "https://www.walmart.com/search/?query=" &amp; [1]!textjoin("%20",TRUE,S747,T747,U747,V747,W747,X747,Y747,Z747,AA747,AB747,AC747,AD747,AE747,AF747,AG747,AH747,AI747,AJ747,AK747,AL747,AM747,AN747,AO747,AP747,AQ747,AR747,AS747,AT747,AU747,AV747,AW747,AX747,AY747,AZ747,BA747,BB747), IF(D747="Best Buy", "https://www.bestbuy.com/site/searchpage.jsp?st=" &amp; [1]!textjoin("+",TRUE,S747,T747,U747,V747,W747,X747,Y747,Z747,AA747,AB747,AC747,AD747,AE747,AF747,AG747,AH747,AI747,AJ747,AK747,AL747,AM747,AN747,AO747,AP747,AQ747,AR747,AS747,AT747,AU747,AV747,AW747,AX747,AY747,AZ747,BA747,BB747), IF(D747="Target", "https://www.target.com/s?searchTerm=" &amp; [1]!textjoin("+",TRUE,S747,T747,U747,V747,W747,X747,Y747,Z747,AA747,AB747,AC747,AD747,AE747,AF747,AG747,AH747,AI747,AJ747,AK747,AL747,AM747,AN747,AO747,AP747,AQ747,AR747,AS747,AT747,AU747,AV747,AW747,AX747,AY747,AZ747,BA747,BB747),"")))</f>
        <v/>
      </c>
      <c r="G747" s="45" t="s">
        <v>7382</v>
      </c>
      <c r="H747" s="45"/>
      <c r="I747" s="45"/>
      <c r="J747" s="45"/>
      <c r="L747" s="39" t="s">
        <v>232</v>
      </c>
      <c r="M747" s="26" t="s">
        <v>2159</v>
      </c>
      <c r="N747" s="21" t="s">
        <v>5805</v>
      </c>
      <c r="O747" s="1" t="s">
        <v>2160</v>
      </c>
      <c r="P747" s="21" t="e">
        <f ca="1">[1]!textjoin("+",TRUE,O747,S747,T747,U747,V747,W747,X747,Y747,Z747,AA747,AB747,AC747,AD747,AE747,AF747,AG747,AH747,AI747,AJ747,AK747,AL747,AM747,AN747,AO747,AP747,AQ747,AR747,AS747,AT747,AU747,AV747,AW747,AX747,AY747,AZ747,BA747,BB747,R747)</f>
        <v>#NAME?</v>
      </c>
      <c r="Q747" s="21" t="e">
        <f t="shared" ca="1" si="47"/>
        <v>#NAME?</v>
      </c>
      <c r="R747" t="s">
        <v>5106</v>
      </c>
      <c r="S747" s="16" t="s">
        <v>3149</v>
      </c>
      <c r="T747" s="12" t="s">
        <v>3150</v>
      </c>
      <c r="U747" s="12" t="s">
        <v>3151</v>
      </c>
      <c r="V747" s="12" t="s">
        <v>3054</v>
      </c>
      <c r="W747" s="12" t="s">
        <v>2859</v>
      </c>
      <c r="X747" s="12" t="s">
        <v>4840</v>
      </c>
      <c r="Y747" s="12" t="s">
        <v>2224</v>
      </c>
      <c r="Z747" s="12" t="s">
        <v>2989</v>
      </c>
    </row>
    <row r="748" spans="1:26" ht="303" thickBot="1" x14ac:dyDescent="0.35">
      <c r="A748" s="7" t="s">
        <v>789</v>
      </c>
      <c r="D748" s="39" t="s">
        <v>232</v>
      </c>
      <c r="E748" s="45"/>
      <c r="F748" s="47" t="str">
        <f>IF(D748="Walmart", "https://www.walmart.com/search/?query=" &amp; [1]!textjoin("%20",TRUE,S748,T748,U748,V748,W748,X748,Y748,Z748,AA748,AB748,AC748,AD748,AE748,AF748,AG748,AH748,AI748,AJ748,AK748,AL748,AM748,AN748,AO748,AP748,AQ748,AR748,AS748,AT748,AU748,AV748,AW748,AX748,AY748,AZ748,BA748,BB748), IF(D748="Best Buy", "https://www.bestbuy.com/site/searchpage.jsp?st=" &amp; [1]!textjoin("+",TRUE,S748,T748,U748,V748,W748,X748,Y748,Z748,AA748,AB748,AC748,AD748,AE748,AF748,AG748,AH748,AI748,AJ748,AK748,AL748,AM748,AN748,AO748,AP748,AQ748,AR748,AS748,AT748,AU748,AV748,AW748,AX748,AY748,AZ748,BA748,BB748), IF(D748="Target", "https://www.target.com/s?searchTerm=" &amp; [1]!textjoin("+",TRUE,S748,T748,U748,V748,W748,X748,Y748,Z748,AA748,AB748,AC748,AD748,AE748,AF748,AG748,AH748,AI748,AJ748,AK748,AL748,AM748,AN748,AO748,AP748,AQ748,AR748,AS748,AT748,AU748,AV748,AW748,AX748,AY748,AZ748,BA748,BB748),"")))</f>
        <v/>
      </c>
      <c r="G748" s="45" t="s">
        <v>7382</v>
      </c>
      <c r="H748" s="45"/>
      <c r="I748" s="45"/>
      <c r="J748" s="45"/>
      <c r="L748" s="39" t="s">
        <v>232</v>
      </c>
      <c r="M748" s="26" t="s">
        <v>2159</v>
      </c>
      <c r="N748" s="21" t="s">
        <v>5806</v>
      </c>
      <c r="O748" s="1" t="s">
        <v>2160</v>
      </c>
      <c r="P748" s="21" t="e">
        <f ca="1">[1]!textjoin("+",TRUE,O748,S748,T748,U748,V748,W748,X748,Y748,Z748,AA748,AB748,AC748,AD748,AE748,AF748,AG748,AH748,AI748,AJ748,AK748,AL748,AM748,AN748,AO748,AP748,AQ748,AR748,AS748,AT748,AU748,AV748,AW748,AX748,AY748,AZ748,BA748,BB748,R748)</f>
        <v>#NAME?</v>
      </c>
      <c r="Q748" s="21" t="e">
        <f t="shared" ca="1" si="47"/>
        <v>#NAME?</v>
      </c>
      <c r="R748" t="s">
        <v>5106</v>
      </c>
      <c r="S748" s="16" t="s">
        <v>3149</v>
      </c>
      <c r="T748" s="12" t="s">
        <v>3150</v>
      </c>
      <c r="U748" s="12" t="s">
        <v>3151</v>
      </c>
      <c r="V748" s="12" t="s">
        <v>3054</v>
      </c>
      <c r="W748" s="12" t="s">
        <v>2859</v>
      </c>
      <c r="X748" s="12" t="s">
        <v>4840</v>
      </c>
      <c r="Y748" s="12" t="s">
        <v>2222</v>
      </c>
      <c r="Z748" s="12" t="s">
        <v>2369</v>
      </c>
    </row>
    <row r="749" spans="1:26" ht="303" thickBot="1" x14ac:dyDescent="0.35">
      <c r="A749" s="7" t="s">
        <v>790</v>
      </c>
      <c r="D749" s="39" t="s">
        <v>232</v>
      </c>
      <c r="E749" s="45"/>
      <c r="F749" s="47" t="str">
        <f>IF(D749="Walmart", "https://www.walmart.com/search/?query=" &amp; [1]!textjoin("%20",TRUE,S749,T749,U749,V749,W749,X749,Y749,Z749,AA749,AB749,AC749,AD749,AE749,AF749,AG749,AH749,AI749,AJ749,AK749,AL749,AM749,AN749,AO749,AP749,AQ749,AR749,AS749,AT749,AU749,AV749,AW749,AX749,AY749,AZ749,BA749,BB749), IF(D749="Best Buy", "https://www.bestbuy.com/site/searchpage.jsp?st=" &amp; [1]!textjoin("+",TRUE,S749,T749,U749,V749,W749,X749,Y749,Z749,AA749,AB749,AC749,AD749,AE749,AF749,AG749,AH749,AI749,AJ749,AK749,AL749,AM749,AN749,AO749,AP749,AQ749,AR749,AS749,AT749,AU749,AV749,AW749,AX749,AY749,AZ749,BA749,BB749), IF(D749="Target", "https://www.target.com/s?searchTerm=" &amp; [1]!textjoin("+",TRUE,S749,T749,U749,V749,W749,X749,Y749,Z749,AA749,AB749,AC749,AD749,AE749,AF749,AG749,AH749,AI749,AJ749,AK749,AL749,AM749,AN749,AO749,AP749,AQ749,AR749,AS749,AT749,AU749,AV749,AW749,AX749,AY749,AZ749,BA749,BB749),"")))</f>
        <v/>
      </c>
      <c r="G749" s="45" t="s">
        <v>7382</v>
      </c>
      <c r="H749" s="45"/>
      <c r="I749" s="45"/>
      <c r="J749" s="45"/>
      <c r="L749" s="39" t="s">
        <v>232</v>
      </c>
      <c r="M749" s="26" t="s">
        <v>2159</v>
      </c>
      <c r="N749" s="21" t="s">
        <v>5807</v>
      </c>
      <c r="O749" s="1" t="s">
        <v>2160</v>
      </c>
      <c r="P749" s="21" t="e">
        <f ca="1">[1]!textjoin("+",TRUE,O749,S749,T749,U749,V749,W749,X749,Y749,Z749,AA749,AB749,AC749,AD749,AE749,AF749,AG749,AH749,AI749,AJ749,AK749,AL749,AM749,AN749,AO749,AP749,AQ749,AR749,AS749,AT749,AU749,AV749,AW749,AX749,AY749,AZ749,BA749,BB749,R749)</f>
        <v>#NAME?</v>
      </c>
      <c r="Q749" s="21" t="e">
        <f t="shared" ca="1" si="47"/>
        <v>#NAME?</v>
      </c>
      <c r="R749" t="s">
        <v>5106</v>
      </c>
      <c r="S749" s="16" t="s">
        <v>3149</v>
      </c>
      <c r="T749" s="12" t="s">
        <v>3150</v>
      </c>
      <c r="U749" s="12" t="s">
        <v>3151</v>
      </c>
      <c r="V749" s="12" t="s">
        <v>3054</v>
      </c>
      <c r="W749" s="12" t="s">
        <v>2859</v>
      </c>
      <c r="X749" s="12" t="s">
        <v>4840</v>
      </c>
      <c r="Y749" s="12" t="s">
        <v>2384</v>
      </c>
    </row>
    <row r="750" spans="1:26" ht="409.6" thickBot="1" x14ac:dyDescent="0.35">
      <c r="A750" s="7" t="s">
        <v>791</v>
      </c>
      <c r="D750" s="37" t="s">
        <v>15</v>
      </c>
      <c r="E750" s="45"/>
      <c r="F750" s="47" t="e">
        <f ca="1">IF(D750="Walmart", "https://www.walmart.com/search/?query=" &amp; [1]!textjoin("%20",TRUE,S750,T750,U750,V750,W750,X750,Y750,Z750,AA750,AB750,AC750,AD750,AE750,AF750,AG750,AH750,AI750,AJ750,AK750,AL750,AM750,AN750,AO750,AP750,AQ750,AR750,AS750,AT750,AU750,AV750,AW750,AX750,AY750,AZ750,BA750,BB750), IF(D750="Best Buy", "https://www.bestbuy.com/site/searchpage.jsp?st=" &amp; [1]!textjoin("+",TRUE,S750,T750,U750,V750,W750,X750,Y750,Z750,AA750,AB750,AC750,AD750,AE750,AF750,AG750,AH750,AI750,AJ750,AK750,AL750,AM750,AN750,AO750,AP750,AQ750,AR750,AS750,AT750,AU750,AV750,AW750,AX750,AY750,AZ750,BA750,BB750), IF(D750="Target", "https://www.target.com/s?searchTerm=" &amp; [1]!textjoin("+",TRUE,S750,T750,U750,V750,W750,X750,Y750,Z750,AA750,AB750,AC750,AD750,AE750,AF750,AG750,AH750,AI750,AJ750,AK750,AL750,AM750,AN750,AO750,AP750,AQ750,AR750,AS750,AT750,AU750,AV750,AW750,AX750,AY750,AZ750,BA750,BB750),"")))</f>
        <v>#NAME?</v>
      </c>
      <c r="G750" s="45" t="s">
        <v>7623</v>
      </c>
      <c r="H750" s="45" t="str">
        <f t="shared" ref="H750:H760" si="48">HYPERLINK(G750,D750)</f>
        <v>Best Buy</v>
      </c>
      <c r="I750" s="45"/>
      <c r="J750" s="45"/>
      <c r="L750" s="37" t="s">
        <v>15</v>
      </c>
      <c r="M750" s="26" t="s">
        <v>2159</v>
      </c>
      <c r="N750" s="21" t="s">
        <v>5808</v>
      </c>
      <c r="O750" s="1" t="s">
        <v>2160</v>
      </c>
      <c r="P750" s="21" t="e">
        <f ca="1">[1]!textjoin("+",TRUE,O750,S750,T750,U750,V750,W750,X750,Y750,Z750,AA750,AB750,AC750,AD750,AE750,AF750,AG750,AH750,AI750,AJ750,AK750,AL750,AM750,AN750,AO750,AP750,AQ750,AR750,AS750,AT750,AU750,AV750,AW750,AX750,AY750,AZ750,BA750,BB750,R750)</f>
        <v>#NAME?</v>
      </c>
      <c r="Q750" s="21" t="e">
        <f t="shared" ca="1" si="47"/>
        <v>#NAME?</v>
      </c>
      <c r="R750" t="s">
        <v>5106</v>
      </c>
      <c r="S750" s="16" t="s">
        <v>3149</v>
      </c>
      <c r="T750" s="12" t="s">
        <v>2177</v>
      </c>
      <c r="U750" s="12" t="s">
        <v>2591</v>
      </c>
      <c r="V750" s="12" t="s">
        <v>3152</v>
      </c>
      <c r="W750" s="12" t="s">
        <v>3153</v>
      </c>
      <c r="X750" s="12" t="s">
        <v>2604</v>
      </c>
      <c r="Y750" s="12" t="s">
        <v>2605</v>
      </c>
      <c r="Z750" s="12" t="s">
        <v>2262</v>
      </c>
    </row>
    <row r="751" spans="1:26" ht="409.6" thickBot="1" x14ac:dyDescent="0.35">
      <c r="A751" s="7" t="s">
        <v>792</v>
      </c>
      <c r="D751" s="37" t="s">
        <v>15</v>
      </c>
      <c r="E751" s="45"/>
      <c r="F751" s="47" t="e">
        <f ca="1">IF(D751="Walmart", "https://www.walmart.com/search/?query=" &amp; [1]!textjoin("%20",TRUE,S751,T751,U751,V751,W751,X751,Y751,Z751,AA751,AB751,AC751,AD751,AE751,AF751,AG751,AH751,AI751,AJ751,AK751,AL751,AM751,AN751,AO751,AP751,AQ751,AR751,AS751,AT751,AU751,AV751,AW751,AX751,AY751,AZ751,BA751,BB751), IF(D751="Best Buy", "https://www.bestbuy.com/site/searchpage.jsp?st=" &amp; [1]!textjoin("+",TRUE,S751,T751,U751,V751,W751,X751,Y751,Z751,AA751,AB751,AC751,AD751,AE751,AF751,AG751,AH751,AI751,AJ751,AK751,AL751,AM751,AN751,AO751,AP751,AQ751,AR751,AS751,AT751,AU751,AV751,AW751,AX751,AY751,AZ751,BA751,BB751), IF(D751="Target", "https://www.target.com/s?searchTerm=" &amp; [1]!textjoin("+",TRUE,S751,T751,U751,V751,W751,X751,Y751,Z751,AA751,AB751,AC751,AD751,AE751,AF751,AG751,AH751,AI751,AJ751,AK751,AL751,AM751,AN751,AO751,AP751,AQ751,AR751,AS751,AT751,AU751,AV751,AW751,AX751,AY751,AZ751,BA751,BB751),"")))</f>
        <v>#NAME?</v>
      </c>
      <c r="G751" s="45" t="s">
        <v>7624</v>
      </c>
      <c r="H751" s="45" t="str">
        <f t="shared" si="48"/>
        <v>Best Buy</v>
      </c>
      <c r="I751" s="45"/>
      <c r="J751" s="45"/>
      <c r="L751" s="37" t="s">
        <v>15</v>
      </c>
      <c r="M751" s="26" t="s">
        <v>2159</v>
      </c>
      <c r="N751" s="21" t="s">
        <v>5809</v>
      </c>
      <c r="O751" s="1" t="s">
        <v>2160</v>
      </c>
      <c r="P751" s="21" t="e">
        <f ca="1">[1]!textjoin("+",TRUE,O751,S751,T751,U751,V751,W751,X751,Y751,Z751,AA751,AB751,AC751,AD751,AE751,AF751,AG751,AH751,AI751,AJ751,AK751,AL751,AM751,AN751,AO751,AP751,AQ751,AR751,AS751,AT751,AU751,AV751,AW751,AX751,AY751,AZ751,BA751,BB751,R751)</f>
        <v>#NAME?</v>
      </c>
      <c r="Q751" s="21" t="e">
        <f t="shared" ca="1" si="47"/>
        <v>#NAME?</v>
      </c>
      <c r="R751" t="s">
        <v>5106</v>
      </c>
      <c r="S751" s="16" t="s">
        <v>3149</v>
      </c>
      <c r="T751" s="12" t="s">
        <v>2177</v>
      </c>
      <c r="U751" s="12" t="s">
        <v>2226</v>
      </c>
      <c r="V751" s="12" t="s">
        <v>3152</v>
      </c>
      <c r="W751" s="12" t="s">
        <v>3153</v>
      </c>
      <c r="X751" s="12" t="s">
        <v>2604</v>
      </c>
      <c r="Y751" s="12" t="s">
        <v>2605</v>
      </c>
      <c r="Z751" s="12" t="s">
        <v>2262</v>
      </c>
    </row>
    <row r="752" spans="1:26" ht="317.39999999999998" thickBot="1" x14ac:dyDescent="0.35">
      <c r="A752" s="7" t="s">
        <v>793</v>
      </c>
      <c r="D752" s="37" t="s">
        <v>27</v>
      </c>
      <c r="E752" s="45"/>
      <c r="F752" s="47" t="str">
        <f>IF(D752="Costco", "https://www.costco.com", IF(D752="Dell Home &amp; Home Office", "https://www.dell.com/koa/search?q=" &amp; [1]!textjoin("%20",TRUE,S752,T752,U752,V752,W752,X752,Y752,Z752,AA752,AB752,AC752,AD752,AE752,AF752,AG752,AH752,AI752,AJ752,AK752,AL752,AM752,AN752,AO752,AP752,AQ752,AR752,AS752,AT752,AU752,AV752,AW752,AX752,AY752,AZ752,BA752,BB752,Sheet1!BE752), IF(D752="Macy's", "https://www.macys.com/shop/featured/" &amp; [1]!textjoin("-",TRUE,S752,T752,U752,V752,W752,X752,Y752,Z752,AA752,AB752,AC752,AD752,AE752,AF752,AG752,AH752,AI752,AJ752,AK752,AL752,AM752,AN752,AO752,AP752,AQ752,AR752,AS752,AT752,AU752,AV752,AW752,AX752,AY752,AZ752,BA752,BB752,Sheet1!BE752),"")))</f>
        <v>https://www.costco.com</v>
      </c>
      <c r="G752" s="34" t="s">
        <v>7128</v>
      </c>
      <c r="H752" s="45" t="str">
        <f t="shared" si="48"/>
        <v>Costco</v>
      </c>
      <c r="I752" s="45"/>
      <c r="J752" s="45"/>
      <c r="L752" s="37" t="s">
        <v>27</v>
      </c>
      <c r="M752" s="26" t="s">
        <v>2159</v>
      </c>
      <c r="N752" s="21" t="s">
        <v>5810</v>
      </c>
      <c r="O752" s="1" t="s">
        <v>2160</v>
      </c>
      <c r="P752" s="21" t="e">
        <f ca="1">[1]!textjoin("+",TRUE,O752,S752,T752,U752,V752,W752,X752,Y752,Z752,AA752,AB752,AC752,AD752,AE752,AF752,AG752,AH752,AI752,AJ752,AK752,AL752,AM752,AN752,AO752,AP752,AQ752,AR752,AS752,AT752,AU752,AV752,AW752,AX752,AY752,AZ752,BA752,BB752,R752)</f>
        <v>#NAME?</v>
      </c>
      <c r="Q752" s="21" t="e">
        <f t="shared" ca="1" si="47"/>
        <v>#NAME?</v>
      </c>
      <c r="R752" t="s">
        <v>5106</v>
      </c>
      <c r="S752" s="16" t="s">
        <v>3154</v>
      </c>
      <c r="T752" s="12" t="s">
        <v>2591</v>
      </c>
      <c r="U752" s="12" t="s">
        <v>2432</v>
      </c>
      <c r="V752" s="12" t="s">
        <v>2209</v>
      </c>
      <c r="W752" s="12" t="s">
        <v>2262</v>
      </c>
    </row>
    <row r="753" spans="1:27" ht="409.6" thickBot="1" x14ac:dyDescent="0.35">
      <c r="A753" s="7" t="s">
        <v>794</v>
      </c>
      <c r="D753" s="37" t="s">
        <v>20</v>
      </c>
      <c r="E753" s="45"/>
      <c r="F753" s="47" t="e">
        <f ca="1">IF(D753="Walmart", "https://www.walmart.com/search/?query=" &amp; [1]!textjoin("%20",TRUE,S753,T753,U753,V753,W753,X753,Y753,Z753,AA753,AB753,AC753,AD753,AE753,AF753,AG753,AH753,AI753,AJ753,AK753,AL753,AM753,AN753,AO753,AP753,AQ753,AR753,AS753,AT753,AU753,AV753,AW753,AX753,AY753,AZ753,BA753,BB753), IF(D753="Best Buy", "https://www.bestbuy.com/site/searchpage.jsp?st=" &amp; [1]!textjoin("+",TRUE,S753,T753,U753,V753,W753,X753,Y753,Z753,AA753,AB753,AC753,AD753,AE753,AF753,AG753,AH753,AI753,AJ753,AK753,AL753,AM753,AN753,AO753,AP753,AQ753,AR753,AS753,AT753,AU753,AV753,AW753,AX753,AY753,AZ753,BA753,BB753), IF(D753="Target", "https://www.target.com/s?searchTerm=" &amp; [1]!textjoin("+",TRUE,S753,T753,U753,V753,W753,X753,Y753,Z753,AA753,AB753,AC753,AD753,AE753,AF753,AG753,AH753,AI753,AJ753,AK753,AL753,AM753,AN753,AO753,AP753,AQ753,AR753,AS753,AT753,AU753,AV753,AW753,AX753,AY753,AZ753,BA753,BB753),"")))</f>
        <v>#NAME?</v>
      </c>
      <c r="G753" s="45" t="s">
        <v>7625</v>
      </c>
      <c r="H753" s="45" t="str">
        <f t="shared" si="48"/>
        <v>Target</v>
      </c>
      <c r="I753" s="45"/>
      <c r="J753" s="45"/>
      <c r="L753" s="37" t="s">
        <v>20</v>
      </c>
      <c r="M753" s="26" t="s">
        <v>2159</v>
      </c>
      <c r="N753" s="21" t="s">
        <v>5811</v>
      </c>
      <c r="O753" s="1" t="s">
        <v>2160</v>
      </c>
      <c r="P753" s="21" t="e">
        <f ca="1">[1]!textjoin("+",TRUE,O753,S753,T753,U753,V753,W753,X753,Y753,Z753,AA753,AB753,AC753,AD753,AE753,AF753,AG753,AH753,AI753,AJ753,AK753,AL753,AM753,AN753,AO753,AP753,AQ753,AR753,AS753,AT753,AU753,AV753,AW753,AX753,AY753,AZ753,BA753,BB753,R753)</f>
        <v>#NAME?</v>
      </c>
      <c r="Q753" s="21" t="e">
        <f t="shared" ca="1" si="47"/>
        <v>#NAME?</v>
      </c>
      <c r="R753" t="s">
        <v>5106</v>
      </c>
      <c r="S753" s="16" t="s">
        <v>3155</v>
      </c>
      <c r="T753" s="12" t="s">
        <v>2564</v>
      </c>
      <c r="U753" s="12" t="s">
        <v>2951</v>
      </c>
      <c r="V753" s="12" t="s">
        <v>2952</v>
      </c>
      <c r="W753" s="12" t="s">
        <v>2953</v>
      </c>
    </row>
    <row r="754" spans="1:27" ht="409.6" thickBot="1" x14ac:dyDescent="0.35">
      <c r="A754" s="7" t="s">
        <v>795</v>
      </c>
      <c r="D754" s="37" t="s">
        <v>15</v>
      </c>
      <c r="E754" s="45"/>
      <c r="F754" s="47" t="e">
        <f ca="1">IF(D754="Walmart", "https://www.walmart.com/search/?query=" &amp; [1]!textjoin("%20",TRUE,S754,T754,U754,V754,W754,X754,Y754,Z754,AA754,AB754,AC754,AD754,AE754,AF754,AG754,AH754,AI754,AJ754,AK754,AL754,AM754,AN754,AO754,AP754,AQ754,AR754,AS754,AT754,AU754,AV754,AW754,AX754,AY754,AZ754,BA754,BB754), IF(D754="Best Buy", "https://www.bestbuy.com/site/searchpage.jsp?st=" &amp; [1]!textjoin("+",TRUE,S754,T754,U754,V754,W754,X754,Y754,Z754,AA754,AB754,AC754,AD754,AE754,AF754,AG754,AH754,AI754,AJ754,AK754,AL754,AM754,AN754,AO754,AP754,AQ754,AR754,AS754,AT754,AU754,AV754,AW754,AX754,AY754,AZ754,BA754,BB754), IF(D754="Target", "https://www.target.com/s?searchTerm=" &amp; [1]!textjoin("+",TRUE,S754,T754,U754,V754,W754,X754,Y754,Z754,AA754,AB754,AC754,AD754,AE754,AF754,AG754,AH754,AI754,AJ754,AK754,AL754,AM754,AN754,AO754,AP754,AQ754,AR754,AS754,AT754,AU754,AV754,AW754,AX754,AY754,AZ754,BA754,BB754),"")))</f>
        <v>#NAME?</v>
      </c>
      <c r="G754" s="45" t="s">
        <v>7626</v>
      </c>
      <c r="H754" s="45" t="str">
        <f t="shared" si="48"/>
        <v>Best Buy</v>
      </c>
      <c r="I754" s="45"/>
      <c r="J754" s="45"/>
      <c r="L754" s="37" t="s">
        <v>15</v>
      </c>
      <c r="M754" s="26" t="s">
        <v>2159</v>
      </c>
      <c r="N754" s="21" t="s">
        <v>5812</v>
      </c>
      <c r="O754" s="1" t="s">
        <v>2160</v>
      </c>
      <c r="P754" s="21" t="e">
        <f ca="1">[1]!textjoin("+",TRUE,O754,S754,T754,U754,V754,W754,X754,Y754,Z754,AA754,AB754,AC754,AD754,AE754,AF754,AG754,AH754,AI754,AJ754,AK754,AL754,AM754,AN754,AO754,AP754,AQ754,AR754,AS754,AT754,AU754,AV754,AW754,AX754,AY754,AZ754,BA754,BB754,R754)</f>
        <v>#NAME?</v>
      </c>
      <c r="Q754" s="21" t="e">
        <f t="shared" ca="1" si="47"/>
        <v>#NAME?</v>
      </c>
      <c r="R754" t="s">
        <v>5106</v>
      </c>
      <c r="S754" s="16" t="s">
        <v>3156</v>
      </c>
      <c r="T754" s="12" t="s">
        <v>3157</v>
      </c>
      <c r="U754" s="12" t="s">
        <v>2712</v>
      </c>
      <c r="V754" s="12" t="s">
        <v>3158</v>
      </c>
    </row>
    <row r="755" spans="1:27" ht="409.6" thickBot="1" x14ac:dyDescent="0.35">
      <c r="A755" s="7" t="s">
        <v>796</v>
      </c>
      <c r="D755" s="37" t="s">
        <v>15</v>
      </c>
      <c r="E755" s="45"/>
      <c r="F755" s="47" t="e">
        <f ca="1">IF(D755="Walmart", "https://www.walmart.com/search/?query=" &amp; [1]!textjoin("%20",TRUE,S755,T755,U755,V755,W755,X755,Y755,Z755,AA755,AB755,AC755,AD755,AE755,AF755,AG755,AH755,AI755,AJ755,AK755,AL755,AM755,AN755,AO755,AP755,AQ755,AR755,AS755,AT755,AU755,AV755,AW755,AX755,AY755,AZ755,BA755,BB755), IF(D755="Best Buy", "https://www.bestbuy.com/site/searchpage.jsp?st=" &amp; [1]!textjoin("+",TRUE,S755,T755,U755,V755,W755,X755,Y755,Z755,AA755,AB755,AC755,AD755,AE755,AF755,AG755,AH755,AI755,AJ755,AK755,AL755,AM755,AN755,AO755,AP755,AQ755,AR755,AS755,AT755,AU755,AV755,AW755,AX755,AY755,AZ755,BA755,BB755), IF(D755="Target", "https://www.target.com/s?searchTerm=" &amp; [1]!textjoin("+",TRUE,S755,T755,U755,V755,W755,X755,Y755,Z755,AA755,AB755,AC755,AD755,AE755,AF755,AG755,AH755,AI755,AJ755,AK755,AL755,AM755,AN755,AO755,AP755,AQ755,AR755,AS755,AT755,AU755,AV755,AW755,AX755,AY755,AZ755,BA755,BB755),"")))</f>
        <v>#NAME?</v>
      </c>
      <c r="G755" s="45" t="s">
        <v>7627</v>
      </c>
      <c r="H755" s="45" t="str">
        <f t="shared" si="48"/>
        <v>Best Buy</v>
      </c>
      <c r="I755" s="45"/>
      <c r="J755" s="45"/>
      <c r="L755" s="37" t="s">
        <v>15</v>
      </c>
      <c r="M755" s="26" t="s">
        <v>2159</v>
      </c>
      <c r="N755" s="21" t="s">
        <v>5813</v>
      </c>
      <c r="O755" s="1" t="s">
        <v>2160</v>
      </c>
      <c r="P755" s="21" t="e">
        <f ca="1">[1]!textjoin("+",TRUE,O755,S755,T755,U755,V755,W755,X755,Y755,Z755,AA755,AB755,AC755,AD755,AE755,AF755,AG755,AH755,AI755,AJ755,AK755,AL755,AM755,AN755,AO755,AP755,AQ755,AR755,AS755,AT755,AU755,AV755,AW755,AX755,AY755,AZ755,BA755,BB755,R755)</f>
        <v>#NAME?</v>
      </c>
      <c r="Q755" s="21" t="e">
        <f t="shared" ca="1" si="47"/>
        <v>#NAME?</v>
      </c>
      <c r="R755" t="s">
        <v>5106</v>
      </c>
      <c r="S755" s="16" t="s">
        <v>3159</v>
      </c>
      <c r="T755" s="12" t="s">
        <v>2254</v>
      </c>
      <c r="U755" s="12" t="s">
        <v>2260</v>
      </c>
      <c r="V755" s="12" t="s">
        <v>2186</v>
      </c>
      <c r="W755" s="12" t="s">
        <v>2217</v>
      </c>
      <c r="X755" s="12" t="s">
        <v>4868</v>
      </c>
      <c r="Y755" s="12" t="s">
        <v>2215</v>
      </c>
    </row>
    <row r="756" spans="1:27" ht="409.6" thickBot="1" x14ac:dyDescent="0.35">
      <c r="A756" s="7" t="s">
        <v>797</v>
      </c>
      <c r="D756" s="37" t="s">
        <v>15</v>
      </c>
      <c r="E756" s="45"/>
      <c r="F756" s="47" t="e">
        <f ca="1">IF(D756="Walmart", "https://www.walmart.com/search/?query=" &amp; [1]!textjoin("%20",TRUE,S756,T756,U756,V756,W756,X756,Y756,Z756,AA756,AB756,AC756,AD756,AE756,AF756,AG756,AH756,AI756,AJ756,AK756,AL756,AM756,AN756,AO756,AP756,AQ756,AR756,AS756,AT756,AU756,AV756,AW756,AX756,AY756,AZ756,BA756,BB756), IF(D756="Best Buy", "https://www.bestbuy.com/site/searchpage.jsp?st=" &amp; [1]!textjoin("+",TRUE,S756,T756,U756,V756,W756,X756,Y756,Z756,AA756,AB756,AC756,AD756,AE756,AF756,AG756,AH756,AI756,AJ756,AK756,AL756,AM756,AN756,AO756,AP756,AQ756,AR756,AS756,AT756,AU756,AV756,AW756,AX756,AY756,AZ756,BA756,BB756), IF(D756="Target", "https://www.target.com/s?searchTerm=" &amp; [1]!textjoin("+",TRUE,S756,T756,U756,V756,W756,X756,Y756,Z756,AA756,AB756,AC756,AD756,AE756,AF756,AG756,AH756,AI756,AJ756,AK756,AL756,AM756,AN756,AO756,AP756,AQ756,AR756,AS756,AT756,AU756,AV756,AW756,AX756,AY756,AZ756,BA756,BB756),"")))</f>
        <v>#NAME?</v>
      </c>
      <c r="G756" s="45" t="s">
        <v>7628</v>
      </c>
      <c r="H756" s="45" t="str">
        <f t="shared" si="48"/>
        <v>Best Buy</v>
      </c>
      <c r="I756" s="45"/>
      <c r="J756" s="45"/>
      <c r="L756" s="37" t="s">
        <v>15</v>
      </c>
      <c r="M756" s="26" t="s">
        <v>2159</v>
      </c>
      <c r="N756" s="21" t="s">
        <v>5814</v>
      </c>
      <c r="O756" s="1" t="s">
        <v>2160</v>
      </c>
      <c r="P756" s="21" t="e">
        <f ca="1">[1]!textjoin("+",TRUE,O756,S756,T756,U756,V756,W756,X756,Y756,Z756,AA756,AB756,AC756,AD756,AE756,AF756,AG756,AH756,AI756,AJ756,AK756,AL756,AM756,AN756,AO756,AP756,AQ756,AR756,AS756,AT756,AU756,AV756,AW756,AX756,AY756,AZ756,BA756,BB756,R756)</f>
        <v>#NAME?</v>
      </c>
      <c r="Q756" s="21" t="e">
        <f t="shared" ca="1" si="47"/>
        <v>#NAME?</v>
      </c>
      <c r="R756" t="s">
        <v>5106</v>
      </c>
      <c r="S756" s="16" t="s">
        <v>3160</v>
      </c>
      <c r="T756" s="12" t="s">
        <v>3161</v>
      </c>
      <c r="U756" s="12" t="s">
        <v>4635</v>
      </c>
      <c r="V756" s="12" t="s">
        <v>2215</v>
      </c>
    </row>
    <row r="757" spans="1:27" ht="409.6" thickBot="1" x14ac:dyDescent="0.35">
      <c r="A757" s="7" t="s">
        <v>798</v>
      </c>
      <c r="D757" s="37" t="s">
        <v>12</v>
      </c>
      <c r="E757" s="45"/>
      <c r="F757" s="47" t="e">
        <f ca="1">IF(D757="Walmart", "https://www.walmart.com/search/?query=" &amp; [1]!textjoin("%20",TRUE,S757,T757,U757,V757,W757,X757,Y757,Z757,AA757,AB757,AC757,AD757,AE757,AF757,AG757,AH757,AI757,AJ757,AK757,AL757,AM757,AN757,AO757,AP757,AQ757,AR757,AS757,AT757,AU757,AV757,AW757,AX757,AY757,AZ757,BA757,BB757), IF(D757="Best Buy", "https://www.bestbuy.com/site/searchpage.jsp?st=" &amp; [1]!textjoin("+",TRUE,S757,T757,U757,V757,W757,X757,Y757,Z757,AA757,AB757,AC757,AD757,AE757,AF757,AG757,AH757,AI757,AJ757,AK757,AL757,AM757,AN757,AO757,AP757,AQ757,AR757,AS757,AT757,AU757,AV757,AW757,AX757,AY757,AZ757,BA757,BB757), IF(D757="Target", "https://www.target.com/s?searchTerm=" &amp; [1]!textjoin("+",TRUE,S757,T757,U757,V757,W757,X757,Y757,Z757,AA757,AB757,AC757,AD757,AE757,AF757,AG757,AH757,AI757,AJ757,AK757,AL757,AM757,AN757,AO757,AP757,AQ757,AR757,AS757,AT757,AU757,AV757,AW757,AX757,AY757,AZ757,BA757,BB757),"")))</f>
        <v>#NAME?</v>
      </c>
      <c r="G757" s="45" t="s">
        <v>7629</v>
      </c>
      <c r="H757" s="45" t="str">
        <f t="shared" si="48"/>
        <v>Walmart</v>
      </c>
      <c r="I757" s="45"/>
      <c r="J757" s="45"/>
      <c r="L757" s="37" t="s">
        <v>12</v>
      </c>
      <c r="M757" s="26" t="s">
        <v>2159</v>
      </c>
      <c r="N757" s="21" t="s">
        <v>5815</v>
      </c>
      <c r="O757" s="1" t="s">
        <v>2160</v>
      </c>
      <c r="P757" s="21" t="e">
        <f ca="1">[1]!textjoin("+",TRUE,O757,S757,T757,U757,V757,W757,X757,Y757,Z757,AA757,AB757,AC757,AD757,AE757,AF757,AG757,AH757,AI757,AJ757,AK757,AL757,AM757,AN757,AO757,AP757,AQ757,AR757,AS757,AT757,AU757,AV757,AW757,AX757,AY757,AZ757,BA757,BB757,R757)</f>
        <v>#NAME?</v>
      </c>
      <c r="Q757" s="21" t="e">
        <f t="shared" ca="1" si="47"/>
        <v>#NAME?</v>
      </c>
      <c r="R757" t="s">
        <v>5106</v>
      </c>
      <c r="S757" s="16" t="s">
        <v>2235</v>
      </c>
      <c r="T757" s="12" t="s">
        <v>2236</v>
      </c>
      <c r="U757" s="12" t="s">
        <v>3162</v>
      </c>
      <c r="V757" s="12" t="s">
        <v>2914</v>
      </c>
      <c r="W757" s="12" t="s">
        <v>2932</v>
      </c>
    </row>
    <row r="758" spans="1:27" ht="409.6" thickBot="1" x14ac:dyDescent="0.35">
      <c r="A758" s="7" t="s">
        <v>799</v>
      </c>
      <c r="D758" s="37" t="s">
        <v>12</v>
      </c>
      <c r="E758" s="45"/>
      <c r="F758" s="47" t="e">
        <f ca="1">IF(D758="Walmart", "https://www.walmart.com/search/?query=" &amp; [1]!textjoin("%20",TRUE,S758,T758,U758,V758,W758,X758,Y758,Z758,AA758,AB758,AC758,AD758,AE758,AF758,AG758,AH758,AI758,AJ758,AK758,AL758,AM758,AN758,AO758,AP758,AQ758,AR758,AS758,AT758,AU758,AV758,AW758,AX758,AY758,AZ758,BA758,BB758), IF(D758="Best Buy", "https://www.bestbuy.com/site/searchpage.jsp?st=" &amp; [1]!textjoin("+",TRUE,S758,T758,U758,V758,W758,X758,Y758,Z758,AA758,AB758,AC758,AD758,AE758,AF758,AG758,AH758,AI758,AJ758,AK758,AL758,AM758,AN758,AO758,AP758,AQ758,AR758,AS758,AT758,AU758,AV758,AW758,AX758,AY758,AZ758,BA758,BB758), IF(D758="Target", "https://www.target.com/s?searchTerm=" &amp; [1]!textjoin("+",TRUE,S758,T758,U758,V758,W758,X758,Y758,Z758,AA758,AB758,AC758,AD758,AE758,AF758,AG758,AH758,AI758,AJ758,AK758,AL758,AM758,AN758,AO758,AP758,AQ758,AR758,AS758,AT758,AU758,AV758,AW758,AX758,AY758,AZ758,BA758,BB758),"")))</f>
        <v>#NAME?</v>
      </c>
      <c r="G758" s="45" t="s">
        <v>7630</v>
      </c>
      <c r="H758" s="45" t="str">
        <f t="shared" si="48"/>
        <v>Walmart</v>
      </c>
      <c r="I758" s="45"/>
      <c r="J758" s="45"/>
      <c r="L758" s="37" t="s">
        <v>12</v>
      </c>
      <c r="M758" s="26" t="s">
        <v>2159</v>
      </c>
      <c r="N758" s="21" t="s">
        <v>5816</v>
      </c>
      <c r="O758" s="1" t="s">
        <v>2160</v>
      </c>
      <c r="P758" s="21" t="e">
        <f ca="1">[1]!textjoin("+",TRUE,O758,S758,T758,U758,V758,W758,X758,Y758,Z758,AA758,AB758,AC758,AD758,AE758,AF758,AG758,AH758,AI758,AJ758,AK758,AL758,AM758,AN758,AO758,AP758,AQ758,AR758,AS758,AT758,AU758,AV758,AW758,AX758,AY758,AZ758,BA758,BB758,R758)</f>
        <v>#NAME?</v>
      </c>
      <c r="Q758" s="21" t="e">
        <f t="shared" ca="1" si="47"/>
        <v>#NAME?</v>
      </c>
      <c r="R758" t="s">
        <v>5106</v>
      </c>
      <c r="S758" s="16" t="s">
        <v>2235</v>
      </c>
      <c r="T758" s="12" t="s">
        <v>2236</v>
      </c>
      <c r="U758" s="12" t="s">
        <v>2914</v>
      </c>
      <c r="V758" s="12" t="s">
        <v>2932</v>
      </c>
    </row>
    <row r="759" spans="1:27" ht="409.6" thickBot="1" x14ac:dyDescent="0.35">
      <c r="A759" s="7" t="s">
        <v>801</v>
      </c>
      <c r="D759" s="37" t="s">
        <v>12</v>
      </c>
      <c r="E759" s="45"/>
      <c r="F759" s="47" t="e">
        <f ca="1">IF(D759="Walmart", "https://www.walmart.com/search/?query=" &amp; [1]!textjoin("%20",TRUE,S759,T759,U759,V759,W759,X759,Y759,Z759,AA759,AB759,AC759,AD759,AE759,AF759,AG759,AH759,AI759,AJ759,AK759,AL759,AM759,AN759,AO759,AP759,AQ759,AR759,AS759,AT759,AU759,AV759,AW759,AX759,AY759,AZ759,BA759,BB759), IF(D759="Best Buy", "https://www.bestbuy.com/site/searchpage.jsp?st=" &amp; [1]!textjoin("+",TRUE,S759,T759,U759,V759,W759,X759,Y759,Z759,AA759,AB759,AC759,AD759,AE759,AF759,AG759,AH759,AI759,AJ759,AK759,AL759,AM759,AN759,AO759,AP759,AQ759,AR759,AS759,AT759,AU759,AV759,AW759,AX759,AY759,AZ759,BA759,BB759), IF(D759="Target", "https://www.target.com/s?searchTerm=" &amp; [1]!textjoin("+",TRUE,S759,T759,U759,V759,W759,X759,Y759,Z759,AA759,AB759,AC759,AD759,AE759,AF759,AG759,AH759,AI759,AJ759,AK759,AL759,AM759,AN759,AO759,AP759,AQ759,AR759,AS759,AT759,AU759,AV759,AW759,AX759,AY759,AZ759,BA759,BB759),"")))</f>
        <v>#NAME?</v>
      </c>
      <c r="G759" s="45" t="s">
        <v>7630</v>
      </c>
      <c r="H759" s="45" t="str">
        <f t="shared" si="48"/>
        <v>Walmart</v>
      </c>
      <c r="I759" s="45"/>
      <c r="J759" s="45"/>
      <c r="L759" s="37" t="s">
        <v>12</v>
      </c>
      <c r="M759" s="26" t="s">
        <v>2159</v>
      </c>
      <c r="N759" s="21" t="s">
        <v>5816</v>
      </c>
      <c r="O759" s="1" t="s">
        <v>2160</v>
      </c>
      <c r="P759" s="21" t="e">
        <f ca="1">[1]!textjoin("+",TRUE,O759,S759,T759,U759,V759,W759,X759,Y759,Z759,AA759,AB759,AC759,AD759,AE759,AF759,AG759,AH759,AI759,AJ759,AK759,AL759,AM759,AN759,AO759,AP759,AQ759,AR759,AS759,AT759,AU759,AV759,AW759,AX759,AY759,AZ759,BA759,BB759,R759)</f>
        <v>#NAME?</v>
      </c>
      <c r="Q759" s="21" t="e">
        <f t="shared" ca="1" si="47"/>
        <v>#NAME?</v>
      </c>
      <c r="R759" t="s">
        <v>5106</v>
      </c>
      <c r="S759" s="16" t="s">
        <v>2235</v>
      </c>
      <c r="T759" s="12" t="s">
        <v>2236</v>
      </c>
      <c r="U759" s="12" t="s">
        <v>2914</v>
      </c>
      <c r="V759" s="12" t="s">
        <v>2932</v>
      </c>
    </row>
    <row r="760" spans="1:27" ht="409.6" thickBot="1" x14ac:dyDescent="0.35">
      <c r="A760" s="7" t="s">
        <v>802</v>
      </c>
      <c r="D760" s="37" t="s">
        <v>15</v>
      </c>
      <c r="E760" s="45"/>
      <c r="F760" s="47" t="e">
        <f ca="1">IF(D760="Walmart", "https://www.walmart.com/search/?query=" &amp; [1]!textjoin("%20",TRUE,S760,T760,U760,V760,W760,X760,Y760,Z760,AA760,AB760,AC760,AD760,AE760,AF760,AG760,AH760,AI760,AJ760,AK760,AL760,AM760,AN760,AO760,AP760,AQ760,AR760,AS760,AT760,AU760,AV760,AW760,AX760,AY760,AZ760,BA760,BB760), IF(D760="Best Buy", "https://www.bestbuy.com/site/searchpage.jsp?st=" &amp; [1]!textjoin("+",TRUE,S760,T760,U760,V760,W760,X760,Y760,Z760,AA760,AB760,AC760,AD760,AE760,AF760,AG760,AH760,AI760,AJ760,AK760,AL760,AM760,AN760,AO760,AP760,AQ760,AR760,AS760,AT760,AU760,AV760,AW760,AX760,AY760,AZ760,BA760,BB760), IF(D760="Target", "https://www.target.com/s?searchTerm=" &amp; [1]!textjoin("+",TRUE,S760,T760,U760,V760,W760,X760,Y760,Z760,AA760,AB760,AC760,AD760,AE760,AF760,AG760,AH760,AI760,AJ760,AK760,AL760,AM760,AN760,AO760,AP760,AQ760,AR760,AS760,AT760,AU760,AV760,AW760,AX760,AY760,AZ760,BA760,BB760),"")))</f>
        <v>#NAME?</v>
      </c>
      <c r="G760" s="45" t="s">
        <v>7631</v>
      </c>
      <c r="H760" s="45" t="str">
        <f t="shared" si="48"/>
        <v>Best Buy</v>
      </c>
      <c r="I760" s="45"/>
      <c r="J760" s="45"/>
      <c r="L760" s="37" t="s">
        <v>15</v>
      </c>
      <c r="M760" s="26" t="s">
        <v>2159</v>
      </c>
      <c r="N760" s="21" t="s">
        <v>5817</v>
      </c>
      <c r="O760" s="1" t="s">
        <v>2160</v>
      </c>
      <c r="P760" s="21" t="e">
        <f ca="1">[1]!textjoin("+",TRUE,O760,S760,T760,U760,V760,W760,X760,Y760,Z760,AA760,AB760,AC760,AD760,AE760,AF760,AG760,AH760,AI760,AJ760,AK760,AL760,AM760,AN760,AO760,AP760,AQ760,AR760,AS760,AT760,AU760,AV760,AW760,AX760,AY760,AZ760,BA760,BB760,R760)</f>
        <v>#NAME?</v>
      </c>
      <c r="Q760" s="21" t="e">
        <f t="shared" ca="1" si="47"/>
        <v>#NAME?</v>
      </c>
      <c r="R760" t="s">
        <v>5106</v>
      </c>
      <c r="S760" s="16" t="s">
        <v>3163</v>
      </c>
      <c r="T760" s="12" t="s">
        <v>2432</v>
      </c>
      <c r="U760" s="12" t="s">
        <v>3164</v>
      </c>
      <c r="V760" s="12" t="s">
        <v>3165</v>
      </c>
      <c r="W760" s="12" t="s">
        <v>2260</v>
      </c>
      <c r="X760" s="12" t="s">
        <v>4869</v>
      </c>
      <c r="Y760" s="12" t="s">
        <v>2293</v>
      </c>
    </row>
    <row r="761" spans="1:27" ht="101.4" thickBot="1" x14ac:dyDescent="0.35">
      <c r="A761" s="7" t="s">
        <v>802</v>
      </c>
      <c r="D761" s="37" t="s">
        <v>658</v>
      </c>
      <c r="E761" s="45"/>
      <c r="F761" s="47" t="str">
        <f>IF(D761="Walmart", "https://www.walmart.com/search/?query=" &amp; [1]!textjoin("%20",TRUE,S761,T761,U761,V761,W761,X761,Y761,Z761,AA761,AB761,AC761,AD761,AE761,AF761,AG761,AH761,AI761,AJ761,AK761,AL761,AM761,AN761,AO761,AP761,AQ761,AR761,AS761,AT761,AU761,AV761,AW761,AX761,AY761,AZ761,BA761,BB761), IF(D761="Best Buy", "https://www.bestbuy.com/site/searchpage.jsp?st=" &amp; [1]!textjoin("+",TRUE,S761,T761,U761,V761,W761,X761,Y761,Z761,AA761,AB761,AC761,AD761,AE761,AF761,AG761,AH761,AI761,AJ761,AK761,AL761,AM761,AN761,AO761,AP761,AQ761,AR761,AS761,AT761,AU761,AV761,AW761,AX761,AY761,AZ761,BA761,BB761), IF(D761="Target", "https://www.target.com/s?searchTerm=" &amp; [1]!textjoin("+",TRUE,S761,T761,U761,V761,W761,X761,Y761,Z761,AA761,AB761,AC761,AD761,AE761,AF761,AG761,AH761,AI761,AJ761,AK761,AL761,AM761,AN761,AO761,AP761,AQ761,AR761,AS761,AT761,AU761,AV761,AW761,AX761,AY761,AZ761,BA761,BB761),"")))</f>
        <v/>
      </c>
      <c r="G761" s="45" t="s">
        <v>7382</v>
      </c>
      <c r="H761" s="45"/>
      <c r="I761" s="45"/>
      <c r="J761" s="45"/>
      <c r="L761" s="37" t="s">
        <v>658</v>
      </c>
      <c r="M761" s="26" t="s">
        <v>2159</v>
      </c>
      <c r="N761" s="21" t="s">
        <v>5818</v>
      </c>
      <c r="O761" s="1" t="s">
        <v>2160</v>
      </c>
      <c r="P761" s="21" t="e">
        <f ca="1">[1]!textjoin("+",TRUE,O761,S761,T761,U761,V761,W761,X761,Y761,Z761,AA761,AB761,AC761,AD761,AE761,AF761,AG761,AH761,AI761,AJ761,AK761,AL761,AM761,AN761,AO761,AP761,AQ761,AR761,AS761,AT761,AU761,AV761,AW761,AX761,AY761,AZ761,BA761,BB761,R761)</f>
        <v>#NAME?</v>
      </c>
      <c r="Q761" s="21" t="e">
        <f t="shared" ca="1" si="47"/>
        <v>#NAME?</v>
      </c>
      <c r="R761" t="s">
        <v>5106</v>
      </c>
      <c r="S761" s="16" t="s">
        <v>2165</v>
      </c>
      <c r="T761" s="12" t="s">
        <v>4643</v>
      </c>
      <c r="U761" s="12" t="s">
        <v>2360</v>
      </c>
    </row>
    <row r="762" spans="1:27" ht="409.6" thickBot="1" x14ac:dyDescent="0.35">
      <c r="A762" s="7" t="s">
        <v>803</v>
      </c>
      <c r="D762" s="37" t="s">
        <v>15</v>
      </c>
      <c r="E762" s="45"/>
      <c r="F762" s="47" t="e">
        <f ca="1">IF(D762="Walmart", "https://www.walmart.com/search/?query=" &amp; [1]!textjoin("%20",TRUE,S762,T762,U762,V762,W762,X762,Y762,Z762,AA762,AB762,AC762,AD762,AE762,AF762,AG762,AH762,AI762,AJ762,AK762,AL762,AM762,AN762,AO762,AP762,AQ762,AR762,AS762,AT762,AU762,AV762,AW762,AX762,AY762,AZ762,BA762,BB762), IF(D762="Best Buy", "https://www.bestbuy.com/site/searchpage.jsp?st=" &amp; [1]!textjoin("+",TRUE,S762,T762,U762,V762,W762,X762,Y762,Z762,AA762,AB762,AC762,AD762,AE762,AF762,AG762,AH762,AI762,AJ762,AK762,AL762,AM762,AN762,AO762,AP762,AQ762,AR762,AS762,AT762,AU762,AV762,AW762,AX762,AY762,AZ762,BA762,BB762), IF(D762="Target", "https://www.target.com/s?searchTerm=" &amp; [1]!textjoin("+",TRUE,S762,T762,U762,V762,W762,X762,Y762,Z762,AA762,AB762,AC762,AD762,AE762,AF762,AG762,AH762,AI762,AJ762,AK762,AL762,AM762,AN762,AO762,AP762,AQ762,AR762,AS762,AT762,AU762,AV762,AW762,AX762,AY762,AZ762,BA762,BB762),"")))</f>
        <v>#NAME?</v>
      </c>
      <c r="G762" s="45" t="s">
        <v>7632</v>
      </c>
      <c r="H762" s="45" t="str">
        <f>HYPERLINK(G762,D762)</f>
        <v>Best Buy</v>
      </c>
      <c r="I762" s="45"/>
      <c r="J762" s="45"/>
      <c r="L762" s="37" t="s">
        <v>15</v>
      </c>
      <c r="M762" s="26" t="s">
        <v>2159</v>
      </c>
      <c r="N762" s="21" t="s">
        <v>5819</v>
      </c>
      <c r="O762" s="1" t="s">
        <v>2160</v>
      </c>
      <c r="P762" s="21" t="e">
        <f ca="1">[1]!textjoin("+",TRUE,O762,S762,T762,U762,V762,W762,X762,Y762,Z762,AA762,AB762,AC762,AD762,AE762,AF762,AG762,AH762,AI762,AJ762,AK762,AL762,AM762,AN762,AO762,AP762,AQ762,AR762,AS762,AT762,AU762,AV762,AW762,AX762,AY762,AZ762,BA762,BB762,R762)</f>
        <v>#NAME?</v>
      </c>
      <c r="Q762" s="21" t="e">
        <f t="shared" ca="1" si="47"/>
        <v>#NAME?</v>
      </c>
      <c r="R762" t="s">
        <v>5106</v>
      </c>
      <c r="S762" s="16" t="s">
        <v>3166</v>
      </c>
      <c r="T762" s="12" t="s">
        <v>3167</v>
      </c>
      <c r="U762" s="12" t="s">
        <v>2712</v>
      </c>
      <c r="V762" s="12" t="s">
        <v>4774</v>
      </c>
      <c r="W762" s="12" t="s">
        <v>2293</v>
      </c>
    </row>
    <row r="763" spans="1:27" ht="409.6" thickBot="1" x14ac:dyDescent="0.35">
      <c r="A763" s="7" t="s">
        <v>804</v>
      </c>
      <c r="D763" s="37" t="s">
        <v>20</v>
      </c>
      <c r="E763" s="45"/>
      <c r="F763" s="47" t="e">
        <f ca="1">IF(D763="Walmart", "https://www.walmart.com/search/?query=" &amp; [1]!textjoin("%20",TRUE,S763,T763,U763,V763,W763,X763,Y763,Z763,AA763,AB763,AC763,AD763,AE763,AF763,AG763,AH763,AI763,AJ763,AK763,AL763,AM763,AN763,AO763,AP763,AQ763,AR763,AS763,AT763,AU763,AV763,AW763,AX763,AY763,AZ763,BA763,BB763), IF(D763="Best Buy", "https://www.bestbuy.com/site/searchpage.jsp?st=" &amp; [1]!textjoin("+",TRUE,S763,T763,U763,V763,W763,X763,Y763,Z763,AA763,AB763,AC763,AD763,AE763,AF763,AG763,AH763,AI763,AJ763,AK763,AL763,AM763,AN763,AO763,AP763,AQ763,AR763,AS763,AT763,AU763,AV763,AW763,AX763,AY763,AZ763,BA763,BB763), IF(D763="Target", "https://www.target.com/s?searchTerm=" &amp; [1]!textjoin("+",TRUE,S763,T763,U763,V763,W763,X763,Y763,Z763,AA763,AB763,AC763,AD763,AE763,AF763,AG763,AH763,AI763,AJ763,AK763,AL763,AM763,AN763,AO763,AP763,AQ763,AR763,AS763,AT763,AU763,AV763,AW763,AX763,AY763,AZ763,BA763,BB763),"")))</f>
        <v>#NAME?</v>
      </c>
      <c r="G763" s="45" t="s">
        <v>7633</v>
      </c>
      <c r="H763" s="45" t="str">
        <f>HYPERLINK(G763,D763)</f>
        <v>Target</v>
      </c>
      <c r="I763" s="45"/>
      <c r="J763" s="45"/>
      <c r="L763" s="37" t="s">
        <v>20</v>
      </c>
      <c r="M763" s="26" t="s">
        <v>2159</v>
      </c>
      <c r="N763" s="21" t="s">
        <v>5820</v>
      </c>
      <c r="O763" s="1" t="s">
        <v>2160</v>
      </c>
      <c r="P763" s="21" t="e">
        <f ca="1">[1]!textjoin("+",TRUE,O763,S763,T763,U763,V763,W763,X763,Y763,Z763,AA763,AB763,AC763,AD763,AE763,AF763,AG763,AH763,AI763,AJ763,AK763,AL763,AM763,AN763,AO763,AP763,AQ763,AR763,AS763,AT763,AU763,AV763,AW763,AX763,AY763,AZ763,BA763,BB763,R763)</f>
        <v>#NAME?</v>
      </c>
      <c r="Q763" s="21" t="e">
        <f t="shared" ca="1" si="47"/>
        <v>#NAME?</v>
      </c>
      <c r="R763" t="s">
        <v>5106</v>
      </c>
      <c r="S763" s="16" t="s">
        <v>2237</v>
      </c>
      <c r="T763" s="12" t="s">
        <v>2189</v>
      </c>
      <c r="U763" s="12" t="s">
        <v>2951</v>
      </c>
      <c r="V763" s="12" t="s">
        <v>2952</v>
      </c>
      <c r="W763" s="12" t="s">
        <v>2953</v>
      </c>
    </row>
    <row r="764" spans="1:27" ht="409.6" thickBot="1" x14ac:dyDescent="0.35">
      <c r="A764" s="7" t="s">
        <v>805</v>
      </c>
      <c r="D764" s="37" t="s">
        <v>20</v>
      </c>
      <c r="E764" s="45"/>
      <c r="F764" s="47" t="e">
        <f ca="1">IF(D764="Walmart", "https://www.walmart.com/search/?query=" &amp; [1]!textjoin("%20",TRUE,S764,T764,U764,V764,W764,X764,Y764,Z764,AA764,AB764,AC764,AD764,AE764,AF764,AG764,AH764,AI764,AJ764,AK764,AL764,AM764,AN764,AO764,AP764,AQ764,AR764,AS764,AT764,AU764,AV764,AW764,AX764,AY764,AZ764,BA764,BB764), IF(D764="Best Buy", "https://www.bestbuy.com/site/searchpage.jsp?st=" &amp; [1]!textjoin("+",TRUE,S764,T764,U764,V764,W764,X764,Y764,Z764,AA764,AB764,AC764,AD764,AE764,AF764,AG764,AH764,AI764,AJ764,AK764,AL764,AM764,AN764,AO764,AP764,AQ764,AR764,AS764,AT764,AU764,AV764,AW764,AX764,AY764,AZ764,BA764,BB764), IF(D764="Target", "https://www.target.com/s?searchTerm=" &amp; [1]!textjoin("+",TRUE,S764,T764,U764,V764,W764,X764,Y764,Z764,AA764,AB764,AC764,AD764,AE764,AF764,AG764,AH764,AI764,AJ764,AK764,AL764,AM764,AN764,AO764,AP764,AQ764,AR764,AS764,AT764,AU764,AV764,AW764,AX764,AY764,AZ764,BA764,BB764),"")))</f>
        <v>#NAME?</v>
      </c>
      <c r="G764" s="45" t="s">
        <v>7634</v>
      </c>
      <c r="H764" s="45" t="str">
        <f>HYPERLINK(G764,D764)</f>
        <v>Target</v>
      </c>
      <c r="I764" s="45"/>
      <c r="J764" s="45"/>
      <c r="L764" s="37" t="s">
        <v>20</v>
      </c>
      <c r="M764" s="26" t="s">
        <v>2159</v>
      </c>
      <c r="N764" s="21" t="s">
        <v>5821</v>
      </c>
      <c r="O764" s="1" t="s">
        <v>2160</v>
      </c>
      <c r="P764" s="21" t="e">
        <f ca="1">[1]!textjoin("+",TRUE,O764,S764,T764,U764,V764,W764,X764,Y764,Z764,AA764,AB764,AC764,AD764,AE764,AF764,AG764,AH764,AI764,AJ764,AK764,AL764,AM764,AN764,AO764,AP764,AQ764,AR764,AS764,AT764,AU764,AV764,AW764,AX764,AY764,AZ764,BA764,BB764,R764)</f>
        <v>#NAME?</v>
      </c>
      <c r="Q764" s="21" t="e">
        <f t="shared" ca="1" si="47"/>
        <v>#NAME?</v>
      </c>
      <c r="R764" t="s">
        <v>5106</v>
      </c>
      <c r="S764" s="16" t="s">
        <v>3168</v>
      </c>
      <c r="T764" s="12" t="s">
        <v>2951</v>
      </c>
      <c r="U764" s="12" t="s">
        <v>2952</v>
      </c>
      <c r="V764" s="12" t="s">
        <v>2953</v>
      </c>
    </row>
    <row r="765" spans="1:27" ht="409.6" thickBot="1" x14ac:dyDescent="0.35">
      <c r="A765" s="7" t="s">
        <v>806</v>
      </c>
      <c r="D765" s="37" t="s">
        <v>123</v>
      </c>
      <c r="E765" s="45"/>
      <c r="F765" s="47" t="e">
        <f ca="1">IF(D765="Costco", "https://www.costco.com", IF(D765="Dell Home &amp; Home Office", "https://www.dell.com/koa/search?q=" &amp; [1]!textjoin("%20",TRUE,S765,T765,U765,V765,W765,X765,Y765,Z765,AA765,AB765,AC765,AD765,AE765,AF765,AG765,AH765,AI765,AJ765,AK765,AL765,AM765,AN765,AO765,AP765,AQ765,AR765,AS765,AT765,AU765,AV765,AW765,AX765,AY765,AZ765,BA765,BB765,Sheet1!BE765), IF(D765="Macy's", "https://www.macys.com/shop/featured/" &amp; [1]!textjoin("-",TRUE,S765,T765,U765,V765,W765,X765,Y765,Z765,AA765,AB765,AC765,AD765,AE765,AF765,AG765,AH765,AI765,AJ765,AK765,AL765,AM765,AN765,AO765,AP765,AQ765,AR765,AS765,AT765,AU765,AV765,AW765,AX765,AY765,AZ765,BA765,BB765,Sheet1!BE765),"")))</f>
        <v>#NAME?</v>
      </c>
      <c r="G765" s="34" t="s">
        <v>7313</v>
      </c>
      <c r="H765" s="45" t="str">
        <f>HYPERLINK(G765,D765)</f>
        <v>Macy's</v>
      </c>
      <c r="I765" s="45"/>
      <c r="J765" s="45"/>
      <c r="L765" s="37" t="s">
        <v>123</v>
      </c>
      <c r="M765" s="26" t="s">
        <v>2159</v>
      </c>
      <c r="N765" s="21" t="s">
        <v>5822</v>
      </c>
      <c r="O765" s="1" t="s">
        <v>2160</v>
      </c>
      <c r="P765" s="21" t="e">
        <f ca="1">[1]!textjoin("+",TRUE,O765,S765,T765,U765,V765,W765,X765,Y765,Z765,AA765,AB765,AC765,AD765,AE765,AF765,AG765,AH765,AI765,AJ765,AK765,AL765,AM765,AN765,AO765,AP765,AQ765,AR765,AS765,AT765,AU765,AV765,AW765,AX765,AY765,AZ765,BA765,BB765,R765)</f>
        <v>#NAME?</v>
      </c>
      <c r="Q765" s="21" t="e">
        <f t="shared" ca="1" si="47"/>
        <v>#NAME?</v>
      </c>
      <c r="R765" t="s">
        <v>5106</v>
      </c>
      <c r="S765" s="16" t="s">
        <v>3169</v>
      </c>
      <c r="T765" s="12" t="s">
        <v>2419</v>
      </c>
    </row>
    <row r="766" spans="1:27" ht="72.599999999999994" thickBot="1" x14ac:dyDescent="0.35">
      <c r="A766" s="7" t="s">
        <v>807</v>
      </c>
      <c r="D766" s="37" t="s">
        <v>811</v>
      </c>
      <c r="E766" s="45"/>
      <c r="F766" s="47" t="str">
        <f>IF(D766="Walmart", "https://www.walmart.com/search/?query=" &amp; [1]!textjoin("%20",TRUE,S766,T766,U766,V766,W766,X766,Y766,Z766,AA766,AB766,AC766,AD766,AE766,AF766,AG766,AH766,AI766,AJ766,AK766,AL766,AM766,AN766,AO766,AP766,AQ766,AR766,AS766,AT766,AU766,AV766,AW766,AX766,AY766,AZ766,BA766,BB766), IF(D766="Best Buy", "https://www.bestbuy.com/site/searchpage.jsp?st=" &amp; [1]!textjoin("+",TRUE,S766,T766,U766,V766,W766,X766,Y766,Z766,AA766,AB766,AC766,AD766,AE766,AF766,AG766,AH766,AI766,AJ766,AK766,AL766,AM766,AN766,AO766,AP766,AQ766,AR766,AS766,AT766,AU766,AV766,AW766,AX766,AY766,AZ766,BA766,BB766), IF(D766="Target", "https://www.target.com/s?searchTerm=" &amp; [1]!textjoin("+",TRUE,S766,T766,U766,V766,W766,X766,Y766,Z766,AA766,AB766,AC766,AD766,AE766,AF766,AG766,AH766,AI766,AJ766,AK766,AL766,AM766,AN766,AO766,AP766,AQ766,AR766,AS766,AT766,AU766,AV766,AW766,AX766,AY766,AZ766,BA766,BB766),"")))</f>
        <v/>
      </c>
      <c r="G766" s="45" t="s">
        <v>7382</v>
      </c>
      <c r="H766" s="45"/>
      <c r="I766" s="45"/>
      <c r="J766" s="45"/>
      <c r="L766" s="37" t="s">
        <v>811</v>
      </c>
      <c r="M766" s="26" t="s">
        <v>2159</v>
      </c>
      <c r="N766" s="21" t="s">
        <v>5823</v>
      </c>
      <c r="O766" s="1" t="s">
        <v>2160</v>
      </c>
      <c r="P766" s="21" t="e">
        <f ca="1">[1]!textjoin("+",TRUE,O766,S766,T766,U766,V766,W766,X766,Y766,Z766,AA766,AB766,AC766,AD766,AE766,AF766,AG766,AH766,AI766,AJ766,AK766,AL766,AM766,AN766,AO766,AP766,AQ766,AR766,AS766,AT766,AU766,AV766,AW766,AX766,AY766,AZ766,BA766,BB766,R766)</f>
        <v>#NAME?</v>
      </c>
      <c r="Q766" s="21" t="e">
        <f t="shared" ca="1" si="47"/>
        <v>#NAME?</v>
      </c>
      <c r="R766" t="s">
        <v>5106</v>
      </c>
      <c r="S766" s="16" t="s">
        <v>2981</v>
      </c>
      <c r="T766" s="12" t="s">
        <v>2945</v>
      </c>
      <c r="U766" s="12" t="s">
        <v>3170</v>
      </c>
    </row>
    <row r="767" spans="1:27" ht="409.6" thickBot="1" x14ac:dyDescent="0.35">
      <c r="A767" s="7" t="s">
        <v>808</v>
      </c>
      <c r="D767" s="37" t="s">
        <v>15</v>
      </c>
      <c r="E767" s="45"/>
      <c r="F767" s="47" t="e">
        <f ca="1">IF(D767="Walmart", "https://www.walmart.com/search/?query=" &amp; [1]!textjoin("%20",TRUE,S767,T767,U767,V767,W767,X767,Y767,Z767,AA767,AB767,AC767,AD767,AE767,AF767,AG767,AH767,AI767,AJ767,AK767,AL767,AM767,AN767,AO767,AP767,AQ767,AR767,AS767,AT767,AU767,AV767,AW767,AX767,AY767,AZ767,BA767,BB767), IF(D767="Best Buy", "https://www.bestbuy.com/site/searchpage.jsp?st=" &amp; [1]!textjoin("+",TRUE,S767,T767,U767,V767,W767,X767,Y767,Z767,AA767,AB767,AC767,AD767,AE767,AF767,AG767,AH767,AI767,AJ767,AK767,AL767,AM767,AN767,AO767,AP767,AQ767,AR767,AS767,AT767,AU767,AV767,AW767,AX767,AY767,AZ767,BA767,BB767), IF(D767="Target", "https://www.target.com/s?searchTerm=" &amp; [1]!textjoin("+",TRUE,S767,T767,U767,V767,W767,X767,Y767,Z767,AA767,AB767,AC767,AD767,AE767,AF767,AG767,AH767,AI767,AJ767,AK767,AL767,AM767,AN767,AO767,AP767,AQ767,AR767,AS767,AT767,AU767,AV767,AW767,AX767,AY767,AZ767,BA767,BB767),"")))</f>
        <v>#NAME?</v>
      </c>
      <c r="G767" s="45" t="s">
        <v>7635</v>
      </c>
      <c r="H767" s="45" t="str">
        <f t="shared" ref="H767:H775" si="49">HYPERLINK(G767,D767)</f>
        <v>Best Buy</v>
      </c>
      <c r="I767" s="45"/>
      <c r="J767" s="45"/>
      <c r="L767" s="37" t="s">
        <v>15</v>
      </c>
      <c r="M767" s="26" t="s">
        <v>2159</v>
      </c>
      <c r="N767" s="21" t="s">
        <v>5824</v>
      </c>
      <c r="O767" s="1" t="s">
        <v>2160</v>
      </c>
      <c r="P767" s="21" t="e">
        <f ca="1">[1]!textjoin("+",TRUE,O767,S767,T767,U767,V767,W767,X767,Y767,Z767,AA767,AB767,AC767,AD767,AE767,AF767,AG767,AH767,AI767,AJ767,AK767,AL767,AM767,AN767,AO767,AP767,AQ767,AR767,AS767,AT767,AU767,AV767,AW767,AX767,AY767,AZ767,BA767,BB767,R767)</f>
        <v>#NAME?</v>
      </c>
      <c r="Q767" s="21" t="e">
        <f t="shared" ca="1" si="47"/>
        <v>#NAME?</v>
      </c>
      <c r="R767" t="s">
        <v>5106</v>
      </c>
      <c r="S767" s="16" t="s">
        <v>3157</v>
      </c>
      <c r="T767" s="12" t="s">
        <v>3171</v>
      </c>
      <c r="U767" s="12" t="s">
        <v>3172</v>
      </c>
      <c r="V767" s="12" t="s">
        <v>2254</v>
      </c>
      <c r="W767" s="12" t="s">
        <v>2260</v>
      </c>
      <c r="X767" s="12" t="s">
        <v>2186</v>
      </c>
      <c r="Y767" s="12" t="s">
        <v>2217</v>
      </c>
      <c r="Z767" s="12" t="s">
        <v>4868</v>
      </c>
      <c r="AA767" s="12" t="s">
        <v>2215</v>
      </c>
    </row>
    <row r="768" spans="1:27" ht="409.6" thickBot="1" x14ac:dyDescent="0.35">
      <c r="A768" s="7" t="s">
        <v>810</v>
      </c>
      <c r="D768" s="37" t="s">
        <v>15</v>
      </c>
      <c r="E768" s="45"/>
      <c r="F768" s="47" t="e">
        <f ca="1">IF(D768="Walmart", "https://www.walmart.com/search/?query=" &amp; [1]!textjoin("%20",TRUE,S768,T768,U768,V768,W768,X768,Y768,Z768,AA768,AB768,AC768,AD768,AE768,AF768,AG768,AH768,AI768,AJ768,AK768,AL768,AM768,AN768,AO768,AP768,AQ768,AR768,AS768,AT768,AU768,AV768,AW768,AX768,AY768,AZ768,BA768,BB768), IF(D768="Best Buy", "https://www.bestbuy.com/site/searchpage.jsp?st=" &amp; [1]!textjoin("+",TRUE,S768,T768,U768,V768,W768,X768,Y768,Z768,AA768,AB768,AC768,AD768,AE768,AF768,AG768,AH768,AI768,AJ768,AK768,AL768,AM768,AN768,AO768,AP768,AQ768,AR768,AS768,AT768,AU768,AV768,AW768,AX768,AY768,AZ768,BA768,BB768), IF(D768="Target", "https://www.target.com/s?searchTerm=" &amp; [1]!textjoin("+",TRUE,S768,T768,U768,V768,W768,X768,Y768,Z768,AA768,AB768,AC768,AD768,AE768,AF768,AG768,AH768,AI768,AJ768,AK768,AL768,AM768,AN768,AO768,AP768,AQ768,AR768,AS768,AT768,AU768,AV768,AW768,AX768,AY768,AZ768,BA768,BB768),"")))</f>
        <v>#NAME?</v>
      </c>
      <c r="G768" s="45" t="s">
        <v>7636</v>
      </c>
      <c r="H768" s="45" t="str">
        <f t="shared" si="49"/>
        <v>Best Buy</v>
      </c>
      <c r="I768" s="45"/>
      <c r="J768" s="45"/>
      <c r="L768" s="37" t="s">
        <v>15</v>
      </c>
      <c r="M768" s="26" t="s">
        <v>2159</v>
      </c>
      <c r="N768" s="21" t="s">
        <v>5825</v>
      </c>
      <c r="O768" s="1" t="s">
        <v>2160</v>
      </c>
      <c r="P768" s="21" t="e">
        <f ca="1">[1]!textjoin("+",TRUE,O768,S768,T768,U768,V768,W768,X768,Y768,Z768,AA768,AB768,AC768,AD768,AE768,AF768,AG768,AH768,AI768,AJ768,AK768,AL768,AM768,AN768,AO768,AP768,AQ768,AR768,AS768,AT768,AU768,AV768,AW768,AX768,AY768,AZ768,BA768,BB768,R768)</f>
        <v>#NAME?</v>
      </c>
      <c r="Q768" s="21" t="e">
        <f t="shared" ca="1" si="47"/>
        <v>#NAME?</v>
      </c>
      <c r="R768" t="s">
        <v>5106</v>
      </c>
      <c r="S768" s="16" t="s">
        <v>3157</v>
      </c>
      <c r="T768" s="12" t="s">
        <v>3171</v>
      </c>
      <c r="U768" s="12" t="s">
        <v>3172</v>
      </c>
      <c r="V768" s="12" t="s">
        <v>2254</v>
      </c>
      <c r="W768" s="12" t="s">
        <v>2260</v>
      </c>
      <c r="X768" s="12" t="s">
        <v>2897</v>
      </c>
      <c r="Y768" s="12" t="s">
        <v>4753</v>
      </c>
      <c r="Z768" s="12" t="s">
        <v>2215</v>
      </c>
    </row>
    <row r="769" spans="1:33" ht="409.6" thickBot="1" x14ac:dyDescent="0.35">
      <c r="A769" s="7" t="s">
        <v>812</v>
      </c>
      <c r="D769" s="37" t="s">
        <v>20</v>
      </c>
      <c r="E769" s="45"/>
      <c r="F769" s="47" t="e">
        <f ca="1">IF(D769="Walmart", "https://www.walmart.com/search/?query=" &amp; [1]!textjoin("%20",TRUE,S769,T769,U769,V769,W769,X769,Y769,Z769,AA769,AB769,AC769,AD769,AE769,AF769,AG769,AH769,AI769,AJ769,AK769,AL769,AM769,AN769,AO769,AP769,AQ769,AR769,AS769,AT769,AU769,AV769,AW769,AX769,AY769,AZ769,BA769,BB769), IF(D769="Best Buy", "https://www.bestbuy.com/site/searchpage.jsp?st=" &amp; [1]!textjoin("+",TRUE,S769,T769,U769,V769,W769,X769,Y769,Z769,AA769,AB769,AC769,AD769,AE769,AF769,AG769,AH769,AI769,AJ769,AK769,AL769,AM769,AN769,AO769,AP769,AQ769,AR769,AS769,AT769,AU769,AV769,AW769,AX769,AY769,AZ769,BA769,BB769), IF(D769="Target", "https://www.target.com/s?searchTerm=" &amp; [1]!textjoin("+",TRUE,S769,T769,U769,V769,W769,X769,Y769,Z769,AA769,AB769,AC769,AD769,AE769,AF769,AG769,AH769,AI769,AJ769,AK769,AL769,AM769,AN769,AO769,AP769,AQ769,AR769,AS769,AT769,AU769,AV769,AW769,AX769,AY769,AZ769,BA769,BB769),"")))</f>
        <v>#NAME?</v>
      </c>
      <c r="G769" s="45" t="s">
        <v>7637</v>
      </c>
      <c r="H769" s="45" t="str">
        <f t="shared" si="49"/>
        <v>Target</v>
      </c>
      <c r="I769" s="45"/>
      <c r="J769" s="45"/>
      <c r="L769" s="37" t="s">
        <v>20</v>
      </c>
      <c r="M769" s="26" t="s">
        <v>2159</v>
      </c>
      <c r="N769" s="21" t="s">
        <v>5826</v>
      </c>
      <c r="O769" s="1" t="s">
        <v>2160</v>
      </c>
      <c r="P769" s="21" t="e">
        <f ca="1">[1]!textjoin("+",TRUE,O769,S769,T769,U769,V769,W769,X769,Y769,Z769,AA769,AB769,AC769,AD769,AE769,AF769,AG769,AH769,AI769,AJ769,AK769,AL769,AM769,AN769,AO769,AP769,AQ769,AR769,AS769,AT769,AU769,AV769,AW769,AX769,AY769,AZ769,BA769,BB769,R769)</f>
        <v>#NAME?</v>
      </c>
      <c r="Q769" s="21" t="e">
        <f t="shared" ref="Q769:Q777" ca="1" si="50">REPLACE(P769,28,1,"")</f>
        <v>#NAME?</v>
      </c>
      <c r="R769" t="s">
        <v>5106</v>
      </c>
      <c r="S769" s="16" t="s">
        <v>3173</v>
      </c>
      <c r="T769" s="12" t="s">
        <v>2951</v>
      </c>
      <c r="U769" s="12" t="s">
        <v>2952</v>
      </c>
      <c r="V769" s="12" t="s">
        <v>2953</v>
      </c>
    </row>
    <row r="770" spans="1:33" ht="409.6" thickBot="1" x14ac:dyDescent="0.35">
      <c r="A770" s="7" t="s">
        <v>813</v>
      </c>
      <c r="D770" s="37" t="s">
        <v>12</v>
      </c>
      <c r="E770" s="45"/>
      <c r="F770" s="47" t="e">
        <f ca="1">IF(D770="Walmart", "https://www.walmart.com/search/?query=" &amp; [1]!textjoin("%20",TRUE,S770,T770,U770,V770,W770,X770,Y770,Z770,AA770,AB770,AC770,AD770,AE770,AF770,AG770,AH770,AI770,AJ770,AK770,AL770,AM770,AN770,AO770,AP770,AQ770,AR770,AS770,AT770,AU770,AV770,AW770,AX770,AY770,AZ770,BA770,BB770), IF(D770="Best Buy", "https://www.bestbuy.com/site/searchpage.jsp?st=" &amp; [1]!textjoin("+",TRUE,S770,T770,U770,V770,W770,X770,Y770,Z770,AA770,AB770,AC770,AD770,AE770,AF770,AG770,AH770,AI770,AJ770,AK770,AL770,AM770,AN770,AO770,AP770,AQ770,AR770,AS770,AT770,AU770,AV770,AW770,AX770,AY770,AZ770,BA770,BB770), IF(D770="Target", "https://www.target.com/s?searchTerm=" &amp; [1]!textjoin("+",TRUE,S770,T770,U770,V770,W770,X770,Y770,Z770,AA770,AB770,AC770,AD770,AE770,AF770,AG770,AH770,AI770,AJ770,AK770,AL770,AM770,AN770,AO770,AP770,AQ770,AR770,AS770,AT770,AU770,AV770,AW770,AX770,AY770,AZ770,BA770,BB770),"")))</f>
        <v>#NAME?</v>
      </c>
      <c r="G770" s="45" t="s">
        <v>7638</v>
      </c>
      <c r="H770" s="45" t="str">
        <f t="shared" si="49"/>
        <v>Walmart</v>
      </c>
      <c r="I770" s="45"/>
      <c r="J770" s="45"/>
      <c r="L770" s="37" t="s">
        <v>12</v>
      </c>
      <c r="M770" s="26" t="s">
        <v>2159</v>
      </c>
      <c r="N770" s="21" t="s">
        <v>5827</v>
      </c>
      <c r="O770" s="1" t="s">
        <v>2160</v>
      </c>
      <c r="P770" s="21" t="e">
        <f ca="1">[1]!textjoin("+",TRUE,O770,S770,T770,U770,V770,W770,X770,Y770,Z770,AA770,AB770,AC770,AD770,AE770,AF770,AG770,AH770,AI770,AJ770,AK770,AL770,AM770,AN770,AO770,AP770,AQ770,AR770,AS770,AT770,AU770,AV770,AW770,AX770,AY770,AZ770,BA770,BB770,R770)</f>
        <v>#NAME?</v>
      </c>
      <c r="Q770" s="21" t="e">
        <f t="shared" ca="1" si="50"/>
        <v>#NAME?</v>
      </c>
      <c r="R770" t="s">
        <v>5106</v>
      </c>
      <c r="S770" s="16" t="s">
        <v>3173</v>
      </c>
      <c r="T770" s="12" t="s">
        <v>2189</v>
      </c>
      <c r="U770" s="12" t="s">
        <v>2951</v>
      </c>
      <c r="V770" s="12" t="s">
        <v>2932</v>
      </c>
    </row>
    <row r="771" spans="1:33" ht="409.6" thickBot="1" x14ac:dyDescent="0.35">
      <c r="A771" s="7" t="s">
        <v>814</v>
      </c>
      <c r="D771" s="37" t="s">
        <v>20</v>
      </c>
      <c r="E771" s="45"/>
      <c r="F771" s="47" t="e">
        <f ca="1">IF(D771="Walmart", "https://www.walmart.com/search/?query=" &amp; [1]!textjoin("%20",TRUE,S771,T771,U771,V771,W771,X771,Y771,Z771,AA771,AB771,AC771,AD771,AE771,AF771,AG771,AH771,AI771,AJ771,AK771,AL771,AM771,AN771,AO771,AP771,AQ771,AR771,AS771,AT771,AU771,AV771,AW771,AX771,AY771,AZ771,BA771,BB771), IF(D771="Best Buy", "https://www.bestbuy.com/site/searchpage.jsp?st=" &amp; [1]!textjoin("+",TRUE,S771,T771,U771,V771,W771,X771,Y771,Z771,AA771,AB771,AC771,AD771,AE771,AF771,AG771,AH771,AI771,AJ771,AK771,AL771,AM771,AN771,AO771,AP771,AQ771,AR771,AS771,AT771,AU771,AV771,AW771,AX771,AY771,AZ771,BA771,BB771), IF(D771="Target", "https://www.target.com/s?searchTerm=" &amp; [1]!textjoin("+",TRUE,S771,T771,U771,V771,W771,X771,Y771,Z771,AA771,AB771,AC771,AD771,AE771,AF771,AG771,AH771,AI771,AJ771,AK771,AL771,AM771,AN771,AO771,AP771,AQ771,AR771,AS771,AT771,AU771,AV771,AW771,AX771,AY771,AZ771,BA771,BB771),"")))</f>
        <v>#NAME?</v>
      </c>
      <c r="G771" s="45" t="s">
        <v>7639</v>
      </c>
      <c r="H771" s="45" t="str">
        <f t="shared" si="49"/>
        <v>Target</v>
      </c>
      <c r="I771" s="45"/>
      <c r="J771" s="45"/>
      <c r="L771" s="37" t="s">
        <v>20</v>
      </c>
      <c r="M771" s="26" t="s">
        <v>2159</v>
      </c>
      <c r="N771" s="21" t="s">
        <v>5828</v>
      </c>
      <c r="O771" s="1" t="s">
        <v>2160</v>
      </c>
      <c r="P771" s="21" t="e">
        <f ca="1">[1]!textjoin("+",TRUE,O771,S771,T771,U771,V771,W771,X771,Y771,Z771,AA771,AB771,AC771,AD771,AE771,AF771,AG771,AH771,AI771,AJ771,AK771,AL771,AM771,AN771,AO771,AP771,AQ771,AR771,AS771,AT771,AU771,AV771,AW771,AX771,AY771,AZ771,BA771,BB771,R771)</f>
        <v>#NAME?</v>
      </c>
      <c r="Q771" s="21" t="e">
        <f t="shared" ca="1" si="50"/>
        <v>#NAME?</v>
      </c>
      <c r="R771" t="s">
        <v>5106</v>
      </c>
      <c r="S771" s="16" t="s">
        <v>3174</v>
      </c>
      <c r="T771" s="12" t="s">
        <v>2564</v>
      </c>
      <c r="U771" s="12" t="s">
        <v>2951</v>
      </c>
      <c r="V771" s="12" t="s">
        <v>2952</v>
      </c>
      <c r="W771" s="12" t="s">
        <v>2953</v>
      </c>
    </row>
    <row r="772" spans="1:33" ht="409.6" thickBot="1" x14ac:dyDescent="0.35">
      <c r="A772" s="7" t="s">
        <v>815</v>
      </c>
      <c r="D772" s="37" t="s">
        <v>15</v>
      </c>
      <c r="E772" s="45"/>
      <c r="F772" s="47" t="e">
        <f ca="1">IF(D772="Walmart", "https://www.walmart.com/search/?query=" &amp; [1]!textjoin("%20",TRUE,S772,T772,U772,V772,W772,X772,Y772,Z772,AA772,AB772,AC772,AD772,AE772,AF772,AG772,AH772,AI772,AJ772,AK772,AL772,AM772,AN772,AO772,AP772,AQ772,AR772,AS772,AT772,AU772,AV772,AW772,AX772,AY772,AZ772,BA772,BB772), IF(D772="Best Buy", "https://www.bestbuy.com/site/searchpage.jsp?st=" &amp; [1]!textjoin("+",TRUE,S772,T772,U772,V772,W772,X772,Y772,Z772,AA772,AB772,AC772,AD772,AE772,AF772,AG772,AH772,AI772,AJ772,AK772,AL772,AM772,AN772,AO772,AP772,AQ772,AR772,AS772,AT772,AU772,AV772,AW772,AX772,AY772,AZ772,BA772,BB772), IF(D772="Target", "https://www.target.com/s?searchTerm=" &amp; [1]!textjoin("+",TRUE,S772,T772,U772,V772,W772,X772,Y772,Z772,AA772,AB772,AC772,AD772,AE772,AF772,AG772,AH772,AI772,AJ772,AK772,AL772,AM772,AN772,AO772,AP772,AQ772,AR772,AS772,AT772,AU772,AV772,AW772,AX772,AY772,AZ772,BA772,BB772),"")))</f>
        <v>#NAME?</v>
      </c>
      <c r="G772" s="45" t="s">
        <v>7640</v>
      </c>
      <c r="H772" s="45" t="str">
        <f t="shared" si="49"/>
        <v>Best Buy</v>
      </c>
      <c r="I772" s="45"/>
      <c r="J772" s="45"/>
      <c r="L772" s="37" t="s">
        <v>15</v>
      </c>
      <c r="M772" s="26" t="s">
        <v>2159</v>
      </c>
      <c r="N772" s="21" t="s">
        <v>5829</v>
      </c>
      <c r="O772" s="1" t="s">
        <v>2160</v>
      </c>
      <c r="P772" s="21" t="e">
        <f ca="1">[1]!textjoin("+",TRUE,O772,S772,T772,U772,V772,W772,X772,Y772,Z772,AA772,AB772,AC772,AD772,AE772,AF772,AG772,AH772,AI772,AJ772,AK772,AL772,AM772,AN772,AO772,AP772,AQ772,AR772,AS772,AT772,AU772,AV772,AW772,AX772,AY772,AZ772,BA772,BB772,R772)</f>
        <v>#NAME?</v>
      </c>
      <c r="Q772" s="21" t="e">
        <f t="shared" ca="1" si="50"/>
        <v>#NAME?</v>
      </c>
      <c r="R772" t="s">
        <v>5106</v>
      </c>
      <c r="S772" s="16" t="s">
        <v>3175</v>
      </c>
      <c r="T772" s="12" t="s">
        <v>3176</v>
      </c>
      <c r="U772" s="12" t="s">
        <v>3177</v>
      </c>
      <c r="V772" s="12" t="s">
        <v>2165</v>
      </c>
      <c r="W772" s="12" t="s">
        <v>4990</v>
      </c>
      <c r="X772" s="12" t="s">
        <v>2192</v>
      </c>
      <c r="Y772" s="12">
        <v>3</v>
      </c>
      <c r="Z772" s="12" t="s">
        <v>2279</v>
      </c>
      <c r="AA772" s="12" t="s">
        <v>2907</v>
      </c>
      <c r="AB772" s="12" t="s">
        <v>2628</v>
      </c>
    </row>
    <row r="773" spans="1:33" ht="409.6" thickBot="1" x14ac:dyDescent="0.35">
      <c r="A773" s="7" t="s">
        <v>816</v>
      </c>
      <c r="D773" s="37" t="s">
        <v>12</v>
      </c>
      <c r="E773" s="45"/>
      <c r="F773" s="47" t="e">
        <f ca="1">IF(D773="Walmart", "https://www.walmart.com/search/?query=" &amp; [1]!textjoin("%20",TRUE,S773,T773,U773,V773,W773,X773,Y773,Z773,AA773,AB773,AC773,AD773,AE773,AF773,AG773,AH773,AI773,AJ773,AK773,AL773,AM773,AN773,AO773,AP773,AQ773,AR773,AS773,AT773,AU773,AV773,AW773,AX773,AY773,AZ773,BA773,BB773), IF(D773="Best Buy", "https://www.bestbuy.com/site/searchpage.jsp?st=" &amp; [1]!textjoin("+",TRUE,S773,T773,U773,V773,W773,X773,Y773,Z773,AA773,AB773,AC773,AD773,AE773,AF773,AG773,AH773,AI773,AJ773,AK773,AL773,AM773,AN773,AO773,AP773,AQ773,AR773,AS773,AT773,AU773,AV773,AW773,AX773,AY773,AZ773,BA773,BB773), IF(D773="Target", "https://www.target.com/s?searchTerm=" &amp; [1]!textjoin("+",TRUE,S773,T773,U773,V773,W773,X773,Y773,Z773,AA773,AB773,AC773,AD773,AE773,AF773,AG773,AH773,AI773,AJ773,AK773,AL773,AM773,AN773,AO773,AP773,AQ773,AR773,AS773,AT773,AU773,AV773,AW773,AX773,AY773,AZ773,BA773,BB773),"")))</f>
        <v>#NAME?</v>
      </c>
      <c r="G773" s="45" t="s">
        <v>7641</v>
      </c>
      <c r="H773" s="45" t="str">
        <f t="shared" si="49"/>
        <v>Walmart</v>
      </c>
      <c r="I773" s="45"/>
      <c r="J773" s="45"/>
      <c r="L773" s="37" t="s">
        <v>12</v>
      </c>
      <c r="M773" s="26" t="s">
        <v>2159</v>
      </c>
      <c r="N773" s="21" t="s">
        <v>5830</v>
      </c>
      <c r="O773" s="1" t="s">
        <v>2160</v>
      </c>
      <c r="P773" s="21" t="e">
        <f ca="1">[1]!textjoin("+",TRUE,O773,S773,T773,U773,V773,W773,X773,Y773,Z773,AA773,AB773,AC773,AD773,AE773,AF773,AG773,AH773,AI773,AJ773,AK773,AL773,AM773,AN773,AO773,AP773,AQ773,AR773,AS773,AT773,AU773,AV773,AW773,AX773,AY773,AZ773,BA773,BB773,R773)</f>
        <v>#NAME?</v>
      </c>
      <c r="Q773" s="21" t="e">
        <f t="shared" ca="1" si="50"/>
        <v>#NAME?</v>
      </c>
      <c r="R773" t="s">
        <v>5106</v>
      </c>
      <c r="S773" s="16" t="s">
        <v>12</v>
      </c>
      <c r="T773" s="12" t="s">
        <v>3178</v>
      </c>
      <c r="U773" s="12" t="s">
        <v>2564</v>
      </c>
      <c r="V773" s="12" t="s">
        <v>2914</v>
      </c>
      <c r="W773" s="12" t="s">
        <v>2932</v>
      </c>
    </row>
    <row r="774" spans="1:33" ht="409.6" thickBot="1" x14ac:dyDescent="0.35">
      <c r="A774" s="7" t="s">
        <v>817</v>
      </c>
      <c r="D774" s="37" t="s">
        <v>15</v>
      </c>
      <c r="E774" s="45"/>
      <c r="F774" s="47" t="e">
        <f ca="1">IF(D774="Walmart", "https://www.walmart.com/search/?query=" &amp; [1]!textjoin("%20",TRUE,S774,T774,U774,V774,W774,X774,Y774,Z774,AA774,AB774,AC774,AD774,AE774,AF774,AG774,AH774,AI774,AJ774,AK774,AL774,AM774,AN774,AO774,AP774,AQ774,AR774,AS774,AT774,AU774,AV774,AW774,AX774,AY774,AZ774,BA774,BB774), IF(D774="Best Buy", "https://www.bestbuy.com/site/searchpage.jsp?st=" &amp; [1]!textjoin("+",TRUE,S774,T774,U774,V774,W774,X774,Y774,Z774,AA774,AB774,AC774,AD774,AE774,AF774,AG774,AH774,AI774,AJ774,AK774,AL774,AM774,AN774,AO774,AP774,AQ774,AR774,AS774,AT774,AU774,AV774,AW774,AX774,AY774,AZ774,BA774,BB774), IF(D774="Target", "https://www.target.com/s?searchTerm=" &amp; [1]!textjoin("+",TRUE,S774,T774,U774,V774,W774,X774,Y774,Z774,AA774,AB774,AC774,AD774,AE774,AF774,AG774,AH774,AI774,AJ774,AK774,AL774,AM774,AN774,AO774,AP774,AQ774,AR774,AS774,AT774,AU774,AV774,AW774,AX774,AY774,AZ774,BA774,BB774),"")))</f>
        <v>#NAME?</v>
      </c>
      <c r="G774" s="45" t="s">
        <v>7642</v>
      </c>
      <c r="H774" s="45" t="str">
        <f t="shared" si="49"/>
        <v>Best Buy</v>
      </c>
      <c r="I774" s="45"/>
      <c r="J774" s="45"/>
      <c r="L774" s="37" t="s">
        <v>15</v>
      </c>
      <c r="M774" s="26" t="s">
        <v>2159</v>
      </c>
      <c r="N774" s="21" t="s">
        <v>5831</v>
      </c>
      <c r="O774" s="1" t="s">
        <v>2160</v>
      </c>
      <c r="P774" s="21" t="e">
        <f ca="1">[1]!textjoin("+",TRUE,O774,S774,T774,U774,V774,W774,X774,Y774,Z774,AA774,AB774,AC774,AD774,AE774,AF774,AG774,AH774,AI774,AJ774,AK774,AL774,AM774,AN774,AO774,AP774,AQ774,AR774,AS774,AT774,AU774,AV774,AW774,AX774,AY774,AZ774,BA774,BB774,R774)</f>
        <v>#NAME?</v>
      </c>
      <c r="Q774" s="21" t="e">
        <f t="shared" ca="1" si="50"/>
        <v>#NAME?</v>
      </c>
      <c r="R774" t="s">
        <v>5106</v>
      </c>
      <c r="S774" s="16" t="s">
        <v>3179</v>
      </c>
      <c r="T774" s="12" t="s">
        <v>3180</v>
      </c>
      <c r="U774" s="12" t="s">
        <v>3181</v>
      </c>
      <c r="V774" s="12" t="s">
        <v>3182</v>
      </c>
      <c r="W774" s="12" t="s">
        <v>3054</v>
      </c>
      <c r="X774" s="12">
        <v>3</v>
      </c>
      <c r="Y774" s="12" t="s">
        <v>2209</v>
      </c>
      <c r="Z774" s="12" t="s">
        <v>2262</v>
      </c>
    </row>
    <row r="775" spans="1:33" ht="409.6" thickBot="1" x14ac:dyDescent="0.35">
      <c r="A775" s="7" t="s">
        <v>818</v>
      </c>
      <c r="D775" s="37" t="s">
        <v>15</v>
      </c>
      <c r="E775" s="45"/>
      <c r="F775" s="47" t="e">
        <f ca="1">IF(D775="Walmart", "https://www.walmart.com/search/?query=" &amp; [1]!textjoin("%20",TRUE,S775,T775,U775,V775,W775,X775,Y775,Z775,AA775,AB775,AC775,AD775,AE775,AF775,AG775,AH775,AI775,AJ775,AK775,AL775,AM775,AN775,AO775,AP775,AQ775,AR775,AS775,AT775,AU775,AV775,AW775,AX775,AY775,AZ775,BA775,BB775), IF(D775="Best Buy", "https://www.bestbuy.com/site/searchpage.jsp?st=" &amp; [1]!textjoin("+",TRUE,S775,T775,U775,V775,W775,X775,Y775,Z775,AA775,AB775,AC775,AD775,AE775,AF775,AG775,AH775,AI775,AJ775,AK775,AL775,AM775,AN775,AO775,AP775,AQ775,AR775,AS775,AT775,AU775,AV775,AW775,AX775,AY775,AZ775,BA775,BB775), IF(D775="Target", "https://www.target.com/s?searchTerm=" &amp; [1]!textjoin("+",TRUE,S775,T775,U775,V775,W775,X775,Y775,Z775,AA775,AB775,AC775,AD775,AE775,AF775,AG775,AH775,AI775,AJ775,AK775,AL775,AM775,AN775,AO775,AP775,AQ775,AR775,AS775,AT775,AU775,AV775,AW775,AX775,AY775,AZ775,BA775,BB775),"")))</f>
        <v>#NAME?</v>
      </c>
      <c r="G775" s="45" t="s">
        <v>7643</v>
      </c>
      <c r="H775" s="45" t="str">
        <f t="shared" si="49"/>
        <v>Best Buy</v>
      </c>
      <c r="I775" s="45"/>
      <c r="J775" s="45"/>
      <c r="L775" s="37" t="s">
        <v>15</v>
      </c>
      <c r="M775" s="26" t="s">
        <v>2159</v>
      </c>
      <c r="N775" s="21" t="s">
        <v>5832</v>
      </c>
      <c r="O775" s="1" t="s">
        <v>2160</v>
      </c>
      <c r="P775" s="21" t="e">
        <f ca="1">[1]!textjoin("+",TRUE,O775,S775,T775,U775,V775,W775,X775,Y775,Z775,AA775,AB775,AC775,AD775,AE775,AF775,AG775,AH775,AI775,AJ775,AK775,AL775,AM775,AN775,AO775,AP775,AQ775,AR775,AS775,AT775,AU775,AV775,AW775,AX775,AY775,AZ775,BA775,BB775,R775)</f>
        <v>#NAME?</v>
      </c>
      <c r="Q775" s="21" t="e">
        <f t="shared" ca="1" si="50"/>
        <v>#NAME?</v>
      </c>
      <c r="R775" t="s">
        <v>5106</v>
      </c>
      <c r="S775" s="16" t="s">
        <v>3179</v>
      </c>
      <c r="T775" s="12" t="s">
        <v>3180</v>
      </c>
      <c r="U775" s="12" t="s">
        <v>3183</v>
      </c>
      <c r="V775" s="12" t="s">
        <v>3182</v>
      </c>
      <c r="W775" s="12" t="s">
        <v>3054</v>
      </c>
      <c r="X775" s="12">
        <v>3</v>
      </c>
      <c r="Y775" s="12" t="s">
        <v>2432</v>
      </c>
      <c r="Z775" s="12" t="s">
        <v>2209</v>
      </c>
      <c r="AA775" s="12" t="s">
        <v>2262</v>
      </c>
    </row>
    <row r="776" spans="1:33" ht="303" thickBot="1" x14ac:dyDescent="0.35">
      <c r="A776" s="7" t="s">
        <v>819</v>
      </c>
      <c r="D776" s="39" t="s">
        <v>232</v>
      </c>
      <c r="E776" s="45"/>
      <c r="F776" s="47" t="str">
        <f>IF(D776="Walmart", "https://www.walmart.com/search/?query=" &amp; [1]!textjoin("%20",TRUE,S776,T776,U776,V776,W776,X776,Y776,Z776,AA776,AB776,AC776,AD776,AE776,AF776,AG776,AH776,AI776,AJ776,AK776,AL776,AM776,AN776,AO776,AP776,AQ776,AR776,AS776,AT776,AU776,AV776,AW776,AX776,AY776,AZ776,BA776,BB776), IF(D776="Best Buy", "https://www.bestbuy.com/site/searchpage.jsp?st=" &amp; [1]!textjoin("+",TRUE,S776,T776,U776,V776,W776,X776,Y776,Z776,AA776,AB776,AC776,AD776,AE776,AF776,AG776,AH776,AI776,AJ776,AK776,AL776,AM776,AN776,AO776,AP776,AQ776,AR776,AS776,AT776,AU776,AV776,AW776,AX776,AY776,AZ776,BA776,BB776), IF(D776="Target", "https://www.target.com/s?searchTerm=" &amp; [1]!textjoin("+",TRUE,S776,T776,U776,V776,W776,X776,Y776,Z776,AA776,AB776,AC776,AD776,AE776,AF776,AG776,AH776,AI776,AJ776,AK776,AL776,AM776,AN776,AO776,AP776,AQ776,AR776,AS776,AT776,AU776,AV776,AW776,AX776,AY776,AZ776,BA776,BB776),"")))</f>
        <v/>
      </c>
      <c r="G776" s="45" t="s">
        <v>7382</v>
      </c>
      <c r="H776" s="45"/>
      <c r="I776" s="45"/>
      <c r="J776" s="45"/>
      <c r="L776" s="39" t="s">
        <v>232</v>
      </c>
      <c r="M776" s="26" t="s">
        <v>2159</v>
      </c>
      <c r="N776" s="21" t="s">
        <v>5833</v>
      </c>
      <c r="O776" s="1" t="s">
        <v>2160</v>
      </c>
      <c r="P776" s="21" t="e">
        <f ca="1">[1]!textjoin("+",TRUE,O776,S776,T776,U776,V776,W776,X776,Y776,Z776,AA776,AB776,AC776,AD776,AE776,AF776,AG776,AH776,AI776,AJ776,AK776,AL776,AM776,AN776,AO776,AP776,AQ776,AR776,AS776,AT776,AU776,AV776,AW776,AX776,AY776,AZ776,BA776,BB776,R776)</f>
        <v>#NAME?</v>
      </c>
      <c r="Q776" s="21" t="e">
        <f t="shared" ca="1" si="50"/>
        <v>#NAME?</v>
      </c>
      <c r="R776" t="s">
        <v>5106</v>
      </c>
      <c r="S776" s="16" t="s">
        <v>3184</v>
      </c>
      <c r="T776" s="12" t="s">
        <v>3185</v>
      </c>
      <c r="U776" s="12" t="s">
        <v>3186</v>
      </c>
      <c r="V776" s="12" t="s">
        <v>3187</v>
      </c>
      <c r="W776" s="12" t="s">
        <v>2898</v>
      </c>
      <c r="X776" s="12" t="s">
        <v>2208</v>
      </c>
      <c r="Y776" s="12" t="s">
        <v>2604</v>
      </c>
      <c r="Z776" s="12" t="s">
        <v>2605</v>
      </c>
      <c r="AA776" s="12" t="s">
        <v>2262</v>
      </c>
      <c r="AB776" s="12">
        <v>0.26</v>
      </c>
      <c r="AC776" s="12" t="s">
        <v>2384</v>
      </c>
      <c r="AD776" s="12" t="s">
        <v>3054</v>
      </c>
      <c r="AE776" s="12" t="s">
        <v>2262</v>
      </c>
      <c r="AF776" s="12" t="s">
        <v>2336</v>
      </c>
    </row>
    <row r="777" spans="1:33" ht="409.6" thickBot="1" x14ac:dyDescent="0.35">
      <c r="A777" s="7" t="s">
        <v>820</v>
      </c>
      <c r="D777" s="37" t="s">
        <v>15</v>
      </c>
      <c r="E777" s="45"/>
      <c r="F777" s="47" t="e">
        <f ca="1">IF(D777="Walmart", "https://www.walmart.com/search/?query=" &amp; [1]!textjoin("%20",TRUE,S777,T777,U777,V777,W777,X777,Y777,Z777,AA777,AB777,AC777,AD777,AE777,AF777,AG777,AH777,AI777,AJ777,AK777,AL777,AM777,AN777,AO777,AP777,AQ777,AR777,AS777,AT777,AU777,AV777,AW777,AX777,AY777,AZ777,BA777,BB777), IF(D777="Best Buy", "https://www.bestbuy.com/site/searchpage.jsp?st=" &amp; [1]!textjoin("+",TRUE,S777,T777,U777,V777,W777,X777,Y777,Z777,AA777,AB777,AC777,AD777,AE777,AF777,AG777,AH777,AI777,AJ777,AK777,AL777,AM777,AN777,AO777,AP777,AQ777,AR777,AS777,AT777,AU777,AV777,AW777,AX777,AY777,AZ777,BA777,BB777), IF(D777="Target", "https://www.target.com/s?searchTerm=" &amp; [1]!textjoin("+",TRUE,S777,T777,U777,V777,W777,X777,Y777,Z777,AA777,AB777,AC777,AD777,AE777,AF777,AG777,AH777,AI777,AJ777,AK777,AL777,AM777,AN777,AO777,AP777,AQ777,AR777,AS777,AT777,AU777,AV777,AW777,AX777,AY777,AZ777,BA777,BB777),"")))</f>
        <v>#NAME?</v>
      </c>
      <c r="G777" s="45" t="s">
        <v>7644</v>
      </c>
      <c r="H777" s="45" t="str">
        <f>HYPERLINK(G777,D777)</f>
        <v>Best Buy</v>
      </c>
      <c r="I777" s="45"/>
      <c r="J777" s="45"/>
      <c r="L777" s="37" t="s">
        <v>15</v>
      </c>
      <c r="M777" s="26" t="s">
        <v>2159</v>
      </c>
      <c r="N777" s="21" t="s">
        <v>5834</v>
      </c>
      <c r="O777" s="1" t="s">
        <v>2160</v>
      </c>
      <c r="P777" s="21" t="e">
        <f ca="1">[1]!textjoin("+",TRUE,O777,S777,T777,U777,V777,W777,X777,Y777,Z777,AA777,AB777,AC777,AD777,AE777,AF777,AG777,AH777,AI777,AJ777,AK777,AL777,AM777,AN777,AO777,AP777,AQ777,AR777,AS777,AT777,AU777,AV777,AW777,AX777,AY777,AZ777,BA777,BB777,R777)</f>
        <v>#NAME?</v>
      </c>
      <c r="Q777" s="21" t="e">
        <f t="shared" ca="1" si="50"/>
        <v>#NAME?</v>
      </c>
      <c r="R777" t="s">
        <v>5106</v>
      </c>
      <c r="S777" s="18" t="s">
        <v>3188</v>
      </c>
      <c r="T777" s="12" t="s">
        <v>2425</v>
      </c>
      <c r="U777" s="12" t="s">
        <v>2589</v>
      </c>
      <c r="V777" s="12" t="s">
        <v>2595</v>
      </c>
      <c r="W777" s="12">
        <v>580</v>
      </c>
      <c r="X777" s="12" t="s">
        <v>3189</v>
      </c>
      <c r="Y777" s="12" t="s">
        <v>2293</v>
      </c>
      <c r="Z777" s="12" t="s">
        <v>4751</v>
      </c>
      <c r="AA777" s="12" t="s">
        <v>2207</v>
      </c>
      <c r="AB777" s="12" t="s">
        <v>3097</v>
      </c>
      <c r="AC777" s="12" t="s">
        <v>3098</v>
      </c>
      <c r="AD777" s="12" t="s">
        <v>3099</v>
      </c>
      <c r="AE777" s="12">
        <v>3</v>
      </c>
      <c r="AF777" s="12" t="s">
        <v>2204</v>
      </c>
      <c r="AG777" s="12" t="s">
        <v>2408</v>
      </c>
    </row>
    <row r="778" spans="1:33" ht="15" thickBot="1" x14ac:dyDescent="0.35">
      <c r="A778" s="7" t="s">
        <v>821</v>
      </c>
      <c r="D778" s="38"/>
      <c r="E778" s="46"/>
      <c r="F778" s="47" t="str">
        <f>IF(D778="Walmart", "https://www.walmart.com/search/?query=" &amp; [1]!textjoin("%20",TRUE,S778,T778,U778,V778,W778,X778,Y778,Z778,AA778,AB778,AC778,AD778,AE778,AF778,AG778,AH778,AI778,AJ778,AK778,AL778,AM778,AN778,AO778,AP778,AQ778,AR778,AS778,AT778,AU778,AV778,AW778,AX778,AY778,AZ778,BA778,BB778), IF(D778="Best Buy", "https://www.bestbuy.com/site/searchpage.jsp?st=" &amp; [1]!textjoin("+",TRUE,S778,T778,U778,V778,W778,X778,Y778,Z778,AA778,AB778,AC778,AD778,AE778,AF778,AG778,AH778,AI778,AJ778,AK778,AL778,AM778,AN778,AO778,AP778,AQ778,AR778,AS778,AT778,AU778,AV778,AW778,AX778,AY778,AZ778,BA778,BB778), IF(D778="Target", "https://www.target.com/s?searchTerm=" &amp; [1]!textjoin("+",TRUE,S778,T778,U778,V778,W778,X778,Y778,Z778,AA778,AB778,AC778,AD778,AE778,AF778,AG778,AH778,AI778,AJ778,AK778,AL778,AM778,AN778,AO778,AP778,AQ778,AR778,AS778,AT778,AU778,AV778,AW778,AX778,AY778,AZ778,BA778,BB778),"")))</f>
        <v/>
      </c>
      <c r="G778" s="46" t="s">
        <v>7382</v>
      </c>
      <c r="H778" s="46"/>
      <c r="I778" s="46"/>
      <c r="J778" s="46"/>
      <c r="L778" s="38"/>
      <c r="M778" s="27"/>
      <c r="N778" s="21"/>
      <c r="O778" s="1"/>
      <c r="P778" s="21"/>
      <c r="Q778" s="21"/>
      <c r="S778" s="19"/>
    </row>
    <row r="779" spans="1:33" ht="15" thickBot="1" x14ac:dyDescent="0.35">
      <c r="A779" s="9" t="s">
        <v>822</v>
      </c>
      <c r="D779" s="30"/>
      <c r="E779" s="44"/>
      <c r="F779" s="47" t="str">
        <f>IF(D779="Walmart", "https://www.walmart.com/search/?query=" &amp; [1]!textjoin("%20",TRUE,S779,T779,U779,V779,W779,X779,Y779,Z779,AA779,AB779,AC779,AD779,AE779,AF779,AG779,AH779,AI779,AJ779,AK779,AL779,AM779,AN779,AO779,AP779,AQ779,AR779,AS779,AT779,AU779,AV779,AW779,AX779,AY779,AZ779,BA779,BB779), IF(D779="Best Buy", "https://www.bestbuy.com/site/searchpage.jsp?st=" &amp; [1]!textjoin("+",TRUE,S779,T779,U779,V779,W779,X779,Y779,Z779,AA779,AB779,AC779,AD779,AE779,AF779,AG779,AH779,AI779,AJ779,AK779,AL779,AM779,AN779,AO779,AP779,AQ779,AR779,AS779,AT779,AU779,AV779,AW779,AX779,AY779,AZ779,BA779,BB779), IF(D779="Target", "https://www.target.com/s?searchTerm=" &amp; [1]!textjoin("+",TRUE,S779,T779,U779,V779,W779,X779,Y779,Z779,AA779,AB779,AC779,AD779,AE779,AF779,AG779,AH779,AI779,AJ779,AK779,AL779,AM779,AN779,AO779,AP779,AQ779,AR779,AS779,AT779,AU779,AV779,AW779,AX779,AY779,AZ779,BA779,BB779),"")))</f>
        <v/>
      </c>
      <c r="G779" s="44" t="s">
        <v>7382</v>
      </c>
      <c r="H779" s="44"/>
      <c r="I779" s="44"/>
      <c r="J779" s="44"/>
      <c r="L779" s="30"/>
      <c r="M779" s="25"/>
      <c r="N779" s="21"/>
      <c r="O779" s="1"/>
      <c r="P779" s="21"/>
      <c r="Q779" s="21"/>
      <c r="S779" s="15" t="s">
        <v>3190</v>
      </c>
      <c r="T779" s="12" t="s">
        <v>3191</v>
      </c>
      <c r="U779" s="12">
        <v>0.26</v>
      </c>
      <c r="V779" s="12" t="s">
        <v>3192</v>
      </c>
    </row>
    <row r="780" spans="1:33" ht="409.6" thickBot="1" x14ac:dyDescent="0.35">
      <c r="A780" s="10"/>
      <c r="D780" s="37" t="s">
        <v>15</v>
      </c>
      <c r="E780" s="45"/>
      <c r="F780" s="47" t="e">
        <f ca="1">IF(D780="Walmart", "https://www.walmart.com/search/?query=" &amp; [1]!textjoin("%20",TRUE,S780,T780,U780,V780,W780,X780,Y780,Z780,AA780,AB780,AC780,AD780,AE780,AF780,AG780,AH780,AI780,AJ780,AK780,AL780,AM780,AN780,AO780,AP780,AQ780,AR780,AS780,AT780,AU780,AV780,AW780,AX780,AY780,AZ780,BA780,BB780), IF(D780="Best Buy", "https://www.bestbuy.com/site/searchpage.jsp?st=" &amp; [1]!textjoin("+",TRUE,S780,T780,U780,V780,W780,X780,Y780,Z780,AA780,AB780,AC780,AD780,AE780,AF780,AG780,AH780,AI780,AJ780,AK780,AL780,AM780,AN780,AO780,AP780,AQ780,AR780,AS780,AT780,AU780,AV780,AW780,AX780,AY780,AZ780,BA780,BB780), IF(D780="Target", "https://www.target.com/s?searchTerm=" &amp; [1]!textjoin("+",TRUE,S780,T780,U780,V780,W780,X780,Y780,Z780,AA780,AB780,AC780,AD780,AE780,AF780,AG780,AH780,AI780,AJ780,AK780,AL780,AM780,AN780,AO780,AP780,AQ780,AR780,AS780,AT780,AU780,AV780,AW780,AX780,AY780,AZ780,BA780,BB780),"")))</f>
        <v>#NAME?</v>
      </c>
      <c r="G780" s="45" t="s">
        <v>7645</v>
      </c>
      <c r="H780" s="45" t="str">
        <f t="shared" ref="H780:H785" si="51">HYPERLINK(G780,D780)</f>
        <v>Best Buy</v>
      </c>
      <c r="I780" s="45"/>
      <c r="J780" s="45"/>
      <c r="L780" s="37" t="s">
        <v>15</v>
      </c>
      <c r="M780" s="26" t="s">
        <v>2159</v>
      </c>
      <c r="N780" s="21" t="s">
        <v>5835</v>
      </c>
      <c r="O780" s="1" t="s">
        <v>2160</v>
      </c>
      <c r="P780" s="21" t="e">
        <f ca="1">[1]!textjoin("+",TRUE,O780,S780,T780,U780,V780,W780,X780,Y780,Z780,AA780,AB780,AC780,AD780,AE780,AF780,AG780,AH780,AI780,AJ780,AK780,AL780,AM780,AN780,AO780,AP780,AQ780,AR780,AS780,AT780,AU780,AV780,AW780,AX780,AY780,AZ780,BA780,BB780,R780)</f>
        <v>#NAME?</v>
      </c>
      <c r="Q780" s="21" t="e">
        <f t="shared" ref="Q780:Q807" ca="1" si="52">REPLACE(P780,28,1,"")</f>
        <v>#NAME?</v>
      </c>
      <c r="R780" t="s">
        <v>5106</v>
      </c>
      <c r="S780" s="16" t="s">
        <v>2871</v>
      </c>
      <c r="T780" s="12" t="s">
        <v>4645</v>
      </c>
      <c r="U780" s="12" t="s">
        <v>2215</v>
      </c>
    </row>
    <row r="781" spans="1:33" ht="409.6" thickBot="1" x14ac:dyDescent="0.35">
      <c r="A781" s="6" t="s">
        <v>823</v>
      </c>
      <c r="D781" s="37" t="s">
        <v>15</v>
      </c>
      <c r="E781" s="45"/>
      <c r="F781" s="47" t="e">
        <f ca="1">IF(D781="Walmart", "https://www.walmart.com/search/?query=" &amp; [1]!textjoin("%20",TRUE,S781,T781,U781,V781,W781,X781,Y781,Z781,AA781,AB781,AC781,AD781,AE781,AF781,AG781,AH781,AI781,AJ781,AK781,AL781,AM781,AN781,AO781,AP781,AQ781,AR781,AS781,AT781,AU781,AV781,AW781,AX781,AY781,AZ781,BA781,BB781), IF(D781="Best Buy", "https://www.bestbuy.com/site/searchpage.jsp?st=" &amp; [1]!textjoin("+",TRUE,S781,T781,U781,V781,W781,X781,Y781,Z781,AA781,AB781,AC781,AD781,AE781,AF781,AG781,AH781,AI781,AJ781,AK781,AL781,AM781,AN781,AO781,AP781,AQ781,AR781,AS781,AT781,AU781,AV781,AW781,AX781,AY781,AZ781,BA781,BB781), IF(D781="Target", "https://www.target.com/s?searchTerm=" &amp; [1]!textjoin("+",TRUE,S781,T781,U781,V781,W781,X781,Y781,Z781,AA781,AB781,AC781,AD781,AE781,AF781,AG781,AH781,AI781,AJ781,AK781,AL781,AM781,AN781,AO781,AP781,AQ781,AR781,AS781,AT781,AU781,AV781,AW781,AX781,AY781,AZ781,BA781,BB781),"")))</f>
        <v>#NAME?</v>
      </c>
      <c r="G781" s="45" t="s">
        <v>7646</v>
      </c>
      <c r="H781" s="45" t="str">
        <f t="shared" si="51"/>
        <v>Best Buy</v>
      </c>
      <c r="I781" s="45" t="s">
        <v>8724</v>
      </c>
      <c r="J781" s="45"/>
      <c r="L781" s="37" t="s">
        <v>15</v>
      </c>
      <c r="M781" s="26" t="s">
        <v>2159</v>
      </c>
      <c r="N781" s="21" t="s">
        <v>5836</v>
      </c>
      <c r="O781" s="1" t="s">
        <v>2160</v>
      </c>
      <c r="P781" s="21" t="e">
        <f ca="1">[1]!textjoin("+",TRUE,O781,S781,T781,U781,V781,W781,X781,Y781,Z781,AA781,AB781,AC781,AD781,AE781,AF781,AG781,AH781,AI781,AJ781,AK781,AL781,AM781,AN781,AO781,AP781,AQ781,AR781,AS781,AT781,AU781,AV781,AW781,AX781,AY781,AZ781,BA781,BB781,R781)</f>
        <v>#NAME?</v>
      </c>
      <c r="Q781" s="21" t="e">
        <f t="shared" ca="1" si="52"/>
        <v>#NAME?</v>
      </c>
      <c r="R781" t="s">
        <v>5106</v>
      </c>
      <c r="S781" s="16" t="s">
        <v>2540</v>
      </c>
      <c r="T781" s="12" t="s">
        <v>3193</v>
      </c>
      <c r="U781" s="12" t="s">
        <v>3194</v>
      </c>
      <c r="V781" s="12" t="s">
        <v>3195</v>
      </c>
      <c r="W781" s="12" t="s">
        <v>3196</v>
      </c>
      <c r="X781" s="12" t="s">
        <v>3197</v>
      </c>
      <c r="Y781" s="12" t="s">
        <v>4775</v>
      </c>
      <c r="Z781" s="12" t="s">
        <v>3198</v>
      </c>
      <c r="AA781" s="12" t="s">
        <v>4871</v>
      </c>
      <c r="AB781" s="12" t="s">
        <v>2293</v>
      </c>
    </row>
    <row r="782" spans="1:33" ht="409.6" thickBot="1" x14ac:dyDescent="0.35">
      <c r="A782" s="7" t="s">
        <v>824</v>
      </c>
      <c r="D782" s="37" t="s">
        <v>15</v>
      </c>
      <c r="E782" s="45"/>
      <c r="F782" s="47" t="e">
        <f ca="1">IF(D782="Walmart", "https://www.walmart.com/search/?query=" &amp; [1]!textjoin("%20",TRUE,S782,T782,U782,V782,W782,X782,Y782,Z782,AA782,AB782,AC782,AD782,AE782,AF782,AG782,AH782,AI782,AJ782,AK782,AL782,AM782,AN782,AO782,AP782,AQ782,AR782,AS782,AT782,AU782,AV782,AW782,AX782,AY782,AZ782,BA782,BB782), IF(D782="Best Buy", "https://www.bestbuy.com/site/searchpage.jsp?st=" &amp; [1]!textjoin("+",TRUE,S782,T782,U782,V782,W782,X782,Y782,Z782,AA782,AB782,AC782,AD782,AE782,AF782,AG782,AH782,AI782,AJ782,AK782,AL782,AM782,AN782,AO782,AP782,AQ782,AR782,AS782,AT782,AU782,AV782,AW782,AX782,AY782,AZ782,BA782,BB782), IF(D782="Target", "https://www.target.com/s?searchTerm=" &amp; [1]!textjoin("+",TRUE,S782,T782,U782,V782,W782,X782,Y782,Z782,AA782,AB782,AC782,AD782,AE782,AF782,AG782,AH782,AI782,AJ782,AK782,AL782,AM782,AN782,AO782,AP782,AQ782,AR782,AS782,AT782,AU782,AV782,AW782,AX782,AY782,AZ782,BA782,BB782),"")))</f>
        <v>#NAME?</v>
      </c>
      <c r="G782" s="45" t="s">
        <v>7647</v>
      </c>
      <c r="H782" s="45" t="str">
        <f t="shared" si="51"/>
        <v>Best Buy</v>
      </c>
      <c r="I782" s="45" t="s">
        <v>8725</v>
      </c>
      <c r="J782" s="45"/>
      <c r="L782" s="37" t="s">
        <v>15</v>
      </c>
      <c r="M782" s="26" t="s">
        <v>2159</v>
      </c>
      <c r="N782" s="21" t="s">
        <v>5837</v>
      </c>
      <c r="O782" s="1" t="s">
        <v>2160</v>
      </c>
      <c r="P782" s="21" t="e">
        <f ca="1">[1]!textjoin("+",TRUE,O782,S782,T782,U782,V782,W782,X782,Y782,Z782,AA782,AB782,AC782,AD782,AE782,AF782,AG782,AH782,AI782,AJ782,AK782,AL782,AM782,AN782,AO782,AP782,AQ782,AR782,AS782,AT782,AU782,AV782,AW782,AX782,AY782,AZ782,BA782,BB782,R782)</f>
        <v>#NAME?</v>
      </c>
      <c r="Q782" s="21" t="e">
        <f t="shared" ca="1" si="52"/>
        <v>#NAME?</v>
      </c>
      <c r="R782" t="s">
        <v>5106</v>
      </c>
      <c r="S782" s="16" t="s">
        <v>2540</v>
      </c>
      <c r="T782" s="12" t="s">
        <v>3193</v>
      </c>
      <c r="U782" s="12" t="s">
        <v>3199</v>
      </c>
      <c r="V782" s="12" t="s">
        <v>3197</v>
      </c>
      <c r="W782" s="12" t="s">
        <v>2871</v>
      </c>
      <c r="X782" s="12" t="s">
        <v>2192</v>
      </c>
      <c r="Y782" s="12" t="s">
        <v>3200</v>
      </c>
      <c r="Z782" s="12" t="s">
        <v>3201</v>
      </c>
      <c r="AA782" s="12" t="s">
        <v>3202</v>
      </c>
      <c r="AB782" s="12" t="s">
        <v>4870</v>
      </c>
      <c r="AC782" s="12" t="s">
        <v>2293</v>
      </c>
    </row>
    <row r="783" spans="1:33" ht="409.6" thickBot="1" x14ac:dyDescent="0.35">
      <c r="A783" s="7" t="s">
        <v>826</v>
      </c>
      <c r="D783" s="37" t="s">
        <v>15</v>
      </c>
      <c r="E783" s="45"/>
      <c r="F783" s="47" t="e">
        <f ca="1">IF(D783="Walmart", "https://www.walmart.com/search/?query=" &amp; [1]!textjoin("%20",TRUE,S783,T783,U783,V783,W783,X783,Y783,Z783,AA783,AB783,AC783,AD783,AE783,AF783,AG783,AH783,AI783,AJ783,AK783,AL783,AM783,AN783,AO783,AP783,AQ783,AR783,AS783,AT783,AU783,AV783,AW783,AX783,AY783,AZ783,BA783,BB783), IF(D783="Best Buy", "https://www.bestbuy.com/site/searchpage.jsp?st=" &amp; [1]!textjoin("+",TRUE,S783,T783,U783,V783,W783,X783,Y783,Z783,AA783,AB783,AC783,AD783,AE783,AF783,AG783,AH783,AI783,AJ783,AK783,AL783,AM783,AN783,AO783,AP783,AQ783,AR783,AS783,AT783,AU783,AV783,AW783,AX783,AY783,AZ783,BA783,BB783), IF(D783="Target", "https://www.target.com/s?searchTerm=" &amp; [1]!textjoin("+",TRUE,S783,T783,U783,V783,W783,X783,Y783,Z783,AA783,AB783,AC783,AD783,AE783,AF783,AG783,AH783,AI783,AJ783,AK783,AL783,AM783,AN783,AO783,AP783,AQ783,AR783,AS783,AT783,AU783,AV783,AW783,AX783,AY783,AZ783,BA783,BB783),"")))</f>
        <v>#NAME?</v>
      </c>
      <c r="G783" s="45" t="s">
        <v>7648</v>
      </c>
      <c r="H783" s="45" t="str">
        <f t="shared" si="51"/>
        <v>Best Buy</v>
      </c>
      <c r="I783" s="45" t="s">
        <v>8726</v>
      </c>
      <c r="J783" s="45"/>
      <c r="L783" s="37" t="s">
        <v>15</v>
      </c>
      <c r="M783" s="26" t="s">
        <v>2159</v>
      </c>
      <c r="N783" s="21" t="s">
        <v>5838</v>
      </c>
      <c r="O783" s="1" t="s">
        <v>2160</v>
      </c>
      <c r="P783" s="21" t="e">
        <f ca="1">[1]!textjoin("+",TRUE,O783,S783,T783,U783,V783,W783,X783,Y783,Z783,AA783,AB783,AC783,AD783,AE783,AF783,AG783,AH783,AI783,AJ783,AK783,AL783,AM783,AN783,AO783,AP783,AQ783,AR783,AS783,AT783,AU783,AV783,AW783,AX783,AY783,AZ783,BA783,BB783,R783)</f>
        <v>#NAME?</v>
      </c>
      <c r="Q783" s="21" t="e">
        <f t="shared" ca="1" si="52"/>
        <v>#NAME?</v>
      </c>
      <c r="R783" t="s">
        <v>5106</v>
      </c>
      <c r="S783" s="16" t="s">
        <v>2540</v>
      </c>
      <c r="T783" s="12" t="s">
        <v>3193</v>
      </c>
      <c r="U783" s="12" t="s">
        <v>3203</v>
      </c>
      <c r="V783" s="12" t="s">
        <v>2871</v>
      </c>
      <c r="W783" s="12" t="s">
        <v>2192</v>
      </c>
      <c r="X783" s="12" t="s">
        <v>3204</v>
      </c>
    </row>
    <row r="784" spans="1:33" ht="409.6" thickBot="1" x14ac:dyDescent="0.35">
      <c r="A784" s="7" t="s">
        <v>827</v>
      </c>
      <c r="D784" s="37" t="s">
        <v>104</v>
      </c>
      <c r="E784" s="45"/>
      <c r="F784" s="47" t="e">
        <f ca="1">IF(D784="Kohl's", "https://www.kohls.com/search.jsp?submit-search=web-regular&amp;search=" &amp; [1]!textjoin("+",TRUE,S784,T784,U784,V784,W784,X784,Y784,Z784,AA784,AB784,AC784,AD784,AE784,AF784,AG784,AH784,AI784,AJ784,AK784,AL784,AM784,AN784,AO784,AP784,AQ784,AR784,AS784,AT784,AU784,AV784,AW784,AX784,AY784,AZ784,BA784,BB784,Sheet1!BE784), IF(D784="Lenovo", "https://www.lenovo.com/us/en/search?text=" &amp; [1]!textjoin("+",TRUE,S784,T784,U784,V784,W784,X784,Y784,Z784,AA784,AB784,AC784,AD784,AE784,AF784,AG784,AH784,AI784,AJ784,AK784,AL784,AM784,AN784,AO784,AP784,AQ784,AR784,AS784,AT784,AU784,AV784,AW784,AX784,AY784,AZ784,BA784,BB784,Sheet1!BE784), IF(D784="Dell Small Business", "https://www.dell.com/koa/search?q=" &amp; [1]!textjoin("%20",TRUE,S784,T784,U784,V784,W784,X784,Y784,Z784,AA784,AB784,AC784,AD784,AE784,AF784,AG784,AH784,AI784,AJ784,AK784,AL784,AM784,AN784,AO784,AP784,AQ784,AR784,AS784,AT784,AU784,AV784,AW784,AX784,AY784,AZ784,BA784,BB784,Sheet1!BE784),"")))</f>
        <v>#NAME?</v>
      </c>
      <c r="G784" s="34" t="s">
        <v>7314</v>
      </c>
      <c r="H784" s="45" t="str">
        <f t="shared" si="51"/>
        <v>Kohl's</v>
      </c>
      <c r="I784" s="45" t="s">
        <v>8727</v>
      </c>
      <c r="J784" s="45"/>
      <c r="L784" s="37" t="s">
        <v>104</v>
      </c>
      <c r="M784" s="26" t="s">
        <v>2159</v>
      </c>
      <c r="N784" s="21" t="s">
        <v>5839</v>
      </c>
      <c r="O784" s="1" t="s">
        <v>2160</v>
      </c>
      <c r="P784" s="21" t="e">
        <f ca="1">[1]!textjoin("+",TRUE,O784,S784,T784,U784,V784,W784,X784,Y784,Z784,AA784,AB784,AC784,AD784,AE784,AF784,AG784,AH784,AI784,AJ784,AK784,AL784,AM784,AN784,AO784,AP784,AQ784,AR784,AS784,AT784,AU784,AV784,AW784,AX784,AY784,AZ784,BA784,BB784,R784)</f>
        <v>#NAME?</v>
      </c>
      <c r="Q784" s="21" t="e">
        <f t="shared" ca="1" si="52"/>
        <v>#NAME?</v>
      </c>
      <c r="R784" t="s">
        <v>5106</v>
      </c>
      <c r="S784" s="16" t="s">
        <v>2540</v>
      </c>
      <c r="T784" s="12" t="s">
        <v>3193</v>
      </c>
      <c r="U784" s="12" t="s">
        <v>3205</v>
      </c>
      <c r="V784" s="12" t="s">
        <v>3206</v>
      </c>
      <c r="W784" s="12" t="s">
        <v>3197</v>
      </c>
      <c r="X784" s="12" t="s">
        <v>2871</v>
      </c>
      <c r="Y784" s="12" t="s">
        <v>2192</v>
      </c>
      <c r="Z784" s="12" t="s">
        <v>2173</v>
      </c>
      <c r="AA784" s="12" t="s">
        <v>3207</v>
      </c>
    </row>
    <row r="785" spans="1:38" ht="409.6" thickBot="1" x14ac:dyDescent="0.35">
      <c r="A785" s="7" t="s">
        <v>828</v>
      </c>
      <c r="D785" s="37" t="s">
        <v>15</v>
      </c>
      <c r="E785" s="45"/>
      <c r="F785" s="47" t="e">
        <f ca="1">IF(D785="Walmart", "https://www.walmart.com/search/?query=" &amp; [1]!textjoin("%20",TRUE,S785,T785,U785,V785,W785,X785,Y785,Z785,AA785,AB785,AC785,AD785,AE785,AF785,AG785,AH785,AI785,AJ785,AK785,AL785,AM785,AN785,AO785,AP785,AQ785,AR785,AS785,AT785,AU785,AV785,AW785,AX785,AY785,AZ785,BA785,BB785), IF(D785="Best Buy", "https://www.bestbuy.com/site/searchpage.jsp?st=" &amp; [1]!textjoin("+",TRUE,S785,T785,U785,V785,W785,X785,Y785,Z785,AA785,AB785,AC785,AD785,AE785,AF785,AG785,AH785,AI785,AJ785,AK785,AL785,AM785,AN785,AO785,AP785,AQ785,AR785,AS785,AT785,AU785,AV785,AW785,AX785,AY785,AZ785,BA785,BB785), IF(D785="Target", "https://www.target.com/s?searchTerm=" &amp; [1]!textjoin("+",TRUE,S785,T785,U785,V785,W785,X785,Y785,Z785,AA785,AB785,AC785,AD785,AE785,AF785,AG785,AH785,AI785,AJ785,AK785,AL785,AM785,AN785,AO785,AP785,AQ785,AR785,AS785,AT785,AU785,AV785,AW785,AX785,AY785,AZ785,BA785,BB785),"")))</f>
        <v>#NAME?</v>
      </c>
      <c r="G785" s="45" t="s">
        <v>7649</v>
      </c>
      <c r="H785" s="45" t="str">
        <f t="shared" si="51"/>
        <v>Best Buy</v>
      </c>
      <c r="I785" s="45" t="s">
        <v>8728</v>
      </c>
      <c r="J785" s="45"/>
      <c r="L785" s="37" t="s">
        <v>15</v>
      </c>
      <c r="M785" s="26" t="s">
        <v>2159</v>
      </c>
      <c r="N785" s="21" t="s">
        <v>5840</v>
      </c>
      <c r="O785" s="1" t="s">
        <v>2160</v>
      </c>
      <c r="P785" s="21" t="e">
        <f ca="1">[1]!textjoin("+",TRUE,O785,S785,T785,U785,V785,W785,X785,Y785,Z785,AA785,AB785,AC785,AD785,AE785,AF785,AG785,AH785,AI785,AJ785,AK785,AL785,AM785,AN785,AO785,AP785,AQ785,AR785,AS785,AT785,AU785,AV785,AW785,AX785,AY785,AZ785,BA785,BB785,R785)</f>
        <v>#NAME?</v>
      </c>
      <c r="Q785" s="21" t="e">
        <f t="shared" ca="1" si="52"/>
        <v>#NAME?</v>
      </c>
      <c r="R785" t="s">
        <v>5106</v>
      </c>
      <c r="S785" s="18" t="s">
        <v>2540</v>
      </c>
      <c r="T785" s="12" t="s">
        <v>3193</v>
      </c>
      <c r="U785" s="12" t="s">
        <v>3205</v>
      </c>
      <c r="V785" s="12" t="s">
        <v>3206</v>
      </c>
      <c r="W785" s="12" t="s">
        <v>3197</v>
      </c>
      <c r="X785" s="12" t="s">
        <v>3208</v>
      </c>
      <c r="Y785" s="12" t="s">
        <v>3204</v>
      </c>
      <c r="Z785" s="12" t="s">
        <v>3165</v>
      </c>
      <c r="AA785" s="12" t="s">
        <v>2192</v>
      </c>
      <c r="AB785" s="12" t="s">
        <v>3209</v>
      </c>
      <c r="AC785" s="12" t="s">
        <v>3200</v>
      </c>
      <c r="AD785" s="12" t="s">
        <v>3201</v>
      </c>
      <c r="AE785" s="12" t="s">
        <v>3036</v>
      </c>
      <c r="AF785" s="12" t="s">
        <v>2245</v>
      </c>
      <c r="AG785" s="12" t="s">
        <v>3210</v>
      </c>
      <c r="AH785" s="12" t="s">
        <v>3211</v>
      </c>
      <c r="AI785" s="12" t="s">
        <v>3212</v>
      </c>
      <c r="AJ785" s="12" t="s">
        <v>4870</v>
      </c>
      <c r="AK785" s="12" t="s">
        <v>2293</v>
      </c>
    </row>
    <row r="786" spans="1:38" ht="58.2" thickBot="1" x14ac:dyDescent="0.35">
      <c r="A786" s="7" t="s">
        <v>829</v>
      </c>
      <c r="D786" s="37" t="s">
        <v>43</v>
      </c>
      <c r="E786" s="45"/>
      <c r="F786" s="47" t="str">
        <f>IF(D786="Walmart", "https://www.walmart.com/search/?query=" &amp; [1]!textjoin("%20",TRUE,S786,T786,U786,V786,W786,X786,Y786,Z786,AA786,AB786,AC786,AD786,AE786,AF786,AG786,AH786,AI786,AJ786,AK786,AL786,AM786,AN786,AO786,AP786,AQ786,AR786,AS786,AT786,AU786,AV786,AW786,AX786,AY786,AZ786,BA786,BB786), IF(D786="Best Buy", "https://www.bestbuy.com/site/searchpage.jsp?st=" &amp; [1]!textjoin("+",TRUE,S786,T786,U786,V786,W786,X786,Y786,Z786,AA786,AB786,AC786,AD786,AE786,AF786,AG786,AH786,AI786,AJ786,AK786,AL786,AM786,AN786,AO786,AP786,AQ786,AR786,AS786,AT786,AU786,AV786,AW786,AX786,AY786,AZ786,BA786,BB786), IF(D786="Target", "https://www.target.com/s?searchTerm=" &amp; [1]!textjoin("+",TRUE,S786,T786,U786,V786,W786,X786,Y786,Z786,AA786,AB786,AC786,AD786,AE786,AF786,AG786,AH786,AI786,AJ786,AK786,AL786,AM786,AN786,AO786,AP786,AQ786,AR786,AS786,AT786,AU786,AV786,AW786,AX786,AY786,AZ786,BA786,BB786),"")))</f>
        <v/>
      </c>
      <c r="G786" s="45" t="s">
        <v>7382</v>
      </c>
      <c r="H786" s="45"/>
      <c r="I786" s="45"/>
      <c r="J786" s="45"/>
      <c r="L786" s="37" t="s">
        <v>43</v>
      </c>
      <c r="M786" s="26" t="s">
        <v>2159</v>
      </c>
      <c r="N786" s="21" t="s">
        <v>5841</v>
      </c>
      <c r="O786" s="1" t="s">
        <v>2160</v>
      </c>
      <c r="P786" s="21" t="e">
        <f ca="1">[1]!textjoin("+",TRUE,O786,S786,T786,U786,V786,W786,X786,Y786,Z786,AA786,AB786,AC786,AD786,AE786,AF786,AG786,AH786,AI786,AJ786,AK786,AL786,AM786,AN786,AO786,AP786,AQ786,AR786,AS786,AT786,AU786,AV786,AW786,AX786,AY786,AZ786,BA786,BB786,R786)</f>
        <v>#NAME?</v>
      </c>
      <c r="Q786" s="21" t="e">
        <f t="shared" ca="1" si="52"/>
        <v>#NAME?</v>
      </c>
      <c r="R786" t="s">
        <v>5106</v>
      </c>
      <c r="S786" s="18" t="s">
        <v>2540</v>
      </c>
      <c r="T786" s="12" t="s">
        <v>3193</v>
      </c>
      <c r="U786" s="12" t="s">
        <v>3205</v>
      </c>
      <c r="V786" s="12" t="s">
        <v>3213</v>
      </c>
      <c r="W786" s="12" t="s">
        <v>3214</v>
      </c>
      <c r="X786" s="12" t="s">
        <v>3197</v>
      </c>
      <c r="Y786" s="12" t="s">
        <v>2173</v>
      </c>
      <c r="Z786" s="12" t="s">
        <v>2871</v>
      </c>
      <c r="AA786" s="12" t="s">
        <v>2336</v>
      </c>
      <c r="AB786" s="12" t="s">
        <v>2192</v>
      </c>
      <c r="AC786" s="12" t="s">
        <v>3215</v>
      </c>
      <c r="AD786" s="12" t="s">
        <v>2245</v>
      </c>
      <c r="AE786" s="12" t="s">
        <v>3210</v>
      </c>
      <c r="AF786" s="12" t="s">
        <v>3211</v>
      </c>
      <c r="AG786" s="12" t="s">
        <v>4645</v>
      </c>
      <c r="AH786" s="12" t="s">
        <v>2222</v>
      </c>
      <c r="AI786" s="12" t="s">
        <v>2407</v>
      </c>
      <c r="AJ786" s="12" t="s">
        <v>4878</v>
      </c>
      <c r="AK786" s="12" t="s">
        <v>3216</v>
      </c>
    </row>
    <row r="787" spans="1:38" ht="409.6" thickBot="1" x14ac:dyDescent="0.35">
      <c r="A787" s="9" t="s">
        <v>830</v>
      </c>
      <c r="D787" s="37" t="s">
        <v>15</v>
      </c>
      <c r="E787" s="45"/>
      <c r="F787" s="47" t="e">
        <f ca="1">IF(D787="Walmart", "https://www.walmart.com/search/?query=" &amp; [1]!textjoin("%20",TRUE,S787,T787,U787,V787,W787,X787,Y787,Z787,AA787,AB787,AC787,AD787,AE787,AF787,AG787,AH787,AI787,AJ787,AK787,AL787,AM787,AN787,AO787,AP787,AQ787,AR787,AS787,AT787,AU787,AV787,AW787,AX787,AY787,AZ787,BA787,BB787), IF(D787="Best Buy", "https://www.bestbuy.com/site/searchpage.jsp?st=" &amp; [1]!textjoin("+",TRUE,S787,T787,U787,V787,W787,X787,Y787,Z787,AA787,AB787,AC787,AD787,AE787,AF787,AG787,AH787,AI787,AJ787,AK787,AL787,AM787,AN787,AO787,AP787,AQ787,AR787,AS787,AT787,AU787,AV787,AW787,AX787,AY787,AZ787,BA787,BB787), IF(D787="Target", "https://www.target.com/s?searchTerm=" &amp; [1]!textjoin("+",TRUE,S787,T787,U787,V787,W787,X787,Y787,Z787,AA787,AB787,AC787,AD787,AE787,AF787,AG787,AH787,AI787,AJ787,AK787,AL787,AM787,AN787,AO787,AP787,AQ787,AR787,AS787,AT787,AU787,AV787,AW787,AX787,AY787,AZ787,BA787,BB787),"")))</f>
        <v>#NAME?</v>
      </c>
      <c r="G787" s="45" t="s">
        <v>7650</v>
      </c>
      <c r="H787" s="45" t="str">
        <f>HYPERLINK(G787,D787)</f>
        <v>Best Buy</v>
      </c>
      <c r="I787" s="45" t="s">
        <v>8729</v>
      </c>
      <c r="J787" s="45"/>
      <c r="L787" s="37" t="s">
        <v>15</v>
      </c>
      <c r="M787" s="26" t="s">
        <v>2159</v>
      </c>
      <c r="N787" s="21" t="s">
        <v>5842</v>
      </c>
      <c r="O787" s="1" t="s">
        <v>2160</v>
      </c>
      <c r="P787" s="21" t="e">
        <f ca="1">[1]!textjoin("+",TRUE,O787,S787,T787,U787,V787,W787,X787,Y787,Z787,AA787,AB787,AC787,AD787,AE787,AF787,AG787,AH787,AI787,AJ787,AK787,AL787,AM787,AN787,AO787,AP787,AQ787,AR787,AS787,AT787,AU787,AV787,AW787,AX787,AY787,AZ787,BA787,BB787,R787)</f>
        <v>#NAME?</v>
      </c>
      <c r="Q787" s="21" t="e">
        <f t="shared" ca="1" si="52"/>
        <v>#NAME?</v>
      </c>
      <c r="R787" t="s">
        <v>5106</v>
      </c>
      <c r="S787" s="18" t="s">
        <v>2540</v>
      </c>
      <c r="T787" s="12" t="s">
        <v>3193</v>
      </c>
      <c r="U787" s="12" t="s">
        <v>3205</v>
      </c>
      <c r="V787" s="12" t="s">
        <v>3217</v>
      </c>
      <c r="W787" s="12" t="s">
        <v>3197</v>
      </c>
      <c r="X787" s="12" t="s">
        <v>3208</v>
      </c>
      <c r="Y787" s="12" t="s">
        <v>3204</v>
      </c>
      <c r="Z787" s="12" t="s">
        <v>4794</v>
      </c>
      <c r="AA787" s="12" t="s">
        <v>3200</v>
      </c>
      <c r="AB787" s="12" t="s">
        <v>2245</v>
      </c>
      <c r="AC787" s="12" t="s">
        <v>3218</v>
      </c>
      <c r="AD787" s="12" t="s">
        <v>4645</v>
      </c>
      <c r="AE787" s="12" t="s">
        <v>2407</v>
      </c>
      <c r="AF787" s="12" t="s">
        <v>4878</v>
      </c>
      <c r="AG787" s="12" t="s">
        <v>2245</v>
      </c>
      <c r="AH787" s="12" t="s">
        <v>3216</v>
      </c>
    </row>
    <row r="788" spans="1:38" ht="409.6" thickBot="1" x14ac:dyDescent="0.35">
      <c r="A788" s="9" t="s">
        <v>831</v>
      </c>
      <c r="D788" s="37" t="s">
        <v>15</v>
      </c>
      <c r="E788" s="45"/>
      <c r="F788" s="47" t="e">
        <f ca="1">IF(D788="Walmart", "https://www.walmart.com/search/?query=" &amp; [1]!textjoin("%20",TRUE,S788,T788,U788,V788,W788,X788,Y788,Z788,AA788,AB788,AC788,AD788,AE788,AF788,AG788,AH788,AI788,AJ788,AK788,AL788,AM788,AN788,AO788,AP788,AQ788,AR788,AS788,AT788,AU788,AV788,AW788,AX788,AY788,AZ788,BA788,BB788), IF(D788="Best Buy", "https://www.bestbuy.com/site/searchpage.jsp?st=" &amp; [1]!textjoin("+",TRUE,S788,T788,U788,V788,W788,X788,Y788,Z788,AA788,AB788,AC788,AD788,AE788,AF788,AG788,AH788,AI788,AJ788,AK788,AL788,AM788,AN788,AO788,AP788,AQ788,AR788,AS788,AT788,AU788,AV788,AW788,AX788,AY788,AZ788,BA788,BB788), IF(D788="Target", "https://www.target.com/s?searchTerm=" &amp; [1]!textjoin("+",TRUE,S788,T788,U788,V788,W788,X788,Y788,Z788,AA788,AB788,AC788,AD788,AE788,AF788,AG788,AH788,AI788,AJ788,AK788,AL788,AM788,AN788,AO788,AP788,AQ788,AR788,AS788,AT788,AU788,AV788,AW788,AX788,AY788,AZ788,BA788,BB788),"")))</f>
        <v>#NAME?</v>
      </c>
      <c r="G788" s="45" t="s">
        <v>7651</v>
      </c>
      <c r="H788" s="45" t="str">
        <f>HYPERLINK(G788,D788)</f>
        <v>Best Buy</v>
      </c>
      <c r="I788" s="45" t="s">
        <v>8730</v>
      </c>
      <c r="J788" s="45"/>
      <c r="L788" s="37" t="s">
        <v>15</v>
      </c>
      <c r="M788" s="26" t="s">
        <v>2159</v>
      </c>
      <c r="N788" s="21" t="s">
        <v>5843</v>
      </c>
      <c r="O788" s="1" t="s">
        <v>2160</v>
      </c>
      <c r="P788" s="21" t="e">
        <f ca="1">[1]!textjoin("+",TRUE,O788,S788,T788,U788,V788,W788,X788,Y788,Z788,AA788,AB788,AC788,AD788,AE788,AF788,AG788,AH788,AI788,AJ788,AK788,AL788,AM788,AN788,AO788,AP788,AQ788,AR788,AS788,AT788,AU788,AV788,AW788,AX788,AY788,AZ788,BA788,BB788,R788)</f>
        <v>#NAME?</v>
      </c>
      <c r="Q788" s="21" t="e">
        <f t="shared" ca="1" si="52"/>
        <v>#NAME?</v>
      </c>
      <c r="R788" t="s">
        <v>5106</v>
      </c>
      <c r="S788" s="16" t="s">
        <v>2540</v>
      </c>
      <c r="T788" s="12" t="s">
        <v>3193</v>
      </c>
      <c r="U788" s="12" t="s">
        <v>3219</v>
      </c>
      <c r="V788" s="12" t="s">
        <v>3220</v>
      </c>
      <c r="W788" s="12" t="s">
        <v>2871</v>
      </c>
      <c r="X788" s="12" t="s">
        <v>2192</v>
      </c>
      <c r="Y788" s="12" t="s">
        <v>3221</v>
      </c>
      <c r="Z788" s="12" t="s">
        <v>3222</v>
      </c>
      <c r="AA788" s="12" t="s">
        <v>3223</v>
      </c>
      <c r="AB788" s="12" t="s">
        <v>3201</v>
      </c>
      <c r="AC788" s="12" t="s">
        <v>3224</v>
      </c>
      <c r="AD788" s="12" t="s">
        <v>3204</v>
      </c>
    </row>
    <row r="789" spans="1:38" ht="409.6" thickBot="1" x14ac:dyDescent="0.35">
      <c r="A789" s="9" t="s">
        <v>832</v>
      </c>
      <c r="D789" s="37" t="s">
        <v>15</v>
      </c>
      <c r="E789" s="45"/>
      <c r="F789" s="47" t="e">
        <f ca="1">IF(D789="Walmart", "https://www.walmart.com/search/?query=" &amp; [1]!textjoin("%20",TRUE,S789,T789,U789,V789,W789,X789,Y789,Z789,AA789,AB789,AC789,AD789,AE789,AF789,AG789,AH789,AI789,AJ789,AK789,AL789,AM789,AN789,AO789,AP789,AQ789,AR789,AS789,AT789,AU789,AV789,AW789,AX789,AY789,AZ789,BA789,BB789), IF(D789="Best Buy", "https://www.bestbuy.com/site/searchpage.jsp?st=" &amp; [1]!textjoin("+",TRUE,S789,T789,U789,V789,W789,X789,Y789,Z789,AA789,AB789,AC789,AD789,AE789,AF789,AG789,AH789,AI789,AJ789,AK789,AL789,AM789,AN789,AO789,AP789,AQ789,AR789,AS789,AT789,AU789,AV789,AW789,AX789,AY789,AZ789,BA789,BB789), IF(D789="Target", "https://www.target.com/s?searchTerm=" &amp; [1]!textjoin("+",TRUE,S789,T789,U789,V789,W789,X789,Y789,Z789,AA789,AB789,AC789,AD789,AE789,AF789,AG789,AH789,AI789,AJ789,AK789,AL789,AM789,AN789,AO789,AP789,AQ789,AR789,AS789,AT789,AU789,AV789,AW789,AX789,AY789,AZ789,BA789,BB789),"")))</f>
        <v>#NAME?</v>
      </c>
      <c r="G789" s="45" t="s">
        <v>7652</v>
      </c>
      <c r="H789" s="45" t="str">
        <f>HYPERLINK(G789,D789)</f>
        <v>Best Buy</v>
      </c>
      <c r="I789" s="45" t="s">
        <v>8731</v>
      </c>
      <c r="J789" s="45"/>
      <c r="L789" s="37" t="s">
        <v>15</v>
      </c>
      <c r="M789" s="26" t="s">
        <v>2159</v>
      </c>
      <c r="N789" s="21" t="s">
        <v>5844</v>
      </c>
      <c r="O789" s="1" t="s">
        <v>2160</v>
      </c>
      <c r="P789" s="21" t="e">
        <f ca="1">[1]!textjoin("+",TRUE,O789,S789,T789,U789,V789,W789,X789,Y789,Z789,AA789,AB789,AC789,AD789,AE789,AF789,AG789,AH789,AI789,AJ789,AK789,AL789,AM789,AN789,AO789,AP789,AQ789,AR789,AS789,AT789,AU789,AV789,AW789,AX789,AY789,AZ789,BA789,BB789,R789)</f>
        <v>#NAME?</v>
      </c>
      <c r="Q789" s="21" t="e">
        <f t="shared" ca="1" si="52"/>
        <v>#NAME?</v>
      </c>
      <c r="R789" t="s">
        <v>5106</v>
      </c>
      <c r="S789" s="16" t="s">
        <v>2540</v>
      </c>
      <c r="T789" s="12" t="s">
        <v>3225</v>
      </c>
      <c r="U789" s="12" t="s">
        <v>2727</v>
      </c>
      <c r="V789" s="12" t="s">
        <v>2856</v>
      </c>
      <c r="W789" s="12" t="s">
        <v>3195</v>
      </c>
      <c r="X789" s="12" t="s">
        <v>3036</v>
      </c>
      <c r="Y789" s="12" t="s">
        <v>3226</v>
      </c>
      <c r="Z789" s="12" t="s">
        <v>3185</v>
      </c>
      <c r="AA789" s="12" t="s">
        <v>2871</v>
      </c>
      <c r="AB789" s="12" t="s">
        <v>3227</v>
      </c>
      <c r="AC789" s="12" t="s">
        <v>3228</v>
      </c>
      <c r="AD789" s="12" t="s">
        <v>3165</v>
      </c>
    </row>
    <row r="790" spans="1:38" ht="409.6" thickBot="1" x14ac:dyDescent="0.35">
      <c r="A790" s="7" t="s">
        <v>833</v>
      </c>
      <c r="D790" s="37" t="s">
        <v>20</v>
      </c>
      <c r="E790" s="45"/>
      <c r="F790" s="47" t="e">
        <f ca="1">IF(D790="Walmart", "https://www.walmart.com/search/?query=" &amp; [1]!textjoin("%20",TRUE,S790,T790,U790,V790,W790,X790,Y790,Z790,AA790,AB790,AC790,AD790,AE790,AF790,AG790,AH790,AI790,AJ790,AK790,AL790,AM790,AN790,AO790,AP790,AQ790,AR790,AS790,AT790,AU790,AV790,AW790,AX790,AY790,AZ790,BA790,BB790), IF(D790="Best Buy", "https://www.bestbuy.com/site/searchpage.jsp?st=" &amp; [1]!textjoin("+",TRUE,S790,T790,U790,V790,W790,X790,Y790,Z790,AA790,AB790,AC790,AD790,AE790,AF790,AG790,AH790,AI790,AJ790,AK790,AL790,AM790,AN790,AO790,AP790,AQ790,AR790,AS790,AT790,AU790,AV790,AW790,AX790,AY790,AZ790,BA790,BB790), IF(D790="Target", "https://www.target.com/s?searchTerm=" &amp; [1]!textjoin("+",TRUE,S790,T790,U790,V790,W790,X790,Y790,Z790,AA790,AB790,AC790,AD790,AE790,AF790,AG790,AH790,AI790,AJ790,AK790,AL790,AM790,AN790,AO790,AP790,AQ790,AR790,AS790,AT790,AU790,AV790,AW790,AX790,AY790,AZ790,BA790,BB790),"")))</f>
        <v>#NAME?</v>
      </c>
      <c r="G790" s="45" t="s">
        <v>7653</v>
      </c>
      <c r="H790" s="45" t="str">
        <f>HYPERLINK(G790,D790)</f>
        <v>Target</v>
      </c>
      <c r="I790" s="45" t="s">
        <v>8732</v>
      </c>
      <c r="J790" s="45"/>
      <c r="L790" s="37" t="s">
        <v>20</v>
      </c>
      <c r="M790" s="26" t="s">
        <v>2159</v>
      </c>
      <c r="N790" s="21" t="s">
        <v>5845</v>
      </c>
      <c r="O790" s="1" t="s">
        <v>2160</v>
      </c>
      <c r="P790" s="21" t="e">
        <f ca="1">[1]!textjoin("+",TRUE,O790,S790,T790,U790,V790,W790,X790,Y790,Z790,AA790,AB790,AC790,AD790,AE790,AF790,AG790,AH790,AI790,AJ790,AK790,AL790,AM790,AN790,AO790,AP790,AQ790,AR790,AS790,AT790,AU790,AV790,AW790,AX790,AY790,AZ790,BA790,BB790,R790)</f>
        <v>#NAME?</v>
      </c>
      <c r="Q790" s="21" t="e">
        <f t="shared" ca="1" si="52"/>
        <v>#NAME?</v>
      </c>
      <c r="R790" t="s">
        <v>5106</v>
      </c>
      <c r="S790" s="16" t="s">
        <v>2540</v>
      </c>
      <c r="T790" s="12" t="s">
        <v>3205</v>
      </c>
      <c r="U790" s="12" t="s">
        <v>3206</v>
      </c>
      <c r="V790" s="12" t="s">
        <v>3197</v>
      </c>
      <c r="W790" s="12" t="s">
        <v>4750</v>
      </c>
      <c r="X790" s="12" t="s">
        <v>3200</v>
      </c>
      <c r="Y790" s="12" t="s">
        <v>4870</v>
      </c>
      <c r="Z790" s="12" t="s">
        <v>3211</v>
      </c>
      <c r="AA790" s="12" t="s">
        <v>3229</v>
      </c>
      <c r="AB790" s="12" t="s">
        <v>4870</v>
      </c>
      <c r="AC790" s="12" t="s">
        <v>3216</v>
      </c>
    </row>
    <row r="791" spans="1:38" ht="130.19999999999999" thickBot="1" x14ac:dyDescent="0.35">
      <c r="A791" s="7" t="s">
        <v>834</v>
      </c>
      <c r="D791" s="37" t="s">
        <v>112</v>
      </c>
      <c r="E791" s="45"/>
      <c r="F791" s="47" t="str">
        <f>IF(D791="Walmart", "https://www.walmart.com/search/?query=" &amp; [1]!textjoin("%20",TRUE,S791,T791,U791,V791,W791,X791,Y791,Z791,AA791,AB791,AC791,AD791,AE791,AF791,AG791,AH791,AI791,AJ791,AK791,AL791,AM791,AN791,AO791,AP791,AQ791,AR791,AS791,AT791,AU791,AV791,AW791,AX791,AY791,AZ791,BA791,BB791), IF(D791="Best Buy", "https://www.bestbuy.com/site/searchpage.jsp?st=" &amp; [1]!textjoin("+",TRUE,S791,T791,U791,V791,W791,X791,Y791,Z791,AA791,AB791,AC791,AD791,AE791,AF791,AG791,AH791,AI791,AJ791,AK791,AL791,AM791,AN791,AO791,AP791,AQ791,AR791,AS791,AT791,AU791,AV791,AW791,AX791,AY791,AZ791,BA791,BB791), IF(D791="Target", "https://www.target.com/s?searchTerm=" &amp; [1]!textjoin("+",TRUE,S791,T791,U791,V791,W791,X791,Y791,Z791,AA791,AB791,AC791,AD791,AE791,AF791,AG791,AH791,AI791,AJ791,AK791,AL791,AM791,AN791,AO791,AP791,AQ791,AR791,AS791,AT791,AU791,AV791,AW791,AX791,AY791,AZ791,BA791,BB791),"")))</f>
        <v/>
      </c>
      <c r="G791" s="45" t="s">
        <v>7382</v>
      </c>
      <c r="H791" s="45"/>
      <c r="I791" s="45"/>
      <c r="J791" s="45"/>
      <c r="L791" s="37" t="s">
        <v>112</v>
      </c>
      <c r="M791" s="26" t="s">
        <v>2159</v>
      </c>
      <c r="N791" s="21" t="s">
        <v>5846</v>
      </c>
      <c r="O791" s="1" t="s">
        <v>2160</v>
      </c>
      <c r="P791" s="21" t="e">
        <f ca="1">[1]!textjoin("+",TRUE,O791,S791,T791,U791,V791,W791,X791,Y791,Z791,AA791,AB791,AC791,AD791,AE791,AF791,AG791,AH791,AI791,AJ791,AK791,AL791,AM791,AN791,AO791,AP791,AQ791,AR791,AS791,AT791,AU791,AV791,AW791,AX791,AY791,AZ791,BA791,BB791,R791)</f>
        <v>#NAME?</v>
      </c>
      <c r="Q791" s="21" t="e">
        <f t="shared" ca="1" si="52"/>
        <v>#NAME?</v>
      </c>
      <c r="R791" t="s">
        <v>5106</v>
      </c>
      <c r="S791" s="16" t="s">
        <v>2540</v>
      </c>
      <c r="T791" s="12" t="s">
        <v>3205</v>
      </c>
      <c r="U791" s="12" t="s">
        <v>3213</v>
      </c>
      <c r="V791" s="12" t="s">
        <v>3230</v>
      </c>
      <c r="W791" s="12" t="s">
        <v>2336</v>
      </c>
    </row>
    <row r="792" spans="1:38" ht="409.6" thickBot="1" x14ac:dyDescent="0.35">
      <c r="A792" s="7" t="s">
        <v>835</v>
      </c>
      <c r="D792" s="37" t="s">
        <v>15</v>
      </c>
      <c r="E792" s="45"/>
      <c r="F792" s="47" t="e">
        <f ca="1">IF(D792="Walmart", "https://www.walmart.com/search/?query=" &amp; [1]!textjoin("%20",TRUE,S792,T792,U792,V792,W792,X792,Y792,Z792,AA792,AB792,AC792,AD792,AE792,AF792,AG792,AH792,AI792,AJ792,AK792,AL792,AM792,AN792,AO792,AP792,AQ792,AR792,AS792,AT792,AU792,AV792,AW792,AX792,AY792,AZ792,BA792,BB792), IF(D792="Best Buy", "https://www.bestbuy.com/site/searchpage.jsp?st=" &amp; [1]!textjoin("+",TRUE,S792,T792,U792,V792,W792,X792,Y792,Z792,AA792,AB792,AC792,AD792,AE792,AF792,AG792,AH792,AI792,AJ792,AK792,AL792,AM792,AN792,AO792,AP792,AQ792,AR792,AS792,AT792,AU792,AV792,AW792,AX792,AY792,AZ792,BA792,BB792), IF(D792="Target", "https://www.target.com/s?searchTerm=" &amp; [1]!textjoin("+",TRUE,S792,T792,U792,V792,W792,X792,Y792,Z792,AA792,AB792,AC792,AD792,AE792,AF792,AG792,AH792,AI792,AJ792,AK792,AL792,AM792,AN792,AO792,AP792,AQ792,AR792,AS792,AT792,AU792,AV792,AW792,AX792,AY792,AZ792,BA792,BB792),"")))</f>
        <v>#NAME?</v>
      </c>
      <c r="G792" s="45" t="s">
        <v>7654</v>
      </c>
      <c r="H792" s="45" t="str">
        <f>HYPERLINK(G792,D792)</f>
        <v>Best Buy</v>
      </c>
      <c r="I792" s="45" t="s">
        <v>8733</v>
      </c>
      <c r="J792" s="45"/>
      <c r="L792" s="37" t="s">
        <v>15</v>
      </c>
      <c r="M792" s="26" t="s">
        <v>2159</v>
      </c>
      <c r="N792" s="21" t="s">
        <v>5847</v>
      </c>
      <c r="O792" s="1" t="s">
        <v>2160</v>
      </c>
      <c r="P792" s="21" t="e">
        <f ca="1">[1]!textjoin("+",TRUE,O792,S792,T792,U792,V792,W792,X792,Y792,Z792,AA792,AB792,AC792,AD792,AE792,AF792,AG792,AH792,AI792,AJ792,AK792,AL792,AM792,AN792,AO792,AP792,AQ792,AR792,AS792,AT792,AU792,AV792,AW792,AX792,AY792,AZ792,BA792,BB792,R792)</f>
        <v>#NAME?</v>
      </c>
      <c r="Q792" s="21" t="e">
        <f t="shared" ca="1" si="52"/>
        <v>#NAME?</v>
      </c>
      <c r="R792" t="s">
        <v>5106</v>
      </c>
      <c r="S792" s="16" t="s">
        <v>3231</v>
      </c>
      <c r="T792" s="12" t="s">
        <v>3232</v>
      </c>
      <c r="U792" s="12" t="s">
        <v>3233</v>
      </c>
      <c r="V792" s="12" t="s">
        <v>3165</v>
      </c>
    </row>
    <row r="793" spans="1:38" ht="409.6" thickBot="1" x14ac:dyDescent="0.35">
      <c r="A793" s="7" t="s">
        <v>836</v>
      </c>
      <c r="D793" s="37" t="s">
        <v>15</v>
      </c>
      <c r="E793" s="45"/>
      <c r="F793" s="47" t="e">
        <f ca="1">IF(D793="Walmart", "https://www.walmart.com/search/?query=" &amp; [1]!textjoin("%20",TRUE,S793,T793,U793,V793,W793,X793,Y793,Z793,AA793,AB793,AC793,AD793,AE793,AF793,AG793,AH793,AI793,AJ793,AK793,AL793,AM793,AN793,AO793,AP793,AQ793,AR793,AS793,AT793,AU793,AV793,AW793,AX793,AY793,AZ793,BA793,BB793), IF(D793="Best Buy", "https://www.bestbuy.com/site/searchpage.jsp?st=" &amp; [1]!textjoin("+",TRUE,S793,T793,U793,V793,W793,X793,Y793,Z793,AA793,AB793,AC793,AD793,AE793,AF793,AG793,AH793,AI793,AJ793,AK793,AL793,AM793,AN793,AO793,AP793,AQ793,AR793,AS793,AT793,AU793,AV793,AW793,AX793,AY793,AZ793,BA793,BB793), IF(D793="Target", "https://www.target.com/s?searchTerm=" &amp; [1]!textjoin("+",TRUE,S793,T793,U793,V793,W793,X793,Y793,Z793,AA793,AB793,AC793,AD793,AE793,AF793,AG793,AH793,AI793,AJ793,AK793,AL793,AM793,AN793,AO793,AP793,AQ793,AR793,AS793,AT793,AU793,AV793,AW793,AX793,AY793,AZ793,BA793,BB793),"")))</f>
        <v>#NAME?</v>
      </c>
      <c r="G793" s="45" t="s">
        <v>7655</v>
      </c>
      <c r="H793" s="45" t="str">
        <f>HYPERLINK(G793,D793)</f>
        <v>Best Buy</v>
      </c>
      <c r="I793" s="45" t="s">
        <v>8734</v>
      </c>
      <c r="J793" s="45"/>
      <c r="L793" s="37" t="s">
        <v>15</v>
      </c>
      <c r="M793" s="26" t="s">
        <v>2159</v>
      </c>
      <c r="N793" s="21" t="s">
        <v>5848</v>
      </c>
      <c r="O793" s="1" t="s">
        <v>2160</v>
      </c>
      <c r="P793" s="21" t="e">
        <f ca="1">[1]!textjoin("+",TRUE,O793,S793,T793,U793,V793,W793,X793,Y793,Z793,AA793,AB793,AC793,AD793,AE793,AF793,AG793,AH793,AI793,AJ793,AK793,AL793,AM793,AN793,AO793,AP793,AQ793,AR793,AS793,AT793,AU793,AV793,AW793,AX793,AY793,AZ793,BA793,BB793,R793)</f>
        <v>#NAME?</v>
      </c>
      <c r="Q793" s="21" t="e">
        <f t="shared" ca="1" si="52"/>
        <v>#NAME?</v>
      </c>
      <c r="R793" t="s">
        <v>5106</v>
      </c>
      <c r="S793" s="16" t="s">
        <v>3231</v>
      </c>
      <c r="T793" s="12" t="s">
        <v>3232</v>
      </c>
      <c r="U793" s="12" t="s">
        <v>3234</v>
      </c>
      <c r="V793" s="12" t="s">
        <v>3235</v>
      </c>
      <c r="W793" s="12" t="s">
        <v>3236</v>
      </c>
      <c r="X793" s="12" t="s">
        <v>2260</v>
      </c>
      <c r="Y793" s="12" t="s">
        <v>3197</v>
      </c>
      <c r="Z793" s="12" t="s">
        <v>2245</v>
      </c>
      <c r="AA793" s="12" t="s">
        <v>3220</v>
      </c>
      <c r="AB793" s="12" t="s">
        <v>3237</v>
      </c>
    </row>
    <row r="794" spans="1:38" ht="409.6" thickBot="1" x14ac:dyDescent="0.35">
      <c r="A794" s="7" t="s">
        <v>837</v>
      </c>
      <c r="D794" s="37" t="s">
        <v>12</v>
      </c>
      <c r="E794" s="45"/>
      <c r="F794" s="47" t="e">
        <f ca="1">IF(D794="Walmart", "https://www.walmart.com/search/?query=" &amp; [1]!textjoin("%20",TRUE,S794,T794,U794,V794,W794,X794,Y794,Z794,AA794,AB794,AC794,AD794,AE794,AF794,AG794,AH794,AI794,AJ794,AK794,AL794,AM794,AN794,AO794,AP794,AQ794,AR794,AS794,AT794,AU794,AV794,AW794,AX794,AY794,AZ794,BA794,BB794), IF(D794="Best Buy", "https://www.bestbuy.com/site/searchpage.jsp?st=" &amp; [1]!textjoin("+",TRUE,S794,T794,U794,V794,W794,X794,Y794,Z794,AA794,AB794,AC794,AD794,AE794,AF794,AG794,AH794,AI794,AJ794,AK794,AL794,AM794,AN794,AO794,AP794,AQ794,AR794,AS794,AT794,AU794,AV794,AW794,AX794,AY794,AZ794,BA794,BB794), IF(D794="Target", "https://www.target.com/s?searchTerm=" &amp; [1]!textjoin("+",TRUE,S794,T794,U794,V794,W794,X794,Y794,Z794,AA794,AB794,AC794,AD794,AE794,AF794,AG794,AH794,AI794,AJ794,AK794,AL794,AM794,AN794,AO794,AP794,AQ794,AR794,AS794,AT794,AU794,AV794,AW794,AX794,AY794,AZ794,BA794,BB794),"")))</f>
        <v>#NAME?</v>
      </c>
      <c r="G794" s="45" t="s">
        <v>7656</v>
      </c>
      <c r="H794" s="45" t="str">
        <f>HYPERLINK(G794,D794)</f>
        <v>Walmart</v>
      </c>
      <c r="I794" s="45"/>
      <c r="J794" s="45"/>
      <c r="L794" s="37" t="s">
        <v>12</v>
      </c>
      <c r="M794" s="26" t="s">
        <v>2159</v>
      </c>
      <c r="N794" s="21" t="s">
        <v>5849</v>
      </c>
      <c r="O794" s="1" t="s">
        <v>2160</v>
      </c>
      <c r="P794" s="21" t="e">
        <f ca="1">[1]!textjoin("+",TRUE,O794,S794,T794,U794,V794,W794,X794,Y794,Z794,AA794,AB794,AC794,AD794,AE794,AF794,AG794,AH794,AI794,AJ794,AK794,AL794,AM794,AN794,AO794,AP794,AQ794,AR794,AS794,AT794,AU794,AV794,AW794,AX794,AY794,AZ794,BA794,BB794,R794)</f>
        <v>#NAME?</v>
      </c>
      <c r="Q794" s="21" t="e">
        <f t="shared" ca="1" si="52"/>
        <v>#NAME?</v>
      </c>
      <c r="R794" t="s">
        <v>5106</v>
      </c>
      <c r="S794" s="16" t="s">
        <v>3238</v>
      </c>
      <c r="T794" s="12" t="s">
        <v>3239</v>
      </c>
      <c r="U794" s="12" t="s">
        <v>2781</v>
      </c>
      <c r="V794" s="12" t="s">
        <v>3229</v>
      </c>
      <c r="W794" s="12" t="s">
        <v>3185</v>
      </c>
      <c r="X794" s="12" t="s">
        <v>2871</v>
      </c>
    </row>
    <row r="795" spans="1:38" ht="58.2" thickBot="1" x14ac:dyDescent="0.35">
      <c r="A795" s="7" t="s">
        <v>838</v>
      </c>
      <c r="D795" s="37" t="s">
        <v>43</v>
      </c>
      <c r="E795" s="45"/>
      <c r="F795" s="47" t="str">
        <f>IF(D795="Walmart", "https://www.walmart.com/search/?query=" &amp; [1]!textjoin("%20",TRUE,S795,T795,U795,V795,W795,X795,Y795,Z795,AA795,AB795,AC795,AD795,AE795,AF795,AG795,AH795,AI795,AJ795,AK795,AL795,AM795,AN795,AO795,AP795,AQ795,AR795,AS795,AT795,AU795,AV795,AW795,AX795,AY795,AZ795,BA795,BB795), IF(D795="Best Buy", "https://www.bestbuy.com/site/searchpage.jsp?st=" &amp; [1]!textjoin("+",TRUE,S795,T795,U795,V795,W795,X795,Y795,Z795,AA795,AB795,AC795,AD795,AE795,AF795,AG795,AH795,AI795,AJ795,AK795,AL795,AM795,AN795,AO795,AP795,AQ795,AR795,AS795,AT795,AU795,AV795,AW795,AX795,AY795,AZ795,BA795,BB795), IF(D795="Target", "https://www.target.com/s?searchTerm=" &amp; [1]!textjoin("+",TRUE,S795,T795,U795,V795,W795,X795,Y795,Z795,AA795,AB795,AC795,AD795,AE795,AF795,AG795,AH795,AI795,AJ795,AK795,AL795,AM795,AN795,AO795,AP795,AQ795,AR795,AS795,AT795,AU795,AV795,AW795,AX795,AY795,AZ795,BA795,BB795),"")))</f>
        <v/>
      </c>
      <c r="G795" s="45" t="s">
        <v>7382</v>
      </c>
      <c r="H795" s="45"/>
      <c r="I795" s="45"/>
      <c r="J795" s="45"/>
      <c r="L795" s="37" t="s">
        <v>43</v>
      </c>
      <c r="M795" s="26" t="s">
        <v>2159</v>
      </c>
      <c r="N795" s="21" t="s">
        <v>5850</v>
      </c>
      <c r="O795" s="1" t="s">
        <v>2160</v>
      </c>
      <c r="P795" s="21" t="e">
        <f ca="1">[1]!textjoin("+",TRUE,O795,S795,T795,U795,V795,W795,X795,Y795,Z795,AA795,AB795,AC795,AD795,AE795,AF795,AG795,AH795,AI795,AJ795,AK795,AL795,AM795,AN795,AO795,AP795,AQ795,AR795,AS795,AT795,AU795,AV795,AW795,AX795,AY795,AZ795,BA795,BB795,R795)</f>
        <v>#NAME?</v>
      </c>
      <c r="Q795" s="21" t="e">
        <f t="shared" ca="1" si="52"/>
        <v>#NAME?</v>
      </c>
      <c r="R795" t="s">
        <v>5106</v>
      </c>
      <c r="S795" s="18" t="s">
        <v>3240</v>
      </c>
      <c r="T795" s="12" t="s">
        <v>3241</v>
      </c>
      <c r="U795" s="12" t="s">
        <v>3242</v>
      </c>
      <c r="V795" s="12" t="s">
        <v>3243</v>
      </c>
      <c r="W795" s="12" t="s">
        <v>3197</v>
      </c>
      <c r="X795" s="12" t="s">
        <v>2871</v>
      </c>
      <c r="Y795" s="12" t="s">
        <v>2336</v>
      </c>
      <c r="Z795" s="12" t="s">
        <v>2192</v>
      </c>
      <c r="AA795" s="12" t="s">
        <v>3200</v>
      </c>
      <c r="AB795" s="12" t="s">
        <v>3117</v>
      </c>
      <c r="AC795" s="12" t="s">
        <v>2245</v>
      </c>
      <c r="AD795" s="12" t="s">
        <v>3244</v>
      </c>
      <c r="AE795" s="12" t="s">
        <v>4645</v>
      </c>
      <c r="AF795" s="12" t="s">
        <v>2222</v>
      </c>
      <c r="AG795" s="12" t="s">
        <v>2407</v>
      </c>
      <c r="AH795" s="12" t="s">
        <v>4878</v>
      </c>
      <c r="AI795" s="12" t="s">
        <v>3216</v>
      </c>
    </row>
    <row r="796" spans="1:38" ht="409.6" thickBot="1" x14ac:dyDescent="0.35">
      <c r="A796" s="7" t="s">
        <v>839</v>
      </c>
      <c r="D796" s="37" t="s">
        <v>20</v>
      </c>
      <c r="E796" s="45"/>
      <c r="F796" s="47" t="e">
        <f ca="1">IF(D796="Walmart", "https://www.walmart.com/search/?query=" &amp; [1]!textjoin("%20",TRUE,S796,T796,U796,V796,W796,X796,Y796,Z796,AA796,AB796,AC796,AD796,AE796,AF796,AG796,AH796,AI796,AJ796,AK796,AL796,AM796,AN796,AO796,AP796,AQ796,AR796,AS796,AT796,AU796,AV796,AW796,AX796,AY796,AZ796,BA796,BB796), IF(D796="Best Buy", "https://www.bestbuy.com/site/searchpage.jsp?st=" &amp; [1]!textjoin("+",TRUE,S796,T796,U796,V796,W796,X796,Y796,Z796,AA796,AB796,AC796,AD796,AE796,AF796,AG796,AH796,AI796,AJ796,AK796,AL796,AM796,AN796,AO796,AP796,AQ796,AR796,AS796,AT796,AU796,AV796,AW796,AX796,AY796,AZ796,BA796,BB796), IF(D796="Target", "https://www.target.com/s?searchTerm=" &amp; [1]!textjoin("+",TRUE,S796,T796,U796,V796,W796,X796,Y796,Z796,AA796,AB796,AC796,AD796,AE796,AF796,AG796,AH796,AI796,AJ796,AK796,AL796,AM796,AN796,AO796,AP796,AQ796,AR796,AS796,AT796,AU796,AV796,AW796,AX796,AY796,AZ796,BA796,BB796),"")))</f>
        <v>#NAME?</v>
      </c>
      <c r="G796" s="45" t="s">
        <v>7657</v>
      </c>
      <c r="H796" s="45" t="str">
        <f>HYPERLINK(G796,D796)</f>
        <v>Target</v>
      </c>
      <c r="I796" s="45" t="s">
        <v>8735</v>
      </c>
      <c r="J796" s="45"/>
      <c r="L796" s="37" t="s">
        <v>20</v>
      </c>
      <c r="M796" s="26" t="s">
        <v>2159</v>
      </c>
      <c r="N796" s="21" t="s">
        <v>5851</v>
      </c>
      <c r="O796" s="1" t="s">
        <v>2160</v>
      </c>
      <c r="P796" s="21" t="e">
        <f ca="1">[1]!textjoin("+",TRUE,O796,S796,T796,U796,V796,W796,X796,Y796,Z796,AA796,AB796,AC796,AD796,AE796,AF796,AG796,AH796,AI796,AJ796,AK796,AL796,AM796,AN796,AO796,AP796,AQ796,AR796,AS796,AT796,AU796,AV796,AW796,AX796,AY796,AZ796,BA796,BB796,R796)</f>
        <v>#NAME?</v>
      </c>
      <c r="Q796" s="21" t="e">
        <f t="shared" ca="1" si="52"/>
        <v>#NAME?</v>
      </c>
      <c r="R796" t="s">
        <v>5106</v>
      </c>
      <c r="S796" s="16" t="s">
        <v>3240</v>
      </c>
      <c r="T796" s="12" t="s">
        <v>3241</v>
      </c>
      <c r="U796" s="12" t="s">
        <v>3197</v>
      </c>
      <c r="V796" s="12" t="s">
        <v>4750</v>
      </c>
      <c r="W796" s="12" t="s">
        <v>3200</v>
      </c>
      <c r="X796" s="12" t="s">
        <v>4870</v>
      </c>
      <c r="Y796" s="12" t="s">
        <v>3244</v>
      </c>
      <c r="Z796" s="12" t="s">
        <v>3229</v>
      </c>
      <c r="AA796" s="12" t="s">
        <v>4870</v>
      </c>
      <c r="AB796" s="12" t="s">
        <v>3216</v>
      </c>
    </row>
    <row r="797" spans="1:38" ht="317.39999999999998" thickBot="1" x14ac:dyDescent="0.35">
      <c r="A797" s="9" t="s">
        <v>840</v>
      </c>
      <c r="D797" s="37" t="s">
        <v>27</v>
      </c>
      <c r="E797" s="45"/>
      <c r="F797" s="47" t="str">
        <f>IF(D797="Costco", "https://www.costco.com", IF(D797="Dell Home &amp; Home Office", "https://www.dell.com/koa/search?q=" &amp; [1]!textjoin("%20",TRUE,S797,T797,U797,V797,W797,X797,Y797,Z797,AA797,AB797,AC797,AD797,AE797,AF797,AG797,AH797,AI797,AJ797,AK797,AL797,AM797,AN797,AO797,AP797,AQ797,AR797,AS797,AT797,AU797,AV797,AW797,AX797,AY797,AZ797,BA797,BB797,Sheet1!BE797), IF(D797="Macy's", "https://www.macys.com/shop/featured/" &amp; [1]!textjoin("-",TRUE,S797,T797,U797,V797,W797,X797,Y797,Z797,AA797,AB797,AC797,AD797,AE797,AF797,AG797,AH797,AI797,AJ797,AK797,AL797,AM797,AN797,AO797,AP797,AQ797,AR797,AS797,AT797,AU797,AV797,AW797,AX797,AY797,AZ797,BA797,BB797,Sheet1!BE797),"")))</f>
        <v>https://www.costco.com</v>
      </c>
      <c r="G797" s="34" t="s">
        <v>7128</v>
      </c>
      <c r="H797" s="45" t="str">
        <f>HYPERLINK(G797,D797)</f>
        <v>Costco</v>
      </c>
      <c r="I797" s="45"/>
      <c r="J797" s="45"/>
      <c r="L797" s="37" t="s">
        <v>27</v>
      </c>
      <c r="M797" s="26" t="s">
        <v>2159</v>
      </c>
      <c r="N797" s="21" t="s">
        <v>5852</v>
      </c>
      <c r="O797" s="1" t="s">
        <v>2160</v>
      </c>
      <c r="P797" s="21" t="e">
        <f ca="1">[1]!textjoin("+",TRUE,O797,S797,T797,U797,V797,W797,X797,Y797,Z797,AA797,AB797,AC797,AD797,AE797,AF797,AG797,AH797,AI797,AJ797,AK797,AL797,AM797,AN797,AO797,AP797,AQ797,AR797,AS797,AT797,AU797,AV797,AW797,AX797,AY797,AZ797,BA797,BB797,R797)</f>
        <v>#NAME?</v>
      </c>
      <c r="Q797" s="21" t="e">
        <f t="shared" ca="1" si="52"/>
        <v>#NAME?</v>
      </c>
      <c r="R797" t="s">
        <v>5106</v>
      </c>
      <c r="S797" s="16" t="s">
        <v>3240</v>
      </c>
      <c r="T797" s="12" t="s">
        <v>3241</v>
      </c>
      <c r="U797" s="12" t="s">
        <v>3197</v>
      </c>
      <c r="V797" s="12" t="s">
        <v>2871</v>
      </c>
      <c r="W797" s="12" t="s">
        <v>3230</v>
      </c>
      <c r="X797" s="12" t="s">
        <v>2336</v>
      </c>
    </row>
    <row r="798" spans="1:38" ht="130.19999999999999" thickBot="1" x14ac:dyDescent="0.35">
      <c r="A798" s="7" t="s">
        <v>841</v>
      </c>
      <c r="D798" s="37" t="s">
        <v>112</v>
      </c>
      <c r="E798" s="45"/>
      <c r="F798" s="47" t="str">
        <f>IF(D798="Walmart", "https://www.walmart.com/search/?query=" &amp; [1]!textjoin("%20",TRUE,S798,T798,U798,V798,W798,X798,Y798,Z798,AA798,AB798,AC798,AD798,AE798,AF798,AG798,AH798,AI798,AJ798,AK798,AL798,AM798,AN798,AO798,AP798,AQ798,AR798,AS798,AT798,AU798,AV798,AW798,AX798,AY798,AZ798,BA798,BB798), IF(D798="Best Buy", "https://www.bestbuy.com/site/searchpage.jsp?st=" &amp; [1]!textjoin("+",TRUE,S798,T798,U798,V798,W798,X798,Y798,Z798,AA798,AB798,AC798,AD798,AE798,AF798,AG798,AH798,AI798,AJ798,AK798,AL798,AM798,AN798,AO798,AP798,AQ798,AR798,AS798,AT798,AU798,AV798,AW798,AX798,AY798,AZ798,BA798,BB798), IF(D798="Target", "https://www.target.com/s?searchTerm=" &amp; [1]!textjoin("+",TRUE,S798,T798,U798,V798,W798,X798,Y798,Z798,AA798,AB798,AC798,AD798,AE798,AF798,AG798,AH798,AI798,AJ798,AK798,AL798,AM798,AN798,AO798,AP798,AQ798,AR798,AS798,AT798,AU798,AV798,AW798,AX798,AY798,AZ798,BA798,BB798),"")))</f>
        <v/>
      </c>
      <c r="G798" s="45" t="s">
        <v>7382</v>
      </c>
      <c r="H798" s="45"/>
      <c r="I798" s="45"/>
      <c r="J798" s="45"/>
      <c r="L798" s="37" t="s">
        <v>112</v>
      </c>
      <c r="M798" s="26" t="s">
        <v>2159</v>
      </c>
      <c r="N798" s="21" t="s">
        <v>5853</v>
      </c>
      <c r="O798" s="1" t="s">
        <v>2160</v>
      </c>
      <c r="P798" s="21" t="e">
        <f ca="1">[1]!textjoin("+",TRUE,O798,S798,T798,U798,V798,W798,X798,Y798,Z798,AA798,AB798,AC798,AD798,AE798,AF798,AG798,AH798,AI798,AJ798,AK798,AL798,AM798,AN798,AO798,AP798,AQ798,AR798,AS798,AT798,AU798,AV798,AW798,AX798,AY798,AZ798,BA798,BB798,R798)</f>
        <v>#NAME?</v>
      </c>
      <c r="Q798" s="21" t="e">
        <f t="shared" ca="1" si="52"/>
        <v>#NAME?</v>
      </c>
      <c r="R798" t="s">
        <v>5106</v>
      </c>
      <c r="S798" s="16" t="s">
        <v>3240</v>
      </c>
      <c r="T798" s="12" t="s">
        <v>3241</v>
      </c>
      <c r="U798" s="12" t="s">
        <v>3197</v>
      </c>
      <c r="V798" s="12" t="s">
        <v>2871</v>
      </c>
      <c r="W798" s="12" t="s">
        <v>2336</v>
      </c>
    </row>
    <row r="799" spans="1:38" ht="409.6" thickBot="1" x14ac:dyDescent="0.35">
      <c r="A799" s="7" t="s">
        <v>842</v>
      </c>
      <c r="D799" s="37" t="s">
        <v>15</v>
      </c>
      <c r="E799" s="45"/>
      <c r="F799" s="47" t="e">
        <f ca="1">IF(D799="Walmart", "https://www.walmart.com/search/?query=" &amp; [1]!textjoin("%20",TRUE,S799,T799,U799,V799,W799,X799,Y799,Z799,AA799,AB799,AC799,AD799,AE799,AF799,AG799,AH799,AI799,AJ799,AK799,AL799,AM799,AN799,AO799,AP799,AQ799,AR799,AS799,AT799,AU799,AV799,AW799,AX799,AY799,AZ799,BA799,BB799), IF(D799="Best Buy", "https://www.bestbuy.com/site/searchpage.jsp?st=" &amp; [1]!textjoin("+",TRUE,S799,T799,U799,V799,W799,X799,Y799,Z799,AA799,AB799,AC799,AD799,AE799,AF799,AG799,AH799,AI799,AJ799,AK799,AL799,AM799,AN799,AO799,AP799,AQ799,AR799,AS799,AT799,AU799,AV799,AW799,AX799,AY799,AZ799,BA799,BB799), IF(D799="Target", "https://www.target.com/s?searchTerm=" &amp; [1]!textjoin("+",TRUE,S799,T799,U799,V799,W799,X799,Y799,Z799,AA799,AB799,AC799,AD799,AE799,AF799,AG799,AH799,AI799,AJ799,AK799,AL799,AM799,AN799,AO799,AP799,AQ799,AR799,AS799,AT799,AU799,AV799,AW799,AX799,AY799,AZ799,BA799,BB799),"")))</f>
        <v>#NAME?</v>
      </c>
      <c r="G799" s="45" t="s">
        <v>7658</v>
      </c>
      <c r="H799" s="45" t="str">
        <f>HYPERLINK(G799,D799)</f>
        <v>Best Buy</v>
      </c>
      <c r="I799" s="45" t="s">
        <v>8736</v>
      </c>
      <c r="J799" s="45"/>
      <c r="L799" s="37" t="s">
        <v>15</v>
      </c>
      <c r="M799" s="26" t="s">
        <v>2159</v>
      </c>
      <c r="N799" s="21" t="s">
        <v>5854</v>
      </c>
      <c r="O799" s="1" t="s">
        <v>2160</v>
      </c>
      <c r="P799" s="21" t="e">
        <f ca="1">[1]!textjoin("+",TRUE,O799,S799,T799,U799,V799,W799,X799,Y799,Z799,AA799,AB799,AC799,AD799,AE799,AF799,AG799,AH799,AI799,AJ799,AK799,AL799,AM799,AN799,AO799,AP799,AQ799,AR799,AS799,AT799,AU799,AV799,AW799,AX799,AY799,AZ799,BA799,BB799,R799)</f>
        <v>#NAME?</v>
      </c>
      <c r="Q799" s="21" t="e">
        <f t="shared" ca="1" si="52"/>
        <v>#NAME?</v>
      </c>
      <c r="R799" t="s">
        <v>5106</v>
      </c>
      <c r="S799" s="18" t="s">
        <v>3240</v>
      </c>
      <c r="T799" s="12" t="s">
        <v>3241</v>
      </c>
      <c r="U799" s="12" t="s">
        <v>3197</v>
      </c>
      <c r="V799" s="12" t="s">
        <v>3208</v>
      </c>
      <c r="W799" s="12" t="s">
        <v>3204</v>
      </c>
      <c r="X799" s="12" t="s">
        <v>3165</v>
      </c>
      <c r="Y799" s="12" t="s">
        <v>2192</v>
      </c>
      <c r="Z799" s="12" t="s">
        <v>3245</v>
      </c>
      <c r="AA799" s="12" t="s">
        <v>3246</v>
      </c>
      <c r="AB799" s="12" t="s">
        <v>3247</v>
      </c>
      <c r="AC799" s="12" t="s">
        <v>5027</v>
      </c>
      <c r="AD799" s="12" t="s">
        <v>3117</v>
      </c>
      <c r="AE799" s="12">
        <v>0.26</v>
      </c>
      <c r="AF799" s="12" t="s">
        <v>3245</v>
      </c>
      <c r="AG799" s="12" t="s">
        <v>3246</v>
      </c>
      <c r="AH799" s="12" t="s">
        <v>3247</v>
      </c>
      <c r="AI799" s="12" t="s">
        <v>3244</v>
      </c>
      <c r="AJ799" s="12" t="s">
        <v>5029</v>
      </c>
      <c r="AK799" s="12" t="s">
        <v>3248</v>
      </c>
    </row>
    <row r="800" spans="1:38" ht="58.2" thickBot="1" x14ac:dyDescent="0.35">
      <c r="A800" s="7" t="s">
        <v>843</v>
      </c>
      <c r="D800" s="37" t="s">
        <v>43</v>
      </c>
      <c r="E800" s="45"/>
      <c r="F800" s="47" t="str">
        <f>IF(D800="Walmart", "https://www.walmart.com/search/?query=" &amp; [1]!textjoin("%20",TRUE,S800,T800,U800,V800,W800,X800,Y800,Z800,AA800,AB800,AC800,AD800,AE800,AF800,AG800,AH800,AI800,AJ800,AK800,AL800,AM800,AN800,AO800,AP800,AQ800,AR800,AS800,AT800,AU800,AV800,AW800,AX800,AY800,AZ800,BA800,BB800), IF(D800="Best Buy", "https://www.bestbuy.com/site/searchpage.jsp?st=" &amp; [1]!textjoin("+",TRUE,S800,T800,U800,V800,W800,X800,Y800,Z800,AA800,AB800,AC800,AD800,AE800,AF800,AG800,AH800,AI800,AJ800,AK800,AL800,AM800,AN800,AO800,AP800,AQ800,AR800,AS800,AT800,AU800,AV800,AW800,AX800,AY800,AZ800,BA800,BB800), IF(D800="Target", "https://www.target.com/s?searchTerm=" &amp; [1]!textjoin("+",TRUE,S800,T800,U800,V800,W800,X800,Y800,Z800,AA800,AB800,AC800,AD800,AE800,AF800,AG800,AH800,AI800,AJ800,AK800,AL800,AM800,AN800,AO800,AP800,AQ800,AR800,AS800,AT800,AU800,AV800,AW800,AX800,AY800,AZ800,BA800,BB800),"")))</f>
        <v/>
      </c>
      <c r="G800" s="45" t="s">
        <v>7382</v>
      </c>
      <c r="H800" s="45"/>
      <c r="I800" s="45"/>
      <c r="J800" s="45"/>
      <c r="L800" s="37" t="s">
        <v>43</v>
      </c>
      <c r="M800" s="26" t="s">
        <v>2159</v>
      </c>
      <c r="N800" s="21" t="s">
        <v>5855</v>
      </c>
      <c r="O800" s="1" t="s">
        <v>2160</v>
      </c>
      <c r="P800" s="21" t="e">
        <f ca="1">[1]!textjoin("+",TRUE,O800,S800,T800,U800,V800,W800,X800,Y800,Z800,AA800,AB800,AC800,AD800,AE800,AF800,AG800,AH800,AI800,AJ800,AK800,AL800,AM800,AN800,AO800,AP800,AQ800,AR800,AS800,AT800,AU800,AV800,AW800,AX800,AY800,AZ800,BA800,BB800,R800)</f>
        <v>#NAME?</v>
      </c>
      <c r="Q800" s="21" t="e">
        <f t="shared" ca="1" si="52"/>
        <v>#NAME?</v>
      </c>
      <c r="R800" t="s">
        <v>5106</v>
      </c>
      <c r="S800" s="18" t="s">
        <v>3240</v>
      </c>
      <c r="T800" s="12" t="s">
        <v>3249</v>
      </c>
      <c r="U800" s="12" t="s">
        <v>3242</v>
      </c>
      <c r="V800" s="12" t="s">
        <v>2173</v>
      </c>
      <c r="W800" s="12" t="s">
        <v>3197</v>
      </c>
      <c r="X800" s="12" t="s">
        <v>2871</v>
      </c>
      <c r="Y800" s="12" t="s">
        <v>2336</v>
      </c>
      <c r="Z800" s="12" t="s">
        <v>2192</v>
      </c>
      <c r="AA800" s="12" t="s">
        <v>3200</v>
      </c>
      <c r="AB800" s="12" t="s">
        <v>3117</v>
      </c>
      <c r="AC800" s="12" t="s">
        <v>2245</v>
      </c>
      <c r="AD800" s="12" t="s">
        <v>3244</v>
      </c>
      <c r="AE800" s="12" t="s">
        <v>4645</v>
      </c>
      <c r="AF800" s="12">
        <v>2</v>
      </c>
      <c r="AG800" s="12" t="s">
        <v>3017</v>
      </c>
      <c r="AH800" s="12" t="s">
        <v>3250</v>
      </c>
      <c r="AI800" s="12" t="s">
        <v>4735</v>
      </c>
      <c r="AJ800" s="12" t="s">
        <v>2407</v>
      </c>
      <c r="AK800" s="12" t="s">
        <v>4878</v>
      </c>
      <c r="AL800" s="12" t="s">
        <v>3216</v>
      </c>
    </row>
    <row r="801" spans="1:31" ht="409.6" thickBot="1" x14ac:dyDescent="0.35">
      <c r="A801" s="9" t="s">
        <v>844</v>
      </c>
      <c r="D801" s="37" t="s">
        <v>15</v>
      </c>
      <c r="E801" s="45"/>
      <c r="F801" s="47" t="e">
        <f ca="1">IF(D801="Walmart", "https://www.walmart.com/search/?query=" &amp; [1]!textjoin("%20",TRUE,S801,T801,U801,V801,W801,X801,Y801,Z801,AA801,AB801,AC801,AD801,AE801,AF801,AG801,AH801,AI801,AJ801,AK801,AL801,AM801,AN801,AO801,AP801,AQ801,AR801,AS801,AT801,AU801,AV801,AW801,AX801,AY801,AZ801,BA801,BB801), IF(D801="Best Buy", "https://www.bestbuy.com/site/searchpage.jsp?st=" &amp; [1]!textjoin("+",TRUE,S801,T801,U801,V801,W801,X801,Y801,Z801,AA801,AB801,AC801,AD801,AE801,AF801,AG801,AH801,AI801,AJ801,AK801,AL801,AM801,AN801,AO801,AP801,AQ801,AR801,AS801,AT801,AU801,AV801,AW801,AX801,AY801,AZ801,BA801,BB801), IF(D801="Target", "https://www.target.com/s?searchTerm=" &amp; [1]!textjoin("+",TRUE,S801,T801,U801,V801,W801,X801,Y801,Z801,AA801,AB801,AC801,AD801,AE801,AF801,AG801,AH801,AI801,AJ801,AK801,AL801,AM801,AN801,AO801,AP801,AQ801,AR801,AS801,AT801,AU801,AV801,AW801,AX801,AY801,AZ801,BA801,BB801),"")))</f>
        <v>#NAME?</v>
      </c>
      <c r="G801" s="45" t="s">
        <v>7659</v>
      </c>
      <c r="H801" s="45" t="str">
        <f t="shared" ref="H801:H807" si="53">HYPERLINK(G801,D801)</f>
        <v>Best Buy</v>
      </c>
      <c r="I801" s="45" t="s">
        <v>8718</v>
      </c>
      <c r="J801" s="45"/>
      <c r="L801" s="37" t="s">
        <v>15</v>
      </c>
      <c r="M801" s="26" t="s">
        <v>2159</v>
      </c>
      <c r="N801" s="21" t="s">
        <v>5856</v>
      </c>
      <c r="O801" s="1" t="s">
        <v>2160</v>
      </c>
      <c r="P801" s="21" t="e">
        <f ca="1">[1]!textjoin("+",TRUE,O801,S801,T801,U801,V801,W801,X801,Y801,Z801,AA801,AB801,AC801,AD801,AE801,AF801,AG801,AH801,AI801,AJ801,AK801,AL801,AM801,AN801,AO801,AP801,AQ801,AR801,AS801,AT801,AU801,AV801,AW801,AX801,AY801,AZ801,BA801,BB801,R801)</f>
        <v>#NAME?</v>
      </c>
      <c r="Q801" s="21" t="e">
        <f t="shared" ca="1" si="52"/>
        <v>#NAME?</v>
      </c>
      <c r="R801" t="s">
        <v>5106</v>
      </c>
      <c r="S801" s="16" t="s">
        <v>3240</v>
      </c>
      <c r="T801" s="12" t="s">
        <v>3251</v>
      </c>
      <c r="U801" s="12" t="s">
        <v>3197</v>
      </c>
      <c r="V801" s="12" t="s">
        <v>4775</v>
      </c>
      <c r="W801" s="12" t="s">
        <v>3198</v>
      </c>
      <c r="X801" s="12" t="s">
        <v>4871</v>
      </c>
      <c r="Y801" s="12" t="s">
        <v>2293</v>
      </c>
    </row>
    <row r="802" spans="1:31" ht="409.6" thickBot="1" x14ac:dyDescent="0.35">
      <c r="A802" s="9" t="s">
        <v>845</v>
      </c>
      <c r="D802" s="37" t="s">
        <v>15</v>
      </c>
      <c r="E802" s="45"/>
      <c r="F802" s="47" t="e">
        <f ca="1">IF(D802="Walmart", "https://www.walmart.com/search/?query=" &amp; [1]!textjoin("%20",TRUE,S802,T802,U802,V802,W802,X802,Y802,Z802,AA802,AB802,AC802,AD802,AE802,AF802,AG802,AH802,AI802,AJ802,AK802,AL802,AM802,AN802,AO802,AP802,AQ802,AR802,AS802,AT802,AU802,AV802,AW802,AX802,AY802,AZ802,BA802,BB802), IF(D802="Best Buy", "https://www.bestbuy.com/site/searchpage.jsp?st=" &amp; [1]!textjoin("+",TRUE,S802,T802,U802,V802,W802,X802,Y802,Z802,AA802,AB802,AC802,AD802,AE802,AF802,AG802,AH802,AI802,AJ802,AK802,AL802,AM802,AN802,AO802,AP802,AQ802,AR802,AS802,AT802,AU802,AV802,AW802,AX802,AY802,AZ802,BA802,BB802), IF(D802="Target", "https://www.target.com/s?searchTerm=" &amp; [1]!textjoin("+",TRUE,S802,T802,U802,V802,W802,X802,Y802,Z802,AA802,AB802,AC802,AD802,AE802,AF802,AG802,AH802,AI802,AJ802,AK802,AL802,AM802,AN802,AO802,AP802,AQ802,AR802,AS802,AT802,AU802,AV802,AW802,AX802,AY802,AZ802,BA802,BB802),"")))</f>
        <v>#NAME?</v>
      </c>
      <c r="G802" s="45" t="s">
        <v>7660</v>
      </c>
      <c r="H802" s="45" t="str">
        <f t="shared" si="53"/>
        <v>Best Buy</v>
      </c>
      <c r="I802" s="45" t="s">
        <v>8719</v>
      </c>
      <c r="J802" s="45"/>
      <c r="L802" s="37" t="s">
        <v>15</v>
      </c>
      <c r="M802" s="26" t="s">
        <v>2159</v>
      </c>
      <c r="N802" s="21" t="s">
        <v>5857</v>
      </c>
      <c r="O802" s="1" t="s">
        <v>2160</v>
      </c>
      <c r="P802" s="21" t="e">
        <f ca="1">[1]!textjoin("+",TRUE,O802,S802,T802,U802,V802,W802,X802,Y802,Z802,AA802,AB802,AC802,AD802,AE802,AF802,AG802,AH802,AI802,AJ802,AK802,AL802,AM802,AN802,AO802,AP802,AQ802,AR802,AS802,AT802,AU802,AV802,AW802,AX802,AY802,AZ802,BA802,BB802,R802)</f>
        <v>#NAME?</v>
      </c>
      <c r="Q802" s="21" t="e">
        <f t="shared" ca="1" si="52"/>
        <v>#NAME?</v>
      </c>
      <c r="R802" t="s">
        <v>5106</v>
      </c>
      <c r="S802" s="16" t="s">
        <v>3240</v>
      </c>
      <c r="T802" s="12" t="s">
        <v>3252</v>
      </c>
      <c r="U802" s="12" t="s">
        <v>3197</v>
      </c>
      <c r="V802" s="12" t="s">
        <v>3208</v>
      </c>
      <c r="W802" s="12" t="s">
        <v>3204</v>
      </c>
      <c r="X802" s="12" t="s">
        <v>3165</v>
      </c>
      <c r="Y802" s="12" t="s">
        <v>2192</v>
      </c>
      <c r="Z802" s="12" t="s">
        <v>3200</v>
      </c>
      <c r="AA802" s="12" t="s">
        <v>2245</v>
      </c>
      <c r="AB802" s="12" t="s">
        <v>3244</v>
      </c>
      <c r="AC802" s="12" t="s">
        <v>4645</v>
      </c>
      <c r="AD802" s="12" t="s">
        <v>2293</v>
      </c>
    </row>
    <row r="803" spans="1:31" ht="409.6" thickBot="1" x14ac:dyDescent="0.35">
      <c r="A803" s="7" t="s">
        <v>846</v>
      </c>
      <c r="D803" s="37" t="s">
        <v>15</v>
      </c>
      <c r="E803" s="45"/>
      <c r="F803" s="47" t="e">
        <f ca="1">IF(D803="Walmart", "https://www.walmart.com/search/?query=" &amp; [1]!textjoin("%20",TRUE,S803,T803,U803,V803,W803,X803,Y803,Z803,AA803,AB803,AC803,AD803,AE803,AF803,AG803,AH803,AI803,AJ803,AK803,AL803,AM803,AN803,AO803,AP803,AQ803,AR803,AS803,AT803,AU803,AV803,AW803,AX803,AY803,AZ803,BA803,BB803), IF(D803="Best Buy", "https://www.bestbuy.com/site/searchpage.jsp?st=" &amp; [1]!textjoin("+",TRUE,S803,T803,U803,V803,W803,X803,Y803,Z803,AA803,AB803,AC803,AD803,AE803,AF803,AG803,AH803,AI803,AJ803,AK803,AL803,AM803,AN803,AO803,AP803,AQ803,AR803,AS803,AT803,AU803,AV803,AW803,AX803,AY803,AZ803,BA803,BB803), IF(D803="Target", "https://www.target.com/s?searchTerm=" &amp; [1]!textjoin("+",TRUE,S803,T803,U803,V803,W803,X803,Y803,Z803,AA803,AB803,AC803,AD803,AE803,AF803,AG803,AH803,AI803,AJ803,AK803,AL803,AM803,AN803,AO803,AP803,AQ803,AR803,AS803,AT803,AU803,AV803,AW803,AX803,AY803,AZ803,BA803,BB803),"")))</f>
        <v>#NAME?</v>
      </c>
      <c r="G803" s="45" t="s">
        <v>7661</v>
      </c>
      <c r="H803" s="45" t="str">
        <f t="shared" si="53"/>
        <v>Best Buy</v>
      </c>
      <c r="I803" s="45" t="s">
        <v>8720</v>
      </c>
      <c r="J803" s="45"/>
      <c r="L803" s="37" t="s">
        <v>15</v>
      </c>
      <c r="M803" s="26" t="s">
        <v>2159</v>
      </c>
      <c r="N803" s="21" t="s">
        <v>5858</v>
      </c>
      <c r="O803" s="1" t="s">
        <v>2160</v>
      </c>
      <c r="P803" s="21" t="e">
        <f ca="1">[1]!textjoin("+",TRUE,O803,S803,T803,U803,V803,W803,X803,Y803,Z803,AA803,AB803,AC803,AD803,AE803,AF803,AG803,AH803,AI803,AJ803,AK803,AL803,AM803,AN803,AO803,AP803,AQ803,AR803,AS803,AT803,AU803,AV803,AW803,AX803,AY803,AZ803,BA803,BB803,R803)</f>
        <v>#NAME?</v>
      </c>
      <c r="Q803" s="21" t="e">
        <f t="shared" ca="1" si="52"/>
        <v>#NAME?</v>
      </c>
      <c r="R803" t="s">
        <v>5106</v>
      </c>
      <c r="S803" s="18" t="s">
        <v>2180</v>
      </c>
      <c r="T803" s="12" t="s">
        <v>2937</v>
      </c>
      <c r="U803" s="12" t="s">
        <v>3253</v>
      </c>
      <c r="V803" s="12" t="s">
        <v>3220</v>
      </c>
      <c r="W803" s="12" t="s">
        <v>2871</v>
      </c>
      <c r="X803" s="12" t="s">
        <v>3208</v>
      </c>
      <c r="Y803" s="12" t="s">
        <v>3204</v>
      </c>
      <c r="Z803" s="12" t="s">
        <v>3165</v>
      </c>
      <c r="AA803" s="12" t="s">
        <v>2192</v>
      </c>
      <c r="AB803" s="12" t="s">
        <v>3254</v>
      </c>
      <c r="AC803" s="12" t="s">
        <v>2245</v>
      </c>
      <c r="AD803" s="12" t="s">
        <v>3255</v>
      </c>
      <c r="AE803" s="12" t="s">
        <v>3256</v>
      </c>
    </row>
    <row r="804" spans="1:31" ht="409.6" thickBot="1" x14ac:dyDescent="0.35">
      <c r="A804" s="7" t="s">
        <v>847</v>
      </c>
      <c r="D804" s="37" t="s">
        <v>15</v>
      </c>
      <c r="E804" s="45"/>
      <c r="F804" s="47" t="e">
        <f ca="1">IF(D804="Walmart", "https://www.walmart.com/search/?query=" &amp; [1]!textjoin("%20",TRUE,S804,T804,U804,V804,W804,X804,Y804,Z804,AA804,AB804,AC804,AD804,AE804,AF804,AG804,AH804,AI804,AJ804,AK804,AL804,AM804,AN804,AO804,AP804,AQ804,AR804,AS804,AT804,AU804,AV804,AW804,AX804,AY804,AZ804,BA804,BB804), IF(D804="Best Buy", "https://www.bestbuy.com/site/searchpage.jsp?st=" &amp; [1]!textjoin("+",TRUE,S804,T804,U804,V804,W804,X804,Y804,Z804,AA804,AB804,AC804,AD804,AE804,AF804,AG804,AH804,AI804,AJ804,AK804,AL804,AM804,AN804,AO804,AP804,AQ804,AR804,AS804,AT804,AU804,AV804,AW804,AX804,AY804,AZ804,BA804,BB804), IF(D804="Target", "https://www.target.com/s?searchTerm=" &amp; [1]!textjoin("+",TRUE,S804,T804,U804,V804,W804,X804,Y804,Z804,AA804,AB804,AC804,AD804,AE804,AF804,AG804,AH804,AI804,AJ804,AK804,AL804,AM804,AN804,AO804,AP804,AQ804,AR804,AS804,AT804,AU804,AV804,AW804,AX804,AY804,AZ804,BA804,BB804),"")))</f>
        <v>#NAME?</v>
      </c>
      <c r="G804" s="45" t="s">
        <v>7662</v>
      </c>
      <c r="H804" s="45" t="str">
        <f t="shared" si="53"/>
        <v>Best Buy</v>
      </c>
      <c r="I804" s="45" t="s">
        <v>8721</v>
      </c>
      <c r="J804" s="45"/>
      <c r="L804" s="37" t="s">
        <v>15</v>
      </c>
      <c r="M804" s="26" t="s">
        <v>2159</v>
      </c>
      <c r="N804" s="21" t="s">
        <v>5859</v>
      </c>
      <c r="O804" s="1" t="s">
        <v>2160</v>
      </c>
      <c r="P804" s="21" t="e">
        <f ca="1">[1]!textjoin("+",TRUE,O804,S804,T804,U804,V804,W804,X804,Y804,Z804,AA804,AB804,AC804,AD804,AE804,AF804,AG804,AH804,AI804,AJ804,AK804,AL804,AM804,AN804,AO804,AP804,AQ804,AR804,AS804,AT804,AU804,AV804,AW804,AX804,AY804,AZ804,BA804,BB804,R804)</f>
        <v>#NAME?</v>
      </c>
      <c r="Q804" s="21" t="e">
        <f t="shared" ca="1" si="52"/>
        <v>#NAME?</v>
      </c>
      <c r="R804" t="s">
        <v>5106</v>
      </c>
      <c r="S804" s="16" t="s">
        <v>2180</v>
      </c>
      <c r="T804" s="12" t="s">
        <v>2937</v>
      </c>
      <c r="U804" s="12" t="s">
        <v>3257</v>
      </c>
      <c r="V804" s="12" t="s">
        <v>3036</v>
      </c>
      <c r="W804" s="12" t="s">
        <v>3258</v>
      </c>
      <c r="X804" s="12" t="s">
        <v>3220</v>
      </c>
      <c r="Y804" s="12" t="s">
        <v>2871</v>
      </c>
      <c r="Z804" s="12" t="s">
        <v>2192</v>
      </c>
      <c r="AA804" s="12" t="s">
        <v>3259</v>
      </c>
      <c r="AB804" s="12" t="s">
        <v>4870</v>
      </c>
      <c r="AC804" s="12" t="s">
        <v>2293</v>
      </c>
    </row>
    <row r="805" spans="1:31" ht="409.6" thickBot="1" x14ac:dyDescent="0.35">
      <c r="A805" s="9" t="s">
        <v>848</v>
      </c>
      <c r="D805" s="37" t="s">
        <v>15</v>
      </c>
      <c r="E805" s="45"/>
      <c r="F805" s="47" t="e">
        <f ca="1">IF(D805="Walmart", "https://www.walmart.com/search/?query=" &amp; [1]!textjoin("%20",TRUE,S805,T805,U805,V805,W805,X805,Y805,Z805,AA805,AB805,AC805,AD805,AE805,AF805,AG805,AH805,AI805,AJ805,AK805,AL805,AM805,AN805,AO805,AP805,AQ805,AR805,AS805,AT805,AU805,AV805,AW805,AX805,AY805,AZ805,BA805,BB805), IF(D805="Best Buy", "https://www.bestbuy.com/site/searchpage.jsp?st=" &amp; [1]!textjoin("+",TRUE,S805,T805,U805,V805,W805,X805,Y805,Z805,AA805,AB805,AC805,AD805,AE805,AF805,AG805,AH805,AI805,AJ805,AK805,AL805,AM805,AN805,AO805,AP805,AQ805,AR805,AS805,AT805,AU805,AV805,AW805,AX805,AY805,AZ805,BA805,BB805), IF(D805="Target", "https://www.target.com/s?searchTerm=" &amp; [1]!textjoin("+",TRUE,S805,T805,U805,V805,W805,X805,Y805,Z805,AA805,AB805,AC805,AD805,AE805,AF805,AG805,AH805,AI805,AJ805,AK805,AL805,AM805,AN805,AO805,AP805,AQ805,AR805,AS805,AT805,AU805,AV805,AW805,AX805,AY805,AZ805,BA805,BB805),"")))</f>
        <v>#NAME?</v>
      </c>
      <c r="G805" s="45" t="s">
        <v>7663</v>
      </c>
      <c r="H805" s="45" t="str">
        <f t="shared" si="53"/>
        <v>Best Buy</v>
      </c>
      <c r="I805" s="45" t="s">
        <v>8722</v>
      </c>
      <c r="J805" s="45"/>
      <c r="L805" s="37" t="s">
        <v>15</v>
      </c>
      <c r="M805" s="26" t="s">
        <v>2159</v>
      </c>
      <c r="N805" s="21" t="s">
        <v>5860</v>
      </c>
      <c r="O805" s="1" t="s">
        <v>2160</v>
      </c>
      <c r="P805" s="21" t="e">
        <f ca="1">[1]!textjoin("+",TRUE,O805,S805,T805,U805,V805,W805,X805,Y805,Z805,AA805,AB805,AC805,AD805,AE805,AF805,AG805,AH805,AI805,AJ805,AK805,AL805,AM805,AN805,AO805,AP805,AQ805,AR805,AS805,AT805,AU805,AV805,AW805,AX805,AY805,AZ805,BA805,BB805,R805)</f>
        <v>#NAME?</v>
      </c>
      <c r="Q805" s="21" t="e">
        <f t="shared" ca="1" si="52"/>
        <v>#NAME?</v>
      </c>
      <c r="R805" t="s">
        <v>5106</v>
      </c>
      <c r="S805" s="16" t="s">
        <v>2180</v>
      </c>
      <c r="T805" s="12" t="s">
        <v>2937</v>
      </c>
      <c r="U805" s="12" t="s">
        <v>3257</v>
      </c>
      <c r="V805" s="12" t="s">
        <v>3212</v>
      </c>
      <c r="W805" s="12" t="s">
        <v>3220</v>
      </c>
      <c r="X805" s="12" t="s">
        <v>2871</v>
      </c>
      <c r="Y805" s="12" t="s">
        <v>2192</v>
      </c>
      <c r="Z805" s="12" t="s">
        <v>3260</v>
      </c>
      <c r="AA805" s="12" t="s">
        <v>3259</v>
      </c>
      <c r="AB805" s="12" t="s">
        <v>3261</v>
      </c>
      <c r="AC805" s="12" t="s">
        <v>3262</v>
      </c>
      <c r="AD805" s="12" t="s">
        <v>3204</v>
      </c>
    </row>
    <row r="806" spans="1:31" ht="409.6" thickBot="1" x14ac:dyDescent="0.35">
      <c r="A806" s="7" t="s">
        <v>849</v>
      </c>
      <c r="D806" s="37" t="s">
        <v>15</v>
      </c>
      <c r="E806" s="45"/>
      <c r="F806" s="47" t="e">
        <f ca="1">IF(D806="Walmart", "https://www.walmart.com/search/?query=" &amp; [1]!textjoin("%20",TRUE,S806,T806,U806,V806,W806,X806,Y806,Z806,AA806,AB806,AC806,AD806,AE806,AF806,AG806,AH806,AI806,AJ806,AK806,AL806,AM806,AN806,AO806,AP806,AQ806,AR806,AS806,AT806,AU806,AV806,AW806,AX806,AY806,AZ806,BA806,BB806), IF(D806="Best Buy", "https://www.bestbuy.com/site/searchpage.jsp?st=" &amp; [1]!textjoin("+",TRUE,S806,T806,U806,V806,W806,X806,Y806,Z806,AA806,AB806,AC806,AD806,AE806,AF806,AG806,AH806,AI806,AJ806,AK806,AL806,AM806,AN806,AO806,AP806,AQ806,AR806,AS806,AT806,AU806,AV806,AW806,AX806,AY806,AZ806,BA806,BB806), IF(D806="Target", "https://www.target.com/s?searchTerm=" &amp; [1]!textjoin("+",TRUE,S806,T806,U806,V806,W806,X806,Y806,Z806,AA806,AB806,AC806,AD806,AE806,AF806,AG806,AH806,AI806,AJ806,AK806,AL806,AM806,AN806,AO806,AP806,AQ806,AR806,AS806,AT806,AU806,AV806,AW806,AX806,AY806,AZ806,BA806,BB806),"")))</f>
        <v>#NAME?</v>
      </c>
      <c r="G806" s="45" t="s">
        <v>7664</v>
      </c>
      <c r="H806" s="45" t="str">
        <f t="shared" si="53"/>
        <v>Best Buy</v>
      </c>
      <c r="I806" s="45"/>
      <c r="J806" s="45"/>
      <c r="L806" s="37" t="s">
        <v>15</v>
      </c>
      <c r="M806" s="26" t="s">
        <v>2159</v>
      </c>
      <c r="N806" s="21" t="s">
        <v>5861</v>
      </c>
      <c r="O806" s="1" t="s">
        <v>2160</v>
      </c>
      <c r="P806" s="21" t="e">
        <f ca="1">[1]!textjoin("+",TRUE,O806,S806,T806,U806,V806,W806,X806,Y806,Z806,AA806,AB806,AC806,AD806,AE806,AF806,AG806,AH806,AI806,AJ806,AK806,AL806,AM806,AN806,AO806,AP806,AQ806,AR806,AS806,AT806,AU806,AV806,AW806,AX806,AY806,AZ806,BA806,BB806,R806)</f>
        <v>#NAME?</v>
      </c>
      <c r="Q806" s="21" t="e">
        <f t="shared" ca="1" si="52"/>
        <v>#NAME?</v>
      </c>
      <c r="R806" t="s">
        <v>5106</v>
      </c>
      <c r="S806" s="16" t="s">
        <v>3263</v>
      </c>
      <c r="T806" s="12" t="s">
        <v>3264</v>
      </c>
      <c r="U806" s="12" t="s">
        <v>3265</v>
      </c>
      <c r="V806" s="12" t="s">
        <v>2938</v>
      </c>
      <c r="W806" s="12" t="s">
        <v>3234</v>
      </c>
      <c r="X806" s="12" t="s">
        <v>3236</v>
      </c>
    </row>
    <row r="807" spans="1:31" ht="409.6" thickBot="1" x14ac:dyDescent="0.35">
      <c r="A807" s="7" t="s">
        <v>850</v>
      </c>
      <c r="D807" s="37" t="s">
        <v>15</v>
      </c>
      <c r="E807" s="45"/>
      <c r="F807" s="47" t="e">
        <f ca="1">IF(D807="Walmart", "https://www.walmart.com/search/?query=" &amp; [1]!textjoin("%20",TRUE,S807,T807,U807,V807,W807,X807,Y807,Z807,AA807,AB807,AC807,AD807,AE807,AF807,AG807,AH807,AI807,AJ807,AK807,AL807,AM807,AN807,AO807,AP807,AQ807,AR807,AS807,AT807,AU807,AV807,AW807,AX807,AY807,AZ807,BA807,BB807), IF(D807="Best Buy", "https://www.bestbuy.com/site/searchpage.jsp?st=" &amp; [1]!textjoin("+",TRUE,S807,T807,U807,V807,W807,X807,Y807,Z807,AA807,AB807,AC807,AD807,AE807,AF807,AG807,AH807,AI807,AJ807,AK807,AL807,AM807,AN807,AO807,AP807,AQ807,AR807,AS807,AT807,AU807,AV807,AW807,AX807,AY807,AZ807,BA807,BB807), IF(D807="Target", "https://www.target.com/s?searchTerm=" &amp; [1]!textjoin("+",TRUE,S807,T807,U807,V807,W807,X807,Y807,Z807,AA807,AB807,AC807,AD807,AE807,AF807,AG807,AH807,AI807,AJ807,AK807,AL807,AM807,AN807,AO807,AP807,AQ807,AR807,AS807,AT807,AU807,AV807,AW807,AX807,AY807,AZ807,BA807,BB807),"")))</f>
        <v>#NAME?</v>
      </c>
      <c r="G807" s="45" t="s">
        <v>7665</v>
      </c>
      <c r="H807" s="45" t="str">
        <f t="shared" si="53"/>
        <v>Best Buy</v>
      </c>
      <c r="I807" s="45"/>
      <c r="J807" s="45"/>
      <c r="L807" s="37" t="s">
        <v>15</v>
      </c>
      <c r="M807" s="26" t="s">
        <v>2159</v>
      </c>
      <c r="N807" s="21" t="s">
        <v>5862</v>
      </c>
      <c r="O807" s="1" t="s">
        <v>2160</v>
      </c>
      <c r="P807" s="21" t="e">
        <f ca="1">[1]!textjoin("+",TRUE,O807,S807,T807,U807,V807,W807,X807,Y807,Z807,AA807,AB807,AC807,AD807,AE807,AF807,AG807,AH807,AI807,AJ807,AK807,AL807,AM807,AN807,AO807,AP807,AQ807,AR807,AS807,AT807,AU807,AV807,AW807,AX807,AY807,AZ807,BA807,BB807,R807)</f>
        <v>#NAME?</v>
      </c>
      <c r="Q807" s="21" t="e">
        <f t="shared" ca="1" si="52"/>
        <v>#NAME?</v>
      </c>
      <c r="R807" t="s">
        <v>5106</v>
      </c>
      <c r="S807" s="16" t="s">
        <v>3263</v>
      </c>
      <c r="T807" s="12" t="s">
        <v>3266</v>
      </c>
      <c r="U807" s="12" t="s">
        <v>3267</v>
      </c>
      <c r="V807" s="12" t="s">
        <v>3234</v>
      </c>
      <c r="W807" s="12" t="s">
        <v>3235</v>
      </c>
      <c r="X807" s="12" t="s">
        <v>3236</v>
      </c>
    </row>
    <row r="808" spans="1:31" ht="15" thickBot="1" x14ac:dyDescent="0.35">
      <c r="A808" s="7" t="s">
        <v>851</v>
      </c>
      <c r="D808" s="38"/>
      <c r="E808" s="46"/>
      <c r="F808" s="47" t="str">
        <f>IF(D808="Walmart", "https://www.walmart.com/search/?query=" &amp; [1]!textjoin("%20",TRUE,S808,T808,U808,V808,W808,X808,Y808,Z808,AA808,AB808,AC808,AD808,AE808,AF808,AG808,AH808,AI808,AJ808,AK808,AL808,AM808,AN808,AO808,AP808,AQ808,AR808,AS808,AT808,AU808,AV808,AW808,AX808,AY808,AZ808,BA808,BB808), IF(D808="Best Buy", "https://www.bestbuy.com/site/searchpage.jsp?st=" &amp; [1]!textjoin("+",TRUE,S808,T808,U808,V808,W808,X808,Y808,Z808,AA808,AB808,AC808,AD808,AE808,AF808,AG808,AH808,AI808,AJ808,AK808,AL808,AM808,AN808,AO808,AP808,AQ808,AR808,AS808,AT808,AU808,AV808,AW808,AX808,AY808,AZ808,BA808,BB808), IF(D808="Target", "https://www.target.com/s?searchTerm=" &amp; [1]!textjoin("+",TRUE,S808,T808,U808,V808,W808,X808,Y808,Z808,AA808,AB808,AC808,AD808,AE808,AF808,AG808,AH808,AI808,AJ808,AK808,AL808,AM808,AN808,AO808,AP808,AQ808,AR808,AS808,AT808,AU808,AV808,AW808,AX808,AY808,AZ808,BA808,BB808),"")))</f>
        <v/>
      </c>
      <c r="G808" s="46" t="s">
        <v>7382</v>
      </c>
      <c r="H808" s="46"/>
      <c r="I808" s="46"/>
      <c r="J808" s="46"/>
      <c r="L808" s="38"/>
      <c r="M808" s="27"/>
      <c r="N808" s="21"/>
      <c r="O808" s="1"/>
      <c r="P808" s="21"/>
      <c r="Q808" s="21"/>
      <c r="S808" s="19"/>
    </row>
    <row r="809" spans="1:31" ht="15" thickBot="1" x14ac:dyDescent="0.35">
      <c r="A809" s="7" t="s">
        <v>852</v>
      </c>
      <c r="D809" s="30"/>
      <c r="E809" s="44"/>
      <c r="F809" s="47" t="str">
        <f>IF(D809="Walmart", "https://www.walmart.com/search/?query=" &amp; [1]!textjoin("%20",TRUE,S809,T809,U809,V809,W809,X809,Y809,Z809,AA809,AB809,AC809,AD809,AE809,AF809,AG809,AH809,AI809,AJ809,AK809,AL809,AM809,AN809,AO809,AP809,AQ809,AR809,AS809,AT809,AU809,AV809,AW809,AX809,AY809,AZ809,BA809,BB809), IF(D809="Best Buy", "https://www.bestbuy.com/site/searchpage.jsp?st=" &amp; [1]!textjoin("+",TRUE,S809,T809,U809,V809,W809,X809,Y809,Z809,AA809,AB809,AC809,AD809,AE809,AF809,AG809,AH809,AI809,AJ809,AK809,AL809,AM809,AN809,AO809,AP809,AQ809,AR809,AS809,AT809,AU809,AV809,AW809,AX809,AY809,AZ809,BA809,BB809), IF(D809="Target", "https://www.target.com/s?searchTerm=" &amp; [1]!textjoin("+",TRUE,S809,T809,U809,V809,W809,X809,Y809,Z809,AA809,AB809,AC809,AD809,AE809,AF809,AG809,AH809,AI809,AJ809,AK809,AL809,AM809,AN809,AO809,AP809,AQ809,AR809,AS809,AT809,AU809,AV809,AW809,AX809,AY809,AZ809,BA809,BB809),"")))</f>
        <v/>
      </c>
      <c r="G809" s="44" t="s">
        <v>7382</v>
      </c>
      <c r="H809" s="44"/>
      <c r="I809" s="44"/>
      <c r="J809" s="44"/>
      <c r="L809" s="30"/>
      <c r="M809" s="25"/>
      <c r="N809" s="21"/>
      <c r="O809" s="1"/>
      <c r="P809" s="21"/>
      <c r="Q809" s="21"/>
      <c r="S809" s="15" t="s">
        <v>3268</v>
      </c>
      <c r="T809" s="12" t="s">
        <v>3191</v>
      </c>
    </row>
    <row r="810" spans="1:31" ht="409.6" thickBot="1" x14ac:dyDescent="0.35">
      <c r="A810" s="10"/>
      <c r="D810" s="37" t="s">
        <v>15</v>
      </c>
      <c r="E810" s="45"/>
      <c r="F810" s="47" t="e">
        <f ca="1">IF(D810="Walmart", "https://www.walmart.com/search/?query=" &amp; [1]!textjoin("%20",TRUE,S810,T810,U810,V810,W810,X810,Y810,Z810,AA810,AB810,AC810,AD810,AE810,AF810,AG810,AH810,AI810,AJ810,AK810,AL810,AM810,AN810,AO810,AP810,AQ810,AR810,AS810,AT810,AU810,AV810,AW810,AX810,AY810,AZ810,BA810,BB810), IF(D810="Best Buy", "https://www.bestbuy.com/site/searchpage.jsp?st=" &amp; [1]!textjoin("+",TRUE,S810,T810,U810,V810,W810,X810,Y810,Z810,AA810,AB810,AC810,AD810,AE810,AF810,AG810,AH810,AI810,AJ810,AK810,AL810,AM810,AN810,AO810,AP810,AQ810,AR810,AS810,AT810,AU810,AV810,AW810,AX810,AY810,AZ810,BA810,BB810), IF(D810="Target", "https://www.target.com/s?searchTerm=" &amp; [1]!textjoin("+",TRUE,S810,T810,U810,V810,W810,X810,Y810,Z810,AA810,AB810,AC810,AD810,AE810,AF810,AG810,AH810,AI810,AJ810,AK810,AL810,AM810,AN810,AO810,AP810,AQ810,AR810,AS810,AT810,AU810,AV810,AW810,AX810,AY810,AZ810,BA810,BB810),"")))</f>
        <v>#NAME?</v>
      </c>
      <c r="G810" s="45" t="s">
        <v>7666</v>
      </c>
      <c r="H810" s="45" t="str">
        <f>HYPERLINK(G810,D810)</f>
        <v>Best Buy</v>
      </c>
      <c r="I810" s="45"/>
      <c r="J810" s="45"/>
      <c r="L810" s="37" t="s">
        <v>15</v>
      </c>
      <c r="M810" s="26" t="s">
        <v>2159</v>
      </c>
      <c r="N810" s="21" t="s">
        <v>5863</v>
      </c>
      <c r="O810" s="1" t="s">
        <v>2160</v>
      </c>
      <c r="P810" s="21" t="e">
        <f ca="1">[1]!textjoin("+",TRUE,O810,S810,T810,U810,V810,W810,X810,Y810,Z810,AA810,AB810,AC810,AD810,AE810,AF810,AG810,AH810,AI810,AJ810,AK810,AL810,AM810,AN810,AO810,AP810,AQ810,AR810,AS810,AT810,AU810,AV810,AW810,AX810,AY810,AZ810,BA810,BB810,R810)</f>
        <v>#NAME?</v>
      </c>
      <c r="Q810" s="21" t="e">
        <f t="shared" ref="Q810:Q820" ca="1" si="54">REPLACE(P810,28,1,"")</f>
        <v>#NAME?</v>
      </c>
      <c r="R810" t="s">
        <v>5106</v>
      </c>
      <c r="S810" s="16" t="s">
        <v>2540</v>
      </c>
      <c r="T810" s="12" t="s">
        <v>3269</v>
      </c>
      <c r="U810" s="12" t="s">
        <v>3270</v>
      </c>
      <c r="V810" s="12" t="s">
        <v>3271</v>
      </c>
      <c r="W810" s="12" t="s">
        <v>3272</v>
      </c>
      <c r="X810" s="12" t="s">
        <v>3185</v>
      </c>
      <c r="Y810" s="12" t="s">
        <v>4775</v>
      </c>
      <c r="Z810" s="12" t="s">
        <v>3273</v>
      </c>
    </row>
    <row r="811" spans="1:31" ht="409.6" thickBot="1" x14ac:dyDescent="0.35">
      <c r="A811" s="6" t="s">
        <v>853</v>
      </c>
      <c r="D811" s="37" t="s">
        <v>15</v>
      </c>
      <c r="E811" s="45"/>
      <c r="F811" s="47" t="e">
        <f ca="1">IF(D811="Walmart", "https://www.walmart.com/search/?query=" &amp; [1]!textjoin("%20",TRUE,S811,T811,U811,V811,W811,X811,Y811,Z811,AA811,AB811,AC811,AD811,AE811,AF811,AG811,AH811,AI811,AJ811,AK811,AL811,AM811,AN811,AO811,AP811,AQ811,AR811,AS811,AT811,AU811,AV811,AW811,AX811,AY811,AZ811,BA811,BB811), IF(D811="Best Buy", "https://www.bestbuy.com/site/searchpage.jsp?st=" &amp; [1]!textjoin("+",TRUE,S811,T811,U811,V811,W811,X811,Y811,Z811,AA811,AB811,AC811,AD811,AE811,AF811,AG811,AH811,AI811,AJ811,AK811,AL811,AM811,AN811,AO811,AP811,AQ811,AR811,AS811,AT811,AU811,AV811,AW811,AX811,AY811,AZ811,BA811,BB811), IF(D811="Target", "https://www.target.com/s?searchTerm=" &amp; [1]!textjoin("+",TRUE,S811,T811,U811,V811,W811,X811,Y811,Z811,AA811,AB811,AC811,AD811,AE811,AF811,AG811,AH811,AI811,AJ811,AK811,AL811,AM811,AN811,AO811,AP811,AQ811,AR811,AS811,AT811,AU811,AV811,AW811,AX811,AY811,AZ811,BA811,BB811),"")))</f>
        <v>#NAME?</v>
      </c>
      <c r="G811" s="45" t="s">
        <v>7667</v>
      </c>
      <c r="H811" s="45" t="str">
        <f>HYPERLINK(G811,D811)</f>
        <v>Best Buy</v>
      </c>
      <c r="I811" s="45" t="s">
        <v>8716</v>
      </c>
      <c r="J811" s="45"/>
      <c r="L811" s="37" t="s">
        <v>15</v>
      </c>
      <c r="M811" s="26" t="s">
        <v>2159</v>
      </c>
      <c r="N811" s="21" t="s">
        <v>5864</v>
      </c>
      <c r="O811" s="1" t="s">
        <v>2160</v>
      </c>
      <c r="P811" s="21" t="e">
        <f ca="1">[1]!textjoin("+",TRUE,O811,S811,T811,U811,V811,W811,X811,Y811,Z811,AA811,AB811,AC811,AD811,AE811,AF811,AG811,AH811,AI811,AJ811,AK811,AL811,AM811,AN811,AO811,AP811,AQ811,AR811,AS811,AT811,AU811,AV811,AW811,AX811,AY811,AZ811,BA811,BB811,R811)</f>
        <v>#NAME?</v>
      </c>
      <c r="Q811" s="21" t="e">
        <f t="shared" ca="1" si="54"/>
        <v>#NAME?</v>
      </c>
      <c r="R811" t="s">
        <v>5106</v>
      </c>
      <c r="S811" s="16" t="s">
        <v>3231</v>
      </c>
      <c r="T811" s="12" t="s">
        <v>3274</v>
      </c>
      <c r="U811" s="12" t="s">
        <v>3275</v>
      </c>
      <c r="V811" s="12" t="s">
        <v>4775</v>
      </c>
      <c r="W811" s="12" t="s">
        <v>2219</v>
      </c>
    </row>
    <row r="812" spans="1:31" ht="409.6" thickBot="1" x14ac:dyDescent="0.35">
      <c r="A812" s="7" t="s">
        <v>854</v>
      </c>
      <c r="D812" s="37" t="s">
        <v>15</v>
      </c>
      <c r="E812" s="45"/>
      <c r="F812" s="47" t="e">
        <f ca="1">IF(D812="Walmart", "https://www.walmart.com/search/?query=" &amp; [1]!textjoin("%20",TRUE,S812,T812,U812,V812,W812,X812,Y812,Z812,AA812,AB812,AC812,AD812,AE812,AF812,AG812,AH812,AI812,AJ812,AK812,AL812,AM812,AN812,AO812,AP812,AQ812,AR812,AS812,AT812,AU812,AV812,AW812,AX812,AY812,AZ812,BA812,BB812), IF(D812="Best Buy", "https://www.bestbuy.com/site/searchpage.jsp?st=" &amp; [1]!textjoin("+",TRUE,S812,T812,U812,V812,W812,X812,Y812,Z812,AA812,AB812,AC812,AD812,AE812,AF812,AG812,AH812,AI812,AJ812,AK812,AL812,AM812,AN812,AO812,AP812,AQ812,AR812,AS812,AT812,AU812,AV812,AW812,AX812,AY812,AZ812,BA812,BB812), IF(D812="Target", "https://www.target.com/s?searchTerm=" &amp; [1]!textjoin("+",TRUE,S812,T812,U812,V812,W812,X812,Y812,Z812,AA812,AB812,AC812,AD812,AE812,AF812,AG812,AH812,AI812,AJ812,AK812,AL812,AM812,AN812,AO812,AP812,AQ812,AR812,AS812,AT812,AU812,AV812,AW812,AX812,AY812,AZ812,BA812,BB812),"")))</f>
        <v>#NAME?</v>
      </c>
      <c r="G812" s="45" t="s">
        <v>7668</v>
      </c>
      <c r="H812" s="45" t="str">
        <f>HYPERLINK(G812,D812)</f>
        <v>Best Buy</v>
      </c>
      <c r="I812" s="45" t="s">
        <v>8716</v>
      </c>
      <c r="J812" s="45"/>
      <c r="L812" s="37" t="s">
        <v>15</v>
      </c>
      <c r="M812" s="26" t="s">
        <v>2159</v>
      </c>
      <c r="N812" s="21" t="s">
        <v>5865</v>
      </c>
      <c r="O812" s="1" t="s">
        <v>2160</v>
      </c>
      <c r="P812" s="21" t="e">
        <f ca="1">[1]!textjoin("+",TRUE,O812,S812,T812,U812,V812,W812,X812,Y812,Z812,AA812,AB812,AC812,AD812,AE812,AF812,AG812,AH812,AI812,AJ812,AK812,AL812,AM812,AN812,AO812,AP812,AQ812,AR812,AS812,AT812,AU812,AV812,AW812,AX812,AY812,AZ812,BA812,BB812,R812)</f>
        <v>#NAME?</v>
      </c>
      <c r="Q812" s="21" t="e">
        <f t="shared" ca="1" si="54"/>
        <v>#NAME?</v>
      </c>
      <c r="R812" t="s">
        <v>5106</v>
      </c>
      <c r="S812" s="16" t="s">
        <v>3231</v>
      </c>
      <c r="T812" s="12" t="s">
        <v>3274</v>
      </c>
      <c r="U812" s="12" t="s">
        <v>3276</v>
      </c>
      <c r="V812" s="12" t="s">
        <v>2176</v>
      </c>
      <c r="W812" s="12" t="s">
        <v>3275</v>
      </c>
      <c r="X812" s="12" t="s">
        <v>4775</v>
      </c>
      <c r="Y812" s="12" t="s">
        <v>3277</v>
      </c>
      <c r="Z812" s="12" t="s">
        <v>2293</v>
      </c>
    </row>
    <row r="813" spans="1:31" ht="409.6" thickBot="1" x14ac:dyDescent="0.35">
      <c r="A813" s="7" t="s">
        <v>855</v>
      </c>
      <c r="D813" s="37" t="s">
        <v>15</v>
      </c>
      <c r="E813" s="45"/>
      <c r="F813" s="47" t="e">
        <f ca="1">IF(D813="Walmart", "https://www.walmart.com/search/?query=" &amp; [1]!textjoin("%20",TRUE,S813,T813,U813,V813,W813,X813,Y813,Z813,AA813,AB813,AC813,AD813,AE813,AF813,AG813,AH813,AI813,AJ813,AK813,AL813,AM813,AN813,AO813,AP813,AQ813,AR813,AS813,AT813,AU813,AV813,AW813,AX813,AY813,AZ813,BA813,BB813), IF(D813="Best Buy", "https://www.bestbuy.com/site/searchpage.jsp?st=" &amp; [1]!textjoin("+",TRUE,S813,T813,U813,V813,W813,X813,Y813,Z813,AA813,AB813,AC813,AD813,AE813,AF813,AG813,AH813,AI813,AJ813,AK813,AL813,AM813,AN813,AO813,AP813,AQ813,AR813,AS813,AT813,AU813,AV813,AW813,AX813,AY813,AZ813,BA813,BB813), IF(D813="Target", "https://www.target.com/s?searchTerm=" &amp; [1]!textjoin("+",TRUE,S813,T813,U813,V813,W813,X813,Y813,Z813,AA813,AB813,AC813,AD813,AE813,AF813,AG813,AH813,AI813,AJ813,AK813,AL813,AM813,AN813,AO813,AP813,AQ813,AR813,AS813,AT813,AU813,AV813,AW813,AX813,AY813,AZ813,BA813,BB813),"")))</f>
        <v>#NAME?</v>
      </c>
      <c r="G813" s="45" t="s">
        <v>7669</v>
      </c>
      <c r="H813" s="45" t="str">
        <f>HYPERLINK(G813,D813)</f>
        <v>Best Buy</v>
      </c>
      <c r="I813" s="45" t="s">
        <v>8717</v>
      </c>
      <c r="J813" s="45"/>
      <c r="L813" s="37" t="s">
        <v>15</v>
      </c>
      <c r="M813" s="26" t="s">
        <v>2159</v>
      </c>
      <c r="N813" s="21" t="s">
        <v>5866</v>
      </c>
      <c r="O813" s="1" t="s">
        <v>2160</v>
      </c>
      <c r="P813" s="21" t="e">
        <f ca="1">[1]!textjoin("+",TRUE,O813,S813,T813,U813,V813,W813,X813,Y813,Z813,AA813,AB813,AC813,AD813,AE813,AF813,AG813,AH813,AI813,AJ813,AK813,AL813,AM813,AN813,AO813,AP813,AQ813,AR813,AS813,AT813,AU813,AV813,AW813,AX813,AY813,AZ813,BA813,BB813,R813)</f>
        <v>#NAME?</v>
      </c>
      <c r="Q813" s="21" t="e">
        <f t="shared" ca="1" si="54"/>
        <v>#NAME?</v>
      </c>
      <c r="R813" t="s">
        <v>5106</v>
      </c>
      <c r="S813" s="16" t="s">
        <v>3278</v>
      </c>
      <c r="T813" s="12" t="s">
        <v>3279</v>
      </c>
      <c r="U813" s="12" t="s">
        <v>2293</v>
      </c>
      <c r="V813" s="12" t="s">
        <v>2176</v>
      </c>
      <c r="W813" s="12" t="s">
        <v>3271</v>
      </c>
      <c r="X813" s="12" t="s">
        <v>3275</v>
      </c>
      <c r="Y813" s="12" t="s">
        <v>2871</v>
      </c>
    </row>
    <row r="814" spans="1:31" ht="317.39999999999998" thickBot="1" x14ac:dyDescent="0.35">
      <c r="A814" s="7" t="s">
        <v>856</v>
      </c>
      <c r="D814" s="37" t="s">
        <v>27</v>
      </c>
      <c r="E814" s="45"/>
      <c r="F814" s="47" t="str">
        <f>IF(D814="Costco", "https://www.costco.com", IF(D814="Dell Home &amp; Home Office", "https://www.dell.com/koa/search?q=" &amp; [1]!textjoin("%20",TRUE,S814,T814,U814,V814,W814,X814,Y814,Z814,AA814,AB814,AC814,AD814,AE814,AF814,AG814,AH814,AI814,AJ814,AK814,AL814,AM814,AN814,AO814,AP814,AQ814,AR814,AS814,AT814,AU814,AV814,AW814,AX814,AY814,AZ814,BA814,BB814,Sheet1!BE814), IF(D814="Macy's", "https://www.macys.com/shop/featured/" &amp; [1]!textjoin("-",TRUE,S814,T814,U814,V814,W814,X814,Y814,Z814,AA814,AB814,AC814,AD814,AE814,AF814,AG814,AH814,AI814,AJ814,AK814,AL814,AM814,AN814,AO814,AP814,AQ814,AR814,AS814,AT814,AU814,AV814,AW814,AX814,AY814,AZ814,BA814,BB814,Sheet1!BE814),"")))</f>
        <v>https://www.costco.com</v>
      </c>
      <c r="G814" s="34" t="s">
        <v>7128</v>
      </c>
      <c r="H814" s="45" t="str">
        <f>HYPERLINK(G814,D814)</f>
        <v>Costco</v>
      </c>
      <c r="I814" s="45"/>
      <c r="J814" s="45"/>
      <c r="L814" s="37" t="s">
        <v>27</v>
      </c>
      <c r="M814" s="26" t="s">
        <v>2159</v>
      </c>
      <c r="N814" s="21" t="s">
        <v>5867</v>
      </c>
      <c r="O814" s="1" t="s">
        <v>2160</v>
      </c>
      <c r="P814" s="21" t="e">
        <f ca="1">[1]!textjoin("+",TRUE,O814,S814,T814,U814,V814,W814,X814,Y814,Z814,AA814,AB814,AC814,AD814,AE814,AF814,AG814,AH814,AI814,AJ814,AK814,AL814,AM814,AN814,AO814,AP814,AQ814,AR814,AS814,AT814,AU814,AV814,AW814,AX814,AY814,AZ814,BA814,BB814,R814)</f>
        <v>#NAME?</v>
      </c>
      <c r="Q814" s="21" t="e">
        <f t="shared" ca="1" si="54"/>
        <v>#NAME?</v>
      </c>
      <c r="R814" t="s">
        <v>5106</v>
      </c>
      <c r="S814" s="16" t="s">
        <v>3278</v>
      </c>
      <c r="T814" s="12" t="s">
        <v>3280</v>
      </c>
      <c r="U814" s="12" t="s">
        <v>2293</v>
      </c>
      <c r="V814" s="12" t="s">
        <v>3275</v>
      </c>
      <c r="W814" s="12" t="s">
        <v>2871</v>
      </c>
      <c r="X814" s="12" t="s">
        <v>2336</v>
      </c>
    </row>
    <row r="815" spans="1:31" ht="58.2" thickBot="1" x14ac:dyDescent="0.35">
      <c r="A815" s="7" t="s">
        <v>857</v>
      </c>
      <c r="D815" s="37" t="s">
        <v>43</v>
      </c>
      <c r="E815" s="45"/>
      <c r="F815" s="47" t="str">
        <f>IF(D815="Walmart", "https://www.walmart.com/search/?query=" &amp; [1]!textjoin("%20",TRUE,S815,T815,U815,V815,W815,X815,Y815,Z815,AA815,AB815,AC815,AD815,AE815,AF815,AG815,AH815,AI815,AJ815,AK815,AL815,AM815,AN815,AO815,AP815,AQ815,AR815,AS815,AT815,AU815,AV815,AW815,AX815,AY815,AZ815,BA815,BB815), IF(D815="Best Buy", "https://www.bestbuy.com/site/searchpage.jsp?st=" &amp; [1]!textjoin("+",TRUE,S815,T815,U815,V815,W815,X815,Y815,Z815,AA815,AB815,AC815,AD815,AE815,AF815,AG815,AH815,AI815,AJ815,AK815,AL815,AM815,AN815,AO815,AP815,AQ815,AR815,AS815,AT815,AU815,AV815,AW815,AX815,AY815,AZ815,BA815,BB815), IF(D815="Target", "https://www.target.com/s?searchTerm=" &amp; [1]!textjoin("+",TRUE,S815,T815,U815,V815,W815,X815,Y815,Z815,AA815,AB815,AC815,AD815,AE815,AF815,AG815,AH815,AI815,AJ815,AK815,AL815,AM815,AN815,AO815,AP815,AQ815,AR815,AS815,AT815,AU815,AV815,AW815,AX815,AY815,AZ815,BA815,BB815),"")))</f>
        <v/>
      </c>
      <c r="G815" s="45" t="s">
        <v>7382</v>
      </c>
      <c r="H815" s="45"/>
      <c r="I815" s="45"/>
      <c r="J815" s="45"/>
      <c r="L815" s="37" t="s">
        <v>43</v>
      </c>
      <c r="M815" s="26" t="s">
        <v>2159</v>
      </c>
      <c r="N815" s="21" t="s">
        <v>5868</v>
      </c>
      <c r="O815" s="1" t="s">
        <v>2160</v>
      </c>
      <c r="P815" s="21" t="e">
        <f ca="1">[1]!textjoin("+",TRUE,O815,S815,T815,U815,V815,W815,X815,Y815,Z815,AA815,AB815,AC815,AD815,AE815,AF815,AG815,AH815,AI815,AJ815,AK815,AL815,AM815,AN815,AO815,AP815,AQ815,AR815,AS815,AT815,AU815,AV815,AW815,AX815,AY815,AZ815,BA815,BB815,R815)</f>
        <v>#NAME?</v>
      </c>
      <c r="Q815" s="21" t="e">
        <f t="shared" ca="1" si="54"/>
        <v>#NAME?</v>
      </c>
      <c r="R815" t="s">
        <v>5106</v>
      </c>
      <c r="S815" s="16" t="s">
        <v>3278</v>
      </c>
      <c r="T815" s="12" t="s">
        <v>3279</v>
      </c>
      <c r="U815" s="12" t="s">
        <v>2210</v>
      </c>
      <c r="V815" s="12" t="s">
        <v>2192</v>
      </c>
      <c r="W815" s="12" t="s">
        <v>3281</v>
      </c>
      <c r="X815" s="12" t="s">
        <v>3282</v>
      </c>
      <c r="Y815" s="12" t="s">
        <v>2336</v>
      </c>
    </row>
    <row r="816" spans="1:31" ht="409.6" thickBot="1" x14ac:dyDescent="0.35">
      <c r="A816" s="7" t="s">
        <v>858</v>
      </c>
      <c r="D816" s="37" t="s">
        <v>12</v>
      </c>
      <c r="E816" s="45"/>
      <c r="F816" s="47" t="e">
        <f ca="1">IF(D816="Walmart", "https://www.walmart.com/search/?query=" &amp; [1]!textjoin("%20",TRUE,S816,T816,U816,V816,W816,X816,Y816,Z816,AA816,AB816,AC816,AD816,AE816,AF816,AG816,AH816,AI816,AJ816,AK816,AL816,AM816,AN816,AO816,AP816,AQ816,AR816,AS816,AT816,AU816,AV816,AW816,AX816,AY816,AZ816,BA816,BB816), IF(D816="Best Buy", "https://www.bestbuy.com/site/searchpage.jsp?st=" &amp; [1]!textjoin("+",TRUE,S816,T816,U816,V816,W816,X816,Y816,Z816,AA816,AB816,AC816,AD816,AE816,AF816,AG816,AH816,AI816,AJ816,AK816,AL816,AM816,AN816,AO816,AP816,AQ816,AR816,AS816,AT816,AU816,AV816,AW816,AX816,AY816,AZ816,BA816,BB816), IF(D816="Target", "https://www.target.com/s?searchTerm=" &amp; [1]!textjoin("+",TRUE,S816,T816,U816,V816,W816,X816,Y816,Z816,AA816,AB816,AC816,AD816,AE816,AF816,AG816,AH816,AI816,AJ816,AK816,AL816,AM816,AN816,AO816,AP816,AQ816,AR816,AS816,AT816,AU816,AV816,AW816,AX816,AY816,AZ816,BA816,BB816),"")))</f>
        <v>#NAME?</v>
      </c>
      <c r="G816" s="45" t="s">
        <v>7670</v>
      </c>
      <c r="H816" s="45" t="str">
        <f>HYPERLINK(G816,D816)</f>
        <v>Walmart</v>
      </c>
      <c r="I816" s="45"/>
      <c r="J816" s="45"/>
      <c r="L816" s="37" t="s">
        <v>12</v>
      </c>
      <c r="M816" s="26" t="s">
        <v>2159</v>
      </c>
      <c r="N816" s="21" t="s">
        <v>5869</v>
      </c>
      <c r="O816" s="1" t="s">
        <v>2160</v>
      </c>
      <c r="P816" s="21" t="e">
        <f ca="1">[1]!textjoin("+",TRUE,O816,S816,T816,U816,V816,W816,X816,Y816,Z816,AA816,AB816,AC816,AD816,AE816,AF816,AG816,AH816,AI816,AJ816,AK816,AL816,AM816,AN816,AO816,AP816,AQ816,AR816,AS816,AT816,AU816,AV816,AW816,AX816,AY816,AZ816,BA816,BB816,R816)</f>
        <v>#NAME?</v>
      </c>
      <c r="Q816" s="21" t="e">
        <f t="shared" ca="1" si="54"/>
        <v>#NAME?</v>
      </c>
      <c r="R816" t="s">
        <v>5106</v>
      </c>
      <c r="S816" s="16" t="s">
        <v>3278</v>
      </c>
      <c r="T816" s="12" t="s">
        <v>3279</v>
      </c>
      <c r="U816" s="12" t="s">
        <v>2357</v>
      </c>
    </row>
    <row r="817" spans="1:31" ht="409.6" thickBot="1" x14ac:dyDescent="0.35">
      <c r="A817" s="7" t="s">
        <v>859</v>
      </c>
      <c r="D817" s="37" t="s">
        <v>15</v>
      </c>
      <c r="E817" s="45"/>
      <c r="F817" s="47" t="e">
        <f ca="1">IF(D817="Walmart", "https://www.walmart.com/search/?query=" &amp; [1]!textjoin("%20",TRUE,S817,T817,U817,V817,W817,X817,Y817,Z817,AA817,AB817,AC817,AD817,AE817,AF817,AG817,AH817,AI817,AJ817,AK817,AL817,AM817,AN817,AO817,AP817,AQ817,AR817,AS817,AT817,AU817,AV817,AW817,AX817,AY817,AZ817,BA817,BB817), IF(D817="Best Buy", "https://www.bestbuy.com/site/searchpage.jsp?st=" &amp; [1]!textjoin("+",TRUE,S817,T817,U817,V817,W817,X817,Y817,Z817,AA817,AB817,AC817,AD817,AE817,AF817,AG817,AH817,AI817,AJ817,AK817,AL817,AM817,AN817,AO817,AP817,AQ817,AR817,AS817,AT817,AU817,AV817,AW817,AX817,AY817,AZ817,BA817,BB817), IF(D817="Target", "https://www.target.com/s?searchTerm=" &amp; [1]!textjoin("+",TRUE,S817,T817,U817,V817,W817,X817,Y817,Z817,AA817,AB817,AC817,AD817,AE817,AF817,AG817,AH817,AI817,AJ817,AK817,AL817,AM817,AN817,AO817,AP817,AQ817,AR817,AS817,AT817,AU817,AV817,AW817,AX817,AY817,AZ817,BA817,BB817),"")))</f>
        <v>#NAME?</v>
      </c>
      <c r="G817" s="45" t="s">
        <v>7671</v>
      </c>
      <c r="H817" s="45" t="str">
        <f>HYPERLINK(G817,D817)</f>
        <v>Best Buy</v>
      </c>
      <c r="I817" s="45" t="s">
        <v>8717</v>
      </c>
      <c r="J817" s="45"/>
      <c r="L817" s="37" t="s">
        <v>15</v>
      </c>
      <c r="M817" s="26" t="s">
        <v>2159</v>
      </c>
      <c r="N817" s="21" t="s">
        <v>5870</v>
      </c>
      <c r="O817" s="1" t="s">
        <v>2160</v>
      </c>
      <c r="P817" s="21" t="e">
        <f ca="1">[1]!textjoin("+",TRUE,O817,S817,T817,U817,V817,W817,X817,Y817,Z817,AA817,AB817,AC817,AD817,AE817,AF817,AG817,AH817,AI817,AJ817,AK817,AL817,AM817,AN817,AO817,AP817,AQ817,AR817,AS817,AT817,AU817,AV817,AW817,AX817,AY817,AZ817,BA817,BB817,R817)</f>
        <v>#NAME?</v>
      </c>
      <c r="Q817" s="21" t="e">
        <f t="shared" ca="1" si="54"/>
        <v>#NAME?</v>
      </c>
      <c r="R817" t="s">
        <v>5106</v>
      </c>
      <c r="S817" s="16" t="s">
        <v>3278</v>
      </c>
      <c r="T817" s="12" t="s">
        <v>3283</v>
      </c>
      <c r="U817" s="12" t="s">
        <v>2293</v>
      </c>
      <c r="V817" s="12" t="s">
        <v>2176</v>
      </c>
      <c r="W817" s="12" t="s">
        <v>3271</v>
      </c>
      <c r="X817" s="12" t="s">
        <v>3275</v>
      </c>
      <c r="Y817" s="12" t="s">
        <v>2871</v>
      </c>
      <c r="Z817" s="12" t="s">
        <v>2295</v>
      </c>
      <c r="AA817" s="12" t="s">
        <v>2336</v>
      </c>
    </row>
    <row r="818" spans="1:31" ht="409.6" thickBot="1" x14ac:dyDescent="0.35">
      <c r="A818" s="7" t="s">
        <v>860</v>
      </c>
      <c r="D818" s="37" t="s">
        <v>20</v>
      </c>
      <c r="E818" s="45"/>
      <c r="F818" s="47" t="e">
        <f ca="1">IF(D818="Walmart", "https://www.walmart.com/search/?query=" &amp; [1]!textjoin("%20",TRUE,S818,T818,U818,V818,W818,X818,Y818,Z818,AA818,AB818,AC818,AD818,AE818,AF818,AG818,AH818,AI818,AJ818,AK818,AL818,AM818,AN818,AO818,AP818,AQ818,AR818,AS818,AT818,AU818,AV818,AW818,AX818,AY818,AZ818,BA818,BB818), IF(D818="Best Buy", "https://www.bestbuy.com/site/searchpage.jsp?st=" &amp; [1]!textjoin("+",TRUE,S818,T818,U818,V818,W818,X818,Y818,Z818,AA818,AB818,AC818,AD818,AE818,AF818,AG818,AH818,AI818,AJ818,AK818,AL818,AM818,AN818,AO818,AP818,AQ818,AR818,AS818,AT818,AU818,AV818,AW818,AX818,AY818,AZ818,BA818,BB818), IF(D818="Target", "https://www.target.com/s?searchTerm=" &amp; [1]!textjoin("+",TRUE,S818,T818,U818,V818,W818,X818,Y818,Z818,AA818,AB818,AC818,AD818,AE818,AF818,AG818,AH818,AI818,AJ818,AK818,AL818,AM818,AN818,AO818,AP818,AQ818,AR818,AS818,AT818,AU818,AV818,AW818,AX818,AY818,AZ818,BA818,BB818),"")))</f>
        <v>#NAME?</v>
      </c>
      <c r="G818" s="45" t="s">
        <v>7672</v>
      </c>
      <c r="H818" s="45" t="str">
        <f>HYPERLINK(G818,D818)</f>
        <v>Target</v>
      </c>
      <c r="I818" s="45" t="s">
        <v>8717</v>
      </c>
      <c r="J818" s="45"/>
      <c r="L818" s="37" t="s">
        <v>20</v>
      </c>
      <c r="M818" s="26" t="s">
        <v>2159</v>
      </c>
      <c r="N818" s="21" t="s">
        <v>5871</v>
      </c>
      <c r="O818" s="1" t="s">
        <v>2160</v>
      </c>
      <c r="P818" s="21" t="e">
        <f ca="1">[1]!textjoin("+",TRUE,O818,S818,T818,U818,V818,W818,X818,Y818,Z818,AA818,AB818,AC818,AD818,AE818,AF818,AG818,AH818,AI818,AJ818,AK818,AL818,AM818,AN818,AO818,AP818,AQ818,AR818,AS818,AT818,AU818,AV818,AW818,AX818,AY818,AZ818,BA818,BB818,R818)</f>
        <v>#NAME?</v>
      </c>
      <c r="Q818" s="21" t="e">
        <f t="shared" ca="1" si="54"/>
        <v>#NAME?</v>
      </c>
      <c r="R818" t="s">
        <v>5106</v>
      </c>
      <c r="S818" s="18" t="s">
        <v>3278</v>
      </c>
      <c r="T818" s="12" t="s">
        <v>3283</v>
      </c>
      <c r="U818" s="12" t="s">
        <v>2293</v>
      </c>
      <c r="V818" s="12" t="s">
        <v>4750</v>
      </c>
      <c r="W818" s="12" t="s">
        <v>4775</v>
      </c>
      <c r="X818" s="12" t="s">
        <v>4872</v>
      </c>
      <c r="Y818" s="12" t="s">
        <v>3284</v>
      </c>
      <c r="Z818" s="12" t="s">
        <v>4917</v>
      </c>
      <c r="AA818" s="12" t="s">
        <v>3285</v>
      </c>
      <c r="AB818" s="12" t="s">
        <v>4841</v>
      </c>
      <c r="AC818" s="12" t="s">
        <v>2222</v>
      </c>
      <c r="AD818" s="12" t="s">
        <v>2407</v>
      </c>
      <c r="AE818" s="12" t="s">
        <v>2408</v>
      </c>
    </row>
    <row r="819" spans="1:31" ht="409.6" thickBot="1" x14ac:dyDescent="0.35">
      <c r="A819" s="7" t="s">
        <v>861</v>
      </c>
      <c r="D819" s="37" t="s">
        <v>15</v>
      </c>
      <c r="E819" s="45"/>
      <c r="F819" s="47" t="e">
        <f ca="1">IF(D819="Walmart", "https://www.walmart.com/search/?query=" &amp; [1]!textjoin("%20",TRUE,S819,T819,U819,V819,W819,X819,Y819,Z819,AA819,AB819,AC819,AD819,AE819,AF819,AG819,AH819,AI819,AJ819,AK819,AL819,AM819,AN819,AO819,AP819,AQ819,AR819,AS819,AT819,AU819,AV819,AW819,AX819,AY819,AZ819,BA819,BB819), IF(D819="Best Buy", "https://www.bestbuy.com/site/searchpage.jsp?st=" &amp; [1]!textjoin("+",TRUE,S819,T819,U819,V819,W819,X819,Y819,Z819,AA819,AB819,AC819,AD819,AE819,AF819,AG819,AH819,AI819,AJ819,AK819,AL819,AM819,AN819,AO819,AP819,AQ819,AR819,AS819,AT819,AU819,AV819,AW819,AX819,AY819,AZ819,BA819,BB819), IF(D819="Target", "https://www.target.com/s?searchTerm=" &amp; [1]!textjoin("+",TRUE,S819,T819,U819,V819,W819,X819,Y819,Z819,AA819,AB819,AC819,AD819,AE819,AF819,AG819,AH819,AI819,AJ819,AK819,AL819,AM819,AN819,AO819,AP819,AQ819,AR819,AS819,AT819,AU819,AV819,AW819,AX819,AY819,AZ819,BA819,BB819),"")))</f>
        <v>#NAME?</v>
      </c>
      <c r="G819" s="45" t="s">
        <v>7673</v>
      </c>
      <c r="H819" s="45" t="str">
        <f>HYPERLINK(G819,D819)</f>
        <v>Best Buy</v>
      </c>
      <c r="I819" s="45"/>
      <c r="J819" s="45"/>
      <c r="L819" s="37" t="s">
        <v>15</v>
      </c>
      <c r="M819" s="26" t="s">
        <v>2159</v>
      </c>
      <c r="N819" s="21" t="s">
        <v>5872</v>
      </c>
      <c r="O819" s="1" t="s">
        <v>2160</v>
      </c>
      <c r="P819" s="21" t="e">
        <f ca="1">[1]!textjoin("+",TRUE,O819,S819,T819,U819,V819,W819,X819,Y819,Z819,AA819,AB819,AC819,AD819,AE819,AF819,AG819,AH819,AI819,AJ819,AK819,AL819,AM819,AN819,AO819,AP819,AQ819,AR819,AS819,AT819,AU819,AV819,AW819,AX819,AY819,AZ819,BA819,BB819,R819)</f>
        <v>#NAME?</v>
      </c>
      <c r="Q819" s="21" t="e">
        <f t="shared" ca="1" si="54"/>
        <v>#NAME?</v>
      </c>
      <c r="R819" t="s">
        <v>5106</v>
      </c>
      <c r="S819" s="16" t="s">
        <v>3286</v>
      </c>
      <c r="T819" s="12" t="s">
        <v>3287</v>
      </c>
      <c r="U819" s="12" t="s">
        <v>2486</v>
      </c>
      <c r="V819" s="12" t="s">
        <v>3165</v>
      </c>
      <c r="W819" s="12" t="s">
        <v>2260</v>
      </c>
      <c r="X819" s="12" t="s">
        <v>3278</v>
      </c>
      <c r="Y819" s="12" t="s">
        <v>3275</v>
      </c>
      <c r="Z819" s="12" t="s">
        <v>2871</v>
      </c>
    </row>
    <row r="820" spans="1:31" ht="58.2" thickBot="1" x14ac:dyDescent="0.35">
      <c r="A820" s="9" t="s">
        <v>862</v>
      </c>
      <c r="D820" s="37" t="s">
        <v>116</v>
      </c>
      <c r="E820" s="45"/>
      <c r="F820" s="47" t="str">
        <f>IF(D820="Walmart", "https://www.walmart.com/search/?query=" &amp; [1]!textjoin("%20",TRUE,S820,T820,U820,V820,W820,X820,Y820,Z820,AA820,AB820,AC820,AD820,AE820,AF820,AG820,AH820,AI820,AJ820,AK820,AL820,AM820,AN820,AO820,AP820,AQ820,AR820,AS820,AT820,AU820,AV820,AW820,AX820,AY820,AZ820,BA820,BB820), IF(D820="Best Buy", "https://www.bestbuy.com/site/searchpage.jsp?st=" &amp; [1]!textjoin("+",TRUE,S820,T820,U820,V820,W820,X820,Y820,Z820,AA820,AB820,AC820,AD820,AE820,AF820,AG820,AH820,AI820,AJ820,AK820,AL820,AM820,AN820,AO820,AP820,AQ820,AR820,AS820,AT820,AU820,AV820,AW820,AX820,AY820,AZ820,BA820,BB820), IF(D820="Target", "https://www.target.com/s?searchTerm=" &amp; [1]!textjoin("+",TRUE,S820,T820,U820,V820,W820,X820,Y820,Z820,AA820,AB820,AC820,AD820,AE820,AF820,AG820,AH820,AI820,AJ820,AK820,AL820,AM820,AN820,AO820,AP820,AQ820,AR820,AS820,AT820,AU820,AV820,AW820,AX820,AY820,AZ820,BA820,BB820),"")))</f>
        <v/>
      </c>
      <c r="G820" s="45" t="s">
        <v>7382</v>
      </c>
      <c r="H820" s="45"/>
      <c r="I820" s="45"/>
      <c r="J820" s="45"/>
      <c r="L820" s="37" t="s">
        <v>116</v>
      </c>
      <c r="M820" s="26" t="s">
        <v>2159</v>
      </c>
      <c r="N820" s="21" t="s">
        <v>5873</v>
      </c>
      <c r="O820" s="1" t="s">
        <v>2160</v>
      </c>
      <c r="P820" s="21" t="e">
        <f ca="1">[1]!textjoin("+",TRUE,O820,S820,T820,U820,V820,W820,X820,Y820,Z820,AA820,AB820,AC820,AD820,AE820,AF820,AG820,AH820,AI820,AJ820,AK820,AL820,AM820,AN820,AO820,AP820,AQ820,AR820,AS820,AT820,AU820,AV820,AW820,AX820,AY820,AZ820,BA820,BB820,R820)</f>
        <v>#NAME?</v>
      </c>
      <c r="Q820" s="21" t="e">
        <f t="shared" ca="1" si="54"/>
        <v>#NAME?</v>
      </c>
      <c r="R820" t="s">
        <v>5106</v>
      </c>
      <c r="S820" s="16" t="s">
        <v>3288</v>
      </c>
      <c r="T820" s="12" t="s">
        <v>3271</v>
      </c>
      <c r="U820" s="12" t="s">
        <v>3275</v>
      </c>
      <c r="V820" s="12" t="s">
        <v>2871</v>
      </c>
    </row>
    <row r="821" spans="1:31" ht="15" thickBot="1" x14ac:dyDescent="0.35">
      <c r="A821" s="7" t="s">
        <v>863</v>
      </c>
      <c r="D821" s="38"/>
      <c r="E821" s="46"/>
      <c r="F821" s="47" t="str">
        <f>IF(D821="Walmart", "https://www.walmart.com/search/?query=" &amp; [1]!textjoin("%20",TRUE,S821,T821,U821,V821,W821,X821,Y821,Z821,AA821,AB821,AC821,AD821,AE821,AF821,AG821,AH821,AI821,AJ821,AK821,AL821,AM821,AN821,AO821,AP821,AQ821,AR821,AS821,AT821,AU821,AV821,AW821,AX821,AY821,AZ821,BA821,BB821), IF(D821="Best Buy", "https://www.bestbuy.com/site/searchpage.jsp?st=" &amp; [1]!textjoin("+",TRUE,S821,T821,U821,V821,W821,X821,Y821,Z821,AA821,AB821,AC821,AD821,AE821,AF821,AG821,AH821,AI821,AJ821,AK821,AL821,AM821,AN821,AO821,AP821,AQ821,AR821,AS821,AT821,AU821,AV821,AW821,AX821,AY821,AZ821,BA821,BB821), IF(D821="Target", "https://www.target.com/s?searchTerm=" &amp; [1]!textjoin("+",TRUE,S821,T821,U821,V821,W821,X821,Y821,Z821,AA821,AB821,AC821,AD821,AE821,AF821,AG821,AH821,AI821,AJ821,AK821,AL821,AM821,AN821,AO821,AP821,AQ821,AR821,AS821,AT821,AU821,AV821,AW821,AX821,AY821,AZ821,BA821,BB821),"")))</f>
        <v/>
      </c>
      <c r="G821" s="46" t="s">
        <v>7382</v>
      </c>
      <c r="H821" s="46"/>
      <c r="I821" s="46"/>
      <c r="J821" s="46"/>
      <c r="L821" s="38"/>
      <c r="M821" s="27"/>
      <c r="N821" s="21"/>
      <c r="O821" s="1"/>
      <c r="P821" s="21"/>
      <c r="Q821" s="21"/>
      <c r="S821" s="19"/>
    </row>
    <row r="822" spans="1:31" ht="15" thickBot="1" x14ac:dyDescent="0.35">
      <c r="A822" s="7" t="s">
        <v>864</v>
      </c>
      <c r="D822" s="30"/>
      <c r="E822" s="44"/>
      <c r="F822" s="47" t="str">
        <f>IF(D822="Walmart", "https://www.walmart.com/search/?query=" &amp; [1]!textjoin("%20",TRUE,S822,T822,U822,V822,W822,X822,Y822,Z822,AA822,AB822,AC822,AD822,AE822,AF822,AG822,AH822,AI822,AJ822,AK822,AL822,AM822,AN822,AO822,AP822,AQ822,AR822,AS822,AT822,AU822,AV822,AW822,AX822,AY822,AZ822,BA822,BB822), IF(D822="Best Buy", "https://www.bestbuy.com/site/searchpage.jsp?st=" &amp; [1]!textjoin("+",TRUE,S822,T822,U822,V822,W822,X822,Y822,Z822,AA822,AB822,AC822,AD822,AE822,AF822,AG822,AH822,AI822,AJ822,AK822,AL822,AM822,AN822,AO822,AP822,AQ822,AR822,AS822,AT822,AU822,AV822,AW822,AX822,AY822,AZ822,BA822,BB822), IF(D822="Target", "https://www.target.com/s?searchTerm=" &amp; [1]!textjoin("+",TRUE,S822,T822,U822,V822,W822,X822,Y822,Z822,AA822,AB822,AC822,AD822,AE822,AF822,AG822,AH822,AI822,AJ822,AK822,AL822,AM822,AN822,AO822,AP822,AQ822,AR822,AS822,AT822,AU822,AV822,AW822,AX822,AY822,AZ822,BA822,BB822),"")))</f>
        <v/>
      </c>
      <c r="G822" s="44" t="s">
        <v>7382</v>
      </c>
      <c r="H822" s="44"/>
      <c r="I822" s="44"/>
      <c r="J822" s="44"/>
      <c r="L822" s="30"/>
      <c r="M822" s="25"/>
      <c r="N822" s="21"/>
      <c r="O822" s="1"/>
      <c r="P822" s="21"/>
      <c r="Q822" s="21"/>
      <c r="S822" s="15" t="s">
        <v>3289</v>
      </c>
      <c r="T822" s="12" t="s">
        <v>3191</v>
      </c>
    </row>
    <row r="823" spans="1:31" ht="409.6" thickBot="1" x14ac:dyDescent="0.35">
      <c r="A823" s="10"/>
      <c r="D823" s="37" t="s">
        <v>15</v>
      </c>
      <c r="E823" s="45"/>
      <c r="F823" s="47" t="e">
        <f ca="1">IF(D823="Walmart", "https://www.walmart.com/search/?query=" &amp; [1]!textjoin("%20",TRUE,S823,T823,U823,V823,W823,X823,Y823,Z823,AA823,AB823,AC823,AD823,AE823,AF823,AG823,AH823,AI823,AJ823,AK823,AL823,AM823,AN823,AO823,AP823,AQ823,AR823,AS823,AT823,AU823,AV823,AW823,AX823,AY823,AZ823,BA823,BB823), IF(D823="Best Buy", "https://www.bestbuy.com/site/searchpage.jsp?st=" &amp; [1]!textjoin("+",TRUE,S823,T823,U823,V823,W823,X823,Y823,Z823,AA823,AB823,AC823,AD823,AE823,AF823,AG823,AH823,AI823,AJ823,AK823,AL823,AM823,AN823,AO823,AP823,AQ823,AR823,AS823,AT823,AU823,AV823,AW823,AX823,AY823,AZ823,BA823,BB823), IF(D823="Target", "https://www.target.com/s?searchTerm=" &amp; [1]!textjoin("+",TRUE,S823,T823,U823,V823,W823,X823,Y823,Z823,AA823,AB823,AC823,AD823,AE823,AF823,AG823,AH823,AI823,AJ823,AK823,AL823,AM823,AN823,AO823,AP823,AQ823,AR823,AS823,AT823,AU823,AV823,AW823,AX823,AY823,AZ823,BA823,BB823),"")))</f>
        <v>#NAME?</v>
      </c>
      <c r="G823" s="45" t="s">
        <v>7674</v>
      </c>
      <c r="H823" s="45" t="str">
        <f>HYPERLINK(G823,D823)</f>
        <v>Best Buy</v>
      </c>
      <c r="I823" s="45"/>
      <c r="J823" s="45"/>
      <c r="L823" s="37" t="s">
        <v>15</v>
      </c>
      <c r="M823" s="26" t="s">
        <v>2159</v>
      </c>
      <c r="N823" s="21" t="s">
        <v>5874</v>
      </c>
      <c r="O823" s="1" t="s">
        <v>2160</v>
      </c>
      <c r="P823" s="21" t="e">
        <f ca="1">[1]!textjoin("+",TRUE,O823,S823,T823,U823,V823,W823,X823,Y823,Z823,AA823,AB823,AC823,AD823,AE823,AF823,AG823,AH823,AI823,AJ823,AK823,AL823,AM823,AN823,AO823,AP823,AQ823,AR823,AS823,AT823,AU823,AV823,AW823,AX823,AY823,AZ823,BA823,BB823,R823)</f>
        <v>#NAME?</v>
      </c>
      <c r="Q823" s="21" t="e">
        <f t="shared" ref="Q823:Q835" ca="1" si="55">REPLACE(P823,28,1,"")</f>
        <v>#NAME?</v>
      </c>
      <c r="R823" t="s">
        <v>5106</v>
      </c>
      <c r="S823" s="16" t="s">
        <v>2540</v>
      </c>
      <c r="T823" s="12" t="s">
        <v>3269</v>
      </c>
      <c r="U823" s="12" t="s">
        <v>3290</v>
      </c>
      <c r="V823" s="12" t="s">
        <v>2559</v>
      </c>
      <c r="W823" s="12" t="s">
        <v>3291</v>
      </c>
      <c r="X823" s="12" t="s">
        <v>4775</v>
      </c>
      <c r="Y823" s="12" t="s">
        <v>3292</v>
      </c>
    </row>
    <row r="824" spans="1:31" ht="409.6" thickBot="1" x14ac:dyDescent="0.35">
      <c r="A824" s="6" t="s">
        <v>865</v>
      </c>
      <c r="D824" s="37" t="s">
        <v>15</v>
      </c>
      <c r="E824" s="45"/>
      <c r="F824" s="47" t="e">
        <f ca="1">IF(D824="Walmart", "https://www.walmart.com/search/?query=" &amp; [1]!textjoin("%20",TRUE,S824,T824,U824,V824,W824,X824,Y824,Z824,AA824,AB824,AC824,AD824,AE824,AF824,AG824,AH824,AI824,AJ824,AK824,AL824,AM824,AN824,AO824,AP824,AQ824,AR824,AS824,AT824,AU824,AV824,AW824,AX824,AY824,AZ824,BA824,BB824), IF(D824="Best Buy", "https://www.bestbuy.com/site/searchpage.jsp?st=" &amp; [1]!textjoin("+",TRUE,S824,T824,U824,V824,W824,X824,Y824,Z824,AA824,AB824,AC824,AD824,AE824,AF824,AG824,AH824,AI824,AJ824,AK824,AL824,AM824,AN824,AO824,AP824,AQ824,AR824,AS824,AT824,AU824,AV824,AW824,AX824,AY824,AZ824,BA824,BB824), IF(D824="Target", "https://www.target.com/s?searchTerm=" &amp; [1]!textjoin("+",TRUE,S824,T824,U824,V824,W824,X824,Y824,Z824,AA824,AB824,AC824,AD824,AE824,AF824,AG824,AH824,AI824,AJ824,AK824,AL824,AM824,AN824,AO824,AP824,AQ824,AR824,AS824,AT824,AU824,AV824,AW824,AX824,AY824,AZ824,BA824,BB824),"")))</f>
        <v>#NAME?</v>
      </c>
      <c r="G824" s="45" t="s">
        <v>7675</v>
      </c>
      <c r="H824" s="45" t="str">
        <f>HYPERLINK(G824,D824)</f>
        <v>Best Buy</v>
      </c>
      <c r="I824" s="45"/>
      <c r="J824" s="45"/>
      <c r="L824" s="37" t="s">
        <v>15</v>
      </c>
      <c r="M824" s="26" t="s">
        <v>2159</v>
      </c>
      <c r="N824" s="21" t="s">
        <v>5875</v>
      </c>
      <c r="O824" s="1" t="s">
        <v>2160</v>
      </c>
      <c r="P824" s="21" t="e">
        <f ca="1">[1]!textjoin("+",TRUE,O824,S824,T824,U824,V824,W824,X824,Y824,Z824,AA824,AB824,AC824,AD824,AE824,AF824,AG824,AH824,AI824,AJ824,AK824,AL824,AM824,AN824,AO824,AP824,AQ824,AR824,AS824,AT824,AU824,AV824,AW824,AX824,AY824,AZ824,BA824,BB824,R824)</f>
        <v>#NAME?</v>
      </c>
      <c r="Q824" s="21" t="e">
        <f t="shared" ca="1" si="55"/>
        <v>#NAME?</v>
      </c>
      <c r="R824" t="s">
        <v>5106</v>
      </c>
      <c r="S824" s="16" t="s">
        <v>2540</v>
      </c>
      <c r="T824" s="12" t="s">
        <v>3269</v>
      </c>
      <c r="U824" s="12" t="s">
        <v>4589</v>
      </c>
      <c r="V824" s="12" t="s">
        <v>2559</v>
      </c>
      <c r="W824" s="12" t="s">
        <v>3291</v>
      </c>
      <c r="X824" s="12" t="s">
        <v>4775</v>
      </c>
      <c r="Y824" s="12" t="s">
        <v>2229</v>
      </c>
      <c r="Z824" s="12" t="s">
        <v>3293</v>
      </c>
    </row>
    <row r="825" spans="1:31" ht="303" thickBot="1" x14ac:dyDescent="0.35">
      <c r="A825" s="7" t="s">
        <v>866</v>
      </c>
      <c r="D825" s="39" t="s">
        <v>232</v>
      </c>
      <c r="E825" s="45"/>
      <c r="F825" s="47" t="str">
        <f>IF(D825="Walmart", "https://www.walmart.com/search/?query=" &amp; [1]!textjoin("%20",TRUE,S825,T825,U825,V825,W825,X825,Y825,Z825,AA825,AB825,AC825,AD825,AE825,AF825,AG825,AH825,AI825,AJ825,AK825,AL825,AM825,AN825,AO825,AP825,AQ825,AR825,AS825,AT825,AU825,AV825,AW825,AX825,AY825,AZ825,BA825,BB825), IF(D825="Best Buy", "https://www.bestbuy.com/site/searchpage.jsp?st=" &amp; [1]!textjoin("+",TRUE,S825,T825,U825,V825,W825,X825,Y825,Z825,AA825,AB825,AC825,AD825,AE825,AF825,AG825,AH825,AI825,AJ825,AK825,AL825,AM825,AN825,AO825,AP825,AQ825,AR825,AS825,AT825,AU825,AV825,AW825,AX825,AY825,AZ825,BA825,BB825), IF(D825="Target", "https://www.target.com/s?searchTerm=" &amp; [1]!textjoin("+",TRUE,S825,T825,U825,V825,W825,X825,Y825,Z825,AA825,AB825,AC825,AD825,AE825,AF825,AG825,AH825,AI825,AJ825,AK825,AL825,AM825,AN825,AO825,AP825,AQ825,AR825,AS825,AT825,AU825,AV825,AW825,AX825,AY825,AZ825,BA825,BB825),"")))</f>
        <v/>
      </c>
      <c r="G825" s="45" t="s">
        <v>7382</v>
      </c>
      <c r="H825" s="45"/>
      <c r="I825" s="45"/>
      <c r="J825" s="45"/>
      <c r="L825" s="39" t="s">
        <v>232</v>
      </c>
      <c r="M825" s="26" t="s">
        <v>2159</v>
      </c>
      <c r="N825" s="21" t="s">
        <v>5876</v>
      </c>
      <c r="O825" s="1" t="s">
        <v>2160</v>
      </c>
      <c r="P825" s="21" t="e">
        <f ca="1">[1]!textjoin("+",TRUE,O825,S825,T825,U825,V825,W825,X825,Y825,Z825,AA825,AB825,AC825,AD825,AE825,AF825,AG825,AH825,AI825,AJ825,AK825,AL825,AM825,AN825,AO825,AP825,AQ825,AR825,AS825,AT825,AU825,AV825,AW825,AX825,AY825,AZ825,BA825,BB825,R825)</f>
        <v>#NAME?</v>
      </c>
      <c r="Q825" s="21" t="e">
        <f t="shared" ca="1" si="55"/>
        <v>#NAME?</v>
      </c>
      <c r="R825" t="s">
        <v>5106</v>
      </c>
      <c r="S825" s="16" t="s">
        <v>2543</v>
      </c>
      <c r="T825" s="12" t="s">
        <v>4646</v>
      </c>
      <c r="U825" s="12" t="s">
        <v>3294</v>
      </c>
    </row>
    <row r="826" spans="1:31" ht="409.6" thickBot="1" x14ac:dyDescent="0.35">
      <c r="A826" s="7" t="s">
        <v>867</v>
      </c>
      <c r="D826" s="37" t="s">
        <v>12</v>
      </c>
      <c r="E826" s="45"/>
      <c r="F826" s="47" t="e">
        <f ca="1">IF(D826="Walmart", "https://www.walmart.com/search/?query=" &amp; [1]!textjoin("%20",TRUE,S826,T826,U826,V826,W826,X826,Y826,Z826,AA826,AB826,AC826,AD826,AE826,AF826,AG826,AH826,AI826,AJ826,AK826,AL826,AM826,AN826,AO826,AP826,AQ826,AR826,AS826,AT826,AU826,AV826,AW826,AX826,AY826,AZ826,BA826,BB826), IF(D826="Best Buy", "https://www.bestbuy.com/site/searchpage.jsp?st=" &amp; [1]!textjoin("+",TRUE,S826,T826,U826,V826,W826,X826,Y826,Z826,AA826,AB826,AC826,AD826,AE826,AF826,AG826,AH826,AI826,AJ826,AK826,AL826,AM826,AN826,AO826,AP826,AQ826,AR826,AS826,AT826,AU826,AV826,AW826,AX826,AY826,AZ826,BA826,BB826), IF(D826="Target", "https://www.target.com/s?searchTerm=" &amp; [1]!textjoin("+",TRUE,S826,T826,U826,V826,W826,X826,Y826,Z826,AA826,AB826,AC826,AD826,AE826,AF826,AG826,AH826,AI826,AJ826,AK826,AL826,AM826,AN826,AO826,AP826,AQ826,AR826,AS826,AT826,AU826,AV826,AW826,AX826,AY826,AZ826,BA826,BB826),"")))</f>
        <v>#NAME?</v>
      </c>
      <c r="G826" s="45" t="s">
        <v>7676</v>
      </c>
      <c r="H826" s="45" t="str">
        <f>HYPERLINK(G826,D826)</f>
        <v>Walmart</v>
      </c>
      <c r="I826" s="45"/>
      <c r="J826" s="45"/>
      <c r="L826" s="37" t="s">
        <v>12</v>
      </c>
      <c r="M826" s="26" t="s">
        <v>2159</v>
      </c>
      <c r="N826" s="21" t="s">
        <v>5877</v>
      </c>
      <c r="O826" s="1" t="s">
        <v>2160</v>
      </c>
      <c r="P826" s="21" t="e">
        <f ca="1">[1]!textjoin("+",TRUE,O826,S826,T826,U826,V826,W826,X826,Y826,Z826,AA826,AB826,AC826,AD826,AE826,AF826,AG826,AH826,AI826,AJ826,AK826,AL826,AM826,AN826,AO826,AP826,AQ826,AR826,AS826,AT826,AU826,AV826,AW826,AX826,AY826,AZ826,BA826,BB826,R826)</f>
        <v>#NAME?</v>
      </c>
      <c r="Q826" s="21" t="e">
        <f t="shared" ca="1" si="55"/>
        <v>#NAME?</v>
      </c>
      <c r="R826" t="s">
        <v>5106</v>
      </c>
      <c r="S826" s="16" t="s">
        <v>3295</v>
      </c>
      <c r="T826" s="12" t="s">
        <v>3296</v>
      </c>
      <c r="U826" s="12" t="s">
        <v>2223</v>
      </c>
      <c r="V826" s="12" t="s">
        <v>3297</v>
      </c>
      <c r="W826" s="12" t="s">
        <v>2336</v>
      </c>
    </row>
    <row r="827" spans="1:31" ht="409.6" thickBot="1" x14ac:dyDescent="0.35">
      <c r="A827" s="7" t="s">
        <v>868</v>
      </c>
      <c r="D827" s="37" t="s">
        <v>20</v>
      </c>
      <c r="E827" s="45"/>
      <c r="F827" s="47" t="e">
        <f ca="1">IF(D827="Walmart", "https://www.walmart.com/search/?query=" &amp; [1]!textjoin("%20",TRUE,S827,T827,U827,V827,W827,X827,Y827,Z827,AA827,AB827,AC827,AD827,AE827,AF827,AG827,AH827,AI827,AJ827,AK827,AL827,AM827,AN827,AO827,AP827,AQ827,AR827,AS827,AT827,AU827,AV827,AW827,AX827,AY827,AZ827,BA827,BB827), IF(D827="Best Buy", "https://www.bestbuy.com/site/searchpage.jsp?st=" &amp; [1]!textjoin("+",TRUE,S827,T827,U827,V827,W827,X827,Y827,Z827,AA827,AB827,AC827,AD827,AE827,AF827,AG827,AH827,AI827,AJ827,AK827,AL827,AM827,AN827,AO827,AP827,AQ827,AR827,AS827,AT827,AU827,AV827,AW827,AX827,AY827,AZ827,BA827,BB827), IF(D827="Target", "https://www.target.com/s?searchTerm=" &amp; [1]!textjoin("+",TRUE,S827,T827,U827,V827,W827,X827,Y827,Z827,AA827,AB827,AC827,AD827,AE827,AF827,AG827,AH827,AI827,AJ827,AK827,AL827,AM827,AN827,AO827,AP827,AQ827,AR827,AS827,AT827,AU827,AV827,AW827,AX827,AY827,AZ827,BA827,BB827),"")))</f>
        <v>#NAME?</v>
      </c>
      <c r="G827" s="45" t="s">
        <v>7677</v>
      </c>
      <c r="H827" s="45" t="str">
        <f>HYPERLINK(G827,D827)</f>
        <v>Target</v>
      </c>
      <c r="I827" s="45"/>
      <c r="J827" s="45"/>
      <c r="L827" s="37" t="s">
        <v>20</v>
      </c>
      <c r="M827" s="26" t="s">
        <v>2159</v>
      </c>
      <c r="N827" s="21" t="s">
        <v>5878</v>
      </c>
      <c r="O827" s="1" t="s">
        <v>2160</v>
      </c>
      <c r="P827" s="21" t="e">
        <f ca="1">[1]!textjoin("+",TRUE,O827,S827,T827,U827,V827,W827,X827,Y827,Z827,AA827,AB827,AC827,AD827,AE827,AF827,AG827,AH827,AI827,AJ827,AK827,AL827,AM827,AN827,AO827,AP827,AQ827,AR827,AS827,AT827,AU827,AV827,AW827,AX827,AY827,AZ827,BA827,BB827,R827)</f>
        <v>#NAME?</v>
      </c>
      <c r="Q827" s="21" t="e">
        <f t="shared" ca="1" si="55"/>
        <v>#NAME?</v>
      </c>
      <c r="R827" t="s">
        <v>5106</v>
      </c>
      <c r="S827" s="16" t="s">
        <v>3295</v>
      </c>
      <c r="T827" s="12" t="s">
        <v>3296</v>
      </c>
      <c r="U827" s="12" t="s">
        <v>2223</v>
      </c>
      <c r="V827" s="12">
        <v>9</v>
      </c>
      <c r="W827" s="12" t="s">
        <v>2871</v>
      </c>
    </row>
    <row r="828" spans="1:31" ht="409.6" thickBot="1" x14ac:dyDescent="0.35">
      <c r="A828" s="7" t="s">
        <v>869</v>
      </c>
      <c r="D828" s="37" t="s">
        <v>104</v>
      </c>
      <c r="E828" s="45"/>
      <c r="F828" s="47" t="e">
        <f ca="1">IF(D828="Kohl's", "https://www.kohls.com/search.jsp?submit-search=web-regular&amp;search=" &amp; [1]!textjoin("+",TRUE,S828,T828,U828,V828,W828,X828,Y828,Z828,AA828,AB828,AC828,AD828,AE828,AF828,AG828,AH828,AI828,AJ828,AK828,AL828,AM828,AN828,AO828,AP828,AQ828,AR828,AS828,AT828,AU828,AV828,AW828,AX828,AY828,AZ828,BA828,BB828,Sheet1!BE828), IF(D828="Lenovo", "https://www.lenovo.com/us/en/search?text=" &amp; [1]!textjoin("+",TRUE,S828,T828,U828,V828,W828,X828,Y828,Z828,AA828,AB828,AC828,AD828,AE828,AF828,AG828,AH828,AI828,AJ828,AK828,AL828,AM828,AN828,AO828,AP828,AQ828,AR828,AS828,AT828,AU828,AV828,AW828,AX828,AY828,AZ828,BA828,BB828,Sheet1!BE828), IF(D828="Dell Small Business", "https://www.dell.com/koa/search?q=" &amp; [1]!textjoin("%20",TRUE,S828,T828,U828,V828,W828,X828,Y828,Z828,AA828,AB828,AC828,AD828,AE828,AF828,AG828,AH828,AI828,AJ828,AK828,AL828,AM828,AN828,AO828,AP828,AQ828,AR828,AS828,AT828,AU828,AV828,AW828,AX828,AY828,AZ828,BA828,BB828,Sheet1!BE828),"")))</f>
        <v>#NAME?</v>
      </c>
      <c r="G828" s="34" t="s">
        <v>7315</v>
      </c>
      <c r="H828" s="45" t="str">
        <f>HYPERLINK(G828,D828)</f>
        <v>Kohl's</v>
      </c>
      <c r="I828" s="45"/>
      <c r="J828" s="45"/>
      <c r="L828" s="37" t="s">
        <v>104</v>
      </c>
      <c r="M828" s="26" t="s">
        <v>2159</v>
      </c>
      <c r="N828" s="21" t="s">
        <v>5879</v>
      </c>
      <c r="O828" s="1" t="s">
        <v>2160</v>
      </c>
      <c r="P828" s="21" t="e">
        <f ca="1">[1]!textjoin("+",TRUE,O828,S828,T828,U828,V828,W828,X828,Y828,Z828,AA828,AB828,AC828,AD828,AE828,AF828,AG828,AH828,AI828,AJ828,AK828,AL828,AM828,AN828,AO828,AP828,AQ828,AR828,AS828,AT828,AU828,AV828,AW828,AX828,AY828,AZ828,BA828,BB828,R828)</f>
        <v>#NAME?</v>
      </c>
      <c r="Q828" s="21" t="e">
        <f t="shared" ca="1" si="55"/>
        <v>#NAME?</v>
      </c>
      <c r="R828" t="s">
        <v>5106</v>
      </c>
      <c r="S828" s="16" t="s">
        <v>3295</v>
      </c>
      <c r="T828" s="12" t="s">
        <v>3296</v>
      </c>
      <c r="U828" s="12" t="s">
        <v>2223</v>
      </c>
      <c r="V828" s="12">
        <v>9</v>
      </c>
      <c r="W828" s="12" t="s">
        <v>2559</v>
      </c>
      <c r="X828" s="12" t="s">
        <v>2871</v>
      </c>
      <c r="Y828" s="12" t="s">
        <v>2744</v>
      </c>
      <c r="Z828" s="12" t="s">
        <v>3298</v>
      </c>
      <c r="AA828" s="12" t="s">
        <v>3291</v>
      </c>
      <c r="AB828" s="12" t="s">
        <v>2245</v>
      </c>
      <c r="AC828" s="12" t="s">
        <v>2304</v>
      </c>
      <c r="AD828" s="12" t="s">
        <v>2194</v>
      </c>
    </row>
    <row r="829" spans="1:31" ht="409.6" thickBot="1" x14ac:dyDescent="0.35">
      <c r="A829" s="7" t="s">
        <v>870</v>
      </c>
      <c r="D829" s="37" t="s">
        <v>15</v>
      </c>
      <c r="E829" s="45"/>
      <c r="F829" s="47" t="e">
        <f ca="1">IF(D829="Walmart", "https://www.walmart.com/search/?query=" &amp; [1]!textjoin("%20",TRUE,S829,T829,U829,V829,W829,X829,Y829,Z829,AA829,AB829,AC829,AD829,AE829,AF829,AG829,AH829,AI829,AJ829,AK829,AL829,AM829,AN829,AO829,AP829,AQ829,AR829,AS829,AT829,AU829,AV829,AW829,AX829,AY829,AZ829,BA829,BB829), IF(D829="Best Buy", "https://www.bestbuy.com/site/searchpage.jsp?st=" &amp; [1]!textjoin("+",TRUE,S829,T829,U829,V829,W829,X829,Y829,Z829,AA829,AB829,AC829,AD829,AE829,AF829,AG829,AH829,AI829,AJ829,AK829,AL829,AM829,AN829,AO829,AP829,AQ829,AR829,AS829,AT829,AU829,AV829,AW829,AX829,AY829,AZ829,BA829,BB829), IF(D829="Target", "https://www.target.com/s?searchTerm=" &amp; [1]!textjoin("+",TRUE,S829,T829,U829,V829,W829,X829,Y829,Z829,AA829,AB829,AC829,AD829,AE829,AF829,AG829,AH829,AI829,AJ829,AK829,AL829,AM829,AN829,AO829,AP829,AQ829,AR829,AS829,AT829,AU829,AV829,AW829,AX829,AY829,AZ829,BA829,BB829),"")))</f>
        <v>#NAME?</v>
      </c>
      <c r="G829" s="45" t="s">
        <v>7678</v>
      </c>
      <c r="H829" s="45" t="str">
        <f>HYPERLINK(G829,D829)</f>
        <v>Best Buy</v>
      </c>
      <c r="I829" s="45"/>
      <c r="J829" s="45"/>
      <c r="L829" s="37" t="s">
        <v>15</v>
      </c>
      <c r="M829" s="26" t="s">
        <v>2159</v>
      </c>
      <c r="N829" s="21" t="s">
        <v>5880</v>
      </c>
      <c r="O829" s="1" t="s">
        <v>2160</v>
      </c>
      <c r="P829" s="21" t="e">
        <f ca="1">[1]!textjoin("+",TRUE,O829,S829,T829,U829,V829,W829,X829,Y829,Z829,AA829,AB829,AC829,AD829,AE829,AF829,AG829,AH829,AI829,AJ829,AK829,AL829,AM829,AN829,AO829,AP829,AQ829,AR829,AS829,AT829,AU829,AV829,AW829,AX829,AY829,AZ829,BA829,BB829,R829)</f>
        <v>#NAME?</v>
      </c>
      <c r="Q829" s="21" t="e">
        <f t="shared" ca="1" si="55"/>
        <v>#NAME?</v>
      </c>
      <c r="R829" t="s">
        <v>5106</v>
      </c>
      <c r="S829" s="16" t="s">
        <v>3295</v>
      </c>
      <c r="T829" s="12" t="s">
        <v>3296</v>
      </c>
      <c r="U829" s="12" t="s">
        <v>2223</v>
      </c>
      <c r="V829" s="12">
        <v>9</v>
      </c>
      <c r="W829" s="12" t="s">
        <v>2559</v>
      </c>
      <c r="X829" s="12" t="s">
        <v>3291</v>
      </c>
      <c r="Y829" s="12" t="s">
        <v>2871</v>
      </c>
      <c r="Z829" s="12" t="s">
        <v>2336</v>
      </c>
    </row>
    <row r="830" spans="1:31" ht="43.8" thickBot="1" x14ac:dyDescent="0.35">
      <c r="A830" s="7" t="s">
        <v>871</v>
      </c>
      <c r="D830" s="37" t="s">
        <v>874</v>
      </c>
      <c r="E830" s="45"/>
      <c r="F830" s="47" t="str">
        <f>IF(D830="Walmart", "https://www.walmart.com/search/?query=" &amp; [1]!textjoin("%20",TRUE,S830,T830,U830,V830,W830,X830,Y830,Z830,AA830,AB830,AC830,AD830,AE830,AF830,AG830,AH830,AI830,AJ830,AK830,AL830,AM830,AN830,AO830,AP830,AQ830,AR830,AS830,AT830,AU830,AV830,AW830,AX830,AY830,AZ830,BA830,BB830), IF(D830="Best Buy", "https://www.bestbuy.com/site/searchpage.jsp?st=" &amp; [1]!textjoin("+",TRUE,S830,T830,U830,V830,W830,X830,Y830,Z830,AA830,AB830,AC830,AD830,AE830,AF830,AG830,AH830,AI830,AJ830,AK830,AL830,AM830,AN830,AO830,AP830,AQ830,AR830,AS830,AT830,AU830,AV830,AW830,AX830,AY830,AZ830,BA830,BB830), IF(D830="Target", "https://www.target.com/s?searchTerm=" &amp; [1]!textjoin("+",TRUE,S830,T830,U830,V830,W830,X830,Y830,Z830,AA830,AB830,AC830,AD830,AE830,AF830,AG830,AH830,AI830,AJ830,AK830,AL830,AM830,AN830,AO830,AP830,AQ830,AR830,AS830,AT830,AU830,AV830,AW830,AX830,AY830,AZ830,BA830,BB830),"")))</f>
        <v/>
      </c>
      <c r="G830" s="45" t="s">
        <v>7382</v>
      </c>
      <c r="H830" s="45"/>
      <c r="I830" s="45"/>
      <c r="J830" s="45"/>
      <c r="L830" s="37" t="s">
        <v>874</v>
      </c>
      <c r="M830" s="26" t="s">
        <v>2159</v>
      </c>
      <c r="N830" s="21" t="s">
        <v>5881</v>
      </c>
      <c r="O830" s="1" t="s">
        <v>2160</v>
      </c>
      <c r="P830" s="21" t="e">
        <f ca="1">[1]!textjoin("+",TRUE,O830,S830,T830,U830,V830,W830,X830,Y830,Z830,AA830,AB830,AC830,AD830,AE830,AF830,AG830,AH830,AI830,AJ830,AK830,AL830,AM830,AN830,AO830,AP830,AQ830,AR830,AS830,AT830,AU830,AV830,AW830,AX830,AY830,AZ830,BA830,BB830,R830)</f>
        <v>#NAME?</v>
      </c>
      <c r="Q830" s="21" t="e">
        <f t="shared" ca="1" si="55"/>
        <v>#NAME?</v>
      </c>
      <c r="R830" t="s">
        <v>5106</v>
      </c>
      <c r="S830" s="16" t="s">
        <v>3295</v>
      </c>
      <c r="T830" s="12" t="s">
        <v>3296</v>
      </c>
      <c r="U830" s="12" t="s">
        <v>2223</v>
      </c>
      <c r="V830" s="12" t="s">
        <v>2871</v>
      </c>
    </row>
    <row r="831" spans="1:31" ht="409.6" thickBot="1" x14ac:dyDescent="0.35">
      <c r="A831" s="7" t="s">
        <v>872</v>
      </c>
      <c r="D831" s="37" t="s">
        <v>20</v>
      </c>
      <c r="E831" s="45"/>
      <c r="F831" s="47" t="e">
        <f ca="1">IF(D831="Walmart", "https://www.walmart.com/search/?query=" &amp; [1]!textjoin("%20",TRUE,S831,T831,U831,V831,W831,X831,Y831,Z831,AA831,AB831,AC831,AD831,AE831,AF831,AG831,AH831,AI831,AJ831,AK831,AL831,AM831,AN831,AO831,AP831,AQ831,AR831,AS831,AT831,AU831,AV831,AW831,AX831,AY831,AZ831,BA831,BB831), IF(D831="Best Buy", "https://www.bestbuy.com/site/searchpage.jsp?st=" &amp; [1]!textjoin("+",TRUE,S831,T831,U831,V831,W831,X831,Y831,Z831,AA831,AB831,AC831,AD831,AE831,AF831,AG831,AH831,AI831,AJ831,AK831,AL831,AM831,AN831,AO831,AP831,AQ831,AR831,AS831,AT831,AU831,AV831,AW831,AX831,AY831,AZ831,BA831,BB831), IF(D831="Target", "https://www.target.com/s?searchTerm=" &amp; [1]!textjoin("+",TRUE,S831,T831,U831,V831,W831,X831,Y831,Z831,AA831,AB831,AC831,AD831,AE831,AF831,AG831,AH831,AI831,AJ831,AK831,AL831,AM831,AN831,AO831,AP831,AQ831,AR831,AS831,AT831,AU831,AV831,AW831,AX831,AY831,AZ831,BA831,BB831),"")))</f>
        <v>#NAME?</v>
      </c>
      <c r="G831" s="45" t="s">
        <v>7679</v>
      </c>
      <c r="H831" s="45" t="str">
        <f>HYPERLINK(G831,D831)</f>
        <v>Target</v>
      </c>
      <c r="I831" s="45"/>
      <c r="J831" s="45"/>
      <c r="L831" s="37" t="s">
        <v>20</v>
      </c>
      <c r="M831" s="26" t="s">
        <v>2159</v>
      </c>
      <c r="N831" s="21" t="s">
        <v>5882</v>
      </c>
      <c r="O831" s="1" t="s">
        <v>2160</v>
      </c>
      <c r="P831" s="21" t="e">
        <f ca="1">[1]!textjoin("+",TRUE,O831,S831,T831,U831,V831,W831,X831,Y831,Z831,AA831,AB831,AC831,AD831,AE831,AF831,AG831,AH831,AI831,AJ831,AK831,AL831,AM831,AN831,AO831,AP831,AQ831,AR831,AS831,AT831,AU831,AV831,AW831,AX831,AY831,AZ831,BA831,BB831,R831)</f>
        <v>#NAME?</v>
      </c>
      <c r="Q831" s="21" t="e">
        <f t="shared" ca="1" si="55"/>
        <v>#NAME?</v>
      </c>
      <c r="R831" t="s">
        <v>5106</v>
      </c>
      <c r="S831" s="16" t="s">
        <v>3295</v>
      </c>
      <c r="T831" s="12" t="s">
        <v>3296</v>
      </c>
      <c r="U831" s="12" t="s">
        <v>2223</v>
      </c>
      <c r="V831" s="12" t="s">
        <v>2559</v>
      </c>
      <c r="W831" s="12" t="s">
        <v>3291</v>
      </c>
      <c r="X831" s="12" t="s">
        <v>3299</v>
      </c>
      <c r="Y831" s="12" t="s">
        <v>2939</v>
      </c>
    </row>
    <row r="832" spans="1:31" ht="303" thickBot="1" x14ac:dyDescent="0.35">
      <c r="A832" s="7" t="s">
        <v>873</v>
      </c>
      <c r="D832" s="39" t="s">
        <v>232</v>
      </c>
      <c r="E832" s="45"/>
      <c r="F832" s="47" t="str">
        <f>IF(D832="Walmart", "https://www.walmart.com/search/?query=" &amp; [1]!textjoin("%20",TRUE,S832,T832,U832,V832,W832,X832,Y832,Z832,AA832,AB832,AC832,AD832,AE832,AF832,AG832,AH832,AI832,AJ832,AK832,AL832,AM832,AN832,AO832,AP832,AQ832,AR832,AS832,AT832,AU832,AV832,AW832,AX832,AY832,AZ832,BA832,BB832), IF(D832="Best Buy", "https://www.bestbuy.com/site/searchpage.jsp?st=" &amp; [1]!textjoin("+",TRUE,S832,T832,U832,V832,W832,X832,Y832,Z832,AA832,AB832,AC832,AD832,AE832,AF832,AG832,AH832,AI832,AJ832,AK832,AL832,AM832,AN832,AO832,AP832,AQ832,AR832,AS832,AT832,AU832,AV832,AW832,AX832,AY832,AZ832,BA832,BB832), IF(D832="Target", "https://www.target.com/s?searchTerm=" &amp; [1]!textjoin("+",TRUE,S832,T832,U832,V832,W832,X832,Y832,Z832,AA832,AB832,AC832,AD832,AE832,AF832,AG832,AH832,AI832,AJ832,AK832,AL832,AM832,AN832,AO832,AP832,AQ832,AR832,AS832,AT832,AU832,AV832,AW832,AX832,AY832,AZ832,BA832,BB832),"")))</f>
        <v/>
      </c>
      <c r="G832" s="45" t="s">
        <v>7382</v>
      </c>
      <c r="H832" s="45"/>
      <c r="I832" s="45"/>
      <c r="J832" s="45"/>
      <c r="L832" s="39" t="s">
        <v>232</v>
      </c>
      <c r="M832" s="26" t="s">
        <v>2159</v>
      </c>
      <c r="N832" s="21" t="s">
        <v>5883</v>
      </c>
      <c r="O832" s="1" t="s">
        <v>2160</v>
      </c>
      <c r="P832" s="21" t="e">
        <f ca="1">[1]!textjoin("+",TRUE,O832,S832,T832,U832,V832,W832,X832,Y832,Z832,AA832,AB832,AC832,AD832,AE832,AF832,AG832,AH832,AI832,AJ832,AK832,AL832,AM832,AN832,AO832,AP832,AQ832,AR832,AS832,AT832,AU832,AV832,AW832,AX832,AY832,AZ832,BA832,BB832,R832)</f>
        <v>#NAME?</v>
      </c>
      <c r="Q832" s="21" t="e">
        <f t="shared" ca="1" si="55"/>
        <v>#NAME?</v>
      </c>
      <c r="R832" t="s">
        <v>5106</v>
      </c>
      <c r="S832" s="16" t="s">
        <v>3300</v>
      </c>
      <c r="T832" s="12" t="s">
        <v>3301</v>
      </c>
      <c r="U832" s="12" t="s">
        <v>3302</v>
      </c>
      <c r="V832" s="12">
        <v>2</v>
      </c>
      <c r="W832" s="12" t="s">
        <v>2559</v>
      </c>
      <c r="X832" s="12" t="s">
        <v>2871</v>
      </c>
      <c r="Y832" s="12" t="s">
        <v>3303</v>
      </c>
      <c r="Z832" s="12" t="s">
        <v>3165</v>
      </c>
    </row>
    <row r="833" spans="1:27" ht="72.599999999999994" thickBot="1" x14ac:dyDescent="0.35">
      <c r="A833" s="7" t="s">
        <v>875</v>
      </c>
      <c r="D833" s="37" t="s">
        <v>811</v>
      </c>
      <c r="E833" s="45"/>
      <c r="F833" s="47" t="str">
        <f>IF(D833="Walmart", "https://www.walmart.com/search/?query=" &amp; [1]!textjoin("%20",TRUE,S833,T833,U833,V833,W833,X833,Y833,Z833,AA833,AB833,AC833,AD833,AE833,AF833,AG833,AH833,AI833,AJ833,AK833,AL833,AM833,AN833,AO833,AP833,AQ833,AR833,AS833,AT833,AU833,AV833,AW833,AX833,AY833,AZ833,BA833,BB833), IF(D833="Best Buy", "https://www.bestbuy.com/site/searchpage.jsp?st=" &amp; [1]!textjoin("+",TRUE,S833,T833,U833,V833,W833,X833,Y833,Z833,AA833,AB833,AC833,AD833,AE833,AF833,AG833,AH833,AI833,AJ833,AK833,AL833,AM833,AN833,AO833,AP833,AQ833,AR833,AS833,AT833,AU833,AV833,AW833,AX833,AY833,AZ833,BA833,BB833), IF(D833="Target", "https://www.target.com/s?searchTerm=" &amp; [1]!textjoin("+",TRUE,S833,T833,U833,V833,W833,X833,Y833,Z833,AA833,AB833,AC833,AD833,AE833,AF833,AG833,AH833,AI833,AJ833,AK833,AL833,AM833,AN833,AO833,AP833,AQ833,AR833,AS833,AT833,AU833,AV833,AW833,AX833,AY833,AZ833,BA833,BB833),"")))</f>
        <v/>
      </c>
      <c r="G833" s="45" t="s">
        <v>7382</v>
      </c>
      <c r="H833" s="45"/>
      <c r="I833" s="45"/>
      <c r="J833" s="45"/>
      <c r="L833" s="37" t="s">
        <v>811</v>
      </c>
      <c r="M833" s="26" t="s">
        <v>2159</v>
      </c>
      <c r="N833" s="21" t="s">
        <v>5884</v>
      </c>
      <c r="O833" s="1" t="s">
        <v>2160</v>
      </c>
      <c r="P833" s="21" t="e">
        <f ca="1">[1]!textjoin("+",TRUE,O833,S833,T833,U833,V833,W833,X833,Y833,Z833,AA833,AB833,AC833,AD833,AE833,AF833,AG833,AH833,AI833,AJ833,AK833,AL833,AM833,AN833,AO833,AP833,AQ833,AR833,AS833,AT833,AU833,AV833,AW833,AX833,AY833,AZ833,BA833,BB833,R833)</f>
        <v>#NAME?</v>
      </c>
      <c r="Q833" s="21" t="e">
        <f t="shared" ca="1" si="55"/>
        <v>#NAME?</v>
      </c>
      <c r="R833" t="s">
        <v>5106</v>
      </c>
      <c r="S833" s="16" t="s">
        <v>3300</v>
      </c>
      <c r="T833" s="12" t="s">
        <v>3304</v>
      </c>
      <c r="U833" s="12" t="s">
        <v>3305</v>
      </c>
      <c r="V833" s="12">
        <v>2</v>
      </c>
      <c r="W833" s="12" t="s">
        <v>2871</v>
      </c>
      <c r="X833" s="12" t="s">
        <v>3306</v>
      </c>
      <c r="Y833" s="12" t="s">
        <v>3307</v>
      </c>
    </row>
    <row r="834" spans="1:27" ht="409.6" thickBot="1" x14ac:dyDescent="0.35">
      <c r="A834" s="7" t="s">
        <v>876</v>
      </c>
      <c r="D834" s="37" t="s">
        <v>15</v>
      </c>
      <c r="E834" s="45"/>
      <c r="F834" s="47" t="e">
        <f ca="1">IF(D834="Walmart", "https://www.walmart.com/search/?query=" &amp; [1]!textjoin("%20",TRUE,S834,T834,U834,V834,W834,X834,Y834,Z834,AA834,AB834,AC834,AD834,AE834,AF834,AG834,AH834,AI834,AJ834,AK834,AL834,AM834,AN834,AO834,AP834,AQ834,AR834,AS834,AT834,AU834,AV834,AW834,AX834,AY834,AZ834,BA834,BB834), IF(D834="Best Buy", "https://www.bestbuy.com/site/searchpage.jsp?st=" &amp; [1]!textjoin("+",TRUE,S834,T834,U834,V834,W834,X834,Y834,Z834,AA834,AB834,AC834,AD834,AE834,AF834,AG834,AH834,AI834,AJ834,AK834,AL834,AM834,AN834,AO834,AP834,AQ834,AR834,AS834,AT834,AU834,AV834,AW834,AX834,AY834,AZ834,BA834,BB834), IF(D834="Target", "https://www.target.com/s?searchTerm=" &amp; [1]!textjoin("+",TRUE,S834,T834,U834,V834,W834,X834,Y834,Z834,AA834,AB834,AC834,AD834,AE834,AF834,AG834,AH834,AI834,AJ834,AK834,AL834,AM834,AN834,AO834,AP834,AQ834,AR834,AS834,AT834,AU834,AV834,AW834,AX834,AY834,AZ834,BA834,BB834),"")))</f>
        <v>#NAME?</v>
      </c>
      <c r="G834" s="45" t="s">
        <v>7680</v>
      </c>
      <c r="H834" s="45" t="str">
        <f>HYPERLINK(G834,D834)</f>
        <v>Best Buy</v>
      </c>
      <c r="I834" s="45"/>
      <c r="J834" s="45"/>
      <c r="L834" s="37" t="s">
        <v>15</v>
      </c>
      <c r="M834" s="26" t="s">
        <v>2159</v>
      </c>
      <c r="N834" s="21" t="s">
        <v>5885</v>
      </c>
      <c r="O834" s="1" t="s">
        <v>2160</v>
      </c>
      <c r="P834" s="21" t="e">
        <f ca="1">[1]!textjoin("+",TRUE,O834,S834,T834,U834,V834,W834,X834,Y834,Z834,AA834,AB834,AC834,AD834,AE834,AF834,AG834,AH834,AI834,AJ834,AK834,AL834,AM834,AN834,AO834,AP834,AQ834,AR834,AS834,AT834,AU834,AV834,AW834,AX834,AY834,AZ834,BA834,BB834,R834)</f>
        <v>#NAME?</v>
      </c>
      <c r="Q834" s="21" t="e">
        <f t="shared" ca="1" si="55"/>
        <v>#NAME?</v>
      </c>
      <c r="R834" t="s">
        <v>5106</v>
      </c>
      <c r="S834" s="16" t="s">
        <v>3300</v>
      </c>
      <c r="T834" s="12" t="s">
        <v>3304</v>
      </c>
      <c r="U834" s="12" t="s">
        <v>3308</v>
      </c>
      <c r="V834" s="12">
        <v>2</v>
      </c>
      <c r="W834" s="12" t="s">
        <v>3309</v>
      </c>
      <c r="X834" s="12" t="s">
        <v>2871</v>
      </c>
      <c r="Y834" s="12" t="s">
        <v>2245</v>
      </c>
      <c r="Z834" s="12" t="s">
        <v>3291</v>
      </c>
      <c r="AA834" s="12" t="s">
        <v>2336</v>
      </c>
    </row>
    <row r="835" spans="1:27" ht="409.6" thickBot="1" x14ac:dyDescent="0.35">
      <c r="A835" s="7" t="s">
        <v>877</v>
      </c>
      <c r="D835" s="37" t="s">
        <v>20</v>
      </c>
      <c r="E835" s="45"/>
      <c r="F835" s="47" t="e">
        <f ca="1">IF(D835="Walmart", "https://www.walmart.com/search/?query=" &amp; [1]!textjoin("%20",TRUE,S835,T835,U835,V835,W835,X835,Y835,Z835,AA835,AB835,AC835,AD835,AE835,AF835,AG835,AH835,AI835,AJ835,AK835,AL835,AM835,AN835,AO835,AP835,AQ835,AR835,AS835,AT835,AU835,AV835,AW835,AX835,AY835,AZ835,BA835,BB835), IF(D835="Best Buy", "https://www.bestbuy.com/site/searchpage.jsp?st=" &amp; [1]!textjoin("+",TRUE,S835,T835,U835,V835,W835,X835,Y835,Z835,AA835,AB835,AC835,AD835,AE835,AF835,AG835,AH835,AI835,AJ835,AK835,AL835,AM835,AN835,AO835,AP835,AQ835,AR835,AS835,AT835,AU835,AV835,AW835,AX835,AY835,AZ835,BA835,BB835), IF(D835="Target", "https://www.target.com/s?searchTerm=" &amp; [1]!textjoin("+",TRUE,S835,T835,U835,V835,W835,X835,Y835,Z835,AA835,AB835,AC835,AD835,AE835,AF835,AG835,AH835,AI835,AJ835,AK835,AL835,AM835,AN835,AO835,AP835,AQ835,AR835,AS835,AT835,AU835,AV835,AW835,AX835,AY835,AZ835,BA835,BB835),"")))</f>
        <v>#NAME?</v>
      </c>
      <c r="G835" s="45" t="s">
        <v>7681</v>
      </c>
      <c r="H835" s="45" t="str">
        <f>HYPERLINK(G835,D835)</f>
        <v>Target</v>
      </c>
      <c r="I835" s="45"/>
      <c r="J835" s="45"/>
      <c r="L835" s="37" t="s">
        <v>20</v>
      </c>
      <c r="M835" s="26" t="s">
        <v>2159</v>
      </c>
      <c r="N835" s="21" t="s">
        <v>5886</v>
      </c>
      <c r="O835" s="1" t="s">
        <v>2160</v>
      </c>
      <c r="P835" s="21" t="e">
        <f ca="1">[1]!textjoin("+",TRUE,O835,S835,T835,U835,V835,W835,X835,Y835,Z835,AA835,AB835,AC835,AD835,AE835,AF835,AG835,AH835,AI835,AJ835,AK835,AL835,AM835,AN835,AO835,AP835,AQ835,AR835,AS835,AT835,AU835,AV835,AW835,AX835,AY835,AZ835,BA835,BB835,R835)</f>
        <v>#NAME?</v>
      </c>
      <c r="Q835" s="21" t="e">
        <f t="shared" ca="1" si="55"/>
        <v>#NAME?</v>
      </c>
      <c r="R835" t="s">
        <v>5106</v>
      </c>
      <c r="S835" s="16" t="s">
        <v>3300</v>
      </c>
      <c r="T835" s="12" t="s">
        <v>3304</v>
      </c>
      <c r="U835" s="12" t="s">
        <v>4590</v>
      </c>
    </row>
    <row r="836" spans="1:27" ht="15" thickBot="1" x14ac:dyDescent="0.35">
      <c r="A836" s="7" t="s">
        <v>878</v>
      </c>
      <c r="D836" s="38"/>
      <c r="E836" s="46"/>
      <c r="F836" s="47" t="str">
        <f>IF(D836="Walmart", "https://www.walmart.com/search/?query=" &amp; [1]!textjoin("%20",TRUE,S836,T836,U836,V836,W836,X836,Y836,Z836,AA836,AB836,AC836,AD836,AE836,AF836,AG836,AH836,AI836,AJ836,AK836,AL836,AM836,AN836,AO836,AP836,AQ836,AR836,AS836,AT836,AU836,AV836,AW836,AX836,AY836,AZ836,BA836,BB836), IF(D836="Best Buy", "https://www.bestbuy.com/site/searchpage.jsp?st=" &amp; [1]!textjoin("+",TRUE,S836,T836,U836,V836,W836,X836,Y836,Z836,AA836,AB836,AC836,AD836,AE836,AF836,AG836,AH836,AI836,AJ836,AK836,AL836,AM836,AN836,AO836,AP836,AQ836,AR836,AS836,AT836,AU836,AV836,AW836,AX836,AY836,AZ836,BA836,BB836), IF(D836="Target", "https://www.target.com/s?searchTerm=" &amp; [1]!textjoin("+",TRUE,S836,T836,U836,V836,W836,X836,Y836,Z836,AA836,AB836,AC836,AD836,AE836,AF836,AG836,AH836,AI836,AJ836,AK836,AL836,AM836,AN836,AO836,AP836,AQ836,AR836,AS836,AT836,AU836,AV836,AW836,AX836,AY836,AZ836,BA836,BB836),"")))</f>
        <v/>
      </c>
      <c r="G836" s="46" t="s">
        <v>7382</v>
      </c>
      <c r="H836" s="46"/>
      <c r="I836" s="46"/>
      <c r="J836" s="46"/>
      <c r="L836" s="38"/>
      <c r="M836" s="27"/>
      <c r="N836" s="21"/>
      <c r="O836" s="1"/>
      <c r="P836" s="21"/>
      <c r="Q836" s="21"/>
      <c r="S836" s="19"/>
    </row>
    <row r="837" spans="1:27" ht="15" thickBot="1" x14ac:dyDescent="0.35">
      <c r="A837" s="7" t="s">
        <v>879</v>
      </c>
      <c r="D837" s="30"/>
      <c r="E837" s="44"/>
      <c r="F837" s="47" t="str">
        <f>IF(D837="Walmart", "https://www.walmart.com/search/?query=" &amp; [1]!textjoin("%20",TRUE,S837,T837,U837,V837,W837,X837,Y837,Z837,AA837,AB837,AC837,AD837,AE837,AF837,AG837,AH837,AI837,AJ837,AK837,AL837,AM837,AN837,AO837,AP837,AQ837,AR837,AS837,AT837,AU837,AV837,AW837,AX837,AY837,AZ837,BA837,BB837), IF(D837="Best Buy", "https://www.bestbuy.com/site/searchpage.jsp?st=" &amp; [1]!textjoin("+",TRUE,S837,T837,U837,V837,W837,X837,Y837,Z837,AA837,AB837,AC837,AD837,AE837,AF837,AG837,AH837,AI837,AJ837,AK837,AL837,AM837,AN837,AO837,AP837,AQ837,AR837,AS837,AT837,AU837,AV837,AW837,AX837,AY837,AZ837,BA837,BB837), IF(D837="Target", "https://www.target.com/s?searchTerm=" &amp; [1]!textjoin("+",TRUE,S837,T837,U837,V837,W837,X837,Y837,Z837,AA837,AB837,AC837,AD837,AE837,AF837,AG837,AH837,AI837,AJ837,AK837,AL837,AM837,AN837,AO837,AP837,AQ837,AR837,AS837,AT837,AU837,AV837,AW837,AX837,AY837,AZ837,BA837,BB837),"")))</f>
        <v/>
      </c>
      <c r="G837" s="44" t="s">
        <v>7382</v>
      </c>
      <c r="H837" s="44"/>
      <c r="I837" s="44"/>
      <c r="J837" s="44"/>
      <c r="L837" s="30"/>
      <c r="M837" s="25"/>
      <c r="N837" s="21"/>
      <c r="O837" s="1"/>
      <c r="P837" s="21"/>
      <c r="Q837" s="21"/>
      <c r="S837" s="15" t="s">
        <v>880</v>
      </c>
    </row>
    <row r="838" spans="1:27" ht="101.4" thickBot="1" x14ac:dyDescent="0.35">
      <c r="A838" s="10"/>
      <c r="D838" s="37" t="s">
        <v>658</v>
      </c>
      <c r="E838" s="45"/>
      <c r="F838" s="47" t="str">
        <f>IF(D838="Walmart", "https://www.walmart.com/search/?query=" &amp; [1]!textjoin("%20",TRUE,S838,T838,U838,V838,W838,X838,Y838,Z838,AA838,AB838,AC838,AD838,AE838,AF838,AG838,AH838,AI838,AJ838,AK838,AL838,AM838,AN838,AO838,AP838,AQ838,AR838,AS838,AT838,AU838,AV838,AW838,AX838,AY838,AZ838,BA838,BB838), IF(D838="Best Buy", "https://www.bestbuy.com/site/searchpage.jsp?st=" &amp; [1]!textjoin("+",TRUE,S838,T838,U838,V838,W838,X838,Y838,Z838,AA838,AB838,AC838,AD838,AE838,AF838,AG838,AH838,AI838,AJ838,AK838,AL838,AM838,AN838,AO838,AP838,AQ838,AR838,AS838,AT838,AU838,AV838,AW838,AX838,AY838,AZ838,BA838,BB838), IF(D838="Target", "https://www.target.com/s?searchTerm=" &amp; [1]!textjoin("+",TRUE,S838,T838,U838,V838,W838,X838,Y838,Z838,AA838,AB838,AC838,AD838,AE838,AF838,AG838,AH838,AI838,AJ838,AK838,AL838,AM838,AN838,AO838,AP838,AQ838,AR838,AS838,AT838,AU838,AV838,AW838,AX838,AY838,AZ838,BA838,BB838),"")))</f>
        <v/>
      </c>
      <c r="G838" s="45" t="s">
        <v>7382</v>
      </c>
      <c r="H838" s="45"/>
      <c r="I838" s="45"/>
      <c r="J838" s="45"/>
      <c r="L838" s="37" t="s">
        <v>658</v>
      </c>
      <c r="M838" s="26" t="s">
        <v>2159</v>
      </c>
      <c r="N838" s="21" t="s">
        <v>5887</v>
      </c>
      <c r="O838" s="1" t="s">
        <v>2160</v>
      </c>
      <c r="P838" s="21" t="e">
        <f ca="1">[1]!textjoin("+",TRUE,O838,S838,T838,U838,V838,W838,X838,Y838,Z838,AA838,AB838,AC838,AD838,AE838,AF838,AG838,AH838,AI838,AJ838,AK838,AL838,AM838,AN838,AO838,AP838,AQ838,AR838,AS838,AT838,AU838,AV838,AW838,AX838,AY838,AZ838,BA838,BB838,R838)</f>
        <v>#NAME?</v>
      </c>
      <c r="Q838" s="21" t="e">
        <f t="shared" ref="Q838:Q847" ca="1" si="56">REPLACE(P838,28,1,"")</f>
        <v>#NAME?</v>
      </c>
      <c r="R838" t="s">
        <v>5106</v>
      </c>
      <c r="S838" s="16" t="s">
        <v>3310</v>
      </c>
      <c r="T838" s="12" t="s">
        <v>3311</v>
      </c>
    </row>
    <row r="839" spans="1:27" ht="409.6" thickBot="1" x14ac:dyDescent="0.35">
      <c r="A839" s="6" t="s">
        <v>880</v>
      </c>
      <c r="D839" s="37" t="s">
        <v>15</v>
      </c>
      <c r="E839" s="45"/>
      <c r="F839" s="47" t="e">
        <f ca="1">IF(D839="Walmart", "https://www.walmart.com/search/?query=" &amp; [1]!textjoin("%20",TRUE,S839,T839,U839,V839,W839,X839,Y839,Z839,AA839,AB839,AC839,AD839,AE839,AF839,AG839,AH839,AI839,AJ839,AK839,AL839,AM839,AN839,AO839,AP839,AQ839,AR839,AS839,AT839,AU839,AV839,AW839,AX839,AY839,AZ839,BA839,BB839), IF(D839="Best Buy", "https://www.bestbuy.com/site/searchpage.jsp?st=" &amp; [1]!textjoin("+",TRUE,S839,T839,U839,V839,W839,X839,Y839,Z839,AA839,AB839,AC839,AD839,AE839,AF839,AG839,AH839,AI839,AJ839,AK839,AL839,AM839,AN839,AO839,AP839,AQ839,AR839,AS839,AT839,AU839,AV839,AW839,AX839,AY839,AZ839,BA839,BB839), IF(D839="Target", "https://www.target.com/s?searchTerm=" &amp; [1]!textjoin("+",TRUE,S839,T839,U839,V839,W839,X839,Y839,Z839,AA839,AB839,AC839,AD839,AE839,AF839,AG839,AH839,AI839,AJ839,AK839,AL839,AM839,AN839,AO839,AP839,AQ839,AR839,AS839,AT839,AU839,AV839,AW839,AX839,AY839,AZ839,BA839,BB839),"")))</f>
        <v>#NAME?</v>
      </c>
      <c r="G839" s="45" t="s">
        <v>7682</v>
      </c>
      <c r="H839" s="45" t="str">
        <f>HYPERLINK(G839,D839)</f>
        <v>Best Buy</v>
      </c>
      <c r="I839" s="45" t="s">
        <v>8715</v>
      </c>
      <c r="J839" s="45"/>
      <c r="L839" s="37" t="s">
        <v>15</v>
      </c>
      <c r="M839" s="26" t="s">
        <v>2159</v>
      </c>
      <c r="N839" s="21" t="s">
        <v>5888</v>
      </c>
      <c r="O839" s="1" t="s">
        <v>2160</v>
      </c>
      <c r="P839" s="21" t="e">
        <f ca="1">[1]!textjoin("+",TRUE,O839,S839,T839,U839,V839,W839,X839,Y839,Z839,AA839,AB839,AC839,AD839,AE839,AF839,AG839,AH839,AI839,AJ839,AK839,AL839,AM839,AN839,AO839,AP839,AQ839,AR839,AS839,AT839,AU839,AV839,AW839,AX839,AY839,AZ839,BA839,BB839,R839)</f>
        <v>#NAME?</v>
      </c>
      <c r="Q839" s="21" t="e">
        <f t="shared" ca="1" si="56"/>
        <v>#NAME?</v>
      </c>
      <c r="R839" t="s">
        <v>5106</v>
      </c>
      <c r="S839" s="16" t="s">
        <v>3231</v>
      </c>
      <c r="T839" s="12" t="s">
        <v>3312</v>
      </c>
      <c r="U839" s="12">
        <v>2</v>
      </c>
      <c r="V839" s="12" t="s">
        <v>2188</v>
      </c>
      <c r="W839" s="12" t="s">
        <v>3313</v>
      </c>
      <c r="X839" s="12" t="s">
        <v>2192</v>
      </c>
      <c r="Y839" s="12" t="s">
        <v>3231</v>
      </c>
      <c r="Z839" s="12" t="s">
        <v>2252</v>
      </c>
      <c r="AA839" s="12" t="s">
        <v>3314</v>
      </c>
    </row>
    <row r="840" spans="1:27" ht="409.6" thickBot="1" x14ac:dyDescent="0.35">
      <c r="A840" s="7" t="s">
        <v>881</v>
      </c>
      <c r="D840" s="37" t="s">
        <v>15</v>
      </c>
      <c r="E840" s="45"/>
      <c r="F840" s="47" t="e">
        <f ca="1">IF(D840="Walmart", "https://www.walmart.com/search/?query=" &amp; [1]!textjoin("%20",TRUE,S840,T840,U840,V840,W840,X840,Y840,Z840,AA840,AB840,AC840,AD840,AE840,AF840,AG840,AH840,AI840,AJ840,AK840,AL840,AM840,AN840,AO840,AP840,AQ840,AR840,AS840,AT840,AU840,AV840,AW840,AX840,AY840,AZ840,BA840,BB840), IF(D840="Best Buy", "https://www.bestbuy.com/site/searchpage.jsp?st=" &amp; [1]!textjoin("+",TRUE,S840,T840,U840,V840,W840,X840,Y840,Z840,AA840,AB840,AC840,AD840,AE840,AF840,AG840,AH840,AI840,AJ840,AK840,AL840,AM840,AN840,AO840,AP840,AQ840,AR840,AS840,AT840,AU840,AV840,AW840,AX840,AY840,AZ840,BA840,BB840), IF(D840="Target", "https://www.target.com/s?searchTerm=" &amp; [1]!textjoin("+",TRUE,S840,T840,U840,V840,W840,X840,Y840,Z840,AA840,AB840,AC840,AD840,AE840,AF840,AG840,AH840,AI840,AJ840,AK840,AL840,AM840,AN840,AO840,AP840,AQ840,AR840,AS840,AT840,AU840,AV840,AW840,AX840,AY840,AZ840,BA840,BB840),"")))</f>
        <v>#NAME?</v>
      </c>
      <c r="G840" s="45" t="s">
        <v>7683</v>
      </c>
      <c r="H840" s="45" t="str">
        <f>HYPERLINK(G840,D840)</f>
        <v>Best Buy</v>
      </c>
      <c r="I840" s="45" t="s">
        <v>8715</v>
      </c>
      <c r="J840" s="45"/>
      <c r="L840" s="37" t="s">
        <v>15</v>
      </c>
      <c r="M840" s="26" t="s">
        <v>2159</v>
      </c>
      <c r="N840" s="21" t="s">
        <v>5889</v>
      </c>
      <c r="O840" s="1" t="s">
        <v>2160</v>
      </c>
      <c r="P840" s="21" t="e">
        <f ca="1">[1]!textjoin("+",TRUE,O840,S840,T840,U840,V840,W840,X840,Y840,Z840,AA840,AB840,AC840,AD840,AE840,AF840,AG840,AH840,AI840,AJ840,AK840,AL840,AM840,AN840,AO840,AP840,AQ840,AR840,AS840,AT840,AU840,AV840,AW840,AX840,AY840,AZ840,BA840,BB840,R840)</f>
        <v>#NAME?</v>
      </c>
      <c r="Q840" s="21" t="e">
        <f t="shared" ca="1" si="56"/>
        <v>#NAME?</v>
      </c>
      <c r="R840" t="s">
        <v>5106</v>
      </c>
      <c r="S840" s="16" t="s">
        <v>3231</v>
      </c>
      <c r="T840" s="12" t="s">
        <v>3312</v>
      </c>
      <c r="U840" s="12">
        <v>2</v>
      </c>
      <c r="V840" s="12" t="s">
        <v>2188</v>
      </c>
      <c r="W840" s="12" t="s">
        <v>3313</v>
      </c>
      <c r="X840" s="12" t="s">
        <v>2192</v>
      </c>
      <c r="Y840" s="12" t="s">
        <v>2611</v>
      </c>
      <c r="Z840" s="12" t="s">
        <v>3315</v>
      </c>
    </row>
    <row r="841" spans="1:27" ht="409.6" thickBot="1" x14ac:dyDescent="0.35">
      <c r="A841" s="7" t="s">
        <v>882</v>
      </c>
      <c r="D841" s="37" t="s">
        <v>213</v>
      </c>
      <c r="E841" s="45"/>
      <c r="F841" s="47" t="e">
        <f ca="1">IF(D841="Kohl's", "https://www.kohls.com/search.jsp?submit-search=web-regular&amp;search=" &amp; [1]!textjoin("+",TRUE,S841,T841,U841,V841,W841,X841,Y841,Z841,AA841,AB841,AC841,AD841,AE841,AF841,AG841,AH841,AI841,AJ841,AK841,AL841,AM841,AN841,AO841,AP841,AQ841,AR841,AS841,AT841,AU841,AV841,AW841,AX841,AY841,AZ841,BA841,BB841,Sheet1!BE841), IF(D841="Lenovo", "https://www.lenovo.com/us/en/search?text=" &amp; [1]!textjoin("+",TRUE,S841,T841,U841,V841,W841,X841,Y841,Z841,AA841,AB841,AC841,AD841,AE841,AF841,AG841,AH841,AI841,AJ841,AK841,AL841,AM841,AN841,AO841,AP841,AQ841,AR841,AS841,AT841,AU841,AV841,AW841,AX841,AY841,AZ841,BA841,BB841,Sheet1!BE841), IF(D841="Dell Small Business", "https://www.dell.com/koa/search?q=" &amp; [1]!textjoin("%20",TRUE,S841,T841,U841,V841,W841,X841,Y841,Z841,AA841,AB841,AC841,AD841,AE841,AF841,AG841,AH841,AI841,AJ841,AK841,AL841,AM841,AN841,AO841,AP841,AQ841,AR841,AS841,AT841,AU841,AV841,AW841,AX841,AY841,AZ841,BA841,BB841,Sheet1!BE841),"")))</f>
        <v>#NAME?</v>
      </c>
      <c r="G841" s="34" t="s">
        <v>7316</v>
      </c>
      <c r="H841" s="45" t="str">
        <f>HYPERLINK(G841,D841)</f>
        <v>Lenovo</v>
      </c>
      <c r="I841" s="45"/>
      <c r="J841" s="45"/>
      <c r="L841" s="37" t="s">
        <v>213</v>
      </c>
      <c r="M841" s="26" t="s">
        <v>2159</v>
      </c>
      <c r="N841" s="21" t="s">
        <v>5890</v>
      </c>
      <c r="O841" s="1" t="s">
        <v>2160</v>
      </c>
      <c r="P841" s="21" t="e">
        <f ca="1">[1]!textjoin("+",TRUE,O841,S841,T841,U841,V841,W841,X841,Y841,Z841,AA841,AB841,AC841,AD841,AE841,AF841,AG841,AH841,AI841,AJ841,AK841,AL841,AM841,AN841,AO841,AP841,AQ841,AR841,AS841,AT841,AU841,AV841,AW841,AX841,AY841,AZ841,BA841,BB841,R841)</f>
        <v>#NAME?</v>
      </c>
      <c r="Q841" s="21" t="e">
        <f t="shared" ca="1" si="56"/>
        <v>#NAME?</v>
      </c>
      <c r="R841" t="s">
        <v>5106</v>
      </c>
      <c r="S841" s="16" t="s">
        <v>3231</v>
      </c>
      <c r="T841" s="12" t="s">
        <v>3312</v>
      </c>
      <c r="U841" s="12" t="s">
        <v>3316</v>
      </c>
      <c r="V841" s="12" t="s">
        <v>2188</v>
      </c>
      <c r="W841" s="12" t="s">
        <v>2532</v>
      </c>
      <c r="X841" s="12" t="s">
        <v>4776</v>
      </c>
      <c r="Y841" s="12" t="s">
        <v>5021</v>
      </c>
      <c r="Z841" s="12" t="s">
        <v>2871</v>
      </c>
    </row>
    <row r="842" spans="1:27" ht="115.8" thickBot="1" x14ac:dyDescent="0.35">
      <c r="A842" s="7" t="s">
        <v>883</v>
      </c>
      <c r="D842" s="37" t="s">
        <v>886</v>
      </c>
      <c r="E842" s="45"/>
      <c r="F842" s="47" t="str">
        <f>IF(D842="Walmart", "https://www.walmart.com/search/?query=" &amp; [1]!textjoin("%20",TRUE,S842,T842,U842,V842,W842,X842,Y842,Z842,AA842,AB842,AC842,AD842,AE842,AF842,AG842,AH842,AI842,AJ842,AK842,AL842,AM842,AN842,AO842,AP842,AQ842,AR842,AS842,AT842,AU842,AV842,AW842,AX842,AY842,AZ842,BA842,BB842), IF(D842="Best Buy", "https://www.bestbuy.com/site/searchpage.jsp?st=" &amp; [1]!textjoin("+",TRUE,S842,T842,U842,V842,W842,X842,Y842,Z842,AA842,AB842,AC842,AD842,AE842,AF842,AG842,AH842,AI842,AJ842,AK842,AL842,AM842,AN842,AO842,AP842,AQ842,AR842,AS842,AT842,AU842,AV842,AW842,AX842,AY842,AZ842,BA842,BB842), IF(D842="Target", "https://www.target.com/s?searchTerm=" &amp; [1]!textjoin("+",TRUE,S842,T842,U842,V842,W842,X842,Y842,Z842,AA842,AB842,AC842,AD842,AE842,AF842,AG842,AH842,AI842,AJ842,AK842,AL842,AM842,AN842,AO842,AP842,AQ842,AR842,AS842,AT842,AU842,AV842,AW842,AX842,AY842,AZ842,BA842,BB842),"")))</f>
        <v/>
      </c>
      <c r="G842" s="45" t="s">
        <v>7382</v>
      </c>
      <c r="H842" s="45"/>
      <c r="I842" s="45"/>
      <c r="J842" s="45"/>
      <c r="L842" s="37" t="s">
        <v>886</v>
      </c>
      <c r="M842" s="26" t="s">
        <v>2159</v>
      </c>
      <c r="N842" s="21" t="s">
        <v>5891</v>
      </c>
      <c r="O842" s="1" t="s">
        <v>2160</v>
      </c>
      <c r="P842" s="21" t="e">
        <f ca="1">[1]!textjoin("+",TRUE,O842,S842,T842,U842,V842,W842,X842,Y842,Z842,AA842,AB842,AC842,AD842,AE842,AF842,AG842,AH842,AI842,AJ842,AK842,AL842,AM842,AN842,AO842,AP842,AQ842,AR842,AS842,AT842,AU842,AV842,AW842,AX842,AY842,AZ842,BA842,BB842,R842)</f>
        <v>#NAME?</v>
      </c>
      <c r="Q842" s="21" t="e">
        <f t="shared" ca="1" si="56"/>
        <v>#NAME?</v>
      </c>
      <c r="R842" t="s">
        <v>5106</v>
      </c>
      <c r="S842" s="16" t="s">
        <v>3317</v>
      </c>
      <c r="T842" s="12" t="s">
        <v>3318</v>
      </c>
      <c r="U842" s="12" t="s">
        <v>2925</v>
      </c>
      <c r="V842" s="12" t="s">
        <v>3319</v>
      </c>
      <c r="W842" s="12" t="s">
        <v>3311</v>
      </c>
    </row>
    <row r="843" spans="1:27" ht="409.6" thickBot="1" x14ac:dyDescent="0.35">
      <c r="A843" s="7" t="s">
        <v>884</v>
      </c>
      <c r="D843" s="37" t="s">
        <v>15</v>
      </c>
      <c r="E843" s="45"/>
      <c r="F843" s="47" t="e">
        <f ca="1">IF(D843="Walmart", "https://www.walmart.com/search/?query=" &amp; [1]!textjoin("%20",TRUE,S843,T843,U843,V843,W843,X843,Y843,Z843,AA843,AB843,AC843,AD843,AE843,AF843,AG843,AH843,AI843,AJ843,AK843,AL843,AM843,AN843,AO843,AP843,AQ843,AR843,AS843,AT843,AU843,AV843,AW843,AX843,AY843,AZ843,BA843,BB843), IF(D843="Best Buy", "https://www.bestbuy.com/site/searchpage.jsp?st=" &amp; [1]!textjoin("+",TRUE,S843,T843,U843,V843,W843,X843,Y843,Z843,AA843,AB843,AC843,AD843,AE843,AF843,AG843,AH843,AI843,AJ843,AK843,AL843,AM843,AN843,AO843,AP843,AQ843,AR843,AS843,AT843,AU843,AV843,AW843,AX843,AY843,AZ843,BA843,BB843), IF(D843="Target", "https://www.target.com/s?searchTerm=" &amp; [1]!textjoin("+",TRUE,S843,T843,U843,V843,W843,X843,Y843,Z843,AA843,AB843,AC843,AD843,AE843,AF843,AG843,AH843,AI843,AJ843,AK843,AL843,AM843,AN843,AO843,AP843,AQ843,AR843,AS843,AT843,AU843,AV843,AW843,AX843,AY843,AZ843,BA843,BB843),"")))</f>
        <v>#NAME?</v>
      </c>
      <c r="G843" s="45" t="s">
        <v>7684</v>
      </c>
      <c r="H843" s="45" t="str">
        <f>HYPERLINK(G843,D843)</f>
        <v>Best Buy</v>
      </c>
      <c r="I843" s="45"/>
      <c r="J843" s="45"/>
      <c r="L843" s="37" t="s">
        <v>15</v>
      </c>
      <c r="M843" s="26" t="s">
        <v>2159</v>
      </c>
      <c r="N843" s="21" t="s">
        <v>5892</v>
      </c>
      <c r="O843" s="1" t="s">
        <v>2160</v>
      </c>
      <c r="P843" s="21" t="e">
        <f ca="1">[1]!textjoin("+",TRUE,O843,S843,T843,U843,V843,W843,X843,Y843,Z843,AA843,AB843,AC843,AD843,AE843,AF843,AG843,AH843,AI843,AJ843,AK843,AL843,AM843,AN843,AO843,AP843,AQ843,AR843,AS843,AT843,AU843,AV843,AW843,AX843,AY843,AZ843,BA843,BB843,R843)</f>
        <v>#NAME?</v>
      </c>
      <c r="Q843" s="21" t="e">
        <f t="shared" ca="1" si="56"/>
        <v>#NAME?</v>
      </c>
      <c r="R843" t="s">
        <v>5106</v>
      </c>
      <c r="S843" s="16" t="s">
        <v>3320</v>
      </c>
      <c r="T843" s="12" t="s">
        <v>2310</v>
      </c>
      <c r="U843" s="12" t="s">
        <v>3321</v>
      </c>
      <c r="V843" s="12" t="s">
        <v>2959</v>
      </c>
      <c r="W843" s="12" t="s">
        <v>2167</v>
      </c>
      <c r="X843" s="12" t="s">
        <v>3313</v>
      </c>
    </row>
    <row r="844" spans="1:27" ht="409.6" thickBot="1" x14ac:dyDescent="0.35">
      <c r="A844" s="7" t="s">
        <v>885</v>
      </c>
      <c r="D844" s="37" t="s">
        <v>15</v>
      </c>
      <c r="E844" s="45"/>
      <c r="F844" s="47" t="e">
        <f ca="1">IF(D844="Walmart", "https://www.walmart.com/search/?query=" &amp; [1]!textjoin("%20",TRUE,S844,T844,U844,V844,W844,X844,Y844,Z844,AA844,AB844,AC844,AD844,AE844,AF844,AG844,AH844,AI844,AJ844,AK844,AL844,AM844,AN844,AO844,AP844,AQ844,AR844,AS844,AT844,AU844,AV844,AW844,AX844,AY844,AZ844,BA844,BB844), IF(D844="Best Buy", "https://www.bestbuy.com/site/searchpage.jsp?st=" &amp; [1]!textjoin("+",TRUE,S844,T844,U844,V844,W844,X844,Y844,Z844,AA844,AB844,AC844,AD844,AE844,AF844,AG844,AH844,AI844,AJ844,AK844,AL844,AM844,AN844,AO844,AP844,AQ844,AR844,AS844,AT844,AU844,AV844,AW844,AX844,AY844,AZ844,BA844,BB844), IF(D844="Target", "https://www.target.com/s?searchTerm=" &amp; [1]!textjoin("+",TRUE,S844,T844,U844,V844,W844,X844,Y844,Z844,AA844,AB844,AC844,AD844,AE844,AF844,AG844,AH844,AI844,AJ844,AK844,AL844,AM844,AN844,AO844,AP844,AQ844,AR844,AS844,AT844,AU844,AV844,AW844,AX844,AY844,AZ844,BA844,BB844),"")))</f>
        <v>#NAME?</v>
      </c>
      <c r="G844" s="45" t="s">
        <v>7685</v>
      </c>
      <c r="H844" s="45" t="str">
        <f>HYPERLINK(G844,D844)</f>
        <v>Best Buy</v>
      </c>
      <c r="I844" s="45"/>
      <c r="J844" s="45"/>
      <c r="L844" s="37" t="s">
        <v>15</v>
      </c>
      <c r="M844" s="26" t="s">
        <v>2159</v>
      </c>
      <c r="N844" s="21" t="s">
        <v>5893</v>
      </c>
      <c r="O844" s="1" t="s">
        <v>2160</v>
      </c>
      <c r="P844" s="21" t="e">
        <f ca="1">[1]!textjoin("+",TRUE,O844,S844,T844,U844,V844,W844,X844,Y844,Z844,AA844,AB844,AC844,AD844,AE844,AF844,AG844,AH844,AI844,AJ844,AK844,AL844,AM844,AN844,AO844,AP844,AQ844,AR844,AS844,AT844,AU844,AV844,AW844,AX844,AY844,AZ844,BA844,BB844,R844)</f>
        <v>#NAME?</v>
      </c>
      <c r="Q844" s="21" t="e">
        <f t="shared" ca="1" si="56"/>
        <v>#NAME?</v>
      </c>
      <c r="R844" t="s">
        <v>5106</v>
      </c>
      <c r="S844" s="16" t="s">
        <v>3320</v>
      </c>
      <c r="T844" s="12" t="s">
        <v>2310</v>
      </c>
      <c r="U844" s="12" t="s">
        <v>3321</v>
      </c>
      <c r="V844" s="12" t="s">
        <v>3322</v>
      </c>
      <c r="W844" s="12" t="s">
        <v>3323</v>
      </c>
      <c r="X844" s="12" t="s">
        <v>2296</v>
      </c>
      <c r="Y844" s="12" t="s">
        <v>4894</v>
      </c>
      <c r="Z844" s="12" t="s">
        <v>3324</v>
      </c>
    </row>
    <row r="845" spans="1:27" ht="409.6" thickBot="1" x14ac:dyDescent="0.35">
      <c r="A845" s="7" t="s">
        <v>887</v>
      </c>
      <c r="D845" s="37" t="s">
        <v>15</v>
      </c>
      <c r="E845" s="45"/>
      <c r="F845" s="47" t="e">
        <f ca="1">IF(D845="Walmart", "https://www.walmart.com/search/?query=" &amp; [1]!textjoin("%20",TRUE,S845,T845,U845,V845,W845,X845,Y845,Z845,AA845,AB845,AC845,AD845,AE845,AF845,AG845,AH845,AI845,AJ845,AK845,AL845,AM845,AN845,AO845,AP845,AQ845,AR845,AS845,AT845,AU845,AV845,AW845,AX845,AY845,AZ845,BA845,BB845), IF(D845="Best Buy", "https://www.bestbuy.com/site/searchpage.jsp?st=" &amp; [1]!textjoin("+",TRUE,S845,T845,U845,V845,W845,X845,Y845,Z845,AA845,AB845,AC845,AD845,AE845,AF845,AG845,AH845,AI845,AJ845,AK845,AL845,AM845,AN845,AO845,AP845,AQ845,AR845,AS845,AT845,AU845,AV845,AW845,AX845,AY845,AZ845,BA845,BB845), IF(D845="Target", "https://www.target.com/s?searchTerm=" &amp; [1]!textjoin("+",TRUE,S845,T845,U845,V845,W845,X845,Y845,Z845,AA845,AB845,AC845,AD845,AE845,AF845,AG845,AH845,AI845,AJ845,AK845,AL845,AM845,AN845,AO845,AP845,AQ845,AR845,AS845,AT845,AU845,AV845,AW845,AX845,AY845,AZ845,BA845,BB845),"")))</f>
        <v>#NAME?</v>
      </c>
      <c r="G845" s="45" t="s">
        <v>7686</v>
      </c>
      <c r="H845" s="45" t="str">
        <f>HYPERLINK(G845,D845)</f>
        <v>Best Buy</v>
      </c>
      <c r="I845" s="45"/>
      <c r="J845" s="45"/>
      <c r="L845" s="37" t="s">
        <v>15</v>
      </c>
      <c r="M845" s="26" t="s">
        <v>2159</v>
      </c>
      <c r="N845" s="21" t="s">
        <v>5894</v>
      </c>
      <c r="O845" s="1" t="s">
        <v>2160</v>
      </c>
      <c r="P845" s="21" t="e">
        <f ca="1">[1]!textjoin("+",TRUE,O845,S845,T845,U845,V845,W845,X845,Y845,Z845,AA845,AB845,AC845,AD845,AE845,AF845,AG845,AH845,AI845,AJ845,AK845,AL845,AM845,AN845,AO845,AP845,AQ845,AR845,AS845,AT845,AU845,AV845,AW845,AX845,AY845,AZ845,BA845,BB845,R845)</f>
        <v>#NAME?</v>
      </c>
      <c r="Q845" s="21" t="e">
        <f t="shared" ca="1" si="56"/>
        <v>#NAME?</v>
      </c>
      <c r="R845" t="s">
        <v>5106</v>
      </c>
      <c r="S845" s="16" t="s">
        <v>3320</v>
      </c>
      <c r="T845" s="12" t="s">
        <v>2310</v>
      </c>
      <c r="U845" s="12" t="s">
        <v>3321</v>
      </c>
      <c r="V845" s="12" t="s">
        <v>4776</v>
      </c>
      <c r="W845" s="12" t="s">
        <v>2357</v>
      </c>
      <c r="X845" s="12" t="s">
        <v>2245</v>
      </c>
      <c r="Y845" s="12" t="s">
        <v>2293</v>
      </c>
    </row>
    <row r="846" spans="1:27" ht="115.8" thickBot="1" x14ac:dyDescent="0.35">
      <c r="A846" s="7" t="s">
        <v>888</v>
      </c>
      <c r="D846" s="37" t="s">
        <v>165</v>
      </c>
      <c r="E846" s="45"/>
      <c r="F846" s="47" t="str">
        <f>IF(D846="Walmart", "https://www.walmart.com/search/?query=" &amp; [1]!textjoin("%20",TRUE,S846,T846,U846,V846,W846,X846,Y846,Z846,AA846,AB846,AC846,AD846,AE846,AF846,AG846,AH846,AI846,AJ846,AK846,AL846,AM846,AN846,AO846,AP846,AQ846,AR846,AS846,AT846,AU846,AV846,AW846,AX846,AY846,AZ846,BA846,BB846), IF(D846="Best Buy", "https://www.bestbuy.com/site/searchpage.jsp?st=" &amp; [1]!textjoin("+",TRUE,S846,T846,U846,V846,W846,X846,Y846,Z846,AA846,AB846,AC846,AD846,AE846,AF846,AG846,AH846,AI846,AJ846,AK846,AL846,AM846,AN846,AO846,AP846,AQ846,AR846,AS846,AT846,AU846,AV846,AW846,AX846,AY846,AZ846,BA846,BB846), IF(D846="Target", "https://www.target.com/s?searchTerm=" &amp; [1]!textjoin("+",TRUE,S846,T846,U846,V846,W846,X846,Y846,Z846,AA846,AB846,AC846,AD846,AE846,AF846,AG846,AH846,AI846,AJ846,AK846,AL846,AM846,AN846,AO846,AP846,AQ846,AR846,AS846,AT846,AU846,AV846,AW846,AX846,AY846,AZ846,BA846,BB846),"")))</f>
        <v/>
      </c>
      <c r="G846" s="45" t="s">
        <v>7382</v>
      </c>
      <c r="H846" s="45"/>
      <c r="I846" s="45"/>
      <c r="J846" s="45"/>
      <c r="L846" s="37" t="s">
        <v>165</v>
      </c>
      <c r="M846" s="26" t="s">
        <v>2159</v>
      </c>
      <c r="N846" s="21" t="s">
        <v>5895</v>
      </c>
      <c r="O846" s="1" t="s">
        <v>2160</v>
      </c>
      <c r="P846" s="21" t="e">
        <f ca="1">[1]!textjoin("+",TRUE,O846,S846,T846,U846,V846,W846,X846,Y846,Z846,AA846,AB846,AC846,AD846,AE846,AF846,AG846,AH846,AI846,AJ846,AK846,AL846,AM846,AN846,AO846,AP846,AQ846,AR846,AS846,AT846,AU846,AV846,AW846,AX846,AY846,AZ846,BA846,BB846,R846)</f>
        <v>#NAME?</v>
      </c>
      <c r="Q846" s="21" t="e">
        <f t="shared" ca="1" si="56"/>
        <v>#NAME?</v>
      </c>
      <c r="R846" t="s">
        <v>5106</v>
      </c>
      <c r="S846" s="16" t="s">
        <v>3325</v>
      </c>
      <c r="T846" s="12" t="s">
        <v>3326</v>
      </c>
      <c r="U846" s="12" t="s">
        <v>3313</v>
      </c>
      <c r="V846" s="12" t="s">
        <v>3311</v>
      </c>
      <c r="W846" s="12" t="s">
        <v>2192</v>
      </c>
      <c r="X846" s="12" t="s">
        <v>2993</v>
      </c>
      <c r="Y846" s="12" t="s">
        <v>4775</v>
      </c>
      <c r="Z846" s="12" t="s">
        <v>3327</v>
      </c>
    </row>
    <row r="847" spans="1:27" ht="72.599999999999994" thickBot="1" x14ac:dyDescent="0.35">
      <c r="A847" s="7" t="s">
        <v>889</v>
      </c>
      <c r="D847" s="37" t="s">
        <v>811</v>
      </c>
      <c r="E847" s="45"/>
      <c r="F847" s="47" t="str">
        <f>IF(D847="Walmart", "https://www.walmart.com/search/?query=" &amp; [1]!textjoin("%20",TRUE,S847,T847,U847,V847,W847,X847,Y847,Z847,AA847,AB847,AC847,AD847,AE847,AF847,AG847,AH847,AI847,AJ847,AK847,AL847,AM847,AN847,AO847,AP847,AQ847,AR847,AS847,AT847,AU847,AV847,AW847,AX847,AY847,AZ847,BA847,BB847), IF(D847="Best Buy", "https://www.bestbuy.com/site/searchpage.jsp?st=" &amp; [1]!textjoin("+",TRUE,S847,T847,U847,V847,W847,X847,Y847,Z847,AA847,AB847,AC847,AD847,AE847,AF847,AG847,AH847,AI847,AJ847,AK847,AL847,AM847,AN847,AO847,AP847,AQ847,AR847,AS847,AT847,AU847,AV847,AW847,AX847,AY847,AZ847,BA847,BB847), IF(D847="Target", "https://www.target.com/s?searchTerm=" &amp; [1]!textjoin("+",TRUE,S847,T847,U847,V847,W847,X847,Y847,Z847,AA847,AB847,AC847,AD847,AE847,AF847,AG847,AH847,AI847,AJ847,AK847,AL847,AM847,AN847,AO847,AP847,AQ847,AR847,AS847,AT847,AU847,AV847,AW847,AX847,AY847,AZ847,BA847,BB847),"")))</f>
        <v/>
      </c>
      <c r="G847" s="45" t="s">
        <v>7382</v>
      </c>
      <c r="H847" s="45"/>
      <c r="I847" s="45"/>
      <c r="J847" s="45"/>
      <c r="L847" s="37" t="s">
        <v>811</v>
      </c>
      <c r="M847" s="26" t="s">
        <v>2159</v>
      </c>
      <c r="N847" s="21" t="s">
        <v>5896</v>
      </c>
      <c r="O847" s="1" t="s">
        <v>2160</v>
      </c>
      <c r="P847" s="21" t="e">
        <f ca="1">[1]!textjoin("+",TRUE,O847,S847,T847,U847,V847,W847,X847,Y847,Z847,AA847,AB847,AC847,AD847,AE847,AF847,AG847,AH847,AI847,AJ847,AK847,AL847,AM847,AN847,AO847,AP847,AQ847,AR847,AS847,AT847,AU847,AV847,AW847,AX847,AY847,AZ847,BA847,BB847,R847)</f>
        <v>#NAME?</v>
      </c>
      <c r="Q847" s="21" t="e">
        <f t="shared" ca="1" si="56"/>
        <v>#NAME?</v>
      </c>
      <c r="R847" t="s">
        <v>5106</v>
      </c>
      <c r="S847" s="16" t="s">
        <v>3328</v>
      </c>
      <c r="T847" s="12" t="s">
        <v>3329</v>
      </c>
      <c r="U847" s="12" t="s">
        <v>3330</v>
      </c>
      <c r="V847" s="12" t="s">
        <v>3311</v>
      </c>
    </row>
    <row r="848" spans="1:27" ht="15" thickBot="1" x14ac:dyDescent="0.35">
      <c r="A848" s="7" t="s">
        <v>890</v>
      </c>
      <c r="D848" s="38"/>
      <c r="E848" s="46"/>
      <c r="F848" s="47" t="str">
        <f>IF(D848="Walmart", "https://www.walmart.com/search/?query=" &amp; [1]!textjoin("%20",TRUE,S848,T848,U848,V848,W848,X848,Y848,Z848,AA848,AB848,AC848,AD848,AE848,AF848,AG848,AH848,AI848,AJ848,AK848,AL848,AM848,AN848,AO848,AP848,AQ848,AR848,AS848,AT848,AU848,AV848,AW848,AX848,AY848,AZ848,BA848,BB848), IF(D848="Best Buy", "https://www.bestbuy.com/site/searchpage.jsp?st=" &amp; [1]!textjoin("+",TRUE,S848,T848,U848,V848,W848,X848,Y848,Z848,AA848,AB848,AC848,AD848,AE848,AF848,AG848,AH848,AI848,AJ848,AK848,AL848,AM848,AN848,AO848,AP848,AQ848,AR848,AS848,AT848,AU848,AV848,AW848,AX848,AY848,AZ848,BA848,BB848), IF(D848="Target", "https://www.target.com/s?searchTerm=" &amp; [1]!textjoin("+",TRUE,S848,T848,U848,V848,W848,X848,Y848,Z848,AA848,AB848,AC848,AD848,AE848,AF848,AG848,AH848,AI848,AJ848,AK848,AL848,AM848,AN848,AO848,AP848,AQ848,AR848,AS848,AT848,AU848,AV848,AW848,AX848,AY848,AZ848,BA848,BB848),"")))</f>
        <v/>
      </c>
      <c r="G848" s="46" t="s">
        <v>7382</v>
      </c>
      <c r="H848" s="46"/>
      <c r="I848" s="46"/>
      <c r="J848" s="46"/>
      <c r="L848" s="38"/>
      <c r="M848" s="27"/>
      <c r="N848" s="21"/>
      <c r="O848" s="1"/>
      <c r="P848" s="21"/>
      <c r="Q848" s="21"/>
      <c r="S848" s="19"/>
    </row>
    <row r="849" spans="1:29" ht="15" thickBot="1" x14ac:dyDescent="0.35">
      <c r="A849" s="7" t="s">
        <v>891</v>
      </c>
      <c r="D849" s="30"/>
      <c r="E849" s="44"/>
      <c r="F849" s="47" t="str">
        <f>IF(D849="Walmart", "https://www.walmart.com/search/?query=" &amp; [1]!textjoin("%20",TRUE,S849,T849,U849,V849,W849,X849,Y849,Z849,AA849,AB849,AC849,AD849,AE849,AF849,AG849,AH849,AI849,AJ849,AK849,AL849,AM849,AN849,AO849,AP849,AQ849,AR849,AS849,AT849,AU849,AV849,AW849,AX849,AY849,AZ849,BA849,BB849), IF(D849="Best Buy", "https://www.bestbuy.com/site/searchpage.jsp?st=" &amp; [1]!textjoin("+",TRUE,S849,T849,U849,V849,W849,X849,Y849,Z849,AA849,AB849,AC849,AD849,AE849,AF849,AG849,AH849,AI849,AJ849,AK849,AL849,AM849,AN849,AO849,AP849,AQ849,AR849,AS849,AT849,AU849,AV849,AW849,AX849,AY849,AZ849,BA849,BB849), IF(D849="Target", "https://www.target.com/s?searchTerm=" &amp; [1]!textjoin("+",TRUE,S849,T849,U849,V849,W849,X849,Y849,Z849,AA849,AB849,AC849,AD849,AE849,AF849,AG849,AH849,AI849,AJ849,AK849,AL849,AM849,AN849,AO849,AP849,AQ849,AR849,AS849,AT849,AU849,AV849,AW849,AX849,AY849,AZ849,BA849,BB849),"")))</f>
        <v/>
      </c>
      <c r="G849" s="44" t="s">
        <v>7382</v>
      </c>
      <c r="H849" s="44"/>
      <c r="I849" s="44"/>
      <c r="J849" s="44"/>
      <c r="L849" s="30"/>
      <c r="M849" s="25"/>
      <c r="N849" s="21"/>
      <c r="O849" s="1"/>
      <c r="P849" s="21"/>
      <c r="Q849" s="21"/>
      <c r="S849" s="15" t="s">
        <v>892</v>
      </c>
    </row>
    <row r="850" spans="1:29" ht="409.6" thickBot="1" x14ac:dyDescent="0.35">
      <c r="A850" s="10"/>
      <c r="D850" s="37" t="s">
        <v>20</v>
      </c>
      <c r="E850" s="45"/>
      <c r="F850" s="47" t="e">
        <f ca="1">IF(D850="Walmart", "https://www.walmart.com/search/?query=" &amp; [1]!textjoin("%20",TRUE,S850,T850,U850,V850,W850,X850,Y850,Z850,AA850,AB850,AC850,AD850,AE850,AF850,AG850,AH850,AI850,AJ850,AK850,AL850,AM850,AN850,AO850,AP850,AQ850,AR850,AS850,AT850,AU850,AV850,AW850,AX850,AY850,AZ850,BA850,BB850), IF(D850="Best Buy", "https://www.bestbuy.com/site/searchpage.jsp?st=" &amp; [1]!textjoin("+",TRUE,S850,T850,U850,V850,W850,X850,Y850,Z850,AA850,AB850,AC850,AD850,AE850,AF850,AG850,AH850,AI850,AJ850,AK850,AL850,AM850,AN850,AO850,AP850,AQ850,AR850,AS850,AT850,AU850,AV850,AW850,AX850,AY850,AZ850,BA850,BB850), IF(D850="Target", "https://www.target.com/s?searchTerm=" &amp; [1]!textjoin("+",TRUE,S850,T850,U850,V850,W850,X850,Y850,Z850,AA850,AB850,AC850,AD850,AE850,AF850,AG850,AH850,AI850,AJ850,AK850,AL850,AM850,AN850,AO850,AP850,AQ850,AR850,AS850,AT850,AU850,AV850,AW850,AX850,AY850,AZ850,BA850,BB850),"")))</f>
        <v>#NAME?</v>
      </c>
      <c r="G850" s="45" t="s">
        <v>7687</v>
      </c>
      <c r="H850" s="45" t="str">
        <f>HYPERLINK(G850,D850)</f>
        <v>Target</v>
      </c>
      <c r="I850" s="45"/>
      <c r="J850" s="45"/>
      <c r="L850" s="37" t="s">
        <v>20</v>
      </c>
      <c r="M850" s="26" t="s">
        <v>2159</v>
      </c>
      <c r="N850" s="21" t="s">
        <v>5897</v>
      </c>
      <c r="O850" s="1" t="s">
        <v>2160</v>
      </c>
      <c r="P850" s="21" t="e">
        <f ca="1">[1]!textjoin("+",TRUE,O850,S850,T850,U850,V850,W850,X850,Y850,Z850,AA850,AB850,AC850,AD850,AE850,AF850,AG850,AH850,AI850,AJ850,AK850,AL850,AM850,AN850,AO850,AP850,AQ850,AR850,AS850,AT850,AU850,AV850,AW850,AX850,AY850,AZ850,BA850,BB850,R850)</f>
        <v>#NAME?</v>
      </c>
      <c r="Q850" s="21" t="e">
        <f t="shared" ref="Q850:Q881" ca="1" si="57">REPLACE(P850,28,1,"")</f>
        <v>#NAME?</v>
      </c>
      <c r="R850" t="s">
        <v>5106</v>
      </c>
      <c r="S850" s="16" t="s">
        <v>3331</v>
      </c>
      <c r="T850" s="12" t="s">
        <v>3332</v>
      </c>
      <c r="U850" s="12" t="s">
        <v>2176</v>
      </c>
      <c r="V850" s="12" t="s">
        <v>2528</v>
      </c>
      <c r="W850" s="12" t="s">
        <v>3333</v>
      </c>
      <c r="X850" s="12" t="s">
        <v>3334</v>
      </c>
      <c r="Y850" s="12" t="s">
        <v>2252</v>
      </c>
      <c r="Z850" s="12" t="s">
        <v>3335</v>
      </c>
    </row>
    <row r="851" spans="1:29" ht="58.2" thickBot="1" x14ac:dyDescent="0.35">
      <c r="A851" s="6" t="s">
        <v>892</v>
      </c>
      <c r="D851" s="37" t="s">
        <v>43</v>
      </c>
      <c r="E851" s="45"/>
      <c r="F851" s="47" t="str">
        <f>IF(D851="Walmart", "https://www.walmart.com/search/?query=" &amp; [1]!textjoin("%20",TRUE,S851,T851,U851,V851,W851,X851,Y851,Z851,AA851,AB851,AC851,AD851,AE851,AF851,AG851,AH851,AI851,AJ851,AK851,AL851,AM851,AN851,AO851,AP851,AQ851,AR851,AS851,AT851,AU851,AV851,AW851,AX851,AY851,AZ851,BA851,BB851), IF(D851="Best Buy", "https://www.bestbuy.com/site/searchpage.jsp?st=" &amp; [1]!textjoin("+",TRUE,S851,T851,U851,V851,W851,X851,Y851,Z851,AA851,AB851,AC851,AD851,AE851,AF851,AG851,AH851,AI851,AJ851,AK851,AL851,AM851,AN851,AO851,AP851,AQ851,AR851,AS851,AT851,AU851,AV851,AW851,AX851,AY851,AZ851,BA851,BB851), IF(D851="Target", "https://www.target.com/s?searchTerm=" &amp; [1]!textjoin("+",TRUE,S851,T851,U851,V851,W851,X851,Y851,Z851,AA851,AB851,AC851,AD851,AE851,AF851,AG851,AH851,AI851,AJ851,AK851,AL851,AM851,AN851,AO851,AP851,AQ851,AR851,AS851,AT851,AU851,AV851,AW851,AX851,AY851,AZ851,BA851,BB851),"")))</f>
        <v/>
      </c>
      <c r="G851" s="45" t="s">
        <v>7382</v>
      </c>
      <c r="H851" s="45"/>
      <c r="I851" s="45"/>
      <c r="J851" s="45"/>
      <c r="L851" s="37" t="s">
        <v>43</v>
      </c>
      <c r="M851" s="26" t="s">
        <v>2159</v>
      </c>
      <c r="N851" s="21" t="s">
        <v>5898</v>
      </c>
      <c r="O851" s="1" t="s">
        <v>2160</v>
      </c>
      <c r="P851" s="21" t="e">
        <f ca="1">[1]!textjoin("+",TRUE,O851,S851,T851,U851,V851,W851,X851,Y851,Z851,AA851,AB851,AC851,AD851,AE851,AF851,AG851,AH851,AI851,AJ851,AK851,AL851,AM851,AN851,AO851,AP851,AQ851,AR851,AS851,AT851,AU851,AV851,AW851,AX851,AY851,AZ851,BA851,BB851,R851)</f>
        <v>#NAME?</v>
      </c>
      <c r="Q851" s="21" t="e">
        <f t="shared" ca="1" si="57"/>
        <v>#NAME?</v>
      </c>
      <c r="R851" t="s">
        <v>5106</v>
      </c>
      <c r="S851" s="16" t="s">
        <v>3336</v>
      </c>
      <c r="T851" s="12" t="s">
        <v>2439</v>
      </c>
      <c r="U851" s="12" t="s">
        <v>3337</v>
      </c>
      <c r="V851" s="12" t="s">
        <v>4777</v>
      </c>
      <c r="W851" s="12" t="s">
        <v>3338</v>
      </c>
    </row>
    <row r="852" spans="1:29" ht="409.6" thickBot="1" x14ac:dyDescent="0.35">
      <c r="A852" s="7" t="s">
        <v>893</v>
      </c>
      <c r="D852" s="37" t="s">
        <v>15</v>
      </c>
      <c r="E852" s="45"/>
      <c r="F852" s="47" t="e">
        <f ca="1">IF(D852="Walmart", "https://www.walmart.com/search/?query=" &amp; [1]!textjoin("%20",TRUE,S852,T852,U852,V852,W852,X852,Y852,Z852,AA852,AB852,AC852,AD852,AE852,AF852,AG852,AH852,AI852,AJ852,AK852,AL852,AM852,AN852,AO852,AP852,AQ852,AR852,AS852,AT852,AU852,AV852,AW852,AX852,AY852,AZ852,BA852,BB852), IF(D852="Best Buy", "https://www.bestbuy.com/site/searchpage.jsp?st=" &amp; [1]!textjoin("+",TRUE,S852,T852,U852,V852,W852,X852,Y852,Z852,AA852,AB852,AC852,AD852,AE852,AF852,AG852,AH852,AI852,AJ852,AK852,AL852,AM852,AN852,AO852,AP852,AQ852,AR852,AS852,AT852,AU852,AV852,AW852,AX852,AY852,AZ852,BA852,BB852), IF(D852="Target", "https://www.target.com/s?searchTerm=" &amp; [1]!textjoin("+",TRUE,S852,T852,U852,V852,W852,X852,Y852,Z852,AA852,AB852,AC852,AD852,AE852,AF852,AG852,AH852,AI852,AJ852,AK852,AL852,AM852,AN852,AO852,AP852,AQ852,AR852,AS852,AT852,AU852,AV852,AW852,AX852,AY852,AZ852,BA852,BB852),"")))</f>
        <v>#NAME?</v>
      </c>
      <c r="G852" s="45" t="s">
        <v>7688</v>
      </c>
      <c r="H852" s="45" t="str">
        <f>HYPERLINK(G852,D852)</f>
        <v>Best Buy</v>
      </c>
      <c r="I852" s="45"/>
      <c r="J852" s="45"/>
      <c r="L852" s="37" t="s">
        <v>15</v>
      </c>
      <c r="M852" s="26" t="s">
        <v>2159</v>
      </c>
      <c r="N852" s="21" t="s">
        <v>5899</v>
      </c>
      <c r="O852" s="1" t="s">
        <v>2160</v>
      </c>
      <c r="P852" s="21" t="e">
        <f ca="1">[1]!textjoin("+",TRUE,O852,S852,T852,U852,V852,W852,X852,Y852,Z852,AA852,AB852,AC852,AD852,AE852,AF852,AG852,AH852,AI852,AJ852,AK852,AL852,AM852,AN852,AO852,AP852,AQ852,AR852,AS852,AT852,AU852,AV852,AW852,AX852,AY852,AZ852,BA852,BB852,R852)</f>
        <v>#NAME?</v>
      </c>
      <c r="Q852" s="21" t="e">
        <f t="shared" ca="1" si="57"/>
        <v>#NAME?</v>
      </c>
      <c r="R852" t="s">
        <v>5106</v>
      </c>
      <c r="S852" s="16" t="s">
        <v>3336</v>
      </c>
      <c r="T852" s="12" t="s">
        <v>2439</v>
      </c>
      <c r="U852" s="12" t="s">
        <v>2430</v>
      </c>
      <c r="V852" s="12" t="s">
        <v>2503</v>
      </c>
      <c r="W852" s="12" t="s">
        <v>2252</v>
      </c>
      <c r="X852" s="12" t="s">
        <v>4777</v>
      </c>
      <c r="Y852" s="12" t="s">
        <v>3339</v>
      </c>
      <c r="Z852" s="12" t="s">
        <v>2257</v>
      </c>
    </row>
    <row r="853" spans="1:29" ht="58.2" thickBot="1" x14ac:dyDescent="0.35">
      <c r="A853" s="7" t="s">
        <v>894</v>
      </c>
      <c r="D853" s="37" t="s">
        <v>43</v>
      </c>
      <c r="E853" s="45"/>
      <c r="F853" s="47" t="str">
        <f>IF(D853="Walmart", "https://www.walmart.com/search/?query=" &amp; [1]!textjoin("%20",TRUE,S853,T853,U853,V853,W853,X853,Y853,Z853,AA853,AB853,AC853,AD853,AE853,AF853,AG853,AH853,AI853,AJ853,AK853,AL853,AM853,AN853,AO853,AP853,AQ853,AR853,AS853,AT853,AU853,AV853,AW853,AX853,AY853,AZ853,BA853,BB853), IF(D853="Best Buy", "https://www.bestbuy.com/site/searchpage.jsp?st=" &amp; [1]!textjoin("+",TRUE,S853,T853,U853,V853,W853,X853,Y853,Z853,AA853,AB853,AC853,AD853,AE853,AF853,AG853,AH853,AI853,AJ853,AK853,AL853,AM853,AN853,AO853,AP853,AQ853,AR853,AS853,AT853,AU853,AV853,AW853,AX853,AY853,AZ853,BA853,BB853), IF(D853="Target", "https://www.target.com/s?searchTerm=" &amp; [1]!textjoin("+",TRUE,S853,T853,U853,V853,W853,X853,Y853,Z853,AA853,AB853,AC853,AD853,AE853,AF853,AG853,AH853,AI853,AJ853,AK853,AL853,AM853,AN853,AO853,AP853,AQ853,AR853,AS853,AT853,AU853,AV853,AW853,AX853,AY853,AZ853,BA853,BB853),"")))</f>
        <v/>
      </c>
      <c r="G853" s="45" t="s">
        <v>7382</v>
      </c>
      <c r="H853" s="45"/>
      <c r="I853" s="45"/>
      <c r="J853" s="45"/>
      <c r="L853" s="37" t="s">
        <v>43</v>
      </c>
      <c r="M853" s="26" t="s">
        <v>2159</v>
      </c>
      <c r="N853" s="21" t="s">
        <v>5900</v>
      </c>
      <c r="O853" s="1" t="s">
        <v>2160</v>
      </c>
      <c r="P853" s="21" t="e">
        <f ca="1">[1]!textjoin("+",TRUE,O853,S853,T853,U853,V853,W853,X853,Y853,Z853,AA853,AB853,AC853,AD853,AE853,AF853,AG853,AH853,AI853,AJ853,AK853,AL853,AM853,AN853,AO853,AP853,AQ853,AR853,AS853,AT853,AU853,AV853,AW853,AX853,AY853,AZ853,BA853,BB853,R853)</f>
        <v>#NAME?</v>
      </c>
      <c r="Q853" s="21" t="e">
        <f t="shared" ca="1" si="57"/>
        <v>#NAME?</v>
      </c>
      <c r="R853" t="s">
        <v>5106</v>
      </c>
      <c r="S853" s="16" t="s">
        <v>3336</v>
      </c>
      <c r="T853" s="12" t="s">
        <v>3332</v>
      </c>
      <c r="U853" s="12" t="s">
        <v>2176</v>
      </c>
      <c r="V853" s="12" t="s">
        <v>3334</v>
      </c>
      <c r="W853" s="12" t="s">
        <v>2252</v>
      </c>
      <c r="X853" s="12" t="s">
        <v>4777</v>
      </c>
      <c r="Y853" s="12" t="s">
        <v>3340</v>
      </c>
    </row>
    <row r="854" spans="1:29" ht="409.6" thickBot="1" x14ac:dyDescent="0.35">
      <c r="A854" s="7" t="s">
        <v>895</v>
      </c>
      <c r="D854" s="37" t="s">
        <v>15</v>
      </c>
      <c r="E854" s="45"/>
      <c r="F854" s="47" t="e">
        <f ca="1">IF(D854="Walmart", "https://www.walmart.com/search/?query=" &amp; [1]!textjoin("%20",TRUE,S854,T854,U854,V854,W854,X854,Y854,Z854,AA854,AB854,AC854,AD854,AE854,AF854,AG854,AH854,AI854,AJ854,AK854,AL854,AM854,AN854,AO854,AP854,AQ854,AR854,AS854,AT854,AU854,AV854,AW854,AX854,AY854,AZ854,BA854,BB854), IF(D854="Best Buy", "https://www.bestbuy.com/site/searchpage.jsp?st=" &amp; [1]!textjoin("+",TRUE,S854,T854,U854,V854,W854,X854,Y854,Z854,AA854,AB854,AC854,AD854,AE854,AF854,AG854,AH854,AI854,AJ854,AK854,AL854,AM854,AN854,AO854,AP854,AQ854,AR854,AS854,AT854,AU854,AV854,AW854,AX854,AY854,AZ854,BA854,BB854), IF(D854="Target", "https://www.target.com/s?searchTerm=" &amp; [1]!textjoin("+",TRUE,S854,T854,U854,V854,W854,X854,Y854,Z854,AA854,AB854,AC854,AD854,AE854,AF854,AG854,AH854,AI854,AJ854,AK854,AL854,AM854,AN854,AO854,AP854,AQ854,AR854,AS854,AT854,AU854,AV854,AW854,AX854,AY854,AZ854,BA854,BB854),"")))</f>
        <v>#NAME?</v>
      </c>
      <c r="G854" s="45" t="s">
        <v>7689</v>
      </c>
      <c r="H854" s="45" t="str">
        <f>HYPERLINK(G854,D854)</f>
        <v>Best Buy</v>
      </c>
      <c r="I854" s="45"/>
      <c r="J854" s="45"/>
      <c r="L854" s="37" t="s">
        <v>15</v>
      </c>
      <c r="M854" s="26" t="s">
        <v>2159</v>
      </c>
      <c r="N854" s="21" t="s">
        <v>5901</v>
      </c>
      <c r="O854" s="1" t="s">
        <v>2160</v>
      </c>
      <c r="P854" s="21" t="e">
        <f ca="1">[1]!textjoin("+",TRUE,O854,S854,T854,U854,V854,W854,X854,Y854,Z854,AA854,AB854,AC854,AD854,AE854,AF854,AG854,AH854,AI854,AJ854,AK854,AL854,AM854,AN854,AO854,AP854,AQ854,AR854,AS854,AT854,AU854,AV854,AW854,AX854,AY854,AZ854,BA854,BB854,R854)</f>
        <v>#NAME?</v>
      </c>
      <c r="Q854" s="21" t="e">
        <f t="shared" ca="1" si="57"/>
        <v>#NAME?</v>
      </c>
      <c r="R854" t="s">
        <v>5106</v>
      </c>
      <c r="S854" s="16" t="s">
        <v>3336</v>
      </c>
      <c r="T854" s="12" t="s">
        <v>3332</v>
      </c>
      <c r="U854" s="12" t="s">
        <v>2176</v>
      </c>
      <c r="V854" s="12" t="s">
        <v>2528</v>
      </c>
      <c r="W854" s="12" t="s">
        <v>3333</v>
      </c>
      <c r="X854" s="12" t="s">
        <v>2252</v>
      </c>
      <c r="Y854" s="12" t="s">
        <v>2430</v>
      </c>
      <c r="Z854" s="12" t="s">
        <v>4777</v>
      </c>
      <c r="AA854" s="12" t="s">
        <v>3341</v>
      </c>
      <c r="AB854" s="12" t="s">
        <v>2257</v>
      </c>
    </row>
    <row r="855" spans="1:29" ht="58.2" thickBot="1" x14ac:dyDescent="0.35">
      <c r="A855" s="7" t="s">
        <v>896</v>
      </c>
      <c r="D855" s="37" t="s">
        <v>43</v>
      </c>
      <c r="E855" s="45"/>
      <c r="F855" s="47" t="str">
        <f>IF(D855="Walmart", "https://www.walmart.com/search/?query=" &amp; [1]!textjoin("%20",TRUE,S855,T855,U855,V855,W855,X855,Y855,Z855,AA855,AB855,AC855,AD855,AE855,AF855,AG855,AH855,AI855,AJ855,AK855,AL855,AM855,AN855,AO855,AP855,AQ855,AR855,AS855,AT855,AU855,AV855,AW855,AX855,AY855,AZ855,BA855,BB855), IF(D855="Best Buy", "https://www.bestbuy.com/site/searchpage.jsp?st=" &amp; [1]!textjoin("+",TRUE,S855,T855,U855,V855,W855,X855,Y855,Z855,AA855,AB855,AC855,AD855,AE855,AF855,AG855,AH855,AI855,AJ855,AK855,AL855,AM855,AN855,AO855,AP855,AQ855,AR855,AS855,AT855,AU855,AV855,AW855,AX855,AY855,AZ855,BA855,BB855), IF(D855="Target", "https://www.target.com/s?searchTerm=" &amp; [1]!textjoin("+",TRUE,S855,T855,U855,V855,W855,X855,Y855,Z855,AA855,AB855,AC855,AD855,AE855,AF855,AG855,AH855,AI855,AJ855,AK855,AL855,AM855,AN855,AO855,AP855,AQ855,AR855,AS855,AT855,AU855,AV855,AW855,AX855,AY855,AZ855,BA855,BB855),"")))</f>
        <v/>
      </c>
      <c r="G855" s="45" t="s">
        <v>7382</v>
      </c>
      <c r="H855" s="45"/>
      <c r="I855" s="45"/>
      <c r="J855" s="45"/>
      <c r="L855" s="37" t="s">
        <v>43</v>
      </c>
      <c r="M855" s="26" t="s">
        <v>2159</v>
      </c>
      <c r="N855" s="21" t="s">
        <v>5902</v>
      </c>
      <c r="O855" s="1" t="s">
        <v>2160</v>
      </c>
      <c r="P855" s="21" t="e">
        <f ca="1">[1]!textjoin("+",TRUE,O855,S855,T855,U855,V855,W855,X855,Y855,Z855,AA855,AB855,AC855,AD855,AE855,AF855,AG855,AH855,AI855,AJ855,AK855,AL855,AM855,AN855,AO855,AP855,AQ855,AR855,AS855,AT855,AU855,AV855,AW855,AX855,AY855,AZ855,BA855,BB855,R855)</f>
        <v>#NAME?</v>
      </c>
      <c r="Q855" s="21" t="e">
        <f t="shared" ca="1" si="57"/>
        <v>#NAME?</v>
      </c>
      <c r="R855" t="s">
        <v>5106</v>
      </c>
      <c r="S855" s="16" t="s">
        <v>3336</v>
      </c>
      <c r="T855" s="12" t="s">
        <v>3342</v>
      </c>
      <c r="U855" s="12" t="s">
        <v>2176</v>
      </c>
      <c r="V855" s="12" t="s">
        <v>3334</v>
      </c>
      <c r="W855" s="12" t="s">
        <v>2252</v>
      </c>
      <c r="X855" s="12" t="s">
        <v>4777</v>
      </c>
      <c r="Y855" s="12" t="s">
        <v>3343</v>
      </c>
    </row>
    <row r="856" spans="1:29" ht="409.6" thickBot="1" x14ac:dyDescent="0.35">
      <c r="A856" s="7" t="s">
        <v>897</v>
      </c>
      <c r="D856" s="37" t="s">
        <v>15</v>
      </c>
      <c r="E856" s="45"/>
      <c r="F856" s="47" t="e">
        <f ca="1">IF(D856="Walmart", "https://www.walmart.com/search/?query=" &amp; [1]!textjoin("%20",TRUE,S856,T856,U856,V856,W856,X856,Y856,Z856,AA856,AB856,AC856,AD856,AE856,AF856,AG856,AH856,AI856,AJ856,AK856,AL856,AM856,AN856,AO856,AP856,AQ856,AR856,AS856,AT856,AU856,AV856,AW856,AX856,AY856,AZ856,BA856,BB856), IF(D856="Best Buy", "https://www.bestbuy.com/site/searchpage.jsp?st=" &amp; [1]!textjoin("+",TRUE,S856,T856,U856,V856,W856,X856,Y856,Z856,AA856,AB856,AC856,AD856,AE856,AF856,AG856,AH856,AI856,AJ856,AK856,AL856,AM856,AN856,AO856,AP856,AQ856,AR856,AS856,AT856,AU856,AV856,AW856,AX856,AY856,AZ856,BA856,BB856), IF(D856="Target", "https://www.target.com/s?searchTerm=" &amp; [1]!textjoin("+",TRUE,S856,T856,U856,V856,W856,X856,Y856,Z856,AA856,AB856,AC856,AD856,AE856,AF856,AG856,AH856,AI856,AJ856,AK856,AL856,AM856,AN856,AO856,AP856,AQ856,AR856,AS856,AT856,AU856,AV856,AW856,AX856,AY856,AZ856,BA856,BB856),"")))</f>
        <v>#NAME?</v>
      </c>
      <c r="G856" s="45" t="s">
        <v>7690</v>
      </c>
      <c r="H856" s="45" t="str">
        <f t="shared" ref="H856:H861" si="58">HYPERLINK(G856,D856)</f>
        <v>Best Buy</v>
      </c>
      <c r="I856" s="45"/>
      <c r="J856" s="45"/>
      <c r="L856" s="37" t="s">
        <v>15</v>
      </c>
      <c r="M856" s="26" t="s">
        <v>2159</v>
      </c>
      <c r="N856" s="21" t="s">
        <v>5903</v>
      </c>
      <c r="O856" s="1" t="s">
        <v>2160</v>
      </c>
      <c r="P856" s="21" t="e">
        <f ca="1">[1]!textjoin("+",TRUE,O856,S856,T856,U856,V856,W856,X856,Y856,Z856,AA856,AB856,AC856,AD856,AE856,AF856,AG856,AH856,AI856,AJ856,AK856,AL856,AM856,AN856,AO856,AP856,AQ856,AR856,AS856,AT856,AU856,AV856,AW856,AX856,AY856,AZ856,BA856,BB856,R856)</f>
        <v>#NAME?</v>
      </c>
      <c r="Q856" s="21" t="e">
        <f t="shared" ca="1" si="57"/>
        <v>#NAME?</v>
      </c>
      <c r="R856" t="s">
        <v>5106</v>
      </c>
      <c r="S856" s="16" t="s">
        <v>3286</v>
      </c>
      <c r="T856" s="12" t="s">
        <v>2468</v>
      </c>
      <c r="U856" s="12" t="s">
        <v>2506</v>
      </c>
      <c r="V856" s="12" t="s">
        <v>2430</v>
      </c>
      <c r="W856" s="12" t="s">
        <v>3335</v>
      </c>
    </row>
    <row r="857" spans="1:29" ht="409.6" thickBot="1" x14ac:dyDescent="0.35">
      <c r="A857" s="7" t="s">
        <v>898</v>
      </c>
      <c r="D857" s="37" t="s">
        <v>15</v>
      </c>
      <c r="E857" s="45"/>
      <c r="F857" s="47" t="e">
        <f ca="1">IF(D857="Walmart", "https://www.walmart.com/search/?query=" &amp; [1]!textjoin("%20",TRUE,S857,T857,U857,V857,W857,X857,Y857,Z857,AA857,AB857,AC857,AD857,AE857,AF857,AG857,AH857,AI857,AJ857,AK857,AL857,AM857,AN857,AO857,AP857,AQ857,AR857,AS857,AT857,AU857,AV857,AW857,AX857,AY857,AZ857,BA857,BB857), IF(D857="Best Buy", "https://www.bestbuy.com/site/searchpage.jsp?st=" &amp; [1]!textjoin("+",TRUE,S857,T857,U857,V857,W857,X857,Y857,Z857,AA857,AB857,AC857,AD857,AE857,AF857,AG857,AH857,AI857,AJ857,AK857,AL857,AM857,AN857,AO857,AP857,AQ857,AR857,AS857,AT857,AU857,AV857,AW857,AX857,AY857,AZ857,BA857,BB857), IF(D857="Target", "https://www.target.com/s?searchTerm=" &amp; [1]!textjoin("+",TRUE,S857,T857,U857,V857,W857,X857,Y857,Z857,AA857,AB857,AC857,AD857,AE857,AF857,AG857,AH857,AI857,AJ857,AK857,AL857,AM857,AN857,AO857,AP857,AQ857,AR857,AS857,AT857,AU857,AV857,AW857,AX857,AY857,AZ857,BA857,BB857),"")))</f>
        <v>#NAME?</v>
      </c>
      <c r="G857" s="45" t="s">
        <v>7691</v>
      </c>
      <c r="H857" s="45" t="str">
        <f t="shared" si="58"/>
        <v>Best Buy</v>
      </c>
      <c r="I857" s="45"/>
      <c r="J857" s="45"/>
      <c r="L857" s="37" t="s">
        <v>15</v>
      </c>
      <c r="M857" s="26" t="s">
        <v>2159</v>
      </c>
      <c r="N857" s="21" t="s">
        <v>5904</v>
      </c>
      <c r="O857" s="1" t="s">
        <v>2160</v>
      </c>
      <c r="P857" s="21" t="e">
        <f ca="1">[1]!textjoin("+",TRUE,O857,S857,T857,U857,V857,W857,X857,Y857,Z857,AA857,AB857,AC857,AD857,AE857,AF857,AG857,AH857,AI857,AJ857,AK857,AL857,AM857,AN857,AO857,AP857,AQ857,AR857,AS857,AT857,AU857,AV857,AW857,AX857,AY857,AZ857,BA857,BB857,R857)</f>
        <v>#NAME?</v>
      </c>
      <c r="Q857" s="21" t="e">
        <f t="shared" ca="1" si="57"/>
        <v>#NAME?</v>
      </c>
      <c r="R857" t="s">
        <v>5106</v>
      </c>
      <c r="S857" s="16" t="s">
        <v>3286</v>
      </c>
      <c r="T857" s="12" t="s">
        <v>3344</v>
      </c>
      <c r="U857" s="12" t="s">
        <v>2430</v>
      </c>
      <c r="V857" s="12" t="s">
        <v>2506</v>
      </c>
      <c r="W857" s="12" t="s">
        <v>3345</v>
      </c>
    </row>
    <row r="858" spans="1:29" ht="409.6" thickBot="1" x14ac:dyDescent="0.35">
      <c r="A858" s="7" t="s">
        <v>899</v>
      </c>
      <c r="D858" s="37" t="s">
        <v>15</v>
      </c>
      <c r="E858" s="45"/>
      <c r="F858" s="47" t="e">
        <f ca="1">IF(D858="Walmart", "https://www.walmart.com/search/?query=" &amp; [1]!textjoin("%20",TRUE,S858,T858,U858,V858,W858,X858,Y858,Z858,AA858,AB858,AC858,AD858,AE858,AF858,AG858,AH858,AI858,AJ858,AK858,AL858,AM858,AN858,AO858,AP858,AQ858,AR858,AS858,AT858,AU858,AV858,AW858,AX858,AY858,AZ858,BA858,BB858), IF(D858="Best Buy", "https://www.bestbuy.com/site/searchpage.jsp?st=" &amp; [1]!textjoin("+",TRUE,S858,T858,U858,V858,W858,X858,Y858,Z858,AA858,AB858,AC858,AD858,AE858,AF858,AG858,AH858,AI858,AJ858,AK858,AL858,AM858,AN858,AO858,AP858,AQ858,AR858,AS858,AT858,AU858,AV858,AW858,AX858,AY858,AZ858,BA858,BB858), IF(D858="Target", "https://www.target.com/s?searchTerm=" &amp; [1]!textjoin("+",TRUE,S858,T858,U858,V858,W858,X858,Y858,Z858,AA858,AB858,AC858,AD858,AE858,AF858,AG858,AH858,AI858,AJ858,AK858,AL858,AM858,AN858,AO858,AP858,AQ858,AR858,AS858,AT858,AU858,AV858,AW858,AX858,AY858,AZ858,BA858,BB858),"")))</f>
        <v>#NAME?</v>
      </c>
      <c r="G858" s="45" t="s">
        <v>7692</v>
      </c>
      <c r="H858" s="45" t="str">
        <f t="shared" si="58"/>
        <v>Best Buy</v>
      </c>
      <c r="I858" s="45"/>
      <c r="J858" s="45"/>
      <c r="L858" s="37" t="s">
        <v>15</v>
      </c>
      <c r="M858" s="26" t="s">
        <v>2159</v>
      </c>
      <c r="N858" s="21" t="s">
        <v>5905</v>
      </c>
      <c r="O858" s="1" t="s">
        <v>2160</v>
      </c>
      <c r="P858" s="21" t="e">
        <f ca="1">[1]!textjoin("+",TRUE,O858,S858,T858,U858,V858,W858,X858,Y858,Z858,AA858,AB858,AC858,AD858,AE858,AF858,AG858,AH858,AI858,AJ858,AK858,AL858,AM858,AN858,AO858,AP858,AQ858,AR858,AS858,AT858,AU858,AV858,AW858,AX858,AY858,AZ858,BA858,BB858,R858)</f>
        <v>#NAME?</v>
      </c>
      <c r="Q858" s="21" t="e">
        <f t="shared" ca="1" si="57"/>
        <v>#NAME?</v>
      </c>
      <c r="R858" t="s">
        <v>5106</v>
      </c>
      <c r="S858" s="16" t="s">
        <v>3286</v>
      </c>
      <c r="T858" s="12" t="s">
        <v>3346</v>
      </c>
      <c r="U858" s="12" t="s">
        <v>2176</v>
      </c>
      <c r="V858" s="12" t="s">
        <v>2528</v>
      </c>
      <c r="W858" s="12" t="s">
        <v>3333</v>
      </c>
      <c r="X858" s="12" t="s">
        <v>2252</v>
      </c>
      <c r="Y858" s="12" t="s">
        <v>2363</v>
      </c>
      <c r="Z858" s="12" t="s">
        <v>3335</v>
      </c>
      <c r="AA858" s="12" t="s">
        <v>2296</v>
      </c>
      <c r="AB858" s="12" t="s">
        <v>3335</v>
      </c>
    </row>
    <row r="859" spans="1:29" ht="409.6" thickBot="1" x14ac:dyDescent="0.35">
      <c r="A859" s="7" t="s">
        <v>900</v>
      </c>
      <c r="D859" s="37" t="s">
        <v>15</v>
      </c>
      <c r="E859" s="45"/>
      <c r="F859" s="47" t="e">
        <f ca="1">IF(D859="Walmart", "https://www.walmart.com/search/?query=" &amp; [1]!textjoin("%20",TRUE,S859,T859,U859,V859,W859,X859,Y859,Z859,AA859,AB859,AC859,AD859,AE859,AF859,AG859,AH859,AI859,AJ859,AK859,AL859,AM859,AN859,AO859,AP859,AQ859,AR859,AS859,AT859,AU859,AV859,AW859,AX859,AY859,AZ859,BA859,BB859), IF(D859="Best Buy", "https://www.bestbuy.com/site/searchpage.jsp?st=" &amp; [1]!textjoin("+",TRUE,S859,T859,U859,V859,W859,X859,Y859,Z859,AA859,AB859,AC859,AD859,AE859,AF859,AG859,AH859,AI859,AJ859,AK859,AL859,AM859,AN859,AO859,AP859,AQ859,AR859,AS859,AT859,AU859,AV859,AW859,AX859,AY859,AZ859,BA859,BB859), IF(D859="Target", "https://www.target.com/s?searchTerm=" &amp; [1]!textjoin("+",TRUE,S859,T859,U859,V859,W859,X859,Y859,Z859,AA859,AB859,AC859,AD859,AE859,AF859,AG859,AH859,AI859,AJ859,AK859,AL859,AM859,AN859,AO859,AP859,AQ859,AR859,AS859,AT859,AU859,AV859,AW859,AX859,AY859,AZ859,BA859,BB859),"")))</f>
        <v>#NAME?</v>
      </c>
      <c r="G859" s="45" t="s">
        <v>7693</v>
      </c>
      <c r="H859" s="45" t="str">
        <f t="shared" si="58"/>
        <v>Best Buy</v>
      </c>
      <c r="I859" s="45"/>
      <c r="J859" s="45"/>
      <c r="L859" s="37" t="s">
        <v>15</v>
      </c>
      <c r="M859" s="26" t="s">
        <v>2159</v>
      </c>
      <c r="N859" s="21" t="s">
        <v>5906</v>
      </c>
      <c r="O859" s="1" t="s">
        <v>2160</v>
      </c>
      <c r="P859" s="21" t="e">
        <f ca="1">[1]!textjoin("+",TRUE,O859,S859,T859,U859,V859,W859,X859,Y859,Z859,AA859,AB859,AC859,AD859,AE859,AF859,AG859,AH859,AI859,AJ859,AK859,AL859,AM859,AN859,AO859,AP859,AQ859,AR859,AS859,AT859,AU859,AV859,AW859,AX859,AY859,AZ859,BA859,BB859,R859)</f>
        <v>#NAME?</v>
      </c>
      <c r="Q859" s="21" t="e">
        <f t="shared" ca="1" si="57"/>
        <v>#NAME?</v>
      </c>
      <c r="R859" t="s">
        <v>5106</v>
      </c>
      <c r="S859" s="16" t="s">
        <v>3286</v>
      </c>
      <c r="T859" s="12" t="s">
        <v>3347</v>
      </c>
      <c r="U859" s="12" t="s">
        <v>2176</v>
      </c>
      <c r="V859" s="12" t="s">
        <v>2528</v>
      </c>
      <c r="W859" s="12" t="s">
        <v>3333</v>
      </c>
      <c r="X859" s="12" t="s">
        <v>2363</v>
      </c>
      <c r="Y859" s="12" t="s">
        <v>3335</v>
      </c>
      <c r="Z859" s="12" t="s">
        <v>2296</v>
      </c>
      <c r="AA859" s="12" t="s">
        <v>2252</v>
      </c>
      <c r="AB859" s="12" t="s">
        <v>2430</v>
      </c>
      <c r="AC859" s="12" t="s">
        <v>3335</v>
      </c>
    </row>
    <row r="860" spans="1:29" ht="409.6" thickBot="1" x14ac:dyDescent="0.35">
      <c r="A860" s="7" t="s">
        <v>901</v>
      </c>
      <c r="D860" s="37" t="s">
        <v>12</v>
      </c>
      <c r="E860" s="45"/>
      <c r="F860" s="47" t="e">
        <f ca="1">IF(D860="Walmart", "https://www.walmart.com/search/?query=" &amp; [1]!textjoin("%20",TRUE,S860,T860,U860,V860,W860,X860,Y860,Z860,AA860,AB860,AC860,AD860,AE860,AF860,AG860,AH860,AI860,AJ860,AK860,AL860,AM860,AN860,AO860,AP860,AQ860,AR860,AS860,AT860,AU860,AV860,AW860,AX860,AY860,AZ860,BA860,BB860), IF(D860="Best Buy", "https://www.bestbuy.com/site/searchpage.jsp?st=" &amp; [1]!textjoin("+",TRUE,S860,T860,U860,V860,W860,X860,Y860,Z860,AA860,AB860,AC860,AD860,AE860,AF860,AG860,AH860,AI860,AJ860,AK860,AL860,AM860,AN860,AO860,AP860,AQ860,AR860,AS860,AT860,AU860,AV860,AW860,AX860,AY860,AZ860,BA860,BB860), IF(D860="Target", "https://www.target.com/s?searchTerm=" &amp; [1]!textjoin("+",TRUE,S860,T860,U860,V860,W860,X860,Y860,Z860,AA860,AB860,AC860,AD860,AE860,AF860,AG860,AH860,AI860,AJ860,AK860,AL860,AM860,AN860,AO860,AP860,AQ860,AR860,AS860,AT860,AU860,AV860,AW860,AX860,AY860,AZ860,BA860,BB860),"")))</f>
        <v>#NAME?</v>
      </c>
      <c r="G860" s="45" t="s">
        <v>7694</v>
      </c>
      <c r="H860" s="45" t="str">
        <f t="shared" si="58"/>
        <v>Walmart</v>
      </c>
      <c r="I860" s="45"/>
      <c r="J860" s="45"/>
      <c r="L860" s="37" t="s">
        <v>12</v>
      </c>
      <c r="M860" s="26" t="s">
        <v>2159</v>
      </c>
      <c r="N860" s="21" t="s">
        <v>5907</v>
      </c>
      <c r="O860" s="1" t="s">
        <v>2160</v>
      </c>
      <c r="P860" s="21" t="e">
        <f ca="1">[1]!textjoin("+",TRUE,O860,S860,T860,U860,V860,W860,X860,Y860,Z860,AA860,AB860,AC860,AD860,AE860,AF860,AG860,AH860,AI860,AJ860,AK860,AL860,AM860,AN860,AO860,AP860,AQ860,AR860,AS860,AT860,AU860,AV860,AW860,AX860,AY860,AZ860,BA860,BB860,R860)</f>
        <v>#NAME?</v>
      </c>
      <c r="Q860" s="21" t="e">
        <f t="shared" ca="1" si="57"/>
        <v>#NAME?</v>
      </c>
      <c r="R860" t="s">
        <v>5106</v>
      </c>
      <c r="S860" s="16" t="s">
        <v>3348</v>
      </c>
      <c r="T860" s="12" t="s">
        <v>3349</v>
      </c>
      <c r="U860" s="12" t="s">
        <v>2505</v>
      </c>
      <c r="V860" s="12" t="s">
        <v>2176</v>
      </c>
      <c r="W860" s="12" t="s">
        <v>3333</v>
      </c>
      <c r="X860" s="12" t="s">
        <v>3334</v>
      </c>
      <c r="Y860" s="12" t="s">
        <v>2252</v>
      </c>
      <c r="Z860" s="12" t="s">
        <v>3335</v>
      </c>
    </row>
    <row r="861" spans="1:29" ht="409.6" thickBot="1" x14ac:dyDescent="0.35">
      <c r="A861" s="7" t="s">
        <v>902</v>
      </c>
      <c r="D861" s="37" t="s">
        <v>12</v>
      </c>
      <c r="E861" s="45"/>
      <c r="F861" s="47" t="e">
        <f ca="1">IF(D861="Walmart", "https://www.walmart.com/search/?query=" &amp; [1]!textjoin("%20",TRUE,S861,T861,U861,V861,W861,X861,Y861,Z861,AA861,AB861,AC861,AD861,AE861,AF861,AG861,AH861,AI861,AJ861,AK861,AL861,AM861,AN861,AO861,AP861,AQ861,AR861,AS861,AT861,AU861,AV861,AW861,AX861,AY861,AZ861,BA861,BB861), IF(D861="Best Buy", "https://www.bestbuy.com/site/searchpage.jsp?st=" &amp; [1]!textjoin("+",TRUE,S861,T861,U861,V861,W861,X861,Y861,Z861,AA861,AB861,AC861,AD861,AE861,AF861,AG861,AH861,AI861,AJ861,AK861,AL861,AM861,AN861,AO861,AP861,AQ861,AR861,AS861,AT861,AU861,AV861,AW861,AX861,AY861,AZ861,BA861,BB861), IF(D861="Target", "https://www.target.com/s?searchTerm=" &amp; [1]!textjoin("+",TRUE,S861,T861,U861,V861,W861,X861,Y861,Z861,AA861,AB861,AC861,AD861,AE861,AF861,AG861,AH861,AI861,AJ861,AK861,AL861,AM861,AN861,AO861,AP861,AQ861,AR861,AS861,AT861,AU861,AV861,AW861,AX861,AY861,AZ861,BA861,BB861),"")))</f>
        <v>#NAME?</v>
      </c>
      <c r="G861" s="45" t="s">
        <v>7695</v>
      </c>
      <c r="H861" s="45" t="str">
        <f t="shared" si="58"/>
        <v>Walmart</v>
      </c>
      <c r="I861" s="45"/>
      <c r="J861" s="45"/>
      <c r="L861" s="37" t="s">
        <v>12</v>
      </c>
      <c r="M861" s="26" t="s">
        <v>2159</v>
      </c>
      <c r="N861" s="21" t="s">
        <v>5908</v>
      </c>
      <c r="O861" s="1" t="s">
        <v>2160</v>
      </c>
      <c r="P861" s="21" t="e">
        <f ca="1">[1]!textjoin("+",TRUE,O861,S861,T861,U861,V861,W861,X861,Y861,Z861,AA861,AB861,AC861,AD861,AE861,AF861,AG861,AH861,AI861,AJ861,AK861,AL861,AM861,AN861,AO861,AP861,AQ861,AR861,AS861,AT861,AU861,AV861,AW861,AX861,AY861,AZ861,BA861,BB861,R861)</f>
        <v>#NAME?</v>
      </c>
      <c r="Q861" s="21" t="e">
        <f t="shared" ca="1" si="57"/>
        <v>#NAME?</v>
      </c>
      <c r="R861" t="s">
        <v>5106</v>
      </c>
      <c r="S861" s="16" t="s">
        <v>3348</v>
      </c>
      <c r="T861" s="12" t="s">
        <v>3350</v>
      </c>
      <c r="U861" s="12" t="s">
        <v>2505</v>
      </c>
      <c r="V861" s="12" t="s">
        <v>2176</v>
      </c>
      <c r="W861" s="12" t="s">
        <v>3333</v>
      </c>
      <c r="X861" s="12" t="s">
        <v>3334</v>
      </c>
      <c r="Y861" s="12" t="s">
        <v>2252</v>
      </c>
      <c r="Z861" s="12" t="s">
        <v>3335</v>
      </c>
    </row>
    <row r="862" spans="1:29" ht="58.2" thickBot="1" x14ac:dyDescent="0.35">
      <c r="A862" s="7" t="s">
        <v>903</v>
      </c>
      <c r="D862" s="37" t="s">
        <v>43</v>
      </c>
      <c r="E862" s="45"/>
      <c r="F862" s="47" t="str">
        <f>IF(D862="Walmart", "https://www.walmart.com/search/?query=" &amp; [1]!textjoin("%20",TRUE,S862,T862,U862,V862,W862,X862,Y862,Z862,AA862,AB862,AC862,AD862,AE862,AF862,AG862,AH862,AI862,AJ862,AK862,AL862,AM862,AN862,AO862,AP862,AQ862,AR862,AS862,AT862,AU862,AV862,AW862,AX862,AY862,AZ862,BA862,BB862), IF(D862="Best Buy", "https://www.bestbuy.com/site/searchpage.jsp?st=" &amp; [1]!textjoin("+",TRUE,S862,T862,U862,V862,W862,X862,Y862,Z862,AA862,AB862,AC862,AD862,AE862,AF862,AG862,AH862,AI862,AJ862,AK862,AL862,AM862,AN862,AO862,AP862,AQ862,AR862,AS862,AT862,AU862,AV862,AW862,AX862,AY862,AZ862,BA862,BB862), IF(D862="Target", "https://www.target.com/s?searchTerm=" &amp; [1]!textjoin("+",TRUE,S862,T862,U862,V862,W862,X862,Y862,Z862,AA862,AB862,AC862,AD862,AE862,AF862,AG862,AH862,AI862,AJ862,AK862,AL862,AM862,AN862,AO862,AP862,AQ862,AR862,AS862,AT862,AU862,AV862,AW862,AX862,AY862,AZ862,BA862,BB862),"")))</f>
        <v/>
      </c>
      <c r="G862" s="45" t="s">
        <v>7382</v>
      </c>
      <c r="H862" s="45"/>
      <c r="I862" s="45"/>
      <c r="J862" s="45"/>
      <c r="L862" s="37" t="s">
        <v>43</v>
      </c>
      <c r="M862" s="26" t="s">
        <v>2159</v>
      </c>
      <c r="N862" s="21" t="s">
        <v>5909</v>
      </c>
      <c r="O862" s="1" t="s">
        <v>2160</v>
      </c>
      <c r="P862" s="21" t="e">
        <f ca="1">[1]!textjoin("+",TRUE,O862,S862,T862,U862,V862,W862,X862,Y862,Z862,AA862,AB862,AC862,AD862,AE862,AF862,AG862,AH862,AI862,AJ862,AK862,AL862,AM862,AN862,AO862,AP862,AQ862,AR862,AS862,AT862,AU862,AV862,AW862,AX862,AY862,AZ862,BA862,BB862,R862)</f>
        <v>#NAME?</v>
      </c>
      <c r="Q862" s="21" t="e">
        <f t="shared" ca="1" si="57"/>
        <v>#NAME?</v>
      </c>
      <c r="R862" t="s">
        <v>5106</v>
      </c>
      <c r="S862" s="16" t="s">
        <v>2169</v>
      </c>
      <c r="T862" s="12" t="s">
        <v>2435</v>
      </c>
      <c r="U862" s="12" t="s">
        <v>2503</v>
      </c>
      <c r="V862" s="12" t="s">
        <v>2252</v>
      </c>
      <c r="W862" s="12" t="s">
        <v>2430</v>
      </c>
      <c r="X862" s="12" t="s">
        <v>4777</v>
      </c>
      <c r="Y862" s="12" t="s">
        <v>3351</v>
      </c>
    </row>
    <row r="863" spans="1:29" ht="409.6" thickBot="1" x14ac:dyDescent="0.35">
      <c r="A863" s="7" t="s">
        <v>904</v>
      </c>
      <c r="D863" s="37" t="s">
        <v>15</v>
      </c>
      <c r="E863" s="45"/>
      <c r="F863" s="47" t="e">
        <f ca="1">IF(D863="Walmart", "https://www.walmart.com/search/?query=" &amp; [1]!textjoin("%20",TRUE,S863,T863,U863,V863,W863,X863,Y863,Z863,AA863,AB863,AC863,AD863,AE863,AF863,AG863,AH863,AI863,AJ863,AK863,AL863,AM863,AN863,AO863,AP863,AQ863,AR863,AS863,AT863,AU863,AV863,AW863,AX863,AY863,AZ863,BA863,BB863), IF(D863="Best Buy", "https://www.bestbuy.com/site/searchpage.jsp?st=" &amp; [1]!textjoin("+",TRUE,S863,T863,U863,V863,W863,X863,Y863,Z863,AA863,AB863,AC863,AD863,AE863,AF863,AG863,AH863,AI863,AJ863,AK863,AL863,AM863,AN863,AO863,AP863,AQ863,AR863,AS863,AT863,AU863,AV863,AW863,AX863,AY863,AZ863,BA863,BB863), IF(D863="Target", "https://www.target.com/s?searchTerm=" &amp; [1]!textjoin("+",TRUE,S863,T863,U863,V863,W863,X863,Y863,Z863,AA863,AB863,AC863,AD863,AE863,AF863,AG863,AH863,AI863,AJ863,AK863,AL863,AM863,AN863,AO863,AP863,AQ863,AR863,AS863,AT863,AU863,AV863,AW863,AX863,AY863,AZ863,BA863,BB863),"")))</f>
        <v>#NAME?</v>
      </c>
      <c r="G863" s="45" t="s">
        <v>7696</v>
      </c>
      <c r="H863" s="45" t="str">
        <f>HYPERLINK(G863,D863)</f>
        <v>Best Buy</v>
      </c>
      <c r="I863" s="45"/>
      <c r="J863" s="45"/>
      <c r="L863" s="37" t="s">
        <v>15</v>
      </c>
      <c r="M863" s="26" t="s">
        <v>2159</v>
      </c>
      <c r="N863" s="21" t="s">
        <v>5910</v>
      </c>
      <c r="O863" s="1" t="s">
        <v>2160</v>
      </c>
      <c r="P863" s="21" t="e">
        <f ca="1">[1]!textjoin("+",TRUE,O863,S863,T863,U863,V863,W863,X863,Y863,Z863,AA863,AB863,AC863,AD863,AE863,AF863,AG863,AH863,AI863,AJ863,AK863,AL863,AM863,AN863,AO863,AP863,AQ863,AR863,AS863,AT863,AU863,AV863,AW863,AX863,AY863,AZ863,BA863,BB863,R863)</f>
        <v>#NAME?</v>
      </c>
      <c r="Q863" s="21" t="e">
        <f t="shared" ca="1" si="57"/>
        <v>#NAME?</v>
      </c>
      <c r="R863" t="s">
        <v>5106</v>
      </c>
      <c r="S863" s="16" t="s">
        <v>2169</v>
      </c>
      <c r="T863" s="12" t="s">
        <v>2439</v>
      </c>
      <c r="U863" s="12" t="s">
        <v>2503</v>
      </c>
      <c r="V863" s="12" t="s">
        <v>2430</v>
      </c>
      <c r="W863" s="12" t="s">
        <v>3352</v>
      </c>
    </row>
    <row r="864" spans="1:29" ht="58.2" thickBot="1" x14ac:dyDescent="0.35">
      <c r="A864" s="7" t="s">
        <v>905</v>
      </c>
      <c r="D864" s="37" t="s">
        <v>43</v>
      </c>
      <c r="E864" s="45"/>
      <c r="F864" s="47" t="str">
        <f>IF(D864="Walmart", "https://www.walmart.com/search/?query=" &amp; [1]!textjoin("%20",TRUE,S864,T864,U864,V864,W864,X864,Y864,Z864,AA864,AB864,AC864,AD864,AE864,AF864,AG864,AH864,AI864,AJ864,AK864,AL864,AM864,AN864,AO864,AP864,AQ864,AR864,AS864,AT864,AU864,AV864,AW864,AX864,AY864,AZ864,BA864,BB864), IF(D864="Best Buy", "https://www.bestbuy.com/site/searchpage.jsp?st=" &amp; [1]!textjoin("+",TRUE,S864,T864,U864,V864,W864,X864,Y864,Z864,AA864,AB864,AC864,AD864,AE864,AF864,AG864,AH864,AI864,AJ864,AK864,AL864,AM864,AN864,AO864,AP864,AQ864,AR864,AS864,AT864,AU864,AV864,AW864,AX864,AY864,AZ864,BA864,BB864), IF(D864="Target", "https://www.target.com/s?searchTerm=" &amp; [1]!textjoin("+",TRUE,S864,T864,U864,V864,W864,X864,Y864,Z864,AA864,AB864,AC864,AD864,AE864,AF864,AG864,AH864,AI864,AJ864,AK864,AL864,AM864,AN864,AO864,AP864,AQ864,AR864,AS864,AT864,AU864,AV864,AW864,AX864,AY864,AZ864,BA864,BB864),"")))</f>
        <v/>
      </c>
      <c r="G864" s="45" t="s">
        <v>7382</v>
      </c>
      <c r="H864" s="45"/>
      <c r="I864" s="45"/>
      <c r="J864" s="45"/>
      <c r="L864" s="37" t="s">
        <v>43</v>
      </c>
      <c r="M864" s="26" t="s">
        <v>2159</v>
      </c>
      <c r="N864" s="21" t="s">
        <v>5911</v>
      </c>
      <c r="O864" s="1" t="s">
        <v>2160</v>
      </c>
      <c r="P864" s="21" t="e">
        <f ca="1">[1]!textjoin("+",TRUE,O864,S864,T864,U864,V864,W864,X864,Y864,Z864,AA864,AB864,AC864,AD864,AE864,AF864,AG864,AH864,AI864,AJ864,AK864,AL864,AM864,AN864,AO864,AP864,AQ864,AR864,AS864,AT864,AU864,AV864,AW864,AX864,AY864,AZ864,BA864,BB864,R864)</f>
        <v>#NAME?</v>
      </c>
      <c r="Q864" s="21" t="e">
        <f t="shared" ca="1" si="57"/>
        <v>#NAME?</v>
      </c>
      <c r="R864" t="s">
        <v>5106</v>
      </c>
      <c r="S864" s="16" t="s">
        <v>2169</v>
      </c>
      <c r="T864" s="12" t="s">
        <v>3353</v>
      </c>
      <c r="U864" s="12" t="s">
        <v>2176</v>
      </c>
      <c r="V864" s="12" t="s">
        <v>2528</v>
      </c>
      <c r="W864" s="12" t="s">
        <v>3333</v>
      </c>
      <c r="X864" s="12" t="s">
        <v>2252</v>
      </c>
      <c r="Y864" s="12" t="s">
        <v>2430</v>
      </c>
      <c r="Z864" s="12" t="s">
        <v>4777</v>
      </c>
      <c r="AA864" s="12" t="s">
        <v>3354</v>
      </c>
    </row>
    <row r="865" spans="1:29" ht="409.6" thickBot="1" x14ac:dyDescent="0.35">
      <c r="A865" s="7" t="s">
        <v>906</v>
      </c>
      <c r="D865" s="37" t="s">
        <v>20</v>
      </c>
      <c r="E865" s="45"/>
      <c r="F865" s="47" t="e">
        <f ca="1">IF(D865="Walmart", "https://www.walmart.com/search/?query=" &amp; [1]!textjoin("%20",TRUE,S865,T865,U865,V865,W865,X865,Y865,Z865,AA865,AB865,AC865,AD865,AE865,AF865,AG865,AH865,AI865,AJ865,AK865,AL865,AM865,AN865,AO865,AP865,AQ865,AR865,AS865,AT865,AU865,AV865,AW865,AX865,AY865,AZ865,BA865,BB865), IF(D865="Best Buy", "https://www.bestbuy.com/site/searchpage.jsp?st=" &amp; [1]!textjoin("+",TRUE,S865,T865,U865,V865,W865,X865,Y865,Z865,AA865,AB865,AC865,AD865,AE865,AF865,AG865,AH865,AI865,AJ865,AK865,AL865,AM865,AN865,AO865,AP865,AQ865,AR865,AS865,AT865,AU865,AV865,AW865,AX865,AY865,AZ865,BA865,BB865), IF(D865="Target", "https://www.target.com/s?searchTerm=" &amp; [1]!textjoin("+",TRUE,S865,T865,U865,V865,W865,X865,Y865,Z865,AA865,AB865,AC865,AD865,AE865,AF865,AG865,AH865,AI865,AJ865,AK865,AL865,AM865,AN865,AO865,AP865,AQ865,AR865,AS865,AT865,AU865,AV865,AW865,AX865,AY865,AZ865,BA865,BB865),"")))</f>
        <v>#NAME?</v>
      </c>
      <c r="G865" s="45" t="s">
        <v>7697</v>
      </c>
      <c r="H865" s="45" t="str">
        <f>HYPERLINK(G865,D865)</f>
        <v>Target</v>
      </c>
      <c r="I865" s="45" t="s">
        <v>8675</v>
      </c>
      <c r="J865" s="45"/>
      <c r="L865" s="37" t="s">
        <v>20</v>
      </c>
      <c r="M865" s="26" t="s">
        <v>2159</v>
      </c>
      <c r="N865" s="21" t="s">
        <v>5912</v>
      </c>
      <c r="O865" s="1" t="s">
        <v>2160</v>
      </c>
      <c r="P865" s="21" t="e">
        <f ca="1">[1]!textjoin("+",TRUE,O865,S865,T865,U865,V865,W865,X865,Y865,Z865,AA865,AB865,AC865,AD865,AE865,AF865,AG865,AH865,AI865,AJ865,AK865,AL865,AM865,AN865,AO865,AP865,AQ865,AR865,AS865,AT865,AU865,AV865,AW865,AX865,AY865,AZ865,BA865,BB865,R865)</f>
        <v>#NAME?</v>
      </c>
      <c r="Q865" s="21" t="e">
        <f t="shared" ca="1" si="57"/>
        <v>#NAME?</v>
      </c>
      <c r="R865" t="s">
        <v>5106</v>
      </c>
      <c r="S865" s="16" t="s">
        <v>2169</v>
      </c>
      <c r="T865" s="12" t="s">
        <v>3346</v>
      </c>
      <c r="U865" s="12" t="s">
        <v>2176</v>
      </c>
      <c r="V865" s="12" t="s">
        <v>2528</v>
      </c>
      <c r="W865" s="12" t="s">
        <v>3333</v>
      </c>
      <c r="X865" s="12" t="s">
        <v>2252</v>
      </c>
      <c r="Y865" s="12" t="s">
        <v>3335</v>
      </c>
      <c r="Z865" s="12" t="s">
        <v>2192</v>
      </c>
      <c r="AA865" s="12" t="s">
        <v>3355</v>
      </c>
      <c r="AB865" s="12">
        <v>120</v>
      </c>
    </row>
    <row r="866" spans="1:29" ht="130.19999999999999" thickBot="1" x14ac:dyDescent="0.35">
      <c r="A866" s="7" t="s">
        <v>907</v>
      </c>
      <c r="D866" s="37" t="s">
        <v>112</v>
      </c>
      <c r="E866" s="45"/>
      <c r="F866" s="47" t="str">
        <f>IF(D866="Walmart", "https://www.walmart.com/search/?query=" &amp; [1]!textjoin("%20",TRUE,S866,T866,U866,V866,W866,X866,Y866,Z866,AA866,AB866,AC866,AD866,AE866,AF866,AG866,AH866,AI866,AJ866,AK866,AL866,AM866,AN866,AO866,AP866,AQ866,AR866,AS866,AT866,AU866,AV866,AW866,AX866,AY866,AZ866,BA866,BB866), IF(D866="Best Buy", "https://www.bestbuy.com/site/searchpage.jsp?st=" &amp; [1]!textjoin("+",TRUE,S866,T866,U866,V866,W866,X866,Y866,Z866,AA866,AB866,AC866,AD866,AE866,AF866,AG866,AH866,AI866,AJ866,AK866,AL866,AM866,AN866,AO866,AP866,AQ866,AR866,AS866,AT866,AU866,AV866,AW866,AX866,AY866,AZ866,BA866,BB866), IF(D866="Target", "https://www.target.com/s?searchTerm=" &amp; [1]!textjoin("+",TRUE,S866,T866,U866,V866,W866,X866,Y866,Z866,AA866,AB866,AC866,AD866,AE866,AF866,AG866,AH866,AI866,AJ866,AK866,AL866,AM866,AN866,AO866,AP866,AQ866,AR866,AS866,AT866,AU866,AV866,AW866,AX866,AY866,AZ866,BA866,BB866),"")))</f>
        <v/>
      </c>
      <c r="G866" s="45" t="s">
        <v>7382</v>
      </c>
      <c r="H866" s="45"/>
      <c r="I866" s="45"/>
      <c r="J866" s="45"/>
      <c r="L866" s="37" t="s">
        <v>112</v>
      </c>
      <c r="M866" s="26" t="s">
        <v>2159</v>
      </c>
      <c r="N866" s="21" t="s">
        <v>5913</v>
      </c>
      <c r="O866" s="1" t="s">
        <v>2160</v>
      </c>
      <c r="P866" s="21" t="e">
        <f ca="1">[1]!textjoin("+",TRUE,O866,S866,T866,U866,V866,W866,X866,Y866,Z866,AA866,AB866,AC866,AD866,AE866,AF866,AG866,AH866,AI866,AJ866,AK866,AL866,AM866,AN866,AO866,AP866,AQ866,AR866,AS866,AT866,AU866,AV866,AW866,AX866,AY866,AZ866,BA866,BB866,R866)</f>
        <v>#NAME?</v>
      </c>
      <c r="Q866" s="21" t="e">
        <f t="shared" ca="1" si="57"/>
        <v>#NAME?</v>
      </c>
      <c r="R866" t="s">
        <v>5106</v>
      </c>
      <c r="S866" s="16" t="s">
        <v>2169</v>
      </c>
      <c r="T866" s="12" t="s">
        <v>3346</v>
      </c>
      <c r="U866" s="12">
        <v>6900</v>
      </c>
      <c r="V866" s="12" t="s">
        <v>2257</v>
      </c>
      <c r="W866" s="12" t="s">
        <v>2176</v>
      </c>
      <c r="X866" s="12" t="s">
        <v>2528</v>
      </c>
      <c r="Y866" s="12" t="s">
        <v>3333</v>
      </c>
      <c r="Z866" s="12" t="s">
        <v>2252</v>
      </c>
      <c r="AA866" s="12" t="s">
        <v>3335</v>
      </c>
    </row>
    <row r="867" spans="1:29" ht="58.2" thickBot="1" x14ac:dyDescent="0.35">
      <c r="A867" s="7" t="s">
        <v>908</v>
      </c>
      <c r="D867" s="37" t="s">
        <v>43</v>
      </c>
      <c r="E867" s="45"/>
      <c r="F867" s="47" t="str">
        <f>IF(D867="Walmart", "https://www.walmart.com/search/?query=" &amp; [1]!textjoin("%20",TRUE,S867,T867,U867,V867,W867,X867,Y867,Z867,AA867,AB867,AC867,AD867,AE867,AF867,AG867,AH867,AI867,AJ867,AK867,AL867,AM867,AN867,AO867,AP867,AQ867,AR867,AS867,AT867,AU867,AV867,AW867,AX867,AY867,AZ867,BA867,BB867), IF(D867="Best Buy", "https://www.bestbuy.com/site/searchpage.jsp?st=" &amp; [1]!textjoin("+",TRUE,S867,T867,U867,V867,W867,X867,Y867,Z867,AA867,AB867,AC867,AD867,AE867,AF867,AG867,AH867,AI867,AJ867,AK867,AL867,AM867,AN867,AO867,AP867,AQ867,AR867,AS867,AT867,AU867,AV867,AW867,AX867,AY867,AZ867,BA867,BB867), IF(D867="Target", "https://www.target.com/s?searchTerm=" &amp; [1]!textjoin("+",TRUE,S867,T867,U867,V867,W867,X867,Y867,Z867,AA867,AB867,AC867,AD867,AE867,AF867,AG867,AH867,AI867,AJ867,AK867,AL867,AM867,AN867,AO867,AP867,AQ867,AR867,AS867,AT867,AU867,AV867,AW867,AX867,AY867,AZ867,BA867,BB867),"")))</f>
        <v/>
      </c>
      <c r="G867" s="45" t="s">
        <v>7382</v>
      </c>
      <c r="H867" s="45"/>
      <c r="I867" s="45"/>
      <c r="J867" s="45"/>
      <c r="L867" s="37" t="s">
        <v>43</v>
      </c>
      <c r="M867" s="26" t="s">
        <v>2159</v>
      </c>
      <c r="N867" s="21" t="s">
        <v>5914</v>
      </c>
      <c r="O867" s="1" t="s">
        <v>2160</v>
      </c>
      <c r="P867" s="21" t="e">
        <f ca="1">[1]!textjoin("+",TRUE,O867,S867,T867,U867,V867,W867,X867,Y867,Z867,AA867,AB867,AC867,AD867,AE867,AF867,AG867,AH867,AI867,AJ867,AK867,AL867,AM867,AN867,AO867,AP867,AQ867,AR867,AS867,AT867,AU867,AV867,AW867,AX867,AY867,AZ867,BA867,BB867,R867)</f>
        <v>#NAME?</v>
      </c>
      <c r="Q867" s="21" t="e">
        <f t="shared" ca="1" si="57"/>
        <v>#NAME?</v>
      </c>
      <c r="R867" t="s">
        <v>5106</v>
      </c>
      <c r="S867" s="16" t="s">
        <v>2169</v>
      </c>
      <c r="T867" s="12" t="s">
        <v>3356</v>
      </c>
      <c r="U867" s="12" t="s">
        <v>2176</v>
      </c>
      <c r="V867" s="12" t="s">
        <v>2528</v>
      </c>
      <c r="W867" s="12" t="s">
        <v>3333</v>
      </c>
      <c r="X867" s="12" t="s">
        <v>2252</v>
      </c>
      <c r="Y867" s="12" t="s">
        <v>2430</v>
      </c>
      <c r="Z867" s="12" t="s">
        <v>4777</v>
      </c>
      <c r="AA867" s="12" t="s">
        <v>3357</v>
      </c>
    </row>
    <row r="868" spans="1:29" ht="409.6" thickBot="1" x14ac:dyDescent="0.35">
      <c r="A868" s="7" t="s">
        <v>909</v>
      </c>
      <c r="D868" s="37" t="s">
        <v>20</v>
      </c>
      <c r="E868" s="45"/>
      <c r="F868" s="47" t="e">
        <f ca="1">IF(D868="Walmart", "https://www.walmart.com/search/?query=" &amp; [1]!textjoin("%20",TRUE,S868,T868,U868,V868,W868,X868,Y868,Z868,AA868,AB868,AC868,AD868,AE868,AF868,AG868,AH868,AI868,AJ868,AK868,AL868,AM868,AN868,AO868,AP868,AQ868,AR868,AS868,AT868,AU868,AV868,AW868,AX868,AY868,AZ868,BA868,BB868), IF(D868="Best Buy", "https://www.bestbuy.com/site/searchpage.jsp?st=" &amp; [1]!textjoin("+",TRUE,S868,T868,U868,V868,W868,X868,Y868,Z868,AA868,AB868,AC868,AD868,AE868,AF868,AG868,AH868,AI868,AJ868,AK868,AL868,AM868,AN868,AO868,AP868,AQ868,AR868,AS868,AT868,AU868,AV868,AW868,AX868,AY868,AZ868,BA868,BB868), IF(D868="Target", "https://www.target.com/s?searchTerm=" &amp; [1]!textjoin("+",TRUE,S868,T868,U868,V868,W868,X868,Y868,Z868,AA868,AB868,AC868,AD868,AE868,AF868,AG868,AH868,AI868,AJ868,AK868,AL868,AM868,AN868,AO868,AP868,AQ868,AR868,AS868,AT868,AU868,AV868,AW868,AX868,AY868,AZ868,BA868,BB868),"")))</f>
        <v>#NAME?</v>
      </c>
      <c r="G868" s="45" t="s">
        <v>7698</v>
      </c>
      <c r="H868" s="45" t="str">
        <f>HYPERLINK(G868,D868)</f>
        <v>Target</v>
      </c>
      <c r="I868" s="45" t="s">
        <v>8676</v>
      </c>
      <c r="J868" s="45"/>
      <c r="L868" s="37" t="s">
        <v>20</v>
      </c>
      <c r="M868" s="26" t="s">
        <v>2159</v>
      </c>
      <c r="N868" s="21" t="s">
        <v>5915</v>
      </c>
      <c r="O868" s="1" t="s">
        <v>2160</v>
      </c>
      <c r="P868" s="21" t="e">
        <f ca="1">[1]!textjoin("+",TRUE,O868,S868,T868,U868,V868,W868,X868,Y868,Z868,AA868,AB868,AC868,AD868,AE868,AF868,AG868,AH868,AI868,AJ868,AK868,AL868,AM868,AN868,AO868,AP868,AQ868,AR868,AS868,AT868,AU868,AV868,AW868,AX868,AY868,AZ868,BA868,BB868,R868)</f>
        <v>#NAME?</v>
      </c>
      <c r="Q868" s="21" t="e">
        <f t="shared" ca="1" si="57"/>
        <v>#NAME?</v>
      </c>
      <c r="R868" t="s">
        <v>5106</v>
      </c>
      <c r="S868" s="16" t="s">
        <v>2169</v>
      </c>
      <c r="T868" s="12" t="s">
        <v>3356</v>
      </c>
      <c r="U868" s="12" t="s">
        <v>2176</v>
      </c>
      <c r="V868" s="12" t="s">
        <v>2528</v>
      </c>
      <c r="W868" s="12" t="s">
        <v>3333</v>
      </c>
      <c r="X868" s="12" t="s">
        <v>2252</v>
      </c>
      <c r="Y868" s="12" t="s">
        <v>3335</v>
      </c>
      <c r="Z868" s="12" t="s">
        <v>2192</v>
      </c>
      <c r="AA868" s="12" t="s">
        <v>3355</v>
      </c>
    </row>
    <row r="869" spans="1:29" ht="130.19999999999999" thickBot="1" x14ac:dyDescent="0.35">
      <c r="A869" s="7" t="s">
        <v>910</v>
      </c>
      <c r="D869" s="37" t="s">
        <v>112</v>
      </c>
      <c r="E869" s="45"/>
      <c r="F869" s="47" t="str">
        <f>IF(D869="Walmart", "https://www.walmart.com/search/?query=" &amp; [1]!textjoin("%20",TRUE,S869,T869,U869,V869,W869,X869,Y869,Z869,AA869,AB869,AC869,AD869,AE869,AF869,AG869,AH869,AI869,AJ869,AK869,AL869,AM869,AN869,AO869,AP869,AQ869,AR869,AS869,AT869,AU869,AV869,AW869,AX869,AY869,AZ869,BA869,BB869), IF(D869="Best Buy", "https://www.bestbuy.com/site/searchpage.jsp?st=" &amp; [1]!textjoin("+",TRUE,S869,T869,U869,V869,W869,X869,Y869,Z869,AA869,AB869,AC869,AD869,AE869,AF869,AG869,AH869,AI869,AJ869,AK869,AL869,AM869,AN869,AO869,AP869,AQ869,AR869,AS869,AT869,AU869,AV869,AW869,AX869,AY869,AZ869,BA869,BB869), IF(D869="Target", "https://www.target.com/s?searchTerm=" &amp; [1]!textjoin("+",TRUE,S869,T869,U869,V869,W869,X869,Y869,Z869,AA869,AB869,AC869,AD869,AE869,AF869,AG869,AH869,AI869,AJ869,AK869,AL869,AM869,AN869,AO869,AP869,AQ869,AR869,AS869,AT869,AU869,AV869,AW869,AX869,AY869,AZ869,BA869,BB869),"")))</f>
        <v/>
      </c>
      <c r="G869" s="45" t="s">
        <v>7382</v>
      </c>
      <c r="H869" s="45"/>
      <c r="I869" s="45"/>
      <c r="J869" s="45"/>
      <c r="L869" s="37" t="s">
        <v>112</v>
      </c>
      <c r="M869" s="26" t="s">
        <v>2159</v>
      </c>
      <c r="N869" s="21" t="s">
        <v>5916</v>
      </c>
      <c r="O869" s="1" t="s">
        <v>2160</v>
      </c>
      <c r="P869" s="21" t="e">
        <f ca="1">[1]!textjoin("+",TRUE,O869,S869,T869,U869,V869,W869,X869,Y869,Z869,AA869,AB869,AC869,AD869,AE869,AF869,AG869,AH869,AI869,AJ869,AK869,AL869,AM869,AN869,AO869,AP869,AQ869,AR869,AS869,AT869,AU869,AV869,AW869,AX869,AY869,AZ869,BA869,BB869,R869)</f>
        <v>#NAME?</v>
      </c>
      <c r="Q869" s="21" t="e">
        <f t="shared" ca="1" si="57"/>
        <v>#NAME?</v>
      </c>
      <c r="R869" t="s">
        <v>5106</v>
      </c>
      <c r="S869" s="16" t="s">
        <v>2169</v>
      </c>
      <c r="T869" s="12" t="s">
        <v>3356</v>
      </c>
      <c r="U869" s="12">
        <v>6900</v>
      </c>
      <c r="V869" s="12" t="s">
        <v>2257</v>
      </c>
      <c r="W869" s="12" t="s">
        <v>2176</v>
      </c>
      <c r="X869" s="12" t="s">
        <v>2528</v>
      </c>
      <c r="Y869" s="12" t="s">
        <v>3333</v>
      </c>
      <c r="Z869" s="12" t="s">
        <v>2252</v>
      </c>
      <c r="AA869" s="12" t="s">
        <v>3335</v>
      </c>
    </row>
    <row r="870" spans="1:29" ht="58.2" thickBot="1" x14ac:dyDescent="0.35">
      <c r="A870" s="7" t="s">
        <v>911</v>
      </c>
      <c r="D870" s="37" t="s">
        <v>43</v>
      </c>
      <c r="E870" s="45"/>
      <c r="F870" s="47" t="str">
        <f>IF(D870="Walmart", "https://www.walmart.com/search/?query=" &amp; [1]!textjoin("%20",TRUE,S870,T870,U870,V870,W870,X870,Y870,Z870,AA870,AB870,AC870,AD870,AE870,AF870,AG870,AH870,AI870,AJ870,AK870,AL870,AM870,AN870,AO870,AP870,AQ870,AR870,AS870,AT870,AU870,AV870,AW870,AX870,AY870,AZ870,BA870,BB870), IF(D870="Best Buy", "https://www.bestbuy.com/site/searchpage.jsp?st=" &amp; [1]!textjoin("+",TRUE,S870,T870,U870,V870,W870,X870,Y870,Z870,AA870,AB870,AC870,AD870,AE870,AF870,AG870,AH870,AI870,AJ870,AK870,AL870,AM870,AN870,AO870,AP870,AQ870,AR870,AS870,AT870,AU870,AV870,AW870,AX870,AY870,AZ870,BA870,BB870), IF(D870="Target", "https://www.target.com/s?searchTerm=" &amp; [1]!textjoin("+",TRUE,S870,T870,U870,V870,W870,X870,Y870,Z870,AA870,AB870,AC870,AD870,AE870,AF870,AG870,AH870,AI870,AJ870,AK870,AL870,AM870,AN870,AO870,AP870,AQ870,AR870,AS870,AT870,AU870,AV870,AW870,AX870,AY870,AZ870,BA870,BB870),"")))</f>
        <v/>
      </c>
      <c r="G870" s="45" t="s">
        <v>7382</v>
      </c>
      <c r="H870" s="45"/>
      <c r="I870" s="45"/>
      <c r="J870" s="45"/>
      <c r="L870" s="37" t="s">
        <v>43</v>
      </c>
      <c r="M870" s="26" t="s">
        <v>2159</v>
      </c>
      <c r="N870" s="21" t="s">
        <v>5917</v>
      </c>
      <c r="O870" s="1" t="s">
        <v>2160</v>
      </c>
      <c r="P870" s="21" t="e">
        <f ca="1">[1]!textjoin("+",TRUE,O870,S870,T870,U870,V870,W870,X870,Y870,Z870,AA870,AB870,AC870,AD870,AE870,AF870,AG870,AH870,AI870,AJ870,AK870,AL870,AM870,AN870,AO870,AP870,AQ870,AR870,AS870,AT870,AU870,AV870,AW870,AX870,AY870,AZ870,BA870,BB870,R870)</f>
        <v>#NAME?</v>
      </c>
      <c r="Q870" s="21" t="e">
        <f t="shared" ca="1" si="57"/>
        <v>#NAME?</v>
      </c>
      <c r="R870" t="s">
        <v>5106</v>
      </c>
      <c r="S870" s="16" t="s">
        <v>2169</v>
      </c>
      <c r="T870" s="12" t="s">
        <v>3349</v>
      </c>
      <c r="U870" s="12" t="s">
        <v>2176</v>
      </c>
      <c r="V870" s="12" t="s">
        <v>2528</v>
      </c>
      <c r="W870" s="12" t="s">
        <v>3333</v>
      </c>
      <c r="X870" s="12" t="s">
        <v>2252</v>
      </c>
      <c r="Y870" s="12" t="s">
        <v>2430</v>
      </c>
      <c r="Z870" s="12" t="s">
        <v>4777</v>
      </c>
      <c r="AA870" s="12" t="s">
        <v>3358</v>
      </c>
    </row>
    <row r="871" spans="1:29" ht="185.4" thickBot="1" x14ac:dyDescent="0.35">
      <c r="A871" s="7" t="s">
        <v>912</v>
      </c>
      <c r="D871" s="41" t="s">
        <v>345</v>
      </c>
      <c r="E871" s="45"/>
      <c r="F871" s="47" t="str">
        <f>IF(D871="Walmart", "https://www.walmart.com/search/?query=" &amp; [1]!textjoin("%20",TRUE,S871,T871,U871,V871,W871,X871,Y871,Z871,AA871,AB871,AC871,AD871,AE871,AF871,AG871,AH871,AI871,AJ871,AK871,AL871,AM871,AN871,AO871,AP871,AQ871,AR871,AS871,AT871,AU871,AV871,AW871,AX871,AY871,AZ871,BA871,BB871), IF(D871="Best Buy", "https://www.bestbuy.com/site/searchpage.jsp?st=" &amp; [1]!textjoin("+",TRUE,S871,T871,U871,V871,W871,X871,Y871,Z871,AA871,AB871,AC871,AD871,AE871,AF871,AG871,AH871,AI871,AJ871,AK871,AL871,AM871,AN871,AO871,AP871,AQ871,AR871,AS871,AT871,AU871,AV871,AW871,AX871,AY871,AZ871,BA871,BB871), IF(D871="Target", "https://www.target.com/s?searchTerm=" &amp; [1]!textjoin("+",TRUE,S871,T871,U871,V871,W871,X871,Y871,Z871,AA871,AB871,AC871,AD871,AE871,AF871,AG871,AH871,AI871,AJ871,AK871,AL871,AM871,AN871,AO871,AP871,AQ871,AR871,AS871,AT871,AU871,AV871,AW871,AX871,AY871,AZ871,BA871,BB871),"")))</f>
        <v/>
      </c>
      <c r="G871" s="45" t="s">
        <v>7382</v>
      </c>
      <c r="H871" s="45"/>
      <c r="I871" s="45"/>
      <c r="J871" s="45"/>
      <c r="L871" s="41" t="s">
        <v>345</v>
      </c>
      <c r="M871" s="26" t="s">
        <v>2159</v>
      </c>
      <c r="N871" s="21" t="s">
        <v>5918</v>
      </c>
      <c r="O871" s="1" t="s">
        <v>2160</v>
      </c>
      <c r="P871" s="21" t="e">
        <f ca="1">[1]!textjoin("+",TRUE,O871,S871,T871,U871,V871,W871,X871,Y871,Z871,AA871,AB871,AC871,AD871,AE871,AF871,AG871,AH871,AI871,AJ871,AK871,AL871,AM871,AN871,AO871,AP871,AQ871,AR871,AS871,AT871,AU871,AV871,AW871,AX871,AY871,AZ871,BA871,BB871,R871)</f>
        <v>#NAME?</v>
      </c>
      <c r="Q871" s="21" t="e">
        <f t="shared" ca="1" si="57"/>
        <v>#NAME?</v>
      </c>
      <c r="R871" t="s">
        <v>5106</v>
      </c>
      <c r="S871" s="16" t="s">
        <v>2169</v>
      </c>
      <c r="T871" s="12" t="s">
        <v>3350</v>
      </c>
      <c r="U871" s="12" t="s">
        <v>2176</v>
      </c>
      <c r="V871" s="12" t="s">
        <v>3333</v>
      </c>
      <c r="W871" s="12" t="s">
        <v>2252</v>
      </c>
      <c r="X871" s="12" t="s">
        <v>3359</v>
      </c>
      <c r="Y871" s="12" t="s">
        <v>3335</v>
      </c>
      <c r="Z871" s="12" t="s">
        <v>2192</v>
      </c>
      <c r="AA871" s="12" t="s">
        <v>3360</v>
      </c>
      <c r="AB871" s="12" t="s">
        <v>4918</v>
      </c>
      <c r="AC871" s="12" t="s">
        <v>3361</v>
      </c>
    </row>
    <row r="872" spans="1:29" ht="185.4" thickBot="1" x14ac:dyDescent="0.35">
      <c r="A872" s="7" t="s">
        <v>913</v>
      </c>
      <c r="D872" s="41" t="s">
        <v>345</v>
      </c>
      <c r="E872" s="45"/>
      <c r="F872" s="47" t="str">
        <f>IF(D872="Walmart", "https://www.walmart.com/search/?query=" &amp; [1]!textjoin("%20",TRUE,S872,T872,U872,V872,W872,X872,Y872,Z872,AA872,AB872,AC872,AD872,AE872,AF872,AG872,AH872,AI872,AJ872,AK872,AL872,AM872,AN872,AO872,AP872,AQ872,AR872,AS872,AT872,AU872,AV872,AW872,AX872,AY872,AZ872,BA872,BB872), IF(D872="Best Buy", "https://www.bestbuy.com/site/searchpage.jsp?st=" &amp; [1]!textjoin("+",TRUE,S872,T872,U872,V872,W872,X872,Y872,Z872,AA872,AB872,AC872,AD872,AE872,AF872,AG872,AH872,AI872,AJ872,AK872,AL872,AM872,AN872,AO872,AP872,AQ872,AR872,AS872,AT872,AU872,AV872,AW872,AX872,AY872,AZ872,BA872,BB872), IF(D872="Target", "https://www.target.com/s?searchTerm=" &amp; [1]!textjoin("+",TRUE,S872,T872,U872,V872,W872,X872,Y872,Z872,AA872,AB872,AC872,AD872,AE872,AF872,AG872,AH872,AI872,AJ872,AK872,AL872,AM872,AN872,AO872,AP872,AQ872,AR872,AS872,AT872,AU872,AV872,AW872,AX872,AY872,AZ872,BA872,BB872),"")))</f>
        <v/>
      </c>
      <c r="G872" s="45" t="s">
        <v>7382</v>
      </c>
      <c r="H872" s="45"/>
      <c r="I872" s="45"/>
      <c r="J872" s="45"/>
      <c r="L872" s="41" t="s">
        <v>345</v>
      </c>
      <c r="M872" s="26" t="s">
        <v>2159</v>
      </c>
      <c r="N872" s="21" t="s">
        <v>5919</v>
      </c>
      <c r="O872" s="1" t="s">
        <v>2160</v>
      </c>
      <c r="P872" s="21" t="e">
        <f ca="1">[1]!textjoin("+",TRUE,O872,S872,T872,U872,V872,W872,X872,Y872,Z872,AA872,AB872,AC872,AD872,AE872,AF872,AG872,AH872,AI872,AJ872,AK872,AL872,AM872,AN872,AO872,AP872,AQ872,AR872,AS872,AT872,AU872,AV872,AW872,AX872,AY872,AZ872,BA872,BB872,R872)</f>
        <v>#NAME?</v>
      </c>
      <c r="Q872" s="21" t="e">
        <f t="shared" ca="1" si="57"/>
        <v>#NAME?</v>
      </c>
      <c r="R872" t="s">
        <v>5106</v>
      </c>
      <c r="S872" s="16" t="s">
        <v>2169</v>
      </c>
      <c r="T872" s="12" t="s">
        <v>3350</v>
      </c>
      <c r="U872" s="12" t="s">
        <v>2176</v>
      </c>
      <c r="V872" s="12" t="s">
        <v>2252</v>
      </c>
      <c r="W872" s="12" t="s">
        <v>3362</v>
      </c>
      <c r="X872" s="12" t="s">
        <v>3335</v>
      </c>
      <c r="Y872" s="12" t="s">
        <v>2192</v>
      </c>
      <c r="Z872" s="12" t="s">
        <v>3360</v>
      </c>
      <c r="AA872" s="12" t="s">
        <v>4918</v>
      </c>
      <c r="AB872" s="12" t="s">
        <v>3363</v>
      </c>
    </row>
    <row r="873" spans="1:29" ht="409.6" thickBot="1" x14ac:dyDescent="0.35">
      <c r="A873" s="7" t="s">
        <v>914</v>
      </c>
      <c r="D873" s="37" t="s">
        <v>15</v>
      </c>
      <c r="E873" s="45"/>
      <c r="F873" s="47" t="e">
        <f ca="1">IF(D873="Walmart", "https://www.walmart.com/search/?query=" &amp; [1]!textjoin("%20",TRUE,S873,T873,U873,V873,W873,X873,Y873,Z873,AA873,AB873,AC873,AD873,AE873,AF873,AG873,AH873,AI873,AJ873,AK873,AL873,AM873,AN873,AO873,AP873,AQ873,AR873,AS873,AT873,AU873,AV873,AW873,AX873,AY873,AZ873,BA873,BB873), IF(D873="Best Buy", "https://www.bestbuy.com/site/searchpage.jsp?st=" &amp; [1]!textjoin("+",TRUE,S873,T873,U873,V873,W873,X873,Y873,Z873,AA873,AB873,AC873,AD873,AE873,AF873,AG873,AH873,AI873,AJ873,AK873,AL873,AM873,AN873,AO873,AP873,AQ873,AR873,AS873,AT873,AU873,AV873,AW873,AX873,AY873,AZ873,BA873,BB873), IF(D873="Target", "https://www.target.com/s?searchTerm=" &amp; [1]!textjoin("+",TRUE,S873,T873,U873,V873,W873,X873,Y873,Z873,AA873,AB873,AC873,AD873,AE873,AF873,AG873,AH873,AI873,AJ873,AK873,AL873,AM873,AN873,AO873,AP873,AQ873,AR873,AS873,AT873,AU873,AV873,AW873,AX873,AY873,AZ873,BA873,BB873),"")))</f>
        <v>#NAME?</v>
      </c>
      <c r="G873" s="45" t="s">
        <v>7699</v>
      </c>
      <c r="H873" s="45" t="str">
        <f>HYPERLINK(G873,D873)</f>
        <v>Best Buy</v>
      </c>
      <c r="I873" s="45" t="s">
        <v>8677</v>
      </c>
      <c r="J873" s="45"/>
      <c r="L873" s="37" t="s">
        <v>15</v>
      </c>
      <c r="M873" s="26" t="s">
        <v>2159</v>
      </c>
      <c r="N873" s="21" t="s">
        <v>5920</v>
      </c>
      <c r="O873" s="1" t="s">
        <v>2160</v>
      </c>
      <c r="P873" s="21" t="e">
        <f ca="1">[1]!textjoin("+",TRUE,O873,S873,T873,U873,V873,W873,X873,Y873,Z873,AA873,AB873,AC873,AD873,AE873,AF873,AG873,AH873,AI873,AJ873,AK873,AL873,AM873,AN873,AO873,AP873,AQ873,AR873,AS873,AT873,AU873,AV873,AW873,AX873,AY873,AZ873,BA873,BB873,R873)</f>
        <v>#NAME?</v>
      </c>
      <c r="Q873" s="21" t="e">
        <f t="shared" ca="1" si="57"/>
        <v>#NAME?</v>
      </c>
      <c r="R873" t="s">
        <v>5106</v>
      </c>
      <c r="S873" s="16" t="s">
        <v>2169</v>
      </c>
      <c r="T873" s="12" t="s">
        <v>3350</v>
      </c>
      <c r="U873" s="12" t="s">
        <v>2176</v>
      </c>
      <c r="V873" s="12" t="s">
        <v>2528</v>
      </c>
      <c r="W873" s="12" t="s">
        <v>3333</v>
      </c>
      <c r="X873" s="12" t="s">
        <v>2252</v>
      </c>
      <c r="Y873" s="12" t="s">
        <v>2430</v>
      </c>
      <c r="Z873" s="12" t="s">
        <v>4777</v>
      </c>
      <c r="AA873" s="12" t="s">
        <v>3364</v>
      </c>
      <c r="AB873" s="12" t="s">
        <v>2257</v>
      </c>
    </row>
    <row r="874" spans="1:29" ht="58.2" thickBot="1" x14ac:dyDescent="0.35">
      <c r="A874" s="7" t="s">
        <v>915</v>
      </c>
      <c r="D874" s="37" t="s">
        <v>43</v>
      </c>
      <c r="E874" s="45"/>
      <c r="F874" s="47" t="str">
        <f>IF(D874="Walmart", "https://www.walmart.com/search/?query=" &amp; [1]!textjoin("%20",TRUE,S874,T874,U874,V874,W874,X874,Y874,Z874,AA874,AB874,AC874,AD874,AE874,AF874,AG874,AH874,AI874,AJ874,AK874,AL874,AM874,AN874,AO874,AP874,AQ874,AR874,AS874,AT874,AU874,AV874,AW874,AX874,AY874,AZ874,BA874,BB874), IF(D874="Best Buy", "https://www.bestbuy.com/site/searchpage.jsp?st=" &amp; [1]!textjoin("+",TRUE,S874,T874,U874,V874,W874,X874,Y874,Z874,AA874,AB874,AC874,AD874,AE874,AF874,AG874,AH874,AI874,AJ874,AK874,AL874,AM874,AN874,AO874,AP874,AQ874,AR874,AS874,AT874,AU874,AV874,AW874,AX874,AY874,AZ874,BA874,BB874), IF(D874="Target", "https://www.target.com/s?searchTerm=" &amp; [1]!textjoin("+",TRUE,S874,T874,U874,V874,W874,X874,Y874,Z874,AA874,AB874,AC874,AD874,AE874,AF874,AG874,AH874,AI874,AJ874,AK874,AL874,AM874,AN874,AO874,AP874,AQ874,AR874,AS874,AT874,AU874,AV874,AW874,AX874,AY874,AZ874,BA874,BB874),"")))</f>
        <v/>
      </c>
      <c r="G874" s="45" t="s">
        <v>7382</v>
      </c>
      <c r="H874" s="45"/>
      <c r="I874" s="45"/>
      <c r="J874" s="45"/>
      <c r="L874" s="37" t="s">
        <v>43</v>
      </c>
      <c r="M874" s="26" t="s">
        <v>2159</v>
      </c>
      <c r="N874" s="21" t="s">
        <v>5921</v>
      </c>
      <c r="O874" s="1" t="s">
        <v>2160</v>
      </c>
      <c r="P874" s="21" t="e">
        <f ca="1">[1]!textjoin("+",TRUE,O874,S874,T874,U874,V874,W874,X874,Y874,Z874,AA874,AB874,AC874,AD874,AE874,AF874,AG874,AH874,AI874,AJ874,AK874,AL874,AM874,AN874,AO874,AP874,AQ874,AR874,AS874,AT874,AU874,AV874,AW874,AX874,AY874,AZ874,BA874,BB874,R874)</f>
        <v>#NAME?</v>
      </c>
      <c r="Q874" s="21" t="e">
        <f t="shared" ca="1" si="57"/>
        <v>#NAME?</v>
      </c>
      <c r="R874" t="s">
        <v>5106</v>
      </c>
      <c r="S874" s="16" t="s">
        <v>2169</v>
      </c>
      <c r="T874" s="12" t="s">
        <v>3350</v>
      </c>
      <c r="U874" s="12" t="s">
        <v>2176</v>
      </c>
      <c r="V874" s="12" t="s">
        <v>2528</v>
      </c>
      <c r="W874" s="12" t="s">
        <v>3333</v>
      </c>
      <c r="X874" s="12" t="s">
        <v>2252</v>
      </c>
      <c r="Y874" s="12" t="s">
        <v>3362</v>
      </c>
      <c r="Z874" s="12" t="s">
        <v>4777</v>
      </c>
      <c r="AA874" s="12" t="s">
        <v>3365</v>
      </c>
    </row>
    <row r="875" spans="1:29" ht="409.6" thickBot="1" x14ac:dyDescent="0.35">
      <c r="A875" s="7" t="s">
        <v>916</v>
      </c>
      <c r="D875" s="37" t="s">
        <v>20</v>
      </c>
      <c r="E875" s="45"/>
      <c r="F875" s="47" t="e">
        <f ca="1">IF(D875="Walmart", "https://www.walmart.com/search/?query=" &amp; [1]!textjoin("%20",TRUE,S875,T875,U875,V875,W875,X875,Y875,Z875,AA875,AB875,AC875,AD875,AE875,AF875,AG875,AH875,AI875,AJ875,AK875,AL875,AM875,AN875,AO875,AP875,AQ875,AR875,AS875,AT875,AU875,AV875,AW875,AX875,AY875,AZ875,BA875,BB875), IF(D875="Best Buy", "https://www.bestbuy.com/site/searchpage.jsp?st=" &amp; [1]!textjoin("+",TRUE,S875,T875,U875,V875,W875,X875,Y875,Z875,AA875,AB875,AC875,AD875,AE875,AF875,AG875,AH875,AI875,AJ875,AK875,AL875,AM875,AN875,AO875,AP875,AQ875,AR875,AS875,AT875,AU875,AV875,AW875,AX875,AY875,AZ875,BA875,BB875), IF(D875="Target", "https://www.target.com/s?searchTerm=" &amp; [1]!textjoin("+",TRUE,S875,T875,U875,V875,W875,X875,Y875,Z875,AA875,AB875,AC875,AD875,AE875,AF875,AG875,AH875,AI875,AJ875,AK875,AL875,AM875,AN875,AO875,AP875,AQ875,AR875,AS875,AT875,AU875,AV875,AW875,AX875,AY875,AZ875,BA875,BB875),"")))</f>
        <v>#NAME?</v>
      </c>
      <c r="G875" s="45" t="s">
        <v>7700</v>
      </c>
      <c r="H875" s="45" t="str">
        <f>HYPERLINK(G875,D875)</f>
        <v>Target</v>
      </c>
      <c r="I875" s="45" t="s">
        <v>8678</v>
      </c>
      <c r="J875" s="45"/>
      <c r="L875" s="37" t="s">
        <v>20</v>
      </c>
      <c r="M875" s="26" t="s">
        <v>2159</v>
      </c>
      <c r="N875" s="21" t="s">
        <v>5922</v>
      </c>
      <c r="O875" s="1" t="s">
        <v>2160</v>
      </c>
      <c r="P875" s="21" t="e">
        <f ca="1">[1]!textjoin("+",TRUE,O875,S875,T875,U875,V875,W875,X875,Y875,Z875,AA875,AB875,AC875,AD875,AE875,AF875,AG875,AH875,AI875,AJ875,AK875,AL875,AM875,AN875,AO875,AP875,AQ875,AR875,AS875,AT875,AU875,AV875,AW875,AX875,AY875,AZ875,BA875,BB875,R875)</f>
        <v>#NAME?</v>
      </c>
      <c r="Q875" s="21" t="e">
        <f t="shared" ca="1" si="57"/>
        <v>#NAME?</v>
      </c>
      <c r="R875" t="s">
        <v>5106</v>
      </c>
      <c r="S875" s="16" t="s">
        <v>2169</v>
      </c>
      <c r="T875" s="12" t="s">
        <v>3350</v>
      </c>
      <c r="U875" s="12" t="s">
        <v>2176</v>
      </c>
      <c r="V875" s="12" t="s">
        <v>2528</v>
      </c>
      <c r="W875" s="12" t="s">
        <v>3333</v>
      </c>
      <c r="X875" s="12" t="s">
        <v>2252</v>
      </c>
      <c r="Y875" s="12" t="s">
        <v>3335</v>
      </c>
      <c r="Z875" s="12" t="s">
        <v>2192</v>
      </c>
      <c r="AA875" s="12" t="s">
        <v>3355</v>
      </c>
      <c r="AB875" s="12">
        <v>120</v>
      </c>
    </row>
    <row r="876" spans="1:29" ht="130.19999999999999" thickBot="1" x14ac:dyDescent="0.35">
      <c r="A876" s="7" t="s">
        <v>917</v>
      </c>
      <c r="D876" s="37" t="s">
        <v>112</v>
      </c>
      <c r="E876" s="45"/>
      <c r="F876" s="47" t="str">
        <f>IF(D876="Walmart", "https://www.walmart.com/search/?query=" &amp; [1]!textjoin("%20",TRUE,S876,T876,U876,V876,W876,X876,Y876,Z876,AA876,AB876,AC876,AD876,AE876,AF876,AG876,AH876,AI876,AJ876,AK876,AL876,AM876,AN876,AO876,AP876,AQ876,AR876,AS876,AT876,AU876,AV876,AW876,AX876,AY876,AZ876,BA876,BB876), IF(D876="Best Buy", "https://www.bestbuy.com/site/searchpage.jsp?st=" &amp; [1]!textjoin("+",TRUE,S876,T876,U876,V876,W876,X876,Y876,Z876,AA876,AB876,AC876,AD876,AE876,AF876,AG876,AH876,AI876,AJ876,AK876,AL876,AM876,AN876,AO876,AP876,AQ876,AR876,AS876,AT876,AU876,AV876,AW876,AX876,AY876,AZ876,BA876,BB876), IF(D876="Target", "https://www.target.com/s?searchTerm=" &amp; [1]!textjoin("+",TRUE,S876,T876,U876,V876,W876,X876,Y876,Z876,AA876,AB876,AC876,AD876,AE876,AF876,AG876,AH876,AI876,AJ876,AK876,AL876,AM876,AN876,AO876,AP876,AQ876,AR876,AS876,AT876,AU876,AV876,AW876,AX876,AY876,AZ876,BA876,BB876),"")))</f>
        <v/>
      </c>
      <c r="G876" s="45" t="s">
        <v>7382</v>
      </c>
      <c r="H876" s="45"/>
      <c r="I876" s="45"/>
      <c r="J876" s="45"/>
      <c r="L876" s="37" t="s">
        <v>112</v>
      </c>
      <c r="M876" s="26" t="s">
        <v>2159</v>
      </c>
      <c r="N876" s="21" t="s">
        <v>5923</v>
      </c>
      <c r="O876" s="1" t="s">
        <v>2160</v>
      </c>
      <c r="P876" s="21" t="e">
        <f ca="1">[1]!textjoin("+",TRUE,O876,S876,T876,U876,V876,W876,X876,Y876,Z876,AA876,AB876,AC876,AD876,AE876,AF876,AG876,AH876,AI876,AJ876,AK876,AL876,AM876,AN876,AO876,AP876,AQ876,AR876,AS876,AT876,AU876,AV876,AW876,AX876,AY876,AZ876,BA876,BB876,R876)</f>
        <v>#NAME?</v>
      </c>
      <c r="Q876" s="21" t="e">
        <f t="shared" ca="1" si="57"/>
        <v>#NAME?</v>
      </c>
      <c r="R876" t="s">
        <v>5106</v>
      </c>
      <c r="S876" s="16" t="s">
        <v>2169</v>
      </c>
      <c r="T876" s="12" t="s">
        <v>3350</v>
      </c>
      <c r="U876" s="12">
        <v>6900</v>
      </c>
      <c r="V876" s="12" t="s">
        <v>2257</v>
      </c>
      <c r="W876" s="12" t="s">
        <v>2176</v>
      </c>
      <c r="X876" s="12" t="s">
        <v>2528</v>
      </c>
      <c r="Y876" s="12" t="s">
        <v>3333</v>
      </c>
      <c r="Z876" s="12" t="s">
        <v>2252</v>
      </c>
      <c r="AA876" s="12" t="s">
        <v>3335</v>
      </c>
    </row>
    <row r="877" spans="1:29" ht="317.39999999999998" thickBot="1" x14ac:dyDescent="0.35">
      <c r="A877" s="7" t="s">
        <v>918</v>
      </c>
      <c r="D877" s="37" t="s">
        <v>27</v>
      </c>
      <c r="E877" s="45"/>
      <c r="F877" s="47" t="str">
        <f>IF(D877="Costco", "https://www.costco.com", IF(D877="Dell Home &amp; Home Office", "https://www.dell.com/koa/search?q=" &amp; [1]!textjoin("%20",TRUE,S877,T877,U877,V877,W877,X877,Y877,Z877,AA877,AB877,AC877,AD877,AE877,AF877,AG877,AH877,AI877,AJ877,AK877,AL877,AM877,AN877,AO877,AP877,AQ877,AR877,AS877,AT877,AU877,AV877,AW877,AX877,AY877,AZ877,BA877,BB877,Sheet1!BE877), IF(D877="Macy's", "https://www.macys.com/shop/featured/" &amp; [1]!textjoin("-",TRUE,S877,T877,U877,V877,W877,X877,Y877,Z877,AA877,AB877,AC877,AD877,AE877,AF877,AG877,AH877,AI877,AJ877,AK877,AL877,AM877,AN877,AO877,AP877,AQ877,AR877,AS877,AT877,AU877,AV877,AW877,AX877,AY877,AZ877,BA877,BB877,Sheet1!BE877),"")))</f>
        <v>https://www.costco.com</v>
      </c>
      <c r="G877" s="34" t="s">
        <v>7128</v>
      </c>
      <c r="H877" s="45" t="str">
        <f>HYPERLINK(G877,D877)</f>
        <v>Costco</v>
      </c>
      <c r="I877" s="45"/>
      <c r="J877" s="45"/>
      <c r="L877" s="37" t="s">
        <v>27</v>
      </c>
      <c r="M877" s="26" t="s">
        <v>2159</v>
      </c>
      <c r="N877" s="21" t="s">
        <v>5924</v>
      </c>
      <c r="O877" s="1" t="s">
        <v>2160</v>
      </c>
      <c r="P877" s="21" t="e">
        <f ca="1">[1]!textjoin("+",TRUE,O877,S877,T877,U877,V877,W877,X877,Y877,Z877,AA877,AB877,AC877,AD877,AE877,AF877,AG877,AH877,AI877,AJ877,AK877,AL877,AM877,AN877,AO877,AP877,AQ877,AR877,AS877,AT877,AU877,AV877,AW877,AX877,AY877,AZ877,BA877,BB877,R877)</f>
        <v>#NAME?</v>
      </c>
      <c r="Q877" s="21" t="e">
        <f t="shared" ca="1" si="57"/>
        <v>#NAME?</v>
      </c>
      <c r="R877" t="s">
        <v>5106</v>
      </c>
      <c r="S877" s="16" t="s">
        <v>2169</v>
      </c>
      <c r="T877" s="12" t="s">
        <v>3350</v>
      </c>
      <c r="U877" s="12" t="s">
        <v>2505</v>
      </c>
      <c r="V877" s="12">
        <v>7</v>
      </c>
      <c r="W877" s="12" t="s">
        <v>2257</v>
      </c>
      <c r="X877" s="12" t="s">
        <v>2176</v>
      </c>
      <c r="Y877" s="12" t="s">
        <v>2528</v>
      </c>
      <c r="Z877" s="12" t="s">
        <v>2430</v>
      </c>
      <c r="AA877" s="12" t="s">
        <v>3337</v>
      </c>
      <c r="AB877" s="12" t="s">
        <v>3335</v>
      </c>
    </row>
    <row r="878" spans="1:29" ht="317.39999999999998" thickBot="1" x14ac:dyDescent="0.35">
      <c r="A878" s="7" t="s">
        <v>919</v>
      </c>
      <c r="D878" s="37" t="s">
        <v>27</v>
      </c>
      <c r="E878" s="45"/>
      <c r="F878" s="47" t="str">
        <f>IF(D878="Costco", "https://www.costco.com", IF(D878="Dell Home &amp; Home Office", "https://www.dell.com/koa/search?q=" &amp; [1]!textjoin("%20",TRUE,S878,T878,U878,V878,W878,X878,Y878,Z878,AA878,AB878,AC878,AD878,AE878,AF878,AG878,AH878,AI878,AJ878,AK878,AL878,AM878,AN878,AO878,AP878,AQ878,AR878,AS878,AT878,AU878,AV878,AW878,AX878,AY878,AZ878,BA878,BB878,Sheet1!BE878), IF(D878="Macy's", "https://www.macys.com/shop/featured/" &amp; [1]!textjoin("-",TRUE,S878,T878,U878,V878,W878,X878,Y878,Z878,AA878,AB878,AC878,AD878,AE878,AF878,AG878,AH878,AI878,AJ878,AK878,AL878,AM878,AN878,AO878,AP878,AQ878,AR878,AS878,AT878,AU878,AV878,AW878,AX878,AY878,AZ878,BA878,BB878,Sheet1!BE878),"")))</f>
        <v>https://www.costco.com</v>
      </c>
      <c r="G878" s="34" t="s">
        <v>7128</v>
      </c>
      <c r="H878" s="45" t="str">
        <f>HYPERLINK(G878,D878)</f>
        <v>Costco</v>
      </c>
      <c r="I878" s="45"/>
      <c r="J878" s="45"/>
      <c r="L878" s="37" t="s">
        <v>27</v>
      </c>
      <c r="M878" s="26" t="s">
        <v>2159</v>
      </c>
      <c r="N878" s="21" t="s">
        <v>5925</v>
      </c>
      <c r="O878" s="1" t="s">
        <v>2160</v>
      </c>
      <c r="P878" s="21" t="e">
        <f ca="1">[1]!textjoin("+",TRUE,O878,S878,T878,U878,V878,W878,X878,Y878,Z878,AA878,AB878,AC878,AD878,AE878,AF878,AG878,AH878,AI878,AJ878,AK878,AL878,AM878,AN878,AO878,AP878,AQ878,AR878,AS878,AT878,AU878,AV878,AW878,AX878,AY878,AZ878,BA878,BB878,R878)</f>
        <v>#NAME?</v>
      </c>
      <c r="Q878" s="21" t="e">
        <f t="shared" ca="1" si="57"/>
        <v>#NAME?</v>
      </c>
      <c r="R878" t="s">
        <v>5106</v>
      </c>
      <c r="S878" s="16" t="s">
        <v>2169</v>
      </c>
      <c r="T878" s="12" t="s">
        <v>3350</v>
      </c>
      <c r="U878" s="12" t="s">
        <v>2505</v>
      </c>
      <c r="V878" s="12" t="s">
        <v>3366</v>
      </c>
      <c r="W878" s="12" t="s">
        <v>2257</v>
      </c>
      <c r="X878" s="12" t="s">
        <v>2176</v>
      </c>
      <c r="Y878" s="12" t="s">
        <v>2528</v>
      </c>
      <c r="Z878" s="12" t="s">
        <v>3362</v>
      </c>
      <c r="AA878" s="12" t="s">
        <v>3335</v>
      </c>
    </row>
    <row r="879" spans="1:29" ht="58.2" thickBot="1" x14ac:dyDescent="0.35">
      <c r="A879" s="7" t="s">
        <v>920</v>
      </c>
      <c r="D879" s="37" t="s">
        <v>43</v>
      </c>
      <c r="E879" s="45"/>
      <c r="F879" s="47" t="str">
        <f>IF(D879="Walmart", "https://www.walmart.com/search/?query=" &amp; [1]!textjoin("%20",TRUE,S879,T879,U879,V879,W879,X879,Y879,Z879,AA879,AB879,AC879,AD879,AE879,AF879,AG879,AH879,AI879,AJ879,AK879,AL879,AM879,AN879,AO879,AP879,AQ879,AR879,AS879,AT879,AU879,AV879,AW879,AX879,AY879,AZ879,BA879,BB879), IF(D879="Best Buy", "https://www.bestbuy.com/site/searchpage.jsp?st=" &amp; [1]!textjoin("+",TRUE,S879,T879,U879,V879,W879,X879,Y879,Z879,AA879,AB879,AC879,AD879,AE879,AF879,AG879,AH879,AI879,AJ879,AK879,AL879,AM879,AN879,AO879,AP879,AQ879,AR879,AS879,AT879,AU879,AV879,AW879,AX879,AY879,AZ879,BA879,BB879), IF(D879="Target", "https://www.target.com/s?searchTerm=" &amp; [1]!textjoin("+",TRUE,S879,T879,U879,V879,W879,X879,Y879,Z879,AA879,AB879,AC879,AD879,AE879,AF879,AG879,AH879,AI879,AJ879,AK879,AL879,AM879,AN879,AO879,AP879,AQ879,AR879,AS879,AT879,AU879,AV879,AW879,AX879,AY879,AZ879,BA879,BB879),"")))</f>
        <v/>
      </c>
      <c r="G879" s="45" t="s">
        <v>7382</v>
      </c>
      <c r="H879" s="45"/>
      <c r="I879" s="45"/>
      <c r="J879" s="45"/>
      <c r="L879" s="37" t="s">
        <v>43</v>
      </c>
      <c r="M879" s="26" t="s">
        <v>2159</v>
      </c>
      <c r="N879" s="21" t="s">
        <v>5926</v>
      </c>
      <c r="O879" s="1" t="s">
        <v>2160</v>
      </c>
      <c r="P879" s="21" t="e">
        <f ca="1">[1]!textjoin("+",TRUE,O879,S879,T879,U879,V879,W879,X879,Y879,Z879,AA879,AB879,AC879,AD879,AE879,AF879,AG879,AH879,AI879,AJ879,AK879,AL879,AM879,AN879,AO879,AP879,AQ879,AR879,AS879,AT879,AU879,AV879,AW879,AX879,AY879,AZ879,BA879,BB879,R879)</f>
        <v>#NAME?</v>
      </c>
      <c r="Q879" s="21" t="e">
        <f t="shared" ca="1" si="57"/>
        <v>#NAME?</v>
      </c>
      <c r="R879" t="s">
        <v>5106</v>
      </c>
      <c r="S879" s="16" t="s">
        <v>2169</v>
      </c>
      <c r="T879" s="12" t="s">
        <v>3350</v>
      </c>
      <c r="U879" s="12" t="s">
        <v>2528</v>
      </c>
      <c r="V879" s="12" t="s">
        <v>3333</v>
      </c>
      <c r="W879" s="12" t="s">
        <v>2252</v>
      </c>
      <c r="X879" s="12" t="s">
        <v>2430</v>
      </c>
      <c r="Y879" s="12" t="s">
        <v>4777</v>
      </c>
      <c r="Z879" s="12" t="s">
        <v>3367</v>
      </c>
    </row>
    <row r="880" spans="1:29" ht="409.6" thickBot="1" x14ac:dyDescent="0.35">
      <c r="A880" s="7" t="s">
        <v>921</v>
      </c>
      <c r="D880" s="37" t="s">
        <v>20</v>
      </c>
      <c r="E880" s="45"/>
      <c r="F880" s="47" t="e">
        <f ca="1">IF(D880="Walmart", "https://www.walmart.com/search/?query=" &amp; [1]!textjoin("%20",TRUE,S880,T880,U880,V880,W880,X880,Y880,Z880,AA880,AB880,AC880,AD880,AE880,AF880,AG880,AH880,AI880,AJ880,AK880,AL880,AM880,AN880,AO880,AP880,AQ880,AR880,AS880,AT880,AU880,AV880,AW880,AX880,AY880,AZ880,BA880,BB880), IF(D880="Best Buy", "https://www.bestbuy.com/site/searchpage.jsp?st=" &amp; [1]!textjoin("+",TRUE,S880,T880,U880,V880,W880,X880,Y880,Z880,AA880,AB880,AC880,AD880,AE880,AF880,AG880,AH880,AI880,AJ880,AK880,AL880,AM880,AN880,AO880,AP880,AQ880,AR880,AS880,AT880,AU880,AV880,AW880,AX880,AY880,AZ880,BA880,BB880), IF(D880="Target", "https://www.target.com/s?searchTerm=" &amp; [1]!textjoin("+",TRUE,S880,T880,U880,V880,W880,X880,Y880,Z880,AA880,AB880,AC880,AD880,AE880,AF880,AG880,AH880,AI880,AJ880,AK880,AL880,AM880,AN880,AO880,AP880,AQ880,AR880,AS880,AT880,AU880,AV880,AW880,AX880,AY880,AZ880,BA880,BB880),"")))</f>
        <v>#NAME?</v>
      </c>
      <c r="G880" s="45" t="s">
        <v>7701</v>
      </c>
      <c r="H880" s="45" t="str">
        <f>HYPERLINK(G880,D880)</f>
        <v>Target</v>
      </c>
      <c r="I880" s="45" t="s">
        <v>8679</v>
      </c>
      <c r="J880" s="45"/>
      <c r="L880" s="37" t="s">
        <v>20</v>
      </c>
      <c r="M880" s="26" t="s">
        <v>2159</v>
      </c>
      <c r="N880" s="21" t="s">
        <v>5927</v>
      </c>
      <c r="O880" s="1" t="s">
        <v>2160</v>
      </c>
      <c r="P880" s="21" t="e">
        <f ca="1">[1]!textjoin("+",TRUE,O880,S880,T880,U880,V880,W880,X880,Y880,Z880,AA880,AB880,AC880,AD880,AE880,AF880,AG880,AH880,AI880,AJ880,AK880,AL880,AM880,AN880,AO880,AP880,AQ880,AR880,AS880,AT880,AU880,AV880,AW880,AX880,AY880,AZ880,BA880,BB880,R880)</f>
        <v>#NAME?</v>
      </c>
      <c r="Q880" s="21" t="e">
        <f t="shared" ca="1" si="57"/>
        <v>#NAME?</v>
      </c>
      <c r="R880" t="s">
        <v>5106</v>
      </c>
      <c r="S880" s="16" t="s">
        <v>2169</v>
      </c>
      <c r="T880" s="12" t="s">
        <v>3368</v>
      </c>
      <c r="U880" s="12" t="s">
        <v>2176</v>
      </c>
      <c r="V880" s="12" t="s">
        <v>2528</v>
      </c>
      <c r="W880" s="12" t="s">
        <v>3333</v>
      </c>
      <c r="X880" s="12" t="s">
        <v>2252</v>
      </c>
      <c r="Y880" s="12" t="s">
        <v>3335</v>
      </c>
      <c r="Z880" s="12" t="s">
        <v>2192</v>
      </c>
      <c r="AA880" s="12" t="s">
        <v>3355</v>
      </c>
    </row>
    <row r="881" spans="1:32" ht="185.4" thickBot="1" x14ac:dyDescent="0.35">
      <c r="A881" s="7" t="s">
        <v>922</v>
      </c>
      <c r="D881" s="41" t="s">
        <v>345</v>
      </c>
      <c r="E881" s="45"/>
      <c r="F881" s="47" t="str">
        <f>IF(D881="Walmart", "https://www.walmart.com/search/?query=" &amp; [1]!textjoin("%20",TRUE,S881,T881,U881,V881,W881,X881,Y881,Z881,AA881,AB881,AC881,AD881,AE881,AF881,AG881,AH881,AI881,AJ881,AK881,AL881,AM881,AN881,AO881,AP881,AQ881,AR881,AS881,AT881,AU881,AV881,AW881,AX881,AY881,AZ881,BA881,BB881), IF(D881="Best Buy", "https://www.bestbuy.com/site/searchpage.jsp?st=" &amp; [1]!textjoin("+",TRUE,S881,T881,U881,V881,W881,X881,Y881,Z881,AA881,AB881,AC881,AD881,AE881,AF881,AG881,AH881,AI881,AJ881,AK881,AL881,AM881,AN881,AO881,AP881,AQ881,AR881,AS881,AT881,AU881,AV881,AW881,AX881,AY881,AZ881,BA881,BB881), IF(D881="Target", "https://www.target.com/s?searchTerm=" &amp; [1]!textjoin("+",TRUE,S881,T881,U881,V881,W881,X881,Y881,Z881,AA881,AB881,AC881,AD881,AE881,AF881,AG881,AH881,AI881,AJ881,AK881,AL881,AM881,AN881,AO881,AP881,AQ881,AR881,AS881,AT881,AU881,AV881,AW881,AX881,AY881,AZ881,BA881,BB881),"")))</f>
        <v/>
      </c>
      <c r="G881" s="45" t="s">
        <v>7382</v>
      </c>
      <c r="H881" s="45"/>
      <c r="I881" s="45"/>
      <c r="J881" s="45"/>
      <c r="L881" s="41" t="s">
        <v>345</v>
      </c>
      <c r="M881" s="26" t="s">
        <v>2159</v>
      </c>
      <c r="N881" s="21" t="s">
        <v>5928</v>
      </c>
      <c r="O881" s="1" t="s">
        <v>2160</v>
      </c>
      <c r="P881" s="21" t="e">
        <f ca="1">[1]!textjoin("+",TRUE,O881,S881,T881,U881,V881,W881,X881,Y881,Z881,AA881,AB881,AC881,AD881,AE881,AF881,AG881,AH881,AI881,AJ881,AK881,AL881,AM881,AN881,AO881,AP881,AQ881,AR881,AS881,AT881,AU881,AV881,AW881,AX881,AY881,AZ881,BA881,BB881,R881)</f>
        <v>#NAME?</v>
      </c>
      <c r="Q881" s="21" t="e">
        <f t="shared" ca="1" si="57"/>
        <v>#NAME?</v>
      </c>
      <c r="R881" t="s">
        <v>5106</v>
      </c>
      <c r="S881" s="16" t="s">
        <v>2169</v>
      </c>
      <c r="T881" s="12" t="s">
        <v>3332</v>
      </c>
      <c r="U881" s="12" t="s">
        <v>2176</v>
      </c>
      <c r="V881" s="12" t="s">
        <v>3333</v>
      </c>
      <c r="W881" s="12" t="s">
        <v>2252</v>
      </c>
      <c r="X881" s="12" t="s">
        <v>3359</v>
      </c>
      <c r="Y881" s="12" t="s">
        <v>3335</v>
      </c>
      <c r="Z881" s="12" t="s">
        <v>3369</v>
      </c>
      <c r="AA881" s="12" t="s">
        <v>3360</v>
      </c>
      <c r="AB881" s="12" t="s">
        <v>4918</v>
      </c>
      <c r="AC881" s="12" t="s">
        <v>3370</v>
      </c>
    </row>
    <row r="882" spans="1:32" ht="185.4" thickBot="1" x14ac:dyDescent="0.35">
      <c r="A882" s="7" t="s">
        <v>923</v>
      </c>
      <c r="D882" s="41" t="s">
        <v>345</v>
      </c>
      <c r="E882" s="45"/>
      <c r="F882" s="47" t="str">
        <f>IF(D882="Walmart", "https://www.walmart.com/search/?query=" &amp; [1]!textjoin("%20",TRUE,S882,T882,U882,V882,W882,X882,Y882,Z882,AA882,AB882,AC882,AD882,AE882,AF882,AG882,AH882,AI882,AJ882,AK882,AL882,AM882,AN882,AO882,AP882,AQ882,AR882,AS882,AT882,AU882,AV882,AW882,AX882,AY882,AZ882,BA882,BB882), IF(D882="Best Buy", "https://www.bestbuy.com/site/searchpage.jsp?st=" &amp; [1]!textjoin("+",TRUE,S882,T882,U882,V882,W882,X882,Y882,Z882,AA882,AB882,AC882,AD882,AE882,AF882,AG882,AH882,AI882,AJ882,AK882,AL882,AM882,AN882,AO882,AP882,AQ882,AR882,AS882,AT882,AU882,AV882,AW882,AX882,AY882,AZ882,BA882,BB882), IF(D882="Target", "https://www.target.com/s?searchTerm=" &amp; [1]!textjoin("+",TRUE,S882,T882,U882,V882,W882,X882,Y882,Z882,AA882,AB882,AC882,AD882,AE882,AF882,AG882,AH882,AI882,AJ882,AK882,AL882,AM882,AN882,AO882,AP882,AQ882,AR882,AS882,AT882,AU882,AV882,AW882,AX882,AY882,AZ882,BA882,BB882),"")))</f>
        <v/>
      </c>
      <c r="G882" s="45" t="s">
        <v>7382</v>
      </c>
      <c r="H882" s="45"/>
      <c r="I882" s="45"/>
      <c r="J882" s="45"/>
      <c r="L882" s="41" t="s">
        <v>345</v>
      </c>
      <c r="M882" s="26" t="s">
        <v>2159</v>
      </c>
      <c r="N882" s="21" t="s">
        <v>5929</v>
      </c>
      <c r="O882" s="1" t="s">
        <v>2160</v>
      </c>
      <c r="P882" s="21" t="e">
        <f ca="1">[1]!textjoin("+",TRUE,O882,S882,T882,U882,V882,W882,X882,Y882,Z882,AA882,AB882,AC882,AD882,AE882,AF882,AG882,AH882,AI882,AJ882,AK882,AL882,AM882,AN882,AO882,AP882,AQ882,AR882,AS882,AT882,AU882,AV882,AW882,AX882,AY882,AZ882,BA882,BB882,R882)</f>
        <v>#NAME?</v>
      </c>
      <c r="Q882" s="21" t="e">
        <f t="shared" ref="Q882:Q913" ca="1" si="59">REPLACE(P882,28,1,"")</f>
        <v>#NAME?</v>
      </c>
      <c r="R882" t="s">
        <v>5106</v>
      </c>
      <c r="S882" s="16" t="s">
        <v>2169</v>
      </c>
      <c r="T882" s="12" t="s">
        <v>3332</v>
      </c>
      <c r="U882" s="12" t="s">
        <v>2176</v>
      </c>
      <c r="V882" s="12" t="s">
        <v>3333</v>
      </c>
      <c r="W882" s="12" t="s">
        <v>2252</v>
      </c>
      <c r="X882" s="12" t="s">
        <v>3359</v>
      </c>
      <c r="Y882" s="12" t="s">
        <v>3335</v>
      </c>
      <c r="Z882" s="12" t="s">
        <v>3369</v>
      </c>
      <c r="AA882" s="12" t="s">
        <v>3360</v>
      </c>
      <c r="AB882" s="12" t="s">
        <v>4918</v>
      </c>
      <c r="AC882" s="12" t="s">
        <v>3371</v>
      </c>
    </row>
    <row r="883" spans="1:32" ht="58.2" thickBot="1" x14ac:dyDescent="0.35">
      <c r="A883" s="7" t="s">
        <v>924</v>
      </c>
      <c r="D883" s="37" t="s">
        <v>43</v>
      </c>
      <c r="E883" s="45"/>
      <c r="F883" s="47" t="str">
        <f>IF(D883="Walmart", "https://www.walmart.com/search/?query=" &amp; [1]!textjoin("%20",TRUE,S883,T883,U883,V883,W883,X883,Y883,Z883,AA883,AB883,AC883,AD883,AE883,AF883,AG883,AH883,AI883,AJ883,AK883,AL883,AM883,AN883,AO883,AP883,AQ883,AR883,AS883,AT883,AU883,AV883,AW883,AX883,AY883,AZ883,BA883,BB883), IF(D883="Best Buy", "https://www.bestbuy.com/site/searchpage.jsp?st=" &amp; [1]!textjoin("+",TRUE,S883,T883,U883,V883,W883,X883,Y883,Z883,AA883,AB883,AC883,AD883,AE883,AF883,AG883,AH883,AI883,AJ883,AK883,AL883,AM883,AN883,AO883,AP883,AQ883,AR883,AS883,AT883,AU883,AV883,AW883,AX883,AY883,AZ883,BA883,BB883), IF(D883="Target", "https://www.target.com/s?searchTerm=" &amp; [1]!textjoin("+",TRUE,S883,T883,U883,V883,W883,X883,Y883,Z883,AA883,AB883,AC883,AD883,AE883,AF883,AG883,AH883,AI883,AJ883,AK883,AL883,AM883,AN883,AO883,AP883,AQ883,AR883,AS883,AT883,AU883,AV883,AW883,AX883,AY883,AZ883,BA883,BB883),"")))</f>
        <v/>
      </c>
      <c r="G883" s="45" t="s">
        <v>7382</v>
      </c>
      <c r="H883" s="45"/>
      <c r="I883" s="45"/>
      <c r="J883" s="45"/>
      <c r="L883" s="37" t="s">
        <v>43</v>
      </c>
      <c r="M883" s="26" t="s">
        <v>2159</v>
      </c>
      <c r="N883" s="21" t="s">
        <v>5930</v>
      </c>
      <c r="O883" s="1" t="s">
        <v>2160</v>
      </c>
      <c r="P883" s="21" t="e">
        <f ca="1">[1]!textjoin("+",TRUE,O883,S883,T883,U883,V883,W883,X883,Y883,Z883,AA883,AB883,AC883,AD883,AE883,AF883,AG883,AH883,AI883,AJ883,AK883,AL883,AM883,AN883,AO883,AP883,AQ883,AR883,AS883,AT883,AU883,AV883,AW883,AX883,AY883,AZ883,BA883,BB883,R883)</f>
        <v>#NAME?</v>
      </c>
      <c r="Q883" s="21" t="e">
        <f t="shared" ca="1" si="59"/>
        <v>#NAME?</v>
      </c>
      <c r="R883" t="s">
        <v>5106</v>
      </c>
      <c r="S883" s="16" t="s">
        <v>2169</v>
      </c>
      <c r="T883" s="12" t="s">
        <v>3332</v>
      </c>
      <c r="U883" s="12" t="s">
        <v>2176</v>
      </c>
      <c r="V883" s="12" t="s">
        <v>3333</v>
      </c>
      <c r="W883" s="12" t="s">
        <v>2252</v>
      </c>
      <c r="X883" s="12" t="s">
        <v>3362</v>
      </c>
      <c r="Y883" s="12" t="s">
        <v>3335</v>
      </c>
      <c r="Z883" s="12" t="s">
        <v>2192</v>
      </c>
      <c r="AA883" s="12" t="s">
        <v>1264</v>
      </c>
      <c r="AB883" s="12" t="s">
        <v>2357</v>
      </c>
      <c r="AC883" s="12" t="s">
        <v>3372</v>
      </c>
      <c r="AD883" s="12" t="s">
        <v>4959</v>
      </c>
      <c r="AE883" s="12" t="s">
        <v>3373</v>
      </c>
    </row>
    <row r="884" spans="1:32" ht="409.6" thickBot="1" x14ac:dyDescent="0.35">
      <c r="A884" s="7" t="s">
        <v>925</v>
      </c>
      <c r="D884" s="39" t="s">
        <v>128</v>
      </c>
      <c r="E884" s="45"/>
      <c r="F884" s="47" t="e">
        <f ca="1">IF(D884="Costco", "https://www.costco.com", IF(D884="Dell Home &amp; Home Office", "https://www.dell.com/koa/search?q=" &amp; [1]!textjoin("%20",TRUE,S884,T884,U884,V884,W884,X884,Y884,Z884,AA884,AB884,AC884,AD884,AE884,AF884,AG884,AH884,AI884,AJ884,AK884,AL884,AM884,AN884,AO884,AP884,AQ884,AR884,AS884,AT884,AU884,AV884,AW884,AX884,AY884,AZ884,BA884,BB884,Sheet1!BE884), IF(D884="Macy's", "https://www.macys.com/shop/featured/" &amp; [1]!textjoin("-",TRUE,S884,T884,U884,V884,W884,X884,Y884,Z884,AA884,AB884,AC884,AD884,AE884,AF884,AG884,AH884,AI884,AJ884,AK884,AL884,AM884,AN884,AO884,AP884,AQ884,AR884,AS884,AT884,AU884,AV884,AW884,AX884,AY884,AZ884,BA884,BB884,Sheet1!BE884),"")))</f>
        <v>#NAME?</v>
      </c>
      <c r="G884" s="34" t="s">
        <v>7317</v>
      </c>
      <c r="H884" s="45" t="str">
        <f>HYPERLINK(G884,D884)</f>
        <v>Dell Home &amp; Home Office</v>
      </c>
      <c r="I884" s="45"/>
      <c r="J884" s="45"/>
      <c r="L884" s="39" t="s">
        <v>128</v>
      </c>
      <c r="M884" s="26" t="s">
        <v>2159</v>
      </c>
      <c r="N884" s="21" t="s">
        <v>5931</v>
      </c>
      <c r="O884" s="1" t="s">
        <v>2160</v>
      </c>
      <c r="P884" s="21" t="e">
        <f ca="1">[1]!textjoin("+",TRUE,O884,S884,T884,U884,V884,W884,X884,Y884,Z884,AA884,AB884,AC884,AD884,AE884,AF884,AG884,AH884,AI884,AJ884,AK884,AL884,AM884,AN884,AO884,AP884,AQ884,AR884,AS884,AT884,AU884,AV884,AW884,AX884,AY884,AZ884,BA884,BB884,R884)</f>
        <v>#NAME?</v>
      </c>
      <c r="Q884" s="21" t="e">
        <f t="shared" ca="1" si="59"/>
        <v>#NAME?</v>
      </c>
      <c r="R884" t="s">
        <v>5106</v>
      </c>
      <c r="S884" s="16" t="s">
        <v>2169</v>
      </c>
      <c r="T884" s="12" t="s">
        <v>3332</v>
      </c>
      <c r="U884" s="12" t="s">
        <v>2176</v>
      </c>
      <c r="V884" s="12" t="s">
        <v>2252</v>
      </c>
      <c r="W884" s="12" t="s">
        <v>3333</v>
      </c>
      <c r="X884" s="12" t="s">
        <v>2177</v>
      </c>
      <c r="Y884" s="12" t="s">
        <v>4873</v>
      </c>
      <c r="Z884" s="12" t="s">
        <v>3374</v>
      </c>
    </row>
    <row r="885" spans="1:32" ht="185.4" thickBot="1" x14ac:dyDescent="0.35">
      <c r="A885" s="7" t="s">
        <v>926</v>
      </c>
      <c r="D885" s="41" t="s">
        <v>345</v>
      </c>
      <c r="E885" s="45"/>
      <c r="F885" s="47" t="str">
        <f>IF(D885="Walmart", "https://www.walmart.com/search/?query=" &amp; [1]!textjoin("%20",TRUE,S885,T885,U885,V885,W885,X885,Y885,Z885,AA885,AB885,AC885,AD885,AE885,AF885,AG885,AH885,AI885,AJ885,AK885,AL885,AM885,AN885,AO885,AP885,AQ885,AR885,AS885,AT885,AU885,AV885,AW885,AX885,AY885,AZ885,BA885,BB885), IF(D885="Best Buy", "https://www.bestbuy.com/site/searchpage.jsp?st=" &amp; [1]!textjoin("+",TRUE,S885,T885,U885,V885,W885,X885,Y885,Z885,AA885,AB885,AC885,AD885,AE885,AF885,AG885,AH885,AI885,AJ885,AK885,AL885,AM885,AN885,AO885,AP885,AQ885,AR885,AS885,AT885,AU885,AV885,AW885,AX885,AY885,AZ885,BA885,BB885), IF(D885="Target", "https://www.target.com/s?searchTerm=" &amp; [1]!textjoin("+",TRUE,S885,T885,U885,V885,W885,X885,Y885,Z885,AA885,AB885,AC885,AD885,AE885,AF885,AG885,AH885,AI885,AJ885,AK885,AL885,AM885,AN885,AO885,AP885,AQ885,AR885,AS885,AT885,AU885,AV885,AW885,AX885,AY885,AZ885,BA885,BB885),"")))</f>
        <v/>
      </c>
      <c r="G885" s="45" t="s">
        <v>7382</v>
      </c>
      <c r="H885" s="45"/>
      <c r="I885" s="45"/>
      <c r="J885" s="45"/>
      <c r="L885" s="41" t="s">
        <v>345</v>
      </c>
      <c r="M885" s="26" t="s">
        <v>2159</v>
      </c>
      <c r="N885" s="21" t="s">
        <v>5932</v>
      </c>
      <c r="O885" s="1" t="s">
        <v>2160</v>
      </c>
      <c r="P885" s="21" t="e">
        <f ca="1">[1]!textjoin("+",TRUE,O885,S885,T885,U885,V885,W885,X885,Y885,Z885,AA885,AB885,AC885,AD885,AE885,AF885,AG885,AH885,AI885,AJ885,AK885,AL885,AM885,AN885,AO885,AP885,AQ885,AR885,AS885,AT885,AU885,AV885,AW885,AX885,AY885,AZ885,BA885,BB885,R885)</f>
        <v>#NAME?</v>
      </c>
      <c r="Q885" s="21" t="e">
        <f t="shared" ca="1" si="59"/>
        <v>#NAME?</v>
      </c>
      <c r="R885" t="s">
        <v>5106</v>
      </c>
      <c r="S885" s="16" t="s">
        <v>2169</v>
      </c>
      <c r="T885" s="12" t="s">
        <v>3332</v>
      </c>
      <c r="U885" s="12" t="s">
        <v>2176</v>
      </c>
      <c r="V885" s="12" t="s">
        <v>2252</v>
      </c>
      <c r="W885" s="12" t="s">
        <v>3362</v>
      </c>
      <c r="X885" s="12" t="s">
        <v>3335</v>
      </c>
      <c r="Y885" s="12" t="s">
        <v>2192</v>
      </c>
      <c r="Z885" s="12" t="s">
        <v>3360</v>
      </c>
      <c r="AA885" s="12" t="s">
        <v>4918</v>
      </c>
      <c r="AB885" s="12" t="s">
        <v>3375</v>
      </c>
    </row>
    <row r="886" spans="1:32" ht="58.2" thickBot="1" x14ac:dyDescent="0.35">
      <c r="A886" s="7" t="s">
        <v>927</v>
      </c>
      <c r="D886" s="37" t="s">
        <v>43</v>
      </c>
      <c r="E886" s="45"/>
      <c r="F886" s="47" t="str">
        <f>IF(D886="Walmart", "https://www.walmart.com/search/?query=" &amp; [1]!textjoin("%20",TRUE,S886,T886,U886,V886,W886,X886,Y886,Z886,AA886,AB886,AC886,AD886,AE886,AF886,AG886,AH886,AI886,AJ886,AK886,AL886,AM886,AN886,AO886,AP886,AQ886,AR886,AS886,AT886,AU886,AV886,AW886,AX886,AY886,AZ886,BA886,BB886), IF(D886="Best Buy", "https://www.bestbuy.com/site/searchpage.jsp?st=" &amp; [1]!textjoin("+",TRUE,S886,T886,U886,V886,W886,X886,Y886,Z886,AA886,AB886,AC886,AD886,AE886,AF886,AG886,AH886,AI886,AJ886,AK886,AL886,AM886,AN886,AO886,AP886,AQ886,AR886,AS886,AT886,AU886,AV886,AW886,AX886,AY886,AZ886,BA886,BB886), IF(D886="Target", "https://www.target.com/s?searchTerm=" &amp; [1]!textjoin("+",TRUE,S886,T886,U886,V886,W886,X886,Y886,Z886,AA886,AB886,AC886,AD886,AE886,AF886,AG886,AH886,AI886,AJ886,AK886,AL886,AM886,AN886,AO886,AP886,AQ886,AR886,AS886,AT886,AU886,AV886,AW886,AX886,AY886,AZ886,BA886,BB886),"")))</f>
        <v/>
      </c>
      <c r="G886" s="45" t="s">
        <v>7382</v>
      </c>
      <c r="H886" s="45"/>
      <c r="I886" s="45"/>
      <c r="J886" s="45"/>
      <c r="L886" s="37" t="s">
        <v>43</v>
      </c>
      <c r="M886" s="26" t="s">
        <v>2159</v>
      </c>
      <c r="N886" s="21" t="s">
        <v>5933</v>
      </c>
      <c r="O886" s="1" t="s">
        <v>2160</v>
      </c>
      <c r="P886" s="21" t="e">
        <f ca="1">[1]!textjoin("+",TRUE,O886,S886,T886,U886,V886,W886,X886,Y886,Z886,AA886,AB886,AC886,AD886,AE886,AF886,AG886,AH886,AI886,AJ886,AK886,AL886,AM886,AN886,AO886,AP886,AQ886,AR886,AS886,AT886,AU886,AV886,AW886,AX886,AY886,AZ886,BA886,BB886,R886)</f>
        <v>#NAME?</v>
      </c>
      <c r="Q886" s="21" t="e">
        <f t="shared" ca="1" si="59"/>
        <v>#NAME?</v>
      </c>
      <c r="R886" t="s">
        <v>5106</v>
      </c>
      <c r="S886" s="18" t="s">
        <v>2169</v>
      </c>
      <c r="T886" s="12" t="s">
        <v>3332</v>
      </c>
      <c r="U886" s="12" t="s">
        <v>2176</v>
      </c>
      <c r="V886" s="12" t="s">
        <v>3376</v>
      </c>
      <c r="W886" s="12" t="s">
        <v>3333</v>
      </c>
      <c r="X886" s="12" t="s">
        <v>2252</v>
      </c>
      <c r="Y886" s="12" t="s">
        <v>2430</v>
      </c>
      <c r="Z886" s="12" t="s">
        <v>3335</v>
      </c>
      <c r="AA886" s="12" t="s">
        <v>2192</v>
      </c>
      <c r="AB886" s="12" t="s">
        <v>1264</v>
      </c>
      <c r="AC886" s="12" t="s">
        <v>2357</v>
      </c>
      <c r="AD886" s="12" t="s">
        <v>3372</v>
      </c>
      <c r="AE886" s="12" t="s">
        <v>4959</v>
      </c>
      <c r="AF886" s="12" t="s">
        <v>3377</v>
      </c>
    </row>
    <row r="887" spans="1:32" ht="58.2" thickBot="1" x14ac:dyDescent="0.35">
      <c r="A887" s="7" t="s">
        <v>928</v>
      </c>
      <c r="D887" s="37" t="s">
        <v>43</v>
      </c>
      <c r="E887" s="45"/>
      <c r="F887" s="47" t="str">
        <f>IF(D887="Walmart", "https://www.walmart.com/search/?query=" &amp; [1]!textjoin("%20",TRUE,S887,T887,U887,V887,W887,X887,Y887,Z887,AA887,AB887,AC887,AD887,AE887,AF887,AG887,AH887,AI887,AJ887,AK887,AL887,AM887,AN887,AO887,AP887,AQ887,AR887,AS887,AT887,AU887,AV887,AW887,AX887,AY887,AZ887,BA887,BB887), IF(D887="Best Buy", "https://www.bestbuy.com/site/searchpage.jsp?st=" &amp; [1]!textjoin("+",TRUE,S887,T887,U887,V887,W887,X887,Y887,Z887,AA887,AB887,AC887,AD887,AE887,AF887,AG887,AH887,AI887,AJ887,AK887,AL887,AM887,AN887,AO887,AP887,AQ887,AR887,AS887,AT887,AU887,AV887,AW887,AX887,AY887,AZ887,BA887,BB887), IF(D887="Target", "https://www.target.com/s?searchTerm=" &amp; [1]!textjoin("+",TRUE,S887,T887,U887,V887,W887,X887,Y887,Z887,AA887,AB887,AC887,AD887,AE887,AF887,AG887,AH887,AI887,AJ887,AK887,AL887,AM887,AN887,AO887,AP887,AQ887,AR887,AS887,AT887,AU887,AV887,AW887,AX887,AY887,AZ887,BA887,BB887),"")))</f>
        <v/>
      </c>
      <c r="G887" s="45" t="s">
        <v>7382</v>
      </c>
      <c r="H887" s="45"/>
      <c r="I887" s="45"/>
      <c r="J887" s="45"/>
      <c r="L887" s="37" t="s">
        <v>43</v>
      </c>
      <c r="M887" s="26" t="s">
        <v>2159</v>
      </c>
      <c r="N887" s="21" t="s">
        <v>5934</v>
      </c>
      <c r="O887" s="1" t="s">
        <v>2160</v>
      </c>
      <c r="P887" s="21" t="e">
        <f ca="1">[1]!textjoin("+",TRUE,O887,S887,T887,U887,V887,W887,X887,Y887,Z887,AA887,AB887,AC887,AD887,AE887,AF887,AG887,AH887,AI887,AJ887,AK887,AL887,AM887,AN887,AO887,AP887,AQ887,AR887,AS887,AT887,AU887,AV887,AW887,AX887,AY887,AZ887,BA887,BB887,R887)</f>
        <v>#NAME?</v>
      </c>
      <c r="Q887" s="21" t="e">
        <f t="shared" ca="1" si="59"/>
        <v>#NAME?</v>
      </c>
      <c r="R887" t="s">
        <v>5106</v>
      </c>
      <c r="S887" s="16" t="s">
        <v>2169</v>
      </c>
      <c r="T887" s="12" t="s">
        <v>3332</v>
      </c>
      <c r="U887" s="12" t="s">
        <v>2176</v>
      </c>
      <c r="V887" s="12" t="s">
        <v>2528</v>
      </c>
      <c r="W887" s="12" t="s">
        <v>3333</v>
      </c>
      <c r="X887" s="12" t="s">
        <v>2252</v>
      </c>
      <c r="Y887" s="12" t="s">
        <v>2430</v>
      </c>
      <c r="Z887" s="12" t="s">
        <v>3335</v>
      </c>
      <c r="AA887" s="12" t="s">
        <v>2192</v>
      </c>
      <c r="AB887" s="12" t="s">
        <v>1264</v>
      </c>
      <c r="AC887" s="12" t="s">
        <v>2357</v>
      </c>
      <c r="AD887" s="12" t="s">
        <v>3372</v>
      </c>
      <c r="AE887" s="12" t="s">
        <v>4959</v>
      </c>
      <c r="AF887" s="12" t="s">
        <v>3378</v>
      </c>
    </row>
    <row r="888" spans="1:32" ht="58.2" thickBot="1" x14ac:dyDescent="0.35">
      <c r="A888" s="9" t="s">
        <v>929</v>
      </c>
      <c r="D888" s="37" t="s">
        <v>43</v>
      </c>
      <c r="E888" s="45"/>
      <c r="F888" s="47" t="str">
        <f>IF(D888="Walmart", "https://www.walmart.com/search/?query=" &amp; [1]!textjoin("%20",TRUE,S888,T888,U888,V888,W888,X888,Y888,Z888,AA888,AB888,AC888,AD888,AE888,AF888,AG888,AH888,AI888,AJ888,AK888,AL888,AM888,AN888,AO888,AP888,AQ888,AR888,AS888,AT888,AU888,AV888,AW888,AX888,AY888,AZ888,BA888,BB888), IF(D888="Best Buy", "https://www.bestbuy.com/site/searchpage.jsp?st=" &amp; [1]!textjoin("+",TRUE,S888,T888,U888,V888,W888,X888,Y888,Z888,AA888,AB888,AC888,AD888,AE888,AF888,AG888,AH888,AI888,AJ888,AK888,AL888,AM888,AN888,AO888,AP888,AQ888,AR888,AS888,AT888,AU888,AV888,AW888,AX888,AY888,AZ888,BA888,BB888), IF(D888="Target", "https://www.target.com/s?searchTerm=" &amp; [1]!textjoin("+",TRUE,S888,T888,U888,V888,W888,X888,Y888,Z888,AA888,AB888,AC888,AD888,AE888,AF888,AG888,AH888,AI888,AJ888,AK888,AL888,AM888,AN888,AO888,AP888,AQ888,AR888,AS888,AT888,AU888,AV888,AW888,AX888,AY888,AZ888,BA888,BB888),"")))</f>
        <v/>
      </c>
      <c r="G888" s="45" t="s">
        <v>7382</v>
      </c>
      <c r="H888" s="45"/>
      <c r="I888" s="45"/>
      <c r="J888" s="45"/>
      <c r="L888" s="37" t="s">
        <v>43</v>
      </c>
      <c r="M888" s="26" t="s">
        <v>2159</v>
      </c>
      <c r="N888" s="21" t="s">
        <v>5935</v>
      </c>
      <c r="O888" s="1" t="s">
        <v>2160</v>
      </c>
      <c r="P888" s="21" t="e">
        <f ca="1">[1]!textjoin("+",TRUE,O888,S888,T888,U888,V888,W888,X888,Y888,Z888,AA888,AB888,AC888,AD888,AE888,AF888,AG888,AH888,AI888,AJ888,AK888,AL888,AM888,AN888,AO888,AP888,AQ888,AR888,AS888,AT888,AU888,AV888,AW888,AX888,AY888,AZ888,BA888,BB888,R888)</f>
        <v>#NAME?</v>
      </c>
      <c r="Q888" s="21" t="e">
        <f t="shared" ca="1" si="59"/>
        <v>#NAME?</v>
      </c>
      <c r="R888" t="s">
        <v>5106</v>
      </c>
      <c r="S888" s="18" t="s">
        <v>2169</v>
      </c>
      <c r="T888" s="12" t="s">
        <v>3332</v>
      </c>
      <c r="U888" s="12" t="s">
        <v>2176</v>
      </c>
      <c r="V888" s="12" t="s">
        <v>2528</v>
      </c>
      <c r="W888" s="12" t="s">
        <v>3333</v>
      </c>
      <c r="X888" s="12" t="s">
        <v>2252</v>
      </c>
      <c r="Y888" s="12" t="s">
        <v>2430</v>
      </c>
      <c r="Z888" s="12" t="s">
        <v>3335</v>
      </c>
      <c r="AA888" s="12" t="s">
        <v>2192</v>
      </c>
      <c r="AB888" s="12" t="s">
        <v>1264</v>
      </c>
      <c r="AC888" s="12" t="s">
        <v>2357</v>
      </c>
      <c r="AD888" s="12" t="s">
        <v>3372</v>
      </c>
      <c r="AE888" s="12" t="s">
        <v>4959</v>
      </c>
      <c r="AF888" s="12" t="s">
        <v>3379</v>
      </c>
    </row>
    <row r="889" spans="1:32" ht="409.6" thickBot="1" x14ac:dyDescent="0.35">
      <c r="A889" s="7" t="s">
        <v>930</v>
      </c>
      <c r="D889" s="37" t="s">
        <v>15</v>
      </c>
      <c r="E889" s="45"/>
      <c r="F889" s="47" t="e">
        <f ca="1">IF(D889="Walmart", "https://www.walmart.com/search/?query=" &amp; [1]!textjoin("%20",TRUE,S889,T889,U889,V889,W889,X889,Y889,Z889,AA889,AB889,AC889,AD889,AE889,AF889,AG889,AH889,AI889,AJ889,AK889,AL889,AM889,AN889,AO889,AP889,AQ889,AR889,AS889,AT889,AU889,AV889,AW889,AX889,AY889,AZ889,BA889,BB889), IF(D889="Best Buy", "https://www.bestbuy.com/site/searchpage.jsp?st=" &amp; [1]!textjoin("+",TRUE,S889,T889,U889,V889,W889,X889,Y889,Z889,AA889,AB889,AC889,AD889,AE889,AF889,AG889,AH889,AI889,AJ889,AK889,AL889,AM889,AN889,AO889,AP889,AQ889,AR889,AS889,AT889,AU889,AV889,AW889,AX889,AY889,AZ889,BA889,BB889), IF(D889="Target", "https://www.target.com/s?searchTerm=" &amp; [1]!textjoin("+",TRUE,S889,T889,U889,V889,W889,X889,Y889,Z889,AA889,AB889,AC889,AD889,AE889,AF889,AG889,AH889,AI889,AJ889,AK889,AL889,AM889,AN889,AO889,AP889,AQ889,AR889,AS889,AT889,AU889,AV889,AW889,AX889,AY889,AZ889,BA889,BB889),"")))</f>
        <v>#NAME?</v>
      </c>
      <c r="G889" s="45" t="s">
        <v>7702</v>
      </c>
      <c r="H889" s="45" t="str">
        <f>HYPERLINK(G889,D889)</f>
        <v>Best Buy</v>
      </c>
      <c r="I889" s="45" t="s">
        <v>8680</v>
      </c>
      <c r="J889" s="45"/>
      <c r="L889" s="37" t="s">
        <v>15</v>
      </c>
      <c r="M889" s="26" t="s">
        <v>2159</v>
      </c>
      <c r="N889" s="21" t="s">
        <v>5936</v>
      </c>
      <c r="O889" s="1" t="s">
        <v>2160</v>
      </c>
      <c r="P889" s="21" t="e">
        <f ca="1">[1]!textjoin("+",TRUE,O889,S889,T889,U889,V889,W889,X889,Y889,Z889,AA889,AB889,AC889,AD889,AE889,AF889,AG889,AH889,AI889,AJ889,AK889,AL889,AM889,AN889,AO889,AP889,AQ889,AR889,AS889,AT889,AU889,AV889,AW889,AX889,AY889,AZ889,BA889,BB889,R889)</f>
        <v>#NAME?</v>
      </c>
      <c r="Q889" s="21" t="e">
        <f t="shared" ca="1" si="59"/>
        <v>#NAME?</v>
      </c>
      <c r="R889" t="s">
        <v>5106</v>
      </c>
      <c r="S889" s="16" t="s">
        <v>2169</v>
      </c>
      <c r="T889" s="12" t="s">
        <v>3332</v>
      </c>
      <c r="U889" s="12" t="s">
        <v>2176</v>
      </c>
      <c r="V889" s="12" t="s">
        <v>2528</v>
      </c>
      <c r="W889" s="12" t="s">
        <v>3333</v>
      </c>
      <c r="X889" s="12" t="s">
        <v>2252</v>
      </c>
      <c r="Y889" s="12" t="s">
        <v>3362</v>
      </c>
      <c r="Z889" s="12" t="s">
        <v>4777</v>
      </c>
      <c r="AA889" s="12" t="s">
        <v>3380</v>
      </c>
      <c r="AB889" s="12" t="s">
        <v>2257</v>
      </c>
    </row>
    <row r="890" spans="1:32" ht="409.6" thickBot="1" x14ac:dyDescent="0.35">
      <c r="A890" s="9" t="s">
        <v>931</v>
      </c>
      <c r="D890" s="37" t="s">
        <v>20</v>
      </c>
      <c r="E890" s="45"/>
      <c r="F890" s="47" t="e">
        <f ca="1">IF(D890="Walmart", "https://www.walmart.com/search/?query=" &amp; [1]!textjoin("%20",TRUE,S890,T890,U890,V890,W890,X890,Y890,Z890,AA890,AB890,AC890,AD890,AE890,AF890,AG890,AH890,AI890,AJ890,AK890,AL890,AM890,AN890,AO890,AP890,AQ890,AR890,AS890,AT890,AU890,AV890,AW890,AX890,AY890,AZ890,BA890,BB890), IF(D890="Best Buy", "https://www.bestbuy.com/site/searchpage.jsp?st=" &amp; [1]!textjoin("+",TRUE,S890,T890,U890,V890,W890,X890,Y890,Z890,AA890,AB890,AC890,AD890,AE890,AF890,AG890,AH890,AI890,AJ890,AK890,AL890,AM890,AN890,AO890,AP890,AQ890,AR890,AS890,AT890,AU890,AV890,AW890,AX890,AY890,AZ890,BA890,BB890), IF(D890="Target", "https://www.target.com/s?searchTerm=" &amp; [1]!textjoin("+",TRUE,S890,T890,U890,V890,W890,X890,Y890,Z890,AA890,AB890,AC890,AD890,AE890,AF890,AG890,AH890,AI890,AJ890,AK890,AL890,AM890,AN890,AO890,AP890,AQ890,AR890,AS890,AT890,AU890,AV890,AW890,AX890,AY890,AZ890,BA890,BB890),"")))</f>
        <v>#NAME?</v>
      </c>
      <c r="G890" s="45" t="s">
        <v>7703</v>
      </c>
      <c r="H890" s="45" t="str">
        <f>HYPERLINK(G890,D890)</f>
        <v>Target</v>
      </c>
      <c r="I890" s="45" t="s">
        <v>8681</v>
      </c>
      <c r="J890" s="45"/>
      <c r="L890" s="37" t="s">
        <v>20</v>
      </c>
      <c r="M890" s="26" t="s">
        <v>2159</v>
      </c>
      <c r="N890" s="21" t="s">
        <v>5937</v>
      </c>
      <c r="O890" s="1" t="s">
        <v>2160</v>
      </c>
      <c r="P890" s="21" t="e">
        <f ca="1">[1]!textjoin("+",TRUE,O890,S890,T890,U890,V890,W890,X890,Y890,Z890,AA890,AB890,AC890,AD890,AE890,AF890,AG890,AH890,AI890,AJ890,AK890,AL890,AM890,AN890,AO890,AP890,AQ890,AR890,AS890,AT890,AU890,AV890,AW890,AX890,AY890,AZ890,BA890,BB890,R890)</f>
        <v>#NAME?</v>
      </c>
      <c r="Q890" s="21" t="e">
        <f t="shared" ca="1" si="59"/>
        <v>#NAME?</v>
      </c>
      <c r="R890" t="s">
        <v>5106</v>
      </c>
      <c r="S890" s="16" t="s">
        <v>2169</v>
      </c>
      <c r="T890" s="12" t="s">
        <v>3332</v>
      </c>
      <c r="U890" s="12" t="s">
        <v>2176</v>
      </c>
      <c r="V890" s="12" t="s">
        <v>2528</v>
      </c>
      <c r="W890" s="12" t="s">
        <v>3333</v>
      </c>
      <c r="X890" s="12" t="s">
        <v>2252</v>
      </c>
      <c r="Y890" s="12" t="s">
        <v>3335</v>
      </c>
      <c r="Z890" s="12" t="s">
        <v>2192</v>
      </c>
      <c r="AA890" s="12" t="s">
        <v>3355</v>
      </c>
      <c r="AB890" s="12">
        <v>120</v>
      </c>
    </row>
    <row r="891" spans="1:32" ht="130.19999999999999" thickBot="1" x14ac:dyDescent="0.35">
      <c r="A891" s="7" t="s">
        <v>932</v>
      </c>
      <c r="D891" s="37" t="s">
        <v>112</v>
      </c>
      <c r="E891" s="45"/>
      <c r="F891" s="47" t="str">
        <f>IF(D891="Walmart", "https://www.walmart.com/search/?query=" &amp; [1]!textjoin("%20",TRUE,S891,T891,U891,V891,W891,X891,Y891,Z891,AA891,AB891,AC891,AD891,AE891,AF891,AG891,AH891,AI891,AJ891,AK891,AL891,AM891,AN891,AO891,AP891,AQ891,AR891,AS891,AT891,AU891,AV891,AW891,AX891,AY891,AZ891,BA891,BB891), IF(D891="Best Buy", "https://www.bestbuy.com/site/searchpage.jsp?st=" &amp; [1]!textjoin("+",TRUE,S891,T891,U891,V891,W891,X891,Y891,Z891,AA891,AB891,AC891,AD891,AE891,AF891,AG891,AH891,AI891,AJ891,AK891,AL891,AM891,AN891,AO891,AP891,AQ891,AR891,AS891,AT891,AU891,AV891,AW891,AX891,AY891,AZ891,BA891,BB891), IF(D891="Target", "https://www.target.com/s?searchTerm=" &amp; [1]!textjoin("+",TRUE,S891,T891,U891,V891,W891,X891,Y891,Z891,AA891,AB891,AC891,AD891,AE891,AF891,AG891,AH891,AI891,AJ891,AK891,AL891,AM891,AN891,AO891,AP891,AQ891,AR891,AS891,AT891,AU891,AV891,AW891,AX891,AY891,AZ891,BA891,BB891),"")))</f>
        <v/>
      </c>
      <c r="G891" s="45" t="s">
        <v>7382</v>
      </c>
      <c r="H891" s="45"/>
      <c r="I891" s="45"/>
      <c r="J891" s="45"/>
      <c r="L891" s="37" t="s">
        <v>112</v>
      </c>
      <c r="M891" s="26" t="s">
        <v>2159</v>
      </c>
      <c r="N891" s="21" t="s">
        <v>5938</v>
      </c>
      <c r="O891" s="1" t="s">
        <v>2160</v>
      </c>
      <c r="P891" s="21" t="e">
        <f ca="1">[1]!textjoin("+",TRUE,O891,S891,T891,U891,V891,W891,X891,Y891,Z891,AA891,AB891,AC891,AD891,AE891,AF891,AG891,AH891,AI891,AJ891,AK891,AL891,AM891,AN891,AO891,AP891,AQ891,AR891,AS891,AT891,AU891,AV891,AW891,AX891,AY891,AZ891,BA891,BB891,R891)</f>
        <v>#NAME?</v>
      </c>
      <c r="Q891" s="21" t="e">
        <f t="shared" ca="1" si="59"/>
        <v>#NAME?</v>
      </c>
      <c r="R891" t="s">
        <v>5106</v>
      </c>
      <c r="S891" s="16" t="s">
        <v>2169</v>
      </c>
      <c r="T891" s="12" t="s">
        <v>3332</v>
      </c>
      <c r="U891" s="12">
        <v>6900</v>
      </c>
      <c r="V891" s="12" t="s">
        <v>2257</v>
      </c>
      <c r="W891" s="12" t="s">
        <v>2176</v>
      </c>
      <c r="X891" s="12" t="s">
        <v>2528</v>
      </c>
      <c r="Y891" s="12" t="s">
        <v>3333</v>
      </c>
      <c r="Z891" s="12" t="s">
        <v>2252</v>
      </c>
      <c r="AA891" s="12" t="s">
        <v>3335</v>
      </c>
    </row>
    <row r="892" spans="1:32" ht="317.39999999999998" thickBot="1" x14ac:dyDescent="0.35">
      <c r="A892" s="7" t="s">
        <v>933</v>
      </c>
      <c r="D892" s="37" t="s">
        <v>27</v>
      </c>
      <c r="E892" s="45"/>
      <c r="F892" s="47" t="str">
        <f>IF(D892="Costco", "https://www.costco.com", IF(D892="Dell Home &amp; Home Office", "https://www.dell.com/koa/search?q=" &amp; [1]!textjoin("%20",TRUE,S892,T892,U892,V892,W892,X892,Y892,Z892,AA892,AB892,AC892,AD892,AE892,AF892,AG892,AH892,AI892,AJ892,AK892,AL892,AM892,AN892,AO892,AP892,AQ892,AR892,AS892,AT892,AU892,AV892,AW892,AX892,AY892,AZ892,BA892,BB892,Sheet1!BE892), IF(D892="Macy's", "https://www.macys.com/shop/featured/" &amp; [1]!textjoin("-",TRUE,S892,T892,U892,V892,W892,X892,Y892,Z892,AA892,AB892,AC892,AD892,AE892,AF892,AG892,AH892,AI892,AJ892,AK892,AL892,AM892,AN892,AO892,AP892,AQ892,AR892,AS892,AT892,AU892,AV892,AW892,AX892,AY892,AZ892,BA892,BB892,Sheet1!BE892),"")))</f>
        <v>https://www.costco.com</v>
      </c>
      <c r="G892" s="34" t="s">
        <v>7128</v>
      </c>
      <c r="H892" s="45" t="str">
        <f>HYPERLINK(G892,D892)</f>
        <v>Costco</v>
      </c>
      <c r="I892" s="45"/>
      <c r="J892" s="45"/>
      <c r="L892" s="37" t="s">
        <v>27</v>
      </c>
      <c r="M892" s="26" t="s">
        <v>2159</v>
      </c>
      <c r="N892" s="21" t="s">
        <v>5939</v>
      </c>
      <c r="O892" s="1" t="s">
        <v>2160</v>
      </c>
      <c r="P892" s="21" t="e">
        <f ca="1">[1]!textjoin("+",TRUE,O892,S892,T892,U892,V892,W892,X892,Y892,Z892,AA892,AB892,AC892,AD892,AE892,AF892,AG892,AH892,AI892,AJ892,AK892,AL892,AM892,AN892,AO892,AP892,AQ892,AR892,AS892,AT892,AU892,AV892,AW892,AX892,AY892,AZ892,BA892,BB892,R892)</f>
        <v>#NAME?</v>
      </c>
      <c r="Q892" s="21" t="e">
        <f t="shared" ca="1" si="59"/>
        <v>#NAME?</v>
      </c>
      <c r="R892" t="s">
        <v>5106</v>
      </c>
      <c r="S892" s="16" t="s">
        <v>2169</v>
      </c>
      <c r="T892" s="12" t="s">
        <v>3332</v>
      </c>
      <c r="U892" s="12" t="s">
        <v>2505</v>
      </c>
      <c r="V892" s="12">
        <v>7</v>
      </c>
      <c r="W892" s="12" t="s">
        <v>2257</v>
      </c>
      <c r="X892" s="12" t="s">
        <v>2176</v>
      </c>
      <c r="Y892" s="12" t="s">
        <v>2528</v>
      </c>
      <c r="Z892" s="12" t="s">
        <v>2430</v>
      </c>
      <c r="AA892" s="12" t="s">
        <v>3337</v>
      </c>
      <c r="AB892" s="12" t="s">
        <v>3335</v>
      </c>
    </row>
    <row r="893" spans="1:32" ht="317.39999999999998" thickBot="1" x14ac:dyDescent="0.35">
      <c r="A893" s="7" t="s">
        <v>934</v>
      </c>
      <c r="D893" s="37" t="s">
        <v>27</v>
      </c>
      <c r="E893" s="45"/>
      <c r="F893" s="47" t="str">
        <f>IF(D893="Costco", "https://www.costco.com", IF(D893="Dell Home &amp; Home Office", "https://www.dell.com/koa/search?q=" &amp; [1]!textjoin("%20",TRUE,S893,T893,U893,V893,W893,X893,Y893,Z893,AA893,AB893,AC893,AD893,AE893,AF893,AG893,AH893,AI893,AJ893,AK893,AL893,AM893,AN893,AO893,AP893,AQ893,AR893,AS893,AT893,AU893,AV893,AW893,AX893,AY893,AZ893,BA893,BB893,Sheet1!BE893), IF(D893="Macy's", "https://www.macys.com/shop/featured/" &amp; [1]!textjoin("-",TRUE,S893,T893,U893,V893,W893,X893,Y893,Z893,AA893,AB893,AC893,AD893,AE893,AF893,AG893,AH893,AI893,AJ893,AK893,AL893,AM893,AN893,AO893,AP893,AQ893,AR893,AS893,AT893,AU893,AV893,AW893,AX893,AY893,AZ893,BA893,BB893,Sheet1!BE893),"")))</f>
        <v>https://www.costco.com</v>
      </c>
      <c r="G893" s="34" t="s">
        <v>7128</v>
      </c>
      <c r="H893" s="45" t="str">
        <f>HYPERLINK(G893,D893)</f>
        <v>Costco</v>
      </c>
      <c r="I893" s="45"/>
      <c r="J893" s="45"/>
      <c r="L893" s="37" t="s">
        <v>27</v>
      </c>
      <c r="M893" s="26" t="s">
        <v>2159</v>
      </c>
      <c r="N893" s="21" t="s">
        <v>5940</v>
      </c>
      <c r="O893" s="1" t="s">
        <v>2160</v>
      </c>
      <c r="P893" s="21" t="e">
        <f ca="1">[1]!textjoin("+",TRUE,O893,S893,T893,U893,V893,W893,X893,Y893,Z893,AA893,AB893,AC893,AD893,AE893,AF893,AG893,AH893,AI893,AJ893,AK893,AL893,AM893,AN893,AO893,AP893,AQ893,AR893,AS893,AT893,AU893,AV893,AW893,AX893,AY893,AZ893,BA893,BB893,R893)</f>
        <v>#NAME?</v>
      </c>
      <c r="Q893" s="21" t="e">
        <f t="shared" ca="1" si="59"/>
        <v>#NAME?</v>
      </c>
      <c r="R893" t="s">
        <v>5106</v>
      </c>
      <c r="S893" s="16" t="s">
        <v>2169</v>
      </c>
      <c r="T893" s="12" t="s">
        <v>3332</v>
      </c>
      <c r="U893" s="12" t="s">
        <v>2505</v>
      </c>
      <c r="V893" s="12" t="s">
        <v>3380</v>
      </c>
      <c r="W893" s="12" t="s">
        <v>2257</v>
      </c>
      <c r="X893" s="12" t="s">
        <v>2176</v>
      </c>
      <c r="Y893" s="12" t="s">
        <v>2528</v>
      </c>
      <c r="Z893" s="12" t="s">
        <v>3362</v>
      </c>
      <c r="AA893" s="12" t="s">
        <v>3335</v>
      </c>
    </row>
    <row r="894" spans="1:32" ht="317.39999999999998" thickBot="1" x14ac:dyDescent="0.35">
      <c r="A894" s="7" t="s">
        <v>935</v>
      </c>
      <c r="D894" s="37" t="s">
        <v>27</v>
      </c>
      <c r="E894" s="45"/>
      <c r="F894" s="47" t="str">
        <f>IF(D894="Costco", "https://www.costco.com", IF(D894="Dell Home &amp; Home Office", "https://www.dell.com/koa/search?q=" &amp; [1]!textjoin("%20",TRUE,S894,T894,U894,V894,W894,X894,Y894,Z894,AA894,AB894,AC894,AD894,AE894,AF894,AG894,AH894,AI894,AJ894,AK894,AL894,AM894,AN894,AO894,AP894,AQ894,AR894,AS894,AT894,AU894,AV894,AW894,AX894,AY894,AZ894,BA894,BB894,Sheet1!BE894), IF(D894="Macy's", "https://www.macys.com/shop/featured/" &amp; [1]!textjoin("-",TRUE,S894,T894,U894,V894,W894,X894,Y894,Z894,AA894,AB894,AC894,AD894,AE894,AF894,AG894,AH894,AI894,AJ894,AK894,AL894,AM894,AN894,AO894,AP894,AQ894,AR894,AS894,AT894,AU894,AV894,AW894,AX894,AY894,AZ894,BA894,BB894,Sheet1!BE894),"")))</f>
        <v>https://www.costco.com</v>
      </c>
      <c r="G894" s="34" t="s">
        <v>7128</v>
      </c>
      <c r="H894" s="45" t="str">
        <f>HYPERLINK(G894,D894)</f>
        <v>Costco</v>
      </c>
      <c r="I894" s="45"/>
      <c r="J894" s="45"/>
      <c r="L894" s="37" t="s">
        <v>27</v>
      </c>
      <c r="M894" s="26" t="s">
        <v>2159</v>
      </c>
      <c r="N894" s="21" t="s">
        <v>5941</v>
      </c>
      <c r="O894" s="1" t="s">
        <v>2160</v>
      </c>
      <c r="P894" s="21" t="e">
        <f ca="1">[1]!textjoin("+",TRUE,O894,S894,T894,U894,V894,W894,X894,Y894,Z894,AA894,AB894,AC894,AD894,AE894,AF894,AG894,AH894,AI894,AJ894,AK894,AL894,AM894,AN894,AO894,AP894,AQ894,AR894,AS894,AT894,AU894,AV894,AW894,AX894,AY894,AZ894,BA894,BB894,R894)</f>
        <v>#NAME?</v>
      </c>
      <c r="Q894" s="21" t="e">
        <f t="shared" ca="1" si="59"/>
        <v>#NAME?</v>
      </c>
      <c r="R894" t="s">
        <v>5106</v>
      </c>
      <c r="S894" s="16" t="s">
        <v>2169</v>
      </c>
      <c r="T894" s="12" t="s">
        <v>3332</v>
      </c>
      <c r="U894" s="12" t="s">
        <v>2505</v>
      </c>
      <c r="V894" s="12" t="s">
        <v>3366</v>
      </c>
      <c r="W894" s="12" t="s">
        <v>2257</v>
      </c>
      <c r="X894" s="12" t="s">
        <v>2176</v>
      </c>
      <c r="Y894" s="12" t="s">
        <v>2528</v>
      </c>
      <c r="Z894" s="12" t="s">
        <v>3362</v>
      </c>
      <c r="AA894" s="12" t="s">
        <v>3335</v>
      </c>
    </row>
    <row r="895" spans="1:32" ht="185.4" thickBot="1" x14ac:dyDescent="0.35">
      <c r="A895" s="7" t="s">
        <v>936</v>
      </c>
      <c r="D895" s="32" t="s">
        <v>345</v>
      </c>
      <c r="E895" s="45"/>
      <c r="F895" s="47" t="str">
        <f>IF(D895="Walmart", "https://www.walmart.com/search/?query=" &amp; [1]!textjoin("%20",TRUE,S895,T895,U895,V895,W895,X895,Y895,Z895,AA895,AB895,AC895,AD895,AE895,AF895,AG895,AH895,AI895,AJ895,AK895,AL895,AM895,AN895,AO895,AP895,AQ895,AR895,AS895,AT895,AU895,AV895,AW895,AX895,AY895,AZ895,BA895,BB895), IF(D895="Best Buy", "https://www.bestbuy.com/site/searchpage.jsp?st=" &amp; [1]!textjoin("+",TRUE,S895,T895,U895,V895,W895,X895,Y895,Z895,AA895,AB895,AC895,AD895,AE895,AF895,AG895,AH895,AI895,AJ895,AK895,AL895,AM895,AN895,AO895,AP895,AQ895,AR895,AS895,AT895,AU895,AV895,AW895,AX895,AY895,AZ895,BA895,BB895), IF(D895="Target", "https://www.target.com/s?searchTerm=" &amp; [1]!textjoin("+",TRUE,S895,T895,U895,V895,W895,X895,Y895,Z895,AA895,AB895,AC895,AD895,AE895,AF895,AG895,AH895,AI895,AJ895,AK895,AL895,AM895,AN895,AO895,AP895,AQ895,AR895,AS895,AT895,AU895,AV895,AW895,AX895,AY895,AZ895,BA895,BB895),"")))</f>
        <v/>
      </c>
      <c r="G895" s="45" t="s">
        <v>7382</v>
      </c>
      <c r="H895" s="45"/>
      <c r="I895" s="45"/>
      <c r="J895" s="45"/>
      <c r="L895" s="32" t="s">
        <v>345</v>
      </c>
      <c r="M895" s="26" t="s">
        <v>2159</v>
      </c>
      <c r="N895" s="21" t="s">
        <v>5942</v>
      </c>
      <c r="O895" s="1" t="s">
        <v>2160</v>
      </c>
      <c r="P895" s="21" t="e">
        <f ca="1">[1]!textjoin("+",TRUE,O895,S895,T895,U895,V895,W895,X895,Y895,Z895,AA895,AB895,AC895,AD895,AE895,AF895,AG895,AH895,AI895,AJ895,AK895,AL895,AM895,AN895,AO895,AP895,AQ895,AR895,AS895,AT895,AU895,AV895,AW895,AX895,AY895,AZ895,BA895,BB895,R895)</f>
        <v>#NAME?</v>
      </c>
      <c r="Q895" s="21" t="e">
        <f t="shared" ca="1" si="59"/>
        <v>#NAME?</v>
      </c>
      <c r="R895" t="s">
        <v>5106</v>
      </c>
      <c r="S895" s="16" t="s">
        <v>2169</v>
      </c>
      <c r="T895" s="12" t="s">
        <v>3342</v>
      </c>
      <c r="U895" s="12" t="s">
        <v>2176</v>
      </c>
      <c r="V895" s="12" t="s">
        <v>2252</v>
      </c>
      <c r="W895" s="12" t="s">
        <v>3335</v>
      </c>
      <c r="X895" s="12" t="s">
        <v>2192</v>
      </c>
      <c r="Y895" s="12" t="s">
        <v>3360</v>
      </c>
      <c r="Z895" s="12" t="s">
        <v>4918</v>
      </c>
      <c r="AA895" s="12" t="s">
        <v>3381</v>
      </c>
    </row>
    <row r="896" spans="1:32" ht="58.2" thickBot="1" x14ac:dyDescent="0.35">
      <c r="A896" s="7" t="s">
        <v>937</v>
      </c>
      <c r="D896" s="37" t="s">
        <v>43</v>
      </c>
      <c r="E896" s="45"/>
      <c r="F896" s="47" t="str">
        <f>IF(D896="Walmart", "https://www.walmart.com/search/?query=" &amp; [1]!textjoin("%20",TRUE,S896,T896,U896,V896,W896,X896,Y896,Z896,AA896,AB896,AC896,AD896,AE896,AF896,AG896,AH896,AI896,AJ896,AK896,AL896,AM896,AN896,AO896,AP896,AQ896,AR896,AS896,AT896,AU896,AV896,AW896,AX896,AY896,AZ896,BA896,BB896), IF(D896="Best Buy", "https://www.bestbuy.com/site/searchpage.jsp?st=" &amp; [1]!textjoin("+",TRUE,S896,T896,U896,V896,W896,X896,Y896,Z896,AA896,AB896,AC896,AD896,AE896,AF896,AG896,AH896,AI896,AJ896,AK896,AL896,AM896,AN896,AO896,AP896,AQ896,AR896,AS896,AT896,AU896,AV896,AW896,AX896,AY896,AZ896,BA896,BB896), IF(D896="Target", "https://www.target.com/s?searchTerm=" &amp; [1]!textjoin("+",TRUE,S896,T896,U896,V896,W896,X896,Y896,Z896,AA896,AB896,AC896,AD896,AE896,AF896,AG896,AH896,AI896,AJ896,AK896,AL896,AM896,AN896,AO896,AP896,AQ896,AR896,AS896,AT896,AU896,AV896,AW896,AX896,AY896,AZ896,BA896,BB896),"")))</f>
        <v/>
      </c>
      <c r="G896" s="45" t="s">
        <v>7382</v>
      </c>
      <c r="H896" s="45"/>
      <c r="I896" s="45"/>
      <c r="J896" s="45"/>
      <c r="L896" s="37" t="s">
        <v>43</v>
      </c>
      <c r="M896" s="26" t="s">
        <v>2159</v>
      </c>
      <c r="N896" s="21" t="s">
        <v>5943</v>
      </c>
      <c r="O896" s="1" t="s">
        <v>2160</v>
      </c>
      <c r="P896" s="21" t="e">
        <f ca="1">[1]!textjoin("+",TRUE,O896,S896,T896,U896,V896,W896,X896,Y896,Z896,AA896,AB896,AC896,AD896,AE896,AF896,AG896,AH896,AI896,AJ896,AK896,AL896,AM896,AN896,AO896,AP896,AQ896,AR896,AS896,AT896,AU896,AV896,AW896,AX896,AY896,AZ896,BA896,BB896,R896)</f>
        <v>#NAME?</v>
      </c>
      <c r="Q896" s="21" t="e">
        <f t="shared" ca="1" si="59"/>
        <v>#NAME?</v>
      </c>
      <c r="R896" t="s">
        <v>5106</v>
      </c>
      <c r="S896" s="16" t="s">
        <v>2169</v>
      </c>
      <c r="T896" s="12" t="s">
        <v>3342</v>
      </c>
      <c r="U896" s="12" t="s">
        <v>2176</v>
      </c>
      <c r="V896" s="12" t="s">
        <v>2528</v>
      </c>
      <c r="W896" s="12" t="s">
        <v>3333</v>
      </c>
      <c r="X896" s="12" t="s">
        <v>2252</v>
      </c>
      <c r="Y896" s="12" t="s">
        <v>2430</v>
      </c>
      <c r="Z896" s="12" t="s">
        <v>3335</v>
      </c>
      <c r="AA896" s="12" t="s">
        <v>2192</v>
      </c>
      <c r="AB896" s="12" t="s">
        <v>1264</v>
      </c>
      <c r="AC896" s="12" t="s">
        <v>2357</v>
      </c>
      <c r="AD896" s="12" t="s">
        <v>3372</v>
      </c>
      <c r="AE896" s="12" t="s">
        <v>4959</v>
      </c>
      <c r="AF896" s="12" t="s">
        <v>3382</v>
      </c>
    </row>
    <row r="897" spans="1:32" ht="185.4" thickBot="1" x14ac:dyDescent="0.35">
      <c r="A897" s="7" t="s">
        <v>938</v>
      </c>
      <c r="D897" s="32" t="s">
        <v>345</v>
      </c>
      <c r="E897" s="45"/>
      <c r="F897" s="47" t="str">
        <f>IF(D897="Walmart", "https://www.walmart.com/search/?query=" &amp; [1]!textjoin("%20",TRUE,S897,T897,U897,V897,W897,X897,Y897,Z897,AA897,AB897,AC897,AD897,AE897,AF897,AG897,AH897,AI897,AJ897,AK897,AL897,AM897,AN897,AO897,AP897,AQ897,AR897,AS897,AT897,AU897,AV897,AW897,AX897,AY897,AZ897,BA897,BB897), IF(D897="Best Buy", "https://www.bestbuy.com/site/searchpage.jsp?st=" &amp; [1]!textjoin("+",TRUE,S897,T897,U897,V897,W897,X897,Y897,Z897,AA897,AB897,AC897,AD897,AE897,AF897,AG897,AH897,AI897,AJ897,AK897,AL897,AM897,AN897,AO897,AP897,AQ897,AR897,AS897,AT897,AU897,AV897,AW897,AX897,AY897,AZ897,BA897,BB897), IF(D897="Target", "https://www.target.com/s?searchTerm=" &amp; [1]!textjoin("+",TRUE,S897,T897,U897,V897,W897,X897,Y897,Z897,AA897,AB897,AC897,AD897,AE897,AF897,AG897,AH897,AI897,AJ897,AK897,AL897,AM897,AN897,AO897,AP897,AQ897,AR897,AS897,AT897,AU897,AV897,AW897,AX897,AY897,AZ897,BA897,BB897),"")))</f>
        <v/>
      </c>
      <c r="G897" s="45" t="s">
        <v>7382</v>
      </c>
      <c r="H897" s="45"/>
      <c r="I897" s="45"/>
      <c r="J897" s="45"/>
      <c r="L897" s="32" t="s">
        <v>345</v>
      </c>
      <c r="M897" s="26" t="s">
        <v>2159</v>
      </c>
      <c r="N897" s="21" t="s">
        <v>5944</v>
      </c>
      <c r="O897" s="1" t="s">
        <v>2160</v>
      </c>
      <c r="P897" s="21" t="e">
        <f ca="1">[1]!textjoin("+",TRUE,O897,S897,T897,U897,V897,W897,X897,Y897,Z897,AA897,AB897,AC897,AD897,AE897,AF897,AG897,AH897,AI897,AJ897,AK897,AL897,AM897,AN897,AO897,AP897,AQ897,AR897,AS897,AT897,AU897,AV897,AW897,AX897,AY897,AZ897,BA897,BB897,R897)</f>
        <v>#NAME?</v>
      </c>
      <c r="Q897" s="21" t="e">
        <f t="shared" ca="1" si="59"/>
        <v>#NAME?</v>
      </c>
      <c r="R897" t="s">
        <v>5106</v>
      </c>
      <c r="S897" s="16" t="s">
        <v>2169</v>
      </c>
      <c r="T897" s="12" t="s">
        <v>3383</v>
      </c>
      <c r="U897" s="12" t="s">
        <v>2176</v>
      </c>
      <c r="V897" s="12" t="s">
        <v>2252</v>
      </c>
      <c r="W897" s="12" t="s">
        <v>3335</v>
      </c>
      <c r="X897" s="12" t="s">
        <v>3369</v>
      </c>
      <c r="Y897" s="12" t="s">
        <v>3360</v>
      </c>
      <c r="Z897" s="12" t="s">
        <v>4918</v>
      </c>
      <c r="AA897" s="12" t="s">
        <v>3384</v>
      </c>
    </row>
    <row r="898" spans="1:32" ht="58.2" thickBot="1" x14ac:dyDescent="0.35">
      <c r="A898" s="7" t="s">
        <v>939</v>
      </c>
      <c r="D898" s="37" t="s">
        <v>43</v>
      </c>
      <c r="E898" s="45"/>
      <c r="F898" s="47" t="str">
        <f>IF(D898="Walmart", "https://www.walmart.com/search/?query=" &amp; [1]!textjoin("%20",TRUE,S898,T898,U898,V898,W898,X898,Y898,Z898,AA898,AB898,AC898,AD898,AE898,AF898,AG898,AH898,AI898,AJ898,AK898,AL898,AM898,AN898,AO898,AP898,AQ898,AR898,AS898,AT898,AU898,AV898,AW898,AX898,AY898,AZ898,BA898,BB898), IF(D898="Best Buy", "https://www.bestbuy.com/site/searchpage.jsp?st=" &amp; [1]!textjoin("+",TRUE,S898,T898,U898,V898,W898,X898,Y898,Z898,AA898,AB898,AC898,AD898,AE898,AF898,AG898,AH898,AI898,AJ898,AK898,AL898,AM898,AN898,AO898,AP898,AQ898,AR898,AS898,AT898,AU898,AV898,AW898,AX898,AY898,AZ898,BA898,BB898), IF(D898="Target", "https://www.target.com/s?searchTerm=" &amp; [1]!textjoin("+",TRUE,S898,T898,U898,V898,W898,X898,Y898,Z898,AA898,AB898,AC898,AD898,AE898,AF898,AG898,AH898,AI898,AJ898,AK898,AL898,AM898,AN898,AO898,AP898,AQ898,AR898,AS898,AT898,AU898,AV898,AW898,AX898,AY898,AZ898,BA898,BB898),"")))</f>
        <v/>
      </c>
      <c r="G898" s="45" t="s">
        <v>7382</v>
      </c>
      <c r="H898" s="45"/>
      <c r="I898" s="45"/>
      <c r="J898" s="45"/>
      <c r="L898" s="37" t="s">
        <v>43</v>
      </c>
      <c r="M898" s="26" t="s">
        <v>2159</v>
      </c>
      <c r="N898" s="21" t="s">
        <v>5945</v>
      </c>
      <c r="O898" s="1" t="s">
        <v>2160</v>
      </c>
      <c r="P898" s="21" t="e">
        <f ca="1">[1]!textjoin("+",TRUE,O898,S898,T898,U898,V898,W898,X898,Y898,Z898,AA898,AB898,AC898,AD898,AE898,AF898,AG898,AH898,AI898,AJ898,AK898,AL898,AM898,AN898,AO898,AP898,AQ898,AR898,AS898,AT898,AU898,AV898,AW898,AX898,AY898,AZ898,BA898,BB898,R898)</f>
        <v>#NAME?</v>
      </c>
      <c r="Q898" s="21" t="e">
        <f t="shared" ca="1" si="59"/>
        <v>#NAME?</v>
      </c>
      <c r="R898" t="s">
        <v>5106</v>
      </c>
      <c r="S898" s="18" t="s">
        <v>2169</v>
      </c>
      <c r="T898" s="12" t="s">
        <v>3383</v>
      </c>
      <c r="U898" s="12" t="s">
        <v>2176</v>
      </c>
      <c r="V898" s="12" t="s">
        <v>3376</v>
      </c>
      <c r="W898" s="12" t="s">
        <v>3333</v>
      </c>
      <c r="X898" s="12" t="s">
        <v>2252</v>
      </c>
      <c r="Y898" s="12" t="s">
        <v>2430</v>
      </c>
      <c r="Z898" s="12" t="s">
        <v>3335</v>
      </c>
      <c r="AA898" s="12" t="s">
        <v>2192</v>
      </c>
      <c r="AB898" s="12" t="s">
        <v>1264</v>
      </c>
      <c r="AC898" s="12" t="s">
        <v>2357</v>
      </c>
      <c r="AD898" s="12" t="s">
        <v>3372</v>
      </c>
      <c r="AE898" s="12" t="s">
        <v>4959</v>
      </c>
      <c r="AF898" s="12" t="s">
        <v>3385</v>
      </c>
    </row>
    <row r="899" spans="1:32" ht="58.2" thickBot="1" x14ac:dyDescent="0.35">
      <c r="A899" s="7" t="s">
        <v>940</v>
      </c>
      <c r="D899" s="37" t="s">
        <v>43</v>
      </c>
      <c r="E899" s="45"/>
      <c r="F899" s="47" t="str">
        <f>IF(D899="Walmart", "https://www.walmart.com/search/?query=" &amp; [1]!textjoin("%20",TRUE,S899,T899,U899,V899,W899,X899,Y899,Z899,AA899,AB899,AC899,AD899,AE899,AF899,AG899,AH899,AI899,AJ899,AK899,AL899,AM899,AN899,AO899,AP899,AQ899,AR899,AS899,AT899,AU899,AV899,AW899,AX899,AY899,AZ899,BA899,BB899), IF(D899="Best Buy", "https://www.bestbuy.com/site/searchpage.jsp?st=" &amp; [1]!textjoin("+",TRUE,S899,T899,U899,V899,W899,X899,Y899,Z899,AA899,AB899,AC899,AD899,AE899,AF899,AG899,AH899,AI899,AJ899,AK899,AL899,AM899,AN899,AO899,AP899,AQ899,AR899,AS899,AT899,AU899,AV899,AW899,AX899,AY899,AZ899,BA899,BB899), IF(D899="Target", "https://www.target.com/s?searchTerm=" &amp; [1]!textjoin("+",TRUE,S899,T899,U899,V899,W899,X899,Y899,Z899,AA899,AB899,AC899,AD899,AE899,AF899,AG899,AH899,AI899,AJ899,AK899,AL899,AM899,AN899,AO899,AP899,AQ899,AR899,AS899,AT899,AU899,AV899,AW899,AX899,AY899,AZ899,BA899,BB899),"")))</f>
        <v/>
      </c>
      <c r="G899" s="45" t="s">
        <v>7382</v>
      </c>
      <c r="H899" s="45"/>
      <c r="I899" s="45"/>
      <c r="J899" s="45"/>
      <c r="L899" s="37" t="s">
        <v>43</v>
      </c>
      <c r="M899" s="26" t="s">
        <v>2159</v>
      </c>
      <c r="N899" s="21" t="s">
        <v>5946</v>
      </c>
      <c r="O899" s="1" t="s">
        <v>2160</v>
      </c>
      <c r="P899" s="21" t="e">
        <f ca="1">[1]!textjoin("+",TRUE,O899,S899,T899,U899,V899,W899,X899,Y899,Z899,AA899,AB899,AC899,AD899,AE899,AF899,AG899,AH899,AI899,AJ899,AK899,AL899,AM899,AN899,AO899,AP899,AQ899,AR899,AS899,AT899,AU899,AV899,AW899,AX899,AY899,AZ899,BA899,BB899,R899)</f>
        <v>#NAME?</v>
      </c>
      <c r="Q899" s="21" t="e">
        <f t="shared" ca="1" si="59"/>
        <v>#NAME?</v>
      </c>
      <c r="R899" t="s">
        <v>5106</v>
      </c>
      <c r="S899" s="16" t="s">
        <v>2169</v>
      </c>
      <c r="T899" s="12" t="s">
        <v>3383</v>
      </c>
      <c r="U899" s="12" t="s">
        <v>2176</v>
      </c>
      <c r="V899" s="12" t="s">
        <v>2528</v>
      </c>
      <c r="W899" s="12" t="s">
        <v>3333</v>
      </c>
      <c r="X899" s="12" t="s">
        <v>2252</v>
      </c>
      <c r="Y899" s="12" t="s">
        <v>2430</v>
      </c>
      <c r="Z899" s="12" t="s">
        <v>3335</v>
      </c>
      <c r="AA899" s="12" t="s">
        <v>2192</v>
      </c>
      <c r="AB899" s="12" t="s">
        <v>1264</v>
      </c>
      <c r="AC899" s="12" t="s">
        <v>2357</v>
      </c>
      <c r="AD899" s="12" t="s">
        <v>3372</v>
      </c>
      <c r="AE899" s="12" t="s">
        <v>3386</v>
      </c>
    </row>
    <row r="900" spans="1:32" ht="317.39999999999998" thickBot="1" x14ac:dyDescent="0.35">
      <c r="A900" s="9" t="s">
        <v>941</v>
      </c>
      <c r="D900" s="37" t="s">
        <v>27</v>
      </c>
      <c r="E900" s="45"/>
      <c r="F900" s="47" t="str">
        <f>IF(D900="Costco", "https://www.costco.com", IF(D900="Dell Home &amp; Home Office", "https://www.dell.com/koa/search?q=" &amp; [1]!textjoin("%20",TRUE,S900,T900,U900,V900,W900,X900,Y900,Z900,AA900,AB900,AC900,AD900,AE900,AF900,AG900,AH900,AI900,AJ900,AK900,AL900,AM900,AN900,AO900,AP900,AQ900,AR900,AS900,AT900,AU900,AV900,AW900,AX900,AY900,AZ900,BA900,BB900,Sheet1!BE900), IF(D900="Macy's", "https://www.macys.com/shop/featured/" &amp; [1]!textjoin("-",TRUE,S900,T900,U900,V900,W900,X900,Y900,Z900,AA900,AB900,AC900,AD900,AE900,AF900,AG900,AH900,AI900,AJ900,AK900,AL900,AM900,AN900,AO900,AP900,AQ900,AR900,AS900,AT900,AU900,AV900,AW900,AX900,AY900,AZ900,BA900,BB900,Sheet1!BE900),"")))</f>
        <v>https://www.costco.com</v>
      </c>
      <c r="G900" s="34" t="s">
        <v>7128</v>
      </c>
      <c r="H900" s="45" t="str">
        <f>HYPERLINK(G900,D900)</f>
        <v>Costco</v>
      </c>
      <c r="I900" s="45"/>
      <c r="J900" s="45"/>
      <c r="L900" s="37" t="s">
        <v>27</v>
      </c>
      <c r="M900" s="26" t="s">
        <v>2159</v>
      </c>
      <c r="N900" s="21" t="s">
        <v>5947</v>
      </c>
      <c r="O900" s="1" t="s">
        <v>2160</v>
      </c>
      <c r="P900" s="21" t="e">
        <f ca="1">[1]!textjoin("+",TRUE,O900,S900,T900,U900,V900,W900,X900,Y900,Z900,AA900,AB900,AC900,AD900,AE900,AF900,AG900,AH900,AI900,AJ900,AK900,AL900,AM900,AN900,AO900,AP900,AQ900,AR900,AS900,AT900,AU900,AV900,AW900,AX900,AY900,AZ900,BA900,BB900,R900)</f>
        <v>#NAME?</v>
      </c>
      <c r="Q900" s="21" t="e">
        <f t="shared" ca="1" si="59"/>
        <v>#NAME?</v>
      </c>
      <c r="R900" t="s">
        <v>5106</v>
      </c>
      <c r="S900" s="16" t="s">
        <v>2169</v>
      </c>
      <c r="T900" s="12" t="s">
        <v>3383</v>
      </c>
      <c r="U900" s="12" t="s">
        <v>2505</v>
      </c>
      <c r="V900" s="12">
        <v>8</v>
      </c>
      <c r="W900" s="12" t="s">
        <v>2257</v>
      </c>
      <c r="X900" s="12" t="s">
        <v>2176</v>
      </c>
      <c r="Y900" s="12" t="s">
        <v>2528</v>
      </c>
      <c r="Z900" s="12" t="s">
        <v>2430</v>
      </c>
      <c r="AA900" s="12" t="s">
        <v>3337</v>
      </c>
      <c r="AB900" s="12" t="s">
        <v>3335</v>
      </c>
    </row>
    <row r="901" spans="1:32" ht="317.39999999999998" thickBot="1" x14ac:dyDescent="0.35">
      <c r="A901" s="7" t="s">
        <v>942</v>
      </c>
      <c r="D901" s="37" t="s">
        <v>27</v>
      </c>
      <c r="E901" s="45"/>
      <c r="F901" s="47" t="str">
        <f>IF(D901="Costco", "https://www.costco.com", IF(D901="Dell Home &amp; Home Office", "https://www.dell.com/koa/search?q=" &amp; [1]!textjoin("%20",TRUE,S901,T901,U901,V901,W901,X901,Y901,Z901,AA901,AB901,AC901,AD901,AE901,AF901,AG901,AH901,AI901,AJ901,AK901,AL901,AM901,AN901,AO901,AP901,AQ901,AR901,AS901,AT901,AU901,AV901,AW901,AX901,AY901,AZ901,BA901,BB901,Sheet1!BE901), IF(D901="Macy's", "https://www.macys.com/shop/featured/" &amp; [1]!textjoin("-",TRUE,S901,T901,U901,V901,W901,X901,Y901,Z901,AA901,AB901,AC901,AD901,AE901,AF901,AG901,AH901,AI901,AJ901,AK901,AL901,AM901,AN901,AO901,AP901,AQ901,AR901,AS901,AT901,AU901,AV901,AW901,AX901,AY901,AZ901,BA901,BB901,Sheet1!BE901),"")))</f>
        <v>https://www.costco.com</v>
      </c>
      <c r="G901" s="34" t="s">
        <v>7128</v>
      </c>
      <c r="H901" s="45" t="str">
        <f>HYPERLINK(G901,D901)</f>
        <v>Costco</v>
      </c>
      <c r="I901" s="45"/>
      <c r="J901" s="45"/>
      <c r="L901" s="37" t="s">
        <v>27</v>
      </c>
      <c r="M901" s="26" t="s">
        <v>2159</v>
      </c>
      <c r="N901" s="21" t="s">
        <v>5948</v>
      </c>
      <c r="O901" s="1" t="s">
        <v>2160</v>
      </c>
      <c r="P901" s="21" t="e">
        <f ca="1">[1]!textjoin("+",TRUE,O901,S901,T901,U901,V901,W901,X901,Y901,Z901,AA901,AB901,AC901,AD901,AE901,AF901,AG901,AH901,AI901,AJ901,AK901,AL901,AM901,AN901,AO901,AP901,AQ901,AR901,AS901,AT901,AU901,AV901,AW901,AX901,AY901,AZ901,BA901,BB901,R901)</f>
        <v>#NAME?</v>
      </c>
      <c r="Q901" s="21" t="e">
        <f t="shared" ca="1" si="59"/>
        <v>#NAME?</v>
      </c>
      <c r="R901" t="s">
        <v>5106</v>
      </c>
      <c r="S901" s="16" t="s">
        <v>2169</v>
      </c>
      <c r="T901" s="12" t="s">
        <v>3387</v>
      </c>
      <c r="U901" s="12" t="s">
        <v>2505</v>
      </c>
      <c r="V901" s="12" t="s">
        <v>3366</v>
      </c>
      <c r="W901" s="12" t="s">
        <v>2257</v>
      </c>
      <c r="X901" s="12" t="s">
        <v>2176</v>
      </c>
      <c r="Y901" s="12" t="s">
        <v>2528</v>
      </c>
      <c r="Z901" s="12" t="s">
        <v>3362</v>
      </c>
      <c r="AA901" s="12" t="s">
        <v>3335</v>
      </c>
    </row>
    <row r="902" spans="1:32" ht="409.6" thickBot="1" x14ac:dyDescent="0.35">
      <c r="A902" s="7" t="s">
        <v>943</v>
      </c>
      <c r="D902" s="37" t="s">
        <v>15</v>
      </c>
      <c r="E902" s="45"/>
      <c r="F902" s="47" t="e">
        <f ca="1">IF(D902="Walmart", "https://www.walmart.com/search/?query=" &amp; [1]!textjoin("%20",TRUE,S902,T902,U902,V902,W902,X902,Y902,Z902,AA902,AB902,AC902,AD902,AE902,AF902,AG902,AH902,AI902,AJ902,AK902,AL902,AM902,AN902,AO902,AP902,AQ902,AR902,AS902,AT902,AU902,AV902,AW902,AX902,AY902,AZ902,BA902,BB902), IF(D902="Best Buy", "https://www.bestbuy.com/site/searchpage.jsp?st=" &amp; [1]!textjoin("+",TRUE,S902,T902,U902,V902,W902,X902,Y902,Z902,AA902,AB902,AC902,AD902,AE902,AF902,AG902,AH902,AI902,AJ902,AK902,AL902,AM902,AN902,AO902,AP902,AQ902,AR902,AS902,AT902,AU902,AV902,AW902,AX902,AY902,AZ902,BA902,BB902), IF(D902="Target", "https://www.target.com/s?searchTerm=" &amp; [1]!textjoin("+",TRUE,S902,T902,U902,V902,W902,X902,Y902,Z902,AA902,AB902,AC902,AD902,AE902,AF902,AG902,AH902,AI902,AJ902,AK902,AL902,AM902,AN902,AO902,AP902,AQ902,AR902,AS902,AT902,AU902,AV902,AW902,AX902,AY902,AZ902,BA902,BB902),"")))</f>
        <v>#NAME?</v>
      </c>
      <c r="G902" s="45" t="s">
        <v>7704</v>
      </c>
      <c r="H902" s="45" t="str">
        <f>HYPERLINK(G902,D902)</f>
        <v>Best Buy</v>
      </c>
      <c r="I902" s="45" t="s">
        <v>8682</v>
      </c>
      <c r="J902" s="45"/>
      <c r="L902" s="37" t="s">
        <v>15</v>
      </c>
      <c r="M902" s="26" t="s">
        <v>2159</v>
      </c>
      <c r="N902" s="21" t="s">
        <v>5949</v>
      </c>
      <c r="O902" s="1" t="s">
        <v>2160</v>
      </c>
      <c r="P902" s="21" t="e">
        <f ca="1">[1]!textjoin("+",TRUE,O902,S902,T902,U902,V902,W902,X902,Y902,Z902,AA902,AB902,AC902,AD902,AE902,AF902,AG902,AH902,AI902,AJ902,AK902,AL902,AM902,AN902,AO902,AP902,AQ902,AR902,AS902,AT902,AU902,AV902,AW902,AX902,AY902,AZ902,BA902,BB902,R902)</f>
        <v>#NAME?</v>
      </c>
      <c r="Q902" s="21" t="e">
        <f t="shared" ca="1" si="59"/>
        <v>#NAME?</v>
      </c>
      <c r="R902" t="s">
        <v>5106</v>
      </c>
      <c r="S902" s="16" t="s">
        <v>2169</v>
      </c>
      <c r="T902" s="12" t="s">
        <v>3388</v>
      </c>
      <c r="U902" s="12" t="s">
        <v>2176</v>
      </c>
      <c r="V902" s="12" t="s">
        <v>2528</v>
      </c>
      <c r="W902" s="12" t="s">
        <v>3333</v>
      </c>
      <c r="X902" s="12" t="s">
        <v>2252</v>
      </c>
      <c r="Y902" s="12" t="s">
        <v>2430</v>
      </c>
      <c r="Z902" s="12" t="s">
        <v>4777</v>
      </c>
      <c r="AA902" s="12" t="s">
        <v>3389</v>
      </c>
      <c r="AB902" s="12" t="s">
        <v>2257</v>
      </c>
    </row>
    <row r="903" spans="1:32" ht="130.19999999999999" thickBot="1" x14ac:dyDescent="0.35">
      <c r="A903" s="7" t="s">
        <v>944</v>
      </c>
      <c r="D903" s="37" t="s">
        <v>112</v>
      </c>
      <c r="E903" s="45"/>
      <c r="F903" s="47" t="str">
        <f>IF(D903="Walmart", "https://www.walmart.com/search/?query=" &amp; [1]!textjoin("%20",TRUE,S903,T903,U903,V903,W903,X903,Y903,Z903,AA903,AB903,AC903,AD903,AE903,AF903,AG903,AH903,AI903,AJ903,AK903,AL903,AM903,AN903,AO903,AP903,AQ903,AR903,AS903,AT903,AU903,AV903,AW903,AX903,AY903,AZ903,BA903,BB903), IF(D903="Best Buy", "https://www.bestbuy.com/site/searchpage.jsp?st=" &amp; [1]!textjoin("+",TRUE,S903,T903,U903,V903,W903,X903,Y903,Z903,AA903,AB903,AC903,AD903,AE903,AF903,AG903,AH903,AI903,AJ903,AK903,AL903,AM903,AN903,AO903,AP903,AQ903,AR903,AS903,AT903,AU903,AV903,AW903,AX903,AY903,AZ903,BA903,BB903), IF(D903="Target", "https://www.target.com/s?searchTerm=" &amp; [1]!textjoin("+",TRUE,S903,T903,U903,V903,W903,X903,Y903,Z903,AA903,AB903,AC903,AD903,AE903,AF903,AG903,AH903,AI903,AJ903,AK903,AL903,AM903,AN903,AO903,AP903,AQ903,AR903,AS903,AT903,AU903,AV903,AW903,AX903,AY903,AZ903,BA903,BB903),"")))</f>
        <v/>
      </c>
      <c r="G903" s="45" t="s">
        <v>7382</v>
      </c>
      <c r="H903" s="45"/>
      <c r="I903" s="45"/>
      <c r="J903" s="45"/>
      <c r="L903" s="37" t="s">
        <v>112</v>
      </c>
      <c r="M903" s="26" t="s">
        <v>2159</v>
      </c>
      <c r="N903" s="21" t="s">
        <v>5950</v>
      </c>
      <c r="O903" s="1" t="s">
        <v>2160</v>
      </c>
      <c r="P903" s="21" t="e">
        <f ca="1">[1]!textjoin("+",TRUE,O903,S903,T903,U903,V903,W903,X903,Y903,Z903,AA903,AB903,AC903,AD903,AE903,AF903,AG903,AH903,AI903,AJ903,AK903,AL903,AM903,AN903,AO903,AP903,AQ903,AR903,AS903,AT903,AU903,AV903,AW903,AX903,AY903,AZ903,BA903,BB903,R903)</f>
        <v>#NAME?</v>
      </c>
      <c r="Q903" s="21" t="e">
        <f t="shared" ca="1" si="59"/>
        <v>#NAME?</v>
      </c>
      <c r="R903" t="s">
        <v>5106</v>
      </c>
      <c r="S903" s="16" t="s">
        <v>2169</v>
      </c>
      <c r="T903" s="12" t="s">
        <v>3388</v>
      </c>
      <c r="U903" s="12" t="s">
        <v>2505</v>
      </c>
      <c r="V903" s="12" t="s">
        <v>3390</v>
      </c>
      <c r="W903" s="12" t="s">
        <v>2176</v>
      </c>
      <c r="X903" s="12" t="s">
        <v>2528</v>
      </c>
      <c r="Y903" s="12" t="s">
        <v>3333</v>
      </c>
      <c r="Z903" s="12" t="s">
        <v>2252</v>
      </c>
      <c r="AA903" s="12" t="s">
        <v>3335</v>
      </c>
    </row>
    <row r="904" spans="1:32" ht="58.2" thickBot="1" x14ac:dyDescent="0.35">
      <c r="A904" s="7" t="s">
        <v>945</v>
      </c>
      <c r="D904" s="37" t="s">
        <v>43</v>
      </c>
      <c r="E904" s="45"/>
      <c r="F904" s="47" t="str">
        <f>IF(D904="Walmart", "https://www.walmart.com/search/?query=" &amp; [1]!textjoin("%20",TRUE,S904,T904,U904,V904,W904,X904,Y904,Z904,AA904,AB904,AC904,AD904,AE904,AF904,AG904,AH904,AI904,AJ904,AK904,AL904,AM904,AN904,AO904,AP904,AQ904,AR904,AS904,AT904,AU904,AV904,AW904,AX904,AY904,AZ904,BA904,BB904), IF(D904="Best Buy", "https://www.bestbuy.com/site/searchpage.jsp?st=" &amp; [1]!textjoin("+",TRUE,S904,T904,U904,V904,W904,X904,Y904,Z904,AA904,AB904,AC904,AD904,AE904,AF904,AG904,AH904,AI904,AJ904,AK904,AL904,AM904,AN904,AO904,AP904,AQ904,AR904,AS904,AT904,AU904,AV904,AW904,AX904,AY904,AZ904,BA904,BB904), IF(D904="Target", "https://www.target.com/s?searchTerm=" &amp; [1]!textjoin("+",TRUE,S904,T904,U904,V904,W904,X904,Y904,Z904,AA904,AB904,AC904,AD904,AE904,AF904,AG904,AH904,AI904,AJ904,AK904,AL904,AM904,AN904,AO904,AP904,AQ904,AR904,AS904,AT904,AU904,AV904,AW904,AX904,AY904,AZ904,BA904,BB904),"")))</f>
        <v/>
      </c>
      <c r="G904" s="45" t="s">
        <v>7382</v>
      </c>
      <c r="H904" s="45"/>
      <c r="I904" s="45"/>
      <c r="J904" s="45"/>
      <c r="L904" s="37" t="s">
        <v>43</v>
      </c>
      <c r="M904" s="26" t="s">
        <v>2159</v>
      </c>
      <c r="N904" s="21" t="s">
        <v>5951</v>
      </c>
      <c r="O904" s="1" t="s">
        <v>2160</v>
      </c>
      <c r="P904" s="21" t="e">
        <f ca="1">[1]!textjoin("+",TRUE,O904,S904,T904,U904,V904,W904,X904,Y904,Z904,AA904,AB904,AC904,AD904,AE904,AF904,AG904,AH904,AI904,AJ904,AK904,AL904,AM904,AN904,AO904,AP904,AQ904,AR904,AS904,AT904,AU904,AV904,AW904,AX904,AY904,AZ904,BA904,BB904,R904)</f>
        <v>#NAME?</v>
      </c>
      <c r="Q904" s="21" t="e">
        <f t="shared" ca="1" si="59"/>
        <v>#NAME?</v>
      </c>
      <c r="R904" t="s">
        <v>5106</v>
      </c>
      <c r="S904" s="16" t="s">
        <v>2169</v>
      </c>
      <c r="T904" s="12" t="s">
        <v>3391</v>
      </c>
      <c r="U904" s="12" t="s">
        <v>2176</v>
      </c>
      <c r="V904" s="12" t="s">
        <v>2528</v>
      </c>
      <c r="W904" s="12" t="s">
        <v>3333</v>
      </c>
      <c r="X904" s="12" t="s">
        <v>2252</v>
      </c>
      <c r="Y904" s="12" t="s">
        <v>2430</v>
      </c>
      <c r="Z904" s="12" t="s">
        <v>3335</v>
      </c>
      <c r="AA904" s="12" t="s">
        <v>2192</v>
      </c>
      <c r="AB904" s="12" t="s">
        <v>3392</v>
      </c>
      <c r="AC904" s="12" t="s">
        <v>2357</v>
      </c>
      <c r="AD904" s="12" t="s">
        <v>3372</v>
      </c>
      <c r="AE904" s="12" t="s">
        <v>3386</v>
      </c>
    </row>
    <row r="905" spans="1:32" ht="185.4" thickBot="1" x14ac:dyDescent="0.35">
      <c r="A905" s="7" t="s">
        <v>946</v>
      </c>
      <c r="D905" s="32" t="s">
        <v>345</v>
      </c>
      <c r="E905" s="45"/>
      <c r="F905" s="47" t="str">
        <f>IF(D905="Walmart", "https://www.walmart.com/search/?query=" &amp; [1]!textjoin("%20",TRUE,S905,T905,U905,V905,W905,X905,Y905,Z905,AA905,AB905,AC905,AD905,AE905,AF905,AG905,AH905,AI905,AJ905,AK905,AL905,AM905,AN905,AO905,AP905,AQ905,AR905,AS905,AT905,AU905,AV905,AW905,AX905,AY905,AZ905,BA905,BB905), IF(D905="Best Buy", "https://www.bestbuy.com/site/searchpage.jsp?st=" &amp; [1]!textjoin("+",TRUE,S905,T905,U905,V905,W905,X905,Y905,Z905,AA905,AB905,AC905,AD905,AE905,AF905,AG905,AH905,AI905,AJ905,AK905,AL905,AM905,AN905,AO905,AP905,AQ905,AR905,AS905,AT905,AU905,AV905,AW905,AX905,AY905,AZ905,BA905,BB905), IF(D905="Target", "https://www.target.com/s?searchTerm=" &amp; [1]!textjoin("+",TRUE,S905,T905,U905,V905,W905,X905,Y905,Z905,AA905,AB905,AC905,AD905,AE905,AF905,AG905,AH905,AI905,AJ905,AK905,AL905,AM905,AN905,AO905,AP905,AQ905,AR905,AS905,AT905,AU905,AV905,AW905,AX905,AY905,AZ905,BA905,BB905),"")))</f>
        <v/>
      </c>
      <c r="G905" s="45" t="s">
        <v>7382</v>
      </c>
      <c r="H905" s="45"/>
      <c r="I905" s="45"/>
      <c r="J905" s="45"/>
      <c r="L905" s="32" t="s">
        <v>345</v>
      </c>
      <c r="M905" s="26" t="s">
        <v>2159</v>
      </c>
      <c r="N905" s="21" t="s">
        <v>5952</v>
      </c>
      <c r="O905" s="1" t="s">
        <v>2160</v>
      </c>
      <c r="P905" s="21" t="e">
        <f ca="1">[1]!textjoin("+",TRUE,O905,S905,T905,U905,V905,W905,X905,Y905,Z905,AA905,AB905,AC905,AD905,AE905,AF905,AG905,AH905,AI905,AJ905,AK905,AL905,AM905,AN905,AO905,AP905,AQ905,AR905,AS905,AT905,AU905,AV905,AW905,AX905,AY905,AZ905,BA905,BB905,R905)</f>
        <v>#NAME?</v>
      </c>
      <c r="Q905" s="21" t="e">
        <f t="shared" ca="1" si="59"/>
        <v>#NAME?</v>
      </c>
      <c r="R905" t="s">
        <v>5106</v>
      </c>
      <c r="S905" s="16" t="s">
        <v>2169</v>
      </c>
      <c r="T905" s="12" t="s">
        <v>3391</v>
      </c>
      <c r="U905" s="12" t="s">
        <v>2176</v>
      </c>
      <c r="V905" s="12" t="s">
        <v>2528</v>
      </c>
      <c r="W905" s="12" t="s">
        <v>2252</v>
      </c>
      <c r="X905" s="12" t="s">
        <v>3335</v>
      </c>
      <c r="Y905" s="12" t="s">
        <v>2192</v>
      </c>
      <c r="Z905" s="12" t="s">
        <v>3360</v>
      </c>
      <c r="AA905" s="12" t="s">
        <v>4918</v>
      </c>
      <c r="AB905" s="12" t="s">
        <v>3393</v>
      </c>
    </row>
    <row r="906" spans="1:32" ht="317.39999999999998" thickBot="1" x14ac:dyDescent="0.35">
      <c r="A906" s="7" t="s">
        <v>947</v>
      </c>
      <c r="D906" s="37" t="s">
        <v>27</v>
      </c>
      <c r="E906" s="45"/>
      <c r="F906" s="47" t="str">
        <f>IF(D906="Costco", "https://www.costco.com", IF(D906="Dell Home &amp; Home Office", "https://www.dell.com/koa/search?q=" &amp; [1]!textjoin("%20",TRUE,S906,T906,U906,V906,W906,X906,Y906,Z906,AA906,AB906,AC906,AD906,AE906,AF906,AG906,AH906,AI906,AJ906,AK906,AL906,AM906,AN906,AO906,AP906,AQ906,AR906,AS906,AT906,AU906,AV906,AW906,AX906,AY906,AZ906,BA906,BB906,Sheet1!BE906), IF(D906="Macy's", "https://www.macys.com/shop/featured/" &amp; [1]!textjoin("-",TRUE,S906,T906,U906,V906,W906,X906,Y906,Z906,AA906,AB906,AC906,AD906,AE906,AF906,AG906,AH906,AI906,AJ906,AK906,AL906,AM906,AN906,AO906,AP906,AQ906,AR906,AS906,AT906,AU906,AV906,AW906,AX906,AY906,AZ906,BA906,BB906,Sheet1!BE906),"")))</f>
        <v>https://www.costco.com</v>
      </c>
      <c r="G906" s="34" t="s">
        <v>7128</v>
      </c>
      <c r="H906" s="45" t="str">
        <f>HYPERLINK(G906,D906)</f>
        <v>Costco</v>
      </c>
      <c r="I906" s="45"/>
      <c r="J906" s="45"/>
      <c r="L906" s="37" t="s">
        <v>27</v>
      </c>
      <c r="M906" s="26" t="s">
        <v>2159</v>
      </c>
      <c r="N906" s="21" t="s">
        <v>5953</v>
      </c>
      <c r="O906" s="1" t="s">
        <v>2160</v>
      </c>
      <c r="P906" s="21" t="e">
        <f ca="1">[1]!textjoin("+",TRUE,O906,S906,T906,U906,V906,W906,X906,Y906,Z906,AA906,AB906,AC906,AD906,AE906,AF906,AG906,AH906,AI906,AJ906,AK906,AL906,AM906,AN906,AO906,AP906,AQ906,AR906,AS906,AT906,AU906,AV906,AW906,AX906,AY906,AZ906,BA906,BB906,R906)</f>
        <v>#NAME?</v>
      </c>
      <c r="Q906" s="21" t="e">
        <f t="shared" ca="1" si="59"/>
        <v>#NAME?</v>
      </c>
      <c r="R906" t="s">
        <v>5106</v>
      </c>
      <c r="S906" s="16" t="s">
        <v>2169</v>
      </c>
      <c r="T906" s="12" t="s">
        <v>3391</v>
      </c>
      <c r="U906" s="12" t="s">
        <v>2505</v>
      </c>
      <c r="V906" s="12">
        <v>8</v>
      </c>
      <c r="W906" s="12" t="s">
        <v>2257</v>
      </c>
      <c r="X906" s="12" t="s">
        <v>2176</v>
      </c>
      <c r="Y906" s="12" t="s">
        <v>2528</v>
      </c>
      <c r="Z906" s="12" t="s">
        <v>2430</v>
      </c>
      <c r="AA906" s="12" t="s">
        <v>3337</v>
      </c>
      <c r="AB906" s="12" t="s">
        <v>3335</v>
      </c>
    </row>
    <row r="907" spans="1:32" ht="58.2" thickBot="1" x14ac:dyDescent="0.35">
      <c r="A907" s="7" t="s">
        <v>948</v>
      </c>
      <c r="D907" s="37" t="s">
        <v>43</v>
      </c>
      <c r="E907" s="45"/>
      <c r="F907" s="47" t="str">
        <f>IF(D907="Walmart", "https://www.walmart.com/search/?query=" &amp; [1]!textjoin("%20",TRUE,S907,T907,U907,V907,W907,X907,Y907,Z907,AA907,AB907,AC907,AD907,AE907,AF907,AG907,AH907,AI907,AJ907,AK907,AL907,AM907,AN907,AO907,AP907,AQ907,AR907,AS907,AT907,AU907,AV907,AW907,AX907,AY907,AZ907,BA907,BB907), IF(D907="Best Buy", "https://www.bestbuy.com/site/searchpage.jsp?st=" &amp; [1]!textjoin("+",TRUE,S907,T907,U907,V907,W907,X907,Y907,Z907,AA907,AB907,AC907,AD907,AE907,AF907,AG907,AH907,AI907,AJ907,AK907,AL907,AM907,AN907,AO907,AP907,AQ907,AR907,AS907,AT907,AU907,AV907,AW907,AX907,AY907,AZ907,BA907,BB907), IF(D907="Target", "https://www.target.com/s?searchTerm=" &amp; [1]!textjoin("+",TRUE,S907,T907,U907,V907,W907,X907,Y907,Z907,AA907,AB907,AC907,AD907,AE907,AF907,AG907,AH907,AI907,AJ907,AK907,AL907,AM907,AN907,AO907,AP907,AQ907,AR907,AS907,AT907,AU907,AV907,AW907,AX907,AY907,AZ907,BA907,BB907),"")))</f>
        <v/>
      </c>
      <c r="G907" s="45" t="s">
        <v>7382</v>
      </c>
      <c r="H907" s="45"/>
      <c r="I907" s="45"/>
      <c r="J907" s="45"/>
      <c r="L907" s="37" t="s">
        <v>43</v>
      </c>
      <c r="M907" s="26" t="s">
        <v>2159</v>
      </c>
      <c r="N907" s="21" t="s">
        <v>5954</v>
      </c>
      <c r="O907" s="1" t="s">
        <v>2160</v>
      </c>
      <c r="P907" s="21" t="e">
        <f ca="1">[1]!textjoin("+",TRUE,O907,S907,T907,U907,V907,W907,X907,Y907,Z907,AA907,AB907,AC907,AD907,AE907,AF907,AG907,AH907,AI907,AJ907,AK907,AL907,AM907,AN907,AO907,AP907,AQ907,AR907,AS907,AT907,AU907,AV907,AW907,AX907,AY907,AZ907,BA907,BB907,R907)</f>
        <v>#NAME?</v>
      </c>
      <c r="Q907" s="21" t="e">
        <f t="shared" ca="1" si="59"/>
        <v>#NAME?</v>
      </c>
      <c r="R907" t="s">
        <v>5106</v>
      </c>
      <c r="S907" s="16" t="s">
        <v>3394</v>
      </c>
      <c r="T907" s="12" t="s">
        <v>2439</v>
      </c>
      <c r="U907" s="12" t="s">
        <v>2503</v>
      </c>
      <c r="V907" s="12" t="s">
        <v>2252</v>
      </c>
      <c r="W907" s="12" t="s">
        <v>3334</v>
      </c>
      <c r="X907" s="12" t="s">
        <v>2430</v>
      </c>
      <c r="Y907" s="12" t="s">
        <v>4777</v>
      </c>
      <c r="Z907" s="12" t="s">
        <v>3395</v>
      </c>
    </row>
    <row r="908" spans="1:32" ht="409.6" thickBot="1" x14ac:dyDescent="0.35">
      <c r="A908" s="7" t="s">
        <v>949</v>
      </c>
      <c r="D908" s="37" t="s">
        <v>12</v>
      </c>
      <c r="E908" s="45"/>
      <c r="F908" s="47" t="e">
        <f ca="1">IF(D908="Walmart", "https://www.walmart.com/search/?query=" &amp; [1]!textjoin("%20",TRUE,S908,T908,U908,V908,W908,X908,Y908,Z908,AA908,AB908,AC908,AD908,AE908,AF908,AG908,AH908,AI908,AJ908,AK908,AL908,AM908,AN908,AO908,AP908,AQ908,AR908,AS908,AT908,AU908,AV908,AW908,AX908,AY908,AZ908,BA908,BB908), IF(D908="Best Buy", "https://www.bestbuy.com/site/searchpage.jsp?st=" &amp; [1]!textjoin("+",TRUE,S908,T908,U908,V908,W908,X908,Y908,Z908,AA908,AB908,AC908,AD908,AE908,AF908,AG908,AH908,AI908,AJ908,AK908,AL908,AM908,AN908,AO908,AP908,AQ908,AR908,AS908,AT908,AU908,AV908,AW908,AX908,AY908,AZ908,BA908,BB908), IF(D908="Target", "https://www.target.com/s?searchTerm=" &amp; [1]!textjoin("+",TRUE,S908,T908,U908,V908,W908,X908,Y908,Z908,AA908,AB908,AC908,AD908,AE908,AF908,AG908,AH908,AI908,AJ908,AK908,AL908,AM908,AN908,AO908,AP908,AQ908,AR908,AS908,AT908,AU908,AV908,AW908,AX908,AY908,AZ908,BA908,BB908),"")))</f>
        <v>#NAME?</v>
      </c>
      <c r="G908" s="45" t="s">
        <v>7705</v>
      </c>
      <c r="H908" s="45" t="str">
        <f>HYPERLINK(G908,D908)</f>
        <v>Walmart</v>
      </c>
      <c r="I908" s="45"/>
      <c r="J908" s="45"/>
      <c r="L908" s="37" t="s">
        <v>12</v>
      </c>
      <c r="M908" s="26" t="s">
        <v>2159</v>
      </c>
      <c r="N908" s="21" t="s">
        <v>5955</v>
      </c>
      <c r="O908" s="1" t="s">
        <v>2160</v>
      </c>
      <c r="P908" s="21" t="e">
        <f ca="1">[1]!textjoin("+",TRUE,O908,S908,T908,U908,V908,W908,X908,Y908,Z908,AA908,AB908,AC908,AD908,AE908,AF908,AG908,AH908,AI908,AJ908,AK908,AL908,AM908,AN908,AO908,AP908,AQ908,AR908,AS908,AT908,AU908,AV908,AW908,AX908,AY908,AZ908,BA908,BB908,R908)</f>
        <v>#NAME?</v>
      </c>
      <c r="Q908" s="21" t="e">
        <f t="shared" ca="1" si="59"/>
        <v>#NAME?</v>
      </c>
      <c r="R908" t="s">
        <v>5106</v>
      </c>
      <c r="S908" s="16" t="s">
        <v>2400</v>
      </c>
      <c r="T908" s="12" t="s">
        <v>3344</v>
      </c>
      <c r="U908" s="12" t="s">
        <v>2505</v>
      </c>
      <c r="V908" s="12" t="s">
        <v>2506</v>
      </c>
      <c r="W908" s="12" t="s">
        <v>3334</v>
      </c>
      <c r="X908" s="12" t="s">
        <v>2252</v>
      </c>
      <c r="Y908" s="12" t="s">
        <v>3335</v>
      </c>
    </row>
    <row r="909" spans="1:32" ht="409.6" thickBot="1" x14ac:dyDescent="0.35">
      <c r="A909" s="7" t="s">
        <v>950</v>
      </c>
      <c r="D909" s="37" t="s">
        <v>12</v>
      </c>
      <c r="E909" s="45"/>
      <c r="F909" s="47" t="e">
        <f ca="1">IF(D909="Walmart", "https://www.walmart.com/search/?query=" &amp; [1]!textjoin("%20",TRUE,S909,T909,U909,V909,W909,X909,Y909,Z909,AA909,AB909,AC909,AD909,AE909,AF909,AG909,AH909,AI909,AJ909,AK909,AL909,AM909,AN909,AO909,AP909,AQ909,AR909,AS909,AT909,AU909,AV909,AW909,AX909,AY909,AZ909,BA909,BB909), IF(D909="Best Buy", "https://www.bestbuy.com/site/searchpage.jsp?st=" &amp; [1]!textjoin("+",TRUE,S909,T909,U909,V909,W909,X909,Y909,Z909,AA909,AB909,AC909,AD909,AE909,AF909,AG909,AH909,AI909,AJ909,AK909,AL909,AM909,AN909,AO909,AP909,AQ909,AR909,AS909,AT909,AU909,AV909,AW909,AX909,AY909,AZ909,BA909,BB909), IF(D909="Target", "https://www.target.com/s?searchTerm=" &amp; [1]!textjoin("+",TRUE,S909,T909,U909,V909,W909,X909,Y909,Z909,AA909,AB909,AC909,AD909,AE909,AF909,AG909,AH909,AI909,AJ909,AK909,AL909,AM909,AN909,AO909,AP909,AQ909,AR909,AS909,AT909,AU909,AV909,AW909,AX909,AY909,AZ909,BA909,BB909),"")))</f>
        <v>#NAME?</v>
      </c>
      <c r="G909" s="45" t="s">
        <v>7706</v>
      </c>
      <c r="H909" s="45" t="str">
        <f>HYPERLINK(G909,D909)</f>
        <v>Walmart</v>
      </c>
      <c r="I909" s="45"/>
      <c r="J909" s="45"/>
      <c r="L909" s="37" t="s">
        <v>12</v>
      </c>
      <c r="M909" s="26" t="s">
        <v>2159</v>
      </c>
      <c r="N909" s="21" t="s">
        <v>5956</v>
      </c>
      <c r="O909" s="1" t="s">
        <v>2160</v>
      </c>
      <c r="P909" s="21" t="e">
        <f ca="1">[1]!textjoin("+",TRUE,O909,S909,T909,U909,V909,W909,X909,Y909,Z909,AA909,AB909,AC909,AD909,AE909,AF909,AG909,AH909,AI909,AJ909,AK909,AL909,AM909,AN909,AO909,AP909,AQ909,AR909,AS909,AT909,AU909,AV909,AW909,AX909,AY909,AZ909,BA909,BB909,R909)</f>
        <v>#NAME?</v>
      </c>
      <c r="Q909" s="21" t="e">
        <f t="shared" ca="1" si="59"/>
        <v>#NAME?</v>
      </c>
      <c r="R909" t="s">
        <v>5106</v>
      </c>
      <c r="S909" s="16" t="s">
        <v>2400</v>
      </c>
      <c r="T909" s="12" t="s">
        <v>3349</v>
      </c>
      <c r="U909" s="12" t="s">
        <v>2505</v>
      </c>
      <c r="V909" s="12" t="s">
        <v>2176</v>
      </c>
      <c r="W909" s="12" t="s">
        <v>3334</v>
      </c>
      <c r="X909" s="12" t="s">
        <v>2252</v>
      </c>
      <c r="Y909" s="12" t="s">
        <v>3335</v>
      </c>
    </row>
    <row r="910" spans="1:32" ht="409.6" thickBot="1" x14ac:dyDescent="0.35">
      <c r="A910" s="7" t="s">
        <v>951</v>
      </c>
      <c r="D910" s="37" t="s">
        <v>12</v>
      </c>
      <c r="E910" s="45"/>
      <c r="F910" s="47" t="e">
        <f ca="1">IF(D910="Walmart", "https://www.walmart.com/search/?query=" &amp; [1]!textjoin("%20",TRUE,S910,T910,U910,V910,W910,X910,Y910,Z910,AA910,AB910,AC910,AD910,AE910,AF910,AG910,AH910,AI910,AJ910,AK910,AL910,AM910,AN910,AO910,AP910,AQ910,AR910,AS910,AT910,AU910,AV910,AW910,AX910,AY910,AZ910,BA910,BB910), IF(D910="Best Buy", "https://www.bestbuy.com/site/searchpage.jsp?st=" &amp; [1]!textjoin("+",TRUE,S910,T910,U910,V910,W910,X910,Y910,Z910,AA910,AB910,AC910,AD910,AE910,AF910,AG910,AH910,AI910,AJ910,AK910,AL910,AM910,AN910,AO910,AP910,AQ910,AR910,AS910,AT910,AU910,AV910,AW910,AX910,AY910,AZ910,BA910,BB910), IF(D910="Target", "https://www.target.com/s?searchTerm=" &amp; [1]!textjoin("+",TRUE,S910,T910,U910,V910,W910,X910,Y910,Z910,AA910,AB910,AC910,AD910,AE910,AF910,AG910,AH910,AI910,AJ910,AK910,AL910,AM910,AN910,AO910,AP910,AQ910,AR910,AS910,AT910,AU910,AV910,AW910,AX910,AY910,AZ910,BA910,BB910),"")))</f>
        <v>#NAME?</v>
      </c>
      <c r="G910" s="45" t="s">
        <v>7707</v>
      </c>
      <c r="H910" s="45" t="str">
        <f>HYPERLINK(G910,D910)</f>
        <v>Walmart</v>
      </c>
      <c r="I910" s="45"/>
      <c r="J910" s="45"/>
      <c r="L910" s="37" t="s">
        <v>12</v>
      </c>
      <c r="M910" s="26" t="s">
        <v>2159</v>
      </c>
      <c r="N910" s="21" t="s">
        <v>5957</v>
      </c>
      <c r="O910" s="1" t="s">
        <v>2160</v>
      </c>
      <c r="P910" s="21" t="e">
        <f ca="1">[1]!textjoin("+",TRUE,O910,S910,T910,U910,V910,W910,X910,Y910,Z910,AA910,AB910,AC910,AD910,AE910,AF910,AG910,AH910,AI910,AJ910,AK910,AL910,AM910,AN910,AO910,AP910,AQ910,AR910,AS910,AT910,AU910,AV910,AW910,AX910,AY910,AZ910,BA910,BB910,R910)</f>
        <v>#NAME?</v>
      </c>
      <c r="Q910" s="21" t="e">
        <f t="shared" ca="1" si="59"/>
        <v>#NAME?</v>
      </c>
      <c r="R910" t="s">
        <v>5106</v>
      </c>
      <c r="S910" s="16" t="s">
        <v>2400</v>
      </c>
      <c r="T910" s="12" t="s">
        <v>3347</v>
      </c>
      <c r="U910" s="12" t="s">
        <v>2505</v>
      </c>
      <c r="V910" s="12" t="s">
        <v>2176</v>
      </c>
      <c r="W910" s="12" t="s">
        <v>3334</v>
      </c>
      <c r="X910" s="12" t="s">
        <v>2252</v>
      </c>
      <c r="Y910" s="12" t="s">
        <v>3335</v>
      </c>
    </row>
    <row r="911" spans="1:32" ht="409.6" thickBot="1" x14ac:dyDescent="0.35">
      <c r="A911" s="7" t="s">
        <v>952</v>
      </c>
      <c r="D911" s="37" t="s">
        <v>20</v>
      </c>
      <c r="E911" s="45"/>
      <c r="F911" s="47" t="e">
        <f ca="1">IF(D911="Walmart", "https://www.walmart.com/search/?query=" &amp; [1]!textjoin("%20",TRUE,S911,T911,U911,V911,W911,X911,Y911,Z911,AA911,AB911,AC911,AD911,AE911,AF911,AG911,AH911,AI911,AJ911,AK911,AL911,AM911,AN911,AO911,AP911,AQ911,AR911,AS911,AT911,AU911,AV911,AW911,AX911,AY911,AZ911,BA911,BB911), IF(D911="Best Buy", "https://www.bestbuy.com/site/searchpage.jsp?st=" &amp; [1]!textjoin("+",TRUE,S911,T911,U911,V911,W911,X911,Y911,Z911,AA911,AB911,AC911,AD911,AE911,AF911,AG911,AH911,AI911,AJ911,AK911,AL911,AM911,AN911,AO911,AP911,AQ911,AR911,AS911,AT911,AU911,AV911,AW911,AX911,AY911,AZ911,BA911,BB911), IF(D911="Target", "https://www.target.com/s?searchTerm=" &amp; [1]!textjoin("+",TRUE,S911,T911,U911,V911,W911,X911,Y911,Z911,AA911,AB911,AC911,AD911,AE911,AF911,AG911,AH911,AI911,AJ911,AK911,AL911,AM911,AN911,AO911,AP911,AQ911,AR911,AS911,AT911,AU911,AV911,AW911,AX911,AY911,AZ911,BA911,BB911),"")))</f>
        <v>#NAME?</v>
      </c>
      <c r="G911" s="45" t="s">
        <v>7708</v>
      </c>
      <c r="H911" s="45" t="str">
        <f>HYPERLINK(G911,D911)</f>
        <v>Target</v>
      </c>
      <c r="I911" s="45"/>
      <c r="J911" s="45"/>
      <c r="L911" s="37" t="s">
        <v>20</v>
      </c>
      <c r="M911" s="26" t="s">
        <v>2159</v>
      </c>
      <c r="N911" s="21" t="s">
        <v>5958</v>
      </c>
      <c r="O911" s="1" t="s">
        <v>2160</v>
      </c>
      <c r="P911" s="21" t="e">
        <f ca="1">[1]!textjoin("+",TRUE,O911,S911,T911,U911,V911,W911,X911,Y911,Z911,AA911,AB911,AC911,AD911,AE911,AF911,AG911,AH911,AI911,AJ911,AK911,AL911,AM911,AN911,AO911,AP911,AQ911,AR911,AS911,AT911,AU911,AV911,AW911,AX911,AY911,AZ911,BA911,BB911,R911)</f>
        <v>#NAME?</v>
      </c>
      <c r="Q911" s="21" t="e">
        <f t="shared" ca="1" si="59"/>
        <v>#NAME?</v>
      </c>
      <c r="R911" t="s">
        <v>5106</v>
      </c>
      <c r="S911" s="16" t="s">
        <v>3396</v>
      </c>
      <c r="T911" s="12" t="s">
        <v>3349</v>
      </c>
      <c r="U911" s="12" t="s">
        <v>2176</v>
      </c>
      <c r="V911" s="12" t="s">
        <v>2528</v>
      </c>
      <c r="W911" s="12" t="s">
        <v>3333</v>
      </c>
      <c r="X911" s="12" t="s">
        <v>3334</v>
      </c>
      <c r="Y911" s="12" t="s">
        <v>2252</v>
      </c>
      <c r="Z911" s="12" t="s">
        <v>3335</v>
      </c>
    </row>
    <row r="912" spans="1:32" ht="409.6" thickBot="1" x14ac:dyDescent="0.35">
      <c r="A912" s="7" t="s">
        <v>953</v>
      </c>
      <c r="D912" s="37" t="s">
        <v>12</v>
      </c>
      <c r="E912" s="45"/>
      <c r="F912" s="47" t="e">
        <f ca="1">IF(D912="Walmart", "https://www.walmart.com/search/?query=" &amp; [1]!textjoin("%20",TRUE,S912,T912,U912,V912,W912,X912,Y912,Z912,AA912,AB912,AC912,AD912,AE912,AF912,AG912,AH912,AI912,AJ912,AK912,AL912,AM912,AN912,AO912,AP912,AQ912,AR912,AS912,AT912,AU912,AV912,AW912,AX912,AY912,AZ912,BA912,BB912), IF(D912="Best Buy", "https://www.bestbuy.com/site/searchpage.jsp?st=" &amp; [1]!textjoin("+",TRUE,S912,T912,U912,V912,W912,X912,Y912,Z912,AA912,AB912,AC912,AD912,AE912,AF912,AG912,AH912,AI912,AJ912,AK912,AL912,AM912,AN912,AO912,AP912,AQ912,AR912,AS912,AT912,AU912,AV912,AW912,AX912,AY912,AZ912,BA912,BB912), IF(D912="Target", "https://www.target.com/s?searchTerm=" &amp; [1]!textjoin("+",TRUE,S912,T912,U912,V912,W912,X912,Y912,Z912,AA912,AB912,AC912,AD912,AE912,AF912,AG912,AH912,AI912,AJ912,AK912,AL912,AM912,AN912,AO912,AP912,AQ912,AR912,AS912,AT912,AU912,AV912,AW912,AX912,AY912,AZ912,BA912,BB912),"")))</f>
        <v>#NAME?</v>
      </c>
      <c r="G912" s="45" t="s">
        <v>7709</v>
      </c>
      <c r="H912" s="45" t="str">
        <f>HYPERLINK(G912,D912)</f>
        <v>Walmart</v>
      </c>
      <c r="I912" s="45"/>
      <c r="J912" s="45"/>
      <c r="L912" s="37" t="s">
        <v>12</v>
      </c>
      <c r="M912" s="26" t="s">
        <v>2159</v>
      </c>
      <c r="N912" s="21" t="s">
        <v>5959</v>
      </c>
      <c r="O912" s="1" t="s">
        <v>2160</v>
      </c>
      <c r="P912" s="21" t="e">
        <f ca="1">[1]!textjoin("+",TRUE,O912,S912,T912,U912,V912,W912,X912,Y912,Z912,AA912,AB912,AC912,AD912,AE912,AF912,AG912,AH912,AI912,AJ912,AK912,AL912,AM912,AN912,AO912,AP912,AQ912,AR912,AS912,AT912,AU912,AV912,AW912,AX912,AY912,AZ912,BA912,BB912,R912)</f>
        <v>#NAME?</v>
      </c>
      <c r="Q912" s="21" t="e">
        <f t="shared" ca="1" si="59"/>
        <v>#NAME?</v>
      </c>
      <c r="R912" t="s">
        <v>5106</v>
      </c>
      <c r="S912" s="16" t="s">
        <v>3396</v>
      </c>
      <c r="T912" s="12" t="s">
        <v>3332</v>
      </c>
      <c r="U912" s="12" t="s">
        <v>2505</v>
      </c>
      <c r="V912" s="12" t="s">
        <v>2176</v>
      </c>
      <c r="W912" s="12" t="s">
        <v>2401</v>
      </c>
      <c r="X912" s="12" t="s">
        <v>2252</v>
      </c>
      <c r="Y912" s="12" t="s">
        <v>3335</v>
      </c>
    </row>
    <row r="913" spans="1:29" ht="130.19999999999999" thickBot="1" x14ac:dyDescent="0.35">
      <c r="A913" s="7" t="s">
        <v>954</v>
      </c>
      <c r="D913" s="37" t="s">
        <v>112</v>
      </c>
      <c r="E913" s="45"/>
      <c r="F913" s="47" t="str">
        <f>IF(D913="Walmart", "https://www.walmart.com/search/?query=" &amp; [1]!textjoin("%20",TRUE,S913,T913,U913,V913,W913,X913,Y913,Z913,AA913,AB913,AC913,AD913,AE913,AF913,AG913,AH913,AI913,AJ913,AK913,AL913,AM913,AN913,AO913,AP913,AQ913,AR913,AS913,AT913,AU913,AV913,AW913,AX913,AY913,AZ913,BA913,BB913), IF(D913="Best Buy", "https://www.bestbuy.com/site/searchpage.jsp?st=" &amp; [1]!textjoin("+",TRUE,S913,T913,U913,V913,W913,X913,Y913,Z913,AA913,AB913,AC913,AD913,AE913,AF913,AG913,AH913,AI913,AJ913,AK913,AL913,AM913,AN913,AO913,AP913,AQ913,AR913,AS913,AT913,AU913,AV913,AW913,AX913,AY913,AZ913,BA913,BB913), IF(D913="Target", "https://www.target.com/s?searchTerm=" &amp; [1]!textjoin("+",TRUE,S913,T913,U913,V913,W913,X913,Y913,Z913,AA913,AB913,AC913,AD913,AE913,AF913,AG913,AH913,AI913,AJ913,AK913,AL913,AM913,AN913,AO913,AP913,AQ913,AR913,AS913,AT913,AU913,AV913,AW913,AX913,AY913,AZ913,BA913,BB913),"")))</f>
        <v/>
      </c>
      <c r="G913" s="45" t="s">
        <v>7382</v>
      </c>
      <c r="H913" s="45"/>
      <c r="I913" s="45"/>
      <c r="J913" s="45"/>
      <c r="L913" s="37" t="s">
        <v>112</v>
      </c>
      <c r="M913" s="26" t="s">
        <v>2159</v>
      </c>
      <c r="N913" s="21" t="s">
        <v>5960</v>
      </c>
      <c r="O913" s="1" t="s">
        <v>2160</v>
      </c>
      <c r="P913" s="21" t="e">
        <f ca="1">[1]!textjoin("+",TRUE,O913,S913,T913,U913,V913,W913,X913,Y913,Z913,AA913,AB913,AC913,AD913,AE913,AF913,AG913,AH913,AI913,AJ913,AK913,AL913,AM913,AN913,AO913,AP913,AQ913,AR913,AS913,AT913,AU913,AV913,AW913,AX913,AY913,AZ913,BA913,BB913,R913)</f>
        <v>#NAME?</v>
      </c>
      <c r="Q913" s="21" t="e">
        <f t="shared" ca="1" si="59"/>
        <v>#NAME?</v>
      </c>
      <c r="R913" t="s">
        <v>5106</v>
      </c>
      <c r="S913" s="16" t="s">
        <v>3396</v>
      </c>
      <c r="T913" s="12" t="s">
        <v>3383</v>
      </c>
      <c r="U913" s="12" t="s">
        <v>2505</v>
      </c>
      <c r="V913" s="12" t="s">
        <v>2176</v>
      </c>
      <c r="W913" s="12" t="s">
        <v>2528</v>
      </c>
      <c r="X913" s="12" t="s">
        <v>3333</v>
      </c>
      <c r="Y913" s="12" t="s">
        <v>2252</v>
      </c>
      <c r="Z913" s="12" t="s">
        <v>2401</v>
      </c>
      <c r="AA913" s="12" t="s">
        <v>3335</v>
      </c>
    </row>
    <row r="914" spans="1:29" ht="409.6" thickBot="1" x14ac:dyDescent="0.35">
      <c r="A914" s="7" t="s">
        <v>955</v>
      </c>
      <c r="D914" s="37" t="s">
        <v>20</v>
      </c>
      <c r="E914" s="45"/>
      <c r="F914" s="47" t="e">
        <f ca="1">IF(D914="Walmart", "https://www.walmart.com/search/?query=" &amp; [1]!textjoin("%20",TRUE,S914,T914,U914,V914,W914,X914,Y914,Z914,AA914,AB914,AC914,AD914,AE914,AF914,AG914,AH914,AI914,AJ914,AK914,AL914,AM914,AN914,AO914,AP914,AQ914,AR914,AS914,AT914,AU914,AV914,AW914,AX914,AY914,AZ914,BA914,BB914), IF(D914="Best Buy", "https://www.bestbuy.com/site/searchpage.jsp?st=" &amp; [1]!textjoin("+",TRUE,S914,T914,U914,V914,W914,X914,Y914,Z914,AA914,AB914,AC914,AD914,AE914,AF914,AG914,AH914,AI914,AJ914,AK914,AL914,AM914,AN914,AO914,AP914,AQ914,AR914,AS914,AT914,AU914,AV914,AW914,AX914,AY914,AZ914,BA914,BB914), IF(D914="Target", "https://www.target.com/s?searchTerm=" &amp; [1]!textjoin("+",TRUE,S914,T914,U914,V914,W914,X914,Y914,Z914,AA914,AB914,AC914,AD914,AE914,AF914,AG914,AH914,AI914,AJ914,AK914,AL914,AM914,AN914,AO914,AP914,AQ914,AR914,AS914,AT914,AU914,AV914,AW914,AX914,AY914,AZ914,BA914,BB914),"")))</f>
        <v>#NAME?</v>
      </c>
      <c r="G914" s="45" t="s">
        <v>7710</v>
      </c>
      <c r="H914" s="45" t="str">
        <f>HYPERLINK(G914,D914)</f>
        <v>Target</v>
      </c>
      <c r="I914" s="45"/>
      <c r="J914" s="45"/>
      <c r="L914" s="37" t="s">
        <v>20</v>
      </c>
      <c r="M914" s="26" t="s">
        <v>2159</v>
      </c>
      <c r="N914" s="21" t="s">
        <v>5961</v>
      </c>
      <c r="O914" s="1" t="s">
        <v>2160</v>
      </c>
      <c r="P914" s="21" t="e">
        <f ca="1">[1]!textjoin("+",TRUE,O914,S914,T914,U914,V914,W914,X914,Y914,Z914,AA914,AB914,AC914,AD914,AE914,AF914,AG914,AH914,AI914,AJ914,AK914,AL914,AM914,AN914,AO914,AP914,AQ914,AR914,AS914,AT914,AU914,AV914,AW914,AX914,AY914,AZ914,BA914,BB914,R914)</f>
        <v>#NAME?</v>
      </c>
      <c r="Q914" s="21" t="e">
        <f t="shared" ref="Q914:Q945" ca="1" si="60">REPLACE(P914,28,1,"")</f>
        <v>#NAME?</v>
      </c>
      <c r="R914" t="s">
        <v>5106</v>
      </c>
      <c r="S914" s="16" t="s">
        <v>3300</v>
      </c>
      <c r="T914" s="12" t="s">
        <v>2439</v>
      </c>
      <c r="U914" s="12" t="s">
        <v>2430</v>
      </c>
      <c r="V914" s="12" t="s">
        <v>3335</v>
      </c>
    </row>
    <row r="915" spans="1:29" ht="409.6" thickBot="1" x14ac:dyDescent="0.35">
      <c r="A915" s="7" t="s">
        <v>956</v>
      </c>
      <c r="D915" s="37" t="s">
        <v>12</v>
      </c>
      <c r="E915" s="45"/>
      <c r="F915" s="47" t="e">
        <f ca="1">IF(D915="Walmart", "https://www.walmart.com/search/?query=" &amp; [1]!textjoin("%20",TRUE,S915,T915,U915,V915,W915,X915,Y915,Z915,AA915,AB915,AC915,AD915,AE915,AF915,AG915,AH915,AI915,AJ915,AK915,AL915,AM915,AN915,AO915,AP915,AQ915,AR915,AS915,AT915,AU915,AV915,AW915,AX915,AY915,AZ915,BA915,BB915), IF(D915="Best Buy", "https://www.bestbuy.com/site/searchpage.jsp?st=" &amp; [1]!textjoin("+",TRUE,S915,T915,U915,V915,W915,X915,Y915,Z915,AA915,AB915,AC915,AD915,AE915,AF915,AG915,AH915,AI915,AJ915,AK915,AL915,AM915,AN915,AO915,AP915,AQ915,AR915,AS915,AT915,AU915,AV915,AW915,AX915,AY915,AZ915,BA915,BB915), IF(D915="Target", "https://www.target.com/s?searchTerm=" &amp; [1]!textjoin("+",TRUE,S915,T915,U915,V915,W915,X915,Y915,Z915,AA915,AB915,AC915,AD915,AE915,AF915,AG915,AH915,AI915,AJ915,AK915,AL915,AM915,AN915,AO915,AP915,AQ915,AR915,AS915,AT915,AU915,AV915,AW915,AX915,AY915,AZ915,BA915,BB915),"")))</f>
        <v>#NAME?</v>
      </c>
      <c r="G915" s="45" t="s">
        <v>7711</v>
      </c>
      <c r="H915" s="45" t="str">
        <f>HYPERLINK(G915,D915)</f>
        <v>Walmart</v>
      </c>
      <c r="I915" s="45"/>
      <c r="J915" s="45"/>
      <c r="L915" s="37" t="s">
        <v>12</v>
      </c>
      <c r="M915" s="26" t="s">
        <v>2159</v>
      </c>
      <c r="N915" s="21" t="s">
        <v>5962</v>
      </c>
      <c r="O915" s="1" t="s">
        <v>2160</v>
      </c>
      <c r="P915" s="21" t="e">
        <f ca="1">[1]!textjoin("+",TRUE,O915,S915,T915,U915,V915,W915,X915,Y915,Z915,AA915,AB915,AC915,AD915,AE915,AF915,AG915,AH915,AI915,AJ915,AK915,AL915,AM915,AN915,AO915,AP915,AQ915,AR915,AS915,AT915,AU915,AV915,AW915,AX915,AY915,AZ915,BA915,BB915,R915)</f>
        <v>#NAME?</v>
      </c>
      <c r="Q915" s="21" t="e">
        <f t="shared" ca="1" si="60"/>
        <v>#NAME?</v>
      </c>
      <c r="R915" t="s">
        <v>5106</v>
      </c>
      <c r="S915" s="16" t="s">
        <v>3397</v>
      </c>
      <c r="T915" s="12" t="s">
        <v>2439</v>
      </c>
      <c r="U915" s="12" t="s">
        <v>2505</v>
      </c>
      <c r="V915" s="12" t="s">
        <v>2178</v>
      </c>
      <c r="W915" s="12" t="s">
        <v>3334</v>
      </c>
      <c r="X915" s="12" t="s">
        <v>2252</v>
      </c>
      <c r="Y915" s="12" t="s">
        <v>3335</v>
      </c>
    </row>
    <row r="916" spans="1:29" ht="58.2" thickBot="1" x14ac:dyDescent="0.35">
      <c r="A916" s="7" t="s">
        <v>957</v>
      </c>
      <c r="D916" s="37" t="s">
        <v>116</v>
      </c>
      <c r="E916" s="45"/>
      <c r="F916" s="47" t="str">
        <f>IF(D916="Walmart", "https://www.walmart.com/search/?query=" &amp; [1]!textjoin("%20",TRUE,S916,T916,U916,V916,W916,X916,Y916,Z916,AA916,AB916,AC916,AD916,AE916,AF916,AG916,AH916,AI916,AJ916,AK916,AL916,AM916,AN916,AO916,AP916,AQ916,AR916,AS916,AT916,AU916,AV916,AW916,AX916,AY916,AZ916,BA916,BB916), IF(D916="Best Buy", "https://www.bestbuy.com/site/searchpage.jsp?st=" &amp; [1]!textjoin("+",TRUE,S916,T916,U916,V916,W916,X916,Y916,Z916,AA916,AB916,AC916,AD916,AE916,AF916,AG916,AH916,AI916,AJ916,AK916,AL916,AM916,AN916,AO916,AP916,AQ916,AR916,AS916,AT916,AU916,AV916,AW916,AX916,AY916,AZ916,BA916,BB916), IF(D916="Target", "https://www.target.com/s?searchTerm=" &amp; [1]!textjoin("+",TRUE,S916,T916,U916,V916,W916,X916,Y916,Z916,AA916,AB916,AC916,AD916,AE916,AF916,AG916,AH916,AI916,AJ916,AK916,AL916,AM916,AN916,AO916,AP916,AQ916,AR916,AS916,AT916,AU916,AV916,AW916,AX916,AY916,AZ916,BA916,BB916),"")))</f>
        <v/>
      </c>
      <c r="G916" s="45" t="s">
        <v>7382</v>
      </c>
      <c r="H916" s="45"/>
      <c r="I916" s="45"/>
      <c r="J916" s="45"/>
      <c r="L916" s="37" t="s">
        <v>116</v>
      </c>
      <c r="M916" s="26" t="s">
        <v>2159</v>
      </c>
      <c r="N916" s="21" t="s">
        <v>5963</v>
      </c>
      <c r="O916" s="1" t="s">
        <v>2160</v>
      </c>
      <c r="P916" s="21" t="e">
        <f ca="1">[1]!textjoin("+",TRUE,O916,S916,T916,U916,V916,W916,X916,Y916,Z916,AA916,AB916,AC916,AD916,AE916,AF916,AG916,AH916,AI916,AJ916,AK916,AL916,AM916,AN916,AO916,AP916,AQ916,AR916,AS916,AT916,AU916,AV916,AW916,AX916,AY916,AZ916,BA916,BB916,R916)</f>
        <v>#NAME?</v>
      </c>
      <c r="Q916" s="21" t="e">
        <f t="shared" ca="1" si="60"/>
        <v>#NAME?</v>
      </c>
      <c r="R916" t="s">
        <v>5106</v>
      </c>
      <c r="S916" s="16" t="s">
        <v>3397</v>
      </c>
      <c r="T916" s="12" t="s">
        <v>2439</v>
      </c>
      <c r="U916" s="12" t="s">
        <v>2430</v>
      </c>
      <c r="V916" s="12" t="s">
        <v>3335</v>
      </c>
    </row>
    <row r="917" spans="1:29" ht="58.2" thickBot="1" x14ac:dyDescent="0.35">
      <c r="A917" s="7" t="s">
        <v>958</v>
      </c>
      <c r="D917" s="37" t="s">
        <v>116</v>
      </c>
      <c r="E917" s="45"/>
      <c r="F917" s="47" t="str">
        <f>IF(D917="Walmart", "https://www.walmart.com/search/?query=" &amp; [1]!textjoin("%20",TRUE,S917,T917,U917,V917,W917,X917,Y917,Z917,AA917,AB917,AC917,AD917,AE917,AF917,AG917,AH917,AI917,AJ917,AK917,AL917,AM917,AN917,AO917,AP917,AQ917,AR917,AS917,AT917,AU917,AV917,AW917,AX917,AY917,AZ917,BA917,BB917), IF(D917="Best Buy", "https://www.bestbuy.com/site/searchpage.jsp?st=" &amp; [1]!textjoin("+",TRUE,S917,T917,U917,V917,W917,X917,Y917,Z917,AA917,AB917,AC917,AD917,AE917,AF917,AG917,AH917,AI917,AJ917,AK917,AL917,AM917,AN917,AO917,AP917,AQ917,AR917,AS917,AT917,AU917,AV917,AW917,AX917,AY917,AZ917,BA917,BB917), IF(D917="Target", "https://www.target.com/s?searchTerm=" &amp; [1]!textjoin("+",TRUE,S917,T917,U917,V917,W917,X917,Y917,Z917,AA917,AB917,AC917,AD917,AE917,AF917,AG917,AH917,AI917,AJ917,AK917,AL917,AM917,AN917,AO917,AP917,AQ917,AR917,AS917,AT917,AU917,AV917,AW917,AX917,AY917,AZ917,BA917,BB917),"")))</f>
        <v/>
      </c>
      <c r="G917" s="45" t="s">
        <v>7382</v>
      </c>
      <c r="H917" s="45"/>
      <c r="I917" s="45"/>
      <c r="J917" s="45"/>
      <c r="L917" s="37" t="s">
        <v>116</v>
      </c>
      <c r="M917" s="26" t="s">
        <v>2159</v>
      </c>
      <c r="N917" s="21" t="s">
        <v>5964</v>
      </c>
      <c r="O917" s="1" t="s">
        <v>2160</v>
      </c>
      <c r="P917" s="21" t="e">
        <f ca="1">[1]!textjoin("+",TRUE,O917,S917,T917,U917,V917,W917,X917,Y917,Z917,AA917,AB917,AC917,AD917,AE917,AF917,AG917,AH917,AI917,AJ917,AK917,AL917,AM917,AN917,AO917,AP917,AQ917,AR917,AS917,AT917,AU917,AV917,AW917,AX917,AY917,AZ917,BA917,BB917,R917)</f>
        <v>#NAME?</v>
      </c>
      <c r="Q917" s="21" t="e">
        <f t="shared" ca="1" si="60"/>
        <v>#NAME?</v>
      </c>
      <c r="R917" t="s">
        <v>5106</v>
      </c>
      <c r="S917" s="16" t="s">
        <v>3397</v>
      </c>
      <c r="T917" s="12" t="s">
        <v>3346</v>
      </c>
      <c r="U917" s="12" t="s">
        <v>2430</v>
      </c>
      <c r="V917" s="12" t="s">
        <v>3334</v>
      </c>
      <c r="W917" s="12" t="s">
        <v>3335</v>
      </c>
    </row>
    <row r="918" spans="1:29" ht="409.6" thickBot="1" x14ac:dyDescent="0.35">
      <c r="A918" s="7" t="s">
        <v>959</v>
      </c>
      <c r="D918" s="37" t="s">
        <v>12</v>
      </c>
      <c r="E918" s="45"/>
      <c r="F918" s="47" t="e">
        <f ca="1">IF(D918="Walmart", "https://www.walmart.com/search/?query=" &amp; [1]!textjoin("%20",TRUE,S918,T918,U918,V918,W918,X918,Y918,Z918,AA918,AB918,AC918,AD918,AE918,AF918,AG918,AH918,AI918,AJ918,AK918,AL918,AM918,AN918,AO918,AP918,AQ918,AR918,AS918,AT918,AU918,AV918,AW918,AX918,AY918,AZ918,BA918,BB918), IF(D918="Best Buy", "https://www.bestbuy.com/site/searchpage.jsp?st=" &amp; [1]!textjoin("+",TRUE,S918,T918,U918,V918,W918,X918,Y918,Z918,AA918,AB918,AC918,AD918,AE918,AF918,AG918,AH918,AI918,AJ918,AK918,AL918,AM918,AN918,AO918,AP918,AQ918,AR918,AS918,AT918,AU918,AV918,AW918,AX918,AY918,AZ918,BA918,BB918), IF(D918="Target", "https://www.target.com/s?searchTerm=" &amp; [1]!textjoin("+",TRUE,S918,T918,U918,V918,W918,X918,Y918,Z918,AA918,AB918,AC918,AD918,AE918,AF918,AG918,AH918,AI918,AJ918,AK918,AL918,AM918,AN918,AO918,AP918,AQ918,AR918,AS918,AT918,AU918,AV918,AW918,AX918,AY918,AZ918,BA918,BB918),"")))</f>
        <v>#NAME?</v>
      </c>
      <c r="G918" s="45" t="s">
        <v>7712</v>
      </c>
      <c r="H918" s="45" t="str">
        <f>HYPERLINK(G918,D918)</f>
        <v>Walmart</v>
      </c>
      <c r="I918" s="45"/>
      <c r="J918" s="45"/>
      <c r="L918" s="37" t="s">
        <v>12</v>
      </c>
      <c r="M918" s="26" t="s">
        <v>2159</v>
      </c>
      <c r="N918" s="21" t="s">
        <v>5965</v>
      </c>
      <c r="O918" s="1" t="s">
        <v>2160</v>
      </c>
      <c r="P918" s="21" t="e">
        <f ca="1">[1]!textjoin("+",TRUE,O918,S918,T918,U918,V918,W918,X918,Y918,Z918,AA918,AB918,AC918,AD918,AE918,AF918,AG918,AH918,AI918,AJ918,AK918,AL918,AM918,AN918,AO918,AP918,AQ918,AR918,AS918,AT918,AU918,AV918,AW918,AX918,AY918,AZ918,BA918,BB918,R918)</f>
        <v>#NAME?</v>
      </c>
      <c r="Q918" s="21" t="e">
        <f t="shared" ca="1" si="60"/>
        <v>#NAME?</v>
      </c>
      <c r="R918" t="s">
        <v>5106</v>
      </c>
      <c r="S918" s="16" t="s">
        <v>3397</v>
      </c>
      <c r="T918" s="12" t="s">
        <v>3368</v>
      </c>
      <c r="U918" s="12" t="s">
        <v>2505</v>
      </c>
      <c r="V918" s="12" t="s">
        <v>2176</v>
      </c>
      <c r="W918" s="12" t="s">
        <v>3333</v>
      </c>
      <c r="X918" s="12" t="s">
        <v>3334</v>
      </c>
      <c r="Y918" s="12" t="s">
        <v>2252</v>
      </c>
      <c r="Z918" s="12" t="s">
        <v>3335</v>
      </c>
    </row>
    <row r="919" spans="1:29" ht="409.6" thickBot="1" x14ac:dyDescent="0.35">
      <c r="A919" s="7" t="s">
        <v>960</v>
      </c>
      <c r="D919" s="37" t="s">
        <v>12</v>
      </c>
      <c r="E919" s="45"/>
      <c r="F919" s="47" t="e">
        <f ca="1">IF(D919="Walmart", "https://www.walmart.com/search/?query=" &amp; [1]!textjoin("%20",TRUE,S919,T919,U919,V919,W919,X919,Y919,Z919,AA919,AB919,AC919,AD919,AE919,AF919,AG919,AH919,AI919,AJ919,AK919,AL919,AM919,AN919,AO919,AP919,AQ919,AR919,AS919,AT919,AU919,AV919,AW919,AX919,AY919,AZ919,BA919,BB919), IF(D919="Best Buy", "https://www.bestbuy.com/site/searchpage.jsp?st=" &amp; [1]!textjoin("+",TRUE,S919,T919,U919,V919,W919,X919,Y919,Z919,AA919,AB919,AC919,AD919,AE919,AF919,AG919,AH919,AI919,AJ919,AK919,AL919,AM919,AN919,AO919,AP919,AQ919,AR919,AS919,AT919,AU919,AV919,AW919,AX919,AY919,AZ919,BA919,BB919), IF(D919="Target", "https://www.target.com/s?searchTerm=" &amp; [1]!textjoin("+",TRUE,S919,T919,U919,V919,W919,X919,Y919,Z919,AA919,AB919,AC919,AD919,AE919,AF919,AG919,AH919,AI919,AJ919,AK919,AL919,AM919,AN919,AO919,AP919,AQ919,AR919,AS919,AT919,AU919,AV919,AW919,AX919,AY919,AZ919,BA919,BB919),"")))</f>
        <v>#NAME?</v>
      </c>
      <c r="G919" s="45" t="s">
        <v>7713</v>
      </c>
      <c r="H919" s="45" t="str">
        <f>HYPERLINK(G919,D919)</f>
        <v>Walmart</v>
      </c>
      <c r="I919" s="45"/>
      <c r="J919" s="45"/>
      <c r="L919" s="37" t="s">
        <v>12</v>
      </c>
      <c r="M919" s="26" t="s">
        <v>2159</v>
      </c>
      <c r="N919" s="21" t="s">
        <v>5966</v>
      </c>
      <c r="O919" s="1" t="s">
        <v>2160</v>
      </c>
      <c r="P919" s="21" t="e">
        <f ca="1">[1]!textjoin("+",TRUE,O919,S919,T919,U919,V919,W919,X919,Y919,Z919,AA919,AB919,AC919,AD919,AE919,AF919,AG919,AH919,AI919,AJ919,AK919,AL919,AM919,AN919,AO919,AP919,AQ919,AR919,AS919,AT919,AU919,AV919,AW919,AX919,AY919,AZ919,BA919,BB919,R919)</f>
        <v>#NAME?</v>
      </c>
      <c r="Q919" s="21" t="e">
        <f t="shared" ca="1" si="60"/>
        <v>#NAME?</v>
      </c>
      <c r="R919" t="s">
        <v>5106</v>
      </c>
      <c r="S919" s="16" t="s">
        <v>3397</v>
      </c>
      <c r="T919" s="12" t="s">
        <v>3342</v>
      </c>
      <c r="U919" s="12" t="s">
        <v>2505</v>
      </c>
      <c r="V919" s="12" t="s">
        <v>2176</v>
      </c>
      <c r="W919" s="12" t="s">
        <v>3334</v>
      </c>
      <c r="X919" s="12" t="s">
        <v>2252</v>
      </c>
      <c r="Y919" s="12" t="s">
        <v>3335</v>
      </c>
    </row>
    <row r="920" spans="1:29" ht="409.6" thickBot="1" x14ac:dyDescent="0.35">
      <c r="A920" s="7" t="s">
        <v>961</v>
      </c>
      <c r="D920" s="37" t="s">
        <v>15</v>
      </c>
      <c r="E920" s="45"/>
      <c r="F920" s="47" t="e">
        <f ca="1">IF(D920="Walmart", "https://www.walmart.com/search/?query=" &amp; [1]!textjoin("%20",TRUE,S920,T920,U920,V920,W920,X920,Y920,Z920,AA920,AB920,AC920,AD920,AE920,AF920,AG920,AH920,AI920,AJ920,AK920,AL920,AM920,AN920,AO920,AP920,AQ920,AR920,AS920,AT920,AU920,AV920,AW920,AX920,AY920,AZ920,BA920,BB920), IF(D920="Best Buy", "https://www.bestbuy.com/site/searchpage.jsp?st=" &amp; [1]!textjoin("+",TRUE,S920,T920,U920,V920,W920,X920,Y920,Z920,AA920,AB920,AC920,AD920,AE920,AF920,AG920,AH920,AI920,AJ920,AK920,AL920,AM920,AN920,AO920,AP920,AQ920,AR920,AS920,AT920,AU920,AV920,AW920,AX920,AY920,AZ920,BA920,BB920), IF(D920="Target", "https://www.target.com/s?searchTerm=" &amp; [1]!textjoin("+",TRUE,S920,T920,U920,V920,W920,X920,Y920,Z920,AA920,AB920,AC920,AD920,AE920,AF920,AG920,AH920,AI920,AJ920,AK920,AL920,AM920,AN920,AO920,AP920,AQ920,AR920,AS920,AT920,AU920,AV920,AW920,AX920,AY920,AZ920,BA920,BB920),"")))</f>
        <v>#NAME?</v>
      </c>
      <c r="G920" s="45" t="s">
        <v>7714</v>
      </c>
      <c r="H920" s="45" t="str">
        <f>HYPERLINK(G920,D920)</f>
        <v>Best Buy</v>
      </c>
      <c r="I920" s="45"/>
      <c r="J920" s="45"/>
      <c r="L920" s="37" t="s">
        <v>15</v>
      </c>
      <c r="M920" s="26" t="s">
        <v>2159</v>
      </c>
      <c r="N920" s="21" t="s">
        <v>5967</v>
      </c>
      <c r="O920" s="1" t="s">
        <v>2160</v>
      </c>
      <c r="P920" s="21" t="e">
        <f ca="1">[1]!textjoin("+",TRUE,O920,S920,T920,U920,V920,W920,X920,Y920,Z920,AA920,AB920,AC920,AD920,AE920,AF920,AG920,AH920,AI920,AJ920,AK920,AL920,AM920,AN920,AO920,AP920,AQ920,AR920,AS920,AT920,AU920,AV920,AW920,AX920,AY920,AZ920,BA920,BB920,R920)</f>
        <v>#NAME?</v>
      </c>
      <c r="Q920" s="21" t="e">
        <f t="shared" ca="1" si="60"/>
        <v>#NAME?</v>
      </c>
      <c r="R920" t="s">
        <v>5106</v>
      </c>
      <c r="S920" s="16" t="s">
        <v>2179</v>
      </c>
      <c r="T920" s="12" t="s">
        <v>3344</v>
      </c>
      <c r="U920" s="12" t="s">
        <v>2506</v>
      </c>
      <c r="V920" s="12" t="s">
        <v>2252</v>
      </c>
      <c r="W920" s="12" t="s">
        <v>2430</v>
      </c>
      <c r="X920" s="12" t="s">
        <v>4873</v>
      </c>
      <c r="Y920" s="12">
        <v>5</v>
      </c>
      <c r="Z920" s="12" t="s">
        <v>2257</v>
      </c>
    </row>
    <row r="921" spans="1:29" ht="58.2" thickBot="1" x14ac:dyDescent="0.35">
      <c r="A921" s="7" t="s">
        <v>962</v>
      </c>
      <c r="D921" s="37" t="s">
        <v>43</v>
      </c>
      <c r="E921" s="45"/>
      <c r="F921" s="47" t="str">
        <f>IF(D921="Walmart", "https://www.walmart.com/search/?query=" &amp; [1]!textjoin("%20",TRUE,S921,T921,U921,V921,W921,X921,Y921,Z921,AA921,AB921,AC921,AD921,AE921,AF921,AG921,AH921,AI921,AJ921,AK921,AL921,AM921,AN921,AO921,AP921,AQ921,AR921,AS921,AT921,AU921,AV921,AW921,AX921,AY921,AZ921,BA921,BB921), IF(D921="Best Buy", "https://www.bestbuy.com/site/searchpage.jsp?st=" &amp; [1]!textjoin("+",TRUE,S921,T921,U921,V921,W921,X921,Y921,Z921,AA921,AB921,AC921,AD921,AE921,AF921,AG921,AH921,AI921,AJ921,AK921,AL921,AM921,AN921,AO921,AP921,AQ921,AR921,AS921,AT921,AU921,AV921,AW921,AX921,AY921,AZ921,BA921,BB921), IF(D921="Target", "https://www.target.com/s?searchTerm=" &amp; [1]!textjoin("+",TRUE,S921,T921,U921,V921,W921,X921,Y921,Z921,AA921,AB921,AC921,AD921,AE921,AF921,AG921,AH921,AI921,AJ921,AK921,AL921,AM921,AN921,AO921,AP921,AQ921,AR921,AS921,AT921,AU921,AV921,AW921,AX921,AY921,AZ921,BA921,BB921),"")))</f>
        <v/>
      </c>
      <c r="G921" s="45" t="s">
        <v>7382</v>
      </c>
      <c r="H921" s="45"/>
      <c r="I921" s="45"/>
      <c r="J921" s="45"/>
      <c r="L921" s="37" t="s">
        <v>43</v>
      </c>
      <c r="M921" s="26" t="s">
        <v>2159</v>
      </c>
      <c r="N921" s="21" t="s">
        <v>5968</v>
      </c>
      <c r="O921" s="1" t="s">
        <v>2160</v>
      </c>
      <c r="P921" s="21" t="e">
        <f ca="1">[1]!textjoin("+",TRUE,O921,S921,T921,U921,V921,W921,X921,Y921,Z921,AA921,AB921,AC921,AD921,AE921,AF921,AG921,AH921,AI921,AJ921,AK921,AL921,AM921,AN921,AO921,AP921,AQ921,AR921,AS921,AT921,AU921,AV921,AW921,AX921,AY921,AZ921,BA921,BB921,R921)</f>
        <v>#NAME?</v>
      </c>
      <c r="Q921" s="21" t="e">
        <f t="shared" ca="1" si="60"/>
        <v>#NAME?</v>
      </c>
      <c r="R921" t="s">
        <v>5106</v>
      </c>
      <c r="S921" s="16" t="s">
        <v>2179</v>
      </c>
      <c r="T921" s="12" t="s">
        <v>3346</v>
      </c>
      <c r="U921" s="12" t="s">
        <v>2506</v>
      </c>
      <c r="V921" s="12" t="s">
        <v>2252</v>
      </c>
      <c r="W921" s="12" t="s">
        <v>2430</v>
      </c>
      <c r="X921" s="12" t="s">
        <v>4777</v>
      </c>
      <c r="Y921" s="12" t="s">
        <v>3398</v>
      </c>
    </row>
    <row r="922" spans="1:29" ht="409.6" thickBot="1" x14ac:dyDescent="0.35">
      <c r="A922" s="7" t="s">
        <v>963</v>
      </c>
      <c r="D922" s="37" t="s">
        <v>15</v>
      </c>
      <c r="E922" s="45"/>
      <c r="F922" s="47" t="e">
        <f ca="1">IF(D922="Walmart", "https://www.walmart.com/search/?query=" &amp; [1]!textjoin("%20",TRUE,S922,T922,U922,V922,W922,X922,Y922,Z922,AA922,AB922,AC922,AD922,AE922,AF922,AG922,AH922,AI922,AJ922,AK922,AL922,AM922,AN922,AO922,AP922,AQ922,AR922,AS922,AT922,AU922,AV922,AW922,AX922,AY922,AZ922,BA922,BB922), IF(D922="Best Buy", "https://www.bestbuy.com/site/searchpage.jsp?st=" &amp; [1]!textjoin("+",TRUE,S922,T922,U922,V922,W922,X922,Y922,Z922,AA922,AB922,AC922,AD922,AE922,AF922,AG922,AH922,AI922,AJ922,AK922,AL922,AM922,AN922,AO922,AP922,AQ922,AR922,AS922,AT922,AU922,AV922,AW922,AX922,AY922,AZ922,BA922,BB922), IF(D922="Target", "https://www.target.com/s?searchTerm=" &amp; [1]!textjoin("+",TRUE,S922,T922,U922,V922,W922,X922,Y922,Z922,AA922,AB922,AC922,AD922,AE922,AF922,AG922,AH922,AI922,AJ922,AK922,AL922,AM922,AN922,AO922,AP922,AQ922,AR922,AS922,AT922,AU922,AV922,AW922,AX922,AY922,AZ922,BA922,BB922),"")))</f>
        <v>#NAME?</v>
      </c>
      <c r="G922" s="45" t="s">
        <v>7715</v>
      </c>
      <c r="H922" s="45" t="str">
        <f>HYPERLINK(G922,D922)</f>
        <v>Best Buy</v>
      </c>
      <c r="I922" s="45" t="s">
        <v>8683</v>
      </c>
      <c r="J922" s="45"/>
      <c r="L922" s="37" t="s">
        <v>15</v>
      </c>
      <c r="M922" s="26" t="s">
        <v>2159</v>
      </c>
      <c r="N922" s="21" t="s">
        <v>5969</v>
      </c>
      <c r="O922" s="1" t="s">
        <v>2160</v>
      </c>
      <c r="P922" s="21" t="e">
        <f ca="1">[1]!textjoin("+",TRUE,O922,S922,T922,U922,V922,W922,X922,Y922,Z922,AA922,AB922,AC922,AD922,AE922,AF922,AG922,AH922,AI922,AJ922,AK922,AL922,AM922,AN922,AO922,AP922,AQ922,AR922,AS922,AT922,AU922,AV922,AW922,AX922,AY922,AZ922,BA922,BB922,R922)</f>
        <v>#NAME?</v>
      </c>
      <c r="Q922" s="21" t="e">
        <f t="shared" ca="1" si="60"/>
        <v>#NAME?</v>
      </c>
      <c r="R922" t="s">
        <v>5106</v>
      </c>
      <c r="S922" s="16" t="s">
        <v>2179</v>
      </c>
      <c r="T922" s="12" t="s">
        <v>3346</v>
      </c>
      <c r="U922" s="12" t="s">
        <v>2176</v>
      </c>
      <c r="V922" s="12" t="s">
        <v>2528</v>
      </c>
      <c r="W922" s="12" t="s">
        <v>3333</v>
      </c>
      <c r="X922" s="12" t="s">
        <v>2252</v>
      </c>
      <c r="Y922" s="12" t="s">
        <v>2430</v>
      </c>
      <c r="Z922" s="12" t="s">
        <v>4777</v>
      </c>
      <c r="AA922" s="12">
        <v>6</v>
      </c>
      <c r="AB922" s="12" t="s">
        <v>2257</v>
      </c>
    </row>
    <row r="923" spans="1:29" ht="409.6" thickBot="1" x14ac:dyDescent="0.35">
      <c r="A923" s="7" t="s">
        <v>964</v>
      </c>
      <c r="D923" s="37" t="s">
        <v>20</v>
      </c>
      <c r="E923" s="45"/>
      <c r="F923" s="47" t="e">
        <f ca="1">IF(D923="Walmart", "https://www.walmart.com/search/?query=" &amp; [1]!textjoin("%20",TRUE,S923,T923,U923,V923,W923,X923,Y923,Z923,AA923,AB923,AC923,AD923,AE923,AF923,AG923,AH923,AI923,AJ923,AK923,AL923,AM923,AN923,AO923,AP923,AQ923,AR923,AS923,AT923,AU923,AV923,AW923,AX923,AY923,AZ923,BA923,BB923), IF(D923="Best Buy", "https://www.bestbuy.com/site/searchpage.jsp?st=" &amp; [1]!textjoin("+",TRUE,S923,T923,U923,V923,W923,X923,Y923,Z923,AA923,AB923,AC923,AD923,AE923,AF923,AG923,AH923,AI923,AJ923,AK923,AL923,AM923,AN923,AO923,AP923,AQ923,AR923,AS923,AT923,AU923,AV923,AW923,AX923,AY923,AZ923,BA923,BB923), IF(D923="Target", "https://www.target.com/s?searchTerm=" &amp; [1]!textjoin("+",TRUE,S923,T923,U923,V923,W923,X923,Y923,Z923,AA923,AB923,AC923,AD923,AE923,AF923,AG923,AH923,AI923,AJ923,AK923,AL923,AM923,AN923,AO923,AP923,AQ923,AR923,AS923,AT923,AU923,AV923,AW923,AX923,AY923,AZ923,BA923,BB923),"")))</f>
        <v>#NAME?</v>
      </c>
      <c r="G923" s="45" t="s">
        <v>7716</v>
      </c>
      <c r="H923" s="45" t="str">
        <f>HYPERLINK(G923,D923)</f>
        <v>Target</v>
      </c>
      <c r="I923" s="45" t="s">
        <v>8684</v>
      </c>
      <c r="J923" s="45"/>
      <c r="L923" s="37" t="s">
        <v>20</v>
      </c>
      <c r="M923" s="26" t="s">
        <v>2159</v>
      </c>
      <c r="N923" s="21" t="s">
        <v>5970</v>
      </c>
      <c r="O923" s="1" t="s">
        <v>2160</v>
      </c>
      <c r="P923" s="21" t="e">
        <f ca="1">[1]!textjoin("+",TRUE,O923,S923,T923,U923,V923,W923,X923,Y923,Z923,AA923,AB923,AC923,AD923,AE923,AF923,AG923,AH923,AI923,AJ923,AK923,AL923,AM923,AN923,AO923,AP923,AQ923,AR923,AS923,AT923,AU923,AV923,AW923,AX923,AY923,AZ923,BA923,BB923,R923)</f>
        <v>#NAME?</v>
      </c>
      <c r="Q923" s="21" t="e">
        <f t="shared" ca="1" si="60"/>
        <v>#NAME?</v>
      </c>
      <c r="R923" t="s">
        <v>5106</v>
      </c>
      <c r="S923" s="16" t="s">
        <v>2179</v>
      </c>
      <c r="T923" s="12" t="s">
        <v>3346</v>
      </c>
      <c r="U923" s="12" t="s">
        <v>2176</v>
      </c>
      <c r="V923" s="12" t="s">
        <v>2528</v>
      </c>
      <c r="W923" s="12" t="s">
        <v>3333</v>
      </c>
      <c r="X923" s="12" t="s">
        <v>2252</v>
      </c>
      <c r="Y923" s="12" t="s">
        <v>3335</v>
      </c>
      <c r="Z923" s="12" t="s">
        <v>2192</v>
      </c>
      <c r="AA923" s="12" t="s">
        <v>3399</v>
      </c>
      <c r="AB923" s="12" t="s">
        <v>2289</v>
      </c>
      <c r="AC923" s="12">
        <v>120</v>
      </c>
    </row>
    <row r="924" spans="1:29" ht="58.2" thickBot="1" x14ac:dyDescent="0.35">
      <c r="A924" s="7" t="s">
        <v>965</v>
      </c>
      <c r="D924" s="37" t="s">
        <v>43</v>
      </c>
      <c r="E924" s="45"/>
      <c r="F924" s="47" t="str">
        <f>IF(D924="Walmart", "https://www.walmart.com/search/?query=" &amp; [1]!textjoin("%20",TRUE,S924,T924,U924,V924,W924,X924,Y924,Z924,AA924,AB924,AC924,AD924,AE924,AF924,AG924,AH924,AI924,AJ924,AK924,AL924,AM924,AN924,AO924,AP924,AQ924,AR924,AS924,AT924,AU924,AV924,AW924,AX924,AY924,AZ924,BA924,BB924), IF(D924="Best Buy", "https://www.bestbuy.com/site/searchpage.jsp?st=" &amp; [1]!textjoin("+",TRUE,S924,T924,U924,V924,W924,X924,Y924,Z924,AA924,AB924,AC924,AD924,AE924,AF924,AG924,AH924,AI924,AJ924,AK924,AL924,AM924,AN924,AO924,AP924,AQ924,AR924,AS924,AT924,AU924,AV924,AW924,AX924,AY924,AZ924,BA924,BB924), IF(D924="Target", "https://www.target.com/s?searchTerm=" &amp; [1]!textjoin("+",TRUE,S924,T924,U924,V924,W924,X924,Y924,Z924,AA924,AB924,AC924,AD924,AE924,AF924,AG924,AH924,AI924,AJ924,AK924,AL924,AM924,AN924,AO924,AP924,AQ924,AR924,AS924,AT924,AU924,AV924,AW924,AX924,AY924,AZ924,BA924,BB924),"")))</f>
        <v/>
      </c>
      <c r="G924" s="45" t="s">
        <v>7382</v>
      </c>
      <c r="H924" s="45"/>
      <c r="I924" s="45"/>
      <c r="J924" s="45"/>
      <c r="L924" s="37" t="s">
        <v>43</v>
      </c>
      <c r="M924" s="26" t="s">
        <v>2159</v>
      </c>
      <c r="N924" s="21" t="s">
        <v>5971</v>
      </c>
      <c r="O924" s="1" t="s">
        <v>2160</v>
      </c>
      <c r="P924" s="21" t="e">
        <f ca="1">[1]!textjoin("+",TRUE,O924,S924,T924,U924,V924,W924,X924,Y924,Z924,AA924,AB924,AC924,AD924,AE924,AF924,AG924,AH924,AI924,AJ924,AK924,AL924,AM924,AN924,AO924,AP924,AQ924,AR924,AS924,AT924,AU924,AV924,AW924,AX924,AY924,AZ924,BA924,BB924,R924)</f>
        <v>#NAME?</v>
      </c>
      <c r="Q924" s="21" t="e">
        <f t="shared" ca="1" si="60"/>
        <v>#NAME?</v>
      </c>
      <c r="R924" t="s">
        <v>5106</v>
      </c>
      <c r="S924" s="16" t="s">
        <v>2179</v>
      </c>
      <c r="T924" s="12" t="s">
        <v>3346</v>
      </c>
      <c r="U924" s="12" t="s">
        <v>2176</v>
      </c>
      <c r="V924" s="12" t="s">
        <v>2528</v>
      </c>
      <c r="W924" s="12" t="s">
        <v>2252</v>
      </c>
      <c r="X924" s="12" t="s">
        <v>2430</v>
      </c>
      <c r="Y924" s="12" t="s">
        <v>4777</v>
      </c>
      <c r="Z924" s="12" t="s">
        <v>3400</v>
      </c>
    </row>
    <row r="925" spans="1:29" ht="317.39999999999998" thickBot="1" x14ac:dyDescent="0.35">
      <c r="A925" s="7" t="s">
        <v>966</v>
      </c>
      <c r="D925" s="37" t="s">
        <v>27</v>
      </c>
      <c r="E925" s="45"/>
      <c r="F925" s="47" t="str">
        <f>IF(D925="Costco", "https://www.costco.com", IF(D925="Dell Home &amp; Home Office", "https://www.dell.com/koa/search?q=" &amp; [1]!textjoin("%20",TRUE,S925,T925,U925,V925,W925,X925,Y925,Z925,AA925,AB925,AC925,AD925,AE925,AF925,AG925,AH925,AI925,AJ925,AK925,AL925,AM925,AN925,AO925,AP925,AQ925,AR925,AS925,AT925,AU925,AV925,AW925,AX925,AY925,AZ925,BA925,BB925,Sheet1!BE925), IF(D925="Macy's", "https://www.macys.com/shop/featured/" &amp; [1]!textjoin("-",TRUE,S925,T925,U925,V925,W925,X925,Y925,Z925,AA925,AB925,AC925,AD925,AE925,AF925,AG925,AH925,AI925,AJ925,AK925,AL925,AM925,AN925,AO925,AP925,AQ925,AR925,AS925,AT925,AU925,AV925,AW925,AX925,AY925,AZ925,BA925,BB925,Sheet1!BE925),"")))</f>
        <v>https://www.costco.com</v>
      </c>
      <c r="G925" s="34" t="s">
        <v>7128</v>
      </c>
      <c r="H925" s="45" t="str">
        <f>HYPERLINK(G925,D925)</f>
        <v>Costco</v>
      </c>
      <c r="I925" s="45"/>
      <c r="J925" s="45"/>
      <c r="L925" s="37" t="s">
        <v>27</v>
      </c>
      <c r="M925" s="26" t="s">
        <v>2159</v>
      </c>
      <c r="N925" s="21" t="s">
        <v>5972</v>
      </c>
      <c r="O925" s="1" t="s">
        <v>2160</v>
      </c>
      <c r="P925" s="21" t="e">
        <f ca="1">[1]!textjoin("+",TRUE,O925,S925,T925,U925,V925,W925,X925,Y925,Z925,AA925,AB925,AC925,AD925,AE925,AF925,AG925,AH925,AI925,AJ925,AK925,AL925,AM925,AN925,AO925,AP925,AQ925,AR925,AS925,AT925,AU925,AV925,AW925,AX925,AY925,AZ925,BA925,BB925,R925)</f>
        <v>#NAME?</v>
      </c>
      <c r="Q925" s="21" t="e">
        <f t="shared" ca="1" si="60"/>
        <v>#NAME?</v>
      </c>
      <c r="R925" t="s">
        <v>5106</v>
      </c>
      <c r="S925" s="16" t="s">
        <v>2179</v>
      </c>
      <c r="T925" s="12" t="s">
        <v>3346</v>
      </c>
      <c r="U925" s="12" t="s">
        <v>2505</v>
      </c>
      <c r="V925" s="12">
        <v>6</v>
      </c>
      <c r="W925" s="12" t="s">
        <v>2257</v>
      </c>
      <c r="X925" s="12" t="s">
        <v>2176</v>
      </c>
      <c r="Y925" s="12" t="s">
        <v>2528</v>
      </c>
      <c r="Z925" s="12" t="s">
        <v>2430</v>
      </c>
      <c r="AA925" s="12" t="s">
        <v>3337</v>
      </c>
      <c r="AB925" s="12" t="s">
        <v>3335</v>
      </c>
    </row>
    <row r="926" spans="1:29" ht="409.6" thickBot="1" x14ac:dyDescent="0.35">
      <c r="A926" s="7" t="s">
        <v>967</v>
      </c>
      <c r="D926" s="37" t="s">
        <v>15</v>
      </c>
      <c r="E926" s="45"/>
      <c r="F926" s="47" t="e">
        <f ca="1">IF(D926="Walmart", "https://www.walmart.com/search/?query=" &amp; [1]!textjoin("%20",TRUE,S926,T926,U926,V926,W926,X926,Y926,Z926,AA926,AB926,AC926,AD926,AE926,AF926,AG926,AH926,AI926,AJ926,AK926,AL926,AM926,AN926,AO926,AP926,AQ926,AR926,AS926,AT926,AU926,AV926,AW926,AX926,AY926,AZ926,BA926,BB926), IF(D926="Best Buy", "https://www.bestbuy.com/site/searchpage.jsp?st=" &amp; [1]!textjoin("+",TRUE,S926,T926,U926,V926,W926,X926,Y926,Z926,AA926,AB926,AC926,AD926,AE926,AF926,AG926,AH926,AI926,AJ926,AK926,AL926,AM926,AN926,AO926,AP926,AQ926,AR926,AS926,AT926,AU926,AV926,AW926,AX926,AY926,AZ926,BA926,BB926), IF(D926="Target", "https://www.target.com/s?searchTerm=" &amp; [1]!textjoin("+",TRUE,S926,T926,U926,V926,W926,X926,Y926,Z926,AA926,AB926,AC926,AD926,AE926,AF926,AG926,AH926,AI926,AJ926,AK926,AL926,AM926,AN926,AO926,AP926,AQ926,AR926,AS926,AT926,AU926,AV926,AW926,AX926,AY926,AZ926,BA926,BB926),"")))</f>
        <v>#NAME?</v>
      </c>
      <c r="G926" s="45" t="s">
        <v>7717</v>
      </c>
      <c r="H926" s="45" t="str">
        <f>HYPERLINK(G926,D926)</f>
        <v>Best Buy</v>
      </c>
      <c r="I926" s="45" t="s">
        <v>8685</v>
      </c>
      <c r="J926" s="45"/>
      <c r="L926" s="37" t="s">
        <v>15</v>
      </c>
      <c r="M926" s="26" t="s">
        <v>2159</v>
      </c>
      <c r="N926" s="21" t="s">
        <v>5973</v>
      </c>
      <c r="O926" s="1" t="s">
        <v>2160</v>
      </c>
      <c r="P926" s="21" t="e">
        <f ca="1">[1]!textjoin("+",TRUE,O926,S926,T926,U926,V926,W926,X926,Y926,Z926,AA926,AB926,AC926,AD926,AE926,AF926,AG926,AH926,AI926,AJ926,AK926,AL926,AM926,AN926,AO926,AP926,AQ926,AR926,AS926,AT926,AU926,AV926,AW926,AX926,AY926,AZ926,BA926,BB926,R926)</f>
        <v>#NAME?</v>
      </c>
      <c r="Q926" s="21" t="e">
        <f t="shared" ca="1" si="60"/>
        <v>#NAME?</v>
      </c>
      <c r="R926" t="s">
        <v>5106</v>
      </c>
      <c r="S926" s="16" t="s">
        <v>2179</v>
      </c>
      <c r="T926" s="12" t="s">
        <v>3349</v>
      </c>
      <c r="U926" s="12" t="s">
        <v>2176</v>
      </c>
      <c r="V926" s="12" t="s">
        <v>2528</v>
      </c>
      <c r="W926" s="12" t="s">
        <v>3333</v>
      </c>
      <c r="X926" s="12" t="s">
        <v>2252</v>
      </c>
      <c r="Y926" s="12" t="s">
        <v>2430</v>
      </c>
      <c r="Z926" s="12" t="s">
        <v>4777</v>
      </c>
      <c r="AA926" s="12">
        <v>7</v>
      </c>
      <c r="AB926" s="12" t="s">
        <v>2257</v>
      </c>
    </row>
    <row r="927" spans="1:29" ht="409.6" thickBot="1" x14ac:dyDescent="0.35">
      <c r="A927" s="7" t="s">
        <v>968</v>
      </c>
      <c r="D927" s="37" t="s">
        <v>15</v>
      </c>
      <c r="E927" s="45"/>
      <c r="F927" s="47" t="e">
        <f ca="1">IF(D927="Walmart", "https://www.walmart.com/search/?query=" &amp; [1]!textjoin("%20",TRUE,S927,T927,U927,V927,W927,X927,Y927,Z927,AA927,AB927,AC927,AD927,AE927,AF927,AG927,AH927,AI927,AJ927,AK927,AL927,AM927,AN927,AO927,AP927,AQ927,AR927,AS927,AT927,AU927,AV927,AW927,AX927,AY927,AZ927,BA927,BB927), IF(D927="Best Buy", "https://www.bestbuy.com/site/searchpage.jsp?st=" &amp; [1]!textjoin("+",TRUE,S927,T927,U927,V927,W927,X927,Y927,Z927,AA927,AB927,AC927,AD927,AE927,AF927,AG927,AH927,AI927,AJ927,AK927,AL927,AM927,AN927,AO927,AP927,AQ927,AR927,AS927,AT927,AU927,AV927,AW927,AX927,AY927,AZ927,BA927,BB927), IF(D927="Target", "https://www.target.com/s?searchTerm=" &amp; [1]!textjoin("+",TRUE,S927,T927,U927,V927,W927,X927,Y927,Z927,AA927,AB927,AC927,AD927,AE927,AF927,AG927,AH927,AI927,AJ927,AK927,AL927,AM927,AN927,AO927,AP927,AQ927,AR927,AS927,AT927,AU927,AV927,AW927,AX927,AY927,AZ927,BA927,BB927),"")))</f>
        <v>#NAME?</v>
      </c>
      <c r="G927" s="45" t="s">
        <v>7718</v>
      </c>
      <c r="H927" s="45" t="str">
        <f>HYPERLINK(G927,D927)</f>
        <v>Best Buy</v>
      </c>
      <c r="I927" s="45" t="s">
        <v>8686</v>
      </c>
      <c r="J927" s="45"/>
      <c r="L927" s="37" t="s">
        <v>15</v>
      </c>
      <c r="M927" s="26" t="s">
        <v>2159</v>
      </c>
      <c r="N927" s="21" t="s">
        <v>5974</v>
      </c>
      <c r="O927" s="1" t="s">
        <v>2160</v>
      </c>
      <c r="P927" s="21" t="e">
        <f ca="1">[1]!textjoin("+",TRUE,O927,S927,T927,U927,V927,W927,X927,Y927,Z927,AA927,AB927,AC927,AD927,AE927,AF927,AG927,AH927,AI927,AJ927,AK927,AL927,AM927,AN927,AO927,AP927,AQ927,AR927,AS927,AT927,AU927,AV927,AW927,AX927,AY927,AZ927,BA927,BB927,R927)</f>
        <v>#NAME?</v>
      </c>
      <c r="Q927" s="21" t="e">
        <f t="shared" ca="1" si="60"/>
        <v>#NAME?</v>
      </c>
      <c r="R927" t="s">
        <v>5106</v>
      </c>
      <c r="S927" s="16" t="s">
        <v>2179</v>
      </c>
      <c r="T927" s="12" t="s">
        <v>3349</v>
      </c>
      <c r="U927" s="12" t="s">
        <v>2176</v>
      </c>
      <c r="V927" s="12" t="s">
        <v>2528</v>
      </c>
      <c r="W927" s="12" t="s">
        <v>3333</v>
      </c>
      <c r="X927" s="12" t="s">
        <v>2252</v>
      </c>
      <c r="Y927" s="12" t="s">
        <v>2430</v>
      </c>
      <c r="Z927" s="12" t="s">
        <v>4777</v>
      </c>
      <c r="AA927" s="12" t="s">
        <v>3401</v>
      </c>
      <c r="AB927" s="12" t="s">
        <v>2257</v>
      </c>
    </row>
    <row r="928" spans="1:29" ht="409.6" thickBot="1" x14ac:dyDescent="0.35">
      <c r="A928" s="7" t="s">
        <v>969</v>
      </c>
      <c r="D928" s="37" t="s">
        <v>20</v>
      </c>
      <c r="E928" s="45"/>
      <c r="F928" s="47" t="e">
        <f ca="1">IF(D928="Walmart", "https://www.walmart.com/search/?query=" &amp; [1]!textjoin("%20",TRUE,S928,T928,U928,V928,W928,X928,Y928,Z928,AA928,AB928,AC928,AD928,AE928,AF928,AG928,AH928,AI928,AJ928,AK928,AL928,AM928,AN928,AO928,AP928,AQ928,AR928,AS928,AT928,AU928,AV928,AW928,AX928,AY928,AZ928,BA928,BB928), IF(D928="Best Buy", "https://www.bestbuy.com/site/searchpage.jsp?st=" &amp; [1]!textjoin("+",TRUE,S928,T928,U928,V928,W928,X928,Y928,Z928,AA928,AB928,AC928,AD928,AE928,AF928,AG928,AH928,AI928,AJ928,AK928,AL928,AM928,AN928,AO928,AP928,AQ928,AR928,AS928,AT928,AU928,AV928,AW928,AX928,AY928,AZ928,BA928,BB928), IF(D928="Target", "https://www.target.com/s?searchTerm=" &amp; [1]!textjoin("+",TRUE,S928,T928,U928,V928,W928,X928,Y928,Z928,AA928,AB928,AC928,AD928,AE928,AF928,AG928,AH928,AI928,AJ928,AK928,AL928,AM928,AN928,AO928,AP928,AQ928,AR928,AS928,AT928,AU928,AV928,AW928,AX928,AY928,AZ928,BA928,BB928),"")))</f>
        <v>#NAME?</v>
      </c>
      <c r="G928" s="45" t="s">
        <v>7719</v>
      </c>
      <c r="H928" s="45" t="str">
        <f>HYPERLINK(G928,D928)</f>
        <v>Target</v>
      </c>
      <c r="I928" s="45" t="s">
        <v>8687</v>
      </c>
      <c r="J928" s="45"/>
      <c r="L928" s="37" t="s">
        <v>20</v>
      </c>
      <c r="M928" s="26" t="s">
        <v>2159</v>
      </c>
      <c r="N928" s="21" t="s">
        <v>5975</v>
      </c>
      <c r="O928" s="1" t="s">
        <v>2160</v>
      </c>
      <c r="P928" s="21" t="e">
        <f ca="1">[1]!textjoin("+",TRUE,O928,S928,T928,U928,V928,W928,X928,Y928,Z928,AA928,AB928,AC928,AD928,AE928,AF928,AG928,AH928,AI928,AJ928,AK928,AL928,AM928,AN928,AO928,AP928,AQ928,AR928,AS928,AT928,AU928,AV928,AW928,AX928,AY928,AZ928,BA928,BB928,R928)</f>
        <v>#NAME?</v>
      </c>
      <c r="Q928" s="21" t="e">
        <f t="shared" ca="1" si="60"/>
        <v>#NAME?</v>
      </c>
      <c r="R928" t="s">
        <v>5106</v>
      </c>
      <c r="S928" s="16" t="s">
        <v>2179</v>
      </c>
      <c r="T928" s="12" t="s">
        <v>3349</v>
      </c>
      <c r="U928" s="12" t="s">
        <v>2176</v>
      </c>
      <c r="V928" s="12" t="s">
        <v>2528</v>
      </c>
      <c r="W928" s="12" t="s">
        <v>3333</v>
      </c>
      <c r="X928" s="12" t="s">
        <v>2252</v>
      </c>
      <c r="Y928" s="12" t="s">
        <v>3335</v>
      </c>
      <c r="Z928" s="12" t="s">
        <v>2192</v>
      </c>
      <c r="AA928" s="12">
        <v>120</v>
      </c>
      <c r="AB928" s="12" t="s">
        <v>3399</v>
      </c>
      <c r="AC928" s="12" t="s">
        <v>2289</v>
      </c>
    </row>
    <row r="929" spans="1:33" ht="409.6" thickBot="1" x14ac:dyDescent="0.35">
      <c r="A929" s="7" t="s">
        <v>970</v>
      </c>
      <c r="D929" s="37" t="s">
        <v>20</v>
      </c>
      <c r="E929" s="45"/>
      <c r="F929" s="47" t="e">
        <f ca="1">IF(D929="Walmart", "https://www.walmart.com/search/?query=" &amp; [1]!textjoin("%20",TRUE,S929,T929,U929,V929,W929,X929,Y929,Z929,AA929,AB929,AC929,AD929,AE929,AF929,AG929,AH929,AI929,AJ929,AK929,AL929,AM929,AN929,AO929,AP929,AQ929,AR929,AS929,AT929,AU929,AV929,AW929,AX929,AY929,AZ929,BA929,BB929), IF(D929="Best Buy", "https://www.bestbuy.com/site/searchpage.jsp?st=" &amp; [1]!textjoin("+",TRUE,S929,T929,U929,V929,W929,X929,Y929,Z929,AA929,AB929,AC929,AD929,AE929,AF929,AG929,AH929,AI929,AJ929,AK929,AL929,AM929,AN929,AO929,AP929,AQ929,AR929,AS929,AT929,AU929,AV929,AW929,AX929,AY929,AZ929,BA929,BB929), IF(D929="Target", "https://www.target.com/s?searchTerm=" &amp; [1]!textjoin("+",TRUE,S929,T929,U929,V929,W929,X929,Y929,Z929,AA929,AB929,AC929,AD929,AE929,AF929,AG929,AH929,AI929,AJ929,AK929,AL929,AM929,AN929,AO929,AP929,AQ929,AR929,AS929,AT929,AU929,AV929,AW929,AX929,AY929,AZ929,BA929,BB929),"")))</f>
        <v>#NAME?</v>
      </c>
      <c r="G929" s="45" t="s">
        <v>7720</v>
      </c>
      <c r="H929" s="45" t="str">
        <f>HYPERLINK(G929,D929)</f>
        <v>Target</v>
      </c>
      <c r="I929" s="45" t="s">
        <v>8688</v>
      </c>
      <c r="J929" s="45"/>
      <c r="L929" s="37" t="s">
        <v>20</v>
      </c>
      <c r="M929" s="26" t="s">
        <v>2159</v>
      </c>
      <c r="N929" s="21" t="s">
        <v>5976</v>
      </c>
      <c r="O929" s="1" t="s">
        <v>2160</v>
      </c>
      <c r="P929" s="21" t="e">
        <f ca="1">[1]!textjoin("+",TRUE,O929,S929,T929,U929,V929,W929,X929,Y929,Z929,AA929,AB929,AC929,AD929,AE929,AF929,AG929,AH929,AI929,AJ929,AK929,AL929,AM929,AN929,AO929,AP929,AQ929,AR929,AS929,AT929,AU929,AV929,AW929,AX929,AY929,AZ929,BA929,BB929,R929)</f>
        <v>#NAME?</v>
      </c>
      <c r="Q929" s="21" t="e">
        <f t="shared" ca="1" si="60"/>
        <v>#NAME?</v>
      </c>
      <c r="R929" t="s">
        <v>5106</v>
      </c>
      <c r="S929" s="18" t="s">
        <v>2179</v>
      </c>
      <c r="T929" s="12" t="s">
        <v>3349</v>
      </c>
      <c r="U929" s="12" t="s">
        <v>2176</v>
      </c>
      <c r="V929" s="12" t="s">
        <v>2528</v>
      </c>
      <c r="W929" s="12" t="s">
        <v>3333</v>
      </c>
      <c r="X929" s="12" t="s">
        <v>2252</v>
      </c>
      <c r="Y929" s="12" t="s">
        <v>3335</v>
      </c>
      <c r="Z929" s="12" t="s">
        <v>2192</v>
      </c>
      <c r="AA929" s="12">
        <v>120</v>
      </c>
      <c r="AB929" s="12" t="s">
        <v>3399</v>
      </c>
      <c r="AC929" s="12" t="s">
        <v>2289</v>
      </c>
      <c r="AD929" s="12" t="s">
        <v>2245</v>
      </c>
      <c r="AE929" s="12" t="s">
        <v>3301</v>
      </c>
      <c r="AF929" s="12" t="s">
        <v>2611</v>
      </c>
      <c r="AG929" s="12" t="s">
        <v>3402</v>
      </c>
    </row>
    <row r="930" spans="1:33" ht="58.2" thickBot="1" x14ac:dyDescent="0.35">
      <c r="A930" s="7" t="s">
        <v>971</v>
      </c>
      <c r="D930" s="37" t="s">
        <v>43</v>
      </c>
      <c r="E930" s="45"/>
      <c r="F930" s="47" t="str">
        <f>IF(D930="Walmart", "https://www.walmart.com/search/?query=" &amp; [1]!textjoin("%20",TRUE,S930,T930,U930,V930,W930,X930,Y930,Z930,AA930,AB930,AC930,AD930,AE930,AF930,AG930,AH930,AI930,AJ930,AK930,AL930,AM930,AN930,AO930,AP930,AQ930,AR930,AS930,AT930,AU930,AV930,AW930,AX930,AY930,AZ930,BA930,BB930), IF(D930="Best Buy", "https://www.bestbuy.com/site/searchpage.jsp?st=" &amp; [1]!textjoin("+",TRUE,S930,T930,U930,V930,W930,X930,Y930,Z930,AA930,AB930,AC930,AD930,AE930,AF930,AG930,AH930,AI930,AJ930,AK930,AL930,AM930,AN930,AO930,AP930,AQ930,AR930,AS930,AT930,AU930,AV930,AW930,AX930,AY930,AZ930,BA930,BB930), IF(D930="Target", "https://www.target.com/s?searchTerm=" &amp; [1]!textjoin("+",TRUE,S930,T930,U930,V930,W930,X930,Y930,Z930,AA930,AB930,AC930,AD930,AE930,AF930,AG930,AH930,AI930,AJ930,AK930,AL930,AM930,AN930,AO930,AP930,AQ930,AR930,AS930,AT930,AU930,AV930,AW930,AX930,AY930,AZ930,BA930,BB930),"")))</f>
        <v/>
      </c>
      <c r="G930" s="45" t="s">
        <v>7382</v>
      </c>
      <c r="H930" s="45"/>
      <c r="I930" s="45"/>
      <c r="J930" s="45"/>
      <c r="L930" s="37" t="s">
        <v>43</v>
      </c>
      <c r="M930" s="26" t="s">
        <v>2159</v>
      </c>
      <c r="N930" s="21" t="s">
        <v>5977</v>
      </c>
      <c r="O930" s="1" t="s">
        <v>2160</v>
      </c>
      <c r="P930" s="21" t="e">
        <f ca="1">[1]!textjoin("+",TRUE,O930,S930,T930,U930,V930,W930,X930,Y930,Z930,AA930,AB930,AC930,AD930,AE930,AF930,AG930,AH930,AI930,AJ930,AK930,AL930,AM930,AN930,AO930,AP930,AQ930,AR930,AS930,AT930,AU930,AV930,AW930,AX930,AY930,AZ930,BA930,BB930,R930)</f>
        <v>#NAME?</v>
      </c>
      <c r="Q930" s="21" t="e">
        <f t="shared" ca="1" si="60"/>
        <v>#NAME?</v>
      </c>
      <c r="R930" t="s">
        <v>5106</v>
      </c>
      <c r="S930" s="16" t="s">
        <v>2179</v>
      </c>
      <c r="T930" s="12" t="s">
        <v>3349</v>
      </c>
      <c r="U930" s="12" t="s">
        <v>2176</v>
      </c>
      <c r="V930" s="12" t="s">
        <v>3403</v>
      </c>
      <c r="W930" s="12" t="s">
        <v>2528</v>
      </c>
      <c r="X930" s="12" t="s">
        <v>2252</v>
      </c>
      <c r="Y930" s="12" t="s">
        <v>2430</v>
      </c>
      <c r="Z930" s="12" t="s">
        <v>4777</v>
      </c>
      <c r="AA930" s="12" t="s">
        <v>3404</v>
      </c>
    </row>
    <row r="931" spans="1:33" ht="409.6" thickBot="1" x14ac:dyDescent="0.35">
      <c r="A931" s="9" t="s">
        <v>972</v>
      </c>
      <c r="D931" s="37" t="s">
        <v>12</v>
      </c>
      <c r="E931" s="45"/>
      <c r="F931" s="47" t="e">
        <f ca="1">IF(D931="Walmart", "https://www.walmart.com/search/?query=" &amp; [1]!textjoin("%20",TRUE,S931,T931,U931,V931,W931,X931,Y931,Z931,AA931,AB931,AC931,AD931,AE931,AF931,AG931,AH931,AI931,AJ931,AK931,AL931,AM931,AN931,AO931,AP931,AQ931,AR931,AS931,AT931,AU931,AV931,AW931,AX931,AY931,AZ931,BA931,BB931), IF(D931="Best Buy", "https://www.bestbuy.com/site/searchpage.jsp?st=" &amp; [1]!textjoin("+",TRUE,S931,T931,U931,V931,W931,X931,Y931,Z931,AA931,AB931,AC931,AD931,AE931,AF931,AG931,AH931,AI931,AJ931,AK931,AL931,AM931,AN931,AO931,AP931,AQ931,AR931,AS931,AT931,AU931,AV931,AW931,AX931,AY931,AZ931,BA931,BB931), IF(D931="Target", "https://www.target.com/s?searchTerm=" &amp; [1]!textjoin("+",TRUE,S931,T931,U931,V931,W931,X931,Y931,Z931,AA931,AB931,AC931,AD931,AE931,AF931,AG931,AH931,AI931,AJ931,AK931,AL931,AM931,AN931,AO931,AP931,AQ931,AR931,AS931,AT931,AU931,AV931,AW931,AX931,AY931,AZ931,BA931,BB931),"")))</f>
        <v>#NAME?</v>
      </c>
      <c r="G931" s="45" t="s">
        <v>7721</v>
      </c>
      <c r="H931" s="45" t="str">
        <f>HYPERLINK(G931,D931)</f>
        <v>Walmart</v>
      </c>
      <c r="I931" s="45" t="s">
        <v>8689</v>
      </c>
      <c r="J931" s="45"/>
      <c r="L931" s="37" t="s">
        <v>12</v>
      </c>
      <c r="M931" s="26" t="s">
        <v>2159</v>
      </c>
      <c r="N931" s="21" t="s">
        <v>5978</v>
      </c>
      <c r="O931" s="1" t="s">
        <v>2160</v>
      </c>
      <c r="P931" s="21" t="e">
        <f ca="1">[1]!textjoin("+",TRUE,O931,S931,T931,U931,V931,W931,X931,Y931,Z931,AA931,AB931,AC931,AD931,AE931,AF931,AG931,AH931,AI931,AJ931,AK931,AL931,AM931,AN931,AO931,AP931,AQ931,AR931,AS931,AT931,AU931,AV931,AW931,AX931,AY931,AZ931,BA931,BB931,R931)</f>
        <v>#NAME?</v>
      </c>
      <c r="Q931" s="21" t="e">
        <f t="shared" ca="1" si="60"/>
        <v>#NAME?</v>
      </c>
      <c r="R931" t="s">
        <v>5106</v>
      </c>
      <c r="S931" s="16" t="s">
        <v>2179</v>
      </c>
      <c r="T931" s="12" t="s">
        <v>3349</v>
      </c>
      <c r="U931" s="12" t="s">
        <v>2505</v>
      </c>
      <c r="V931" s="12" t="s">
        <v>2176</v>
      </c>
      <c r="W931" s="12" t="s">
        <v>2252</v>
      </c>
      <c r="X931" s="12" t="s">
        <v>3335</v>
      </c>
    </row>
    <row r="932" spans="1:33" ht="317.39999999999998" thickBot="1" x14ac:dyDescent="0.35">
      <c r="A932" s="7" t="s">
        <v>973</v>
      </c>
      <c r="D932" s="37" t="s">
        <v>27</v>
      </c>
      <c r="E932" s="45"/>
      <c r="F932" s="47" t="str">
        <f>IF(D932="Costco", "https://www.costco.com", IF(D932="Dell Home &amp; Home Office", "https://www.dell.com/koa/search?q=" &amp; [1]!textjoin("%20",TRUE,S932,T932,U932,V932,W932,X932,Y932,Z932,AA932,AB932,AC932,AD932,AE932,AF932,AG932,AH932,AI932,AJ932,AK932,AL932,AM932,AN932,AO932,AP932,AQ932,AR932,AS932,AT932,AU932,AV932,AW932,AX932,AY932,AZ932,BA932,BB932,Sheet1!BE932), IF(D932="Macy's", "https://www.macys.com/shop/featured/" &amp; [1]!textjoin("-",TRUE,S932,T932,U932,V932,W932,X932,Y932,Z932,AA932,AB932,AC932,AD932,AE932,AF932,AG932,AH932,AI932,AJ932,AK932,AL932,AM932,AN932,AO932,AP932,AQ932,AR932,AS932,AT932,AU932,AV932,AW932,AX932,AY932,AZ932,BA932,BB932,Sheet1!BE932),"")))</f>
        <v>https://www.costco.com</v>
      </c>
      <c r="G932" s="34" t="s">
        <v>7128</v>
      </c>
      <c r="H932" s="45" t="str">
        <f>HYPERLINK(G932,D932)</f>
        <v>Costco</v>
      </c>
      <c r="I932" s="45"/>
      <c r="J932" s="45"/>
      <c r="L932" s="37" t="s">
        <v>27</v>
      </c>
      <c r="M932" s="26" t="s">
        <v>2159</v>
      </c>
      <c r="N932" s="21" t="s">
        <v>5979</v>
      </c>
      <c r="O932" s="1" t="s">
        <v>2160</v>
      </c>
      <c r="P932" s="21" t="e">
        <f ca="1">[1]!textjoin("+",TRUE,O932,S932,T932,U932,V932,W932,X932,Y932,Z932,AA932,AB932,AC932,AD932,AE932,AF932,AG932,AH932,AI932,AJ932,AK932,AL932,AM932,AN932,AO932,AP932,AQ932,AR932,AS932,AT932,AU932,AV932,AW932,AX932,AY932,AZ932,BA932,BB932,R932)</f>
        <v>#NAME?</v>
      </c>
      <c r="Q932" s="21" t="e">
        <f t="shared" ca="1" si="60"/>
        <v>#NAME?</v>
      </c>
      <c r="R932" t="s">
        <v>5106</v>
      </c>
      <c r="S932" s="16" t="s">
        <v>2179</v>
      </c>
      <c r="T932" s="12" t="s">
        <v>3349</v>
      </c>
      <c r="U932" s="12" t="s">
        <v>2505</v>
      </c>
      <c r="V932" s="12">
        <v>6</v>
      </c>
      <c r="W932" s="12" t="s">
        <v>2257</v>
      </c>
      <c r="X932" s="12" t="s">
        <v>2176</v>
      </c>
      <c r="Y932" s="12" t="s">
        <v>2528</v>
      </c>
      <c r="Z932" s="12" t="s">
        <v>2430</v>
      </c>
      <c r="AA932" s="12" t="s">
        <v>3337</v>
      </c>
      <c r="AB932" s="12" t="s">
        <v>3335</v>
      </c>
    </row>
    <row r="933" spans="1:33" ht="409.6" thickBot="1" x14ac:dyDescent="0.35">
      <c r="A933" s="7" t="s">
        <v>974</v>
      </c>
      <c r="D933" s="37" t="s">
        <v>15</v>
      </c>
      <c r="E933" s="45"/>
      <c r="F933" s="47" t="e">
        <f ca="1">IF(D933="Walmart", "https://www.walmart.com/search/?query=" &amp; [1]!textjoin("%20",TRUE,S933,T933,U933,V933,W933,X933,Y933,Z933,AA933,AB933,AC933,AD933,AE933,AF933,AG933,AH933,AI933,AJ933,AK933,AL933,AM933,AN933,AO933,AP933,AQ933,AR933,AS933,AT933,AU933,AV933,AW933,AX933,AY933,AZ933,BA933,BB933), IF(D933="Best Buy", "https://www.bestbuy.com/site/searchpage.jsp?st=" &amp; [1]!textjoin("+",TRUE,S933,T933,U933,V933,W933,X933,Y933,Z933,AA933,AB933,AC933,AD933,AE933,AF933,AG933,AH933,AI933,AJ933,AK933,AL933,AM933,AN933,AO933,AP933,AQ933,AR933,AS933,AT933,AU933,AV933,AW933,AX933,AY933,AZ933,BA933,BB933), IF(D933="Target", "https://www.target.com/s?searchTerm=" &amp; [1]!textjoin("+",TRUE,S933,T933,U933,V933,W933,X933,Y933,Z933,AA933,AB933,AC933,AD933,AE933,AF933,AG933,AH933,AI933,AJ933,AK933,AL933,AM933,AN933,AO933,AP933,AQ933,AR933,AS933,AT933,AU933,AV933,AW933,AX933,AY933,AZ933,BA933,BB933),"")))</f>
        <v>#NAME?</v>
      </c>
      <c r="G933" s="45" t="s">
        <v>7722</v>
      </c>
      <c r="H933" s="45" t="str">
        <f>HYPERLINK(G933,D933)</f>
        <v>Best Buy</v>
      </c>
      <c r="I933" s="45" t="s">
        <v>8690</v>
      </c>
      <c r="J933" s="45"/>
      <c r="L933" s="37" t="s">
        <v>15</v>
      </c>
      <c r="M933" s="26" t="s">
        <v>2159</v>
      </c>
      <c r="N933" s="21" t="s">
        <v>5980</v>
      </c>
      <c r="O933" s="1" t="s">
        <v>2160</v>
      </c>
      <c r="P933" s="21" t="e">
        <f ca="1">[1]!textjoin("+",TRUE,O933,S933,T933,U933,V933,W933,X933,Y933,Z933,AA933,AB933,AC933,AD933,AE933,AF933,AG933,AH933,AI933,AJ933,AK933,AL933,AM933,AN933,AO933,AP933,AQ933,AR933,AS933,AT933,AU933,AV933,AW933,AX933,AY933,AZ933,BA933,BB933,R933)</f>
        <v>#NAME?</v>
      </c>
      <c r="Q933" s="21" t="e">
        <f t="shared" ca="1" si="60"/>
        <v>#NAME?</v>
      </c>
      <c r="R933" t="s">
        <v>5106</v>
      </c>
      <c r="S933" s="16" t="s">
        <v>2179</v>
      </c>
      <c r="T933" s="12" t="s">
        <v>3350</v>
      </c>
      <c r="U933" s="12" t="s">
        <v>2176</v>
      </c>
      <c r="V933" s="12" t="s">
        <v>2528</v>
      </c>
      <c r="W933" s="12" t="s">
        <v>3333</v>
      </c>
      <c r="X933" s="12" t="s">
        <v>2252</v>
      </c>
      <c r="Y933" s="12" t="s">
        <v>2430</v>
      </c>
      <c r="Z933" s="12" t="s">
        <v>4777</v>
      </c>
      <c r="AA933" s="12">
        <v>7</v>
      </c>
      <c r="AB933" s="12" t="s">
        <v>2257</v>
      </c>
    </row>
    <row r="934" spans="1:33" ht="409.6" thickBot="1" x14ac:dyDescent="0.35">
      <c r="A934" s="7" t="s">
        <v>975</v>
      </c>
      <c r="D934" s="37" t="s">
        <v>15</v>
      </c>
      <c r="E934" s="45"/>
      <c r="F934" s="47" t="e">
        <f ca="1">IF(D934="Walmart", "https://www.walmart.com/search/?query=" &amp; [1]!textjoin("%20",TRUE,S934,T934,U934,V934,W934,X934,Y934,Z934,AA934,AB934,AC934,AD934,AE934,AF934,AG934,AH934,AI934,AJ934,AK934,AL934,AM934,AN934,AO934,AP934,AQ934,AR934,AS934,AT934,AU934,AV934,AW934,AX934,AY934,AZ934,BA934,BB934), IF(D934="Best Buy", "https://www.bestbuy.com/site/searchpage.jsp?st=" &amp; [1]!textjoin("+",TRUE,S934,T934,U934,V934,W934,X934,Y934,Z934,AA934,AB934,AC934,AD934,AE934,AF934,AG934,AH934,AI934,AJ934,AK934,AL934,AM934,AN934,AO934,AP934,AQ934,AR934,AS934,AT934,AU934,AV934,AW934,AX934,AY934,AZ934,BA934,BB934), IF(D934="Target", "https://www.target.com/s?searchTerm=" &amp; [1]!textjoin("+",TRUE,S934,T934,U934,V934,W934,X934,Y934,Z934,AA934,AB934,AC934,AD934,AE934,AF934,AG934,AH934,AI934,AJ934,AK934,AL934,AM934,AN934,AO934,AP934,AQ934,AR934,AS934,AT934,AU934,AV934,AW934,AX934,AY934,AZ934,BA934,BB934),"")))</f>
        <v>#NAME?</v>
      </c>
      <c r="G934" s="45" t="s">
        <v>7723</v>
      </c>
      <c r="H934" s="45" t="str">
        <f>HYPERLINK(G934,D934)</f>
        <v>Best Buy</v>
      </c>
      <c r="I934" s="45" t="s">
        <v>8691</v>
      </c>
      <c r="J934" s="45"/>
      <c r="L934" s="37" t="s">
        <v>15</v>
      </c>
      <c r="M934" s="26" t="s">
        <v>2159</v>
      </c>
      <c r="N934" s="21" t="s">
        <v>5981</v>
      </c>
      <c r="O934" s="1" t="s">
        <v>2160</v>
      </c>
      <c r="P934" s="21" t="e">
        <f ca="1">[1]!textjoin("+",TRUE,O934,S934,T934,U934,V934,W934,X934,Y934,Z934,AA934,AB934,AC934,AD934,AE934,AF934,AG934,AH934,AI934,AJ934,AK934,AL934,AM934,AN934,AO934,AP934,AQ934,AR934,AS934,AT934,AU934,AV934,AW934,AX934,AY934,AZ934,BA934,BB934,R934)</f>
        <v>#NAME?</v>
      </c>
      <c r="Q934" s="21" t="e">
        <f t="shared" ca="1" si="60"/>
        <v>#NAME?</v>
      </c>
      <c r="R934" t="s">
        <v>5106</v>
      </c>
      <c r="S934" s="16" t="s">
        <v>2179</v>
      </c>
      <c r="T934" s="12" t="s">
        <v>3350</v>
      </c>
      <c r="U934" s="12" t="s">
        <v>2176</v>
      </c>
      <c r="V934" s="12" t="s">
        <v>2528</v>
      </c>
      <c r="W934" s="12" t="s">
        <v>3333</v>
      </c>
      <c r="X934" s="12" t="s">
        <v>2252</v>
      </c>
      <c r="Y934" s="12" t="s">
        <v>2430</v>
      </c>
      <c r="Z934" s="12" t="s">
        <v>4777</v>
      </c>
      <c r="AA934" s="12" t="s">
        <v>3401</v>
      </c>
      <c r="AB934" s="12" t="s">
        <v>2257</v>
      </c>
    </row>
    <row r="935" spans="1:33" ht="409.6" thickBot="1" x14ac:dyDescent="0.35">
      <c r="A935" s="7" t="s">
        <v>976</v>
      </c>
      <c r="D935" s="37" t="s">
        <v>15</v>
      </c>
      <c r="E935" s="45"/>
      <c r="F935" s="47" t="e">
        <f ca="1">IF(D935="Walmart", "https://www.walmart.com/search/?query=" &amp; [1]!textjoin("%20",TRUE,S935,T935,U935,V935,W935,X935,Y935,Z935,AA935,AB935,AC935,AD935,AE935,AF935,AG935,AH935,AI935,AJ935,AK935,AL935,AM935,AN935,AO935,AP935,AQ935,AR935,AS935,AT935,AU935,AV935,AW935,AX935,AY935,AZ935,BA935,BB935), IF(D935="Best Buy", "https://www.bestbuy.com/site/searchpage.jsp?st=" &amp; [1]!textjoin("+",TRUE,S935,T935,U935,V935,W935,X935,Y935,Z935,AA935,AB935,AC935,AD935,AE935,AF935,AG935,AH935,AI935,AJ935,AK935,AL935,AM935,AN935,AO935,AP935,AQ935,AR935,AS935,AT935,AU935,AV935,AW935,AX935,AY935,AZ935,BA935,BB935), IF(D935="Target", "https://www.target.com/s?searchTerm=" &amp; [1]!textjoin("+",TRUE,S935,T935,U935,V935,W935,X935,Y935,Z935,AA935,AB935,AC935,AD935,AE935,AF935,AG935,AH935,AI935,AJ935,AK935,AL935,AM935,AN935,AO935,AP935,AQ935,AR935,AS935,AT935,AU935,AV935,AW935,AX935,AY935,AZ935,BA935,BB935),"")))</f>
        <v>#NAME?</v>
      </c>
      <c r="G935" s="45" t="s">
        <v>7724</v>
      </c>
      <c r="H935" s="45" t="str">
        <f>HYPERLINK(G935,D935)</f>
        <v>Best Buy</v>
      </c>
      <c r="I935" s="45" t="s">
        <v>8692</v>
      </c>
      <c r="J935" s="45"/>
      <c r="L935" s="37" t="s">
        <v>15</v>
      </c>
      <c r="M935" s="26" t="s">
        <v>2159</v>
      </c>
      <c r="N935" s="21" t="s">
        <v>5982</v>
      </c>
      <c r="O935" s="1" t="s">
        <v>2160</v>
      </c>
      <c r="P935" s="21" t="e">
        <f ca="1">[1]!textjoin("+",TRUE,O935,S935,T935,U935,V935,W935,X935,Y935,Z935,AA935,AB935,AC935,AD935,AE935,AF935,AG935,AH935,AI935,AJ935,AK935,AL935,AM935,AN935,AO935,AP935,AQ935,AR935,AS935,AT935,AU935,AV935,AW935,AX935,AY935,AZ935,BA935,BB935,R935)</f>
        <v>#NAME?</v>
      </c>
      <c r="Q935" s="21" t="e">
        <f t="shared" ca="1" si="60"/>
        <v>#NAME?</v>
      </c>
      <c r="R935" t="s">
        <v>5106</v>
      </c>
      <c r="S935" s="16" t="s">
        <v>2179</v>
      </c>
      <c r="T935" s="12" t="s">
        <v>3350</v>
      </c>
      <c r="U935" s="12" t="s">
        <v>2176</v>
      </c>
      <c r="V935" s="12" t="s">
        <v>2528</v>
      </c>
      <c r="W935" s="12" t="s">
        <v>3333</v>
      </c>
      <c r="X935" s="12" t="s">
        <v>2252</v>
      </c>
      <c r="Y935" s="12" t="s">
        <v>2430</v>
      </c>
      <c r="Z935" s="12" t="s">
        <v>4777</v>
      </c>
      <c r="AA935" s="12" t="s">
        <v>3405</v>
      </c>
      <c r="AB935" s="12" t="s">
        <v>2257</v>
      </c>
    </row>
    <row r="936" spans="1:33" ht="58.2" thickBot="1" x14ac:dyDescent="0.35">
      <c r="A936" s="7" t="s">
        <v>977</v>
      </c>
      <c r="D936" s="37" t="s">
        <v>43</v>
      </c>
      <c r="E936" s="45"/>
      <c r="F936" s="47" t="str">
        <f>IF(D936="Walmart", "https://www.walmart.com/search/?query=" &amp; [1]!textjoin("%20",TRUE,S936,T936,U936,V936,W936,X936,Y936,Z936,AA936,AB936,AC936,AD936,AE936,AF936,AG936,AH936,AI936,AJ936,AK936,AL936,AM936,AN936,AO936,AP936,AQ936,AR936,AS936,AT936,AU936,AV936,AW936,AX936,AY936,AZ936,BA936,BB936), IF(D936="Best Buy", "https://www.bestbuy.com/site/searchpage.jsp?st=" &amp; [1]!textjoin("+",TRUE,S936,T936,U936,V936,W936,X936,Y936,Z936,AA936,AB936,AC936,AD936,AE936,AF936,AG936,AH936,AI936,AJ936,AK936,AL936,AM936,AN936,AO936,AP936,AQ936,AR936,AS936,AT936,AU936,AV936,AW936,AX936,AY936,AZ936,BA936,BB936), IF(D936="Target", "https://www.target.com/s?searchTerm=" &amp; [1]!textjoin("+",TRUE,S936,T936,U936,V936,W936,X936,Y936,Z936,AA936,AB936,AC936,AD936,AE936,AF936,AG936,AH936,AI936,AJ936,AK936,AL936,AM936,AN936,AO936,AP936,AQ936,AR936,AS936,AT936,AU936,AV936,AW936,AX936,AY936,AZ936,BA936,BB936),"")))</f>
        <v/>
      </c>
      <c r="G936" s="45" t="s">
        <v>7382</v>
      </c>
      <c r="H936" s="45"/>
      <c r="I936" s="45"/>
      <c r="J936" s="45"/>
      <c r="L936" s="37" t="s">
        <v>43</v>
      </c>
      <c r="M936" s="26" t="s">
        <v>2159</v>
      </c>
      <c r="N936" s="21" t="s">
        <v>5983</v>
      </c>
      <c r="O936" s="1" t="s">
        <v>2160</v>
      </c>
      <c r="P936" s="21" t="e">
        <f ca="1">[1]!textjoin("+",TRUE,O936,S936,T936,U936,V936,W936,X936,Y936,Z936,AA936,AB936,AC936,AD936,AE936,AF936,AG936,AH936,AI936,AJ936,AK936,AL936,AM936,AN936,AO936,AP936,AQ936,AR936,AS936,AT936,AU936,AV936,AW936,AX936,AY936,AZ936,BA936,BB936,R936)</f>
        <v>#NAME?</v>
      </c>
      <c r="Q936" s="21" t="e">
        <f t="shared" ca="1" si="60"/>
        <v>#NAME?</v>
      </c>
      <c r="R936" t="s">
        <v>5106</v>
      </c>
      <c r="S936" s="16" t="s">
        <v>2179</v>
      </c>
      <c r="T936" s="12" t="s">
        <v>3350</v>
      </c>
      <c r="U936" s="12" t="s">
        <v>2176</v>
      </c>
      <c r="V936" s="12" t="s">
        <v>2528</v>
      </c>
      <c r="W936" s="12" t="s">
        <v>3333</v>
      </c>
      <c r="X936" s="12" t="s">
        <v>2252</v>
      </c>
      <c r="Y936" s="12" t="s">
        <v>2430</v>
      </c>
      <c r="Z936" s="12" t="s">
        <v>4777</v>
      </c>
      <c r="AA936" s="12" t="s">
        <v>3406</v>
      </c>
    </row>
    <row r="937" spans="1:33" ht="409.6" thickBot="1" x14ac:dyDescent="0.35">
      <c r="A937" s="7" t="s">
        <v>978</v>
      </c>
      <c r="D937" s="37" t="s">
        <v>15</v>
      </c>
      <c r="E937" s="45"/>
      <c r="F937" s="47" t="e">
        <f ca="1">IF(D937="Walmart", "https://www.walmart.com/search/?query=" &amp; [1]!textjoin("%20",TRUE,S937,T937,U937,V937,W937,X937,Y937,Z937,AA937,AB937,AC937,AD937,AE937,AF937,AG937,AH937,AI937,AJ937,AK937,AL937,AM937,AN937,AO937,AP937,AQ937,AR937,AS937,AT937,AU937,AV937,AW937,AX937,AY937,AZ937,BA937,BB937), IF(D937="Best Buy", "https://www.bestbuy.com/site/searchpage.jsp?st=" &amp; [1]!textjoin("+",TRUE,S937,T937,U937,V937,W937,X937,Y937,Z937,AA937,AB937,AC937,AD937,AE937,AF937,AG937,AH937,AI937,AJ937,AK937,AL937,AM937,AN937,AO937,AP937,AQ937,AR937,AS937,AT937,AU937,AV937,AW937,AX937,AY937,AZ937,BA937,BB937), IF(D937="Target", "https://www.target.com/s?searchTerm=" &amp; [1]!textjoin("+",TRUE,S937,T937,U937,V937,W937,X937,Y937,Z937,AA937,AB937,AC937,AD937,AE937,AF937,AG937,AH937,AI937,AJ937,AK937,AL937,AM937,AN937,AO937,AP937,AQ937,AR937,AS937,AT937,AU937,AV937,AW937,AX937,AY937,AZ937,BA937,BB937),"")))</f>
        <v>#NAME?</v>
      </c>
      <c r="G937" s="45" t="s">
        <v>7725</v>
      </c>
      <c r="H937" s="45" t="str">
        <f>HYPERLINK(G937,D937)</f>
        <v>Best Buy</v>
      </c>
      <c r="I937" s="45" t="s">
        <v>8693</v>
      </c>
      <c r="J937" s="45"/>
      <c r="L937" s="37" t="s">
        <v>15</v>
      </c>
      <c r="M937" s="26" t="s">
        <v>2159</v>
      </c>
      <c r="N937" s="21" t="s">
        <v>5984</v>
      </c>
      <c r="O937" s="1" t="s">
        <v>2160</v>
      </c>
      <c r="P937" s="21" t="e">
        <f ca="1">[1]!textjoin("+",TRUE,O937,S937,T937,U937,V937,W937,X937,Y937,Z937,AA937,AB937,AC937,AD937,AE937,AF937,AG937,AH937,AI937,AJ937,AK937,AL937,AM937,AN937,AO937,AP937,AQ937,AR937,AS937,AT937,AU937,AV937,AW937,AX937,AY937,AZ937,BA937,BB937,R937)</f>
        <v>#NAME?</v>
      </c>
      <c r="Q937" s="21" t="e">
        <f t="shared" ca="1" si="60"/>
        <v>#NAME?</v>
      </c>
      <c r="R937" t="s">
        <v>5106</v>
      </c>
      <c r="S937" s="16" t="s">
        <v>2179</v>
      </c>
      <c r="T937" s="12" t="s">
        <v>3350</v>
      </c>
      <c r="U937" s="12" t="s">
        <v>2176</v>
      </c>
      <c r="V937" s="12" t="s">
        <v>2528</v>
      </c>
      <c r="W937" s="12" t="s">
        <v>3333</v>
      </c>
      <c r="X937" s="12" t="s">
        <v>2252</v>
      </c>
      <c r="Y937" s="12" t="s">
        <v>3407</v>
      </c>
      <c r="Z937" s="12" t="s">
        <v>4777</v>
      </c>
      <c r="AA937" s="12" t="s">
        <v>3405</v>
      </c>
      <c r="AB937" s="12" t="s">
        <v>2257</v>
      </c>
    </row>
    <row r="938" spans="1:33" ht="409.6" thickBot="1" x14ac:dyDescent="0.35">
      <c r="A938" s="7" t="s">
        <v>979</v>
      </c>
      <c r="D938" s="37" t="s">
        <v>20</v>
      </c>
      <c r="E938" s="45"/>
      <c r="F938" s="47" t="e">
        <f ca="1">IF(D938="Walmart", "https://www.walmart.com/search/?query=" &amp; [1]!textjoin("%20",TRUE,S938,T938,U938,V938,W938,X938,Y938,Z938,AA938,AB938,AC938,AD938,AE938,AF938,AG938,AH938,AI938,AJ938,AK938,AL938,AM938,AN938,AO938,AP938,AQ938,AR938,AS938,AT938,AU938,AV938,AW938,AX938,AY938,AZ938,BA938,BB938), IF(D938="Best Buy", "https://www.bestbuy.com/site/searchpage.jsp?st=" &amp; [1]!textjoin("+",TRUE,S938,T938,U938,V938,W938,X938,Y938,Z938,AA938,AB938,AC938,AD938,AE938,AF938,AG938,AH938,AI938,AJ938,AK938,AL938,AM938,AN938,AO938,AP938,AQ938,AR938,AS938,AT938,AU938,AV938,AW938,AX938,AY938,AZ938,BA938,BB938), IF(D938="Target", "https://www.target.com/s?searchTerm=" &amp; [1]!textjoin("+",TRUE,S938,T938,U938,V938,W938,X938,Y938,Z938,AA938,AB938,AC938,AD938,AE938,AF938,AG938,AH938,AI938,AJ938,AK938,AL938,AM938,AN938,AO938,AP938,AQ938,AR938,AS938,AT938,AU938,AV938,AW938,AX938,AY938,AZ938,BA938,BB938),"")))</f>
        <v>#NAME?</v>
      </c>
      <c r="G938" s="45" t="s">
        <v>7726</v>
      </c>
      <c r="H938" s="45" t="str">
        <f>HYPERLINK(G938,D938)</f>
        <v>Target</v>
      </c>
      <c r="I938" s="45" t="s">
        <v>8694</v>
      </c>
      <c r="J938" s="45"/>
      <c r="L938" s="37" t="s">
        <v>20</v>
      </c>
      <c r="M938" s="26" t="s">
        <v>2159</v>
      </c>
      <c r="N938" s="21" t="s">
        <v>5985</v>
      </c>
      <c r="O938" s="1" t="s">
        <v>2160</v>
      </c>
      <c r="P938" s="21" t="e">
        <f ca="1">[1]!textjoin("+",TRUE,O938,S938,T938,U938,V938,W938,X938,Y938,Z938,AA938,AB938,AC938,AD938,AE938,AF938,AG938,AH938,AI938,AJ938,AK938,AL938,AM938,AN938,AO938,AP938,AQ938,AR938,AS938,AT938,AU938,AV938,AW938,AX938,AY938,AZ938,BA938,BB938,R938)</f>
        <v>#NAME?</v>
      </c>
      <c r="Q938" s="21" t="e">
        <f t="shared" ca="1" si="60"/>
        <v>#NAME?</v>
      </c>
      <c r="R938" t="s">
        <v>5106</v>
      </c>
      <c r="S938" s="16" t="s">
        <v>2179</v>
      </c>
      <c r="T938" s="12" t="s">
        <v>3350</v>
      </c>
      <c r="U938" s="12" t="s">
        <v>2176</v>
      </c>
      <c r="V938" s="12" t="s">
        <v>2528</v>
      </c>
      <c r="W938" s="12" t="s">
        <v>3333</v>
      </c>
      <c r="X938" s="12" t="s">
        <v>2252</v>
      </c>
      <c r="Y938" s="12" t="s">
        <v>3335</v>
      </c>
      <c r="Z938" s="12" t="s">
        <v>2192</v>
      </c>
      <c r="AA938" s="12">
        <v>120</v>
      </c>
      <c r="AB938" s="12" t="s">
        <v>3399</v>
      </c>
      <c r="AC938" s="12" t="s">
        <v>2289</v>
      </c>
    </row>
    <row r="939" spans="1:33" ht="409.6" thickBot="1" x14ac:dyDescent="0.35">
      <c r="A939" s="7" t="s">
        <v>980</v>
      </c>
      <c r="D939" s="37" t="s">
        <v>20</v>
      </c>
      <c r="E939" s="45"/>
      <c r="F939" s="47" t="e">
        <f ca="1">IF(D939="Walmart", "https://www.walmart.com/search/?query=" &amp; [1]!textjoin("%20",TRUE,S939,T939,U939,V939,W939,X939,Y939,Z939,AA939,AB939,AC939,AD939,AE939,AF939,AG939,AH939,AI939,AJ939,AK939,AL939,AM939,AN939,AO939,AP939,AQ939,AR939,AS939,AT939,AU939,AV939,AW939,AX939,AY939,AZ939,BA939,BB939), IF(D939="Best Buy", "https://www.bestbuy.com/site/searchpage.jsp?st=" &amp; [1]!textjoin("+",TRUE,S939,T939,U939,V939,W939,X939,Y939,Z939,AA939,AB939,AC939,AD939,AE939,AF939,AG939,AH939,AI939,AJ939,AK939,AL939,AM939,AN939,AO939,AP939,AQ939,AR939,AS939,AT939,AU939,AV939,AW939,AX939,AY939,AZ939,BA939,BB939), IF(D939="Target", "https://www.target.com/s?searchTerm=" &amp; [1]!textjoin("+",TRUE,S939,T939,U939,V939,W939,X939,Y939,Z939,AA939,AB939,AC939,AD939,AE939,AF939,AG939,AH939,AI939,AJ939,AK939,AL939,AM939,AN939,AO939,AP939,AQ939,AR939,AS939,AT939,AU939,AV939,AW939,AX939,AY939,AZ939,BA939,BB939),"")))</f>
        <v>#NAME?</v>
      </c>
      <c r="G939" s="45" t="s">
        <v>7727</v>
      </c>
      <c r="H939" s="45" t="str">
        <f>HYPERLINK(G939,D939)</f>
        <v>Target</v>
      </c>
      <c r="I939" s="45" t="s">
        <v>8695</v>
      </c>
      <c r="J939" s="45"/>
      <c r="L939" s="37" t="s">
        <v>20</v>
      </c>
      <c r="M939" s="26" t="s">
        <v>2159</v>
      </c>
      <c r="N939" s="21" t="s">
        <v>5986</v>
      </c>
      <c r="O939" s="1" t="s">
        <v>2160</v>
      </c>
      <c r="P939" s="21" t="e">
        <f ca="1">[1]!textjoin("+",TRUE,O939,S939,T939,U939,V939,W939,X939,Y939,Z939,AA939,AB939,AC939,AD939,AE939,AF939,AG939,AH939,AI939,AJ939,AK939,AL939,AM939,AN939,AO939,AP939,AQ939,AR939,AS939,AT939,AU939,AV939,AW939,AX939,AY939,AZ939,BA939,BB939,R939)</f>
        <v>#NAME?</v>
      </c>
      <c r="Q939" s="21" t="e">
        <f t="shared" ca="1" si="60"/>
        <v>#NAME?</v>
      </c>
      <c r="R939" t="s">
        <v>5106</v>
      </c>
      <c r="S939" s="18" t="s">
        <v>2179</v>
      </c>
      <c r="T939" s="12" t="s">
        <v>3350</v>
      </c>
      <c r="U939" s="12" t="s">
        <v>2176</v>
      </c>
      <c r="V939" s="12" t="s">
        <v>2528</v>
      </c>
      <c r="W939" s="12" t="s">
        <v>3333</v>
      </c>
      <c r="X939" s="12" t="s">
        <v>2252</v>
      </c>
      <c r="Y939" s="12" t="s">
        <v>3335</v>
      </c>
      <c r="Z939" s="12" t="s">
        <v>2192</v>
      </c>
      <c r="AA939" s="12" t="s">
        <v>3399</v>
      </c>
      <c r="AB939" s="12" t="s">
        <v>2289</v>
      </c>
      <c r="AC939" s="12">
        <v>120</v>
      </c>
      <c r="AD939" s="12" t="s">
        <v>2245</v>
      </c>
      <c r="AE939" s="12" t="s">
        <v>3301</v>
      </c>
      <c r="AF939" s="12" t="s">
        <v>2611</v>
      </c>
      <c r="AG939" s="12" t="s">
        <v>3402</v>
      </c>
    </row>
    <row r="940" spans="1:33" ht="58.2" thickBot="1" x14ac:dyDescent="0.35">
      <c r="A940" s="7" t="s">
        <v>981</v>
      </c>
      <c r="D940" s="37" t="s">
        <v>43</v>
      </c>
      <c r="E940" s="45"/>
      <c r="F940" s="47" t="str">
        <f>IF(D940="Walmart", "https://www.walmart.com/search/?query=" &amp; [1]!textjoin("%20",TRUE,S940,T940,U940,V940,W940,X940,Y940,Z940,AA940,AB940,AC940,AD940,AE940,AF940,AG940,AH940,AI940,AJ940,AK940,AL940,AM940,AN940,AO940,AP940,AQ940,AR940,AS940,AT940,AU940,AV940,AW940,AX940,AY940,AZ940,BA940,BB940), IF(D940="Best Buy", "https://www.bestbuy.com/site/searchpage.jsp?st=" &amp; [1]!textjoin("+",TRUE,S940,T940,U940,V940,W940,X940,Y940,Z940,AA940,AB940,AC940,AD940,AE940,AF940,AG940,AH940,AI940,AJ940,AK940,AL940,AM940,AN940,AO940,AP940,AQ940,AR940,AS940,AT940,AU940,AV940,AW940,AX940,AY940,AZ940,BA940,BB940), IF(D940="Target", "https://www.target.com/s?searchTerm=" &amp; [1]!textjoin("+",TRUE,S940,T940,U940,V940,W940,X940,Y940,Z940,AA940,AB940,AC940,AD940,AE940,AF940,AG940,AH940,AI940,AJ940,AK940,AL940,AM940,AN940,AO940,AP940,AQ940,AR940,AS940,AT940,AU940,AV940,AW940,AX940,AY940,AZ940,BA940,BB940),"")))</f>
        <v/>
      </c>
      <c r="G940" s="45" t="s">
        <v>7382</v>
      </c>
      <c r="H940" s="45"/>
      <c r="I940" s="45"/>
      <c r="J940" s="45"/>
      <c r="L940" s="37" t="s">
        <v>43</v>
      </c>
      <c r="M940" s="26" t="s">
        <v>2159</v>
      </c>
      <c r="N940" s="21" t="s">
        <v>5987</v>
      </c>
      <c r="O940" s="1" t="s">
        <v>2160</v>
      </c>
      <c r="P940" s="21" t="e">
        <f ca="1">[1]!textjoin("+",TRUE,O940,S940,T940,U940,V940,W940,X940,Y940,Z940,AA940,AB940,AC940,AD940,AE940,AF940,AG940,AH940,AI940,AJ940,AK940,AL940,AM940,AN940,AO940,AP940,AQ940,AR940,AS940,AT940,AU940,AV940,AW940,AX940,AY940,AZ940,BA940,BB940,R940)</f>
        <v>#NAME?</v>
      </c>
      <c r="Q940" s="21" t="e">
        <f t="shared" ca="1" si="60"/>
        <v>#NAME?</v>
      </c>
      <c r="R940" t="s">
        <v>5106</v>
      </c>
      <c r="S940" s="16" t="s">
        <v>2179</v>
      </c>
      <c r="T940" s="12" t="s">
        <v>3350</v>
      </c>
      <c r="U940" s="12" t="s">
        <v>2176</v>
      </c>
      <c r="V940" s="12" t="s">
        <v>2528</v>
      </c>
      <c r="W940" s="12" t="s">
        <v>2252</v>
      </c>
      <c r="X940" s="12" t="s">
        <v>2430</v>
      </c>
      <c r="Y940" s="12" t="s">
        <v>4777</v>
      </c>
      <c r="Z940" s="12" t="s">
        <v>3408</v>
      </c>
    </row>
    <row r="941" spans="1:33" ht="58.2" thickBot="1" x14ac:dyDescent="0.35">
      <c r="A941" s="9" t="s">
        <v>982</v>
      </c>
      <c r="D941" s="37" t="s">
        <v>43</v>
      </c>
      <c r="E941" s="45"/>
      <c r="F941" s="47" t="str">
        <f>IF(D941="Walmart", "https://www.walmart.com/search/?query=" &amp; [1]!textjoin("%20",TRUE,S941,T941,U941,V941,W941,X941,Y941,Z941,AA941,AB941,AC941,AD941,AE941,AF941,AG941,AH941,AI941,AJ941,AK941,AL941,AM941,AN941,AO941,AP941,AQ941,AR941,AS941,AT941,AU941,AV941,AW941,AX941,AY941,AZ941,BA941,BB941), IF(D941="Best Buy", "https://www.bestbuy.com/site/searchpage.jsp?st=" &amp; [1]!textjoin("+",TRUE,S941,T941,U941,V941,W941,X941,Y941,Z941,AA941,AB941,AC941,AD941,AE941,AF941,AG941,AH941,AI941,AJ941,AK941,AL941,AM941,AN941,AO941,AP941,AQ941,AR941,AS941,AT941,AU941,AV941,AW941,AX941,AY941,AZ941,BA941,BB941), IF(D941="Target", "https://www.target.com/s?searchTerm=" &amp; [1]!textjoin("+",TRUE,S941,T941,U941,V941,W941,X941,Y941,Z941,AA941,AB941,AC941,AD941,AE941,AF941,AG941,AH941,AI941,AJ941,AK941,AL941,AM941,AN941,AO941,AP941,AQ941,AR941,AS941,AT941,AU941,AV941,AW941,AX941,AY941,AZ941,BA941,BB941),"")))</f>
        <v/>
      </c>
      <c r="G941" s="45" t="s">
        <v>7382</v>
      </c>
      <c r="H941" s="45"/>
      <c r="I941" s="45"/>
      <c r="J941" s="45"/>
      <c r="L941" s="37" t="s">
        <v>43</v>
      </c>
      <c r="M941" s="26" t="s">
        <v>2159</v>
      </c>
      <c r="N941" s="21" t="s">
        <v>5988</v>
      </c>
      <c r="O941" s="1" t="s">
        <v>2160</v>
      </c>
      <c r="P941" s="21" t="e">
        <f ca="1">[1]!textjoin("+",TRUE,O941,S941,T941,U941,V941,W941,X941,Y941,Z941,AA941,AB941,AC941,AD941,AE941,AF941,AG941,AH941,AI941,AJ941,AK941,AL941,AM941,AN941,AO941,AP941,AQ941,AR941,AS941,AT941,AU941,AV941,AW941,AX941,AY941,AZ941,BA941,BB941,R941)</f>
        <v>#NAME?</v>
      </c>
      <c r="Q941" s="21" t="e">
        <f t="shared" ca="1" si="60"/>
        <v>#NAME?</v>
      </c>
      <c r="R941" t="s">
        <v>5106</v>
      </c>
      <c r="S941" s="16" t="s">
        <v>2179</v>
      </c>
      <c r="T941" s="12" t="s">
        <v>3350</v>
      </c>
      <c r="U941" s="12" t="s">
        <v>2176</v>
      </c>
      <c r="V941" s="12" t="s">
        <v>2528</v>
      </c>
      <c r="W941" s="12" t="s">
        <v>2252</v>
      </c>
      <c r="X941" s="12" t="s">
        <v>3407</v>
      </c>
      <c r="Y941" s="12" t="s">
        <v>4777</v>
      </c>
      <c r="Z941" s="12" t="s">
        <v>3409</v>
      </c>
    </row>
    <row r="942" spans="1:33" ht="58.2" thickBot="1" x14ac:dyDescent="0.35">
      <c r="A942" s="7" t="s">
        <v>983</v>
      </c>
      <c r="D942" s="37" t="s">
        <v>43</v>
      </c>
      <c r="E942" s="45"/>
      <c r="F942" s="47" t="str">
        <f>IF(D942="Walmart", "https://www.walmart.com/search/?query=" &amp; [1]!textjoin("%20",TRUE,S942,T942,U942,V942,W942,X942,Y942,Z942,AA942,AB942,AC942,AD942,AE942,AF942,AG942,AH942,AI942,AJ942,AK942,AL942,AM942,AN942,AO942,AP942,AQ942,AR942,AS942,AT942,AU942,AV942,AW942,AX942,AY942,AZ942,BA942,BB942), IF(D942="Best Buy", "https://www.bestbuy.com/site/searchpage.jsp?st=" &amp; [1]!textjoin("+",TRUE,S942,T942,U942,V942,W942,X942,Y942,Z942,AA942,AB942,AC942,AD942,AE942,AF942,AG942,AH942,AI942,AJ942,AK942,AL942,AM942,AN942,AO942,AP942,AQ942,AR942,AS942,AT942,AU942,AV942,AW942,AX942,AY942,AZ942,BA942,BB942), IF(D942="Target", "https://www.target.com/s?searchTerm=" &amp; [1]!textjoin("+",TRUE,S942,T942,U942,V942,W942,X942,Y942,Z942,AA942,AB942,AC942,AD942,AE942,AF942,AG942,AH942,AI942,AJ942,AK942,AL942,AM942,AN942,AO942,AP942,AQ942,AR942,AS942,AT942,AU942,AV942,AW942,AX942,AY942,AZ942,BA942,BB942),"")))</f>
        <v/>
      </c>
      <c r="G942" s="45" t="s">
        <v>7382</v>
      </c>
      <c r="H942" s="45"/>
      <c r="I942" s="45"/>
      <c r="J942" s="45"/>
      <c r="L942" s="37" t="s">
        <v>43</v>
      </c>
      <c r="M942" s="26" t="s">
        <v>2159</v>
      </c>
      <c r="N942" s="21" t="s">
        <v>5989</v>
      </c>
      <c r="O942" s="1" t="s">
        <v>2160</v>
      </c>
      <c r="P942" s="21" t="e">
        <f ca="1">[1]!textjoin("+",TRUE,O942,S942,T942,U942,V942,W942,X942,Y942,Z942,AA942,AB942,AC942,AD942,AE942,AF942,AG942,AH942,AI942,AJ942,AK942,AL942,AM942,AN942,AO942,AP942,AQ942,AR942,AS942,AT942,AU942,AV942,AW942,AX942,AY942,AZ942,BA942,BB942,R942)</f>
        <v>#NAME?</v>
      </c>
      <c r="Q942" s="21" t="e">
        <f t="shared" ca="1" si="60"/>
        <v>#NAME?</v>
      </c>
      <c r="R942" t="s">
        <v>5106</v>
      </c>
      <c r="S942" s="16" t="s">
        <v>2179</v>
      </c>
      <c r="T942" s="12" t="s">
        <v>3350</v>
      </c>
      <c r="U942" s="12" t="s">
        <v>2176</v>
      </c>
      <c r="V942" s="12" t="s">
        <v>2528</v>
      </c>
      <c r="W942" s="12" t="s">
        <v>2252</v>
      </c>
      <c r="X942" s="12" t="s">
        <v>3407</v>
      </c>
      <c r="Y942" s="12" t="s">
        <v>4777</v>
      </c>
      <c r="Z942" s="12" t="s">
        <v>3410</v>
      </c>
    </row>
    <row r="943" spans="1:33" ht="409.6" thickBot="1" x14ac:dyDescent="0.35">
      <c r="A943" s="7" t="s">
        <v>984</v>
      </c>
      <c r="D943" s="37" t="s">
        <v>12</v>
      </c>
      <c r="E943" s="45"/>
      <c r="F943" s="47" t="e">
        <f ca="1">IF(D943="Walmart", "https://www.walmart.com/search/?query=" &amp; [1]!textjoin("%20",TRUE,S943,T943,U943,V943,W943,X943,Y943,Z943,AA943,AB943,AC943,AD943,AE943,AF943,AG943,AH943,AI943,AJ943,AK943,AL943,AM943,AN943,AO943,AP943,AQ943,AR943,AS943,AT943,AU943,AV943,AW943,AX943,AY943,AZ943,BA943,BB943), IF(D943="Best Buy", "https://www.bestbuy.com/site/searchpage.jsp?st=" &amp; [1]!textjoin("+",TRUE,S943,T943,U943,V943,W943,X943,Y943,Z943,AA943,AB943,AC943,AD943,AE943,AF943,AG943,AH943,AI943,AJ943,AK943,AL943,AM943,AN943,AO943,AP943,AQ943,AR943,AS943,AT943,AU943,AV943,AW943,AX943,AY943,AZ943,BA943,BB943), IF(D943="Target", "https://www.target.com/s?searchTerm=" &amp; [1]!textjoin("+",TRUE,S943,T943,U943,V943,W943,X943,Y943,Z943,AA943,AB943,AC943,AD943,AE943,AF943,AG943,AH943,AI943,AJ943,AK943,AL943,AM943,AN943,AO943,AP943,AQ943,AR943,AS943,AT943,AU943,AV943,AW943,AX943,AY943,AZ943,BA943,BB943),"")))</f>
        <v>#NAME?</v>
      </c>
      <c r="G943" s="45" t="s">
        <v>7728</v>
      </c>
      <c r="H943" s="45" t="str">
        <f>HYPERLINK(G943,D943)</f>
        <v>Walmart</v>
      </c>
      <c r="I943" s="45" t="s">
        <v>8696</v>
      </c>
      <c r="J943" s="45"/>
      <c r="L943" s="37" t="s">
        <v>12</v>
      </c>
      <c r="M943" s="26" t="s">
        <v>2159</v>
      </c>
      <c r="N943" s="21" t="s">
        <v>5990</v>
      </c>
      <c r="O943" s="1" t="s">
        <v>2160</v>
      </c>
      <c r="P943" s="21" t="e">
        <f ca="1">[1]!textjoin("+",TRUE,O943,S943,T943,U943,V943,W943,X943,Y943,Z943,AA943,AB943,AC943,AD943,AE943,AF943,AG943,AH943,AI943,AJ943,AK943,AL943,AM943,AN943,AO943,AP943,AQ943,AR943,AS943,AT943,AU943,AV943,AW943,AX943,AY943,AZ943,BA943,BB943,R943)</f>
        <v>#NAME?</v>
      </c>
      <c r="Q943" s="21" t="e">
        <f t="shared" ca="1" si="60"/>
        <v>#NAME?</v>
      </c>
      <c r="R943" t="s">
        <v>5106</v>
      </c>
      <c r="S943" s="16" t="s">
        <v>2179</v>
      </c>
      <c r="T943" s="12" t="s">
        <v>3350</v>
      </c>
      <c r="U943" s="12" t="s">
        <v>2505</v>
      </c>
      <c r="V943" s="12" t="s">
        <v>2176</v>
      </c>
      <c r="W943" s="12" t="s">
        <v>2252</v>
      </c>
      <c r="X943" s="12" t="s">
        <v>3335</v>
      </c>
    </row>
    <row r="944" spans="1:33" ht="317.39999999999998" thickBot="1" x14ac:dyDescent="0.35">
      <c r="A944" s="7" t="s">
        <v>985</v>
      </c>
      <c r="D944" s="37" t="s">
        <v>27</v>
      </c>
      <c r="E944" s="45"/>
      <c r="F944" s="47" t="str">
        <f>IF(D944="Costco", "https://www.costco.com", IF(D944="Dell Home &amp; Home Office", "https://www.dell.com/koa/search?q=" &amp; [1]!textjoin("%20",TRUE,S944,T944,U944,V944,W944,X944,Y944,Z944,AA944,AB944,AC944,AD944,AE944,AF944,AG944,AH944,AI944,AJ944,AK944,AL944,AM944,AN944,AO944,AP944,AQ944,AR944,AS944,AT944,AU944,AV944,AW944,AX944,AY944,AZ944,BA944,BB944,Sheet1!BE944), IF(D944="Macy's", "https://www.macys.com/shop/featured/" &amp; [1]!textjoin("-",TRUE,S944,T944,U944,V944,W944,X944,Y944,Z944,AA944,AB944,AC944,AD944,AE944,AF944,AG944,AH944,AI944,AJ944,AK944,AL944,AM944,AN944,AO944,AP944,AQ944,AR944,AS944,AT944,AU944,AV944,AW944,AX944,AY944,AZ944,BA944,BB944,Sheet1!BE944),"")))</f>
        <v>https://www.costco.com</v>
      </c>
      <c r="G944" s="34" t="s">
        <v>7128</v>
      </c>
      <c r="H944" s="45" t="str">
        <f>HYPERLINK(G944,D944)</f>
        <v>Costco</v>
      </c>
      <c r="I944" s="45"/>
      <c r="J944" s="45"/>
      <c r="L944" s="37" t="s">
        <v>27</v>
      </c>
      <c r="M944" s="26" t="s">
        <v>2159</v>
      </c>
      <c r="N944" s="21" t="s">
        <v>5991</v>
      </c>
      <c r="O944" s="1" t="s">
        <v>2160</v>
      </c>
      <c r="P944" s="21" t="e">
        <f ca="1">[1]!textjoin("+",TRUE,O944,S944,T944,U944,V944,W944,X944,Y944,Z944,AA944,AB944,AC944,AD944,AE944,AF944,AG944,AH944,AI944,AJ944,AK944,AL944,AM944,AN944,AO944,AP944,AQ944,AR944,AS944,AT944,AU944,AV944,AW944,AX944,AY944,AZ944,BA944,BB944,R944)</f>
        <v>#NAME?</v>
      </c>
      <c r="Q944" s="21" t="e">
        <f t="shared" ca="1" si="60"/>
        <v>#NAME?</v>
      </c>
      <c r="R944" t="s">
        <v>5106</v>
      </c>
      <c r="S944" s="16" t="s">
        <v>2179</v>
      </c>
      <c r="T944" s="12" t="s">
        <v>3350</v>
      </c>
      <c r="U944" s="12" t="s">
        <v>2505</v>
      </c>
      <c r="V944" s="12">
        <v>6</v>
      </c>
      <c r="W944" s="12" t="s">
        <v>2257</v>
      </c>
      <c r="X944" s="12" t="s">
        <v>2176</v>
      </c>
      <c r="Y944" s="12" t="s">
        <v>2528</v>
      </c>
      <c r="Z944" s="12" t="s">
        <v>2430</v>
      </c>
      <c r="AA944" s="12" t="s">
        <v>3337</v>
      </c>
      <c r="AB944" s="12" t="s">
        <v>3335</v>
      </c>
    </row>
    <row r="945" spans="1:33" ht="317.39999999999998" thickBot="1" x14ac:dyDescent="0.35">
      <c r="A945" s="7" t="s">
        <v>986</v>
      </c>
      <c r="D945" s="37" t="s">
        <v>27</v>
      </c>
      <c r="E945" s="45"/>
      <c r="F945" s="47" t="str">
        <f>IF(D945="Costco", "https://www.costco.com", IF(D945="Dell Home &amp; Home Office", "https://www.dell.com/koa/search?q=" &amp; [1]!textjoin("%20",TRUE,S945,T945,U945,V945,W945,X945,Y945,Z945,AA945,AB945,AC945,AD945,AE945,AF945,AG945,AH945,AI945,AJ945,AK945,AL945,AM945,AN945,AO945,AP945,AQ945,AR945,AS945,AT945,AU945,AV945,AW945,AX945,AY945,AZ945,BA945,BB945,Sheet1!BE945), IF(D945="Macy's", "https://www.macys.com/shop/featured/" &amp; [1]!textjoin("-",TRUE,S945,T945,U945,V945,W945,X945,Y945,Z945,AA945,AB945,AC945,AD945,AE945,AF945,AG945,AH945,AI945,AJ945,AK945,AL945,AM945,AN945,AO945,AP945,AQ945,AR945,AS945,AT945,AU945,AV945,AW945,AX945,AY945,AZ945,BA945,BB945,Sheet1!BE945),"")))</f>
        <v>https://www.costco.com</v>
      </c>
      <c r="G945" s="34" t="s">
        <v>7128</v>
      </c>
      <c r="H945" s="45" t="str">
        <f>HYPERLINK(G945,D945)</f>
        <v>Costco</v>
      </c>
      <c r="I945" s="45"/>
      <c r="J945" s="45"/>
      <c r="L945" s="37" t="s">
        <v>27</v>
      </c>
      <c r="M945" s="26" t="s">
        <v>2159</v>
      </c>
      <c r="N945" s="21" t="s">
        <v>5992</v>
      </c>
      <c r="O945" s="1" t="s">
        <v>2160</v>
      </c>
      <c r="P945" s="21" t="e">
        <f ca="1">[1]!textjoin("+",TRUE,O945,S945,T945,U945,V945,W945,X945,Y945,Z945,AA945,AB945,AC945,AD945,AE945,AF945,AG945,AH945,AI945,AJ945,AK945,AL945,AM945,AN945,AO945,AP945,AQ945,AR945,AS945,AT945,AU945,AV945,AW945,AX945,AY945,AZ945,BA945,BB945,R945)</f>
        <v>#NAME?</v>
      </c>
      <c r="Q945" s="21" t="e">
        <f t="shared" ca="1" si="60"/>
        <v>#NAME?</v>
      </c>
      <c r="R945" t="s">
        <v>5106</v>
      </c>
      <c r="S945" s="16" t="s">
        <v>2179</v>
      </c>
      <c r="T945" s="12" t="s">
        <v>3350</v>
      </c>
      <c r="U945" s="12" t="s">
        <v>2505</v>
      </c>
      <c r="V945" s="12" t="s">
        <v>3411</v>
      </c>
      <c r="W945" s="12" t="s">
        <v>2257</v>
      </c>
      <c r="X945" s="12" t="s">
        <v>2176</v>
      </c>
      <c r="Y945" s="12" t="s">
        <v>3407</v>
      </c>
      <c r="Z945" s="12" t="s">
        <v>3337</v>
      </c>
      <c r="AA945" s="12" t="s">
        <v>3335</v>
      </c>
    </row>
    <row r="946" spans="1:33" ht="317.39999999999998" thickBot="1" x14ac:dyDescent="0.35">
      <c r="A946" s="7" t="s">
        <v>987</v>
      </c>
      <c r="D946" s="37" t="s">
        <v>27</v>
      </c>
      <c r="E946" s="45"/>
      <c r="F946" s="47" t="str">
        <f>IF(D946="Costco", "https://www.costco.com", IF(D946="Dell Home &amp; Home Office", "https://www.dell.com/koa/search?q=" &amp; [1]!textjoin("%20",TRUE,S946,T946,U946,V946,W946,X946,Y946,Z946,AA946,AB946,AC946,AD946,AE946,AF946,AG946,AH946,AI946,AJ946,AK946,AL946,AM946,AN946,AO946,AP946,AQ946,AR946,AS946,AT946,AU946,AV946,AW946,AX946,AY946,AZ946,BA946,BB946,Sheet1!BE946), IF(D946="Macy's", "https://www.macys.com/shop/featured/" &amp; [1]!textjoin("-",TRUE,S946,T946,U946,V946,W946,X946,Y946,Z946,AA946,AB946,AC946,AD946,AE946,AF946,AG946,AH946,AI946,AJ946,AK946,AL946,AM946,AN946,AO946,AP946,AQ946,AR946,AS946,AT946,AU946,AV946,AW946,AX946,AY946,AZ946,BA946,BB946,Sheet1!BE946),"")))</f>
        <v>https://www.costco.com</v>
      </c>
      <c r="G946" s="34" t="s">
        <v>7128</v>
      </c>
      <c r="H946" s="45" t="str">
        <f>HYPERLINK(G946,D946)</f>
        <v>Costco</v>
      </c>
      <c r="I946" s="45"/>
      <c r="J946" s="45"/>
      <c r="L946" s="37" t="s">
        <v>27</v>
      </c>
      <c r="M946" s="26" t="s">
        <v>2159</v>
      </c>
      <c r="N946" s="21" t="s">
        <v>5993</v>
      </c>
      <c r="O946" s="1" t="s">
        <v>2160</v>
      </c>
      <c r="P946" s="21" t="e">
        <f ca="1">[1]!textjoin("+",TRUE,O946,S946,T946,U946,V946,W946,X946,Y946,Z946,AA946,AB946,AC946,AD946,AE946,AF946,AG946,AH946,AI946,AJ946,AK946,AL946,AM946,AN946,AO946,AP946,AQ946,AR946,AS946,AT946,AU946,AV946,AW946,AX946,AY946,AZ946,BA946,BB946,R946)</f>
        <v>#NAME?</v>
      </c>
      <c r="Q946" s="21" t="e">
        <f t="shared" ref="Q946:Q977" ca="1" si="61">REPLACE(P946,28,1,"")</f>
        <v>#NAME?</v>
      </c>
      <c r="R946" t="s">
        <v>5106</v>
      </c>
      <c r="S946" s="16" t="s">
        <v>2179</v>
      </c>
      <c r="T946" s="12" t="s">
        <v>3350</v>
      </c>
      <c r="U946" s="12" t="s">
        <v>2505</v>
      </c>
      <c r="V946" s="12" t="s">
        <v>3412</v>
      </c>
      <c r="W946" s="12" t="s">
        <v>2257</v>
      </c>
      <c r="X946" s="12" t="s">
        <v>2176</v>
      </c>
      <c r="Y946" s="12" t="s">
        <v>3407</v>
      </c>
      <c r="Z946" s="12" t="s">
        <v>3337</v>
      </c>
      <c r="AA946" s="12" t="s">
        <v>3335</v>
      </c>
    </row>
    <row r="947" spans="1:33" ht="185.4" thickBot="1" x14ac:dyDescent="0.35">
      <c r="A947" s="7" t="s">
        <v>988</v>
      </c>
      <c r="D947" s="32" t="s">
        <v>345</v>
      </c>
      <c r="E947" s="45"/>
      <c r="F947" s="47" t="str">
        <f>IF(D947="Walmart", "https://www.walmart.com/search/?query=" &amp; [1]!textjoin("%20",TRUE,S947,T947,U947,V947,W947,X947,Y947,Z947,AA947,AB947,AC947,AD947,AE947,AF947,AG947,AH947,AI947,AJ947,AK947,AL947,AM947,AN947,AO947,AP947,AQ947,AR947,AS947,AT947,AU947,AV947,AW947,AX947,AY947,AZ947,BA947,BB947), IF(D947="Best Buy", "https://www.bestbuy.com/site/searchpage.jsp?st=" &amp; [1]!textjoin("+",TRUE,S947,T947,U947,V947,W947,X947,Y947,Z947,AA947,AB947,AC947,AD947,AE947,AF947,AG947,AH947,AI947,AJ947,AK947,AL947,AM947,AN947,AO947,AP947,AQ947,AR947,AS947,AT947,AU947,AV947,AW947,AX947,AY947,AZ947,BA947,BB947), IF(D947="Target", "https://www.target.com/s?searchTerm=" &amp; [1]!textjoin("+",TRUE,S947,T947,U947,V947,W947,X947,Y947,Z947,AA947,AB947,AC947,AD947,AE947,AF947,AG947,AH947,AI947,AJ947,AK947,AL947,AM947,AN947,AO947,AP947,AQ947,AR947,AS947,AT947,AU947,AV947,AW947,AX947,AY947,AZ947,BA947,BB947),"")))</f>
        <v/>
      </c>
      <c r="G947" s="45" t="s">
        <v>7382</v>
      </c>
      <c r="H947" s="45"/>
      <c r="I947" s="45"/>
      <c r="J947" s="45"/>
      <c r="L947" s="32" t="s">
        <v>345</v>
      </c>
      <c r="M947" s="26" t="s">
        <v>2159</v>
      </c>
      <c r="N947" s="21" t="s">
        <v>5994</v>
      </c>
      <c r="O947" s="1" t="s">
        <v>2160</v>
      </c>
      <c r="P947" s="21" t="e">
        <f ca="1">[1]!textjoin("+",TRUE,O947,S947,T947,U947,V947,W947,X947,Y947,Z947,AA947,AB947,AC947,AD947,AE947,AF947,AG947,AH947,AI947,AJ947,AK947,AL947,AM947,AN947,AO947,AP947,AQ947,AR947,AS947,AT947,AU947,AV947,AW947,AX947,AY947,AZ947,BA947,BB947,R947)</f>
        <v>#NAME?</v>
      </c>
      <c r="Q947" s="21" t="e">
        <f t="shared" ca="1" si="61"/>
        <v>#NAME?</v>
      </c>
      <c r="R947" t="s">
        <v>5106</v>
      </c>
      <c r="S947" s="16" t="s">
        <v>2179</v>
      </c>
      <c r="T947" s="12" t="s">
        <v>3350</v>
      </c>
      <c r="U947" s="12" t="s">
        <v>3405</v>
      </c>
      <c r="V947" s="12" t="s">
        <v>2176</v>
      </c>
      <c r="W947" s="12" t="s">
        <v>3333</v>
      </c>
      <c r="X947" s="12" t="s">
        <v>2252</v>
      </c>
      <c r="Y947" s="12" t="s">
        <v>3407</v>
      </c>
      <c r="Z947" s="12" t="s">
        <v>4777</v>
      </c>
      <c r="AA947" s="12" t="s">
        <v>3413</v>
      </c>
    </row>
    <row r="948" spans="1:33" ht="185.4" thickBot="1" x14ac:dyDescent="0.35">
      <c r="A948" s="7" t="s">
        <v>989</v>
      </c>
      <c r="D948" s="32" t="s">
        <v>345</v>
      </c>
      <c r="E948" s="45"/>
      <c r="F948" s="47" t="str">
        <f>IF(D948="Walmart", "https://www.walmart.com/search/?query=" &amp; [1]!textjoin("%20",TRUE,S948,T948,U948,V948,W948,X948,Y948,Z948,AA948,AB948,AC948,AD948,AE948,AF948,AG948,AH948,AI948,AJ948,AK948,AL948,AM948,AN948,AO948,AP948,AQ948,AR948,AS948,AT948,AU948,AV948,AW948,AX948,AY948,AZ948,BA948,BB948), IF(D948="Best Buy", "https://www.bestbuy.com/site/searchpage.jsp?st=" &amp; [1]!textjoin("+",TRUE,S948,T948,U948,V948,W948,X948,Y948,Z948,AA948,AB948,AC948,AD948,AE948,AF948,AG948,AH948,AI948,AJ948,AK948,AL948,AM948,AN948,AO948,AP948,AQ948,AR948,AS948,AT948,AU948,AV948,AW948,AX948,AY948,AZ948,BA948,BB948), IF(D948="Target", "https://www.target.com/s?searchTerm=" &amp; [1]!textjoin("+",TRUE,S948,T948,U948,V948,W948,X948,Y948,Z948,AA948,AB948,AC948,AD948,AE948,AF948,AG948,AH948,AI948,AJ948,AK948,AL948,AM948,AN948,AO948,AP948,AQ948,AR948,AS948,AT948,AU948,AV948,AW948,AX948,AY948,AZ948,BA948,BB948),"")))</f>
        <v/>
      </c>
      <c r="G948" s="45" t="s">
        <v>7382</v>
      </c>
      <c r="H948" s="45"/>
      <c r="I948" s="45"/>
      <c r="J948" s="45"/>
      <c r="L948" s="32" t="s">
        <v>345</v>
      </c>
      <c r="M948" s="26" t="s">
        <v>2159</v>
      </c>
      <c r="N948" s="21" t="s">
        <v>5995</v>
      </c>
      <c r="O948" s="1" t="s">
        <v>2160</v>
      </c>
      <c r="P948" s="21" t="e">
        <f ca="1">[1]!textjoin("+",TRUE,O948,S948,T948,U948,V948,W948,X948,Y948,Z948,AA948,AB948,AC948,AD948,AE948,AF948,AG948,AH948,AI948,AJ948,AK948,AL948,AM948,AN948,AO948,AP948,AQ948,AR948,AS948,AT948,AU948,AV948,AW948,AX948,AY948,AZ948,BA948,BB948,R948)</f>
        <v>#NAME?</v>
      </c>
      <c r="Q948" s="21" t="e">
        <f t="shared" ca="1" si="61"/>
        <v>#NAME?</v>
      </c>
      <c r="R948" t="s">
        <v>5106</v>
      </c>
      <c r="S948" s="16" t="s">
        <v>2179</v>
      </c>
      <c r="T948" s="12" t="s">
        <v>3350</v>
      </c>
      <c r="U948" s="12" t="s">
        <v>3414</v>
      </c>
      <c r="V948" s="12" t="s">
        <v>2176</v>
      </c>
      <c r="W948" s="12" t="s">
        <v>3333</v>
      </c>
      <c r="X948" s="12" t="s">
        <v>2252</v>
      </c>
      <c r="Y948" s="12" t="s">
        <v>3407</v>
      </c>
      <c r="Z948" s="12" t="s">
        <v>4777</v>
      </c>
      <c r="AA948" s="12" t="s">
        <v>3415</v>
      </c>
    </row>
    <row r="949" spans="1:33" ht="317.39999999999998" thickBot="1" x14ac:dyDescent="0.35">
      <c r="A949" s="7" t="s">
        <v>990</v>
      </c>
      <c r="D949" s="37" t="s">
        <v>27</v>
      </c>
      <c r="E949" s="45"/>
      <c r="F949" s="47" t="str">
        <f>IF(D949="Costco", "https://www.costco.com", IF(D949="Dell Home &amp; Home Office", "https://www.dell.com/koa/search?q=" &amp; [1]!textjoin("%20",TRUE,S949,T949,U949,V949,W949,X949,Y949,Z949,AA949,AB949,AC949,AD949,AE949,AF949,AG949,AH949,AI949,AJ949,AK949,AL949,AM949,AN949,AO949,AP949,AQ949,AR949,AS949,AT949,AU949,AV949,AW949,AX949,AY949,AZ949,BA949,BB949,Sheet1!BE949), IF(D949="Macy's", "https://www.macys.com/shop/featured/" &amp; [1]!textjoin("-",TRUE,S949,T949,U949,V949,W949,X949,Y949,Z949,AA949,AB949,AC949,AD949,AE949,AF949,AG949,AH949,AI949,AJ949,AK949,AL949,AM949,AN949,AO949,AP949,AQ949,AR949,AS949,AT949,AU949,AV949,AW949,AX949,AY949,AZ949,BA949,BB949,Sheet1!BE949),"")))</f>
        <v>https://www.costco.com</v>
      </c>
      <c r="G949" s="34" t="s">
        <v>7128</v>
      </c>
      <c r="H949" s="45" t="str">
        <f>HYPERLINK(G949,D949)</f>
        <v>Costco</v>
      </c>
      <c r="I949" s="45"/>
      <c r="J949" s="45"/>
      <c r="L949" s="37" t="s">
        <v>27</v>
      </c>
      <c r="M949" s="26" t="s">
        <v>2159</v>
      </c>
      <c r="N949" s="21" t="s">
        <v>5996</v>
      </c>
      <c r="O949" s="1" t="s">
        <v>2160</v>
      </c>
      <c r="P949" s="21" t="e">
        <f ca="1">[1]!textjoin("+",TRUE,O949,S949,T949,U949,V949,W949,X949,Y949,Z949,AA949,AB949,AC949,AD949,AE949,AF949,AG949,AH949,AI949,AJ949,AK949,AL949,AM949,AN949,AO949,AP949,AQ949,AR949,AS949,AT949,AU949,AV949,AW949,AX949,AY949,AZ949,BA949,BB949,R949)</f>
        <v>#NAME?</v>
      </c>
      <c r="Q949" s="21" t="e">
        <f t="shared" ca="1" si="61"/>
        <v>#NAME?</v>
      </c>
      <c r="R949" t="s">
        <v>5106</v>
      </c>
      <c r="S949" s="16" t="s">
        <v>2179</v>
      </c>
      <c r="T949" s="12" t="s">
        <v>3347</v>
      </c>
      <c r="U949" s="12" t="s">
        <v>2505</v>
      </c>
      <c r="V949" s="12">
        <v>6</v>
      </c>
      <c r="W949" s="12" t="s">
        <v>2257</v>
      </c>
      <c r="X949" s="12" t="s">
        <v>2176</v>
      </c>
      <c r="Y949" s="12" t="s">
        <v>2528</v>
      </c>
      <c r="Z949" s="12" t="s">
        <v>2430</v>
      </c>
      <c r="AA949" s="12" t="s">
        <v>3337</v>
      </c>
      <c r="AB949" s="12" t="s">
        <v>3335</v>
      </c>
    </row>
    <row r="950" spans="1:33" ht="185.4" thickBot="1" x14ac:dyDescent="0.35">
      <c r="A950" s="7" t="s">
        <v>991</v>
      </c>
      <c r="D950" s="41" t="s">
        <v>345</v>
      </c>
      <c r="E950" s="45"/>
      <c r="F950" s="47" t="str">
        <f>IF(D950="Walmart", "https://www.walmart.com/search/?query=" &amp; [1]!textjoin("%20",TRUE,S950,T950,U950,V950,W950,X950,Y950,Z950,AA950,AB950,AC950,AD950,AE950,AF950,AG950,AH950,AI950,AJ950,AK950,AL950,AM950,AN950,AO950,AP950,AQ950,AR950,AS950,AT950,AU950,AV950,AW950,AX950,AY950,AZ950,BA950,BB950), IF(D950="Best Buy", "https://www.bestbuy.com/site/searchpage.jsp?st=" &amp; [1]!textjoin("+",TRUE,S950,T950,U950,V950,W950,X950,Y950,Z950,AA950,AB950,AC950,AD950,AE950,AF950,AG950,AH950,AI950,AJ950,AK950,AL950,AM950,AN950,AO950,AP950,AQ950,AR950,AS950,AT950,AU950,AV950,AW950,AX950,AY950,AZ950,BA950,BB950), IF(D950="Target", "https://www.target.com/s?searchTerm=" &amp; [1]!textjoin("+",TRUE,S950,T950,U950,V950,W950,X950,Y950,Z950,AA950,AB950,AC950,AD950,AE950,AF950,AG950,AH950,AI950,AJ950,AK950,AL950,AM950,AN950,AO950,AP950,AQ950,AR950,AS950,AT950,AU950,AV950,AW950,AX950,AY950,AZ950,BA950,BB950),"")))</f>
        <v/>
      </c>
      <c r="G950" s="45" t="s">
        <v>7382</v>
      </c>
      <c r="H950" s="45"/>
      <c r="I950" s="45"/>
      <c r="J950" s="45"/>
      <c r="L950" s="41" t="s">
        <v>345</v>
      </c>
      <c r="M950" s="26" t="s">
        <v>2159</v>
      </c>
      <c r="N950" s="21" t="s">
        <v>5997</v>
      </c>
      <c r="O950" s="1" t="s">
        <v>2160</v>
      </c>
      <c r="P950" s="21" t="e">
        <f ca="1">[1]!textjoin("+",TRUE,O950,S950,T950,U950,V950,W950,X950,Y950,Z950,AA950,AB950,AC950,AD950,AE950,AF950,AG950,AH950,AI950,AJ950,AK950,AL950,AM950,AN950,AO950,AP950,AQ950,AR950,AS950,AT950,AU950,AV950,AW950,AX950,AY950,AZ950,BA950,BB950,R950)</f>
        <v>#NAME?</v>
      </c>
      <c r="Q950" s="21" t="e">
        <f t="shared" ca="1" si="61"/>
        <v>#NAME?</v>
      </c>
      <c r="R950" t="s">
        <v>5106</v>
      </c>
      <c r="S950" s="16" t="s">
        <v>2179</v>
      </c>
      <c r="T950" s="12" t="s">
        <v>3332</v>
      </c>
      <c r="U950" s="12" t="s">
        <v>2176</v>
      </c>
      <c r="V950" s="12" t="s">
        <v>2877</v>
      </c>
      <c r="W950" s="12" t="s">
        <v>2528</v>
      </c>
      <c r="X950" s="12" t="s">
        <v>2252</v>
      </c>
      <c r="Y950" s="12" t="s">
        <v>4777</v>
      </c>
      <c r="Z950" s="12" t="s">
        <v>3416</v>
      </c>
    </row>
    <row r="951" spans="1:33" ht="409.6" thickBot="1" x14ac:dyDescent="0.35">
      <c r="A951" s="7" t="s">
        <v>992</v>
      </c>
      <c r="D951" s="37" t="s">
        <v>15</v>
      </c>
      <c r="E951" s="45"/>
      <c r="F951" s="47" t="e">
        <f ca="1">IF(D951="Walmart", "https://www.walmart.com/search/?query=" &amp; [1]!textjoin("%20",TRUE,S951,T951,U951,V951,W951,X951,Y951,Z951,AA951,AB951,AC951,AD951,AE951,AF951,AG951,AH951,AI951,AJ951,AK951,AL951,AM951,AN951,AO951,AP951,AQ951,AR951,AS951,AT951,AU951,AV951,AW951,AX951,AY951,AZ951,BA951,BB951), IF(D951="Best Buy", "https://www.bestbuy.com/site/searchpage.jsp?st=" &amp; [1]!textjoin("+",TRUE,S951,T951,U951,V951,W951,X951,Y951,Z951,AA951,AB951,AC951,AD951,AE951,AF951,AG951,AH951,AI951,AJ951,AK951,AL951,AM951,AN951,AO951,AP951,AQ951,AR951,AS951,AT951,AU951,AV951,AW951,AX951,AY951,AZ951,BA951,BB951), IF(D951="Target", "https://www.target.com/s?searchTerm=" &amp; [1]!textjoin("+",TRUE,S951,T951,U951,V951,W951,X951,Y951,Z951,AA951,AB951,AC951,AD951,AE951,AF951,AG951,AH951,AI951,AJ951,AK951,AL951,AM951,AN951,AO951,AP951,AQ951,AR951,AS951,AT951,AU951,AV951,AW951,AX951,AY951,AZ951,BA951,BB951),"")))</f>
        <v>#NAME?</v>
      </c>
      <c r="G951" s="45" t="s">
        <v>7729</v>
      </c>
      <c r="H951" s="45" t="str">
        <f t="shared" ref="H951:H956" si="62">HYPERLINK(G951,D951)</f>
        <v>Best Buy</v>
      </c>
      <c r="I951" s="45" t="s">
        <v>8697</v>
      </c>
      <c r="J951" s="45"/>
      <c r="L951" s="37" t="s">
        <v>15</v>
      </c>
      <c r="M951" s="26" t="s">
        <v>2159</v>
      </c>
      <c r="N951" s="21" t="s">
        <v>5998</v>
      </c>
      <c r="O951" s="1" t="s">
        <v>2160</v>
      </c>
      <c r="P951" s="21" t="e">
        <f ca="1">[1]!textjoin("+",TRUE,O951,S951,T951,U951,V951,W951,X951,Y951,Z951,AA951,AB951,AC951,AD951,AE951,AF951,AG951,AH951,AI951,AJ951,AK951,AL951,AM951,AN951,AO951,AP951,AQ951,AR951,AS951,AT951,AU951,AV951,AW951,AX951,AY951,AZ951,BA951,BB951,R951)</f>
        <v>#NAME?</v>
      </c>
      <c r="Q951" s="21" t="e">
        <f t="shared" ca="1" si="61"/>
        <v>#NAME?</v>
      </c>
      <c r="R951" t="s">
        <v>5106</v>
      </c>
      <c r="S951" s="16" t="s">
        <v>2179</v>
      </c>
      <c r="T951" s="12" t="s">
        <v>3332</v>
      </c>
      <c r="U951" s="12" t="s">
        <v>2176</v>
      </c>
      <c r="V951" s="12" t="s">
        <v>2528</v>
      </c>
      <c r="W951" s="12" t="s">
        <v>3333</v>
      </c>
      <c r="X951" s="12" t="s">
        <v>2252</v>
      </c>
      <c r="Y951" s="12" t="s">
        <v>2430</v>
      </c>
      <c r="Z951" s="12" t="s">
        <v>4777</v>
      </c>
      <c r="AA951" s="12">
        <v>7</v>
      </c>
      <c r="AB951" s="12" t="s">
        <v>2257</v>
      </c>
    </row>
    <row r="952" spans="1:33" ht="409.6" thickBot="1" x14ac:dyDescent="0.35">
      <c r="A952" s="7" t="s">
        <v>993</v>
      </c>
      <c r="D952" s="37" t="s">
        <v>15</v>
      </c>
      <c r="E952" s="45"/>
      <c r="F952" s="47" t="e">
        <f ca="1">IF(D952="Walmart", "https://www.walmart.com/search/?query=" &amp; [1]!textjoin("%20",TRUE,S952,T952,U952,V952,W952,X952,Y952,Z952,AA952,AB952,AC952,AD952,AE952,AF952,AG952,AH952,AI952,AJ952,AK952,AL952,AM952,AN952,AO952,AP952,AQ952,AR952,AS952,AT952,AU952,AV952,AW952,AX952,AY952,AZ952,BA952,BB952), IF(D952="Best Buy", "https://www.bestbuy.com/site/searchpage.jsp?st=" &amp; [1]!textjoin("+",TRUE,S952,T952,U952,V952,W952,X952,Y952,Z952,AA952,AB952,AC952,AD952,AE952,AF952,AG952,AH952,AI952,AJ952,AK952,AL952,AM952,AN952,AO952,AP952,AQ952,AR952,AS952,AT952,AU952,AV952,AW952,AX952,AY952,AZ952,BA952,BB952), IF(D952="Target", "https://www.target.com/s?searchTerm=" &amp; [1]!textjoin("+",TRUE,S952,T952,U952,V952,W952,X952,Y952,Z952,AA952,AB952,AC952,AD952,AE952,AF952,AG952,AH952,AI952,AJ952,AK952,AL952,AM952,AN952,AO952,AP952,AQ952,AR952,AS952,AT952,AU952,AV952,AW952,AX952,AY952,AZ952,BA952,BB952),"")))</f>
        <v>#NAME?</v>
      </c>
      <c r="G952" s="45" t="s">
        <v>7730</v>
      </c>
      <c r="H952" s="45" t="str">
        <f t="shared" si="62"/>
        <v>Best Buy</v>
      </c>
      <c r="I952" s="45" t="s">
        <v>8698</v>
      </c>
      <c r="J952" s="45"/>
      <c r="L952" s="37" t="s">
        <v>15</v>
      </c>
      <c r="M952" s="26" t="s">
        <v>2159</v>
      </c>
      <c r="N952" s="21" t="s">
        <v>5999</v>
      </c>
      <c r="O952" s="1" t="s">
        <v>2160</v>
      </c>
      <c r="P952" s="21" t="e">
        <f ca="1">[1]!textjoin("+",TRUE,O952,S952,T952,U952,V952,W952,X952,Y952,Z952,AA952,AB952,AC952,AD952,AE952,AF952,AG952,AH952,AI952,AJ952,AK952,AL952,AM952,AN952,AO952,AP952,AQ952,AR952,AS952,AT952,AU952,AV952,AW952,AX952,AY952,AZ952,BA952,BB952,R952)</f>
        <v>#NAME?</v>
      </c>
      <c r="Q952" s="21" t="e">
        <f t="shared" ca="1" si="61"/>
        <v>#NAME?</v>
      </c>
      <c r="R952" t="s">
        <v>5106</v>
      </c>
      <c r="S952" s="16" t="s">
        <v>2179</v>
      </c>
      <c r="T952" s="12" t="s">
        <v>3332</v>
      </c>
      <c r="U952" s="12" t="s">
        <v>2176</v>
      </c>
      <c r="V952" s="12" t="s">
        <v>2528</v>
      </c>
      <c r="W952" s="12" t="s">
        <v>3333</v>
      </c>
      <c r="X952" s="12" t="s">
        <v>2252</v>
      </c>
      <c r="Y952" s="12" t="s">
        <v>2430</v>
      </c>
      <c r="Z952" s="12" t="s">
        <v>4777</v>
      </c>
      <c r="AA952" s="12" t="s">
        <v>3401</v>
      </c>
      <c r="AB952" s="12" t="s">
        <v>2257</v>
      </c>
    </row>
    <row r="953" spans="1:33" ht="409.6" thickBot="1" x14ac:dyDescent="0.35">
      <c r="A953" s="7" t="s">
        <v>994</v>
      </c>
      <c r="D953" s="37" t="s">
        <v>15</v>
      </c>
      <c r="E953" s="45"/>
      <c r="F953" s="47" t="e">
        <f ca="1">IF(D953="Walmart", "https://www.walmart.com/search/?query=" &amp; [1]!textjoin("%20",TRUE,S953,T953,U953,V953,W953,X953,Y953,Z953,AA953,AB953,AC953,AD953,AE953,AF953,AG953,AH953,AI953,AJ953,AK953,AL953,AM953,AN953,AO953,AP953,AQ953,AR953,AS953,AT953,AU953,AV953,AW953,AX953,AY953,AZ953,BA953,BB953), IF(D953="Best Buy", "https://www.bestbuy.com/site/searchpage.jsp?st=" &amp; [1]!textjoin("+",TRUE,S953,T953,U953,V953,W953,X953,Y953,Z953,AA953,AB953,AC953,AD953,AE953,AF953,AG953,AH953,AI953,AJ953,AK953,AL953,AM953,AN953,AO953,AP953,AQ953,AR953,AS953,AT953,AU953,AV953,AW953,AX953,AY953,AZ953,BA953,BB953), IF(D953="Target", "https://www.target.com/s?searchTerm=" &amp; [1]!textjoin("+",TRUE,S953,T953,U953,V953,W953,X953,Y953,Z953,AA953,AB953,AC953,AD953,AE953,AF953,AG953,AH953,AI953,AJ953,AK953,AL953,AM953,AN953,AO953,AP953,AQ953,AR953,AS953,AT953,AU953,AV953,AW953,AX953,AY953,AZ953,BA953,BB953),"")))</f>
        <v>#NAME?</v>
      </c>
      <c r="G953" s="45" t="s">
        <v>7731</v>
      </c>
      <c r="H953" s="45" t="str">
        <f t="shared" si="62"/>
        <v>Best Buy</v>
      </c>
      <c r="I953" s="45" t="s">
        <v>8699</v>
      </c>
      <c r="J953" s="45"/>
      <c r="L953" s="37" t="s">
        <v>15</v>
      </c>
      <c r="M953" s="26" t="s">
        <v>2159</v>
      </c>
      <c r="N953" s="21" t="s">
        <v>6000</v>
      </c>
      <c r="O953" s="1" t="s">
        <v>2160</v>
      </c>
      <c r="P953" s="21" t="e">
        <f ca="1">[1]!textjoin("+",TRUE,O953,S953,T953,U953,V953,W953,X953,Y953,Z953,AA953,AB953,AC953,AD953,AE953,AF953,AG953,AH953,AI953,AJ953,AK953,AL953,AM953,AN953,AO953,AP953,AQ953,AR953,AS953,AT953,AU953,AV953,AW953,AX953,AY953,AZ953,BA953,BB953,R953)</f>
        <v>#NAME?</v>
      </c>
      <c r="Q953" s="21" t="e">
        <f t="shared" ca="1" si="61"/>
        <v>#NAME?</v>
      </c>
      <c r="R953" t="s">
        <v>5106</v>
      </c>
      <c r="S953" s="16" t="s">
        <v>2179</v>
      </c>
      <c r="T953" s="12" t="s">
        <v>3332</v>
      </c>
      <c r="U953" s="12" t="s">
        <v>2176</v>
      </c>
      <c r="V953" s="12" t="s">
        <v>2528</v>
      </c>
      <c r="W953" s="12" t="s">
        <v>3333</v>
      </c>
      <c r="X953" s="12" t="s">
        <v>2252</v>
      </c>
      <c r="Y953" s="12" t="s">
        <v>3407</v>
      </c>
      <c r="Z953" s="12" t="s">
        <v>4777</v>
      </c>
      <c r="AA953" s="12" t="s">
        <v>3405</v>
      </c>
      <c r="AB953" s="12" t="s">
        <v>2257</v>
      </c>
    </row>
    <row r="954" spans="1:33" ht="409.6" thickBot="1" x14ac:dyDescent="0.35">
      <c r="A954" s="7" t="s">
        <v>995</v>
      </c>
      <c r="D954" s="37" t="s">
        <v>15</v>
      </c>
      <c r="E954" s="45"/>
      <c r="F954" s="47" t="e">
        <f ca="1">IF(D954="Walmart", "https://www.walmart.com/search/?query=" &amp; [1]!textjoin("%20",TRUE,S954,T954,U954,V954,W954,X954,Y954,Z954,AA954,AB954,AC954,AD954,AE954,AF954,AG954,AH954,AI954,AJ954,AK954,AL954,AM954,AN954,AO954,AP954,AQ954,AR954,AS954,AT954,AU954,AV954,AW954,AX954,AY954,AZ954,BA954,BB954), IF(D954="Best Buy", "https://www.bestbuy.com/site/searchpage.jsp?st=" &amp; [1]!textjoin("+",TRUE,S954,T954,U954,V954,W954,X954,Y954,Z954,AA954,AB954,AC954,AD954,AE954,AF954,AG954,AH954,AI954,AJ954,AK954,AL954,AM954,AN954,AO954,AP954,AQ954,AR954,AS954,AT954,AU954,AV954,AW954,AX954,AY954,AZ954,BA954,BB954), IF(D954="Target", "https://www.target.com/s?searchTerm=" &amp; [1]!textjoin("+",TRUE,S954,T954,U954,V954,W954,X954,Y954,Z954,AA954,AB954,AC954,AD954,AE954,AF954,AG954,AH954,AI954,AJ954,AK954,AL954,AM954,AN954,AO954,AP954,AQ954,AR954,AS954,AT954,AU954,AV954,AW954,AX954,AY954,AZ954,BA954,BB954),"")))</f>
        <v>#NAME?</v>
      </c>
      <c r="G954" s="45" t="s">
        <v>7732</v>
      </c>
      <c r="H954" s="45" t="str">
        <f t="shared" si="62"/>
        <v>Best Buy</v>
      </c>
      <c r="I954" s="45" t="s">
        <v>8700</v>
      </c>
      <c r="J954" s="45"/>
      <c r="L954" s="37" t="s">
        <v>15</v>
      </c>
      <c r="M954" s="26" t="s">
        <v>2159</v>
      </c>
      <c r="N954" s="21" t="s">
        <v>6001</v>
      </c>
      <c r="O954" s="1" t="s">
        <v>2160</v>
      </c>
      <c r="P954" s="21" t="e">
        <f ca="1">[1]!textjoin("+",TRUE,O954,S954,T954,U954,V954,W954,X954,Y954,Z954,AA954,AB954,AC954,AD954,AE954,AF954,AG954,AH954,AI954,AJ954,AK954,AL954,AM954,AN954,AO954,AP954,AQ954,AR954,AS954,AT954,AU954,AV954,AW954,AX954,AY954,AZ954,BA954,BB954,R954)</f>
        <v>#NAME?</v>
      </c>
      <c r="Q954" s="21" t="e">
        <f t="shared" ca="1" si="61"/>
        <v>#NAME?</v>
      </c>
      <c r="R954" t="s">
        <v>5106</v>
      </c>
      <c r="S954" s="16" t="s">
        <v>2179</v>
      </c>
      <c r="T954" s="12" t="s">
        <v>3332</v>
      </c>
      <c r="U954" s="12" t="s">
        <v>2176</v>
      </c>
      <c r="V954" s="12" t="s">
        <v>2528</v>
      </c>
      <c r="W954" s="12" t="s">
        <v>3333</v>
      </c>
      <c r="X954" s="12" t="s">
        <v>2252</v>
      </c>
      <c r="Y954" s="12" t="s">
        <v>3407</v>
      </c>
      <c r="Z954" s="12" t="s">
        <v>4777</v>
      </c>
      <c r="AA954" s="12" t="s">
        <v>3414</v>
      </c>
      <c r="AB954" s="12" t="s">
        <v>2257</v>
      </c>
    </row>
    <row r="955" spans="1:33" ht="409.6" thickBot="1" x14ac:dyDescent="0.35">
      <c r="A955" s="7" t="s">
        <v>996</v>
      </c>
      <c r="D955" s="37" t="s">
        <v>15</v>
      </c>
      <c r="E955" s="45"/>
      <c r="F955" s="47" t="e">
        <f ca="1">IF(D955="Walmart", "https://www.walmart.com/search/?query=" &amp; [1]!textjoin("%20",TRUE,S955,T955,U955,V955,W955,X955,Y955,Z955,AA955,AB955,AC955,AD955,AE955,AF955,AG955,AH955,AI955,AJ955,AK955,AL955,AM955,AN955,AO955,AP955,AQ955,AR955,AS955,AT955,AU955,AV955,AW955,AX955,AY955,AZ955,BA955,BB955), IF(D955="Best Buy", "https://www.bestbuy.com/site/searchpage.jsp?st=" &amp; [1]!textjoin("+",TRUE,S955,T955,U955,V955,W955,X955,Y955,Z955,AA955,AB955,AC955,AD955,AE955,AF955,AG955,AH955,AI955,AJ955,AK955,AL955,AM955,AN955,AO955,AP955,AQ955,AR955,AS955,AT955,AU955,AV955,AW955,AX955,AY955,AZ955,BA955,BB955), IF(D955="Target", "https://www.target.com/s?searchTerm=" &amp; [1]!textjoin("+",TRUE,S955,T955,U955,V955,W955,X955,Y955,Z955,AA955,AB955,AC955,AD955,AE955,AF955,AG955,AH955,AI955,AJ955,AK955,AL955,AM955,AN955,AO955,AP955,AQ955,AR955,AS955,AT955,AU955,AV955,AW955,AX955,AY955,AZ955,BA955,BB955),"")))</f>
        <v>#NAME?</v>
      </c>
      <c r="G955" s="45" t="s">
        <v>7733</v>
      </c>
      <c r="H955" s="45" t="str">
        <f t="shared" si="62"/>
        <v>Best Buy</v>
      </c>
      <c r="I955" s="45" t="s">
        <v>8701</v>
      </c>
      <c r="J955" s="45"/>
      <c r="L955" s="37" t="s">
        <v>15</v>
      </c>
      <c r="M955" s="26" t="s">
        <v>2159</v>
      </c>
      <c r="N955" s="21" t="s">
        <v>6002</v>
      </c>
      <c r="O955" s="1" t="s">
        <v>2160</v>
      </c>
      <c r="P955" s="21" t="e">
        <f ca="1">[1]!textjoin("+",TRUE,O955,S955,T955,U955,V955,W955,X955,Y955,Z955,AA955,AB955,AC955,AD955,AE955,AF955,AG955,AH955,AI955,AJ955,AK955,AL955,AM955,AN955,AO955,AP955,AQ955,AR955,AS955,AT955,AU955,AV955,AW955,AX955,AY955,AZ955,BA955,BB955,R955)</f>
        <v>#NAME?</v>
      </c>
      <c r="Q955" s="21" t="e">
        <f t="shared" ca="1" si="61"/>
        <v>#NAME?</v>
      </c>
      <c r="R955" t="s">
        <v>5106</v>
      </c>
      <c r="S955" s="16" t="s">
        <v>2179</v>
      </c>
      <c r="T955" s="12" t="s">
        <v>3332</v>
      </c>
      <c r="U955" s="12" t="s">
        <v>2176</v>
      </c>
      <c r="V955" s="12" t="s">
        <v>2528</v>
      </c>
      <c r="W955" s="12" t="s">
        <v>3333</v>
      </c>
      <c r="X955" s="12" t="s">
        <v>2252</v>
      </c>
      <c r="Y955" s="12" t="s">
        <v>3407</v>
      </c>
      <c r="Z955" s="12" t="s">
        <v>4777</v>
      </c>
      <c r="AA955" s="12" t="s">
        <v>3417</v>
      </c>
      <c r="AB955" s="12" t="s">
        <v>2257</v>
      </c>
    </row>
    <row r="956" spans="1:33" ht="409.6" thickBot="1" x14ac:dyDescent="0.35">
      <c r="A956" s="7" t="s">
        <v>997</v>
      </c>
      <c r="D956" s="37" t="s">
        <v>20</v>
      </c>
      <c r="E956" s="45"/>
      <c r="F956" s="47" t="e">
        <f ca="1">IF(D956="Walmart", "https://www.walmart.com/search/?query=" &amp; [1]!textjoin("%20",TRUE,S956,T956,U956,V956,W956,X956,Y956,Z956,AA956,AB956,AC956,AD956,AE956,AF956,AG956,AH956,AI956,AJ956,AK956,AL956,AM956,AN956,AO956,AP956,AQ956,AR956,AS956,AT956,AU956,AV956,AW956,AX956,AY956,AZ956,BA956,BB956), IF(D956="Best Buy", "https://www.bestbuy.com/site/searchpage.jsp?st=" &amp; [1]!textjoin("+",TRUE,S956,T956,U956,V956,W956,X956,Y956,Z956,AA956,AB956,AC956,AD956,AE956,AF956,AG956,AH956,AI956,AJ956,AK956,AL956,AM956,AN956,AO956,AP956,AQ956,AR956,AS956,AT956,AU956,AV956,AW956,AX956,AY956,AZ956,BA956,BB956), IF(D956="Target", "https://www.target.com/s?searchTerm=" &amp; [1]!textjoin("+",TRUE,S956,T956,U956,V956,W956,X956,Y956,Z956,AA956,AB956,AC956,AD956,AE956,AF956,AG956,AH956,AI956,AJ956,AK956,AL956,AM956,AN956,AO956,AP956,AQ956,AR956,AS956,AT956,AU956,AV956,AW956,AX956,AY956,AZ956,BA956,BB956),"")))</f>
        <v>#NAME?</v>
      </c>
      <c r="G956" s="45" t="s">
        <v>7734</v>
      </c>
      <c r="H956" s="45" t="str">
        <f t="shared" si="62"/>
        <v>Target</v>
      </c>
      <c r="I956" s="45" t="s">
        <v>8702</v>
      </c>
      <c r="J956" s="45"/>
      <c r="L956" s="37" t="s">
        <v>20</v>
      </c>
      <c r="M956" s="26" t="s">
        <v>2159</v>
      </c>
      <c r="N956" s="21" t="s">
        <v>6003</v>
      </c>
      <c r="O956" s="1" t="s">
        <v>2160</v>
      </c>
      <c r="P956" s="21" t="e">
        <f ca="1">[1]!textjoin("+",TRUE,O956,S956,T956,U956,V956,W956,X956,Y956,Z956,AA956,AB956,AC956,AD956,AE956,AF956,AG956,AH956,AI956,AJ956,AK956,AL956,AM956,AN956,AO956,AP956,AQ956,AR956,AS956,AT956,AU956,AV956,AW956,AX956,AY956,AZ956,BA956,BB956,R956)</f>
        <v>#NAME?</v>
      </c>
      <c r="Q956" s="21" t="e">
        <f t="shared" ca="1" si="61"/>
        <v>#NAME?</v>
      </c>
      <c r="R956" t="s">
        <v>5106</v>
      </c>
      <c r="S956" s="16" t="s">
        <v>2179</v>
      </c>
      <c r="T956" s="12" t="s">
        <v>3332</v>
      </c>
      <c r="U956" s="12" t="s">
        <v>2176</v>
      </c>
      <c r="V956" s="12" t="s">
        <v>2528</v>
      </c>
      <c r="W956" s="12" t="s">
        <v>3333</v>
      </c>
      <c r="X956" s="12" t="s">
        <v>2252</v>
      </c>
      <c r="Y956" s="12" t="s">
        <v>3335</v>
      </c>
      <c r="Z956" s="12" t="s">
        <v>2192</v>
      </c>
      <c r="AA956" s="12">
        <v>120</v>
      </c>
      <c r="AB956" s="12" t="s">
        <v>3399</v>
      </c>
      <c r="AC956" s="12" t="s">
        <v>2289</v>
      </c>
    </row>
    <row r="957" spans="1:33" ht="58.2" thickBot="1" x14ac:dyDescent="0.35">
      <c r="A957" s="7" t="s">
        <v>998</v>
      </c>
      <c r="D957" s="37" t="s">
        <v>43</v>
      </c>
      <c r="E957" s="45"/>
      <c r="F957" s="47" t="str">
        <f>IF(D957="Walmart", "https://www.walmart.com/search/?query=" &amp; [1]!textjoin("%20",TRUE,S957,T957,U957,V957,W957,X957,Y957,Z957,AA957,AB957,AC957,AD957,AE957,AF957,AG957,AH957,AI957,AJ957,AK957,AL957,AM957,AN957,AO957,AP957,AQ957,AR957,AS957,AT957,AU957,AV957,AW957,AX957,AY957,AZ957,BA957,BB957), IF(D957="Best Buy", "https://www.bestbuy.com/site/searchpage.jsp?st=" &amp; [1]!textjoin("+",TRUE,S957,T957,U957,V957,W957,X957,Y957,Z957,AA957,AB957,AC957,AD957,AE957,AF957,AG957,AH957,AI957,AJ957,AK957,AL957,AM957,AN957,AO957,AP957,AQ957,AR957,AS957,AT957,AU957,AV957,AW957,AX957,AY957,AZ957,BA957,BB957), IF(D957="Target", "https://www.target.com/s?searchTerm=" &amp; [1]!textjoin("+",TRUE,S957,T957,U957,V957,W957,X957,Y957,Z957,AA957,AB957,AC957,AD957,AE957,AF957,AG957,AH957,AI957,AJ957,AK957,AL957,AM957,AN957,AO957,AP957,AQ957,AR957,AS957,AT957,AU957,AV957,AW957,AX957,AY957,AZ957,BA957,BB957),"")))</f>
        <v/>
      </c>
      <c r="G957" s="45" t="s">
        <v>7382</v>
      </c>
      <c r="H957" s="45"/>
      <c r="I957" s="45"/>
      <c r="J957" s="45"/>
      <c r="L957" s="37" t="s">
        <v>43</v>
      </c>
      <c r="M957" s="26" t="s">
        <v>2159</v>
      </c>
      <c r="N957" s="21" t="s">
        <v>6004</v>
      </c>
      <c r="O957" s="1" t="s">
        <v>2160</v>
      </c>
      <c r="P957" s="21" t="e">
        <f ca="1">[1]!textjoin("+",TRUE,O957,S957,T957,U957,V957,W957,X957,Y957,Z957,AA957,AB957,AC957,AD957,AE957,AF957,AG957,AH957,AI957,AJ957,AK957,AL957,AM957,AN957,AO957,AP957,AQ957,AR957,AS957,AT957,AU957,AV957,AW957,AX957,AY957,AZ957,BA957,BB957,R957)</f>
        <v>#NAME?</v>
      </c>
      <c r="Q957" s="21" t="e">
        <f t="shared" ca="1" si="61"/>
        <v>#NAME?</v>
      </c>
      <c r="R957" t="s">
        <v>5106</v>
      </c>
      <c r="S957" s="18" t="s">
        <v>2179</v>
      </c>
      <c r="T957" s="12" t="s">
        <v>3332</v>
      </c>
      <c r="U957" s="12" t="s">
        <v>2176</v>
      </c>
      <c r="V957" s="12" t="s">
        <v>2528</v>
      </c>
      <c r="W957" s="12" t="s">
        <v>3333</v>
      </c>
      <c r="X957" s="12" t="s">
        <v>2252</v>
      </c>
      <c r="Y957" s="12" t="s">
        <v>3335</v>
      </c>
      <c r="Z957" s="12" t="s">
        <v>2192</v>
      </c>
      <c r="AA957" s="12" t="s">
        <v>1264</v>
      </c>
      <c r="AB957" s="12" t="s">
        <v>2357</v>
      </c>
      <c r="AC957" s="12" t="s">
        <v>3372</v>
      </c>
      <c r="AD957" s="12" t="s">
        <v>4959</v>
      </c>
      <c r="AE957" s="12" t="s">
        <v>3418</v>
      </c>
    </row>
    <row r="958" spans="1:33" ht="409.6" thickBot="1" x14ac:dyDescent="0.35">
      <c r="A958" s="7" t="s">
        <v>999</v>
      </c>
      <c r="D958" s="37" t="s">
        <v>20</v>
      </c>
      <c r="E958" s="45"/>
      <c r="F958" s="47" t="e">
        <f ca="1">IF(D958="Walmart", "https://www.walmart.com/search/?query=" &amp; [1]!textjoin("%20",TRUE,S958,T958,U958,V958,W958,X958,Y958,Z958,AA958,AB958,AC958,AD958,AE958,AF958,AG958,AH958,AI958,AJ958,AK958,AL958,AM958,AN958,AO958,AP958,AQ958,AR958,AS958,AT958,AU958,AV958,AW958,AX958,AY958,AZ958,BA958,BB958), IF(D958="Best Buy", "https://www.bestbuy.com/site/searchpage.jsp?st=" &amp; [1]!textjoin("+",TRUE,S958,T958,U958,V958,W958,X958,Y958,Z958,AA958,AB958,AC958,AD958,AE958,AF958,AG958,AH958,AI958,AJ958,AK958,AL958,AM958,AN958,AO958,AP958,AQ958,AR958,AS958,AT958,AU958,AV958,AW958,AX958,AY958,AZ958,BA958,BB958), IF(D958="Target", "https://www.target.com/s?searchTerm=" &amp; [1]!textjoin("+",TRUE,S958,T958,U958,V958,W958,X958,Y958,Z958,AA958,AB958,AC958,AD958,AE958,AF958,AG958,AH958,AI958,AJ958,AK958,AL958,AM958,AN958,AO958,AP958,AQ958,AR958,AS958,AT958,AU958,AV958,AW958,AX958,AY958,AZ958,BA958,BB958),"")))</f>
        <v>#NAME?</v>
      </c>
      <c r="G958" s="45" t="s">
        <v>7735</v>
      </c>
      <c r="H958" s="45" t="str">
        <f>HYPERLINK(G958,D958)</f>
        <v>Target</v>
      </c>
      <c r="I958" s="45" t="s">
        <v>8703</v>
      </c>
      <c r="J958" s="45"/>
      <c r="L958" s="37" t="s">
        <v>20</v>
      </c>
      <c r="M958" s="26" t="s">
        <v>2159</v>
      </c>
      <c r="N958" s="21" t="s">
        <v>6005</v>
      </c>
      <c r="O958" s="1" t="s">
        <v>2160</v>
      </c>
      <c r="P958" s="21" t="e">
        <f ca="1">[1]!textjoin("+",TRUE,O958,S958,T958,U958,V958,W958,X958,Y958,Z958,AA958,AB958,AC958,AD958,AE958,AF958,AG958,AH958,AI958,AJ958,AK958,AL958,AM958,AN958,AO958,AP958,AQ958,AR958,AS958,AT958,AU958,AV958,AW958,AX958,AY958,AZ958,BA958,BB958,R958)</f>
        <v>#NAME?</v>
      </c>
      <c r="Q958" s="21" t="e">
        <f t="shared" ca="1" si="61"/>
        <v>#NAME?</v>
      </c>
      <c r="R958" t="s">
        <v>5106</v>
      </c>
      <c r="S958" s="18" t="s">
        <v>2179</v>
      </c>
      <c r="T958" s="12" t="s">
        <v>3332</v>
      </c>
      <c r="U958" s="12" t="s">
        <v>2176</v>
      </c>
      <c r="V958" s="12" t="s">
        <v>2528</v>
      </c>
      <c r="W958" s="12" t="s">
        <v>3333</v>
      </c>
      <c r="X958" s="12" t="s">
        <v>2252</v>
      </c>
      <c r="Y958" s="12" t="s">
        <v>3335</v>
      </c>
      <c r="Z958" s="12" t="s">
        <v>2192</v>
      </c>
      <c r="AA958" s="12" t="s">
        <v>3399</v>
      </c>
      <c r="AB958" s="12" t="s">
        <v>2289</v>
      </c>
      <c r="AC958" s="12">
        <v>120</v>
      </c>
      <c r="AD958" s="12" t="s">
        <v>2245</v>
      </c>
      <c r="AE958" s="12" t="s">
        <v>3301</v>
      </c>
      <c r="AF958" s="12" t="s">
        <v>2611</v>
      </c>
      <c r="AG958" s="12" t="s">
        <v>3402</v>
      </c>
    </row>
    <row r="959" spans="1:33" ht="58.2" thickBot="1" x14ac:dyDescent="0.35">
      <c r="A959" s="9" t="s">
        <v>1000</v>
      </c>
      <c r="D959" s="37" t="s">
        <v>43</v>
      </c>
      <c r="E959" s="45"/>
      <c r="F959" s="47" t="str">
        <f>IF(D959="Walmart", "https://www.walmart.com/search/?query=" &amp; [1]!textjoin("%20",TRUE,S959,T959,U959,V959,W959,X959,Y959,Z959,AA959,AB959,AC959,AD959,AE959,AF959,AG959,AH959,AI959,AJ959,AK959,AL959,AM959,AN959,AO959,AP959,AQ959,AR959,AS959,AT959,AU959,AV959,AW959,AX959,AY959,AZ959,BA959,BB959), IF(D959="Best Buy", "https://www.bestbuy.com/site/searchpage.jsp?st=" &amp; [1]!textjoin("+",TRUE,S959,T959,U959,V959,W959,X959,Y959,Z959,AA959,AB959,AC959,AD959,AE959,AF959,AG959,AH959,AI959,AJ959,AK959,AL959,AM959,AN959,AO959,AP959,AQ959,AR959,AS959,AT959,AU959,AV959,AW959,AX959,AY959,AZ959,BA959,BB959), IF(D959="Target", "https://www.target.com/s?searchTerm=" &amp; [1]!textjoin("+",TRUE,S959,T959,U959,V959,W959,X959,Y959,Z959,AA959,AB959,AC959,AD959,AE959,AF959,AG959,AH959,AI959,AJ959,AK959,AL959,AM959,AN959,AO959,AP959,AQ959,AR959,AS959,AT959,AU959,AV959,AW959,AX959,AY959,AZ959,BA959,BB959),"")))</f>
        <v/>
      </c>
      <c r="G959" s="45" t="s">
        <v>7382</v>
      </c>
      <c r="H959" s="45"/>
      <c r="I959" s="45"/>
      <c r="J959" s="45"/>
      <c r="L959" s="37" t="s">
        <v>43</v>
      </c>
      <c r="M959" s="26" t="s">
        <v>2159</v>
      </c>
      <c r="N959" s="21" t="s">
        <v>6006</v>
      </c>
      <c r="O959" s="1" t="s">
        <v>2160</v>
      </c>
      <c r="P959" s="21" t="e">
        <f ca="1">[1]!textjoin("+",TRUE,O959,S959,T959,U959,V959,W959,X959,Y959,Z959,AA959,AB959,AC959,AD959,AE959,AF959,AG959,AH959,AI959,AJ959,AK959,AL959,AM959,AN959,AO959,AP959,AQ959,AR959,AS959,AT959,AU959,AV959,AW959,AX959,AY959,AZ959,BA959,BB959,R959)</f>
        <v>#NAME?</v>
      </c>
      <c r="Q959" s="21" t="e">
        <f t="shared" ca="1" si="61"/>
        <v>#NAME?</v>
      </c>
      <c r="R959" t="s">
        <v>5106</v>
      </c>
      <c r="S959" s="16" t="s">
        <v>2179</v>
      </c>
      <c r="T959" s="12" t="s">
        <v>3332</v>
      </c>
      <c r="U959" s="12" t="s">
        <v>2176</v>
      </c>
      <c r="V959" s="12" t="s">
        <v>2528</v>
      </c>
      <c r="W959" s="12" t="s">
        <v>2252</v>
      </c>
      <c r="X959" s="12" t="s">
        <v>2430</v>
      </c>
      <c r="Y959" s="12" t="s">
        <v>4777</v>
      </c>
      <c r="Z959" s="12" t="s">
        <v>3419</v>
      </c>
    </row>
    <row r="960" spans="1:33" ht="58.2" thickBot="1" x14ac:dyDescent="0.35">
      <c r="A960" s="9" t="s">
        <v>1001</v>
      </c>
      <c r="D960" s="37" t="s">
        <v>43</v>
      </c>
      <c r="E960" s="45"/>
      <c r="F960" s="47" t="str">
        <f>IF(D960="Walmart", "https://www.walmart.com/search/?query=" &amp; [1]!textjoin("%20",TRUE,S960,T960,U960,V960,W960,X960,Y960,Z960,AA960,AB960,AC960,AD960,AE960,AF960,AG960,AH960,AI960,AJ960,AK960,AL960,AM960,AN960,AO960,AP960,AQ960,AR960,AS960,AT960,AU960,AV960,AW960,AX960,AY960,AZ960,BA960,BB960), IF(D960="Best Buy", "https://www.bestbuy.com/site/searchpage.jsp?st=" &amp; [1]!textjoin("+",TRUE,S960,T960,U960,V960,W960,X960,Y960,Z960,AA960,AB960,AC960,AD960,AE960,AF960,AG960,AH960,AI960,AJ960,AK960,AL960,AM960,AN960,AO960,AP960,AQ960,AR960,AS960,AT960,AU960,AV960,AW960,AX960,AY960,AZ960,BA960,BB960), IF(D960="Target", "https://www.target.com/s?searchTerm=" &amp; [1]!textjoin("+",TRUE,S960,T960,U960,V960,W960,X960,Y960,Z960,AA960,AB960,AC960,AD960,AE960,AF960,AG960,AH960,AI960,AJ960,AK960,AL960,AM960,AN960,AO960,AP960,AQ960,AR960,AS960,AT960,AU960,AV960,AW960,AX960,AY960,AZ960,BA960,BB960),"")))</f>
        <v/>
      </c>
      <c r="G960" s="45" t="s">
        <v>7382</v>
      </c>
      <c r="H960" s="45"/>
      <c r="I960" s="45"/>
      <c r="J960" s="45"/>
      <c r="L960" s="37" t="s">
        <v>43</v>
      </c>
      <c r="M960" s="26" t="s">
        <v>2159</v>
      </c>
      <c r="N960" s="21" t="s">
        <v>6007</v>
      </c>
      <c r="O960" s="1" t="s">
        <v>2160</v>
      </c>
      <c r="P960" s="21" t="e">
        <f ca="1">[1]!textjoin("+",TRUE,O960,S960,T960,U960,V960,W960,X960,Y960,Z960,AA960,AB960,AC960,AD960,AE960,AF960,AG960,AH960,AI960,AJ960,AK960,AL960,AM960,AN960,AO960,AP960,AQ960,AR960,AS960,AT960,AU960,AV960,AW960,AX960,AY960,AZ960,BA960,BB960,R960)</f>
        <v>#NAME?</v>
      </c>
      <c r="Q960" s="21" t="e">
        <f t="shared" ca="1" si="61"/>
        <v>#NAME?</v>
      </c>
      <c r="R960" t="s">
        <v>5106</v>
      </c>
      <c r="S960" s="16" t="s">
        <v>2179</v>
      </c>
      <c r="T960" s="12" t="s">
        <v>3332</v>
      </c>
      <c r="U960" s="12" t="s">
        <v>2176</v>
      </c>
      <c r="V960" s="12" t="s">
        <v>2528</v>
      </c>
      <c r="W960" s="12" t="s">
        <v>2252</v>
      </c>
      <c r="X960" s="12" t="s">
        <v>3407</v>
      </c>
      <c r="Y960" s="12" t="s">
        <v>3335</v>
      </c>
      <c r="Z960" s="12" t="s">
        <v>2192</v>
      </c>
      <c r="AA960" s="12" t="s">
        <v>1264</v>
      </c>
      <c r="AB960" s="12" t="s">
        <v>2357</v>
      </c>
      <c r="AC960" s="12" t="s">
        <v>3372</v>
      </c>
      <c r="AD960" s="12" t="s">
        <v>3386</v>
      </c>
    </row>
    <row r="961" spans="1:31" ht="58.2" thickBot="1" x14ac:dyDescent="0.35">
      <c r="A961" s="7" t="s">
        <v>1002</v>
      </c>
      <c r="D961" s="37" t="s">
        <v>43</v>
      </c>
      <c r="E961" s="45"/>
      <c r="F961" s="47" t="str">
        <f>IF(D961="Walmart", "https://www.walmart.com/search/?query=" &amp; [1]!textjoin("%20",TRUE,S961,T961,U961,V961,W961,X961,Y961,Z961,AA961,AB961,AC961,AD961,AE961,AF961,AG961,AH961,AI961,AJ961,AK961,AL961,AM961,AN961,AO961,AP961,AQ961,AR961,AS961,AT961,AU961,AV961,AW961,AX961,AY961,AZ961,BA961,BB961), IF(D961="Best Buy", "https://www.bestbuy.com/site/searchpage.jsp?st=" &amp; [1]!textjoin("+",TRUE,S961,T961,U961,V961,W961,X961,Y961,Z961,AA961,AB961,AC961,AD961,AE961,AF961,AG961,AH961,AI961,AJ961,AK961,AL961,AM961,AN961,AO961,AP961,AQ961,AR961,AS961,AT961,AU961,AV961,AW961,AX961,AY961,AZ961,BA961,BB961), IF(D961="Target", "https://www.target.com/s?searchTerm=" &amp; [1]!textjoin("+",TRUE,S961,T961,U961,V961,W961,X961,Y961,Z961,AA961,AB961,AC961,AD961,AE961,AF961,AG961,AH961,AI961,AJ961,AK961,AL961,AM961,AN961,AO961,AP961,AQ961,AR961,AS961,AT961,AU961,AV961,AW961,AX961,AY961,AZ961,BA961,BB961),"")))</f>
        <v/>
      </c>
      <c r="G961" s="45" t="s">
        <v>7382</v>
      </c>
      <c r="H961" s="45"/>
      <c r="I961" s="45"/>
      <c r="J961" s="45"/>
      <c r="L961" s="37" t="s">
        <v>43</v>
      </c>
      <c r="M961" s="26" t="s">
        <v>2159</v>
      </c>
      <c r="N961" s="21" t="s">
        <v>6008</v>
      </c>
      <c r="O961" s="1" t="s">
        <v>2160</v>
      </c>
      <c r="P961" s="21" t="e">
        <f ca="1">[1]!textjoin("+",TRUE,O961,S961,T961,U961,V961,W961,X961,Y961,Z961,AA961,AB961,AC961,AD961,AE961,AF961,AG961,AH961,AI961,AJ961,AK961,AL961,AM961,AN961,AO961,AP961,AQ961,AR961,AS961,AT961,AU961,AV961,AW961,AX961,AY961,AZ961,BA961,BB961,R961)</f>
        <v>#NAME?</v>
      </c>
      <c r="Q961" s="21" t="e">
        <f t="shared" ca="1" si="61"/>
        <v>#NAME?</v>
      </c>
      <c r="R961" t="s">
        <v>5106</v>
      </c>
      <c r="S961" s="18" t="s">
        <v>2179</v>
      </c>
      <c r="T961" s="12" t="s">
        <v>3332</v>
      </c>
      <c r="U961" s="12" t="s">
        <v>2176</v>
      </c>
      <c r="V961" s="12" t="s">
        <v>2528</v>
      </c>
      <c r="W961" s="12" t="s">
        <v>2252</v>
      </c>
      <c r="X961" s="12" t="s">
        <v>3407</v>
      </c>
      <c r="Y961" s="12" t="s">
        <v>3335</v>
      </c>
      <c r="Z961" s="12" t="s">
        <v>2192</v>
      </c>
      <c r="AA961" s="12" t="s">
        <v>1264</v>
      </c>
      <c r="AB961" s="12" t="s">
        <v>2357</v>
      </c>
      <c r="AC961" s="12" t="s">
        <v>3372</v>
      </c>
      <c r="AD961" s="12" t="s">
        <v>4959</v>
      </c>
      <c r="AE961" s="12" t="s">
        <v>3420</v>
      </c>
    </row>
    <row r="962" spans="1:31" ht="185.4" thickBot="1" x14ac:dyDescent="0.35">
      <c r="A962" s="7" t="s">
        <v>1003</v>
      </c>
      <c r="D962" s="41" t="s">
        <v>345</v>
      </c>
      <c r="E962" s="45"/>
      <c r="F962" s="47" t="str">
        <f>IF(D962="Walmart", "https://www.walmart.com/search/?query=" &amp; [1]!textjoin("%20",TRUE,S962,T962,U962,V962,W962,X962,Y962,Z962,AA962,AB962,AC962,AD962,AE962,AF962,AG962,AH962,AI962,AJ962,AK962,AL962,AM962,AN962,AO962,AP962,AQ962,AR962,AS962,AT962,AU962,AV962,AW962,AX962,AY962,AZ962,BA962,BB962), IF(D962="Best Buy", "https://www.bestbuy.com/site/searchpage.jsp?st=" &amp; [1]!textjoin("+",TRUE,S962,T962,U962,V962,W962,X962,Y962,Z962,AA962,AB962,AC962,AD962,AE962,AF962,AG962,AH962,AI962,AJ962,AK962,AL962,AM962,AN962,AO962,AP962,AQ962,AR962,AS962,AT962,AU962,AV962,AW962,AX962,AY962,AZ962,BA962,BB962), IF(D962="Target", "https://www.target.com/s?searchTerm=" &amp; [1]!textjoin("+",TRUE,S962,T962,U962,V962,W962,X962,Y962,Z962,AA962,AB962,AC962,AD962,AE962,AF962,AG962,AH962,AI962,AJ962,AK962,AL962,AM962,AN962,AO962,AP962,AQ962,AR962,AS962,AT962,AU962,AV962,AW962,AX962,AY962,AZ962,BA962,BB962),"")))</f>
        <v/>
      </c>
      <c r="G962" s="45" t="s">
        <v>7382</v>
      </c>
      <c r="H962" s="45"/>
      <c r="I962" s="45"/>
      <c r="J962" s="45"/>
      <c r="L962" s="41" t="s">
        <v>345</v>
      </c>
      <c r="M962" s="26" t="s">
        <v>2159</v>
      </c>
      <c r="N962" s="21" t="s">
        <v>6009</v>
      </c>
      <c r="O962" s="1" t="s">
        <v>2160</v>
      </c>
      <c r="P962" s="21" t="e">
        <f ca="1">[1]!textjoin("+",TRUE,O962,S962,T962,U962,V962,W962,X962,Y962,Z962,AA962,AB962,AC962,AD962,AE962,AF962,AG962,AH962,AI962,AJ962,AK962,AL962,AM962,AN962,AO962,AP962,AQ962,AR962,AS962,AT962,AU962,AV962,AW962,AX962,AY962,AZ962,BA962,BB962,R962)</f>
        <v>#NAME?</v>
      </c>
      <c r="Q962" s="21" t="e">
        <f t="shared" ca="1" si="61"/>
        <v>#NAME?</v>
      </c>
      <c r="R962" t="s">
        <v>5106</v>
      </c>
      <c r="S962" s="16" t="s">
        <v>2179</v>
      </c>
      <c r="T962" s="12" t="s">
        <v>3332</v>
      </c>
      <c r="U962" s="12" t="s">
        <v>2176</v>
      </c>
      <c r="V962" s="12" t="s">
        <v>2528</v>
      </c>
      <c r="W962" s="12" t="s">
        <v>2252</v>
      </c>
      <c r="X962" s="12" t="s">
        <v>4777</v>
      </c>
    </row>
    <row r="963" spans="1:31" ht="185.4" thickBot="1" x14ac:dyDescent="0.35">
      <c r="A963" s="9" t="s">
        <v>1004</v>
      </c>
      <c r="D963" s="32" t="s">
        <v>345</v>
      </c>
      <c r="E963" s="45"/>
      <c r="F963" s="47" t="str">
        <f>IF(D963="Walmart", "https://www.walmart.com/search/?query=" &amp; [1]!textjoin("%20",TRUE,S963,T963,U963,V963,W963,X963,Y963,Z963,AA963,AB963,AC963,AD963,AE963,AF963,AG963,AH963,AI963,AJ963,AK963,AL963,AM963,AN963,AO963,AP963,AQ963,AR963,AS963,AT963,AU963,AV963,AW963,AX963,AY963,AZ963,BA963,BB963), IF(D963="Best Buy", "https://www.bestbuy.com/site/searchpage.jsp?st=" &amp; [1]!textjoin("+",TRUE,S963,T963,U963,V963,W963,X963,Y963,Z963,AA963,AB963,AC963,AD963,AE963,AF963,AG963,AH963,AI963,AJ963,AK963,AL963,AM963,AN963,AO963,AP963,AQ963,AR963,AS963,AT963,AU963,AV963,AW963,AX963,AY963,AZ963,BA963,BB963), IF(D963="Target", "https://www.target.com/s?searchTerm=" &amp; [1]!textjoin("+",TRUE,S963,T963,U963,V963,W963,X963,Y963,Z963,AA963,AB963,AC963,AD963,AE963,AF963,AG963,AH963,AI963,AJ963,AK963,AL963,AM963,AN963,AO963,AP963,AQ963,AR963,AS963,AT963,AU963,AV963,AW963,AX963,AY963,AZ963,BA963,BB963),"")))</f>
        <v/>
      </c>
      <c r="G963" s="45" t="s">
        <v>7382</v>
      </c>
      <c r="H963" s="45"/>
      <c r="I963" s="45"/>
      <c r="J963" s="45"/>
      <c r="L963" s="32" t="s">
        <v>345</v>
      </c>
      <c r="M963" s="26" t="s">
        <v>2159</v>
      </c>
      <c r="N963" s="21" t="s">
        <v>6010</v>
      </c>
      <c r="O963" s="1" t="s">
        <v>2160</v>
      </c>
      <c r="P963" s="21" t="e">
        <f ca="1">[1]!textjoin("+",TRUE,O963,S963,T963,U963,V963,W963,X963,Y963,Z963,AA963,AB963,AC963,AD963,AE963,AF963,AG963,AH963,AI963,AJ963,AK963,AL963,AM963,AN963,AO963,AP963,AQ963,AR963,AS963,AT963,AU963,AV963,AW963,AX963,AY963,AZ963,BA963,BB963,R963)</f>
        <v>#NAME?</v>
      </c>
      <c r="Q963" s="21" t="e">
        <f t="shared" ca="1" si="61"/>
        <v>#NAME?</v>
      </c>
      <c r="R963" t="s">
        <v>5106</v>
      </c>
      <c r="S963" s="16" t="s">
        <v>2179</v>
      </c>
      <c r="T963" s="12" t="s">
        <v>3332</v>
      </c>
      <c r="U963" s="12" t="s">
        <v>3421</v>
      </c>
      <c r="V963" s="12" t="s">
        <v>2252</v>
      </c>
      <c r="W963" s="12" t="s">
        <v>3407</v>
      </c>
      <c r="X963" s="12" t="s">
        <v>4777</v>
      </c>
      <c r="Y963" s="12" t="s">
        <v>3422</v>
      </c>
    </row>
    <row r="964" spans="1:31" ht="317.39999999999998" thickBot="1" x14ac:dyDescent="0.35">
      <c r="A964" s="7" t="s">
        <v>1005</v>
      </c>
      <c r="D964" s="37" t="s">
        <v>27</v>
      </c>
      <c r="E964" s="45"/>
      <c r="F964" s="47" t="str">
        <f>IF(D964="Costco", "https://www.costco.com", IF(D964="Dell Home &amp; Home Office", "https://www.dell.com/koa/search?q=" &amp; [1]!textjoin("%20",TRUE,S964,T964,U964,V964,W964,X964,Y964,Z964,AA964,AB964,AC964,AD964,AE964,AF964,AG964,AH964,AI964,AJ964,AK964,AL964,AM964,AN964,AO964,AP964,AQ964,AR964,AS964,AT964,AU964,AV964,AW964,AX964,AY964,AZ964,BA964,BB964,Sheet1!BE964), IF(D964="Macy's", "https://www.macys.com/shop/featured/" &amp; [1]!textjoin("-",TRUE,S964,T964,U964,V964,W964,X964,Y964,Z964,AA964,AB964,AC964,AD964,AE964,AF964,AG964,AH964,AI964,AJ964,AK964,AL964,AM964,AN964,AO964,AP964,AQ964,AR964,AS964,AT964,AU964,AV964,AW964,AX964,AY964,AZ964,BA964,BB964,Sheet1!BE964),"")))</f>
        <v>https://www.costco.com</v>
      </c>
      <c r="G964" s="34" t="s">
        <v>7128</v>
      </c>
      <c r="H964" s="45" t="str">
        <f>HYPERLINK(G964,D964)</f>
        <v>Costco</v>
      </c>
      <c r="I964" s="45"/>
      <c r="J964" s="45"/>
      <c r="L964" s="37" t="s">
        <v>27</v>
      </c>
      <c r="M964" s="26" t="s">
        <v>2159</v>
      </c>
      <c r="N964" s="21" t="s">
        <v>6011</v>
      </c>
      <c r="O964" s="1" t="s">
        <v>2160</v>
      </c>
      <c r="P964" s="21" t="e">
        <f ca="1">[1]!textjoin("+",TRUE,O964,S964,T964,U964,V964,W964,X964,Y964,Z964,AA964,AB964,AC964,AD964,AE964,AF964,AG964,AH964,AI964,AJ964,AK964,AL964,AM964,AN964,AO964,AP964,AQ964,AR964,AS964,AT964,AU964,AV964,AW964,AX964,AY964,AZ964,BA964,BB964,R964)</f>
        <v>#NAME?</v>
      </c>
      <c r="Q964" s="21" t="e">
        <f t="shared" ca="1" si="61"/>
        <v>#NAME?</v>
      </c>
      <c r="R964" t="s">
        <v>5106</v>
      </c>
      <c r="S964" s="16" t="s">
        <v>2179</v>
      </c>
      <c r="T964" s="12" t="s">
        <v>3332</v>
      </c>
      <c r="U964" s="12" t="s">
        <v>2505</v>
      </c>
      <c r="V964" s="12">
        <v>6</v>
      </c>
      <c r="W964" s="12" t="s">
        <v>2257</v>
      </c>
      <c r="X964" s="12" t="s">
        <v>2176</v>
      </c>
      <c r="Y964" s="12" t="s">
        <v>2528</v>
      </c>
      <c r="Z964" s="12" t="s">
        <v>2430</v>
      </c>
      <c r="AA964" s="12" t="s">
        <v>3337</v>
      </c>
      <c r="AB964" s="12" t="s">
        <v>3335</v>
      </c>
    </row>
    <row r="965" spans="1:31" ht="317.39999999999998" thickBot="1" x14ac:dyDescent="0.35">
      <c r="A965" s="7" t="s">
        <v>1006</v>
      </c>
      <c r="D965" s="37" t="s">
        <v>27</v>
      </c>
      <c r="E965" s="45"/>
      <c r="F965" s="47" t="str">
        <f>IF(D965="Costco", "https://www.costco.com", IF(D965="Dell Home &amp; Home Office", "https://www.dell.com/koa/search?q=" &amp; [1]!textjoin("%20",TRUE,S965,T965,U965,V965,W965,X965,Y965,Z965,AA965,AB965,AC965,AD965,AE965,AF965,AG965,AH965,AI965,AJ965,AK965,AL965,AM965,AN965,AO965,AP965,AQ965,AR965,AS965,AT965,AU965,AV965,AW965,AX965,AY965,AZ965,BA965,BB965,Sheet1!BE965), IF(D965="Macy's", "https://www.macys.com/shop/featured/" &amp; [1]!textjoin("-",TRUE,S965,T965,U965,V965,W965,X965,Y965,Z965,AA965,AB965,AC965,AD965,AE965,AF965,AG965,AH965,AI965,AJ965,AK965,AL965,AM965,AN965,AO965,AP965,AQ965,AR965,AS965,AT965,AU965,AV965,AW965,AX965,AY965,AZ965,BA965,BB965,Sheet1!BE965),"")))</f>
        <v>https://www.costco.com</v>
      </c>
      <c r="G965" s="34" t="s">
        <v>7128</v>
      </c>
      <c r="H965" s="45" t="str">
        <f>HYPERLINK(G965,D965)</f>
        <v>Costco</v>
      </c>
      <c r="I965" s="45"/>
      <c r="J965" s="45"/>
      <c r="L965" s="37" t="s">
        <v>27</v>
      </c>
      <c r="M965" s="26" t="s">
        <v>2159</v>
      </c>
      <c r="N965" s="21" t="s">
        <v>6012</v>
      </c>
      <c r="O965" s="1" t="s">
        <v>2160</v>
      </c>
      <c r="P965" s="21" t="e">
        <f ca="1">[1]!textjoin("+",TRUE,O965,S965,T965,U965,V965,W965,X965,Y965,Z965,AA965,AB965,AC965,AD965,AE965,AF965,AG965,AH965,AI965,AJ965,AK965,AL965,AM965,AN965,AO965,AP965,AQ965,AR965,AS965,AT965,AU965,AV965,AW965,AX965,AY965,AZ965,BA965,BB965,R965)</f>
        <v>#NAME?</v>
      </c>
      <c r="Q965" s="21" t="e">
        <f t="shared" ca="1" si="61"/>
        <v>#NAME?</v>
      </c>
      <c r="R965" t="s">
        <v>5106</v>
      </c>
      <c r="S965" s="16" t="s">
        <v>2179</v>
      </c>
      <c r="T965" s="12" t="s">
        <v>3332</v>
      </c>
      <c r="U965" s="12" t="s">
        <v>2505</v>
      </c>
      <c r="V965" s="12">
        <v>8</v>
      </c>
      <c r="W965" s="12" t="s">
        <v>2257</v>
      </c>
      <c r="X965" s="12" t="s">
        <v>2176</v>
      </c>
      <c r="Y965" s="12" t="s">
        <v>2528</v>
      </c>
      <c r="Z965" s="12" t="s">
        <v>2430</v>
      </c>
      <c r="AA965" s="12" t="s">
        <v>3337</v>
      </c>
      <c r="AB965" s="12" t="s">
        <v>3335</v>
      </c>
    </row>
    <row r="966" spans="1:31" ht="185.4" thickBot="1" x14ac:dyDescent="0.35">
      <c r="A966" s="7" t="s">
        <v>1007</v>
      </c>
      <c r="D966" s="32" t="s">
        <v>345</v>
      </c>
      <c r="E966" s="45"/>
      <c r="F966" s="47" t="str">
        <f>IF(D966="Walmart", "https://www.walmart.com/search/?query=" &amp; [1]!textjoin("%20",TRUE,S966,T966,U966,V966,W966,X966,Y966,Z966,AA966,AB966,AC966,AD966,AE966,AF966,AG966,AH966,AI966,AJ966,AK966,AL966,AM966,AN966,AO966,AP966,AQ966,AR966,AS966,AT966,AU966,AV966,AW966,AX966,AY966,AZ966,BA966,BB966), IF(D966="Best Buy", "https://www.bestbuy.com/site/searchpage.jsp?st=" &amp; [1]!textjoin("+",TRUE,S966,T966,U966,V966,W966,X966,Y966,Z966,AA966,AB966,AC966,AD966,AE966,AF966,AG966,AH966,AI966,AJ966,AK966,AL966,AM966,AN966,AO966,AP966,AQ966,AR966,AS966,AT966,AU966,AV966,AW966,AX966,AY966,AZ966,BA966,BB966), IF(D966="Target", "https://www.target.com/s?searchTerm=" &amp; [1]!textjoin("+",TRUE,S966,T966,U966,V966,W966,X966,Y966,Z966,AA966,AB966,AC966,AD966,AE966,AF966,AG966,AH966,AI966,AJ966,AK966,AL966,AM966,AN966,AO966,AP966,AQ966,AR966,AS966,AT966,AU966,AV966,AW966,AX966,AY966,AZ966,BA966,BB966),"")))</f>
        <v/>
      </c>
      <c r="G966" s="45" t="s">
        <v>7382</v>
      </c>
      <c r="H966" s="45"/>
      <c r="I966" s="45"/>
      <c r="J966" s="45"/>
      <c r="L966" s="32" t="s">
        <v>345</v>
      </c>
      <c r="M966" s="26" t="s">
        <v>2159</v>
      </c>
      <c r="N966" s="21" t="s">
        <v>6013</v>
      </c>
      <c r="O966" s="1" t="s">
        <v>2160</v>
      </c>
      <c r="P966" s="21" t="e">
        <f ca="1">[1]!textjoin("+",TRUE,O966,S966,T966,U966,V966,W966,X966,Y966,Z966,AA966,AB966,AC966,AD966,AE966,AF966,AG966,AH966,AI966,AJ966,AK966,AL966,AM966,AN966,AO966,AP966,AQ966,AR966,AS966,AT966,AU966,AV966,AW966,AX966,AY966,AZ966,BA966,BB966,R966)</f>
        <v>#NAME?</v>
      </c>
      <c r="Q966" s="21" t="e">
        <f t="shared" ca="1" si="61"/>
        <v>#NAME?</v>
      </c>
      <c r="R966" t="s">
        <v>5106</v>
      </c>
      <c r="S966" s="16" t="s">
        <v>2179</v>
      </c>
      <c r="T966" s="12" t="s">
        <v>3332</v>
      </c>
      <c r="U966" s="12" t="s">
        <v>3405</v>
      </c>
      <c r="V966" s="12" t="s">
        <v>2176</v>
      </c>
      <c r="W966" s="12" t="s">
        <v>3333</v>
      </c>
      <c r="X966" s="12" t="s">
        <v>2252</v>
      </c>
      <c r="Y966" s="12" t="s">
        <v>3407</v>
      </c>
      <c r="Z966" s="12" t="s">
        <v>4777</v>
      </c>
      <c r="AA966" s="12" t="s">
        <v>3415</v>
      </c>
    </row>
    <row r="967" spans="1:31" ht="185.4" thickBot="1" x14ac:dyDescent="0.35">
      <c r="A967" s="7" t="s">
        <v>1008</v>
      </c>
      <c r="D967" s="32" t="s">
        <v>345</v>
      </c>
      <c r="E967" s="45"/>
      <c r="F967" s="47" t="str">
        <f>IF(D967="Walmart", "https://www.walmart.com/search/?query=" &amp; [1]!textjoin("%20",TRUE,S967,T967,U967,V967,W967,X967,Y967,Z967,AA967,AB967,AC967,AD967,AE967,AF967,AG967,AH967,AI967,AJ967,AK967,AL967,AM967,AN967,AO967,AP967,AQ967,AR967,AS967,AT967,AU967,AV967,AW967,AX967,AY967,AZ967,BA967,BB967), IF(D967="Best Buy", "https://www.bestbuy.com/site/searchpage.jsp?st=" &amp; [1]!textjoin("+",TRUE,S967,T967,U967,V967,W967,X967,Y967,Z967,AA967,AB967,AC967,AD967,AE967,AF967,AG967,AH967,AI967,AJ967,AK967,AL967,AM967,AN967,AO967,AP967,AQ967,AR967,AS967,AT967,AU967,AV967,AW967,AX967,AY967,AZ967,BA967,BB967), IF(D967="Target", "https://www.target.com/s?searchTerm=" &amp; [1]!textjoin("+",TRUE,S967,T967,U967,V967,W967,X967,Y967,Z967,AA967,AB967,AC967,AD967,AE967,AF967,AG967,AH967,AI967,AJ967,AK967,AL967,AM967,AN967,AO967,AP967,AQ967,AR967,AS967,AT967,AU967,AV967,AW967,AX967,AY967,AZ967,BA967,BB967),"")))</f>
        <v/>
      </c>
      <c r="G967" s="45" t="s">
        <v>7382</v>
      </c>
      <c r="H967" s="45"/>
      <c r="I967" s="45"/>
      <c r="J967" s="45"/>
      <c r="L967" s="32" t="s">
        <v>345</v>
      </c>
      <c r="M967" s="26" t="s">
        <v>2159</v>
      </c>
      <c r="N967" s="21" t="s">
        <v>6014</v>
      </c>
      <c r="O967" s="1" t="s">
        <v>2160</v>
      </c>
      <c r="P967" s="21" t="e">
        <f ca="1">[1]!textjoin("+",TRUE,O967,S967,T967,U967,V967,W967,X967,Y967,Z967,AA967,AB967,AC967,AD967,AE967,AF967,AG967,AH967,AI967,AJ967,AK967,AL967,AM967,AN967,AO967,AP967,AQ967,AR967,AS967,AT967,AU967,AV967,AW967,AX967,AY967,AZ967,BA967,BB967,R967)</f>
        <v>#NAME?</v>
      </c>
      <c r="Q967" s="21" t="e">
        <f t="shared" ca="1" si="61"/>
        <v>#NAME?</v>
      </c>
      <c r="R967" t="s">
        <v>5106</v>
      </c>
      <c r="S967" s="16" t="s">
        <v>2179</v>
      </c>
      <c r="T967" s="12" t="s">
        <v>3332</v>
      </c>
      <c r="U967" s="12" t="s">
        <v>3414</v>
      </c>
      <c r="V967" s="12" t="s">
        <v>2176</v>
      </c>
      <c r="W967" s="12" t="s">
        <v>3333</v>
      </c>
      <c r="X967" s="12" t="s">
        <v>2252</v>
      </c>
      <c r="Y967" s="12" t="s">
        <v>3407</v>
      </c>
      <c r="Z967" s="12" t="s">
        <v>4777</v>
      </c>
      <c r="AA967" s="12" t="s">
        <v>3423</v>
      </c>
    </row>
    <row r="968" spans="1:31" ht="185.4" thickBot="1" x14ac:dyDescent="0.35">
      <c r="A968" s="7" t="s">
        <v>1009</v>
      </c>
      <c r="D968" s="32" t="s">
        <v>345</v>
      </c>
      <c r="E968" s="45"/>
      <c r="F968" s="47" t="str">
        <f>IF(D968="Walmart", "https://www.walmart.com/search/?query=" &amp; [1]!textjoin("%20",TRUE,S968,T968,U968,V968,W968,X968,Y968,Z968,AA968,AB968,AC968,AD968,AE968,AF968,AG968,AH968,AI968,AJ968,AK968,AL968,AM968,AN968,AO968,AP968,AQ968,AR968,AS968,AT968,AU968,AV968,AW968,AX968,AY968,AZ968,BA968,BB968), IF(D968="Best Buy", "https://www.bestbuy.com/site/searchpage.jsp?st=" &amp; [1]!textjoin("+",TRUE,S968,T968,U968,V968,W968,X968,Y968,Z968,AA968,AB968,AC968,AD968,AE968,AF968,AG968,AH968,AI968,AJ968,AK968,AL968,AM968,AN968,AO968,AP968,AQ968,AR968,AS968,AT968,AU968,AV968,AW968,AX968,AY968,AZ968,BA968,BB968), IF(D968="Target", "https://www.target.com/s?searchTerm=" &amp; [1]!textjoin("+",TRUE,S968,T968,U968,V968,W968,X968,Y968,Z968,AA968,AB968,AC968,AD968,AE968,AF968,AG968,AH968,AI968,AJ968,AK968,AL968,AM968,AN968,AO968,AP968,AQ968,AR968,AS968,AT968,AU968,AV968,AW968,AX968,AY968,AZ968,BA968,BB968),"")))</f>
        <v/>
      </c>
      <c r="G968" s="45" t="s">
        <v>7382</v>
      </c>
      <c r="H968" s="45"/>
      <c r="I968" s="45"/>
      <c r="J968" s="45"/>
      <c r="L968" s="32" t="s">
        <v>345</v>
      </c>
      <c r="M968" s="26" t="s">
        <v>2159</v>
      </c>
      <c r="N968" s="21" t="s">
        <v>6015</v>
      </c>
      <c r="O968" s="1" t="s">
        <v>2160</v>
      </c>
      <c r="P968" s="21" t="e">
        <f ca="1">[1]!textjoin("+",TRUE,O968,S968,T968,U968,V968,W968,X968,Y968,Z968,AA968,AB968,AC968,AD968,AE968,AF968,AG968,AH968,AI968,AJ968,AK968,AL968,AM968,AN968,AO968,AP968,AQ968,AR968,AS968,AT968,AU968,AV968,AW968,AX968,AY968,AZ968,BA968,BB968,R968)</f>
        <v>#NAME?</v>
      </c>
      <c r="Q968" s="21" t="e">
        <f t="shared" ca="1" si="61"/>
        <v>#NAME?</v>
      </c>
      <c r="R968" t="s">
        <v>5106</v>
      </c>
      <c r="S968" s="16" t="s">
        <v>2179</v>
      </c>
      <c r="T968" s="12" t="s">
        <v>3332</v>
      </c>
      <c r="U968" s="12" t="s">
        <v>3417</v>
      </c>
      <c r="V968" s="12" t="s">
        <v>2176</v>
      </c>
      <c r="W968" s="12" t="s">
        <v>3333</v>
      </c>
      <c r="X968" s="12" t="s">
        <v>2252</v>
      </c>
      <c r="Y968" s="12" t="s">
        <v>3407</v>
      </c>
      <c r="Z968" s="12" t="s">
        <v>4777</v>
      </c>
      <c r="AA968" s="12" t="s">
        <v>3424</v>
      </c>
    </row>
    <row r="969" spans="1:31" ht="409.6" thickBot="1" x14ac:dyDescent="0.35">
      <c r="A969" s="7" t="s">
        <v>1010</v>
      </c>
      <c r="D969" s="37" t="s">
        <v>15</v>
      </c>
      <c r="E969" s="45"/>
      <c r="F969" s="47" t="e">
        <f ca="1">IF(D969="Walmart", "https://www.walmart.com/search/?query=" &amp; [1]!textjoin("%20",TRUE,S969,T969,U969,V969,W969,X969,Y969,Z969,AA969,AB969,AC969,AD969,AE969,AF969,AG969,AH969,AI969,AJ969,AK969,AL969,AM969,AN969,AO969,AP969,AQ969,AR969,AS969,AT969,AU969,AV969,AW969,AX969,AY969,AZ969,BA969,BB969), IF(D969="Best Buy", "https://www.bestbuy.com/site/searchpage.jsp?st=" &amp; [1]!textjoin("+",TRUE,S969,T969,U969,V969,W969,X969,Y969,Z969,AA969,AB969,AC969,AD969,AE969,AF969,AG969,AH969,AI969,AJ969,AK969,AL969,AM969,AN969,AO969,AP969,AQ969,AR969,AS969,AT969,AU969,AV969,AW969,AX969,AY969,AZ969,BA969,BB969), IF(D969="Target", "https://www.target.com/s?searchTerm=" &amp; [1]!textjoin("+",TRUE,S969,T969,U969,V969,W969,X969,Y969,Z969,AA969,AB969,AC969,AD969,AE969,AF969,AG969,AH969,AI969,AJ969,AK969,AL969,AM969,AN969,AO969,AP969,AQ969,AR969,AS969,AT969,AU969,AV969,AW969,AX969,AY969,AZ969,BA969,BB969),"")))</f>
        <v>#NAME?</v>
      </c>
      <c r="G969" s="45" t="s">
        <v>7736</v>
      </c>
      <c r="H969" s="45" t="str">
        <f>HYPERLINK(G969,D969)</f>
        <v>Best Buy</v>
      </c>
      <c r="I969" s="45" t="s">
        <v>8704</v>
      </c>
      <c r="J969" s="45"/>
      <c r="L969" s="37" t="s">
        <v>15</v>
      </c>
      <c r="M969" s="26" t="s">
        <v>2159</v>
      </c>
      <c r="N969" s="21" t="s">
        <v>6016</v>
      </c>
      <c r="O969" s="1" t="s">
        <v>2160</v>
      </c>
      <c r="P969" s="21" t="e">
        <f ca="1">[1]!textjoin("+",TRUE,O969,S969,T969,U969,V969,W969,X969,Y969,Z969,AA969,AB969,AC969,AD969,AE969,AF969,AG969,AH969,AI969,AJ969,AK969,AL969,AM969,AN969,AO969,AP969,AQ969,AR969,AS969,AT969,AU969,AV969,AW969,AX969,AY969,AZ969,BA969,BB969,R969)</f>
        <v>#NAME?</v>
      </c>
      <c r="Q969" s="21" t="e">
        <f t="shared" ca="1" si="61"/>
        <v>#NAME?</v>
      </c>
      <c r="R969" t="s">
        <v>5106</v>
      </c>
      <c r="S969" s="16" t="s">
        <v>2179</v>
      </c>
      <c r="T969" s="12" t="s">
        <v>3342</v>
      </c>
      <c r="U969" s="12" t="s">
        <v>2176</v>
      </c>
      <c r="V969" s="12" t="s">
        <v>2528</v>
      </c>
      <c r="W969" s="12" t="s">
        <v>3333</v>
      </c>
      <c r="X969" s="12" t="s">
        <v>2252</v>
      </c>
      <c r="Y969" s="12" t="s">
        <v>2430</v>
      </c>
      <c r="Z969" s="12" t="s">
        <v>4777</v>
      </c>
      <c r="AA969" s="12">
        <v>6</v>
      </c>
      <c r="AB969" s="12" t="s">
        <v>2257</v>
      </c>
    </row>
    <row r="970" spans="1:31" ht="185.4" thickBot="1" x14ac:dyDescent="0.35">
      <c r="A970" s="7" t="s">
        <v>1011</v>
      </c>
      <c r="D970" s="41" t="s">
        <v>345</v>
      </c>
      <c r="E970" s="45"/>
      <c r="F970" s="47" t="str">
        <f>IF(D970="Walmart", "https://www.walmart.com/search/?query=" &amp; [1]!textjoin("%20",TRUE,S970,T970,U970,V970,W970,X970,Y970,Z970,AA970,AB970,AC970,AD970,AE970,AF970,AG970,AH970,AI970,AJ970,AK970,AL970,AM970,AN970,AO970,AP970,AQ970,AR970,AS970,AT970,AU970,AV970,AW970,AX970,AY970,AZ970,BA970,BB970), IF(D970="Best Buy", "https://www.bestbuy.com/site/searchpage.jsp?st=" &amp; [1]!textjoin("+",TRUE,S970,T970,U970,V970,W970,X970,Y970,Z970,AA970,AB970,AC970,AD970,AE970,AF970,AG970,AH970,AI970,AJ970,AK970,AL970,AM970,AN970,AO970,AP970,AQ970,AR970,AS970,AT970,AU970,AV970,AW970,AX970,AY970,AZ970,BA970,BB970), IF(D970="Target", "https://www.target.com/s?searchTerm=" &amp; [1]!textjoin("+",TRUE,S970,T970,U970,V970,W970,X970,Y970,Z970,AA970,AB970,AC970,AD970,AE970,AF970,AG970,AH970,AI970,AJ970,AK970,AL970,AM970,AN970,AO970,AP970,AQ970,AR970,AS970,AT970,AU970,AV970,AW970,AX970,AY970,AZ970,BA970,BB970),"")))</f>
        <v/>
      </c>
      <c r="G970" s="45" t="s">
        <v>7382</v>
      </c>
      <c r="H970" s="45"/>
      <c r="I970" s="45"/>
      <c r="J970" s="45"/>
      <c r="L970" s="41" t="s">
        <v>345</v>
      </c>
      <c r="M970" s="26" t="s">
        <v>2159</v>
      </c>
      <c r="N970" s="21" t="s">
        <v>6017</v>
      </c>
      <c r="O970" s="1" t="s">
        <v>2160</v>
      </c>
      <c r="P970" s="21" t="e">
        <f ca="1">[1]!textjoin("+",TRUE,O970,S970,T970,U970,V970,W970,X970,Y970,Z970,AA970,AB970,AC970,AD970,AE970,AF970,AG970,AH970,AI970,AJ970,AK970,AL970,AM970,AN970,AO970,AP970,AQ970,AR970,AS970,AT970,AU970,AV970,AW970,AX970,AY970,AZ970,BA970,BB970,R970)</f>
        <v>#NAME?</v>
      </c>
      <c r="Q970" s="21" t="e">
        <f t="shared" ca="1" si="61"/>
        <v>#NAME?</v>
      </c>
      <c r="R970" t="s">
        <v>5106</v>
      </c>
      <c r="S970" s="16" t="s">
        <v>2179</v>
      </c>
      <c r="T970" s="12" t="s">
        <v>3383</v>
      </c>
      <c r="U970" s="12" t="s">
        <v>2176</v>
      </c>
      <c r="V970" s="12" t="s">
        <v>3333</v>
      </c>
      <c r="W970" s="12" t="s">
        <v>2528</v>
      </c>
      <c r="X970" s="12" t="s">
        <v>2252</v>
      </c>
      <c r="Y970" s="12" t="s">
        <v>2430</v>
      </c>
      <c r="Z970" s="12" t="s">
        <v>4777</v>
      </c>
      <c r="AA970" s="12" t="s">
        <v>3425</v>
      </c>
    </row>
    <row r="971" spans="1:31" ht="185.4" thickBot="1" x14ac:dyDescent="0.35">
      <c r="A971" s="7" t="s">
        <v>1012</v>
      </c>
      <c r="D971" s="32" t="s">
        <v>345</v>
      </c>
      <c r="E971" s="45"/>
      <c r="F971" s="47" t="str">
        <f>IF(D971="Walmart", "https://www.walmart.com/search/?query=" &amp; [1]!textjoin("%20",TRUE,S971,T971,U971,V971,W971,X971,Y971,Z971,AA971,AB971,AC971,AD971,AE971,AF971,AG971,AH971,AI971,AJ971,AK971,AL971,AM971,AN971,AO971,AP971,AQ971,AR971,AS971,AT971,AU971,AV971,AW971,AX971,AY971,AZ971,BA971,BB971), IF(D971="Best Buy", "https://www.bestbuy.com/site/searchpage.jsp?st=" &amp; [1]!textjoin("+",TRUE,S971,T971,U971,V971,W971,X971,Y971,Z971,AA971,AB971,AC971,AD971,AE971,AF971,AG971,AH971,AI971,AJ971,AK971,AL971,AM971,AN971,AO971,AP971,AQ971,AR971,AS971,AT971,AU971,AV971,AW971,AX971,AY971,AZ971,BA971,BB971), IF(D971="Target", "https://www.target.com/s?searchTerm=" &amp; [1]!textjoin("+",TRUE,S971,T971,U971,V971,W971,X971,Y971,Z971,AA971,AB971,AC971,AD971,AE971,AF971,AG971,AH971,AI971,AJ971,AK971,AL971,AM971,AN971,AO971,AP971,AQ971,AR971,AS971,AT971,AU971,AV971,AW971,AX971,AY971,AZ971,BA971,BB971),"")))</f>
        <v/>
      </c>
      <c r="G971" s="45" t="s">
        <v>7382</v>
      </c>
      <c r="H971" s="45"/>
      <c r="I971" s="45"/>
      <c r="J971" s="45"/>
      <c r="L971" s="32" t="s">
        <v>345</v>
      </c>
      <c r="M971" s="26" t="s">
        <v>2159</v>
      </c>
      <c r="N971" s="21" t="s">
        <v>6018</v>
      </c>
      <c r="O971" s="1" t="s">
        <v>2160</v>
      </c>
      <c r="P971" s="21" t="e">
        <f ca="1">[1]!textjoin("+",TRUE,O971,S971,T971,U971,V971,W971,X971,Y971,Z971,AA971,AB971,AC971,AD971,AE971,AF971,AG971,AH971,AI971,AJ971,AK971,AL971,AM971,AN971,AO971,AP971,AQ971,AR971,AS971,AT971,AU971,AV971,AW971,AX971,AY971,AZ971,BA971,BB971,R971)</f>
        <v>#NAME?</v>
      </c>
      <c r="Q971" s="21" t="e">
        <f t="shared" ca="1" si="61"/>
        <v>#NAME?</v>
      </c>
      <c r="R971" t="s">
        <v>5106</v>
      </c>
      <c r="S971" s="16" t="s">
        <v>2179</v>
      </c>
      <c r="T971" s="12" t="s">
        <v>3383</v>
      </c>
      <c r="U971" s="12" t="s">
        <v>2176</v>
      </c>
      <c r="V971" s="12" t="s">
        <v>2252</v>
      </c>
      <c r="W971" s="12" t="s">
        <v>4777</v>
      </c>
      <c r="X971" s="12" t="s">
        <v>3425</v>
      </c>
    </row>
    <row r="972" spans="1:31" ht="409.6" thickBot="1" x14ac:dyDescent="0.35">
      <c r="A972" s="7" t="s">
        <v>1013</v>
      </c>
      <c r="D972" s="37" t="s">
        <v>15</v>
      </c>
      <c r="E972" s="45"/>
      <c r="F972" s="47" t="e">
        <f ca="1">IF(D972="Walmart", "https://www.walmart.com/search/?query=" &amp; [1]!textjoin("%20",TRUE,S972,T972,U972,V972,W972,X972,Y972,Z972,AA972,AB972,AC972,AD972,AE972,AF972,AG972,AH972,AI972,AJ972,AK972,AL972,AM972,AN972,AO972,AP972,AQ972,AR972,AS972,AT972,AU972,AV972,AW972,AX972,AY972,AZ972,BA972,BB972), IF(D972="Best Buy", "https://www.bestbuy.com/site/searchpage.jsp?st=" &amp; [1]!textjoin("+",TRUE,S972,T972,U972,V972,W972,X972,Y972,Z972,AA972,AB972,AC972,AD972,AE972,AF972,AG972,AH972,AI972,AJ972,AK972,AL972,AM972,AN972,AO972,AP972,AQ972,AR972,AS972,AT972,AU972,AV972,AW972,AX972,AY972,AZ972,BA972,BB972), IF(D972="Target", "https://www.target.com/s?searchTerm=" &amp; [1]!textjoin("+",TRUE,S972,T972,U972,V972,W972,X972,Y972,Z972,AA972,AB972,AC972,AD972,AE972,AF972,AG972,AH972,AI972,AJ972,AK972,AL972,AM972,AN972,AO972,AP972,AQ972,AR972,AS972,AT972,AU972,AV972,AW972,AX972,AY972,AZ972,BA972,BB972),"")))</f>
        <v>#NAME?</v>
      </c>
      <c r="G972" s="45" t="s">
        <v>7737</v>
      </c>
      <c r="H972" s="45" t="str">
        <f>HYPERLINK(G972,D972)</f>
        <v>Best Buy</v>
      </c>
      <c r="I972" s="45" t="s">
        <v>8705</v>
      </c>
      <c r="J972" s="45"/>
      <c r="L972" s="37" t="s">
        <v>15</v>
      </c>
      <c r="M972" s="26" t="s">
        <v>2159</v>
      </c>
      <c r="N972" s="21" t="s">
        <v>6019</v>
      </c>
      <c r="O972" s="1" t="s">
        <v>2160</v>
      </c>
      <c r="P972" s="21" t="e">
        <f ca="1">[1]!textjoin("+",TRUE,O972,S972,T972,U972,V972,W972,X972,Y972,Z972,AA972,AB972,AC972,AD972,AE972,AF972,AG972,AH972,AI972,AJ972,AK972,AL972,AM972,AN972,AO972,AP972,AQ972,AR972,AS972,AT972,AU972,AV972,AW972,AX972,AY972,AZ972,BA972,BB972,R972)</f>
        <v>#NAME?</v>
      </c>
      <c r="Q972" s="21" t="e">
        <f t="shared" ca="1" si="61"/>
        <v>#NAME?</v>
      </c>
      <c r="R972" t="s">
        <v>5106</v>
      </c>
      <c r="S972" s="16" t="s">
        <v>2179</v>
      </c>
      <c r="T972" s="12" t="s">
        <v>3383</v>
      </c>
      <c r="U972" s="12" t="s">
        <v>2176</v>
      </c>
      <c r="V972" s="12" t="s">
        <v>2528</v>
      </c>
      <c r="W972" s="12" t="s">
        <v>3333</v>
      </c>
      <c r="X972" s="12" t="s">
        <v>3407</v>
      </c>
      <c r="Y972" s="12" t="s">
        <v>2252</v>
      </c>
      <c r="Z972" s="12" t="s">
        <v>4777</v>
      </c>
      <c r="AA972" s="12" t="s">
        <v>3414</v>
      </c>
      <c r="AB972" s="12" t="s">
        <v>2257</v>
      </c>
    </row>
    <row r="973" spans="1:31" ht="409.6" thickBot="1" x14ac:dyDescent="0.35">
      <c r="A973" s="7" t="s">
        <v>1014</v>
      </c>
      <c r="D973" s="37" t="s">
        <v>15</v>
      </c>
      <c r="E973" s="45"/>
      <c r="F973" s="47" t="e">
        <f ca="1">IF(D973="Walmart", "https://www.walmart.com/search/?query=" &amp; [1]!textjoin("%20",TRUE,S973,T973,U973,V973,W973,X973,Y973,Z973,AA973,AB973,AC973,AD973,AE973,AF973,AG973,AH973,AI973,AJ973,AK973,AL973,AM973,AN973,AO973,AP973,AQ973,AR973,AS973,AT973,AU973,AV973,AW973,AX973,AY973,AZ973,BA973,BB973), IF(D973="Best Buy", "https://www.bestbuy.com/site/searchpage.jsp?st=" &amp; [1]!textjoin("+",TRUE,S973,T973,U973,V973,W973,X973,Y973,Z973,AA973,AB973,AC973,AD973,AE973,AF973,AG973,AH973,AI973,AJ973,AK973,AL973,AM973,AN973,AO973,AP973,AQ973,AR973,AS973,AT973,AU973,AV973,AW973,AX973,AY973,AZ973,BA973,BB973), IF(D973="Target", "https://www.target.com/s?searchTerm=" &amp; [1]!textjoin("+",TRUE,S973,T973,U973,V973,W973,X973,Y973,Z973,AA973,AB973,AC973,AD973,AE973,AF973,AG973,AH973,AI973,AJ973,AK973,AL973,AM973,AN973,AO973,AP973,AQ973,AR973,AS973,AT973,AU973,AV973,AW973,AX973,AY973,AZ973,BA973,BB973),"")))</f>
        <v>#NAME?</v>
      </c>
      <c r="G973" s="45" t="s">
        <v>7738</v>
      </c>
      <c r="H973" s="45" t="str">
        <f>HYPERLINK(G973,D973)</f>
        <v>Best Buy</v>
      </c>
      <c r="I973" s="45" t="s">
        <v>8706</v>
      </c>
      <c r="J973" s="45"/>
      <c r="L973" s="37" t="s">
        <v>15</v>
      </c>
      <c r="M973" s="26" t="s">
        <v>2159</v>
      </c>
      <c r="N973" s="21" t="s">
        <v>6020</v>
      </c>
      <c r="O973" s="1" t="s">
        <v>2160</v>
      </c>
      <c r="P973" s="21" t="e">
        <f ca="1">[1]!textjoin("+",TRUE,O973,S973,T973,U973,V973,W973,X973,Y973,Z973,AA973,AB973,AC973,AD973,AE973,AF973,AG973,AH973,AI973,AJ973,AK973,AL973,AM973,AN973,AO973,AP973,AQ973,AR973,AS973,AT973,AU973,AV973,AW973,AX973,AY973,AZ973,BA973,BB973,R973)</f>
        <v>#NAME?</v>
      </c>
      <c r="Q973" s="21" t="e">
        <f t="shared" ca="1" si="61"/>
        <v>#NAME?</v>
      </c>
      <c r="R973" t="s">
        <v>5106</v>
      </c>
      <c r="S973" s="16" t="s">
        <v>2179</v>
      </c>
      <c r="T973" s="12" t="s">
        <v>3383</v>
      </c>
      <c r="U973" s="12" t="s">
        <v>2176</v>
      </c>
      <c r="V973" s="12" t="s">
        <v>2528</v>
      </c>
      <c r="W973" s="12" t="s">
        <v>3333</v>
      </c>
      <c r="X973" s="12" t="s">
        <v>2252</v>
      </c>
      <c r="Y973" s="12" t="s">
        <v>2430</v>
      </c>
      <c r="Z973" s="12" t="s">
        <v>4777</v>
      </c>
      <c r="AA973" s="12" t="s">
        <v>3401</v>
      </c>
      <c r="AB973" s="12" t="s">
        <v>2257</v>
      </c>
    </row>
    <row r="974" spans="1:31" ht="409.6" thickBot="1" x14ac:dyDescent="0.35">
      <c r="A974" s="7" t="s">
        <v>1015</v>
      </c>
      <c r="D974" s="37" t="s">
        <v>15</v>
      </c>
      <c r="E974" s="45"/>
      <c r="F974" s="47" t="e">
        <f ca="1">IF(D974="Walmart", "https://www.walmart.com/search/?query=" &amp; [1]!textjoin("%20",TRUE,S974,T974,U974,V974,W974,X974,Y974,Z974,AA974,AB974,AC974,AD974,AE974,AF974,AG974,AH974,AI974,AJ974,AK974,AL974,AM974,AN974,AO974,AP974,AQ974,AR974,AS974,AT974,AU974,AV974,AW974,AX974,AY974,AZ974,BA974,BB974), IF(D974="Best Buy", "https://www.bestbuy.com/site/searchpage.jsp?st=" &amp; [1]!textjoin("+",TRUE,S974,T974,U974,V974,W974,X974,Y974,Z974,AA974,AB974,AC974,AD974,AE974,AF974,AG974,AH974,AI974,AJ974,AK974,AL974,AM974,AN974,AO974,AP974,AQ974,AR974,AS974,AT974,AU974,AV974,AW974,AX974,AY974,AZ974,BA974,BB974), IF(D974="Target", "https://www.target.com/s?searchTerm=" &amp; [1]!textjoin("+",TRUE,S974,T974,U974,V974,W974,X974,Y974,Z974,AA974,AB974,AC974,AD974,AE974,AF974,AG974,AH974,AI974,AJ974,AK974,AL974,AM974,AN974,AO974,AP974,AQ974,AR974,AS974,AT974,AU974,AV974,AW974,AX974,AY974,AZ974,BA974,BB974),"")))</f>
        <v>#NAME?</v>
      </c>
      <c r="G974" s="45" t="s">
        <v>7739</v>
      </c>
      <c r="H974" s="45" t="str">
        <f>HYPERLINK(G974,D974)</f>
        <v>Best Buy</v>
      </c>
      <c r="I974" s="45" t="s">
        <v>8707</v>
      </c>
      <c r="J974" s="45"/>
      <c r="L974" s="37" t="s">
        <v>15</v>
      </c>
      <c r="M974" s="26" t="s">
        <v>2159</v>
      </c>
      <c r="N974" s="21" t="s">
        <v>6021</v>
      </c>
      <c r="O974" s="1" t="s">
        <v>2160</v>
      </c>
      <c r="P974" s="21" t="e">
        <f ca="1">[1]!textjoin("+",TRUE,O974,S974,T974,U974,V974,W974,X974,Y974,Z974,AA974,AB974,AC974,AD974,AE974,AF974,AG974,AH974,AI974,AJ974,AK974,AL974,AM974,AN974,AO974,AP974,AQ974,AR974,AS974,AT974,AU974,AV974,AW974,AX974,AY974,AZ974,BA974,BB974,R974)</f>
        <v>#NAME?</v>
      </c>
      <c r="Q974" s="21" t="e">
        <f t="shared" ca="1" si="61"/>
        <v>#NAME?</v>
      </c>
      <c r="R974" t="s">
        <v>5106</v>
      </c>
      <c r="S974" s="16" t="s">
        <v>2179</v>
      </c>
      <c r="T974" s="12" t="s">
        <v>3383</v>
      </c>
      <c r="U974" s="12" t="s">
        <v>2176</v>
      </c>
      <c r="V974" s="12" t="s">
        <v>2528</v>
      </c>
      <c r="W974" s="12" t="s">
        <v>3333</v>
      </c>
      <c r="X974" s="12" t="s">
        <v>2252</v>
      </c>
      <c r="Y974" s="12" t="s">
        <v>3407</v>
      </c>
      <c r="Z974" s="12" t="s">
        <v>4777</v>
      </c>
      <c r="AA974" s="12" t="s">
        <v>3405</v>
      </c>
      <c r="AB974" s="12" t="s">
        <v>2257</v>
      </c>
    </row>
    <row r="975" spans="1:31" ht="409.6" thickBot="1" x14ac:dyDescent="0.35">
      <c r="A975" s="7" t="s">
        <v>1016</v>
      </c>
      <c r="D975" s="37" t="s">
        <v>15</v>
      </c>
      <c r="E975" s="45"/>
      <c r="F975" s="47" t="e">
        <f ca="1">IF(D975="Walmart", "https://www.walmart.com/search/?query=" &amp; [1]!textjoin("%20",TRUE,S975,T975,U975,V975,W975,X975,Y975,Z975,AA975,AB975,AC975,AD975,AE975,AF975,AG975,AH975,AI975,AJ975,AK975,AL975,AM975,AN975,AO975,AP975,AQ975,AR975,AS975,AT975,AU975,AV975,AW975,AX975,AY975,AZ975,BA975,BB975), IF(D975="Best Buy", "https://www.bestbuy.com/site/searchpage.jsp?st=" &amp; [1]!textjoin("+",TRUE,S975,T975,U975,V975,W975,X975,Y975,Z975,AA975,AB975,AC975,AD975,AE975,AF975,AG975,AH975,AI975,AJ975,AK975,AL975,AM975,AN975,AO975,AP975,AQ975,AR975,AS975,AT975,AU975,AV975,AW975,AX975,AY975,AZ975,BA975,BB975), IF(D975="Target", "https://www.target.com/s?searchTerm=" &amp; [1]!textjoin("+",TRUE,S975,T975,U975,V975,W975,X975,Y975,Z975,AA975,AB975,AC975,AD975,AE975,AF975,AG975,AH975,AI975,AJ975,AK975,AL975,AM975,AN975,AO975,AP975,AQ975,AR975,AS975,AT975,AU975,AV975,AW975,AX975,AY975,AZ975,BA975,BB975),"")))</f>
        <v>#NAME?</v>
      </c>
      <c r="G975" s="45" t="s">
        <v>7740</v>
      </c>
      <c r="H975" s="45" t="str">
        <f>HYPERLINK(G975,D975)</f>
        <v>Best Buy</v>
      </c>
      <c r="I975" s="45" t="s">
        <v>8708</v>
      </c>
      <c r="J975" s="45"/>
      <c r="L975" s="37" t="s">
        <v>15</v>
      </c>
      <c r="M975" s="26" t="s">
        <v>2159</v>
      </c>
      <c r="N975" s="21" t="s">
        <v>6022</v>
      </c>
      <c r="O975" s="1" t="s">
        <v>2160</v>
      </c>
      <c r="P975" s="21" t="e">
        <f ca="1">[1]!textjoin("+",TRUE,O975,S975,T975,U975,V975,W975,X975,Y975,Z975,AA975,AB975,AC975,AD975,AE975,AF975,AG975,AH975,AI975,AJ975,AK975,AL975,AM975,AN975,AO975,AP975,AQ975,AR975,AS975,AT975,AU975,AV975,AW975,AX975,AY975,AZ975,BA975,BB975,R975)</f>
        <v>#NAME?</v>
      </c>
      <c r="Q975" s="21" t="e">
        <f t="shared" ca="1" si="61"/>
        <v>#NAME?</v>
      </c>
      <c r="R975" t="s">
        <v>5106</v>
      </c>
      <c r="S975" s="16" t="s">
        <v>2179</v>
      </c>
      <c r="T975" s="12" t="s">
        <v>3383</v>
      </c>
      <c r="U975" s="12" t="s">
        <v>2176</v>
      </c>
      <c r="V975" s="12" t="s">
        <v>2528</v>
      </c>
      <c r="W975" s="12" t="s">
        <v>3333</v>
      </c>
      <c r="X975" s="12" t="s">
        <v>2252</v>
      </c>
      <c r="Y975" s="12" t="s">
        <v>3407</v>
      </c>
      <c r="Z975" s="12" t="s">
        <v>4777</v>
      </c>
      <c r="AA975" s="12" t="s">
        <v>3414</v>
      </c>
      <c r="AB975" s="12" t="s">
        <v>2257</v>
      </c>
    </row>
    <row r="976" spans="1:31" ht="58.2" thickBot="1" x14ac:dyDescent="0.35">
      <c r="A976" s="7" t="s">
        <v>1017</v>
      </c>
      <c r="D976" s="37" t="s">
        <v>43</v>
      </c>
      <c r="E976" s="45"/>
      <c r="F976" s="47" t="str">
        <f>IF(D976="Walmart", "https://www.walmart.com/search/?query=" &amp; [1]!textjoin("%20",TRUE,S976,T976,U976,V976,W976,X976,Y976,Z976,AA976,AB976,AC976,AD976,AE976,AF976,AG976,AH976,AI976,AJ976,AK976,AL976,AM976,AN976,AO976,AP976,AQ976,AR976,AS976,AT976,AU976,AV976,AW976,AX976,AY976,AZ976,BA976,BB976), IF(D976="Best Buy", "https://www.bestbuy.com/site/searchpage.jsp?st=" &amp; [1]!textjoin("+",TRUE,S976,T976,U976,V976,W976,X976,Y976,Z976,AA976,AB976,AC976,AD976,AE976,AF976,AG976,AH976,AI976,AJ976,AK976,AL976,AM976,AN976,AO976,AP976,AQ976,AR976,AS976,AT976,AU976,AV976,AW976,AX976,AY976,AZ976,BA976,BB976), IF(D976="Target", "https://www.target.com/s?searchTerm=" &amp; [1]!textjoin("+",TRUE,S976,T976,U976,V976,W976,X976,Y976,Z976,AA976,AB976,AC976,AD976,AE976,AF976,AG976,AH976,AI976,AJ976,AK976,AL976,AM976,AN976,AO976,AP976,AQ976,AR976,AS976,AT976,AU976,AV976,AW976,AX976,AY976,AZ976,BA976,BB976),"")))</f>
        <v/>
      </c>
      <c r="G976" s="45" t="s">
        <v>7382</v>
      </c>
      <c r="H976" s="45"/>
      <c r="I976" s="45"/>
      <c r="J976" s="45"/>
      <c r="L976" s="37" t="s">
        <v>43</v>
      </c>
      <c r="M976" s="26" t="s">
        <v>2159</v>
      </c>
      <c r="N976" s="21" t="s">
        <v>6023</v>
      </c>
      <c r="O976" s="1" t="s">
        <v>2160</v>
      </c>
      <c r="P976" s="21" t="e">
        <f ca="1">[1]!textjoin("+",TRUE,O976,S976,T976,U976,V976,W976,X976,Y976,Z976,AA976,AB976,AC976,AD976,AE976,AF976,AG976,AH976,AI976,AJ976,AK976,AL976,AM976,AN976,AO976,AP976,AQ976,AR976,AS976,AT976,AU976,AV976,AW976,AX976,AY976,AZ976,BA976,BB976,R976)</f>
        <v>#NAME?</v>
      </c>
      <c r="Q976" s="21" t="e">
        <f t="shared" ca="1" si="61"/>
        <v>#NAME?</v>
      </c>
      <c r="R976" t="s">
        <v>5106</v>
      </c>
      <c r="S976" s="18" t="s">
        <v>2179</v>
      </c>
      <c r="T976" s="12" t="s">
        <v>3383</v>
      </c>
      <c r="U976" s="12" t="s">
        <v>2176</v>
      </c>
      <c r="V976" s="12" t="s">
        <v>2528</v>
      </c>
      <c r="W976" s="12" t="s">
        <v>3333</v>
      </c>
      <c r="X976" s="12" t="s">
        <v>2252</v>
      </c>
      <c r="Y976" s="12" t="s">
        <v>3335</v>
      </c>
      <c r="Z976" s="12" t="s">
        <v>2192</v>
      </c>
      <c r="AA976" s="12" t="s">
        <v>1264</v>
      </c>
      <c r="AB976" s="12" t="s">
        <v>2357</v>
      </c>
      <c r="AC976" s="12" t="s">
        <v>3372</v>
      </c>
      <c r="AD976" s="12" t="s">
        <v>4959</v>
      </c>
      <c r="AE976" s="12" t="s">
        <v>3426</v>
      </c>
    </row>
    <row r="977" spans="1:31" ht="58.2" thickBot="1" x14ac:dyDescent="0.35">
      <c r="A977" s="7" t="s">
        <v>1018</v>
      </c>
      <c r="D977" s="37" t="s">
        <v>43</v>
      </c>
      <c r="E977" s="45"/>
      <c r="F977" s="47" t="str">
        <f>IF(D977="Walmart", "https://www.walmart.com/search/?query=" &amp; [1]!textjoin("%20",TRUE,S977,T977,U977,V977,W977,X977,Y977,Z977,AA977,AB977,AC977,AD977,AE977,AF977,AG977,AH977,AI977,AJ977,AK977,AL977,AM977,AN977,AO977,AP977,AQ977,AR977,AS977,AT977,AU977,AV977,AW977,AX977,AY977,AZ977,BA977,BB977), IF(D977="Best Buy", "https://www.bestbuy.com/site/searchpage.jsp?st=" &amp; [1]!textjoin("+",TRUE,S977,T977,U977,V977,W977,X977,Y977,Z977,AA977,AB977,AC977,AD977,AE977,AF977,AG977,AH977,AI977,AJ977,AK977,AL977,AM977,AN977,AO977,AP977,AQ977,AR977,AS977,AT977,AU977,AV977,AW977,AX977,AY977,AZ977,BA977,BB977), IF(D977="Target", "https://www.target.com/s?searchTerm=" &amp; [1]!textjoin("+",TRUE,S977,T977,U977,V977,W977,X977,Y977,Z977,AA977,AB977,AC977,AD977,AE977,AF977,AG977,AH977,AI977,AJ977,AK977,AL977,AM977,AN977,AO977,AP977,AQ977,AR977,AS977,AT977,AU977,AV977,AW977,AX977,AY977,AZ977,BA977,BB977),"")))</f>
        <v/>
      </c>
      <c r="G977" s="45" t="s">
        <v>7382</v>
      </c>
      <c r="H977" s="45"/>
      <c r="I977" s="45"/>
      <c r="J977" s="45"/>
      <c r="L977" s="37" t="s">
        <v>43</v>
      </c>
      <c r="M977" s="26" t="s">
        <v>2159</v>
      </c>
      <c r="N977" s="21" t="s">
        <v>6024</v>
      </c>
      <c r="O977" s="1" t="s">
        <v>2160</v>
      </c>
      <c r="P977" s="21" t="e">
        <f ca="1">[1]!textjoin("+",TRUE,O977,S977,T977,U977,V977,W977,X977,Y977,Z977,AA977,AB977,AC977,AD977,AE977,AF977,AG977,AH977,AI977,AJ977,AK977,AL977,AM977,AN977,AO977,AP977,AQ977,AR977,AS977,AT977,AU977,AV977,AW977,AX977,AY977,AZ977,BA977,BB977,R977)</f>
        <v>#NAME?</v>
      </c>
      <c r="Q977" s="21" t="e">
        <f t="shared" ca="1" si="61"/>
        <v>#NAME?</v>
      </c>
      <c r="R977" t="s">
        <v>5106</v>
      </c>
      <c r="S977" s="16" t="s">
        <v>2179</v>
      </c>
      <c r="T977" s="12" t="s">
        <v>3383</v>
      </c>
      <c r="U977" s="12" t="s">
        <v>2176</v>
      </c>
      <c r="V977" s="12" t="s">
        <v>2528</v>
      </c>
      <c r="W977" s="12" t="s">
        <v>2252</v>
      </c>
      <c r="X977" s="12" t="s">
        <v>2430</v>
      </c>
      <c r="Y977" s="12" t="s">
        <v>3335</v>
      </c>
      <c r="Z977" s="12" t="s">
        <v>2192</v>
      </c>
      <c r="AA977" s="12" t="s">
        <v>1264</v>
      </c>
      <c r="AB977" s="12" t="s">
        <v>2357</v>
      </c>
      <c r="AC977" s="12" t="s">
        <v>3372</v>
      </c>
      <c r="AD977" s="12" t="s">
        <v>3386</v>
      </c>
    </row>
    <row r="978" spans="1:31" ht="58.2" thickBot="1" x14ac:dyDescent="0.35">
      <c r="A978" s="9" t="s">
        <v>1019</v>
      </c>
      <c r="D978" s="37" t="s">
        <v>43</v>
      </c>
      <c r="E978" s="45"/>
      <c r="F978" s="47" t="str">
        <f>IF(D978="Walmart", "https://www.walmart.com/search/?query=" &amp; [1]!textjoin("%20",TRUE,S978,T978,U978,V978,W978,X978,Y978,Z978,AA978,AB978,AC978,AD978,AE978,AF978,AG978,AH978,AI978,AJ978,AK978,AL978,AM978,AN978,AO978,AP978,AQ978,AR978,AS978,AT978,AU978,AV978,AW978,AX978,AY978,AZ978,BA978,BB978), IF(D978="Best Buy", "https://www.bestbuy.com/site/searchpage.jsp?st=" &amp; [1]!textjoin("+",TRUE,S978,T978,U978,V978,W978,X978,Y978,Z978,AA978,AB978,AC978,AD978,AE978,AF978,AG978,AH978,AI978,AJ978,AK978,AL978,AM978,AN978,AO978,AP978,AQ978,AR978,AS978,AT978,AU978,AV978,AW978,AX978,AY978,AZ978,BA978,BB978), IF(D978="Target", "https://www.target.com/s?searchTerm=" &amp; [1]!textjoin("+",TRUE,S978,T978,U978,V978,W978,X978,Y978,Z978,AA978,AB978,AC978,AD978,AE978,AF978,AG978,AH978,AI978,AJ978,AK978,AL978,AM978,AN978,AO978,AP978,AQ978,AR978,AS978,AT978,AU978,AV978,AW978,AX978,AY978,AZ978,BA978,BB978),"")))</f>
        <v/>
      </c>
      <c r="G978" s="45" t="s">
        <v>7382</v>
      </c>
      <c r="H978" s="45"/>
      <c r="I978" s="45"/>
      <c r="J978" s="45"/>
      <c r="L978" s="37" t="s">
        <v>43</v>
      </c>
      <c r="M978" s="26" t="s">
        <v>2159</v>
      </c>
      <c r="N978" s="21" t="s">
        <v>6025</v>
      </c>
      <c r="O978" s="1" t="s">
        <v>2160</v>
      </c>
      <c r="P978" s="21" t="e">
        <f ca="1">[1]!textjoin("+",TRUE,O978,S978,T978,U978,V978,W978,X978,Y978,Z978,AA978,AB978,AC978,AD978,AE978,AF978,AG978,AH978,AI978,AJ978,AK978,AL978,AM978,AN978,AO978,AP978,AQ978,AR978,AS978,AT978,AU978,AV978,AW978,AX978,AY978,AZ978,BA978,BB978,R978)</f>
        <v>#NAME?</v>
      </c>
      <c r="Q978" s="21" t="e">
        <f t="shared" ref="Q978:Q1009" ca="1" si="63">REPLACE(P978,28,1,"")</f>
        <v>#NAME?</v>
      </c>
      <c r="R978" t="s">
        <v>5106</v>
      </c>
      <c r="S978" s="16" t="s">
        <v>2179</v>
      </c>
      <c r="T978" s="12" t="s">
        <v>3383</v>
      </c>
      <c r="U978" s="12" t="s">
        <v>2176</v>
      </c>
      <c r="V978" s="12" t="s">
        <v>2528</v>
      </c>
      <c r="W978" s="12" t="s">
        <v>2252</v>
      </c>
      <c r="X978" s="12" t="s">
        <v>3407</v>
      </c>
      <c r="Y978" s="12" t="s">
        <v>3335</v>
      </c>
      <c r="Z978" s="12" t="s">
        <v>2192</v>
      </c>
      <c r="AA978" s="12" t="s">
        <v>1264</v>
      </c>
      <c r="AB978" s="12" t="s">
        <v>2357</v>
      </c>
      <c r="AC978" s="12" t="s">
        <v>3372</v>
      </c>
      <c r="AD978" s="12" t="s">
        <v>3386</v>
      </c>
    </row>
    <row r="979" spans="1:31" ht="58.2" thickBot="1" x14ac:dyDescent="0.35">
      <c r="A979" s="7" t="s">
        <v>1020</v>
      </c>
      <c r="D979" s="37" t="s">
        <v>43</v>
      </c>
      <c r="E979" s="45"/>
      <c r="F979" s="47" t="str">
        <f>IF(D979="Walmart", "https://www.walmart.com/search/?query=" &amp; [1]!textjoin("%20",TRUE,S979,T979,U979,V979,W979,X979,Y979,Z979,AA979,AB979,AC979,AD979,AE979,AF979,AG979,AH979,AI979,AJ979,AK979,AL979,AM979,AN979,AO979,AP979,AQ979,AR979,AS979,AT979,AU979,AV979,AW979,AX979,AY979,AZ979,BA979,BB979), IF(D979="Best Buy", "https://www.bestbuy.com/site/searchpage.jsp?st=" &amp; [1]!textjoin("+",TRUE,S979,T979,U979,V979,W979,X979,Y979,Z979,AA979,AB979,AC979,AD979,AE979,AF979,AG979,AH979,AI979,AJ979,AK979,AL979,AM979,AN979,AO979,AP979,AQ979,AR979,AS979,AT979,AU979,AV979,AW979,AX979,AY979,AZ979,BA979,BB979), IF(D979="Target", "https://www.target.com/s?searchTerm=" &amp; [1]!textjoin("+",TRUE,S979,T979,U979,V979,W979,X979,Y979,Z979,AA979,AB979,AC979,AD979,AE979,AF979,AG979,AH979,AI979,AJ979,AK979,AL979,AM979,AN979,AO979,AP979,AQ979,AR979,AS979,AT979,AU979,AV979,AW979,AX979,AY979,AZ979,BA979,BB979),"")))</f>
        <v/>
      </c>
      <c r="G979" s="45" t="s">
        <v>7382</v>
      </c>
      <c r="H979" s="45"/>
      <c r="I979" s="45"/>
      <c r="J979" s="45"/>
      <c r="L979" s="37" t="s">
        <v>43</v>
      </c>
      <c r="M979" s="26" t="s">
        <v>2159</v>
      </c>
      <c r="N979" s="21" t="s">
        <v>6026</v>
      </c>
      <c r="O979" s="1" t="s">
        <v>2160</v>
      </c>
      <c r="P979" s="21" t="e">
        <f ca="1">[1]!textjoin("+",TRUE,O979,S979,T979,U979,V979,W979,X979,Y979,Z979,AA979,AB979,AC979,AD979,AE979,AF979,AG979,AH979,AI979,AJ979,AK979,AL979,AM979,AN979,AO979,AP979,AQ979,AR979,AS979,AT979,AU979,AV979,AW979,AX979,AY979,AZ979,BA979,BB979,R979)</f>
        <v>#NAME?</v>
      </c>
      <c r="Q979" s="21" t="e">
        <f t="shared" ca="1" si="63"/>
        <v>#NAME?</v>
      </c>
      <c r="R979" t="s">
        <v>5106</v>
      </c>
      <c r="S979" s="18" t="s">
        <v>2179</v>
      </c>
      <c r="T979" s="12" t="s">
        <v>3383</v>
      </c>
      <c r="U979" s="12" t="s">
        <v>2176</v>
      </c>
      <c r="V979" s="12" t="s">
        <v>2528</v>
      </c>
      <c r="W979" s="12" t="s">
        <v>2252</v>
      </c>
      <c r="X979" s="12" t="s">
        <v>3407</v>
      </c>
      <c r="Y979" s="12" t="s">
        <v>3335</v>
      </c>
      <c r="Z979" s="12" t="s">
        <v>2192</v>
      </c>
      <c r="AA979" s="12" t="s">
        <v>1264</v>
      </c>
      <c r="AB979" s="12" t="s">
        <v>2357</v>
      </c>
      <c r="AC979" s="12" t="s">
        <v>3372</v>
      </c>
      <c r="AD979" s="12" t="s">
        <v>4959</v>
      </c>
      <c r="AE979" s="12" t="s">
        <v>3427</v>
      </c>
    </row>
    <row r="980" spans="1:31" ht="317.39999999999998" thickBot="1" x14ac:dyDescent="0.35">
      <c r="A980" s="7" t="s">
        <v>1021</v>
      </c>
      <c r="D980" s="37" t="s">
        <v>27</v>
      </c>
      <c r="E980" s="45"/>
      <c r="F980" s="47" t="str">
        <f>IF(D980="Costco", "https://www.costco.com", IF(D980="Dell Home &amp; Home Office", "https://www.dell.com/koa/search?q=" &amp; [1]!textjoin("%20",TRUE,S980,T980,U980,V980,W980,X980,Y980,Z980,AA980,AB980,AC980,AD980,AE980,AF980,AG980,AH980,AI980,AJ980,AK980,AL980,AM980,AN980,AO980,AP980,AQ980,AR980,AS980,AT980,AU980,AV980,AW980,AX980,AY980,AZ980,BA980,BB980,Sheet1!BE980), IF(D980="Macy's", "https://www.macys.com/shop/featured/" &amp; [1]!textjoin("-",TRUE,S980,T980,U980,V980,W980,X980,Y980,Z980,AA980,AB980,AC980,AD980,AE980,AF980,AG980,AH980,AI980,AJ980,AK980,AL980,AM980,AN980,AO980,AP980,AQ980,AR980,AS980,AT980,AU980,AV980,AW980,AX980,AY980,AZ980,BA980,BB980,Sheet1!BE980),"")))</f>
        <v>https://www.costco.com</v>
      </c>
      <c r="G980" s="34" t="s">
        <v>7128</v>
      </c>
      <c r="H980" s="45" t="str">
        <f>HYPERLINK(G980,D980)</f>
        <v>Costco</v>
      </c>
      <c r="I980" s="45"/>
      <c r="J980" s="45"/>
      <c r="L980" s="37" t="s">
        <v>27</v>
      </c>
      <c r="M980" s="26" t="s">
        <v>2159</v>
      </c>
      <c r="N980" s="21" t="s">
        <v>6027</v>
      </c>
      <c r="O980" s="1" t="s">
        <v>2160</v>
      </c>
      <c r="P980" s="21" t="e">
        <f ca="1">[1]!textjoin("+",TRUE,O980,S980,T980,U980,V980,W980,X980,Y980,Z980,AA980,AB980,AC980,AD980,AE980,AF980,AG980,AH980,AI980,AJ980,AK980,AL980,AM980,AN980,AO980,AP980,AQ980,AR980,AS980,AT980,AU980,AV980,AW980,AX980,AY980,AZ980,BA980,BB980,R980)</f>
        <v>#NAME?</v>
      </c>
      <c r="Q980" s="21" t="e">
        <f t="shared" ca="1" si="63"/>
        <v>#NAME?</v>
      </c>
      <c r="R980" t="s">
        <v>5106</v>
      </c>
      <c r="S980" s="16" t="s">
        <v>2179</v>
      </c>
      <c r="T980" s="12" t="s">
        <v>3383</v>
      </c>
      <c r="U980" s="12" t="s">
        <v>2505</v>
      </c>
      <c r="V980" s="12">
        <v>6</v>
      </c>
      <c r="W980" s="12" t="s">
        <v>2257</v>
      </c>
      <c r="X980" s="12" t="s">
        <v>2176</v>
      </c>
      <c r="Y980" s="12" t="s">
        <v>2528</v>
      </c>
      <c r="Z980" s="12" t="s">
        <v>2430</v>
      </c>
      <c r="AA980" s="12" t="s">
        <v>3337</v>
      </c>
      <c r="AB980" s="12" t="s">
        <v>3335</v>
      </c>
    </row>
    <row r="981" spans="1:31" ht="185.4" thickBot="1" x14ac:dyDescent="0.35">
      <c r="A981" s="9" t="s">
        <v>1022</v>
      </c>
      <c r="D981" s="32" t="s">
        <v>345</v>
      </c>
      <c r="E981" s="45"/>
      <c r="F981" s="47" t="str">
        <f>IF(D981="Walmart", "https://www.walmart.com/search/?query=" &amp; [1]!textjoin("%20",TRUE,S981,T981,U981,V981,W981,X981,Y981,Z981,AA981,AB981,AC981,AD981,AE981,AF981,AG981,AH981,AI981,AJ981,AK981,AL981,AM981,AN981,AO981,AP981,AQ981,AR981,AS981,AT981,AU981,AV981,AW981,AX981,AY981,AZ981,BA981,BB981), IF(D981="Best Buy", "https://www.bestbuy.com/site/searchpage.jsp?st=" &amp; [1]!textjoin("+",TRUE,S981,T981,U981,V981,W981,X981,Y981,Z981,AA981,AB981,AC981,AD981,AE981,AF981,AG981,AH981,AI981,AJ981,AK981,AL981,AM981,AN981,AO981,AP981,AQ981,AR981,AS981,AT981,AU981,AV981,AW981,AX981,AY981,AZ981,BA981,BB981), IF(D981="Target", "https://www.target.com/s?searchTerm=" &amp; [1]!textjoin("+",TRUE,S981,T981,U981,V981,W981,X981,Y981,Z981,AA981,AB981,AC981,AD981,AE981,AF981,AG981,AH981,AI981,AJ981,AK981,AL981,AM981,AN981,AO981,AP981,AQ981,AR981,AS981,AT981,AU981,AV981,AW981,AX981,AY981,AZ981,BA981,BB981),"")))</f>
        <v/>
      </c>
      <c r="G981" s="45" t="s">
        <v>7382</v>
      </c>
      <c r="H981" s="45"/>
      <c r="I981" s="45"/>
      <c r="J981" s="45"/>
      <c r="L981" s="32" t="s">
        <v>345</v>
      </c>
      <c r="M981" s="26" t="s">
        <v>2159</v>
      </c>
      <c r="N981" s="21" t="s">
        <v>6028</v>
      </c>
      <c r="O981" s="1" t="s">
        <v>2160</v>
      </c>
      <c r="P981" s="21" t="e">
        <f ca="1">[1]!textjoin("+",TRUE,O981,S981,T981,U981,V981,W981,X981,Y981,Z981,AA981,AB981,AC981,AD981,AE981,AF981,AG981,AH981,AI981,AJ981,AK981,AL981,AM981,AN981,AO981,AP981,AQ981,AR981,AS981,AT981,AU981,AV981,AW981,AX981,AY981,AZ981,BA981,BB981,R981)</f>
        <v>#NAME?</v>
      </c>
      <c r="Q981" s="21" t="e">
        <f t="shared" ca="1" si="63"/>
        <v>#NAME?</v>
      </c>
      <c r="R981" t="s">
        <v>5106</v>
      </c>
      <c r="S981" s="16" t="s">
        <v>2179</v>
      </c>
      <c r="T981" s="12" t="s">
        <v>3383</v>
      </c>
      <c r="U981" s="12" t="s">
        <v>3405</v>
      </c>
      <c r="V981" s="12" t="s">
        <v>2176</v>
      </c>
      <c r="W981" s="12" t="s">
        <v>3333</v>
      </c>
      <c r="X981" s="12" t="s">
        <v>2252</v>
      </c>
      <c r="Y981" s="12" t="s">
        <v>3407</v>
      </c>
      <c r="Z981" s="12" t="s">
        <v>4777</v>
      </c>
      <c r="AA981" s="12" t="s">
        <v>3428</v>
      </c>
    </row>
    <row r="982" spans="1:31" ht="185.4" thickBot="1" x14ac:dyDescent="0.35">
      <c r="A982" s="7" t="s">
        <v>1023</v>
      </c>
      <c r="D982" s="32" t="s">
        <v>345</v>
      </c>
      <c r="E982" s="45"/>
      <c r="F982" s="47" t="str">
        <f>IF(D982="Walmart", "https://www.walmart.com/search/?query=" &amp; [1]!textjoin("%20",TRUE,S982,T982,U982,V982,W982,X982,Y982,Z982,AA982,AB982,AC982,AD982,AE982,AF982,AG982,AH982,AI982,AJ982,AK982,AL982,AM982,AN982,AO982,AP982,AQ982,AR982,AS982,AT982,AU982,AV982,AW982,AX982,AY982,AZ982,BA982,BB982), IF(D982="Best Buy", "https://www.bestbuy.com/site/searchpage.jsp?st=" &amp; [1]!textjoin("+",TRUE,S982,T982,U982,V982,W982,X982,Y982,Z982,AA982,AB982,AC982,AD982,AE982,AF982,AG982,AH982,AI982,AJ982,AK982,AL982,AM982,AN982,AO982,AP982,AQ982,AR982,AS982,AT982,AU982,AV982,AW982,AX982,AY982,AZ982,BA982,BB982), IF(D982="Target", "https://www.target.com/s?searchTerm=" &amp; [1]!textjoin("+",TRUE,S982,T982,U982,V982,W982,X982,Y982,Z982,AA982,AB982,AC982,AD982,AE982,AF982,AG982,AH982,AI982,AJ982,AK982,AL982,AM982,AN982,AO982,AP982,AQ982,AR982,AS982,AT982,AU982,AV982,AW982,AX982,AY982,AZ982,BA982,BB982),"")))</f>
        <v/>
      </c>
      <c r="G982" s="45" t="s">
        <v>7382</v>
      </c>
      <c r="H982" s="45"/>
      <c r="I982" s="45"/>
      <c r="J982" s="45"/>
      <c r="L982" s="32" t="s">
        <v>345</v>
      </c>
      <c r="M982" s="26" t="s">
        <v>2159</v>
      </c>
      <c r="N982" s="21" t="s">
        <v>6029</v>
      </c>
      <c r="O982" s="1" t="s">
        <v>2160</v>
      </c>
      <c r="P982" s="21" t="e">
        <f ca="1">[1]!textjoin("+",TRUE,O982,S982,T982,U982,V982,W982,X982,Y982,Z982,AA982,AB982,AC982,AD982,AE982,AF982,AG982,AH982,AI982,AJ982,AK982,AL982,AM982,AN982,AO982,AP982,AQ982,AR982,AS982,AT982,AU982,AV982,AW982,AX982,AY982,AZ982,BA982,BB982,R982)</f>
        <v>#NAME?</v>
      </c>
      <c r="Q982" s="21" t="e">
        <f t="shared" ca="1" si="63"/>
        <v>#NAME?</v>
      </c>
      <c r="R982" t="s">
        <v>5106</v>
      </c>
      <c r="S982" s="16" t="s">
        <v>2179</v>
      </c>
      <c r="T982" s="12" t="s">
        <v>3383</v>
      </c>
      <c r="U982" s="12" t="s">
        <v>3414</v>
      </c>
      <c r="V982" s="12" t="s">
        <v>2176</v>
      </c>
      <c r="W982" s="12" t="s">
        <v>3333</v>
      </c>
      <c r="X982" s="12" t="s">
        <v>2252</v>
      </c>
      <c r="Y982" s="12" t="s">
        <v>3407</v>
      </c>
      <c r="Z982" s="12" t="s">
        <v>4777</v>
      </c>
      <c r="AA982" s="12" t="s">
        <v>3429</v>
      </c>
    </row>
    <row r="983" spans="1:31" ht="185.4" thickBot="1" x14ac:dyDescent="0.35">
      <c r="A983" s="7" t="s">
        <v>1024</v>
      </c>
      <c r="D983" s="32" t="s">
        <v>345</v>
      </c>
      <c r="E983" s="45"/>
      <c r="F983" s="47" t="str">
        <f>IF(D983="Walmart", "https://www.walmart.com/search/?query=" &amp; [1]!textjoin("%20",TRUE,S983,T983,U983,V983,W983,X983,Y983,Z983,AA983,AB983,AC983,AD983,AE983,AF983,AG983,AH983,AI983,AJ983,AK983,AL983,AM983,AN983,AO983,AP983,AQ983,AR983,AS983,AT983,AU983,AV983,AW983,AX983,AY983,AZ983,BA983,BB983), IF(D983="Best Buy", "https://www.bestbuy.com/site/searchpage.jsp?st=" &amp; [1]!textjoin("+",TRUE,S983,T983,U983,V983,W983,X983,Y983,Z983,AA983,AB983,AC983,AD983,AE983,AF983,AG983,AH983,AI983,AJ983,AK983,AL983,AM983,AN983,AO983,AP983,AQ983,AR983,AS983,AT983,AU983,AV983,AW983,AX983,AY983,AZ983,BA983,BB983), IF(D983="Target", "https://www.target.com/s?searchTerm=" &amp; [1]!textjoin("+",TRUE,S983,T983,U983,V983,W983,X983,Y983,Z983,AA983,AB983,AC983,AD983,AE983,AF983,AG983,AH983,AI983,AJ983,AK983,AL983,AM983,AN983,AO983,AP983,AQ983,AR983,AS983,AT983,AU983,AV983,AW983,AX983,AY983,AZ983,BA983,BB983),"")))</f>
        <v/>
      </c>
      <c r="G983" s="45" t="s">
        <v>7382</v>
      </c>
      <c r="H983" s="45"/>
      <c r="I983" s="45"/>
      <c r="J983" s="45"/>
      <c r="L983" s="32" t="s">
        <v>345</v>
      </c>
      <c r="M983" s="26" t="s">
        <v>2159</v>
      </c>
      <c r="N983" s="21" t="s">
        <v>6030</v>
      </c>
      <c r="O983" s="1" t="s">
        <v>2160</v>
      </c>
      <c r="P983" s="21" t="e">
        <f ca="1">[1]!textjoin("+",TRUE,O983,S983,T983,U983,V983,W983,X983,Y983,Z983,AA983,AB983,AC983,AD983,AE983,AF983,AG983,AH983,AI983,AJ983,AK983,AL983,AM983,AN983,AO983,AP983,AQ983,AR983,AS983,AT983,AU983,AV983,AW983,AX983,AY983,AZ983,BA983,BB983,R983)</f>
        <v>#NAME?</v>
      </c>
      <c r="Q983" s="21" t="e">
        <f t="shared" ca="1" si="63"/>
        <v>#NAME?</v>
      </c>
      <c r="R983" t="s">
        <v>5106</v>
      </c>
      <c r="S983" s="16" t="s">
        <v>2179</v>
      </c>
      <c r="T983" s="12" t="s">
        <v>3383</v>
      </c>
      <c r="U983" s="12" t="s">
        <v>3417</v>
      </c>
      <c r="V983" s="12" t="s">
        <v>2176</v>
      </c>
      <c r="W983" s="12" t="s">
        <v>3333</v>
      </c>
      <c r="X983" s="12" t="s">
        <v>2252</v>
      </c>
      <c r="Y983" s="12" t="s">
        <v>3407</v>
      </c>
      <c r="Z983" s="12" t="s">
        <v>4777</v>
      </c>
      <c r="AA983" s="12" t="s">
        <v>3430</v>
      </c>
    </row>
    <row r="984" spans="1:31" ht="58.2" thickBot="1" x14ac:dyDescent="0.35">
      <c r="A984" s="7" t="s">
        <v>1025</v>
      </c>
      <c r="D984" s="37" t="s">
        <v>43</v>
      </c>
      <c r="E984" s="45"/>
      <c r="F984" s="47" t="str">
        <f>IF(D984="Walmart", "https://www.walmart.com/search/?query=" &amp; [1]!textjoin("%20",TRUE,S984,T984,U984,V984,W984,X984,Y984,Z984,AA984,AB984,AC984,AD984,AE984,AF984,AG984,AH984,AI984,AJ984,AK984,AL984,AM984,AN984,AO984,AP984,AQ984,AR984,AS984,AT984,AU984,AV984,AW984,AX984,AY984,AZ984,BA984,BB984), IF(D984="Best Buy", "https://www.bestbuy.com/site/searchpage.jsp?st=" &amp; [1]!textjoin("+",TRUE,S984,T984,U984,V984,W984,X984,Y984,Z984,AA984,AB984,AC984,AD984,AE984,AF984,AG984,AH984,AI984,AJ984,AK984,AL984,AM984,AN984,AO984,AP984,AQ984,AR984,AS984,AT984,AU984,AV984,AW984,AX984,AY984,AZ984,BA984,BB984), IF(D984="Target", "https://www.target.com/s?searchTerm=" &amp; [1]!textjoin("+",TRUE,S984,T984,U984,V984,W984,X984,Y984,Z984,AA984,AB984,AC984,AD984,AE984,AF984,AG984,AH984,AI984,AJ984,AK984,AL984,AM984,AN984,AO984,AP984,AQ984,AR984,AS984,AT984,AU984,AV984,AW984,AX984,AY984,AZ984,BA984,BB984),"")))</f>
        <v/>
      </c>
      <c r="G984" s="45" t="s">
        <v>7382</v>
      </c>
      <c r="H984" s="45"/>
      <c r="I984" s="45"/>
      <c r="J984" s="45"/>
      <c r="L984" s="37" t="s">
        <v>43</v>
      </c>
      <c r="M984" s="26" t="s">
        <v>2159</v>
      </c>
      <c r="N984" s="21" t="s">
        <v>6031</v>
      </c>
      <c r="O984" s="1" t="s">
        <v>2160</v>
      </c>
      <c r="P984" s="21" t="e">
        <f ca="1">[1]!textjoin("+",TRUE,O984,S984,T984,U984,V984,W984,X984,Y984,Z984,AA984,AB984,AC984,AD984,AE984,AF984,AG984,AH984,AI984,AJ984,AK984,AL984,AM984,AN984,AO984,AP984,AQ984,AR984,AS984,AT984,AU984,AV984,AW984,AX984,AY984,AZ984,BA984,BB984,R984)</f>
        <v>#NAME?</v>
      </c>
      <c r="Q984" s="21" t="e">
        <f t="shared" ca="1" si="63"/>
        <v>#NAME?</v>
      </c>
      <c r="R984" t="s">
        <v>5106</v>
      </c>
      <c r="S984" s="18" t="s">
        <v>2179</v>
      </c>
      <c r="T984" s="12" t="s">
        <v>3388</v>
      </c>
      <c r="U984" s="12" t="s">
        <v>2176</v>
      </c>
      <c r="V984" s="12" t="s">
        <v>2528</v>
      </c>
      <c r="W984" s="12" t="s">
        <v>3333</v>
      </c>
      <c r="X984" s="12" t="s">
        <v>2252</v>
      </c>
      <c r="Y984" s="12" t="s">
        <v>3335</v>
      </c>
      <c r="Z984" s="12" t="s">
        <v>2192</v>
      </c>
      <c r="AA984" s="12" t="s">
        <v>1264</v>
      </c>
      <c r="AB984" s="12" t="s">
        <v>2357</v>
      </c>
      <c r="AC984" s="12" t="s">
        <v>3372</v>
      </c>
      <c r="AD984" s="12" t="s">
        <v>4959</v>
      </c>
      <c r="AE984" s="12" t="s">
        <v>3431</v>
      </c>
    </row>
    <row r="985" spans="1:31" ht="58.2" thickBot="1" x14ac:dyDescent="0.35">
      <c r="A985" s="7" t="s">
        <v>1026</v>
      </c>
      <c r="D985" s="37" t="s">
        <v>43</v>
      </c>
      <c r="E985" s="45"/>
      <c r="F985" s="47" t="str">
        <f>IF(D985="Walmart", "https://www.walmart.com/search/?query=" &amp; [1]!textjoin("%20",TRUE,S985,T985,U985,V985,W985,X985,Y985,Z985,AA985,AB985,AC985,AD985,AE985,AF985,AG985,AH985,AI985,AJ985,AK985,AL985,AM985,AN985,AO985,AP985,AQ985,AR985,AS985,AT985,AU985,AV985,AW985,AX985,AY985,AZ985,BA985,BB985), IF(D985="Best Buy", "https://www.bestbuy.com/site/searchpage.jsp?st=" &amp; [1]!textjoin("+",TRUE,S985,T985,U985,V985,W985,X985,Y985,Z985,AA985,AB985,AC985,AD985,AE985,AF985,AG985,AH985,AI985,AJ985,AK985,AL985,AM985,AN985,AO985,AP985,AQ985,AR985,AS985,AT985,AU985,AV985,AW985,AX985,AY985,AZ985,BA985,BB985), IF(D985="Target", "https://www.target.com/s?searchTerm=" &amp; [1]!textjoin("+",TRUE,S985,T985,U985,V985,W985,X985,Y985,Z985,AA985,AB985,AC985,AD985,AE985,AF985,AG985,AH985,AI985,AJ985,AK985,AL985,AM985,AN985,AO985,AP985,AQ985,AR985,AS985,AT985,AU985,AV985,AW985,AX985,AY985,AZ985,BA985,BB985),"")))</f>
        <v/>
      </c>
      <c r="G985" s="45" t="s">
        <v>7382</v>
      </c>
      <c r="H985" s="45"/>
      <c r="I985" s="45"/>
      <c r="J985" s="45"/>
      <c r="L985" s="37" t="s">
        <v>43</v>
      </c>
      <c r="M985" s="26" t="s">
        <v>2159</v>
      </c>
      <c r="N985" s="21" t="s">
        <v>6032</v>
      </c>
      <c r="O985" s="1" t="s">
        <v>2160</v>
      </c>
      <c r="P985" s="21" t="e">
        <f ca="1">[1]!textjoin("+",TRUE,O985,S985,T985,U985,V985,W985,X985,Y985,Z985,AA985,AB985,AC985,AD985,AE985,AF985,AG985,AH985,AI985,AJ985,AK985,AL985,AM985,AN985,AO985,AP985,AQ985,AR985,AS985,AT985,AU985,AV985,AW985,AX985,AY985,AZ985,BA985,BB985,R985)</f>
        <v>#NAME?</v>
      </c>
      <c r="Q985" s="21" t="e">
        <f t="shared" ca="1" si="63"/>
        <v>#NAME?</v>
      </c>
      <c r="R985" t="s">
        <v>5106</v>
      </c>
      <c r="S985" s="16" t="s">
        <v>2179</v>
      </c>
      <c r="T985" s="12" t="s">
        <v>3388</v>
      </c>
      <c r="U985" s="12" t="s">
        <v>2176</v>
      </c>
      <c r="V985" s="12" t="s">
        <v>2528</v>
      </c>
      <c r="W985" s="12" t="s">
        <v>2252</v>
      </c>
      <c r="X985" s="12" t="s">
        <v>3407</v>
      </c>
      <c r="Y985" s="12" t="s">
        <v>3335</v>
      </c>
      <c r="Z985" s="12" t="s">
        <v>2192</v>
      </c>
      <c r="AA985" s="12" t="s">
        <v>1264</v>
      </c>
      <c r="AB985" s="12" t="s">
        <v>2357</v>
      </c>
      <c r="AC985" s="12" t="s">
        <v>3372</v>
      </c>
      <c r="AD985" s="12" t="s">
        <v>3386</v>
      </c>
    </row>
    <row r="986" spans="1:31" ht="58.2" thickBot="1" x14ac:dyDescent="0.35">
      <c r="A986" s="9" t="s">
        <v>1027</v>
      </c>
      <c r="D986" s="37" t="s">
        <v>43</v>
      </c>
      <c r="E986" s="45"/>
      <c r="F986" s="47" t="str">
        <f>IF(D986="Walmart", "https://www.walmart.com/search/?query=" &amp; [1]!textjoin("%20",TRUE,S986,T986,U986,V986,W986,X986,Y986,Z986,AA986,AB986,AC986,AD986,AE986,AF986,AG986,AH986,AI986,AJ986,AK986,AL986,AM986,AN986,AO986,AP986,AQ986,AR986,AS986,AT986,AU986,AV986,AW986,AX986,AY986,AZ986,BA986,BB986), IF(D986="Best Buy", "https://www.bestbuy.com/site/searchpage.jsp?st=" &amp; [1]!textjoin("+",TRUE,S986,T986,U986,V986,W986,X986,Y986,Z986,AA986,AB986,AC986,AD986,AE986,AF986,AG986,AH986,AI986,AJ986,AK986,AL986,AM986,AN986,AO986,AP986,AQ986,AR986,AS986,AT986,AU986,AV986,AW986,AX986,AY986,AZ986,BA986,BB986), IF(D986="Target", "https://www.target.com/s?searchTerm=" &amp; [1]!textjoin("+",TRUE,S986,T986,U986,V986,W986,X986,Y986,Z986,AA986,AB986,AC986,AD986,AE986,AF986,AG986,AH986,AI986,AJ986,AK986,AL986,AM986,AN986,AO986,AP986,AQ986,AR986,AS986,AT986,AU986,AV986,AW986,AX986,AY986,AZ986,BA986,BB986),"")))</f>
        <v/>
      </c>
      <c r="G986" s="45" t="s">
        <v>7382</v>
      </c>
      <c r="H986" s="45"/>
      <c r="I986" s="45"/>
      <c r="J986" s="45"/>
      <c r="L986" s="37" t="s">
        <v>43</v>
      </c>
      <c r="M986" s="26" t="s">
        <v>2159</v>
      </c>
      <c r="N986" s="21" t="s">
        <v>6033</v>
      </c>
      <c r="O986" s="1" t="s">
        <v>2160</v>
      </c>
      <c r="P986" s="21" t="e">
        <f ca="1">[1]!textjoin("+",TRUE,O986,S986,T986,U986,V986,W986,X986,Y986,Z986,AA986,AB986,AC986,AD986,AE986,AF986,AG986,AH986,AI986,AJ986,AK986,AL986,AM986,AN986,AO986,AP986,AQ986,AR986,AS986,AT986,AU986,AV986,AW986,AX986,AY986,AZ986,BA986,BB986,R986)</f>
        <v>#NAME?</v>
      </c>
      <c r="Q986" s="21" t="e">
        <f t="shared" ca="1" si="63"/>
        <v>#NAME?</v>
      </c>
      <c r="R986" t="s">
        <v>5106</v>
      </c>
      <c r="S986" s="18" t="s">
        <v>2179</v>
      </c>
      <c r="T986" s="12" t="s">
        <v>3388</v>
      </c>
      <c r="U986" s="12" t="s">
        <v>2176</v>
      </c>
      <c r="V986" s="12" t="s">
        <v>2528</v>
      </c>
      <c r="W986" s="12" t="s">
        <v>2252</v>
      </c>
      <c r="X986" s="12" t="s">
        <v>3407</v>
      </c>
      <c r="Y986" s="12" t="s">
        <v>3335</v>
      </c>
      <c r="Z986" s="12" t="s">
        <v>2192</v>
      </c>
      <c r="AA986" s="12" t="s">
        <v>1264</v>
      </c>
      <c r="AB986" s="12" t="s">
        <v>2357</v>
      </c>
      <c r="AC986" s="12" t="s">
        <v>3372</v>
      </c>
      <c r="AD986" s="12" t="s">
        <v>4959</v>
      </c>
      <c r="AE986" s="12" t="s">
        <v>3432</v>
      </c>
    </row>
    <row r="987" spans="1:31" ht="185.4" thickBot="1" x14ac:dyDescent="0.35">
      <c r="A987" s="7" t="s">
        <v>1028</v>
      </c>
      <c r="D987" s="32" t="s">
        <v>345</v>
      </c>
      <c r="E987" s="45"/>
      <c r="F987" s="47" t="str">
        <f>IF(D987="Walmart", "https://www.walmart.com/search/?query=" &amp; [1]!textjoin("%20",TRUE,S987,T987,U987,V987,W987,X987,Y987,Z987,AA987,AB987,AC987,AD987,AE987,AF987,AG987,AH987,AI987,AJ987,AK987,AL987,AM987,AN987,AO987,AP987,AQ987,AR987,AS987,AT987,AU987,AV987,AW987,AX987,AY987,AZ987,BA987,BB987), IF(D987="Best Buy", "https://www.bestbuy.com/site/searchpage.jsp?st=" &amp; [1]!textjoin("+",TRUE,S987,T987,U987,V987,W987,X987,Y987,Z987,AA987,AB987,AC987,AD987,AE987,AF987,AG987,AH987,AI987,AJ987,AK987,AL987,AM987,AN987,AO987,AP987,AQ987,AR987,AS987,AT987,AU987,AV987,AW987,AX987,AY987,AZ987,BA987,BB987), IF(D987="Target", "https://www.target.com/s?searchTerm=" &amp; [1]!textjoin("+",TRUE,S987,T987,U987,V987,W987,X987,Y987,Z987,AA987,AB987,AC987,AD987,AE987,AF987,AG987,AH987,AI987,AJ987,AK987,AL987,AM987,AN987,AO987,AP987,AQ987,AR987,AS987,AT987,AU987,AV987,AW987,AX987,AY987,AZ987,BA987,BB987),"")))</f>
        <v/>
      </c>
      <c r="G987" s="45" t="s">
        <v>7382</v>
      </c>
      <c r="H987" s="45"/>
      <c r="I987" s="45"/>
      <c r="J987" s="45"/>
      <c r="L987" s="32" t="s">
        <v>345</v>
      </c>
      <c r="M987" s="26" t="s">
        <v>2159</v>
      </c>
      <c r="N987" s="21" t="s">
        <v>6034</v>
      </c>
      <c r="O987" s="1" t="s">
        <v>2160</v>
      </c>
      <c r="P987" s="21" t="e">
        <f ca="1">[1]!textjoin("+",TRUE,O987,S987,T987,U987,V987,W987,X987,Y987,Z987,AA987,AB987,AC987,AD987,AE987,AF987,AG987,AH987,AI987,AJ987,AK987,AL987,AM987,AN987,AO987,AP987,AQ987,AR987,AS987,AT987,AU987,AV987,AW987,AX987,AY987,AZ987,BA987,BB987,R987)</f>
        <v>#NAME?</v>
      </c>
      <c r="Q987" s="21" t="e">
        <f t="shared" ca="1" si="63"/>
        <v>#NAME?</v>
      </c>
      <c r="R987" t="s">
        <v>5106</v>
      </c>
      <c r="S987" s="16" t="s">
        <v>2179</v>
      </c>
      <c r="T987" s="12" t="s">
        <v>3388</v>
      </c>
      <c r="U987" s="12" t="s">
        <v>3405</v>
      </c>
      <c r="V987" s="12" t="s">
        <v>2176</v>
      </c>
      <c r="W987" s="12" t="s">
        <v>3333</v>
      </c>
      <c r="X987" s="12" t="s">
        <v>2252</v>
      </c>
      <c r="Y987" s="12" t="s">
        <v>3407</v>
      </c>
      <c r="Z987" s="12" t="s">
        <v>3335</v>
      </c>
    </row>
    <row r="988" spans="1:31" ht="185.4" thickBot="1" x14ac:dyDescent="0.35">
      <c r="A988" s="9" t="s">
        <v>1029</v>
      </c>
      <c r="D988" s="32" t="s">
        <v>345</v>
      </c>
      <c r="E988" s="45"/>
      <c r="F988" s="47" t="str">
        <f>IF(D988="Walmart", "https://www.walmart.com/search/?query=" &amp; [1]!textjoin("%20",TRUE,S988,T988,U988,V988,W988,X988,Y988,Z988,AA988,AB988,AC988,AD988,AE988,AF988,AG988,AH988,AI988,AJ988,AK988,AL988,AM988,AN988,AO988,AP988,AQ988,AR988,AS988,AT988,AU988,AV988,AW988,AX988,AY988,AZ988,BA988,BB988), IF(D988="Best Buy", "https://www.bestbuy.com/site/searchpage.jsp?st=" &amp; [1]!textjoin("+",TRUE,S988,T988,U988,V988,W988,X988,Y988,Z988,AA988,AB988,AC988,AD988,AE988,AF988,AG988,AH988,AI988,AJ988,AK988,AL988,AM988,AN988,AO988,AP988,AQ988,AR988,AS988,AT988,AU988,AV988,AW988,AX988,AY988,AZ988,BA988,BB988), IF(D988="Target", "https://www.target.com/s?searchTerm=" &amp; [1]!textjoin("+",TRUE,S988,T988,U988,V988,W988,X988,Y988,Z988,AA988,AB988,AC988,AD988,AE988,AF988,AG988,AH988,AI988,AJ988,AK988,AL988,AM988,AN988,AO988,AP988,AQ988,AR988,AS988,AT988,AU988,AV988,AW988,AX988,AY988,AZ988,BA988,BB988),"")))</f>
        <v/>
      </c>
      <c r="G988" s="45" t="s">
        <v>7382</v>
      </c>
      <c r="H988" s="45"/>
      <c r="I988" s="45"/>
      <c r="J988" s="45"/>
      <c r="L988" s="32" t="s">
        <v>345</v>
      </c>
      <c r="M988" s="26" t="s">
        <v>2159</v>
      </c>
      <c r="N988" s="21" t="s">
        <v>6035</v>
      </c>
      <c r="O988" s="1" t="s">
        <v>2160</v>
      </c>
      <c r="P988" s="21" t="e">
        <f ca="1">[1]!textjoin("+",TRUE,O988,S988,T988,U988,V988,W988,X988,Y988,Z988,AA988,AB988,AC988,AD988,AE988,AF988,AG988,AH988,AI988,AJ988,AK988,AL988,AM988,AN988,AO988,AP988,AQ988,AR988,AS988,AT988,AU988,AV988,AW988,AX988,AY988,AZ988,BA988,BB988,R988)</f>
        <v>#NAME?</v>
      </c>
      <c r="Q988" s="21" t="e">
        <f t="shared" ca="1" si="63"/>
        <v>#NAME?</v>
      </c>
      <c r="R988" t="s">
        <v>5106</v>
      </c>
      <c r="S988" s="16" t="s">
        <v>2179</v>
      </c>
      <c r="T988" s="12" t="s">
        <v>3388</v>
      </c>
      <c r="U988" s="12" t="s">
        <v>3414</v>
      </c>
      <c r="V988" s="12" t="s">
        <v>2176</v>
      </c>
      <c r="W988" s="12" t="s">
        <v>3333</v>
      </c>
      <c r="X988" s="12" t="s">
        <v>2252</v>
      </c>
      <c r="Y988" s="12" t="s">
        <v>3407</v>
      </c>
      <c r="Z988" s="12" t="s">
        <v>4777</v>
      </c>
      <c r="AA988" s="12" t="s">
        <v>3433</v>
      </c>
    </row>
    <row r="989" spans="1:31" ht="130.19999999999999" thickBot="1" x14ac:dyDescent="0.35">
      <c r="A989" s="7" t="s">
        <v>1030</v>
      </c>
      <c r="D989" s="37" t="s">
        <v>112</v>
      </c>
      <c r="E989" s="45"/>
      <c r="F989" s="47" t="str">
        <f>IF(D989="Walmart", "https://www.walmart.com/search/?query=" &amp; [1]!textjoin("%20",TRUE,S989,T989,U989,V989,W989,X989,Y989,Z989,AA989,AB989,AC989,AD989,AE989,AF989,AG989,AH989,AI989,AJ989,AK989,AL989,AM989,AN989,AO989,AP989,AQ989,AR989,AS989,AT989,AU989,AV989,AW989,AX989,AY989,AZ989,BA989,BB989), IF(D989="Best Buy", "https://www.bestbuy.com/site/searchpage.jsp?st=" &amp; [1]!textjoin("+",TRUE,S989,T989,U989,V989,W989,X989,Y989,Z989,AA989,AB989,AC989,AD989,AE989,AF989,AG989,AH989,AI989,AJ989,AK989,AL989,AM989,AN989,AO989,AP989,AQ989,AR989,AS989,AT989,AU989,AV989,AW989,AX989,AY989,AZ989,BA989,BB989), IF(D989="Target", "https://www.target.com/s?searchTerm=" &amp; [1]!textjoin("+",TRUE,S989,T989,U989,V989,W989,X989,Y989,Z989,AA989,AB989,AC989,AD989,AE989,AF989,AG989,AH989,AI989,AJ989,AK989,AL989,AM989,AN989,AO989,AP989,AQ989,AR989,AS989,AT989,AU989,AV989,AW989,AX989,AY989,AZ989,BA989,BB989),"")))</f>
        <v/>
      </c>
      <c r="G989" s="45" t="s">
        <v>7382</v>
      </c>
      <c r="H989" s="45"/>
      <c r="I989" s="45"/>
      <c r="J989" s="45"/>
      <c r="L989" s="37" t="s">
        <v>112</v>
      </c>
      <c r="M989" s="26" t="s">
        <v>2159</v>
      </c>
      <c r="N989" s="21" t="s">
        <v>6036</v>
      </c>
      <c r="O989" s="1" t="s">
        <v>2160</v>
      </c>
      <c r="P989" s="21" t="e">
        <f ca="1">[1]!textjoin("+",TRUE,O989,S989,T989,U989,V989,W989,X989,Y989,Z989,AA989,AB989,AC989,AD989,AE989,AF989,AG989,AH989,AI989,AJ989,AK989,AL989,AM989,AN989,AO989,AP989,AQ989,AR989,AS989,AT989,AU989,AV989,AW989,AX989,AY989,AZ989,BA989,BB989,R989)</f>
        <v>#NAME?</v>
      </c>
      <c r="Q989" s="21" t="e">
        <f t="shared" ca="1" si="63"/>
        <v>#NAME?</v>
      </c>
      <c r="R989" t="s">
        <v>5106</v>
      </c>
      <c r="S989" s="16" t="s">
        <v>2179</v>
      </c>
      <c r="T989" s="12" t="s">
        <v>2437</v>
      </c>
      <c r="U989" s="12" t="s">
        <v>3350</v>
      </c>
      <c r="V989" s="12" t="s">
        <v>2505</v>
      </c>
      <c r="W989" s="12" t="s">
        <v>3434</v>
      </c>
      <c r="X989" s="12" t="s">
        <v>2176</v>
      </c>
      <c r="Y989" s="12" t="s">
        <v>2528</v>
      </c>
      <c r="Z989" s="12" t="s">
        <v>3333</v>
      </c>
      <c r="AA989" s="12" t="s">
        <v>2252</v>
      </c>
      <c r="AB989" s="12" t="s">
        <v>3335</v>
      </c>
    </row>
    <row r="990" spans="1:31" ht="130.19999999999999" thickBot="1" x14ac:dyDescent="0.35">
      <c r="A990" s="7" t="s">
        <v>1031</v>
      </c>
      <c r="D990" s="37" t="s">
        <v>112</v>
      </c>
      <c r="E990" s="45"/>
      <c r="F990" s="47" t="str">
        <f>IF(D990="Walmart", "https://www.walmart.com/search/?query=" &amp; [1]!textjoin("%20",TRUE,S990,T990,U990,V990,W990,X990,Y990,Z990,AA990,AB990,AC990,AD990,AE990,AF990,AG990,AH990,AI990,AJ990,AK990,AL990,AM990,AN990,AO990,AP990,AQ990,AR990,AS990,AT990,AU990,AV990,AW990,AX990,AY990,AZ990,BA990,BB990), IF(D990="Best Buy", "https://www.bestbuy.com/site/searchpage.jsp?st=" &amp; [1]!textjoin("+",TRUE,S990,T990,U990,V990,W990,X990,Y990,Z990,AA990,AB990,AC990,AD990,AE990,AF990,AG990,AH990,AI990,AJ990,AK990,AL990,AM990,AN990,AO990,AP990,AQ990,AR990,AS990,AT990,AU990,AV990,AW990,AX990,AY990,AZ990,BA990,BB990), IF(D990="Target", "https://www.target.com/s?searchTerm=" &amp; [1]!textjoin("+",TRUE,S990,T990,U990,V990,W990,X990,Y990,Z990,AA990,AB990,AC990,AD990,AE990,AF990,AG990,AH990,AI990,AJ990,AK990,AL990,AM990,AN990,AO990,AP990,AQ990,AR990,AS990,AT990,AU990,AV990,AW990,AX990,AY990,AZ990,BA990,BB990),"")))</f>
        <v/>
      </c>
      <c r="G990" s="45" t="s">
        <v>7382</v>
      </c>
      <c r="H990" s="45"/>
      <c r="I990" s="45"/>
      <c r="J990" s="45"/>
      <c r="L990" s="37" t="s">
        <v>112</v>
      </c>
      <c r="M990" s="26" t="s">
        <v>2159</v>
      </c>
      <c r="N990" s="21" t="s">
        <v>6037</v>
      </c>
      <c r="O990" s="1" t="s">
        <v>2160</v>
      </c>
      <c r="P990" s="21" t="e">
        <f ca="1">[1]!textjoin("+",TRUE,O990,S990,T990,U990,V990,W990,X990,Y990,Z990,AA990,AB990,AC990,AD990,AE990,AF990,AG990,AH990,AI990,AJ990,AK990,AL990,AM990,AN990,AO990,AP990,AQ990,AR990,AS990,AT990,AU990,AV990,AW990,AX990,AY990,AZ990,BA990,BB990,R990)</f>
        <v>#NAME?</v>
      </c>
      <c r="Q990" s="21" t="e">
        <f t="shared" ca="1" si="63"/>
        <v>#NAME?</v>
      </c>
      <c r="R990" t="s">
        <v>5106</v>
      </c>
      <c r="S990" s="16" t="s">
        <v>2179</v>
      </c>
      <c r="T990" s="12" t="s">
        <v>2437</v>
      </c>
      <c r="U990" s="12" t="s">
        <v>3332</v>
      </c>
      <c r="V990" s="12" t="s">
        <v>2505</v>
      </c>
      <c r="W990" s="12" t="s">
        <v>3434</v>
      </c>
      <c r="X990" s="12" t="s">
        <v>2176</v>
      </c>
      <c r="Y990" s="12" t="s">
        <v>2528</v>
      </c>
      <c r="Z990" s="12" t="s">
        <v>3333</v>
      </c>
      <c r="AA990" s="12" t="s">
        <v>2252</v>
      </c>
      <c r="AB990" s="12" t="s">
        <v>3335</v>
      </c>
    </row>
    <row r="991" spans="1:31" ht="409.6" thickBot="1" x14ac:dyDescent="0.35">
      <c r="A991" s="7" t="s">
        <v>1032</v>
      </c>
      <c r="D991" s="37" t="s">
        <v>15</v>
      </c>
      <c r="E991" s="45"/>
      <c r="F991" s="47" t="e">
        <f ca="1">IF(D991="Walmart", "https://www.walmart.com/search/?query=" &amp; [1]!textjoin("%20",TRUE,S991,T991,U991,V991,W991,X991,Y991,Z991,AA991,AB991,AC991,AD991,AE991,AF991,AG991,AH991,AI991,AJ991,AK991,AL991,AM991,AN991,AO991,AP991,AQ991,AR991,AS991,AT991,AU991,AV991,AW991,AX991,AY991,AZ991,BA991,BB991), IF(D991="Best Buy", "https://www.bestbuy.com/site/searchpage.jsp?st=" &amp; [1]!textjoin("+",TRUE,S991,T991,U991,V991,W991,X991,Y991,Z991,AA991,AB991,AC991,AD991,AE991,AF991,AG991,AH991,AI991,AJ991,AK991,AL991,AM991,AN991,AO991,AP991,AQ991,AR991,AS991,AT991,AU991,AV991,AW991,AX991,AY991,AZ991,BA991,BB991), IF(D991="Target", "https://www.target.com/s?searchTerm=" &amp; [1]!textjoin("+",TRUE,S991,T991,U991,V991,W991,X991,Y991,Z991,AA991,AB991,AC991,AD991,AE991,AF991,AG991,AH991,AI991,AJ991,AK991,AL991,AM991,AN991,AO991,AP991,AQ991,AR991,AS991,AT991,AU991,AV991,AW991,AX991,AY991,AZ991,BA991,BB991),"")))</f>
        <v>#NAME?</v>
      </c>
      <c r="G991" s="45" t="s">
        <v>7741</v>
      </c>
      <c r="H991" s="45" t="str">
        <f t="shared" ref="H991:H997" si="64">HYPERLINK(G991,D991)</f>
        <v>Best Buy</v>
      </c>
      <c r="I991" s="45" t="s">
        <v>8709</v>
      </c>
      <c r="J991" s="45"/>
      <c r="L991" s="37" t="s">
        <v>15</v>
      </c>
      <c r="M991" s="26" t="s">
        <v>2159</v>
      </c>
      <c r="N991" s="21" t="s">
        <v>6038</v>
      </c>
      <c r="O991" s="1" t="s">
        <v>2160</v>
      </c>
      <c r="P991" s="21" t="e">
        <f ca="1">[1]!textjoin("+",TRUE,O991,S991,T991,U991,V991,W991,X991,Y991,Z991,AA991,AB991,AC991,AD991,AE991,AF991,AG991,AH991,AI991,AJ991,AK991,AL991,AM991,AN991,AO991,AP991,AQ991,AR991,AS991,AT991,AU991,AV991,AW991,AX991,AY991,AZ991,BA991,BB991,R991)</f>
        <v>#NAME?</v>
      </c>
      <c r="Q991" s="21" t="e">
        <f t="shared" ca="1" si="63"/>
        <v>#NAME?</v>
      </c>
      <c r="R991" t="s">
        <v>5106</v>
      </c>
      <c r="S991" s="16" t="s">
        <v>3435</v>
      </c>
      <c r="T991" s="12" t="s">
        <v>3349</v>
      </c>
      <c r="U991" s="12" t="s">
        <v>2176</v>
      </c>
      <c r="V991" s="12" t="s">
        <v>2528</v>
      </c>
      <c r="W991" s="12" t="s">
        <v>3333</v>
      </c>
      <c r="X991" s="12" t="s">
        <v>2252</v>
      </c>
      <c r="Y991" s="12" t="s">
        <v>2430</v>
      </c>
      <c r="Z991" s="12" t="s">
        <v>4777</v>
      </c>
      <c r="AA991" s="12" t="s">
        <v>3401</v>
      </c>
      <c r="AB991" s="12" t="s">
        <v>2257</v>
      </c>
    </row>
    <row r="992" spans="1:31" ht="409.6" thickBot="1" x14ac:dyDescent="0.35">
      <c r="A992" s="7" t="s">
        <v>1033</v>
      </c>
      <c r="D992" s="37" t="s">
        <v>15</v>
      </c>
      <c r="E992" s="45"/>
      <c r="F992" s="47" t="e">
        <f ca="1">IF(D992="Walmart", "https://www.walmart.com/search/?query=" &amp; [1]!textjoin("%20",TRUE,S992,T992,U992,V992,W992,X992,Y992,Z992,AA992,AB992,AC992,AD992,AE992,AF992,AG992,AH992,AI992,AJ992,AK992,AL992,AM992,AN992,AO992,AP992,AQ992,AR992,AS992,AT992,AU992,AV992,AW992,AX992,AY992,AZ992,BA992,BB992), IF(D992="Best Buy", "https://www.bestbuy.com/site/searchpage.jsp?st=" &amp; [1]!textjoin("+",TRUE,S992,T992,U992,V992,W992,X992,Y992,Z992,AA992,AB992,AC992,AD992,AE992,AF992,AG992,AH992,AI992,AJ992,AK992,AL992,AM992,AN992,AO992,AP992,AQ992,AR992,AS992,AT992,AU992,AV992,AW992,AX992,AY992,AZ992,BA992,BB992), IF(D992="Target", "https://www.target.com/s?searchTerm=" &amp; [1]!textjoin("+",TRUE,S992,T992,U992,V992,W992,X992,Y992,Z992,AA992,AB992,AC992,AD992,AE992,AF992,AG992,AH992,AI992,AJ992,AK992,AL992,AM992,AN992,AO992,AP992,AQ992,AR992,AS992,AT992,AU992,AV992,AW992,AX992,AY992,AZ992,BA992,BB992),"")))</f>
        <v>#NAME?</v>
      </c>
      <c r="G992" s="45" t="s">
        <v>7742</v>
      </c>
      <c r="H992" s="45" t="str">
        <f t="shared" si="64"/>
        <v>Best Buy</v>
      </c>
      <c r="I992" s="45" t="s">
        <v>8713</v>
      </c>
      <c r="J992" s="45"/>
      <c r="L992" s="37" t="s">
        <v>15</v>
      </c>
      <c r="M992" s="26" t="s">
        <v>2159</v>
      </c>
      <c r="N992" s="21" t="s">
        <v>6039</v>
      </c>
      <c r="O992" s="1" t="s">
        <v>2160</v>
      </c>
      <c r="P992" s="21" t="e">
        <f ca="1">[1]!textjoin("+",TRUE,O992,S992,T992,U992,V992,W992,X992,Y992,Z992,AA992,AB992,AC992,AD992,AE992,AF992,AG992,AH992,AI992,AJ992,AK992,AL992,AM992,AN992,AO992,AP992,AQ992,AR992,AS992,AT992,AU992,AV992,AW992,AX992,AY992,AZ992,BA992,BB992,R992)</f>
        <v>#NAME?</v>
      </c>
      <c r="Q992" s="21" t="e">
        <f t="shared" ca="1" si="63"/>
        <v>#NAME?</v>
      </c>
      <c r="R992" t="s">
        <v>5106</v>
      </c>
      <c r="S992" s="16" t="s">
        <v>2180</v>
      </c>
      <c r="T992" s="12" t="s">
        <v>3350</v>
      </c>
      <c r="U992" s="12" t="s">
        <v>2176</v>
      </c>
      <c r="V992" s="12" t="s">
        <v>2528</v>
      </c>
      <c r="W992" s="12" t="s">
        <v>3333</v>
      </c>
      <c r="X992" s="12" t="s">
        <v>2252</v>
      </c>
      <c r="Y992" s="12" t="s">
        <v>2430</v>
      </c>
      <c r="Z992" s="12" t="s">
        <v>4777</v>
      </c>
      <c r="AA992" s="12" t="s">
        <v>3436</v>
      </c>
      <c r="AB992" s="12" t="s">
        <v>2257</v>
      </c>
    </row>
    <row r="993" spans="1:30" ht="409.6" thickBot="1" x14ac:dyDescent="0.35">
      <c r="A993" s="7" t="s">
        <v>1034</v>
      </c>
      <c r="D993" s="37" t="s">
        <v>15</v>
      </c>
      <c r="E993" s="45"/>
      <c r="F993" s="47" t="e">
        <f ca="1">IF(D993="Walmart", "https://www.walmart.com/search/?query=" &amp; [1]!textjoin("%20",TRUE,S993,T993,U993,V993,W993,X993,Y993,Z993,AA993,AB993,AC993,AD993,AE993,AF993,AG993,AH993,AI993,AJ993,AK993,AL993,AM993,AN993,AO993,AP993,AQ993,AR993,AS993,AT993,AU993,AV993,AW993,AX993,AY993,AZ993,BA993,BB993), IF(D993="Best Buy", "https://www.bestbuy.com/site/searchpage.jsp?st=" &amp; [1]!textjoin("+",TRUE,S993,T993,U993,V993,W993,X993,Y993,Z993,AA993,AB993,AC993,AD993,AE993,AF993,AG993,AH993,AI993,AJ993,AK993,AL993,AM993,AN993,AO993,AP993,AQ993,AR993,AS993,AT993,AU993,AV993,AW993,AX993,AY993,AZ993,BA993,BB993), IF(D993="Target", "https://www.target.com/s?searchTerm=" &amp; [1]!textjoin("+",TRUE,S993,T993,U993,V993,W993,X993,Y993,Z993,AA993,AB993,AC993,AD993,AE993,AF993,AG993,AH993,AI993,AJ993,AK993,AL993,AM993,AN993,AO993,AP993,AQ993,AR993,AS993,AT993,AU993,AV993,AW993,AX993,AY993,AZ993,BA993,BB993),"")))</f>
        <v>#NAME?</v>
      </c>
      <c r="G993" s="45" t="s">
        <v>7743</v>
      </c>
      <c r="H993" s="45" t="str">
        <f t="shared" si="64"/>
        <v>Best Buy</v>
      </c>
      <c r="I993" s="45" t="s">
        <v>8713</v>
      </c>
      <c r="J993" s="45"/>
      <c r="L993" s="37" t="s">
        <v>15</v>
      </c>
      <c r="M993" s="26" t="s">
        <v>2159</v>
      </c>
      <c r="N993" s="21" t="s">
        <v>6040</v>
      </c>
      <c r="O993" s="1" t="s">
        <v>2160</v>
      </c>
      <c r="P993" s="21" t="e">
        <f ca="1">[1]!textjoin("+",TRUE,O993,S993,T993,U993,V993,W993,X993,Y993,Z993,AA993,AB993,AC993,AD993,AE993,AF993,AG993,AH993,AI993,AJ993,AK993,AL993,AM993,AN993,AO993,AP993,AQ993,AR993,AS993,AT993,AU993,AV993,AW993,AX993,AY993,AZ993,BA993,BB993,R993)</f>
        <v>#NAME?</v>
      </c>
      <c r="Q993" s="21" t="e">
        <f t="shared" ca="1" si="63"/>
        <v>#NAME?</v>
      </c>
      <c r="R993" t="s">
        <v>5106</v>
      </c>
      <c r="S993" s="16" t="s">
        <v>2180</v>
      </c>
      <c r="T993" s="12" t="s">
        <v>3350</v>
      </c>
      <c r="U993" s="12" t="s">
        <v>2176</v>
      </c>
      <c r="V993" s="12" t="s">
        <v>2528</v>
      </c>
      <c r="W993" s="12" t="s">
        <v>3333</v>
      </c>
      <c r="X993" s="12" t="s">
        <v>2252</v>
      </c>
      <c r="Y993" s="12" t="s">
        <v>3362</v>
      </c>
      <c r="Z993" s="12" t="s">
        <v>4777</v>
      </c>
      <c r="AA993" s="12" t="s">
        <v>3437</v>
      </c>
      <c r="AB993" s="12" t="s">
        <v>2257</v>
      </c>
    </row>
    <row r="994" spans="1:30" ht="409.6" thickBot="1" x14ac:dyDescent="0.35">
      <c r="A994" s="7" t="s">
        <v>1035</v>
      </c>
      <c r="D994" s="37" t="s">
        <v>15</v>
      </c>
      <c r="E994" s="45"/>
      <c r="F994" s="47" t="e">
        <f ca="1">IF(D994="Walmart", "https://www.walmart.com/search/?query=" &amp; [1]!textjoin("%20",TRUE,S994,T994,U994,V994,W994,X994,Y994,Z994,AA994,AB994,AC994,AD994,AE994,AF994,AG994,AH994,AI994,AJ994,AK994,AL994,AM994,AN994,AO994,AP994,AQ994,AR994,AS994,AT994,AU994,AV994,AW994,AX994,AY994,AZ994,BA994,BB994), IF(D994="Best Buy", "https://www.bestbuy.com/site/searchpage.jsp?st=" &amp; [1]!textjoin("+",TRUE,S994,T994,U994,V994,W994,X994,Y994,Z994,AA994,AB994,AC994,AD994,AE994,AF994,AG994,AH994,AI994,AJ994,AK994,AL994,AM994,AN994,AO994,AP994,AQ994,AR994,AS994,AT994,AU994,AV994,AW994,AX994,AY994,AZ994,BA994,BB994), IF(D994="Target", "https://www.target.com/s?searchTerm=" &amp; [1]!textjoin("+",TRUE,S994,T994,U994,V994,W994,X994,Y994,Z994,AA994,AB994,AC994,AD994,AE994,AF994,AG994,AH994,AI994,AJ994,AK994,AL994,AM994,AN994,AO994,AP994,AQ994,AR994,AS994,AT994,AU994,AV994,AW994,AX994,AY994,AZ994,BA994,BB994),"")))</f>
        <v>#NAME?</v>
      </c>
      <c r="G994" s="45" t="s">
        <v>7744</v>
      </c>
      <c r="H994" s="45" t="str">
        <f t="shared" si="64"/>
        <v>Best Buy</v>
      </c>
      <c r="I994" s="45" t="s">
        <v>8712</v>
      </c>
      <c r="J994" s="45"/>
      <c r="L994" s="37" t="s">
        <v>15</v>
      </c>
      <c r="M994" s="26" t="s">
        <v>2159</v>
      </c>
      <c r="N994" s="21" t="s">
        <v>6041</v>
      </c>
      <c r="O994" s="1" t="s">
        <v>2160</v>
      </c>
      <c r="P994" s="21" t="e">
        <f ca="1">[1]!textjoin("+",TRUE,O994,S994,T994,U994,V994,W994,X994,Y994,Z994,AA994,AB994,AC994,AD994,AE994,AF994,AG994,AH994,AI994,AJ994,AK994,AL994,AM994,AN994,AO994,AP994,AQ994,AR994,AS994,AT994,AU994,AV994,AW994,AX994,AY994,AZ994,BA994,BB994,R994)</f>
        <v>#NAME?</v>
      </c>
      <c r="Q994" s="21" t="e">
        <f t="shared" ca="1" si="63"/>
        <v>#NAME?</v>
      </c>
      <c r="R994" t="s">
        <v>5106</v>
      </c>
      <c r="S994" s="16" t="s">
        <v>2180</v>
      </c>
      <c r="T994" s="12" t="s">
        <v>3332</v>
      </c>
      <c r="U994" s="12" t="s">
        <v>2176</v>
      </c>
      <c r="V994" s="12" t="s">
        <v>2528</v>
      </c>
      <c r="W994" s="12" t="s">
        <v>3333</v>
      </c>
      <c r="X994" s="12" t="s">
        <v>2252</v>
      </c>
      <c r="Y994" s="12" t="s">
        <v>2430</v>
      </c>
      <c r="Z994" s="12" t="s">
        <v>4777</v>
      </c>
      <c r="AA994" s="12" t="s">
        <v>3436</v>
      </c>
      <c r="AB994" s="12" t="s">
        <v>2257</v>
      </c>
    </row>
    <row r="995" spans="1:30" ht="409.6" thickBot="1" x14ac:dyDescent="0.35">
      <c r="A995" s="7" t="s">
        <v>1036</v>
      </c>
      <c r="D995" s="37" t="s">
        <v>15</v>
      </c>
      <c r="E995" s="45"/>
      <c r="F995" s="47" t="e">
        <f ca="1">IF(D995="Walmart", "https://www.walmart.com/search/?query=" &amp; [1]!textjoin("%20",TRUE,S995,T995,U995,V995,W995,X995,Y995,Z995,AA995,AB995,AC995,AD995,AE995,AF995,AG995,AH995,AI995,AJ995,AK995,AL995,AM995,AN995,AO995,AP995,AQ995,AR995,AS995,AT995,AU995,AV995,AW995,AX995,AY995,AZ995,BA995,BB995), IF(D995="Best Buy", "https://www.bestbuy.com/site/searchpage.jsp?st=" &amp; [1]!textjoin("+",TRUE,S995,T995,U995,V995,W995,X995,Y995,Z995,AA995,AB995,AC995,AD995,AE995,AF995,AG995,AH995,AI995,AJ995,AK995,AL995,AM995,AN995,AO995,AP995,AQ995,AR995,AS995,AT995,AU995,AV995,AW995,AX995,AY995,AZ995,BA995,BB995), IF(D995="Target", "https://www.target.com/s?searchTerm=" &amp; [1]!textjoin("+",TRUE,S995,T995,U995,V995,W995,X995,Y995,Z995,AA995,AB995,AC995,AD995,AE995,AF995,AG995,AH995,AI995,AJ995,AK995,AL995,AM995,AN995,AO995,AP995,AQ995,AR995,AS995,AT995,AU995,AV995,AW995,AX995,AY995,AZ995,BA995,BB995),"")))</f>
        <v>#NAME?</v>
      </c>
      <c r="G995" s="45" t="s">
        <v>7745</v>
      </c>
      <c r="H995" s="45" t="str">
        <f t="shared" si="64"/>
        <v>Best Buy</v>
      </c>
      <c r="I995" s="45" t="s">
        <v>8712</v>
      </c>
      <c r="J995" s="45"/>
      <c r="L995" s="37" t="s">
        <v>15</v>
      </c>
      <c r="M995" s="26" t="s">
        <v>2159</v>
      </c>
      <c r="N995" s="21" t="s">
        <v>6042</v>
      </c>
      <c r="O995" s="1" t="s">
        <v>2160</v>
      </c>
      <c r="P995" s="21" t="e">
        <f ca="1">[1]!textjoin("+",TRUE,O995,S995,T995,U995,V995,W995,X995,Y995,Z995,AA995,AB995,AC995,AD995,AE995,AF995,AG995,AH995,AI995,AJ995,AK995,AL995,AM995,AN995,AO995,AP995,AQ995,AR995,AS995,AT995,AU995,AV995,AW995,AX995,AY995,AZ995,BA995,BB995,R995)</f>
        <v>#NAME?</v>
      </c>
      <c r="Q995" s="21" t="e">
        <f t="shared" ca="1" si="63"/>
        <v>#NAME?</v>
      </c>
      <c r="R995" t="s">
        <v>5106</v>
      </c>
      <c r="S995" s="16" t="s">
        <v>2180</v>
      </c>
      <c r="T995" s="12" t="s">
        <v>3332</v>
      </c>
      <c r="U995" s="12" t="s">
        <v>2176</v>
      </c>
      <c r="V995" s="12" t="s">
        <v>2528</v>
      </c>
      <c r="W995" s="12" t="s">
        <v>3333</v>
      </c>
      <c r="X995" s="12" t="s">
        <v>2252</v>
      </c>
      <c r="Y995" s="12" t="s">
        <v>2430</v>
      </c>
      <c r="Z995" s="12" t="s">
        <v>4777</v>
      </c>
      <c r="AA995" s="12" t="s">
        <v>3438</v>
      </c>
      <c r="AB995" s="12" t="s">
        <v>2257</v>
      </c>
    </row>
    <row r="996" spans="1:30" ht="409.6" thickBot="1" x14ac:dyDescent="0.35">
      <c r="A996" s="7" t="s">
        <v>1037</v>
      </c>
      <c r="D996" s="37" t="s">
        <v>15</v>
      </c>
      <c r="E996" s="45"/>
      <c r="F996" s="47" t="e">
        <f ca="1">IF(D996="Walmart", "https://www.walmart.com/search/?query=" &amp; [1]!textjoin("%20",TRUE,S996,T996,U996,V996,W996,X996,Y996,Z996,AA996,AB996,AC996,AD996,AE996,AF996,AG996,AH996,AI996,AJ996,AK996,AL996,AM996,AN996,AO996,AP996,AQ996,AR996,AS996,AT996,AU996,AV996,AW996,AX996,AY996,AZ996,BA996,BB996), IF(D996="Best Buy", "https://www.bestbuy.com/site/searchpage.jsp?st=" &amp; [1]!textjoin("+",TRUE,S996,T996,U996,V996,W996,X996,Y996,Z996,AA996,AB996,AC996,AD996,AE996,AF996,AG996,AH996,AI996,AJ996,AK996,AL996,AM996,AN996,AO996,AP996,AQ996,AR996,AS996,AT996,AU996,AV996,AW996,AX996,AY996,AZ996,BA996,BB996), IF(D996="Target", "https://www.target.com/s?searchTerm=" &amp; [1]!textjoin("+",TRUE,S996,T996,U996,V996,W996,X996,Y996,Z996,AA996,AB996,AC996,AD996,AE996,AF996,AG996,AH996,AI996,AJ996,AK996,AL996,AM996,AN996,AO996,AP996,AQ996,AR996,AS996,AT996,AU996,AV996,AW996,AX996,AY996,AZ996,BA996,BB996),"")))</f>
        <v>#NAME?</v>
      </c>
      <c r="G996" s="45" t="s">
        <v>7746</v>
      </c>
      <c r="H996" s="45" t="str">
        <f t="shared" si="64"/>
        <v>Best Buy</v>
      </c>
      <c r="I996" s="45" t="s">
        <v>8712</v>
      </c>
      <c r="J996" s="45"/>
      <c r="L996" s="37" t="s">
        <v>15</v>
      </c>
      <c r="M996" s="26" t="s">
        <v>2159</v>
      </c>
      <c r="N996" s="21" t="s">
        <v>6043</v>
      </c>
      <c r="O996" s="1" t="s">
        <v>2160</v>
      </c>
      <c r="P996" s="21" t="e">
        <f ca="1">[1]!textjoin("+",TRUE,O996,S996,T996,U996,V996,W996,X996,Y996,Z996,AA996,AB996,AC996,AD996,AE996,AF996,AG996,AH996,AI996,AJ996,AK996,AL996,AM996,AN996,AO996,AP996,AQ996,AR996,AS996,AT996,AU996,AV996,AW996,AX996,AY996,AZ996,BA996,BB996,R996)</f>
        <v>#NAME?</v>
      </c>
      <c r="Q996" s="21" t="e">
        <f t="shared" ca="1" si="63"/>
        <v>#NAME?</v>
      </c>
      <c r="R996" t="s">
        <v>5106</v>
      </c>
      <c r="S996" s="16" t="s">
        <v>2180</v>
      </c>
      <c r="T996" s="12" t="s">
        <v>3332</v>
      </c>
      <c r="U996" s="12" t="s">
        <v>2176</v>
      </c>
      <c r="V996" s="12" t="s">
        <v>2528</v>
      </c>
      <c r="W996" s="12" t="s">
        <v>3333</v>
      </c>
      <c r="X996" s="12" t="s">
        <v>2252</v>
      </c>
      <c r="Y996" s="12" t="s">
        <v>3362</v>
      </c>
      <c r="Z996" s="12" t="s">
        <v>4777</v>
      </c>
      <c r="AA996" s="12" t="s">
        <v>3437</v>
      </c>
      <c r="AB996" s="12" t="s">
        <v>2257</v>
      </c>
    </row>
    <row r="997" spans="1:30" ht="317.39999999999998" thickBot="1" x14ac:dyDescent="0.35">
      <c r="A997" s="7" t="s">
        <v>1038</v>
      </c>
      <c r="D997" s="37" t="s">
        <v>27</v>
      </c>
      <c r="E997" s="45"/>
      <c r="F997" s="47" t="str">
        <f>IF(D997="Costco", "https://www.costco.com", IF(D997="Dell Home &amp; Home Office", "https://www.dell.com/koa/search?q=" &amp; [1]!textjoin("%20",TRUE,S997,T997,U997,V997,W997,X997,Y997,Z997,AA997,AB997,AC997,AD997,AE997,AF997,AG997,AH997,AI997,AJ997,AK997,AL997,AM997,AN997,AO997,AP997,AQ997,AR997,AS997,AT997,AU997,AV997,AW997,AX997,AY997,AZ997,BA997,BB997,Sheet1!BE997), IF(D997="Macy's", "https://www.macys.com/shop/featured/" &amp; [1]!textjoin("-",TRUE,S997,T997,U997,V997,W997,X997,Y997,Z997,AA997,AB997,AC997,AD997,AE997,AF997,AG997,AH997,AI997,AJ997,AK997,AL997,AM997,AN997,AO997,AP997,AQ997,AR997,AS997,AT997,AU997,AV997,AW997,AX997,AY997,AZ997,BA997,BB997,Sheet1!BE997),"")))</f>
        <v>https://www.costco.com</v>
      </c>
      <c r="G997" s="34" t="s">
        <v>7128</v>
      </c>
      <c r="H997" s="45" t="str">
        <f t="shared" si="64"/>
        <v>Costco</v>
      </c>
      <c r="I997" s="45"/>
      <c r="J997" s="45"/>
      <c r="L997" s="37" t="s">
        <v>27</v>
      </c>
      <c r="M997" s="26" t="s">
        <v>2159</v>
      </c>
      <c r="N997" s="21" t="s">
        <v>6044</v>
      </c>
      <c r="O997" s="1" t="s">
        <v>2160</v>
      </c>
      <c r="P997" s="21" t="e">
        <f ca="1">[1]!textjoin("+",TRUE,O997,S997,T997,U997,V997,W997,X997,Y997,Z997,AA997,AB997,AC997,AD997,AE997,AF997,AG997,AH997,AI997,AJ997,AK997,AL997,AM997,AN997,AO997,AP997,AQ997,AR997,AS997,AT997,AU997,AV997,AW997,AX997,AY997,AZ997,BA997,BB997,R997)</f>
        <v>#NAME?</v>
      </c>
      <c r="Q997" s="21" t="e">
        <f t="shared" ca="1" si="63"/>
        <v>#NAME?</v>
      </c>
      <c r="R997" t="s">
        <v>5106</v>
      </c>
      <c r="S997" s="16" t="s">
        <v>2180</v>
      </c>
      <c r="T997" s="12" t="s">
        <v>3332</v>
      </c>
      <c r="U997" s="12" t="s">
        <v>2505</v>
      </c>
      <c r="V997" s="12" t="s">
        <v>3439</v>
      </c>
      <c r="W997" s="12" t="s">
        <v>2257</v>
      </c>
      <c r="X997" s="12" t="s">
        <v>2176</v>
      </c>
      <c r="Y997" s="12" t="s">
        <v>2528</v>
      </c>
      <c r="Z997" s="12" t="s">
        <v>2430</v>
      </c>
      <c r="AA997" s="12" t="s">
        <v>3337</v>
      </c>
      <c r="AB997" s="12" t="s">
        <v>3335</v>
      </c>
    </row>
    <row r="998" spans="1:30" ht="185.4" thickBot="1" x14ac:dyDescent="0.35">
      <c r="A998" s="7" t="s">
        <v>1039</v>
      </c>
      <c r="D998" s="41" t="s">
        <v>345</v>
      </c>
      <c r="E998" s="45"/>
      <c r="F998" s="47" t="str">
        <f>IF(D998="Walmart", "https://www.walmart.com/search/?query=" &amp; [1]!textjoin("%20",TRUE,S998,T998,U998,V998,W998,X998,Y998,Z998,AA998,AB998,AC998,AD998,AE998,AF998,AG998,AH998,AI998,AJ998,AK998,AL998,AM998,AN998,AO998,AP998,AQ998,AR998,AS998,AT998,AU998,AV998,AW998,AX998,AY998,AZ998,BA998,BB998), IF(D998="Best Buy", "https://www.bestbuy.com/site/searchpage.jsp?st=" &amp; [1]!textjoin("+",TRUE,S998,T998,U998,V998,W998,X998,Y998,Z998,AA998,AB998,AC998,AD998,AE998,AF998,AG998,AH998,AI998,AJ998,AK998,AL998,AM998,AN998,AO998,AP998,AQ998,AR998,AS998,AT998,AU998,AV998,AW998,AX998,AY998,AZ998,BA998,BB998), IF(D998="Target", "https://www.target.com/s?searchTerm=" &amp; [1]!textjoin("+",TRUE,S998,T998,U998,V998,W998,X998,Y998,Z998,AA998,AB998,AC998,AD998,AE998,AF998,AG998,AH998,AI998,AJ998,AK998,AL998,AM998,AN998,AO998,AP998,AQ998,AR998,AS998,AT998,AU998,AV998,AW998,AX998,AY998,AZ998,BA998,BB998),"")))</f>
        <v/>
      </c>
      <c r="G998" s="45" t="s">
        <v>7382</v>
      </c>
      <c r="H998" s="45"/>
      <c r="I998" s="45"/>
      <c r="J998" s="45"/>
      <c r="L998" s="41" t="s">
        <v>345</v>
      </c>
      <c r="M998" s="26" t="s">
        <v>2159</v>
      </c>
      <c r="N998" s="21" t="s">
        <v>6045</v>
      </c>
      <c r="O998" s="1" t="s">
        <v>2160</v>
      </c>
      <c r="P998" s="21" t="e">
        <f ca="1">[1]!textjoin("+",TRUE,O998,S998,T998,U998,V998,W998,X998,Y998,Z998,AA998,AB998,AC998,AD998,AE998,AF998,AG998,AH998,AI998,AJ998,AK998,AL998,AM998,AN998,AO998,AP998,AQ998,AR998,AS998,AT998,AU998,AV998,AW998,AX998,AY998,AZ998,BA998,BB998,R998)</f>
        <v>#NAME?</v>
      </c>
      <c r="Q998" s="21" t="e">
        <f t="shared" ca="1" si="63"/>
        <v>#NAME?</v>
      </c>
      <c r="R998" t="s">
        <v>5106</v>
      </c>
      <c r="S998" s="16" t="s">
        <v>2180</v>
      </c>
      <c r="T998" s="12" t="s">
        <v>3332</v>
      </c>
      <c r="U998" s="12" t="s">
        <v>2877</v>
      </c>
      <c r="V998" s="12" t="s">
        <v>2528</v>
      </c>
      <c r="W998" s="12" t="s">
        <v>2176</v>
      </c>
      <c r="X998" s="12" t="s">
        <v>2252</v>
      </c>
      <c r="Y998" s="12" t="s">
        <v>3333</v>
      </c>
      <c r="Z998" s="12" t="s">
        <v>3335</v>
      </c>
      <c r="AA998" s="12" t="s">
        <v>2192</v>
      </c>
      <c r="AB998" s="12" t="s">
        <v>2401</v>
      </c>
      <c r="AC998" s="12" t="s">
        <v>4777</v>
      </c>
      <c r="AD998" s="12" t="s">
        <v>3440</v>
      </c>
    </row>
    <row r="999" spans="1:30" ht="185.4" thickBot="1" x14ac:dyDescent="0.35">
      <c r="A999" s="7" t="s">
        <v>1040</v>
      </c>
      <c r="D999" s="41" t="s">
        <v>345</v>
      </c>
      <c r="E999" s="45"/>
      <c r="F999" s="47" t="str">
        <f>IF(D999="Walmart", "https://www.walmart.com/search/?query=" &amp; [1]!textjoin("%20",TRUE,S999,T999,U999,V999,W999,X999,Y999,Z999,AA999,AB999,AC999,AD999,AE999,AF999,AG999,AH999,AI999,AJ999,AK999,AL999,AM999,AN999,AO999,AP999,AQ999,AR999,AS999,AT999,AU999,AV999,AW999,AX999,AY999,AZ999,BA999,BB999), IF(D999="Best Buy", "https://www.bestbuy.com/site/searchpage.jsp?st=" &amp; [1]!textjoin("+",TRUE,S999,T999,U999,V999,W999,X999,Y999,Z999,AA999,AB999,AC999,AD999,AE999,AF999,AG999,AH999,AI999,AJ999,AK999,AL999,AM999,AN999,AO999,AP999,AQ999,AR999,AS999,AT999,AU999,AV999,AW999,AX999,AY999,AZ999,BA999,BB999), IF(D999="Target", "https://www.target.com/s?searchTerm=" &amp; [1]!textjoin("+",TRUE,S999,T999,U999,V999,W999,X999,Y999,Z999,AA999,AB999,AC999,AD999,AE999,AF999,AG999,AH999,AI999,AJ999,AK999,AL999,AM999,AN999,AO999,AP999,AQ999,AR999,AS999,AT999,AU999,AV999,AW999,AX999,AY999,AZ999,BA999,BB999),"")))</f>
        <v/>
      </c>
      <c r="G999" s="45" t="s">
        <v>7382</v>
      </c>
      <c r="H999" s="45"/>
      <c r="I999" s="45"/>
      <c r="J999" s="45"/>
      <c r="L999" s="41" t="s">
        <v>345</v>
      </c>
      <c r="M999" s="26" t="s">
        <v>2159</v>
      </c>
      <c r="N999" s="21" t="s">
        <v>6046</v>
      </c>
      <c r="O999" s="1" t="s">
        <v>2160</v>
      </c>
      <c r="P999" s="21" t="e">
        <f ca="1">[1]!textjoin("+",TRUE,O999,S999,T999,U999,V999,W999,X999,Y999,Z999,AA999,AB999,AC999,AD999,AE999,AF999,AG999,AH999,AI999,AJ999,AK999,AL999,AM999,AN999,AO999,AP999,AQ999,AR999,AS999,AT999,AU999,AV999,AW999,AX999,AY999,AZ999,BA999,BB999,R999)</f>
        <v>#NAME?</v>
      </c>
      <c r="Q999" s="21" t="e">
        <f t="shared" ca="1" si="63"/>
        <v>#NAME?</v>
      </c>
      <c r="R999" t="s">
        <v>5106</v>
      </c>
      <c r="S999" s="16" t="s">
        <v>2180</v>
      </c>
      <c r="T999" s="12" t="s">
        <v>3383</v>
      </c>
      <c r="U999" s="12" t="s">
        <v>2176</v>
      </c>
      <c r="V999" s="12" t="s">
        <v>3333</v>
      </c>
      <c r="W999" s="12" t="s">
        <v>2252</v>
      </c>
      <c r="X999" s="12" t="s">
        <v>4777</v>
      </c>
      <c r="Y999" s="12" t="s">
        <v>3441</v>
      </c>
    </row>
    <row r="1000" spans="1:30" ht="409.6" thickBot="1" x14ac:dyDescent="0.35">
      <c r="A1000" s="7" t="s">
        <v>1041</v>
      </c>
      <c r="D1000" s="37" t="s">
        <v>15</v>
      </c>
      <c r="E1000" s="45"/>
      <c r="F1000" s="47" t="e">
        <f ca="1">IF(D1000="Walmart", "https://www.walmart.com/search/?query=" &amp; [1]!textjoin("%20",TRUE,S1000,T1000,U1000,V1000,W1000,X1000,Y1000,Z1000,AA1000,AB1000,AC1000,AD1000,AE1000,AF1000,AG1000,AH1000,AI1000,AJ1000,AK1000,AL1000,AM1000,AN1000,AO1000,AP1000,AQ1000,AR1000,AS1000,AT1000,AU1000,AV1000,AW1000,AX1000,AY1000,AZ1000,BA1000,BB1000), IF(D1000="Best Buy", "https://www.bestbuy.com/site/searchpage.jsp?st=" &amp; [1]!textjoin("+",TRUE,S1000,T1000,U1000,V1000,W1000,X1000,Y1000,Z1000,AA1000,AB1000,AC1000,AD1000,AE1000,AF1000,AG1000,AH1000,AI1000,AJ1000,AK1000,AL1000,AM1000,AN1000,AO1000,AP1000,AQ1000,AR1000,AS1000,AT1000,AU1000,AV1000,AW1000,AX1000,AY1000,AZ1000,BA1000,BB1000), IF(D1000="Target", "https://www.target.com/s?searchTerm=" &amp; [1]!textjoin("+",TRUE,S1000,T1000,U1000,V1000,W1000,X1000,Y1000,Z1000,AA1000,AB1000,AC1000,AD1000,AE1000,AF1000,AG1000,AH1000,AI1000,AJ1000,AK1000,AL1000,AM1000,AN1000,AO1000,AP1000,AQ1000,AR1000,AS1000,AT1000,AU1000,AV1000,AW1000,AX1000,AY1000,AZ1000,BA1000,BB1000),"")))</f>
        <v>#NAME?</v>
      </c>
      <c r="G1000" s="45" t="s">
        <v>7747</v>
      </c>
      <c r="H1000" s="45" t="str">
        <f t="shared" ref="H1000:H1009" si="65">HYPERLINK(G1000,D1000)</f>
        <v>Best Buy</v>
      </c>
      <c r="I1000" s="45" t="s">
        <v>8711</v>
      </c>
      <c r="J1000" s="45"/>
      <c r="L1000" s="37" t="s">
        <v>15</v>
      </c>
      <c r="M1000" s="26" t="s">
        <v>2159</v>
      </c>
      <c r="N1000" s="21" t="s">
        <v>6047</v>
      </c>
      <c r="O1000" s="1" t="s">
        <v>2160</v>
      </c>
      <c r="P1000" s="21" t="e">
        <f ca="1">[1]!textjoin("+",TRUE,O1000,S1000,T1000,U1000,V1000,W1000,X1000,Y1000,Z1000,AA1000,AB1000,AC1000,AD1000,AE1000,AF1000,AG1000,AH1000,AI1000,AJ1000,AK1000,AL1000,AM1000,AN1000,AO1000,AP1000,AQ1000,AR1000,AS1000,AT1000,AU1000,AV1000,AW1000,AX1000,AY1000,AZ1000,BA1000,BB1000,R1000)</f>
        <v>#NAME?</v>
      </c>
      <c r="Q1000" s="21" t="e">
        <f t="shared" ca="1" si="63"/>
        <v>#NAME?</v>
      </c>
      <c r="R1000" t="s">
        <v>5106</v>
      </c>
      <c r="S1000" s="16" t="s">
        <v>2180</v>
      </c>
      <c r="T1000" s="12" t="s">
        <v>3383</v>
      </c>
      <c r="U1000" s="12" t="s">
        <v>2176</v>
      </c>
      <c r="V1000" s="12" t="s">
        <v>2528</v>
      </c>
      <c r="W1000" s="12" t="s">
        <v>3333</v>
      </c>
      <c r="X1000" s="12" t="s">
        <v>2430</v>
      </c>
      <c r="Y1000" s="12" t="s">
        <v>2252</v>
      </c>
      <c r="Z1000" s="12" t="s">
        <v>4777</v>
      </c>
      <c r="AA1000" s="12" t="s">
        <v>3436</v>
      </c>
      <c r="AB1000" s="12" t="s">
        <v>2257</v>
      </c>
    </row>
    <row r="1001" spans="1:30" ht="409.6" thickBot="1" x14ac:dyDescent="0.35">
      <c r="A1001" s="7" t="s">
        <v>1042</v>
      </c>
      <c r="D1001" s="37" t="s">
        <v>15</v>
      </c>
      <c r="E1001" s="45"/>
      <c r="F1001" s="47" t="e">
        <f ca="1">IF(D1001="Walmart", "https://www.walmart.com/search/?query=" &amp; [1]!textjoin("%20",TRUE,S1001,T1001,U1001,V1001,W1001,X1001,Y1001,Z1001,AA1001,AB1001,AC1001,AD1001,AE1001,AF1001,AG1001,AH1001,AI1001,AJ1001,AK1001,AL1001,AM1001,AN1001,AO1001,AP1001,AQ1001,AR1001,AS1001,AT1001,AU1001,AV1001,AW1001,AX1001,AY1001,AZ1001,BA1001,BB1001), IF(D1001="Best Buy", "https://www.bestbuy.com/site/searchpage.jsp?st=" &amp; [1]!textjoin("+",TRUE,S1001,T1001,U1001,V1001,W1001,X1001,Y1001,Z1001,AA1001,AB1001,AC1001,AD1001,AE1001,AF1001,AG1001,AH1001,AI1001,AJ1001,AK1001,AL1001,AM1001,AN1001,AO1001,AP1001,AQ1001,AR1001,AS1001,AT1001,AU1001,AV1001,AW1001,AX1001,AY1001,AZ1001,BA1001,BB1001), IF(D1001="Target", "https://www.target.com/s?searchTerm=" &amp; [1]!textjoin("+",TRUE,S1001,T1001,U1001,V1001,W1001,X1001,Y1001,Z1001,AA1001,AB1001,AC1001,AD1001,AE1001,AF1001,AG1001,AH1001,AI1001,AJ1001,AK1001,AL1001,AM1001,AN1001,AO1001,AP1001,AQ1001,AR1001,AS1001,AT1001,AU1001,AV1001,AW1001,AX1001,AY1001,AZ1001,BA1001,BB1001),"")))</f>
        <v>#NAME?</v>
      </c>
      <c r="G1001" s="45" t="s">
        <v>7748</v>
      </c>
      <c r="H1001" s="45" t="str">
        <f t="shared" si="65"/>
        <v>Best Buy</v>
      </c>
      <c r="I1001" s="45" t="s">
        <v>8711</v>
      </c>
      <c r="J1001" s="45"/>
      <c r="L1001" s="37" t="s">
        <v>15</v>
      </c>
      <c r="M1001" s="26" t="s">
        <v>2159</v>
      </c>
      <c r="N1001" s="21" t="s">
        <v>6048</v>
      </c>
      <c r="O1001" s="1" t="s">
        <v>2160</v>
      </c>
      <c r="P1001" s="21" t="e">
        <f ca="1">[1]!textjoin("+",TRUE,O1001,S1001,T1001,U1001,V1001,W1001,X1001,Y1001,Z1001,AA1001,AB1001,AC1001,AD1001,AE1001,AF1001,AG1001,AH1001,AI1001,AJ1001,AK1001,AL1001,AM1001,AN1001,AO1001,AP1001,AQ1001,AR1001,AS1001,AT1001,AU1001,AV1001,AW1001,AX1001,AY1001,AZ1001,BA1001,BB1001,R1001)</f>
        <v>#NAME?</v>
      </c>
      <c r="Q1001" s="21" t="e">
        <f t="shared" ca="1" si="63"/>
        <v>#NAME?</v>
      </c>
      <c r="R1001" t="s">
        <v>5106</v>
      </c>
      <c r="S1001" s="16" t="s">
        <v>2180</v>
      </c>
      <c r="T1001" s="12" t="s">
        <v>3383</v>
      </c>
      <c r="U1001" s="12" t="s">
        <v>2176</v>
      </c>
      <c r="V1001" s="12" t="s">
        <v>2528</v>
      </c>
      <c r="W1001" s="12" t="s">
        <v>3333</v>
      </c>
      <c r="X1001" s="12" t="s">
        <v>2430</v>
      </c>
      <c r="Y1001" s="12" t="s">
        <v>2252</v>
      </c>
      <c r="Z1001" s="12" t="s">
        <v>4777</v>
      </c>
      <c r="AA1001" s="12" t="s">
        <v>3442</v>
      </c>
      <c r="AB1001" s="12" t="s">
        <v>2257</v>
      </c>
    </row>
    <row r="1002" spans="1:30" ht="409.6" thickBot="1" x14ac:dyDescent="0.35">
      <c r="A1002" s="7" t="s">
        <v>1043</v>
      </c>
      <c r="D1002" s="37" t="s">
        <v>15</v>
      </c>
      <c r="E1002" s="45"/>
      <c r="F1002" s="47" t="e">
        <f ca="1">IF(D1002="Walmart", "https://www.walmart.com/search/?query=" &amp; [1]!textjoin("%20",TRUE,S1002,T1002,U1002,V1002,W1002,X1002,Y1002,Z1002,AA1002,AB1002,AC1002,AD1002,AE1002,AF1002,AG1002,AH1002,AI1002,AJ1002,AK1002,AL1002,AM1002,AN1002,AO1002,AP1002,AQ1002,AR1002,AS1002,AT1002,AU1002,AV1002,AW1002,AX1002,AY1002,AZ1002,BA1002,BB1002), IF(D1002="Best Buy", "https://www.bestbuy.com/site/searchpage.jsp?st=" &amp; [1]!textjoin("+",TRUE,S1002,T1002,U1002,V1002,W1002,X1002,Y1002,Z1002,AA1002,AB1002,AC1002,AD1002,AE1002,AF1002,AG1002,AH1002,AI1002,AJ1002,AK1002,AL1002,AM1002,AN1002,AO1002,AP1002,AQ1002,AR1002,AS1002,AT1002,AU1002,AV1002,AW1002,AX1002,AY1002,AZ1002,BA1002,BB1002), IF(D1002="Target", "https://www.target.com/s?searchTerm=" &amp; [1]!textjoin("+",TRUE,S1002,T1002,U1002,V1002,W1002,X1002,Y1002,Z1002,AA1002,AB1002,AC1002,AD1002,AE1002,AF1002,AG1002,AH1002,AI1002,AJ1002,AK1002,AL1002,AM1002,AN1002,AO1002,AP1002,AQ1002,AR1002,AS1002,AT1002,AU1002,AV1002,AW1002,AX1002,AY1002,AZ1002,BA1002,BB1002),"")))</f>
        <v>#NAME?</v>
      </c>
      <c r="G1002" s="45" t="s">
        <v>7749</v>
      </c>
      <c r="H1002" s="45" t="str">
        <f t="shared" si="65"/>
        <v>Best Buy</v>
      </c>
      <c r="I1002" s="45" t="s">
        <v>8710</v>
      </c>
      <c r="J1002" s="45"/>
      <c r="L1002" s="37" t="s">
        <v>15</v>
      </c>
      <c r="M1002" s="26" t="s">
        <v>2159</v>
      </c>
      <c r="N1002" s="21" t="s">
        <v>6049</v>
      </c>
      <c r="O1002" s="1" t="s">
        <v>2160</v>
      </c>
      <c r="P1002" s="21" t="e">
        <f ca="1">[1]!textjoin("+",TRUE,O1002,S1002,T1002,U1002,V1002,W1002,X1002,Y1002,Z1002,AA1002,AB1002,AC1002,AD1002,AE1002,AF1002,AG1002,AH1002,AI1002,AJ1002,AK1002,AL1002,AM1002,AN1002,AO1002,AP1002,AQ1002,AR1002,AS1002,AT1002,AU1002,AV1002,AW1002,AX1002,AY1002,AZ1002,BA1002,BB1002,R1002)</f>
        <v>#NAME?</v>
      </c>
      <c r="Q1002" s="21" t="e">
        <f t="shared" ca="1" si="63"/>
        <v>#NAME?</v>
      </c>
      <c r="R1002" t="s">
        <v>5106</v>
      </c>
      <c r="S1002" s="16" t="s">
        <v>2180</v>
      </c>
      <c r="T1002" s="12" t="s">
        <v>3443</v>
      </c>
      <c r="U1002" s="12" t="s">
        <v>2176</v>
      </c>
      <c r="V1002" s="12" t="s">
        <v>2528</v>
      </c>
      <c r="W1002" s="12" t="s">
        <v>3333</v>
      </c>
      <c r="X1002" s="12" t="s">
        <v>2252</v>
      </c>
      <c r="Y1002" s="12" t="s">
        <v>2430</v>
      </c>
      <c r="Z1002" s="12" t="s">
        <v>4777</v>
      </c>
      <c r="AA1002" s="12" t="s">
        <v>3438</v>
      </c>
      <c r="AB1002" s="12" t="s">
        <v>2257</v>
      </c>
    </row>
    <row r="1003" spans="1:30" ht="409.6" thickBot="1" x14ac:dyDescent="0.35">
      <c r="A1003" s="7" t="s">
        <v>1044</v>
      </c>
      <c r="D1003" s="37" t="s">
        <v>15</v>
      </c>
      <c r="E1003" s="45"/>
      <c r="F1003" s="47" t="e">
        <f ca="1">IF(D1003="Walmart", "https://www.walmart.com/search/?query=" &amp; [1]!textjoin("%20",TRUE,S1003,T1003,U1003,V1003,W1003,X1003,Y1003,Z1003,AA1003,AB1003,AC1003,AD1003,AE1003,AF1003,AG1003,AH1003,AI1003,AJ1003,AK1003,AL1003,AM1003,AN1003,AO1003,AP1003,AQ1003,AR1003,AS1003,AT1003,AU1003,AV1003,AW1003,AX1003,AY1003,AZ1003,BA1003,BB1003), IF(D1003="Best Buy", "https://www.bestbuy.com/site/searchpage.jsp?st=" &amp; [1]!textjoin("+",TRUE,S1003,T1003,U1003,V1003,W1003,X1003,Y1003,Z1003,AA1003,AB1003,AC1003,AD1003,AE1003,AF1003,AG1003,AH1003,AI1003,AJ1003,AK1003,AL1003,AM1003,AN1003,AO1003,AP1003,AQ1003,AR1003,AS1003,AT1003,AU1003,AV1003,AW1003,AX1003,AY1003,AZ1003,BA1003,BB1003), IF(D1003="Target", "https://www.target.com/s?searchTerm=" &amp; [1]!textjoin("+",TRUE,S1003,T1003,U1003,V1003,W1003,X1003,Y1003,Z1003,AA1003,AB1003,AC1003,AD1003,AE1003,AF1003,AG1003,AH1003,AI1003,AJ1003,AK1003,AL1003,AM1003,AN1003,AO1003,AP1003,AQ1003,AR1003,AS1003,AT1003,AU1003,AV1003,AW1003,AX1003,AY1003,AZ1003,BA1003,BB1003),"")))</f>
        <v>#NAME?</v>
      </c>
      <c r="G1003" s="45" t="s">
        <v>7750</v>
      </c>
      <c r="H1003" s="45" t="str">
        <f t="shared" si="65"/>
        <v>Best Buy</v>
      </c>
      <c r="I1003" s="45"/>
      <c r="J1003" s="45"/>
      <c r="L1003" s="37" t="s">
        <v>15</v>
      </c>
      <c r="M1003" s="26" t="s">
        <v>2159</v>
      </c>
      <c r="N1003" s="21" t="s">
        <v>6050</v>
      </c>
      <c r="O1003" s="1" t="s">
        <v>2160</v>
      </c>
      <c r="P1003" s="21" t="e">
        <f ca="1">[1]!textjoin("+",TRUE,O1003,S1003,T1003,U1003,V1003,W1003,X1003,Y1003,Z1003,AA1003,AB1003,AC1003,AD1003,AE1003,AF1003,AG1003,AH1003,AI1003,AJ1003,AK1003,AL1003,AM1003,AN1003,AO1003,AP1003,AQ1003,AR1003,AS1003,AT1003,AU1003,AV1003,AW1003,AX1003,AY1003,AZ1003,BA1003,BB1003,R1003)</f>
        <v>#NAME?</v>
      </c>
      <c r="Q1003" s="21" t="e">
        <f t="shared" ca="1" si="63"/>
        <v>#NAME?</v>
      </c>
      <c r="R1003" t="s">
        <v>5106</v>
      </c>
      <c r="S1003" s="16" t="s">
        <v>3444</v>
      </c>
      <c r="T1003" s="12" t="s">
        <v>2439</v>
      </c>
      <c r="U1003" s="12" t="s">
        <v>2503</v>
      </c>
      <c r="V1003" s="12" t="s">
        <v>2252</v>
      </c>
      <c r="W1003" s="12" t="s">
        <v>2430</v>
      </c>
      <c r="X1003" s="12" t="s">
        <v>3352</v>
      </c>
      <c r="Y1003" s="12" t="s">
        <v>3334</v>
      </c>
      <c r="Z1003" s="12" t="s">
        <v>4777</v>
      </c>
      <c r="AA1003" s="12">
        <v>3</v>
      </c>
      <c r="AB1003" s="12" t="s">
        <v>2257</v>
      </c>
    </row>
    <row r="1004" spans="1:30" ht="409.6" thickBot="1" x14ac:dyDescent="0.35">
      <c r="A1004" s="7" t="s">
        <v>1045</v>
      </c>
      <c r="D1004" s="37" t="s">
        <v>20</v>
      </c>
      <c r="E1004" s="45"/>
      <c r="F1004" s="47" t="e">
        <f ca="1">IF(D1004="Walmart", "https://www.walmart.com/search/?query=" &amp; [1]!textjoin("%20",TRUE,S1004,T1004,U1004,V1004,W1004,X1004,Y1004,Z1004,AA1004,AB1004,AC1004,AD1004,AE1004,AF1004,AG1004,AH1004,AI1004,AJ1004,AK1004,AL1004,AM1004,AN1004,AO1004,AP1004,AQ1004,AR1004,AS1004,AT1004,AU1004,AV1004,AW1004,AX1004,AY1004,AZ1004,BA1004,BB1004), IF(D1004="Best Buy", "https://www.bestbuy.com/site/searchpage.jsp?st=" &amp; [1]!textjoin("+",TRUE,S1004,T1004,U1004,V1004,W1004,X1004,Y1004,Z1004,AA1004,AB1004,AC1004,AD1004,AE1004,AF1004,AG1004,AH1004,AI1004,AJ1004,AK1004,AL1004,AM1004,AN1004,AO1004,AP1004,AQ1004,AR1004,AS1004,AT1004,AU1004,AV1004,AW1004,AX1004,AY1004,AZ1004,BA1004,BB1004), IF(D1004="Target", "https://www.target.com/s?searchTerm=" &amp; [1]!textjoin("+",TRUE,S1004,T1004,U1004,V1004,W1004,X1004,Y1004,Z1004,AA1004,AB1004,AC1004,AD1004,AE1004,AF1004,AG1004,AH1004,AI1004,AJ1004,AK1004,AL1004,AM1004,AN1004,AO1004,AP1004,AQ1004,AR1004,AS1004,AT1004,AU1004,AV1004,AW1004,AX1004,AY1004,AZ1004,BA1004,BB1004),"")))</f>
        <v>#NAME?</v>
      </c>
      <c r="G1004" s="45" t="s">
        <v>7751</v>
      </c>
      <c r="H1004" s="45" t="str">
        <f t="shared" si="65"/>
        <v>Target</v>
      </c>
      <c r="I1004" s="45"/>
      <c r="J1004" s="45"/>
      <c r="L1004" s="37" t="s">
        <v>20</v>
      </c>
      <c r="M1004" s="26" t="s">
        <v>2159</v>
      </c>
      <c r="N1004" s="21" t="s">
        <v>6051</v>
      </c>
      <c r="O1004" s="1" t="s">
        <v>2160</v>
      </c>
      <c r="P1004" s="21" t="e">
        <f ca="1">[1]!textjoin("+",TRUE,O1004,S1004,T1004,U1004,V1004,W1004,X1004,Y1004,Z1004,AA1004,AB1004,AC1004,AD1004,AE1004,AF1004,AG1004,AH1004,AI1004,AJ1004,AK1004,AL1004,AM1004,AN1004,AO1004,AP1004,AQ1004,AR1004,AS1004,AT1004,AU1004,AV1004,AW1004,AX1004,AY1004,AZ1004,BA1004,BB1004,R1004)</f>
        <v>#NAME?</v>
      </c>
      <c r="Q1004" s="21" t="e">
        <f t="shared" ca="1" si="63"/>
        <v>#NAME?</v>
      </c>
      <c r="R1004" t="s">
        <v>5106</v>
      </c>
      <c r="S1004" s="16" t="s">
        <v>3444</v>
      </c>
      <c r="T1004" s="12" t="s">
        <v>3344</v>
      </c>
      <c r="U1004" s="12" t="s">
        <v>2506</v>
      </c>
      <c r="V1004" s="12" t="s">
        <v>3334</v>
      </c>
      <c r="W1004" s="12" t="s">
        <v>2252</v>
      </c>
      <c r="X1004" s="12" t="s">
        <v>3335</v>
      </c>
      <c r="Y1004" s="12" t="s">
        <v>2192</v>
      </c>
      <c r="Z1004" s="12" t="s">
        <v>3445</v>
      </c>
      <c r="AA1004" s="12" t="s">
        <v>2495</v>
      </c>
      <c r="AB1004" s="12" t="s">
        <v>2289</v>
      </c>
    </row>
    <row r="1005" spans="1:30" ht="409.6" thickBot="1" x14ac:dyDescent="0.35">
      <c r="A1005" s="7" t="s">
        <v>1046</v>
      </c>
      <c r="D1005" s="37" t="s">
        <v>20</v>
      </c>
      <c r="E1005" s="45"/>
      <c r="F1005" s="47" t="e">
        <f ca="1">IF(D1005="Walmart", "https://www.walmart.com/search/?query=" &amp; [1]!textjoin("%20",TRUE,S1005,T1005,U1005,V1005,W1005,X1005,Y1005,Z1005,AA1005,AB1005,AC1005,AD1005,AE1005,AF1005,AG1005,AH1005,AI1005,AJ1005,AK1005,AL1005,AM1005,AN1005,AO1005,AP1005,AQ1005,AR1005,AS1005,AT1005,AU1005,AV1005,AW1005,AX1005,AY1005,AZ1005,BA1005,BB1005), IF(D1005="Best Buy", "https://www.bestbuy.com/site/searchpage.jsp?st=" &amp; [1]!textjoin("+",TRUE,S1005,T1005,U1005,V1005,W1005,X1005,Y1005,Z1005,AA1005,AB1005,AC1005,AD1005,AE1005,AF1005,AG1005,AH1005,AI1005,AJ1005,AK1005,AL1005,AM1005,AN1005,AO1005,AP1005,AQ1005,AR1005,AS1005,AT1005,AU1005,AV1005,AW1005,AX1005,AY1005,AZ1005,BA1005,BB1005), IF(D1005="Target", "https://www.target.com/s?searchTerm=" &amp; [1]!textjoin("+",TRUE,S1005,T1005,U1005,V1005,W1005,X1005,Y1005,Z1005,AA1005,AB1005,AC1005,AD1005,AE1005,AF1005,AG1005,AH1005,AI1005,AJ1005,AK1005,AL1005,AM1005,AN1005,AO1005,AP1005,AQ1005,AR1005,AS1005,AT1005,AU1005,AV1005,AW1005,AX1005,AY1005,AZ1005,BA1005,BB1005),"")))</f>
        <v>#NAME?</v>
      </c>
      <c r="G1005" s="45" t="s">
        <v>7752</v>
      </c>
      <c r="H1005" s="45" t="str">
        <f t="shared" si="65"/>
        <v>Target</v>
      </c>
      <c r="I1005" s="45"/>
      <c r="J1005" s="45"/>
      <c r="L1005" s="37" t="s">
        <v>20</v>
      </c>
      <c r="M1005" s="26" t="s">
        <v>2159</v>
      </c>
      <c r="N1005" s="21" t="s">
        <v>6052</v>
      </c>
      <c r="O1005" s="1" t="s">
        <v>2160</v>
      </c>
      <c r="P1005" s="21" t="e">
        <f ca="1">[1]!textjoin("+",TRUE,O1005,S1005,T1005,U1005,V1005,W1005,X1005,Y1005,Z1005,AA1005,AB1005,AC1005,AD1005,AE1005,AF1005,AG1005,AH1005,AI1005,AJ1005,AK1005,AL1005,AM1005,AN1005,AO1005,AP1005,AQ1005,AR1005,AS1005,AT1005,AU1005,AV1005,AW1005,AX1005,AY1005,AZ1005,BA1005,BB1005,R1005)</f>
        <v>#NAME?</v>
      </c>
      <c r="Q1005" s="21" t="e">
        <f t="shared" ca="1" si="63"/>
        <v>#NAME?</v>
      </c>
      <c r="R1005" t="s">
        <v>5106</v>
      </c>
      <c r="S1005" s="16" t="s">
        <v>3444</v>
      </c>
      <c r="T1005" s="12" t="s">
        <v>3346</v>
      </c>
      <c r="U1005" s="12" t="s">
        <v>2176</v>
      </c>
      <c r="V1005" s="12" t="s">
        <v>2528</v>
      </c>
      <c r="W1005" s="12" t="s">
        <v>3333</v>
      </c>
      <c r="X1005" s="12" t="s">
        <v>2252</v>
      </c>
      <c r="Y1005" s="12" t="s">
        <v>3335</v>
      </c>
      <c r="Z1005" s="12" t="s">
        <v>2192</v>
      </c>
      <c r="AA1005" s="12" t="s">
        <v>3445</v>
      </c>
      <c r="AB1005" s="12" t="s">
        <v>3446</v>
      </c>
      <c r="AC1005" s="12" t="s">
        <v>2289</v>
      </c>
    </row>
    <row r="1006" spans="1:30" ht="409.6" thickBot="1" x14ac:dyDescent="0.35">
      <c r="A1006" s="7" t="s">
        <v>1047</v>
      </c>
      <c r="D1006" s="37" t="s">
        <v>15</v>
      </c>
      <c r="E1006" s="45"/>
      <c r="F1006" s="47" t="e">
        <f ca="1">IF(D1006="Walmart", "https://www.walmart.com/search/?query=" &amp; [1]!textjoin("%20",TRUE,S1006,T1006,U1006,V1006,W1006,X1006,Y1006,Z1006,AA1006,AB1006,AC1006,AD1006,AE1006,AF1006,AG1006,AH1006,AI1006,AJ1006,AK1006,AL1006,AM1006,AN1006,AO1006,AP1006,AQ1006,AR1006,AS1006,AT1006,AU1006,AV1006,AW1006,AX1006,AY1006,AZ1006,BA1006,BB1006), IF(D1006="Best Buy", "https://www.bestbuy.com/site/searchpage.jsp?st=" &amp; [1]!textjoin("+",TRUE,S1006,T1006,U1006,V1006,W1006,X1006,Y1006,Z1006,AA1006,AB1006,AC1006,AD1006,AE1006,AF1006,AG1006,AH1006,AI1006,AJ1006,AK1006,AL1006,AM1006,AN1006,AO1006,AP1006,AQ1006,AR1006,AS1006,AT1006,AU1006,AV1006,AW1006,AX1006,AY1006,AZ1006,BA1006,BB1006), IF(D1006="Target", "https://www.target.com/s?searchTerm=" &amp; [1]!textjoin("+",TRUE,S1006,T1006,U1006,V1006,W1006,X1006,Y1006,Z1006,AA1006,AB1006,AC1006,AD1006,AE1006,AF1006,AG1006,AH1006,AI1006,AJ1006,AK1006,AL1006,AM1006,AN1006,AO1006,AP1006,AQ1006,AR1006,AS1006,AT1006,AU1006,AV1006,AW1006,AX1006,AY1006,AZ1006,BA1006,BB1006),"")))</f>
        <v>#NAME?</v>
      </c>
      <c r="G1006" s="45" t="s">
        <v>7753</v>
      </c>
      <c r="H1006" s="45" t="str">
        <f t="shared" si="65"/>
        <v>Best Buy</v>
      </c>
      <c r="I1006" s="45"/>
      <c r="J1006" s="45"/>
      <c r="L1006" s="37" t="s">
        <v>15</v>
      </c>
      <c r="M1006" s="26" t="s">
        <v>2159</v>
      </c>
      <c r="N1006" s="21" t="s">
        <v>6053</v>
      </c>
      <c r="O1006" s="1" t="s">
        <v>2160</v>
      </c>
      <c r="P1006" s="21" t="e">
        <f ca="1">[1]!textjoin("+",TRUE,O1006,S1006,T1006,U1006,V1006,W1006,X1006,Y1006,Z1006,AA1006,AB1006,AC1006,AD1006,AE1006,AF1006,AG1006,AH1006,AI1006,AJ1006,AK1006,AL1006,AM1006,AN1006,AO1006,AP1006,AQ1006,AR1006,AS1006,AT1006,AU1006,AV1006,AW1006,AX1006,AY1006,AZ1006,BA1006,BB1006,R1006)</f>
        <v>#NAME?</v>
      </c>
      <c r="Q1006" s="21" t="e">
        <f t="shared" ca="1" si="63"/>
        <v>#NAME?</v>
      </c>
      <c r="R1006" t="s">
        <v>5106</v>
      </c>
      <c r="S1006" s="16" t="s">
        <v>3444</v>
      </c>
      <c r="T1006" s="12" t="s">
        <v>3349</v>
      </c>
      <c r="U1006" s="12" t="s">
        <v>2176</v>
      </c>
      <c r="V1006" s="12" t="s">
        <v>2528</v>
      </c>
      <c r="W1006" s="12" t="s">
        <v>3333</v>
      </c>
      <c r="X1006" s="12" t="s">
        <v>2252</v>
      </c>
      <c r="Y1006" s="12" t="s">
        <v>2430</v>
      </c>
      <c r="Z1006" s="12" t="s">
        <v>3334</v>
      </c>
      <c r="AA1006" s="12" t="s">
        <v>3335</v>
      </c>
    </row>
    <row r="1007" spans="1:30" ht="409.6" thickBot="1" x14ac:dyDescent="0.35">
      <c r="A1007" s="7" t="s">
        <v>1048</v>
      </c>
      <c r="D1007" s="37" t="s">
        <v>20</v>
      </c>
      <c r="E1007" s="45"/>
      <c r="F1007" s="47" t="e">
        <f ca="1">IF(D1007="Walmart", "https://www.walmart.com/search/?query=" &amp; [1]!textjoin("%20",TRUE,S1007,T1007,U1007,V1007,W1007,X1007,Y1007,Z1007,AA1007,AB1007,AC1007,AD1007,AE1007,AF1007,AG1007,AH1007,AI1007,AJ1007,AK1007,AL1007,AM1007,AN1007,AO1007,AP1007,AQ1007,AR1007,AS1007,AT1007,AU1007,AV1007,AW1007,AX1007,AY1007,AZ1007,BA1007,BB1007), IF(D1007="Best Buy", "https://www.bestbuy.com/site/searchpage.jsp?st=" &amp; [1]!textjoin("+",TRUE,S1007,T1007,U1007,V1007,W1007,X1007,Y1007,Z1007,AA1007,AB1007,AC1007,AD1007,AE1007,AF1007,AG1007,AH1007,AI1007,AJ1007,AK1007,AL1007,AM1007,AN1007,AO1007,AP1007,AQ1007,AR1007,AS1007,AT1007,AU1007,AV1007,AW1007,AX1007,AY1007,AZ1007,BA1007,BB1007), IF(D1007="Target", "https://www.target.com/s?searchTerm=" &amp; [1]!textjoin("+",TRUE,S1007,T1007,U1007,V1007,W1007,X1007,Y1007,Z1007,AA1007,AB1007,AC1007,AD1007,AE1007,AF1007,AG1007,AH1007,AI1007,AJ1007,AK1007,AL1007,AM1007,AN1007,AO1007,AP1007,AQ1007,AR1007,AS1007,AT1007,AU1007,AV1007,AW1007,AX1007,AY1007,AZ1007,BA1007,BB1007),"")))</f>
        <v>#NAME?</v>
      </c>
      <c r="G1007" s="45" t="s">
        <v>7754</v>
      </c>
      <c r="H1007" s="45" t="str">
        <f t="shared" si="65"/>
        <v>Target</v>
      </c>
      <c r="I1007" s="45"/>
      <c r="J1007" s="45"/>
      <c r="L1007" s="37" t="s">
        <v>20</v>
      </c>
      <c r="M1007" s="26" t="s">
        <v>2159</v>
      </c>
      <c r="N1007" s="21" t="s">
        <v>6054</v>
      </c>
      <c r="O1007" s="1" t="s">
        <v>2160</v>
      </c>
      <c r="P1007" s="21" t="e">
        <f ca="1">[1]!textjoin("+",TRUE,O1007,S1007,T1007,U1007,V1007,W1007,X1007,Y1007,Z1007,AA1007,AB1007,AC1007,AD1007,AE1007,AF1007,AG1007,AH1007,AI1007,AJ1007,AK1007,AL1007,AM1007,AN1007,AO1007,AP1007,AQ1007,AR1007,AS1007,AT1007,AU1007,AV1007,AW1007,AX1007,AY1007,AZ1007,BA1007,BB1007,R1007)</f>
        <v>#NAME?</v>
      </c>
      <c r="Q1007" s="21" t="e">
        <f t="shared" ca="1" si="63"/>
        <v>#NAME?</v>
      </c>
      <c r="R1007" t="s">
        <v>5106</v>
      </c>
      <c r="S1007" s="16" t="s">
        <v>3444</v>
      </c>
      <c r="T1007" s="12" t="s">
        <v>3349</v>
      </c>
      <c r="U1007" s="12" t="s">
        <v>2176</v>
      </c>
      <c r="V1007" s="12" t="s">
        <v>2528</v>
      </c>
      <c r="W1007" s="12" t="s">
        <v>3333</v>
      </c>
      <c r="X1007" s="12" t="s">
        <v>2252</v>
      </c>
      <c r="Y1007" s="12" t="s">
        <v>3335</v>
      </c>
      <c r="Z1007" s="12" t="s">
        <v>2192</v>
      </c>
      <c r="AA1007" s="12" t="s">
        <v>3445</v>
      </c>
      <c r="AB1007" s="12" t="s">
        <v>2495</v>
      </c>
      <c r="AC1007" s="12" t="s">
        <v>2289</v>
      </c>
    </row>
    <row r="1008" spans="1:30" ht="409.6" thickBot="1" x14ac:dyDescent="0.35">
      <c r="A1008" s="7" t="s">
        <v>1049</v>
      </c>
      <c r="D1008" s="37" t="s">
        <v>20</v>
      </c>
      <c r="E1008" s="45"/>
      <c r="F1008" s="47" t="e">
        <f ca="1">IF(D1008="Walmart", "https://www.walmart.com/search/?query=" &amp; [1]!textjoin("%20",TRUE,S1008,T1008,U1008,V1008,W1008,X1008,Y1008,Z1008,AA1008,AB1008,AC1008,AD1008,AE1008,AF1008,AG1008,AH1008,AI1008,AJ1008,AK1008,AL1008,AM1008,AN1008,AO1008,AP1008,AQ1008,AR1008,AS1008,AT1008,AU1008,AV1008,AW1008,AX1008,AY1008,AZ1008,BA1008,BB1008), IF(D1008="Best Buy", "https://www.bestbuy.com/site/searchpage.jsp?st=" &amp; [1]!textjoin("+",TRUE,S1008,T1008,U1008,V1008,W1008,X1008,Y1008,Z1008,AA1008,AB1008,AC1008,AD1008,AE1008,AF1008,AG1008,AH1008,AI1008,AJ1008,AK1008,AL1008,AM1008,AN1008,AO1008,AP1008,AQ1008,AR1008,AS1008,AT1008,AU1008,AV1008,AW1008,AX1008,AY1008,AZ1008,BA1008,BB1008), IF(D1008="Target", "https://www.target.com/s?searchTerm=" &amp; [1]!textjoin("+",TRUE,S1008,T1008,U1008,V1008,W1008,X1008,Y1008,Z1008,AA1008,AB1008,AC1008,AD1008,AE1008,AF1008,AG1008,AH1008,AI1008,AJ1008,AK1008,AL1008,AM1008,AN1008,AO1008,AP1008,AQ1008,AR1008,AS1008,AT1008,AU1008,AV1008,AW1008,AX1008,AY1008,AZ1008,BA1008,BB1008),"")))</f>
        <v>#NAME?</v>
      </c>
      <c r="G1008" s="45" t="s">
        <v>7755</v>
      </c>
      <c r="H1008" s="45" t="str">
        <f t="shared" si="65"/>
        <v>Target</v>
      </c>
      <c r="I1008" s="45"/>
      <c r="J1008" s="45"/>
      <c r="L1008" s="37" t="s">
        <v>20</v>
      </c>
      <c r="M1008" s="26" t="s">
        <v>2159</v>
      </c>
      <c r="N1008" s="21" t="s">
        <v>6055</v>
      </c>
      <c r="O1008" s="1" t="s">
        <v>2160</v>
      </c>
      <c r="P1008" s="21" t="e">
        <f ca="1">[1]!textjoin("+",TRUE,O1008,S1008,T1008,U1008,V1008,W1008,X1008,Y1008,Z1008,AA1008,AB1008,AC1008,AD1008,AE1008,AF1008,AG1008,AH1008,AI1008,AJ1008,AK1008,AL1008,AM1008,AN1008,AO1008,AP1008,AQ1008,AR1008,AS1008,AT1008,AU1008,AV1008,AW1008,AX1008,AY1008,AZ1008,BA1008,BB1008,R1008)</f>
        <v>#NAME?</v>
      </c>
      <c r="Q1008" s="21" t="e">
        <f t="shared" ca="1" si="63"/>
        <v>#NAME?</v>
      </c>
      <c r="R1008" t="s">
        <v>5106</v>
      </c>
      <c r="S1008" s="16" t="s">
        <v>3444</v>
      </c>
      <c r="T1008" s="12" t="s">
        <v>3350</v>
      </c>
      <c r="U1008" s="12" t="s">
        <v>2176</v>
      </c>
      <c r="V1008" s="12" t="s">
        <v>2528</v>
      </c>
      <c r="W1008" s="12" t="s">
        <v>3333</v>
      </c>
      <c r="X1008" s="12" t="s">
        <v>3334</v>
      </c>
      <c r="Y1008" s="12" t="s">
        <v>2252</v>
      </c>
      <c r="Z1008" s="12" t="s">
        <v>3335</v>
      </c>
      <c r="AA1008" s="12" t="s">
        <v>2192</v>
      </c>
      <c r="AB1008" s="12" t="s">
        <v>3445</v>
      </c>
      <c r="AC1008" s="12" t="s">
        <v>2495</v>
      </c>
      <c r="AD1008" s="12" t="s">
        <v>2289</v>
      </c>
    </row>
    <row r="1009" spans="1:30" ht="409.6" thickBot="1" x14ac:dyDescent="0.35">
      <c r="A1009" s="7" t="s">
        <v>1050</v>
      </c>
      <c r="D1009" s="37" t="s">
        <v>15</v>
      </c>
      <c r="E1009" s="45"/>
      <c r="F1009" s="47" t="e">
        <f ca="1">IF(D1009="Walmart", "https://www.walmart.com/search/?query=" &amp; [1]!textjoin("%20",TRUE,S1009,T1009,U1009,V1009,W1009,X1009,Y1009,Z1009,AA1009,AB1009,AC1009,AD1009,AE1009,AF1009,AG1009,AH1009,AI1009,AJ1009,AK1009,AL1009,AM1009,AN1009,AO1009,AP1009,AQ1009,AR1009,AS1009,AT1009,AU1009,AV1009,AW1009,AX1009,AY1009,AZ1009,BA1009,BB1009), IF(D1009="Best Buy", "https://www.bestbuy.com/site/searchpage.jsp?st=" &amp; [1]!textjoin("+",TRUE,S1009,T1009,U1009,V1009,W1009,X1009,Y1009,Z1009,AA1009,AB1009,AC1009,AD1009,AE1009,AF1009,AG1009,AH1009,AI1009,AJ1009,AK1009,AL1009,AM1009,AN1009,AO1009,AP1009,AQ1009,AR1009,AS1009,AT1009,AU1009,AV1009,AW1009,AX1009,AY1009,AZ1009,BA1009,BB1009), IF(D1009="Target", "https://www.target.com/s?searchTerm=" &amp; [1]!textjoin("+",TRUE,S1009,T1009,U1009,V1009,W1009,X1009,Y1009,Z1009,AA1009,AB1009,AC1009,AD1009,AE1009,AF1009,AG1009,AH1009,AI1009,AJ1009,AK1009,AL1009,AM1009,AN1009,AO1009,AP1009,AQ1009,AR1009,AS1009,AT1009,AU1009,AV1009,AW1009,AX1009,AY1009,AZ1009,BA1009,BB1009),"")))</f>
        <v>#NAME?</v>
      </c>
      <c r="G1009" s="45" t="s">
        <v>7756</v>
      </c>
      <c r="H1009" s="45" t="str">
        <f t="shared" si="65"/>
        <v>Best Buy</v>
      </c>
      <c r="I1009" s="45"/>
      <c r="J1009" s="45"/>
      <c r="L1009" s="37" t="s">
        <v>15</v>
      </c>
      <c r="M1009" s="26" t="s">
        <v>2159</v>
      </c>
      <c r="N1009" s="21" t="s">
        <v>6056</v>
      </c>
      <c r="O1009" s="1" t="s">
        <v>2160</v>
      </c>
      <c r="P1009" s="21" t="e">
        <f ca="1">[1]!textjoin("+",TRUE,O1009,S1009,T1009,U1009,V1009,W1009,X1009,Y1009,Z1009,AA1009,AB1009,AC1009,AD1009,AE1009,AF1009,AG1009,AH1009,AI1009,AJ1009,AK1009,AL1009,AM1009,AN1009,AO1009,AP1009,AQ1009,AR1009,AS1009,AT1009,AU1009,AV1009,AW1009,AX1009,AY1009,AZ1009,BA1009,BB1009,R1009)</f>
        <v>#NAME?</v>
      </c>
      <c r="Q1009" s="21" t="e">
        <f t="shared" ca="1" si="63"/>
        <v>#NAME?</v>
      </c>
      <c r="R1009" t="s">
        <v>5106</v>
      </c>
      <c r="S1009" s="16" t="s">
        <v>3444</v>
      </c>
      <c r="T1009" s="12" t="s">
        <v>3350</v>
      </c>
      <c r="U1009" s="12" t="s">
        <v>2176</v>
      </c>
      <c r="V1009" s="12" t="s">
        <v>2528</v>
      </c>
      <c r="W1009" s="12" t="s">
        <v>3333</v>
      </c>
      <c r="X1009" s="12" t="s">
        <v>2252</v>
      </c>
      <c r="Y1009" s="12" t="s">
        <v>2430</v>
      </c>
      <c r="Z1009" s="12" t="s">
        <v>3334</v>
      </c>
      <c r="AA1009" s="12" t="s">
        <v>4777</v>
      </c>
      <c r="AB1009" s="12">
        <v>4</v>
      </c>
      <c r="AC1009" s="12" t="s">
        <v>2257</v>
      </c>
    </row>
    <row r="1010" spans="1:30" ht="185.4" thickBot="1" x14ac:dyDescent="0.35">
      <c r="A1010" s="7" t="s">
        <v>1051</v>
      </c>
      <c r="D1010" s="32" t="s">
        <v>345</v>
      </c>
      <c r="E1010" s="45"/>
      <c r="F1010" s="47" t="str">
        <f>IF(D1010="Walmart", "https://www.walmart.com/search/?query=" &amp; [1]!textjoin("%20",TRUE,S1010,T1010,U1010,V1010,W1010,X1010,Y1010,Z1010,AA1010,AB1010,AC1010,AD1010,AE1010,AF1010,AG1010,AH1010,AI1010,AJ1010,AK1010,AL1010,AM1010,AN1010,AO1010,AP1010,AQ1010,AR1010,AS1010,AT1010,AU1010,AV1010,AW1010,AX1010,AY1010,AZ1010,BA1010,BB1010), IF(D1010="Best Buy", "https://www.bestbuy.com/site/searchpage.jsp?st=" &amp; [1]!textjoin("+",TRUE,S1010,T1010,U1010,V1010,W1010,X1010,Y1010,Z1010,AA1010,AB1010,AC1010,AD1010,AE1010,AF1010,AG1010,AH1010,AI1010,AJ1010,AK1010,AL1010,AM1010,AN1010,AO1010,AP1010,AQ1010,AR1010,AS1010,AT1010,AU1010,AV1010,AW1010,AX1010,AY1010,AZ1010,BA1010,BB1010), IF(D1010="Target", "https://www.target.com/s?searchTerm=" &amp; [1]!textjoin("+",TRUE,S1010,T1010,U1010,V1010,W1010,X1010,Y1010,Z1010,AA1010,AB1010,AC1010,AD1010,AE1010,AF1010,AG1010,AH1010,AI1010,AJ1010,AK1010,AL1010,AM1010,AN1010,AO1010,AP1010,AQ1010,AR1010,AS1010,AT1010,AU1010,AV1010,AW1010,AX1010,AY1010,AZ1010,BA1010,BB1010),"")))</f>
        <v/>
      </c>
      <c r="G1010" s="45" t="s">
        <v>7382</v>
      </c>
      <c r="H1010" s="45"/>
      <c r="I1010" s="45"/>
      <c r="J1010" s="45"/>
      <c r="L1010" s="32" t="s">
        <v>345</v>
      </c>
      <c r="M1010" s="26" t="s">
        <v>2159</v>
      </c>
      <c r="N1010" s="21" t="s">
        <v>6057</v>
      </c>
      <c r="O1010" s="1" t="s">
        <v>2160</v>
      </c>
      <c r="P1010" s="21" t="e">
        <f ca="1">[1]!textjoin("+",TRUE,O1010,S1010,T1010,U1010,V1010,W1010,X1010,Y1010,Z1010,AA1010,AB1010,AC1010,AD1010,AE1010,AF1010,AG1010,AH1010,AI1010,AJ1010,AK1010,AL1010,AM1010,AN1010,AO1010,AP1010,AQ1010,AR1010,AS1010,AT1010,AU1010,AV1010,AW1010,AX1010,AY1010,AZ1010,BA1010,BB1010,R1010)</f>
        <v>#NAME?</v>
      </c>
      <c r="Q1010" s="21" t="e">
        <f t="shared" ref="Q1010:Q1029" ca="1" si="66">REPLACE(P1010,28,1,"")</f>
        <v>#NAME?</v>
      </c>
      <c r="R1010" t="s">
        <v>5106</v>
      </c>
      <c r="S1010" s="16" t="s">
        <v>3444</v>
      </c>
      <c r="T1010" s="12" t="s">
        <v>3332</v>
      </c>
      <c r="U1010" s="12" t="s">
        <v>2176</v>
      </c>
      <c r="V1010" s="12" t="s">
        <v>2252</v>
      </c>
      <c r="W1010" s="12" t="s">
        <v>3333</v>
      </c>
      <c r="X1010" s="12" t="s">
        <v>3335</v>
      </c>
      <c r="Y1010" s="12" t="s">
        <v>2192</v>
      </c>
      <c r="Z1010" s="12" t="s">
        <v>3447</v>
      </c>
      <c r="AA1010" s="12" t="s">
        <v>4777</v>
      </c>
      <c r="AB1010" s="12" t="s">
        <v>3448</v>
      </c>
    </row>
    <row r="1011" spans="1:30" ht="409.6" thickBot="1" x14ac:dyDescent="0.35">
      <c r="A1011" s="7" t="s">
        <v>1052</v>
      </c>
      <c r="D1011" s="37" t="s">
        <v>20</v>
      </c>
      <c r="E1011" s="45"/>
      <c r="F1011" s="47" t="e">
        <f ca="1">IF(D1011="Walmart", "https://www.walmart.com/search/?query=" &amp; [1]!textjoin("%20",TRUE,S1011,T1011,U1011,V1011,W1011,X1011,Y1011,Z1011,AA1011,AB1011,AC1011,AD1011,AE1011,AF1011,AG1011,AH1011,AI1011,AJ1011,AK1011,AL1011,AM1011,AN1011,AO1011,AP1011,AQ1011,AR1011,AS1011,AT1011,AU1011,AV1011,AW1011,AX1011,AY1011,AZ1011,BA1011,BB1011), IF(D1011="Best Buy", "https://www.bestbuy.com/site/searchpage.jsp?st=" &amp; [1]!textjoin("+",TRUE,S1011,T1011,U1011,V1011,W1011,X1011,Y1011,Z1011,AA1011,AB1011,AC1011,AD1011,AE1011,AF1011,AG1011,AH1011,AI1011,AJ1011,AK1011,AL1011,AM1011,AN1011,AO1011,AP1011,AQ1011,AR1011,AS1011,AT1011,AU1011,AV1011,AW1011,AX1011,AY1011,AZ1011,BA1011,BB1011), IF(D1011="Target", "https://www.target.com/s?searchTerm=" &amp; [1]!textjoin("+",TRUE,S1011,T1011,U1011,V1011,W1011,X1011,Y1011,Z1011,AA1011,AB1011,AC1011,AD1011,AE1011,AF1011,AG1011,AH1011,AI1011,AJ1011,AK1011,AL1011,AM1011,AN1011,AO1011,AP1011,AQ1011,AR1011,AS1011,AT1011,AU1011,AV1011,AW1011,AX1011,AY1011,AZ1011,BA1011,BB1011),"")))</f>
        <v>#NAME?</v>
      </c>
      <c r="G1011" s="45" t="s">
        <v>7757</v>
      </c>
      <c r="H1011" s="45" t="str">
        <f>HYPERLINK(G1011,D1011)</f>
        <v>Target</v>
      </c>
      <c r="I1011" s="45"/>
      <c r="J1011" s="45"/>
      <c r="L1011" s="37" t="s">
        <v>20</v>
      </c>
      <c r="M1011" s="26" t="s">
        <v>2159</v>
      </c>
      <c r="N1011" s="21" t="s">
        <v>6058</v>
      </c>
      <c r="O1011" s="1" t="s">
        <v>2160</v>
      </c>
      <c r="P1011" s="21" t="e">
        <f ca="1">[1]!textjoin("+",TRUE,O1011,S1011,T1011,U1011,V1011,W1011,X1011,Y1011,Z1011,AA1011,AB1011,AC1011,AD1011,AE1011,AF1011,AG1011,AH1011,AI1011,AJ1011,AK1011,AL1011,AM1011,AN1011,AO1011,AP1011,AQ1011,AR1011,AS1011,AT1011,AU1011,AV1011,AW1011,AX1011,AY1011,AZ1011,BA1011,BB1011,R1011)</f>
        <v>#NAME?</v>
      </c>
      <c r="Q1011" s="21" t="e">
        <f t="shared" ca="1" si="66"/>
        <v>#NAME?</v>
      </c>
      <c r="R1011" t="s">
        <v>5106</v>
      </c>
      <c r="S1011" s="16" t="s">
        <v>3444</v>
      </c>
      <c r="T1011" s="12" t="s">
        <v>3332</v>
      </c>
      <c r="U1011" s="12" t="s">
        <v>2176</v>
      </c>
      <c r="V1011" s="12" t="s">
        <v>2528</v>
      </c>
      <c r="W1011" s="12" t="s">
        <v>3333</v>
      </c>
      <c r="X1011" s="12" t="s">
        <v>3334</v>
      </c>
      <c r="Y1011" s="12" t="s">
        <v>2252</v>
      </c>
      <c r="Z1011" s="12" t="s">
        <v>3335</v>
      </c>
      <c r="AA1011" s="12" t="s">
        <v>2192</v>
      </c>
      <c r="AB1011" s="12" t="s">
        <v>3445</v>
      </c>
      <c r="AC1011" s="12" t="s">
        <v>2495</v>
      </c>
      <c r="AD1011" s="12" t="s">
        <v>2289</v>
      </c>
    </row>
    <row r="1012" spans="1:30" ht="409.6" thickBot="1" x14ac:dyDescent="0.35">
      <c r="A1012" s="7" t="s">
        <v>1053</v>
      </c>
      <c r="D1012" s="37" t="s">
        <v>15</v>
      </c>
      <c r="E1012" s="45"/>
      <c r="F1012" s="47" t="e">
        <f ca="1">IF(D1012="Walmart", "https://www.walmart.com/search/?query=" &amp; [1]!textjoin("%20",TRUE,S1012,T1012,U1012,V1012,W1012,X1012,Y1012,Z1012,AA1012,AB1012,AC1012,AD1012,AE1012,AF1012,AG1012,AH1012,AI1012,AJ1012,AK1012,AL1012,AM1012,AN1012,AO1012,AP1012,AQ1012,AR1012,AS1012,AT1012,AU1012,AV1012,AW1012,AX1012,AY1012,AZ1012,BA1012,BB1012), IF(D1012="Best Buy", "https://www.bestbuy.com/site/searchpage.jsp?st=" &amp; [1]!textjoin("+",TRUE,S1012,T1012,U1012,V1012,W1012,X1012,Y1012,Z1012,AA1012,AB1012,AC1012,AD1012,AE1012,AF1012,AG1012,AH1012,AI1012,AJ1012,AK1012,AL1012,AM1012,AN1012,AO1012,AP1012,AQ1012,AR1012,AS1012,AT1012,AU1012,AV1012,AW1012,AX1012,AY1012,AZ1012,BA1012,BB1012), IF(D1012="Target", "https://www.target.com/s?searchTerm=" &amp; [1]!textjoin("+",TRUE,S1012,T1012,U1012,V1012,W1012,X1012,Y1012,Z1012,AA1012,AB1012,AC1012,AD1012,AE1012,AF1012,AG1012,AH1012,AI1012,AJ1012,AK1012,AL1012,AM1012,AN1012,AO1012,AP1012,AQ1012,AR1012,AS1012,AT1012,AU1012,AV1012,AW1012,AX1012,AY1012,AZ1012,BA1012,BB1012),"")))</f>
        <v>#NAME?</v>
      </c>
      <c r="G1012" s="45" t="s">
        <v>7758</v>
      </c>
      <c r="H1012" s="45" t="str">
        <f>HYPERLINK(G1012,D1012)</f>
        <v>Best Buy</v>
      </c>
      <c r="I1012" s="45"/>
      <c r="J1012" s="45"/>
      <c r="L1012" s="37" t="s">
        <v>15</v>
      </c>
      <c r="M1012" s="26" t="s">
        <v>2159</v>
      </c>
      <c r="N1012" s="21" t="s">
        <v>6059</v>
      </c>
      <c r="O1012" s="1" t="s">
        <v>2160</v>
      </c>
      <c r="P1012" s="21" t="e">
        <f ca="1">[1]!textjoin("+",TRUE,O1012,S1012,T1012,U1012,V1012,W1012,X1012,Y1012,Z1012,AA1012,AB1012,AC1012,AD1012,AE1012,AF1012,AG1012,AH1012,AI1012,AJ1012,AK1012,AL1012,AM1012,AN1012,AO1012,AP1012,AQ1012,AR1012,AS1012,AT1012,AU1012,AV1012,AW1012,AX1012,AY1012,AZ1012,BA1012,BB1012,R1012)</f>
        <v>#NAME?</v>
      </c>
      <c r="Q1012" s="21" t="e">
        <f t="shared" ca="1" si="66"/>
        <v>#NAME?</v>
      </c>
      <c r="R1012" t="s">
        <v>5106</v>
      </c>
      <c r="S1012" s="16" t="s">
        <v>3444</v>
      </c>
      <c r="T1012" s="12" t="s">
        <v>3332</v>
      </c>
      <c r="U1012" s="12" t="s">
        <v>2176</v>
      </c>
      <c r="V1012" s="12" t="s">
        <v>2528</v>
      </c>
      <c r="W1012" s="12" t="s">
        <v>3333</v>
      </c>
      <c r="X1012" s="12" t="s">
        <v>2252</v>
      </c>
      <c r="Y1012" s="12" t="s">
        <v>2430</v>
      </c>
      <c r="Z1012" s="12" t="s">
        <v>3334</v>
      </c>
      <c r="AA1012" s="12" t="s">
        <v>4777</v>
      </c>
      <c r="AB1012" s="12">
        <v>4</v>
      </c>
      <c r="AC1012" s="12" t="s">
        <v>2257</v>
      </c>
    </row>
    <row r="1013" spans="1:30" ht="317.39999999999998" thickBot="1" x14ac:dyDescent="0.35">
      <c r="A1013" s="7" t="s">
        <v>1054</v>
      </c>
      <c r="D1013" s="37" t="s">
        <v>27</v>
      </c>
      <c r="E1013" s="45"/>
      <c r="F1013" s="47" t="str">
        <f>IF(D1013="Costco", "https://www.costco.com", IF(D1013="Dell Home &amp; Home Office", "https://www.dell.com/koa/search?q=" &amp; [1]!textjoin("%20",TRUE,S1013,T1013,U1013,V1013,W1013,X1013,Y1013,Z1013,AA1013,AB1013,AC1013,AD1013,AE1013,AF1013,AG1013,AH1013,AI1013,AJ1013,AK1013,AL1013,AM1013,AN1013,AO1013,AP1013,AQ1013,AR1013,AS1013,AT1013,AU1013,AV1013,AW1013,AX1013,AY1013,AZ1013,BA1013,BB1013,Sheet1!BE1013), IF(D1013="Macy's", "https://www.macys.com/shop/featured/" &amp; [1]!textjoin("-",TRUE,S1013,T1013,U1013,V1013,W1013,X1013,Y1013,Z1013,AA1013,AB1013,AC1013,AD1013,AE1013,AF1013,AG1013,AH1013,AI1013,AJ1013,AK1013,AL1013,AM1013,AN1013,AO1013,AP1013,AQ1013,AR1013,AS1013,AT1013,AU1013,AV1013,AW1013,AX1013,AY1013,AZ1013,BA1013,BB1013,Sheet1!BE1013),"")))</f>
        <v>https://www.costco.com</v>
      </c>
      <c r="G1013" s="34" t="s">
        <v>7128</v>
      </c>
      <c r="H1013" s="45" t="str">
        <f>HYPERLINK(G1013,D1013)</f>
        <v>Costco</v>
      </c>
      <c r="I1013" s="45"/>
      <c r="J1013" s="45"/>
      <c r="L1013" s="37" t="s">
        <v>27</v>
      </c>
      <c r="M1013" s="26" t="s">
        <v>2159</v>
      </c>
      <c r="N1013" s="21" t="s">
        <v>6060</v>
      </c>
      <c r="O1013" s="1" t="s">
        <v>2160</v>
      </c>
      <c r="P1013" s="21" t="e">
        <f ca="1">[1]!textjoin("+",TRUE,O1013,S1013,T1013,U1013,V1013,W1013,X1013,Y1013,Z1013,AA1013,AB1013,AC1013,AD1013,AE1013,AF1013,AG1013,AH1013,AI1013,AJ1013,AK1013,AL1013,AM1013,AN1013,AO1013,AP1013,AQ1013,AR1013,AS1013,AT1013,AU1013,AV1013,AW1013,AX1013,AY1013,AZ1013,BA1013,BB1013,R1013)</f>
        <v>#NAME?</v>
      </c>
      <c r="Q1013" s="21" t="e">
        <f t="shared" ca="1" si="66"/>
        <v>#NAME?</v>
      </c>
      <c r="R1013" t="s">
        <v>5106</v>
      </c>
      <c r="S1013" s="16" t="s">
        <v>3444</v>
      </c>
      <c r="T1013" s="12" t="s">
        <v>3332</v>
      </c>
      <c r="U1013" s="12" t="s">
        <v>2505</v>
      </c>
      <c r="V1013" s="12">
        <v>6</v>
      </c>
      <c r="W1013" s="12" t="s">
        <v>2257</v>
      </c>
      <c r="X1013" s="12" t="s">
        <v>2176</v>
      </c>
      <c r="Y1013" s="12" t="s">
        <v>2528</v>
      </c>
      <c r="Z1013" s="12" t="s">
        <v>2430</v>
      </c>
      <c r="AA1013" s="12" t="s">
        <v>3337</v>
      </c>
      <c r="AB1013" s="12" t="s">
        <v>3335</v>
      </c>
    </row>
    <row r="1014" spans="1:30" ht="409.6" thickBot="1" x14ac:dyDescent="0.35">
      <c r="A1014" s="7" t="s">
        <v>1055</v>
      </c>
      <c r="D1014" s="37" t="s">
        <v>20</v>
      </c>
      <c r="E1014" s="45"/>
      <c r="F1014" s="47" t="e">
        <f ca="1">IF(D1014="Walmart", "https://www.walmart.com/search/?query=" &amp; [1]!textjoin("%20",TRUE,S1014,T1014,U1014,V1014,W1014,X1014,Y1014,Z1014,AA1014,AB1014,AC1014,AD1014,AE1014,AF1014,AG1014,AH1014,AI1014,AJ1014,AK1014,AL1014,AM1014,AN1014,AO1014,AP1014,AQ1014,AR1014,AS1014,AT1014,AU1014,AV1014,AW1014,AX1014,AY1014,AZ1014,BA1014,BB1014), IF(D1014="Best Buy", "https://www.bestbuy.com/site/searchpage.jsp?st=" &amp; [1]!textjoin("+",TRUE,S1014,T1014,U1014,V1014,W1014,X1014,Y1014,Z1014,AA1014,AB1014,AC1014,AD1014,AE1014,AF1014,AG1014,AH1014,AI1014,AJ1014,AK1014,AL1014,AM1014,AN1014,AO1014,AP1014,AQ1014,AR1014,AS1014,AT1014,AU1014,AV1014,AW1014,AX1014,AY1014,AZ1014,BA1014,BB1014), IF(D1014="Target", "https://www.target.com/s?searchTerm=" &amp; [1]!textjoin("+",TRUE,S1014,T1014,U1014,V1014,W1014,X1014,Y1014,Z1014,AA1014,AB1014,AC1014,AD1014,AE1014,AF1014,AG1014,AH1014,AI1014,AJ1014,AK1014,AL1014,AM1014,AN1014,AO1014,AP1014,AQ1014,AR1014,AS1014,AT1014,AU1014,AV1014,AW1014,AX1014,AY1014,AZ1014,BA1014,BB1014),"")))</f>
        <v>#NAME?</v>
      </c>
      <c r="G1014" s="45" t="s">
        <v>7759</v>
      </c>
      <c r="H1014" s="45" t="str">
        <f>HYPERLINK(G1014,D1014)</f>
        <v>Target</v>
      </c>
      <c r="I1014" s="45"/>
      <c r="J1014" s="45"/>
      <c r="L1014" s="37" t="s">
        <v>20</v>
      </c>
      <c r="M1014" s="26" t="s">
        <v>2159</v>
      </c>
      <c r="N1014" s="21" t="s">
        <v>6061</v>
      </c>
      <c r="O1014" s="1" t="s">
        <v>2160</v>
      </c>
      <c r="P1014" s="21" t="e">
        <f ca="1">[1]!textjoin("+",TRUE,O1014,S1014,T1014,U1014,V1014,W1014,X1014,Y1014,Z1014,AA1014,AB1014,AC1014,AD1014,AE1014,AF1014,AG1014,AH1014,AI1014,AJ1014,AK1014,AL1014,AM1014,AN1014,AO1014,AP1014,AQ1014,AR1014,AS1014,AT1014,AU1014,AV1014,AW1014,AX1014,AY1014,AZ1014,BA1014,BB1014,R1014)</f>
        <v>#NAME?</v>
      </c>
      <c r="Q1014" s="21" t="e">
        <f t="shared" ca="1" si="66"/>
        <v>#NAME?</v>
      </c>
      <c r="R1014" t="s">
        <v>5106</v>
      </c>
      <c r="S1014" s="16" t="s">
        <v>3449</v>
      </c>
      <c r="T1014" s="12" t="s">
        <v>3344</v>
      </c>
      <c r="U1014" s="12" t="s">
        <v>2176</v>
      </c>
      <c r="V1014" s="12" t="s">
        <v>2528</v>
      </c>
      <c r="W1014" s="12" t="s">
        <v>3333</v>
      </c>
      <c r="X1014" s="12" t="s">
        <v>2252</v>
      </c>
      <c r="Y1014" s="12" t="s">
        <v>3335</v>
      </c>
    </row>
    <row r="1015" spans="1:30" ht="130.19999999999999" thickBot="1" x14ac:dyDescent="0.35">
      <c r="A1015" s="7" t="s">
        <v>1056</v>
      </c>
      <c r="D1015" s="37" t="s">
        <v>112</v>
      </c>
      <c r="E1015" s="45"/>
      <c r="F1015" s="47" t="str">
        <f>IF(D1015="Walmart", "https://www.walmart.com/search/?query=" &amp; [1]!textjoin("%20",TRUE,S1015,T1015,U1015,V1015,W1015,X1015,Y1015,Z1015,AA1015,AB1015,AC1015,AD1015,AE1015,AF1015,AG1015,AH1015,AI1015,AJ1015,AK1015,AL1015,AM1015,AN1015,AO1015,AP1015,AQ1015,AR1015,AS1015,AT1015,AU1015,AV1015,AW1015,AX1015,AY1015,AZ1015,BA1015,BB1015), IF(D1015="Best Buy", "https://www.bestbuy.com/site/searchpage.jsp?st=" &amp; [1]!textjoin("+",TRUE,S1015,T1015,U1015,V1015,W1015,X1015,Y1015,Z1015,AA1015,AB1015,AC1015,AD1015,AE1015,AF1015,AG1015,AH1015,AI1015,AJ1015,AK1015,AL1015,AM1015,AN1015,AO1015,AP1015,AQ1015,AR1015,AS1015,AT1015,AU1015,AV1015,AW1015,AX1015,AY1015,AZ1015,BA1015,BB1015), IF(D1015="Target", "https://www.target.com/s?searchTerm=" &amp; [1]!textjoin("+",TRUE,S1015,T1015,U1015,V1015,W1015,X1015,Y1015,Z1015,AA1015,AB1015,AC1015,AD1015,AE1015,AF1015,AG1015,AH1015,AI1015,AJ1015,AK1015,AL1015,AM1015,AN1015,AO1015,AP1015,AQ1015,AR1015,AS1015,AT1015,AU1015,AV1015,AW1015,AX1015,AY1015,AZ1015,BA1015,BB1015),"")))</f>
        <v/>
      </c>
      <c r="G1015" s="45" t="s">
        <v>7382</v>
      </c>
      <c r="H1015" s="45"/>
      <c r="I1015" s="45"/>
      <c r="J1015" s="45"/>
      <c r="L1015" s="37" t="s">
        <v>112</v>
      </c>
      <c r="M1015" s="26" t="s">
        <v>2159</v>
      </c>
      <c r="N1015" s="21" t="s">
        <v>6062</v>
      </c>
      <c r="O1015" s="1" t="s">
        <v>2160</v>
      </c>
      <c r="P1015" s="21" t="e">
        <f ca="1">[1]!textjoin("+",TRUE,O1015,S1015,T1015,U1015,V1015,W1015,X1015,Y1015,Z1015,AA1015,AB1015,AC1015,AD1015,AE1015,AF1015,AG1015,AH1015,AI1015,AJ1015,AK1015,AL1015,AM1015,AN1015,AO1015,AP1015,AQ1015,AR1015,AS1015,AT1015,AU1015,AV1015,AW1015,AX1015,AY1015,AZ1015,BA1015,BB1015,R1015)</f>
        <v>#NAME?</v>
      </c>
      <c r="Q1015" s="21" t="e">
        <f t="shared" ca="1" si="66"/>
        <v>#NAME?</v>
      </c>
      <c r="R1015" t="s">
        <v>5106</v>
      </c>
      <c r="S1015" s="16" t="s">
        <v>3449</v>
      </c>
      <c r="T1015" s="12" t="s">
        <v>3344</v>
      </c>
      <c r="U1015" s="12" t="s">
        <v>2505</v>
      </c>
      <c r="V1015" s="12" t="s">
        <v>3450</v>
      </c>
      <c r="W1015" s="12" t="s">
        <v>2506</v>
      </c>
      <c r="X1015" s="12" t="s">
        <v>2252</v>
      </c>
      <c r="Y1015" s="12" t="s">
        <v>3335</v>
      </c>
    </row>
    <row r="1016" spans="1:30" ht="317.39999999999998" thickBot="1" x14ac:dyDescent="0.35">
      <c r="A1016" s="7" t="s">
        <v>1057</v>
      </c>
      <c r="D1016" s="37" t="s">
        <v>27</v>
      </c>
      <c r="E1016" s="45"/>
      <c r="F1016" s="47" t="str">
        <f>IF(D1016="Costco", "https://www.costco.com", IF(D1016="Dell Home &amp; Home Office", "https://www.dell.com/koa/search?q=" &amp; [1]!textjoin("%20",TRUE,S1016,T1016,U1016,V1016,W1016,X1016,Y1016,Z1016,AA1016,AB1016,AC1016,AD1016,AE1016,AF1016,AG1016,AH1016,AI1016,AJ1016,AK1016,AL1016,AM1016,AN1016,AO1016,AP1016,AQ1016,AR1016,AS1016,AT1016,AU1016,AV1016,AW1016,AX1016,AY1016,AZ1016,BA1016,BB1016,Sheet1!BE1016), IF(D1016="Macy's", "https://www.macys.com/shop/featured/" &amp; [1]!textjoin("-",TRUE,S1016,T1016,U1016,V1016,W1016,X1016,Y1016,Z1016,AA1016,AB1016,AC1016,AD1016,AE1016,AF1016,AG1016,AH1016,AI1016,AJ1016,AK1016,AL1016,AM1016,AN1016,AO1016,AP1016,AQ1016,AR1016,AS1016,AT1016,AU1016,AV1016,AW1016,AX1016,AY1016,AZ1016,BA1016,BB1016,Sheet1!BE1016),"")))</f>
        <v>https://www.costco.com</v>
      </c>
      <c r="G1016" s="34" t="s">
        <v>7128</v>
      </c>
      <c r="H1016" s="45" t="str">
        <f>HYPERLINK(G1016,D1016)</f>
        <v>Costco</v>
      </c>
      <c r="I1016" s="45"/>
      <c r="J1016" s="45"/>
      <c r="L1016" s="37" t="s">
        <v>27</v>
      </c>
      <c r="M1016" s="26" t="s">
        <v>2159</v>
      </c>
      <c r="N1016" s="21" t="s">
        <v>6063</v>
      </c>
      <c r="O1016" s="1" t="s">
        <v>2160</v>
      </c>
      <c r="P1016" s="21" t="e">
        <f ca="1">[1]!textjoin("+",TRUE,O1016,S1016,T1016,U1016,V1016,W1016,X1016,Y1016,Z1016,AA1016,AB1016,AC1016,AD1016,AE1016,AF1016,AG1016,AH1016,AI1016,AJ1016,AK1016,AL1016,AM1016,AN1016,AO1016,AP1016,AQ1016,AR1016,AS1016,AT1016,AU1016,AV1016,AW1016,AX1016,AY1016,AZ1016,BA1016,BB1016,R1016)</f>
        <v>#NAME?</v>
      </c>
      <c r="Q1016" s="21" t="e">
        <f t="shared" ca="1" si="66"/>
        <v>#NAME?</v>
      </c>
      <c r="R1016" t="s">
        <v>5106</v>
      </c>
      <c r="S1016" s="16" t="s">
        <v>3449</v>
      </c>
      <c r="T1016" s="12" t="s">
        <v>3344</v>
      </c>
      <c r="U1016" s="12" t="s">
        <v>2505</v>
      </c>
      <c r="V1016" s="12" t="s">
        <v>3451</v>
      </c>
      <c r="W1016" s="12" t="s">
        <v>2257</v>
      </c>
      <c r="X1016" s="12" t="s">
        <v>2176</v>
      </c>
      <c r="Y1016" s="12" t="s">
        <v>2528</v>
      </c>
      <c r="Z1016" s="12" t="s">
        <v>2430</v>
      </c>
      <c r="AA1016" s="12" t="s">
        <v>3337</v>
      </c>
      <c r="AB1016" s="12" t="s">
        <v>3335</v>
      </c>
    </row>
    <row r="1017" spans="1:30" ht="130.19999999999999" thickBot="1" x14ac:dyDescent="0.35">
      <c r="A1017" s="7" t="s">
        <v>1058</v>
      </c>
      <c r="D1017" s="37" t="s">
        <v>112</v>
      </c>
      <c r="E1017" s="45"/>
      <c r="F1017" s="47" t="str">
        <f>IF(D1017="Walmart", "https://www.walmart.com/search/?query=" &amp; [1]!textjoin("%20",TRUE,S1017,T1017,U1017,V1017,W1017,X1017,Y1017,Z1017,AA1017,AB1017,AC1017,AD1017,AE1017,AF1017,AG1017,AH1017,AI1017,AJ1017,AK1017,AL1017,AM1017,AN1017,AO1017,AP1017,AQ1017,AR1017,AS1017,AT1017,AU1017,AV1017,AW1017,AX1017,AY1017,AZ1017,BA1017,BB1017), IF(D1017="Best Buy", "https://www.bestbuy.com/site/searchpage.jsp?st=" &amp; [1]!textjoin("+",TRUE,S1017,T1017,U1017,V1017,W1017,X1017,Y1017,Z1017,AA1017,AB1017,AC1017,AD1017,AE1017,AF1017,AG1017,AH1017,AI1017,AJ1017,AK1017,AL1017,AM1017,AN1017,AO1017,AP1017,AQ1017,AR1017,AS1017,AT1017,AU1017,AV1017,AW1017,AX1017,AY1017,AZ1017,BA1017,BB1017), IF(D1017="Target", "https://www.target.com/s?searchTerm=" &amp; [1]!textjoin("+",TRUE,S1017,T1017,U1017,V1017,W1017,X1017,Y1017,Z1017,AA1017,AB1017,AC1017,AD1017,AE1017,AF1017,AG1017,AH1017,AI1017,AJ1017,AK1017,AL1017,AM1017,AN1017,AO1017,AP1017,AQ1017,AR1017,AS1017,AT1017,AU1017,AV1017,AW1017,AX1017,AY1017,AZ1017,BA1017,BB1017),"")))</f>
        <v/>
      </c>
      <c r="G1017" s="45" t="s">
        <v>7382</v>
      </c>
      <c r="H1017" s="45"/>
      <c r="I1017" s="45"/>
      <c r="J1017" s="45"/>
      <c r="L1017" s="37" t="s">
        <v>112</v>
      </c>
      <c r="M1017" s="26" t="s">
        <v>2159</v>
      </c>
      <c r="N1017" s="21" t="s">
        <v>6064</v>
      </c>
      <c r="O1017" s="1" t="s">
        <v>2160</v>
      </c>
      <c r="P1017" s="21" t="e">
        <f ca="1">[1]!textjoin("+",TRUE,O1017,S1017,T1017,U1017,V1017,W1017,X1017,Y1017,Z1017,AA1017,AB1017,AC1017,AD1017,AE1017,AF1017,AG1017,AH1017,AI1017,AJ1017,AK1017,AL1017,AM1017,AN1017,AO1017,AP1017,AQ1017,AR1017,AS1017,AT1017,AU1017,AV1017,AW1017,AX1017,AY1017,AZ1017,BA1017,BB1017,R1017)</f>
        <v>#NAME?</v>
      </c>
      <c r="Q1017" s="21" t="e">
        <f t="shared" ca="1" si="66"/>
        <v>#NAME?</v>
      </c>
      <c r="R1017" t="s">
        <v>5106</v>
      </c>
      <c r="S1017" s="16" t="s">
        <v>3449</v>
      </c>
      <c r="T1017" s="12" t="s">
        <v>3347</v>
      </c>
      <c r="U1017" s="12" t="s">
        <v>2505</v>
      </c>
      <c r="V1017" s="12" t="s">
        <v>3452</v>
      </c>
      <c r="W1017" s="12" t="s">
        <v>2176</v>
      </c>
      <c r="X1017" s="12" t="s">
        <v>2528</v>
      </c>
      <c r="Y1017" s="12" t="s">
        <v>3333</v>
      </c>
      <c r="Z1017" s="12" t="s">
        <v>2252</v>
      </c>
      <c r="AA1017" s="12" t="s">
        <v>3335</v>
      </c>
    </row>
    <row r="1018" spans="1:30" ht="409.6" thickBot="1" x14ac:dyDescent="0.35">
      <c r="A1018" s="7" t="s">
        <v>1059</v>
      </c>
      <c r="D1018" s="39" t="s">
        <v>128</v>
      </c>
      <c r="E1018" s="45"/>
      <c r="F1018" s="47" t="e">
        <f ca="1">IF(D1018="Costco", "https://www.costco.com", IF(D1018="Dell Home &amp; Home Office", "https://www.dell.com/koa/search?q=" &amp; [1]!textjoin("%20",TRUE,S1018,T1018,U1018,V1018,W1018,X1018,Y1018,Z1018,AA1018,AB1018,AC1018,AD1018,AE1018,AF1018,AG1018,AH1018,AI1018,AJ1018,AK1018,AL1018,AM1018,AN1018,AO1018,AP1018,AQ1018,AR1018,AS1018,AT1018,AU1018,AV1018,AW1018,AX1018,AY1018,AZ1018,BA1018,BB1018,Sheet1!BE1018), IF(D1018="Macy's", "https://www.macys.com/shop/featured/" &amp; [1]!textjoin("-",TRUE,S1018,T1018,U1018,V1018,W1018,X1018,Y1018,Z1018,AA1018,AB1018,AC1018,AD1018,AE1018,AF1018,AG1018,AH1018,AI1018,AJ1018,AK1018,AL1018,AM1018,AN1018,AO1018,AP1018,AQ1018,AR1018,AS1018,AT1018,AU1018,AV1018,AW1018,AX1018,AY1018,AZ1018,BA1018,BB1018,Sheet1!BE1018),"")))</f>
        <v>#NAME?</v>
      </c>
      <c r="G1018" s="34" t="s">
        <v>7318</v>
      </c>
      <c r="H1018" s="45" t="str">
        <f>HYPERLINK(G1018,D1018)</f>
        <v>Dell Home &amp; Home Office</v>
      </c>
      <c r="I1018" s="45"/>
      <c r="J1018" s="45"/>
      <c r="L1018" s="39" t="s">
        <v>128</v>
      </c>
      <c r="M1018" s="26" t="s">
        <v>2159</v>
      </c>
      <c r="N1018" s="21" t="s">
        <v>6065</v>
      </c>
      <c r="O1018" s="1" t="s">
        <v>2160</v>
      </c>
      <c r="P1018" s="21" t="e">
        <f ca="1">[1]!textjoin("+",TRUE,O1018,S1018,T1018,U1018,V1018,W1018,X1018,Y1018,Z1018,AA1018,AB1018,AC1018,AD1018,AE1018,AF1018,AG1018,AH1018,AI1018,AJ1018,AK1018,AL1018,AM1018,AN1018,AO1018,AP1018,AQ1018,AR1018,AS1018,AT1018,AU1018,AV1018,AW1018,AX1018,AY1018,AZ1018,BA1018,BB1018,R1018)</f>
        <v>#NAME?</v>
      </c>
      <c r="Q1018" s="21" t="e">
        <f t="shared" ca="1" si="66"/>
        <v>#NAME?</v>
      </c>
      <c r="R1018" t="s">
        <v>5106</v>
      </c>
      <c r="S1018" s="16" t="s">
        <v>3449</v>
      </c>
      <c r="T1018" s="12" t="s">
        <v>3332</v>
      </c>
      <c r="U1018" s="12" t="s">
        <v>2176</v>
      </c>
      <c r="V1018" s="12" t="s">
        <v>2252</v>
      </c>
      <c r="W1018" s="12" t="s">
        <v>3333</v>
      </c>
      <c r="X1018" s="12" t="s">
        <v>2177</v>
      </c>
      <c r="Y1018" s="12" t="s">
        <v>4873</v>
      </c>
      <c r="Z1018" s="12" t="s">
        <v>3453</v>
      </c>
    </row>
    <row r="1019" spans="1:30" ht="409.6" thickBot="1" x14ac:dyDescent="0.35">
      <c r="A1019" s="7" t="s">
        <v>1060</v>
      </c>
      <c r="D1019" s="37" t="s">
        <v>12</v>
      </c>
      <c r="E1019" s="45"/>
      <c r="F1019" s="47" t="e">
        <f ca="1">IF(D1019="Walmart", "https://www.walmart.com/search/?query=" &amp; [1]!textjoin("%20",TRUE,S1019,T1019,U1019,V1019,W1019,X1019,Y1019,Z1019,AA1019,AB1019,AC1019,AD1019,AE1019,AF1019,AG1019,AH1019,AI1019,AJ1019,AK1019,AL1019,AM1019,AN1019,AO1019,AP1019,AQ1019,AR1019,AS1019,AT1019,AU1019,AV1019,AW1019,AX1019,AY1019,AZ1019,BA1019,BB1019), IF(D1019="Best Buy", "https://www.bestbuy.com/site/searchpage.jsp?st=" &amp; [1]!textjoin("+",TRUE,S1019,T1019,U1019,V1019,W1019,X1019,Y1019,Z1019,AA1019,AB1019,AC1019,AD1019,AE1019,AF1019,AG1019,AH1019,AI1019,AJ1019,AK1019,AL1019,AM1019,AN1019,AO1019,AP1019,AQ1019,AR1019,AS1019,AT1019,AU1019,AV1019,AW1019,AX1019,AY1019,AZ1019,BA1019,BB1019), IF(D1019="Target", "https://www.target.com/s?searchTerm=" &amp; [1]!textjoin("+",TRUE,S1019,T1019,U1019,V1019,W1019,X1019,Y1019,Z1019,AA1019,AB1019,AC1019,AD1019,AE1019,AF1019,AG1019,AH1019,AI1019,AJ1019,AK1019,AL1019,AM1019,AN1019,AO1019,AP1019,AQ1019,AR1019,AS1019,AT1019,AU1019,AV1019,AW1019,AX1019,AY1019,AZ1019,BA1019,BB1019),"")))</f>
        <v>#NAME?</v>
      </c>
      <c r="G1019" s="45" t="s">
        <v>7760</v>
      </c>
      <c r="H1019" s="45" t="str">
        <f>HYPERLINK(G1019,D1019)</f>
        <v>Walmart</v>
      </c>
      <c r="I1019" s="45"/>
      <c r="J1019" s="45"/>
      <c r="L1019" s="37" t="s">
        <v>12</v>
      </c>
      <c r="M1019" s="26" t="s">
        <v>2159</v>
      </c>
      <c r="N1019" s="21" t="s">
        <v>6066</v>
      </c>
      <c r="O1019" s="1" t="s">
        <v>2160</v>
      </c>
      <c r="P1019" s="21" t="e">
        <f ca="1">[1]!textjoin("+",TRUE,O1019,S1019,T1019,U1019,V1019,W1019,X1019,Y1019,Z1019,AA1019,AB1019,AC1019,AD1019,AE1019,AF1019,AG1019,AH1019,AI1019,AJ1019,AK1019,AL1019,AM1019,AN1019,AO1019,AP1019,AQ1019,AR1019,AS1019,AT1019,AU1019,AV1019,AW1019,AX1019,AY1019,AZ1019,BA1019,BB1019,R1019)</f>
        <v>#NAME?</v>
      </c>
      <c r="Q1019" s="21" t="e">
        <f t="shared" ca="1" si="66"/>
        <v>#NAME?</v>
      </c>
      <c r="R1019" t="s">
        <v>5106</v>
      </c>
      <c r="S1019" s="16" t="s">
        <v>3449</v>
      </c>
      <c r="T1019" s="12" t="s">
        <v>3332</v>
      </c>
      <c r="U1019" s="12" t="s">
        <v>2505</v>
      </c>
      <c r="V1019" s="12" t="s">
        <v>2176</v>
      </c>
      <c r="W1019" s="12" t="s">
        <v>2252</v>
      </c>
      <c r="X1019" s="12" t="s">
        <v>3335</v>
      </c>
    </row>
    <row r="1020" spans="1:30" ht="317.39999999999998" thickBot="1" x14ac:dyDescent="0.35">
      <c r="A1020" s="7" t="s">
        <v>1061</v>
      </c>
      <c r="D1020" s="37" t="s">
        <v>27</v>
      </c>
      <c r="E1020" s="45"/>
      <c r="F1020" s="47" t="str">
        <f>IF(D1020="Costco", "https://www.costco.com", IF(D1020="Dell Home &amp; Home Office", "https://www.dell.com/koa/search?q=" &amp; [1]!textjoin("%20",TRUE,S1020,T1020,U1020,V1020,W1020,X1020,Y1020,Z1020,AA1020,AB1020,AC1020,AD1020,AE1020,AF1020,AG1020,AH1020,AI1020,AJ1020,AK1020,AL1020,AM1020,AN1020,AO1020,AP1020,AQ1020,AR1020,AS1020,AT1020,AU1020,AV1020,AW1020,AX1020,AY1020,AZ1020,BA1020,BB1020,Sheet1!BE1020), IF(D1020="Macy's", "https://www.macys.com/shop/featured/" &amp; [1]!textjoin("-",TRUE,S1020,T1020,U1020,V1020,W1020,X1020,Y1020,Z1020,AA1020,AB1020,AC1020,AD1020,AE1020,AF1020,AG1020,AH1020,AI1020,AJ1020,AK1020,AL1020,AM1020,AN1020,AO1020,AP1020,AQ1020,AR1020,AS1020,AT1020,AU1020,AV1020,AW1020,AX1020,AY1020,AZ1020,BA1020,BB1020,Sheet1!BE1020),"")))</f>
        <v>https://www.costco.com</v>
      </c>
      <c r="G1020" s="34" t="s">
        <v>7128</v>
      </c>
      <c r="H1020" s="45" t="str">
        <f>HYPERLINK(G1020,D1020)</f>
        <v>Costco</v>
      </c>
      <c r="I1020" s="45"/>
      <c r="J1020" s="45"/>
      <c r="L1020" s="37" t="s">
        <v>27</v>
      </c>
      <c r="M1020" s="26" t="s">
        <v>2159</v>
      </c>
      <c r="N1020" s="21" t="s">
        <v>6067</v>
      </c>
      <c r="O1020" s="1" t="s">
        <v>2160</v>
      </c>
      <c r="P1020" s="21" t="e">
        <f ca="1">[1]!textjoin("+",TRUE,O1020,S1020,T1020,U1020,V1020,W1020,X1020,Y1020,Z1020,AA1020,AB1020,AC1020,AD1020,AE1020,AF1020,AG1020,AH1020,AI1020,AJ1020,AK1020,AL1020,AM1020,AN1020,AO1020,AP1020,AQ1020,AR1020,AS1020,AT1020,AU1020,AV1020,AW1020,AX1020,AY1020,AZ1020,BA1020,BB1020,R1020)</f>
        <v>#NAME?</v>
      </c>
      <c r="Q1020" s="21" t="e">
        <f t="shared" ca="1" si="66"/>
        <v>#NAME?</v>
      </c>
      <c r="R1020" t="s">
        <v>5106</v>
      </c>
      <c r="S1020" s="16" t="s">
        <v>3449</v>
      </c>
      <c r="T1020" s="12" t="s">
        <v>3332</v>
      </c>
      <c r="U1020" s="12" t="s">
        <v>2505</v>
      </c>
      <c r="V1020" s="12" t="s">
        <v>3454</v>
      </c>
      <c r="W1020" s="12" t="s">
        <v>2257</v>
      </c>
      <c r="X1020" s="12" t="s">
        <v>2176</v>
      </c>
      <c r="Y1020" s="12" t="s">
        <v>2528</v>
      </c>
      <c r="Z1020" s="12" t="s">
        <v>3455</v>
      </c>
      <c r="AA1020" s="12" t="s">
        <v>2543</v>
      </c>
      <c r="AB1020" s="12" t="s">
        <v>2430</v>
      </c>
      <c r="AC1020" s="12" t="s">
        <v>3337</v>
      </c>
      <c r="AD1020" s="12" t="s">
        <v>3335</v>
      </c>
    </row>
    <row r="1021" spans="1:30" ht="130.19999999999999" thickBot="1" x14ac:dyDescent="0.35">
      <c r="A1021" s="7" t="s">
        <v>1062</v>
      </c>
      <c r="D1021" s="37" t="s">
        <v>112</v>
      </c>
      <c r="E1021" s="45"/>
      <c r="F1021" s="47" t="str">
        <f>IF(D1021="Walmart", "https://www.walmart.com/search/?query=" &amp; [1]!textjoin("%20",TRUE,S1021,T1021,U1021,V1021,W1021,X1021,Y1021,Z1021,AA1021,AB1021,AC1021,AD1021,AE1021,AF1021,AG1021,AH1021,AI1021,AJ1021,AK1021,AL1021,AM1021,AN1021,AO1021,AP1021,AQ1021,AR1021,AS1021,AT1021,AU1021,AV1021,AW1021,AX1021,AY1021,AZ1021,BA1021,BB1021), IF(D1021="Best Buy", "https://www.bestbuy.com/site/searchpage.jsp?st=" &amp; [1]!textjoin("+",TRUE,S1021,T1021,U1021,V1021,W1021,X1021,Y1021,Z1021,AA1021,AB1021,AC1021,AD1021,AE1021,AF1021,AG1021,AH1021,AI1021,AJ1021,AK1021,AL1021,AM1021,AN1021,AO1021,AP1021,AQ1021,AR1021,AS1021,AT1021,AU1021,AV1021,AW1021,AX1021,AY1021,AZ1021,BA1021,BB1021), IF(D1021="Target", "https://www.target.com/s?searchTerm=" &amp; [1]!textjoin("+",TRUE,S1021,T1021,U1021,V1021,W1021,X1021,Y1021,Z1021,AA1021,AB1021,AC1021,AD1021,AE1021,AF1021,AG1021,AH1021,AI1021,AJ1021,AK1021,AL1021,AM1021,AN1021,AO1021,AP1021,AQ1021,AR1021,AS1021,AT1021,AU1021,AV1021,AW1021,AX1021,AY1021,AZ1021,BA1021,BB1021),"")))</f>
        <v/>
      </c>
      <c r="G1021" s="45" t="s">
        <v>7382</v>
      </c>
      <c r="H1021" s="45"/>
      <c r="I1021" s="45"/>
      <c r="J1021" s="45"/>
      <c r="L1021" s="37" t="s">
        <v>112</v>
      </c>
      <c r="M1021" s="26" t="s">
        <v>2159</v>
      </c>
      <c r="N1021" s="21" t="s">
        <v>6068</v>
      </c>
      <c r="O1021" s="1" t="s">
        <v>2160</v>
      </c>
      <c r="P1021" s="21" t="e">
        <f ca="1">[1]!textjoin("+",TRUE,O1021,S1021,T1021,U1021,V1021,W1021,X1021,Y1021,Z1021,AA1021,AB1021,AC1021,AD1021,AE1021,AF1021,AG1021,AH1021,AI1021,AJ1021,AK1021,AL1021,AM1021,AN1021,AO1021,AP1021,AQ1021,AR1021,AS1021,AT1021,AU1021,AV1021,AW1021,AX1021,AY1021,AZ1021,BA1021,BB1021,R1021)</f>
        <v>#NAME?</v>
      </c>
      <c r="Q1021" s="21" t="e">
        <f t="shared" ca="1" si="66"/>
        <v>#NAME?</v>
      </c>
      <c r="R1021" t="s">
        <v>5106</v>
      </c>
      <c r="S1021" s="16" t="s">
        <v>3449</v>
      </c>
      <c r="T1021" s="12" t="s">
        <v>3332</v>
      </c>
      <c r="U1021" s="12" t="s">
        <v>2505</v>
      </c>
      <c r="V1021" s="12" t="s">
        <v>3456</v>
      </c>
      <c r="W1021" s="12" t="s">
        <v>3455</v>
      </c>
      <c r="X1021" s="12" t="s">
        <v>2176</v>
      </c>
      <c r="Y1021" s="12" t="s">
        <v>2528</v>
      </c>
      <c r="Z1021" s="12" t="s">
        <v>3333</v>
      </c>
      <c r="AA1021" s="12" t="s">
        <v>2252</v>
      </c>
      <c r="AB1021" s="12" t="s">
        <v>3335</v>
      </c>
    </row>
    <row r="1022" spans="1:30" ht="317.39999999999998" thickBot="1" x14ac:dyDescent="0.35">
      <c r="A1022" s="7" t="s">
        <v>1063</v>
      </c>
      <c r="D1022" s="37" t="s">
        <v>27</v>
      </c>
      <c r="E1022" s="45"/>
      <c r="F1022" s="47" t="str">
        <f>IF(D1022="Costco", "https://www.costco.com", IF(D1022="Dell Home &amp; Home Office", "https://www.dell.com/koa/search?q=" &amp; [1]!textjoin("%20",TRUE,S1022,T1022,U1022,V1022,W1022,X1022,Y1022,Z1022,AA1022,AB1022,AC1022,AD1022,AE1022,AF1022,AG1022,AH1022,AI1022,AJ1022,AK1022,AL1022,AM1022,AN1022,AO1022,AP1022,AQ1022,AR1022,AS1022,AT1022,AU1022,AV1022,AW1022,AX1022,AY1022,AZ1022,BA1022,BB1022,Sheet1!BE1022), IF(D1022="Macy's", "https://www.macys.com/shop/featured/" &amp; [1]!textjoin("-",TRUE,S1022,T1022,U1022,V1022,W1022,X1022,Y1022,Z1022,AA1022,AB1022,AC1022,AD1022,AE1022,AF1022,AG1022,AH1022,AI1022,AJ1022,AK1022,AL1022,AM1022,AN1022,AO1022,AP1022,AQ1022,AR1022,AS1022,AT1022,AU1022,AV1022,AW1022,AX1022,AY1022,AZ1022,BA1022,BB1022,Sheet1!BE1022),"")))</f>
        <v>https://www.costco.com</v>
      </c>
      <c r="G1022" s="34" t="s">
        <v>7128</v>
      </c>
      <c r="H1022" s="45" t="str">
        <f>HYPERLINK(G1022,D1022)</f>
        <v>Costco</v>
      </c>
      <c r="I1022" s="45"/>
      <c r="J1022" s="45"/>
      <c r="L1022" s="37" t="s">
        <v>27</v>
      </c>
      <c r="M1022" s="26" t="s">
        <v>2159</v>
      </c>
      <c r="N1022" s="21" t="s">
        <v>6069</v>
      </c>
      <c r="O1022" s="1" t="s">
        <v>2160</v>
      </c>
      <c r="P1022" s="21" t="e">
        <f ca="1">[1]!textjoin("+",TRUE,O1022,S1022,T1022,U1022,V1022,W1022,X1022,Y1022,Z1022,AA1022,AB1022,AC1022,AD1022,AE1022,AF1022,AG1022,AH1022,AI1022,AJ1022,AK1022,AL1022,AM1022,AN1022,AO1022,AP1022,AQ1022,AR1022,AS1022,AT1022,AU1022,AV1022,AW1022,AX1022,AY1022,AZ1022,BA1022,BB1022,R1022)</f>
        <v>#NAME?</v>
      </c>
      <c r="Q1022" s="21" t="e">
        <f t="shared" ca="1" si="66"/>
        <v>#NAME?</v>
      </c>
      <c r="R1022" t="s">
        <v>5106</v>
      </c>
      <c r="S1022" s="16" t="s">
        <v>3449</v>
      </c>
      <c r="T1022" s="12" t="s">
        <v>3332</v>
      </c>
      <c r="U1022" s="12" t="s">
        <v>2505</v>
      </c>
      <c r="V1022" s="12" t="s">
        <v>3457</v>
      </c>
      <c r="W1022" s="12" t="s">
        <v>2257</v>
      </c>
      <c r="X1022" s="12" t="s">
        <v>2176</v>
      </c>
      <c r="Y1022" s="12" t="s">
        <v>2528</v>
      </c>
      <c r="Z1022" s="12" t="s">
        <v>3455</v>
      </c>
      <c r="AA1022" s="12" t="s">
        <v>2543</v>
      </c>
      <c r="AB1022" s="12" t="s">
        <v>2430</v>
      </c>
      <c r="AC1022" s="12" t="s">
        <v>3337</v>
      </c>
      <c r="AD1022" s="12" t="s">
        <v>3335</v>
      </c>
    </row>
    <row r="1023" spans="1:30" ht="317.39999999999998" thickBot="1" x14ac:dyDescent="0.35">
      <c r="A1023" s="7" t="s">
        <v>1064</v>
      </c>
      <c r="D1023" s="37" t="s">
        <v>27</v>
      </c>
      <c r="E1023" s="45"/>
      <c r="F1023" s="47" t="str">
        <f>IF(D1023="Costco", "https://www.costco.com", IF(D1023="Dell Home &amp; Home Office", "https://www.dell.com/koa/search?q=" &amp; [1]!textjoin("%20",TRUE,S1023,T1023,U1023,V1023,W1023,X1023,Y1023,Z1023,AA1023,AB1023,AC1023,AD1023,AE1023,AF1023,AG1023,AH1023,AI1023,AJ1023,AK1023,AL1023,AM1023,AN1023,AO1023,AP1023,AQ1023,AR1023,AS1023,AT1023,AU1023,AV1023,AW1023,AX1023,AY1023,AZ1023,BA1023,BB1023,Sheet1!BE1023), IF(D1023="Macy's", "https://www.macys.com/shop/featured/" &amp; [1]!textjoin("-",TRUE,S1023,T1023,U1023,V1023,W1023,X1023,Y1023,Z1023,AA1023,AB1023,AC1023,AD1023,AE1023,AF1023,AG1023,AH1023,AI1023,AJ1023,AK1023,AL1023,AM1023,AN1023,AO1023,AP1023,AQ1023,AR1023,AS1023,AT1023,AU1023,AV1023,AW1023,AX1023,AY1023,AZ1023,BA1023,BB1023,Sheet1!BE1023),"")))</f>
        <v>https://www.costco.com</v>
      </c>
      <c r="G1023" s="34" t="s">
        <v>7128</v>
      </c>
      <c r="H1023" s="45" t="str">
        <f>HYPERLINK(G1023,D1023)</f>
        <v>Costco</v>
      </c>
      <c r="I1023" s="45"/>
      <c r="J1023" s="45"/>
      <c r="L1023" s="37" t="s">
        <v>27</v>
      </c>
      <c r="M1023" s="26" t="s">
        <v>2159</v>
      </c>
      <c r="N1023" s="21" t="s">
        <v>6070</v>
      </c>
      <c r="O1023" s="1" t="s">
        <v>2160</v>
      </c>
      <c r="P1023" s="21" t="e">
        <f ca="1">[1]!textjoin("+",TRUE,O1023,S1023,T1023,U1023,V1023,W1023,X1023,Y1023,Z1023,AA1023,AB1023,AC1023,AD1023,AE1023,AF1023,AG1023,AH1023,AI1023,AJ1023,AK1023,AL1023,AM1023,AN1023,AO1023,AP1023,AQ1023,AR1023,AS1023,AT1023,AU1023,AV1023,AW1023,AX1023,AY1023,AZ1023,BA1023,BB1023,R1023)</f>
        <v>#NAME?</v>
      </c>
      <c r="Q1023" s="21" t="e">
        <f t="shared" ca="1" si="66"/>
        <v>#NAME?</v>
      </c>
      <c r="R1023" t="s">
        <v>5106</v>
      </c>
      <c r="S1023" s="16" t="s">
        <v>3449</v>
      </c>
      <c r="T1023" s="12" t="s">
        <v>3332</v>
      </c>
      <c r="U1023" s="12" t="s">
        <v>2505</v>
      </c>
      <c r="V1023" s="12" t="s">
        <v>3451</v>
      </c>
      <c r="W1023" s="12" t="s">
        <v>2257</v>
      </c>
      <c r="X1023" s="12" t="s">
        <v>2176</v>
      </c>
      <c r="Y1023" s="12" t="s">
        <v>2528</v>
      </c>
      <c r="Z1023" s="12" t="s">
        <v>2430</v>
      </c>
      <c r="AA1023" s="12" t="s">
        <v>3337</v>
      </c>
      <c r="AB1023" s="12" t="s">
        <v>3335</v>
      </c>
    </row>
    <row r="1024" spans="1:30" ht="317.39999999999998" thickBot="1" x14ac:dyDescent="0.35">
      <c r="A1024" s="7" t="s">
        <v>1065</v>
      </c>
      <c r="D1024" s="37" t="s">
        <v>27</v>
      </c>
      <c r="E1024" s="45"/>
      <c r="F1024" s="47" t="str">
        <f>IF(D1024="Costco", "https://www.costco.com", IF(D1024="Dell Home &amp; Home Office", "https://www.dell.com/koa/search?q=" &amp; [1]!textjoin("%20",TRUE,S1024,T1024,U1024,V1024,W1024,X1024,Y1024,Z1024,AA1024,AB1024,AC1024,AD1024,AE1024,AF1024,AG1024,AH1024,AI1024,AJ1024,AK1024,AL1024,AM1024,AN1024,AO1024,AP1024,AQ1024,AR1024,AS1024,AT1024,AU1024,AV1024,AW1024,AX1024,AY1024,AZ1024,BA1024,BB1024,Sheet1!BE1024), IF(D1024="Macy's", "https://www.macys.com/shop/featured/" &amp; [1]!textjoin("-",TRUE,S1024,T1024,U1024,V1024,W1024,X1024,Y1024,Z1024,AA1024,AB1024,AC1024,AD1024,AE1024,AF1024,AG1024,AH1024,AI1024,AJ1024,AK1024,AL1024,AM1024,AN1024,AO1024,AP1024,AQ1024,AR1024,AS1024,AT1024,AU1024,AV1024,AW1024,AX1024,AY1024,AZ1024,BA1024,BB1024,Sheet1!BE1024),"")))</f>
        <v>https://www.costco.com</v>
      </c>
      <c r="G1024" s="34" t="s">
        <v>7128</v>
      </c>
      <c r="H1024" s="45" t="str">
        <f>HYPERLINK(G1024,D1024)</f>
        <v>Costco</v>
      </c>
      <c r="I1024" s="45"/>
      <c r="J1024" s="45"/>
      <c r="L1024" s="37" t="s">
        <v>27</v>
      </c>
      <c r="M1024" s="26" t="s">
        <v>2159</v>
      </c>
      <c r="N1024" s="21" t="s">
        <v>6071</v>
      </c>
      <c r="O1024" s="1" t="s">
        <v>2160</v>
      </c>
      <c r="P1024" s="21" t="e">
        <f ca="1">[1]!textjoin("+",TRUE,O1024,S1024,T1024,U1024,V1024,W1024,X1024,Y1024,Z1024,AA1024,AB1024,AC1024,AD1024,AE1024,AF1024,AG1024,AH1024,AI1024,AJ1024,AK1024,AL1024,AM1024,AN1024,AO1024,AP1024,AQ1024,AR1024,AS1024,AT1024,AU1024,AV1024,AW1024,AX1024,AY1024,AZ1024,BA1024,BB1024,R1024)</f>
        <v>#NAME?</v>
      </c>
      <c r="Q1024" s="21" t="e">
        <f t="shared" ca="1" si="66"/>
        <v>#NAME?</v>
      </c>
      <c r="R1024" t="s">
        <v>5106</v>
      </c>
      <c r="S1024" s="16" t="s">
        <v>3449</v>
      </c>
      <c r="T1024" s="12" t="s">
        <v>3342</v>
      </c>
      <c r="U1024" s="12" t="s">
        <v>3458</v>
      </c>
      <c r="V1024" s="12" t="s">
        <v>3454</v>
      </c>
      <c r="W1024" s="12" t="s">
        <v>2257</v>
      </c>
      <c r="X1024" s="12" t="s">
        <v>2176</v>
      </c>
      <c r="Y1024" s="12" t="s">
        <v>2528</v>
      </c>
      <c r="Z1024" s="12" t="s">
        <v>3455</v>
      </c>
      <c r="AA1024" s="12" t="s">
        <v>2543</v>
      </c>
      <c r="AB1024" s="12" t="s">
        <v>2430</v>
      </c>
      <c r="AC1024" s="12" t="s">
        <v>3337</v>
      </c>
      <c r="AD1024" s="12" t="s">
        <v>3335</v>
      </c>
    </row>
    <row r="1025" spans="1:29" ht="317.39999999999998" thickBot="1" x14ac:dyDescent="0.35">
      <c r="A1025" s="7" t="s">
        <v>1066</v>
      </c>
      <c r="D1025" s="37" t="s">
        <v>27</v>
      </c>
      <c r="E1025" s="45"/>
      <c r="F1025" s="47" t="str">
        <f>IF(D1025="Costco", "https://www.costco.com", IF(D1025="Dell Home &amp; Home Office", "https://www.dell.com/koa/search?q=" &amp; [1]!textjoin("%20",TRUE,S1025,T1025,U1025,V1025,W1025,X1025,Y1025,Z1025,AA1025,AB1025,AC1025,AD1025,AE1025,AF1025,AG1025,AH1025,AI1025,AJ1025,AK1025,AL1025,AM1025,AN1025,AO1025,AP1025,AQ1025,AR1025,AS1025,AT1025,AU1025,AV1025,AW1025,AX1025,AY1025,AZ1025,BA1025,BB1025,Sheet1!BE1025), IF(D1025="Macy's", "https://www.macys.com/shop/featured/" &amp; [1]!textjoin("-",TRUE,S1025,T1025,U1025,V1025,W1025,X1025,Y1025,Z1025,AA1025,AB1025,AC1025,AD1025,AE1025,AF1025,AG1025,AH1025,AI1025,AJ1025,AK1025,AL1025,AM1025,AN1025,AO1025,AP1025,AQ1025,AR1025,AS1025,AT1025,AU1025,AV1025,AW1025,AX1025,AY1025,AZ1025,BA1025,BB1025,Sheet1!BE1025),"")))</f>
        <v>https://www.costco.com</v>
      </c>
      <c r="G1025" s="34" t="s">
        <v>7128</v>
      </c>
      <c r="H1025" s="45" t="str">
        <f>HYPERLINK(G1025,D1025)</f>
        <v>Costco</v>
      </c>
      <c r="I1025" s="45"/>
      <c r="J1025" s="45"/>
      <c r="L1025" s="37" t="s">
        <v>27</v>
      </c>
      <c r="M1025" s="26" t="s">
        <v>2159</v>
      </c>
      <c r="N1025" s="21" t="s">
        <v>6072</v>
      </c>
      <c r="O1025" s="1" t="s">
        <v>2160</v>
      </c>
      <c r="P1025" s="21" t="e">
        <f ca="1">[1]!textjoin("+",TRUE,O1025,S1025,T1025,U1025,V1025,W1025,X1025,Y1025,Z1025,AA1025,AB1025,AC1025,AD1025,AE1025,AF1025,AG1025,AH1025,AI1025,AJ1025,AK1025,AL1025,AM1025,AN1025,AO1025,AP1025,AQ1025,AR1025,AS1025,AT1025,AU1025,AV1025,AW1025,AX1025,AY1025,AZ1025,BA1025,BB1025,R1025)</f>
        <v>#NAME?</v>
      </c>
      <c r="Q1025" s="21" t="e">
        <f t="shared" ca="1" si="66"/>
        <v>#NAME?</v>
      </c>
      <c r="R1025" t="s">
        <v>5106</v>
      </c>
      <c r="S1025" s="16" t="s">
        <v>3449</v>
      </c>
      <c r="T1025" s="12" t="s">
        <v>3342</v>
      </c>
      <c r="U1025" s="12" t="s">
        <v>2505</v>
      </c>
      <c r="V1025" s="12" t="s">
        <v>3451</v>
      </c>
      <c r="W1025" s="12" t="s">
        <v>2257</v>
      </c>
      <c r="X1025" s="12" t="s">
        <v>2176</v>
      </c>
      <c r="Y1025" s="12" t="s">
        <v>2528</v>
      </c>
      <c r="Z1025" s="12" t="s">
        <v>2430</v>
      </c>
      <c r="AA1025" s="12" t="s">
        <v>3337</v>
      </c>
      <c r="AB1025" s="12" t="s">
        <v>3335</v>
      </c>
    </row>
    <row r="1026" spans="1:29" ht="317.39999999999998" thickBot="1" x14ac:dyDescent="0.35">
      <c r="A1026" s="7" t="s">
        <v>1067</v>
      </c>
      <c r="D1026" s="37" t="s">
        <v>27</v>
      </c>
      <c r="E1026" s="45"/>
      <c r="F1026" s="47" t="str">
        <f>IF(D1026="Costco", "https://www.costco.com", IF(D1026="Dell Home &amp; Home Office", "https://www.dell.com/koa/search?q=" &amp; [1]!textjoin("%20",TRUE,S1026,T1026,U1026,V1026,W1026,X1026,Y1026,Z1026,AA1026,AB1026,AC1026,AD1026,AE1026,AF1026,AG1026,AH1026,AI1026,AJ1026,AK1026,AL1026,AM1026,AN1026,AO1026,AP1026,AQ1026,AR1026,AS1026,AT1026,AU1026,AV1026,AW1026,AX1026,AY1026,AZ1026,BA1026,BB1026,Sheet1!BE1026), IF(D1026="Macy's", "https://www.macys.com/shop/featured/" &amp; [1]!textjoin("-",TRUE,S1026,T1026,U1026,V1026,W1026,X1026,Y1026,Z1026,AA1026,AB1026,AC1026,AD1026,AE1026,AF1026,AG1026,AH1026,AI1026,AJ1026,AK1026,AL1026,AM1026,AN1026,AO1026,AP1026,AQ1026,AR1026,AS1026,AT1026,AU1026,AV1026,AW1026,AX1026,AY1026,AZ1026,BA1026,BB1026,Sheet1!BE1026),"")))</f>
        <v>https://www.costco.com</v>
      </c>
      <c r="G1026" s="34" t="s">
        <v>7128</v>
      </c>
      <c r="H1026" s="45" t="str">
        <f>HYPERLINK(G1026,D1026)</f>
        <v>Costco</v>
      </c>
      <c r="I1026" s="45"/>
      <c r="J1026" s="45"/>
      <c r="L1026" s="37" t="s">
        <v>27</v>
      </c>
      <c r="M1026" s="26" t="s">
        <v>2159</v>
      </c>
      <c r="N1026" s="21" t="s">
        <v>6073</v>
      </c>
      <c r="O1026" s="1" t="s">
        <v>2160</v>
      </c>
      <c r="P1026" s="21" t="e">
        <f ca="1">[1]!textjoin("+",TRUE,O1026,S1026,T1026,U1026,V1026,W1026,X1026,Y1026,Z1026,AA1026,AB1026,AC1026,AD1026,AE1026,AF1026,AG1026,AH1026,AI1026,AJ1026,AK1026,AL1026,AM1026,AN1026,AO1026,AP1026,AQ1026,AR1026,AS1026,AT1026,AU1026,AV1026,AW1026,AX1026,AY1026,AZ1026,BA1026,BB1026,R1026)</f>
        <v>#NAME?</v>
      </c>
      <c r="Q1026" s="21" t="e">
        <f t="shared" ca="1" si="66"/>
        <v>#NAME?</v>
      </c>
      <c r="R1026" t="s">
        <v>5106</v>
      </c>
      <c r="S1026" s="16" t="s">
        <v>3449</v>
      </c>
      <c r="T1026" s="12" t="s">
        <v>3383</v>
      </c>
      <c r="U1026" s="12" t="s">
        <v>2505</v>
      </c>
      <c r="V1026" s="12" t="s">
        <v>3457</v>
      </c>
      <c r="W1026" s="12" t="s">
        <v>2257</v>
      </c>
      <c r="X1026" s="12" t="s">
        <v>2176</v>
      </c>
      <c r="Y1026" s="12" t="s">
        <v>3455</v>
      </c>
      <c r="Z1026" s="12" t="s">
        <v>2543</v>
      </c>
      <c r="AA1026" s="12" t="s">
        <v>2430</v>
      </c>
      <c r="AB1026" s="12" t="s">
        <v>3337</v>
      </c>
      <c r="AC1026" s="12" t="s">
        <v>3335</v>
      </c>
    </row>
    <row r="1027" spans="1:29" ht="58.2" thickBot="1" x14ac:dyDescent="0.35">
      <c r="A1027" s="7" t="s">
        <v>1068</v>
      </c>
      <c r="D1027" s="37" t="s">
        <v>43</v>
      </c>
      <c r="E1027" s="45"/>
      <c r="F1027" s="47" t="str">
        <f>IF(D1027="Walmart", "https://www.walmart.com/search/?query=" &amp; [1]!textjoin("%20",TRUE,S1027,T1027,U1027,V1027,W1027,X1027,Y1027,Z1027,AA1027,AB1027,AC1027,AD1027,AE1027,AF1027,AG1027,AH1027,AI1027,AJ1027,AK1027,AL1027,AM1027,AN1027,AO1027,AP1027,AQ1027,AR1027,AS1027,AT1027,AU1027,AV1027,AW1027,AX1027,AY1027,AZ1027,BA1027,BB1027), IF(D1027="Best Buy", "https://www.bestbuy.com/site/searchpage.jsp?st=" &amp; [1]!textjoin("+",TRUE,S1027,T1027,U1027,V1027,W1027,X1027,Y1027,Z1027,AA1027,AB1027,AC1027,AD1027,AE1027,AF1027,AG1027,AH1027,AI1027,AJ1027,AK1027,AL1027,AM1027,AN1027,AO1027,AP1027,AQ1027,AR1027,AS1027,AT1027,AU1027,AV1027,AW1027,AX1027,AY1027,AZ1027,BA1027,BB1027), IF(D1027="Target", "https://www.target.com/s?searchTerm=" &amp; [1]!textjoin("+",TRUE,S1027,T1027,U1027,V1027,W1027,X1027,Y1027,Z1027,AA1027,AB1027,AC1027,AD1027,AE1027,AF1027,AG1027,AH1027,AI1027,AJ1027,AK1027,AL1027,AM1027,AN1027,AO1027,AP1027,AQ1027,AR1027,AS1027,AT1027,AU1027,AV1027,AW1027,AX1027,AY1027,AZ1027,BA1027,BB1027),"")))</f>
        <v/>
      </c>
      <c r="G1027" s="45" t="s">
        <v>7382</v>
      </c>
      <c r="H1027" s="45"/>
      <c r="I1027" s="45"/>
      <c r="J1027" s="45"/>
      <c r="L1027" s="37" t="s">
        <v>43</v>
      </c>
      <c r="M1027" s="26" t="s">
        <v>2159</v>
      </c>
      <c r="N1027" s="21" t="s">
        <v>6074</v>
      </c>
      <c r="O1027" s="1" t="s">
        <v>2160</v>
      </c>
      <c r="P1027" s="21" t="e">
        <f ca="1">[1]!textjoin("+",TRUE,O1027,S1027,T1027,U1027,V1027,W1027,X1027,Y1027,Z1027,AA1027,AB1027,AC1027,AD1027,AE1027,AF1027,AG1027,AH1027,AI1027,AJ1027,AK1027,AL1027,AM1027,AN1027,AO1027,AP1027,AQ1027,AR1027,AS1027,AT1027,AU1027,AV1027,AW1027,AX1027,AY1027,AZ1027,BA1027,BB1027,R1027)</f>
        <v>#NAME?</v>
      </c>
      <c r="Q1027" s="21" t="e">
        <f t="shared" ca="1" si="66"/>
        <v>#NAME?</v>
      </c>
      <c r="R1027" t="s">
        <v>5106</v>
      </c>
      <c r="S1027" s="16" t="s">
        <v>3459</v>
      </c>
      <c r="T1027" s="12" t="s">
        <v>2439</v>
      </c>
      <c r="U1027" s="12" t="s">
        <v>2178</v>
      </c>
      <c r="V1027" s="12" t="s">
        <v>3334</v>
      </c>
      <c r="W1027" s="12" t="s">
        <v>2252</v>
      </c>
      <c r="X1027" s="12" t="s">
        <v>2430</v>
      </c>
      <c r="Y1027" s="12" t="s">
        <v>4777</v>
      </c>
      <c r="Z1027" s="12" t="s">
        <v>3460</v>
      </c>
    </row>
    <row r="1028" spans="1:29" ht="58.2" thickBot="1" x14ac:dyDescent="0.35">
      <c r="A1028" s="7" t="s">
        <v>1069</v>
      </c>
      <c r="D1028" s="37" t="s">
        <v>43</v>
      </c>
      <c r="E1028" s="45"/>
      <c r="F1028" s="47" t="str">
        <f>IF(D1028="Walmart", "https://www.walmart.com/search/?query=" &amp; [1]!textjoin("%20",TRUE,S1028,T1028,U1028,V1028,W1028,X1028,Y1028,Z1028,AA1028,AB1028,AC1028,AD1028,AE1028,AF1028,AG1028,AH1028,AI1028,AJ1028,AK1028,AL1028,AM1028,AN1028,AO1028,AP1028,AQ1028,AR1028,AS1028,AT1028,AU1028,AV1028,AW1028,AX1028,AY1028,AZ1028,BA1028,BB1028), IF(D1028="Best Buy", "https://www.bestbuy.com/site/searchpage.jsp?st=" &amp; [1]!textjoin("+",TRUE,S1028,T1028,U1028,V1028,W1028,X1028,Y1028,Z1028,AA1028,AB1028,AC1028,AD1028,AE1028,AF1028,AG1028,AH1028,AI1028,AJ1028,AK1028,AL1028,AM1028,AN1028,AO1028,AP1028,AQ1028,AR1028,AS1028,AT1028,AU1028,AV1028,AW1028,AX1028,AY1028,AZ1028,BA1028,BB1028), IF(D1028="Target", "https://www.target.com/s?searchTerm=" &amp; [1]!textjoin("+",TRUE,S1028,T1028,U1028,V1028,W1028,X1028,Y1028,Z1028,AA1028,AB1028,AC1028,AD1028,AE1028,AF1028,AG1028,AH1028,AI1028,AJ1028,AK1028,AL1028,AM1028,AN1028,AO1028,AP1028,AQ1028,AR1028,AS1028,AT1028,AU1028,AV1028,AW1028,AX1028,AY1028,AZ1028,BA1028,BB1028),"")))</f>
        <v/>
      </c>
      <c r="G1028" s="45" t="s">
        <v>7382</v>
      </c>
      <c r="H1028" s="45"/>
      <c r="I1028" s="45"/>
      <c r="J1028" s="45"/>
      <c r="L1028" s="37" t="s">
        <v>43</v>
      </c>
      <c r="M1028" s="26" t="s">
        <v>2159</v>
      </c>
      <c r="N1028" s="21" t="s">
        <v>6075</v>
      </c>
      <c r="O1028" s="1" t="s">
        <v>2160</v>
      </c>
      <c r="P1028" s="21" t="e">
        <f ca="1">[1]!textjoin("+",TRUE,O1028,S1028,T1028,U1028,V1028,W1028,X1028,Y1028,Z1028,AA1028,AB1028,AC1028,AD1028,AE1028,AF1028,AG1028,AH1028,AI1028,AJ1028,AK1028,AL1028,AM1028,AN1028,AO1028,AP1028,AQ1028,AR1028,AS1028,AT1028,AU1028,AV1028,AW1028,AX1028,AY1028,AZ1028,BA1028,BB1028,R1028)</f>
        <v>#NAME?</v>
      </c>
      <c r="Q1028" s="21" t="e">
        <f t="shared" ca="1" si="66"/>
        <v>#NAME?</v>
      </c>
      <c r="R1028" t="s">
        <v>5106</v>
      </c>
      <c r="S1028" s="16" t="s">
        <v>3459</v>
      </c>
      <c r="T1028" s="12" t="s">
        <v>3344</v>
      </c>
      <c r="U1028" s="12" t="s">
        <v>2506</v>
      </c>
      <c r="V1028" s="12" t="s">
        <v>3334</v>
      </c>
      <c r="W1028" s="12" t="s">
        <v>2252</v>
      </c>
      <c r="X1028" s="12" t="s">
        <v>2430</v>
      </c>
      <c r="Y1028" s="12" t="s">
        <v>4777</v>
      </c>
      <c r="Z1028" s="12" t="s">
        <v>3461</v>
      </c>
    </row>
    <row r="1029" spans="1:29" ht="409.6" thickBot="1" x14ac:dyDescent="0.35">
      <c r="A1029" s="7" t="s">
        <v>1070</v>
      </c>
      <c r="D1029" s="37" t="s">
        <v>20</v>
      </c>
      <c r="E1029" s="45"/>
      <c r="F1029" s="47" t="e">
        <f ca="1">IF(D1029="Walmart", "https://www.walmart.com/search/?query=" &amp; [1]!textjoin("%20",TRUE,S1029,T1029,U1029,V1029,W1029,X1029,Y1029,Z1029,AA1029,AB1029,AC1029,AD1029,AE1029,AF1029,AG1029,AH1029,AI1029,AJ1029,AK1029,AL1029,AM1029,AN1029,AO1029,AP1029,AQ1029,AR1029,AS1029,AT1029,AU1029,AV1029,AW1029,AX1029,AY1029,AZ1029,BA1029,BB1029), IF(D1029="Best Buy", "https://www.bestbuy.com/site/searchpage.jsp?st=" &amp; [1]!textjoin("+",TRUE,S1029,T1029,U1029,V1029,W1029,X1029,Y1029,Z1029,AA1029,AB1029,AC1029,AD1029,AE1029,AF1029,AG1029,AH1029,AI1029,AJ1029,AK1029,AL1029,AM1029,AN1029,AO1029,AP1029,AQ1029,AR1029,AS1029,AT1029,AU1029,AV1029,AW1029,AX1029,AY1029,AZ1029,BA1029,BB1029), IF(D1029="Target", "https://www.target.com/s?searchTerm=" &amp; [1]!textjoin("+",TRUE,S1029,T1029,U1029,V1029,W1029,X1029,Y1029,Z1029,AA1029,AB1029,AC1029,AD1029,AE1029,AF1029,AG1029,AH1029,AI1029,AJ1029,AK1029,AL1029,AM1029,AN1029,AO1029,AP1029,AQ1029,AR1029,AS1029,AT1029,AU1029,AV1029,AW1029,AX1029,AY1029,AZ1029,BA1029,BB1029),"")))</f>
        <v>#NAME?</v>
      </c>
      <c r="G1029" s="45" t="s">
        <v>7761</v>
      </c>
      <c r="H1029" s="45" t="str">
        <f>HYPERLINK(G1029,D1029)</f>
        <v>Target</v>
      </c>
      <c r="I1029" s="45"/>
      <c r="J1029" s="45"/>
      <c r="L1029" s="37" t="s">
        <v>20</v>
      </c>
      <c r="M1029" s="26" t="s">
        <v>2159</v>
      </c>
      <c r="N1029" s="21" t="s">
        <v>6076</v>
      </c>
      <c r="O1029" s="1" t="s">
        <v>2160</v>
      </c>
      <c r="P1029" s="21" t="e">
        <f ca="1">[1]!textjoin("+",TRUE,O1029,S1029,T1029,U1029,V1029,W1029,X1029,Y1029,Z1029,AA1029,AB1029,AC1029,AD1029,AE1029,AF1029,AG1029,AH1029,AI1029,AJ1029,AK1029,AL1029,AM1029,AN1029,AO1029,AP1029,AQ1029,AR1029,AS1029,AT1029,AU1029,AV1029,AW1029,AX1029,AY1029,AZ1029,BA1029,BB1029,R1029)</f>
        <v>#NAME?</v>
      </c>
      <c r="Q1029" s="21" t="e">
        <f t="shared" ca="1" si="66"/>
        <v>#NAME?</v>
      </c>
      <c r="R1029" t="s">
        <v>5106</v>
      </c>
      <c r="S1029" s="16" t="s">
        <v>3459</v>
      </c>
      <c r="T1029" s="12" t="s">
        <v>3349</v>
      </c>
      <c r="U1029" s="12" t="s">
        <v>2176</v>
      </c>
      <c r="V1029" s="12" t="s">
        <v>2528</v>
      </c>
      <c r="W1029" s="12" t="s">
        <v>3333</v>
      </c>
      <c r="X1029" s="12" t="s">
        <v>3334</v>
      </c>
      <c r="Y1029" s="12" t="s">
        <v>2252</v>
      </c>
      <c r="Z1029" s="12" t="s">
        <v>3335</v>
      </c>
    </row>
    <row r="1030" spans="1:29" ht="15" thickBot="1" x14ac:dyDescent="0.35">
      <c r="A1030" s="7" t="s">
        <v>1071</v>
      </c>
      <c r="D1030" s="38"/>
      <c r="E1030" s="46"/>
      <c r="F1030" s="47" t="str">
        <f>IF(D1030="Walmart", "https://www.walmart.com/search/?query=" &amp; [1]!textjoin("%20",TRUE,S1030,T1030,U1030,V1030,W1030,X1030,Y1030,Z1030,AA1030,AB1030,AC1030,AD1030,AE1030,AF1030,AG1030,AH1030,AI1030,AJ1030,AK1030,AL1030,AM1030,AN1030,AO1030,AP1030,AQ1030,AR1030,AS1030,AT1030,AU1030,AV1030,AW1030,AX1030,AY1030,AZ1030,BA1030,BB1030), IF(D1030="Best Buy", "https://www.bestbuy.com/site/searchpage.jsp?st=" &amp; [1]!textjoin("+",TRUE,S1030,T1030,U1030,V1030,W1030,X1030,Y1030,Z1030,AA1030,AB1030,AC1030,AD1030,AE1030,AF1030,AG1030,AH1030,AI1030,AJ1030,AK1030,AL1030,AM1030,AN1030,AO1030,AP1030,AQ1030,AR1030,AS1030,AT1030,AU1030,AV1030,AW1030,AX1030,AY1030,AZ1030,BA1030,BB1030), IF(D1030="Target", "https://www.target.com/s?searchTerm=" &amp; [1]!textjoin("+",TRUE,S1030,T1030,U1030,V1030,W1030,X1030,Y1030,Z1030,AA1030,AB1030,AC1030,AD1030,AE1030,AF1030,AG1030,AH1030,AI1030,AJ1030,AK1030,AL1030,AM1030,AN1030,AO1030,AP1030,AQ1030,AR1030,AS1030,AT1030,AU1030,AV1030,AW1030,AX1030,AY1030,AZ1030,BA1030,BB1030),"")))</f>
        <v/>
      </c>
      <c r="G1030" s="46" t="s">
        <v>7382</v>
      </c>
      <c r="H1030" s="46"/>
      <c r="I1030" s="46"/>
      <c r="J1030" s="46"/>
      <c r="L1030" s="38"/>
      <c r="M1030" s="27"/>
      <c r="N1030" s="21"/>
      <c r="O1030" s="1"/>
      <c r="P1030" s="21"/>
      <c r="Q1030" s="21"/>
      <c r="S1030" s="19"/>
    </row>
    <row r="1031" spans="1:29" ht="15" thickBot="1" x14ac:dyDescent="0.35">
      <c r="A1031" s="7" t="s">
        <v>1072</v>
      </c>
      <c r="D1031" s="30"/>
      <c r="E1031" s="44"/>
      <c r="F1031" s="47" t="str">
        <f>IF(D1031="Walmart", "https://www.walmart.com/search/?query=" &amp; [1]!textjoin("%20",TRUE,S1031,T1031,U1031,V1031,W1031,X1031,Y1031,Z1031,AA1031,AB1031,AC1031,AD1031,AE1031,AF1031,AG1031,AH1031,AI1031,AJ1031,AK1031,AL1031,AM1031,AN1031,AO1031,AP1031,AQ1031,AR1031,AS1031,AT1031,AU1031,AV1031,AW1031,AX1031,AY1031,AZ1031,BA1031,BB1031), IF(D1031="Best Buy", "https://www.bestbuy.com/site/searchpage.jsp?st=" &amp; [1]!textjoin("+",TRUE,S1031,T1031,U1031,V1031,W1031,X1031,Y1031,Z1031,AA1031,AB1031,AC1031,AD1031,AE1031,AF1031,AG1031,AH1031,AI1031,AJ1031,AK1031,AL1031,AM1031,AN1031,AO1031,AP1031,AQ1031,AR1031,AS1031,AT1031,AU1031,AV1031,AW1031,AX1031,AY1031,AZ1031,BA1031,BB1031), IF(D1031="Target", "https://www.target.com/s?searchTerm=" &amp; [1]!textjoin("+",TRUE,S1031,T1031,U1031,V1031,W1031,X1031,Y1031,Z1031,AA1031,AB1031,AC1031,AD1031,AE1031,AF1031,AG1031,AH1031,AI1031,AJ1031,AK1031,AL1031,AM1031,AN1031,AO1031,AP1031,AQ1031,AR1031,AS1031,AT1031,AU1031,AV1031,AW1031,AX1031,AY1031,AZ1031,BA1031,BB1031),"")))</f>
        <v/>
      </c>
      <c r="G1031" s="44" t="s">
        <v>7382</v>
      </c>
      <c r="H1031" s="44"/>
      <c r="I1031" s="44"/>
      <c r="J1031" s="44"/>
      <c r="L1031" s="30"/>
      <c r="M1031" s="25"/>
      <c r="N1031" s="21"/>
      <c r="O1031" s="1"/>
      <c r="P1031" s="21"/>
      <c r="Q1031" s="21"/>
      <c r="S1031" s="15" t="s">
        <v>3462</v>
      </c>
      <c r="T1031" s="12" t="s">
        <v>3463</v>
      </c>
    </row>
    <row r="1032" spans="1:29" ht="409.6" thickBot="1" x14ac:dyDescent="0.35">
      <c r="A1032" s="10"/>
      <c r="D1032" s="37" t="s">
        <v>15</v>
      </c>
      <c r="E1032" s="45"/>
      <c r="F1032" s="47" t="e">
        <f ca="1">IF(D1032="Walmart", "https://www.walmart.com/search/?query=" &amp; [1]!textjoin("%20",TRUE,S1032,T1032,U1032,V1032,W1032,X1032,Y1032,Z1032,AA1032,AB1032,AC1032,AD1032,AE1032,AF1032,AG1032,AH1032,AI1032,AJ1032,AK1032,AL1032,AM1032,AN1032,AO1032,AP1032,AQ1032,AR1032,AS1032,AT1032,AU1032,AV1032,AW1032,AX1032,AY1032,AZ1032,BA1032,BB1032), IF(D1032="Best Buy", "https://www.bestbuy.com/site/searchpage.jsp?st=" &amp; [1]!textjoin("+",TRUE,S1032,T1032,U1032,V1032,W1032,X1032,Y1032,Z1032,AA1032,AB1032,AC1032,AD1032,AE1032,AF1032,AG1032,AH1032,AI1032,AJ1032,AK1032,AL1032,AM1032,AN1032,AO1032,AP1032,AQ1032,AR1032,AS1032,AT1032,AU1032,AV1032,AW1032,AX1032,AY1032,AZ1032,BA1032,BB1032), IF(D1032="Target", "https://www.target.com/s?searchTerm=" &amp; [1]!textjoin("+",TRUE,S1032,T1032,U1032,V1032,W1032,X1032,Y1032,Z1032,AA1032,AB1032,AC1032,AD1032,AE1032,AF1032,AG1032,AH1032,AI1032,AJ1032,AK1032,AL1032,AM1032,AN1032,AO1032,AP1032,AQ1032,AR1032,AS1032,AT1032,AU1032,AV1032,AW1032,AX1032,AY1032,AZ1032,BA1032,BB1032),"")))</f>
        <v>#NAME?</v>
      </c>
      <c r="G1032" s="45" t="s">
        <v>7762</v>
      </c>
      <c r="H1032" s="45" t="str">
        <f t="shared" ref="H1032:H1063" si="67">HYPERLINK(G1032,D1032)</f>
        <v>Best Buy</v>
      </c>
      <c r="I1032" s="45"/>
      <c r="J1032" s="45"/>
      <c r="L1032" s="37" t="s">
        <v>15</v>
      </c>
      <c r="M1032" s="26" t="s">
        <v>2159</v>
      </c>
      <c r="N1032" s="21" t="s">
        <v>6077</v>
      </c>
      <c r="O1032" s="1" t="s">
        <v>2160</v>
      </c>
      <c r="P1032" s="21" t="e">
        <f ca="1">[1]!textjoin("+",TRUE,O1032,S1032,T1032,U1032,V1032,W1032,X1032,Y1032,Z1032,AA1032,AB1032,AC1032,AD1032,AE1032,AF1032,AG1032,AH1032,AI1032,AJ1032,AK1032,AL1032,AM1032,AN1032,AO1032,AP1032,AQ1032,AR1032,AS1032,AT1032,AU1032,AV1032,AW1032,AX1032,AY1032,AZ1032,BA1032,BB1032,R1032)</f>
        <v>#NAME?</v>
      </c>
      <c r="Q1032" s="21" t="e">
        <f t="shared" ref="Q1032:Q1063" ca="1" si="68">REPLACE(P1032,28,1,"")</f>
        <v>#NAME?</v>
      </c>
      <c r="R1032" t="s">
        <v>5106</v>
      </c>
      <c r="S1032" s="16" t="s">
        <v>3464</v>
      </c>
      <c r="T1032" s="12" t="s">
        <v>3465</v>
      </c>
      <c r="U1032" s="12" t="s">
        <v>4709</v>
      </c>
      <c r="V1032" s="12" t="s">
        <v>3466</v>
      </c>
    </row>
    <row r="1033" spans="1:29" ht="409.6" thickBot="1" x14ac:dyDescent="0.35">
      <c r="A1033" s="6" t="s">
        <v>1073</v>
      </c>
      <c r="D1033" s="37" t="s">
        <v>15</v>
      </c>
      <c r="E1033" s="45"/>
      <c r="F1033" s="47" t="e">
        <f ca="1">IF(D1033="Walmart", "https://www.walmart.com/search/?query=" &amp; [1]!textjoin("%20",TRUE,S1033,T1033,U1033,V1033,W1033,X1033,Y1033,Z1033,AA1033,AB1033,AC1033,AD1033,AE1033,AF1033,AG1033,AH1033,AI1033,AJ1033,AK1033,AL1033,AM1033,AN1033,AO1033,AP1033,AQ1033,AR1033,AS1033,AT1033,AU1033,AV1033,AW1033,AX1033,AY1033,AZ1033,BA1033,BB1033), IF(D1033="Best Buy", "https://www.bestbuy.com/site/searchpage.jsp?st=" &amp; [1]!textjoin("+",TRUE,S1033,T1033,U1033,V1033,W1033,X1033,Y1033,Z1033,AA1033,AB1033,AC1033,AD1033,AE1033,AF1033,AG1033,AH1033,AI1033,AJ1033,AK1033,AL1033,AM1033,AN1033,AO1033,AP1033,AQ1033,AR1033,AS1033,AT1033,AU1033,AV1033,AW1033,AX1033,AY1033,AZ1033,BA1033,BB1033), IF(D1033="Target", "https://www.target.com/s?searchTerm=" &amp; [1]!textjoin("+",TRUE,S1033,T1033,U1033,V1033,W1033,X1033,Y1033,Z1033,AA1033,AB1033,AC1033,AD1033,AE1033,AF1033,AG1033,AH1033,AI1033,AJ1033,AK1033,AL1033,AM1033,AN1033,AO1033,AP1033,AQ1033,AR1033,AS1033,AT1033,AU1033,AV1033,AW1033,AX1033,AY1033,AZ1033,BA1033,BB1033),"")))</f>
        <v>#NAME?</v>
      </c>
      <c r="G1033" s="45" t="s">
        <v>7763</v>
      </c>
      <c r="H1033" s="45" t="str">
        <f t="shared" si="67"/>
        <v>Best Buy</v>
      </c>
      <c r="I1033" s="45"/>
      <c r="J1033" s="45"/>
      <c r="L1033" s="37" t="s">
        <v>15</v>
      </c>
      <c r="M1033" s="26" t="s">
        <v>2159</v>
      </c>
      <c r="N1033" s="21" t="s">
        <v>6078</v>
      </c>
      <c r="O1033" s="1" t="s">
        <v>2160</v>
      </c>
      <c r="P1033" s="21" t="e">
        <f ca="1">[1]!textjoin("+",TRUE,O1033,S1033,T1033,U1033,V1033,W1033,X1033,Y1033,Z1033,AA1033,AB1033,AC1033,AD1033,AE1033,AF1033,AG1033,AH1033,AI1033,AJ1033,AK1033,AL1033,AM1033,AN1033,AO1033,AP1033,AQ1033,AR1033,AS1033,AT1033,AU1033,AV1033,AW1033,AX1033,AY1033,AZ1033,BA1033,BB1033,R1033)</f>
        <v>#NAME?</v>
      </c>
      <c r="Q1033" s="21" t="e">
        <f t="shared" ca="1" si="68"/>
        <v>#NAME?</v>
      </c>
      <c r="R1033" t="s">
        <v>5106</v>
      </c>
      <c r="S1033" s="16" t="s">
        <v>3464</v>
      </c>
      <c r="T1033" s="12" t="s">
        <v>3465</v>
      </c>
      <c r="U1033" s="12" t="s">
        <v>4710</v>
      </c>
      <c r="V1033" s="12" t="s">
        <v>3466</v>
      </c>
    </row>
    <row r="1034" spans="1:29" ht="409.6" thickBot="1" x14ac:dyDescent="0.35">
      <c r="A1034" s="7" t="s">
        <v>1074</v>
      </c>
      <c r="D1034" s="37" t="s">
        <v>15</v>
      </c>
      <c r="E1034" s="45"/>
      <c r="F1034" s="47" t="e">
        <f ca="1">IF(D1034="Walmart", "https://www.walmart.com/search/?query=" &amp; [1]!textjoin("%20",TRUE,S1034,T1034,U1034,V1034,W1034,X1034,Y1034,Z1034,AA1034,AB1034,AC1034,AD1034,AE1034,AF1034,AG1034,AH1034,AI1034,AJ1034,AK1034,AL1034,AM1034,AN1034,AO1034,AP1034,AQ1034,AR1034,AS1034,AT1034,AU1034,AV1034,AW1034,AX1034,AY1034,AZ1034,BA1034,BB1034), IF(D1034="Best Buy", "https://www.bestbuy.com/site/searchpage.jsp?st=" &amp; [1]!textjoin("+",TRUE,S1034,T1034,U1034,V1034,W1034,X1034,Y1034,Z1034,AA1034,AB1034,AC1034,AD1034,AE1034,AF1034,AG1034,AH1034,AI1034,AJ1034,AK1034,AL1034,AM1034,AN1034,AO1034,AP1034,AQ1034,AR1034,AS1034,AT1034,AU1034,AV1034,AW1034,AX1034,AY1034,AZ1034,BA1034,BB1034), IF(D1034="Target", "https://www.target.com/s?searchTerm=" &amp; [1]!textjoin("+",TRUE,S1034,T1034,U1034,V1034,W1034,X1034,Y1034,Z1034,AA1034,AB1034,AC1034,AD1034,AE1034,AF1034,AG1034,AH1034,AI1034,AJ1034,AK1034,AL1034,AM1034,AN1034,AO1034,AP1034,AQ1034,AR1034,AS1034,AT1034,AU1034,AV1034,AW1034,AX1034,AY1034,AZ1034,BA1034,BB1034),"")))</f>
        <v>#NAME?</v>
      </c>
      <c r="G1034" s="45" t="s">
        <v>7764</v>
      </c>
      <c r="H1034" s="45" t="str">
        <f t="shared" si="67"/>
        <v>Best Buy</v>
      </c>
      <c r="I1034" s="45"/>
      <c r="J1034" s="45"/>
      <c r="L1034" s="37" t="s">
        <v>15</v>
      </c>
      <c r="M1034" s="26" t="s">
        <v>2159</v>
      </c>
      <c r="N1034" s="21" t="s">
        <v>6079</v>
      </c>
      <c r="O1034" s="1" t="s">
        <v>2160</v>
      </c>
      <c r="P1034" s="21" t="e">
        <f ca="1">[1]!textjoin("+",TRUE,O1034,S1034,T1034,U1034,V1034,W1034,X1034,Y1034,Z1034,AA1034,AB1034,AC1034,AD1034,AE1034,AF1034,AG1034,AH1034,AI1034,AJ1034,AK1034,AL1034,AM1034,AN1034,AO1034,AP1034,AQ1034,AR1034,AS1034,AT1034,AU1034,AV1034,AW1034,AX1034,AY1034,AZ1034,BA1034,BB1034,R1034)</f>
        <v>#NAME?</v>
      </c>
      <c r="Q1034" s="21" t="e">
        <f t="shared" ca="1" si="68"/>
        <v>#NAME?</v>
      </c>
      <c r="R1034" t="s">
        <v>5106</v>
      </c>
      <c r="S1034" s="16" t="s">
        <v>3467</v>
      </c>
      <c r="T1034" s="12" t="s">
        <v>3468</v>
      </c>
      <c r="U1034" s="12" t="s">
        <v>3469</v>
      </c>
      <c r="V1034" s="12" t="s">
        <v>2785</v>
      </c>
      <c r="W1034" s="12" t="s">
        <v>2951</v>
      </c>
      <c r="X1034" s="12" t="s">
        <v>2564</v>
      </c>
      <c r="Y1034" s="12" t="s">
        <v>4895</v>
      </c>
      <c r="Z1034" s="12" t="s">
        <v>3173</v>
      </c>
    </row>
    <row r="1035" spans="1:29" ht="409.6" thickBot="1" x14ac:dyDescent="0.35">
      <c r="A1035" s="7" t="s">
        <v>1075</v>
      </c>
      <c r="D1035" s="37" t="s">
        <v>20</v>
      </c>
      <c r="E1035" s="45"/>
      <c r="F1035" s="47" t="e">
        <f ca="1">IF(D1035="Walmart", "https://www.walmart.com/search/?query=" &amp; [1]!textjoin("%20",TRUE,S1035,T1035,U1035,V1035,W1035,X1035,Y1035,Z1035,AA1035,AB1035,AC1035,AD1035,AE1035,AF1035,AG1035,AH1035,AI1035,AJ1035,AK1035,AL1035,AM1035,AN1035,AO1035,AP1035,AQ1035,AR1035,AS1035,AT1035,AU1035,AV1035,AW1035,AX1035,AY1035,AZ1035,BA1035,BB1035), IF(D1035="Best Buy", "https://www.bestbuy.com/site/searchpage.jsp?st=" &amp; [1]!textjoin("+",TRUE,S1035,T1035,U1035,V1035,W1035,X1035,Y1035,Z1035,AA1035,AB1035,AC1035,AD1035,AE1035,AF1035,AG1035,AH1035,AI1035,AJ1035,AK1035,AL1035,AM1035,AN1035,AO1035,AP1035,AQ1035,AR1035,AS1035,AT1035,AU1035,AV1035,AW1035,AX1035,AY1035,AZ1035,BA1035,BB1035), IF(D1035="Target", "https://www.target.com/s?searchTerm=" &amp; [1]!textjoin("+",TRUE,S1035,T1035,U1035,V1035,W1035,X1035,Y1035,Z1035,AA1035,AB1035,AC1035,AD1035,AE1035,AF1035,AG1035,AH1035,AI1035,AJ1035,AK1035,AL1035,AM1035,AN1035,AO1035,AP1035,AQ1035,AR1035,AS1035,AT1035,AU1035,AV1035,AW1035,AX1035,AY1035,AZ1035,BA1035,BB1035),"")))</f>
        <v>#NAME?</v>
      </c>
      <c r="G1035" s="45" t="s">
        <v>7765</v>
      </c>
      <c r="H1035" s="45" t="str">
        <f t="shared" si="67"/>
        <v>Target</v>
      </c>
      <c r="I1035" s="45" t="s">
        <v>8765</v>
      </c>
      <c r="J1035" s="45"/>
      <c r="L1035" s="37" t="s">
        <v>20</v>
      </c>
      <c r="M1035" s="26" t="s">
        <v>2159</v>
      </c>
      <c r="N1035" s="21" t="s">
        <v>6080</v>
      </c>
      <c r="O1035" s="1" t="s">
        <v>2160</v>
      </c>
      <c r="P1035" s="21" t="e">
        <f ca="1">[1]!textjoin("+",TRUE,O1035,S1035,T1035,U1035,V1035,W1035,X1035,Y1035,Z1035,AA1035,AB1035,AC1035,AD1035,AE1035,AF1035,AG1035,AH1035,AI1035,AJ1035,AK1035,AL1035,AM1035,AN1035,AO1035,AP1035,AQ1035,AR1035,AS1035,AT1035,AU1035,AV1035,AW1035,AX1035,AY1035,AZ1035,BA1035,BB1035,R1035)</f>
        <v>#NAME?</v>
      </c>
      <c r="Q1035" s="21" t="e">
        <f t="shared" ca="1" si="68"/>
        <v>#NAME?</v>
      </c>
      <c r="R1035" t="s">
        <v>5106</v>
      </c>
      <c r="S1035" s="16" t="s">
        <v>2381</v>
      </c>
      <c r="T1035" s="12" t="s">
        <v>2382</v>
      </c>
      <c r="U1035" s="12">
        <v>3</v>
      </c>
    </row>
    <row r="1036" spans="1:29" ht="409.6" thickBot="1" x14ac:dyDescent="0.35">
      <c r="A1036" s="7" t="s">
        <v>1076</v>
      </c>
      <c r="D1036" s="37" t="s">
        <v>20</v>
      </c>
      <c r="E1036" s="45"/>
      <c r="F1036" s="47" t="e">
        <f ca="1">IF(D1036="Walmart", "https://www.walmart.com/search/?query=" &amp; [1]!textjoin("%20",TRUE,S1036,T1036,U1036,V1036,W1036,X1036,Y1036,Z1036,AA1036,AB1036,AC1036,AD1036,AE1036,AF1036,AG1036,AH1036,AI1036,AJ1036,AK1036,AL1036,AM1036,AN1036,AO1036,AP1036,AQ1036,AR1036,AS1036,AT1036,AU1036,AV1036,AW1036,AX1036,AY1036,AZ1036,BA1036,BB1036), IF(D1036="Best Buy", "https://www.bestbuy.com/site/searchpage.jsp?st=" &amp; [1]!textjoin("+",TRUE,S1036,T1036,U1036,V1036,W1036,X1036,Y1036,Z1036,AA1036,AB1036,AC1036,AD1036,AE1036,AF1036,AG1036,AH1036,AI1036,AJ1036,AK1036,AL1036,AM1036,AN1036,AO1036,AP1036,AQ1036,AR1036,AS1036,AT1036,AU1036,AV1036,AW1036,AX1036,AY1036,AZ1036,BA1036,BB1036), IF(D1036="Target", "https://www.target.com/s?searchTerm=" &amp; [1]!textjoin("+",TRUE,S1036,T1036,U1036,V1036,W1036,X1036,Y1036,Z1036,AA1036,AB1036,AC1036,AD1036,AE1036,AF1036,AG1036,AH1036,AI1036,AJ1036,AK1036,AL1036,AM1036,AN1036,AO1036,AP1036,AQ1036,AR1036,AS1036,AT1036,AU1036,AV1036,AW1036,AX1036,AY1036,AZ1036,BA1036,BB1036),"")))</f>
        <v>#NAME?</v>
      </c>
      <c r="G1036" s="45" t="s">
        <v>7766</v>
      </c>
      <c r="H1036" s="45" t="str">
        <f t="shared" si="67"/>
        <v>Target</v>
      </c>
      <c r="I1036" s="45" t="s">
        <v>8765</v>
      </c>
      <c r="J1036" s="45"/>
      <c r="L1036" s="37" t="s">
        <v>20</v>
      </c>
      <c r="M1036" s="26" t="s">
        <v>2159</v>
      </c>
      <c r="N1036" s="21" t="s">
        <v>6081</v>
      </c>
      <c r="O1036" s="1" t="s">
        <v>2160</v>
      </c>
      <c r="P1036" s="21" t="e">
        <f ca="1">[1]!textjoin("+",TRUE,O1036,S1036,T1036,U1036,V1036,W1036,X1036,Y1036,Z1036,AA1036,AB1036,AC1036,AD1036,AE1036,AF1036,AG1036,AH1036,AI1036,AJ1036,AK1036,AL1036,AM1036,AN1036,AO1036,AP1036,AQ1036,AR1036,AS1036,AT1036,AU1036,AV1036,AW1036,AX1036,AY1036,AZ1036,BA1036,BB1036,R1036)</f>
        <v>#NAME?</v>
      </c>
      <c r="Q1036" s="21" t="e">
        <f t="shared" ca="1" si="68"/>
        <v>#NAME?</v>
      </c>
      <c r="R1036" t="s">
        <v>5106</v>
      </c>
      <c r="S1036" s="16" t="s">
        <v>2381</v>
      </c>
      <c r="T1036" s="12" t="s">
        <v>2382</v>
      </c>
      <c r="U1036" s="12">
        <v>3</v>
      </c>
      <c r="V1036" s="12" t="s">
        <v>3470</v>
      </c>
    </row>
    <row r="1037" spans="1:29" ht="409.6" thickBot="1" x14ac:dyDescent="0.35">
      <c r="A1037" s="7" t="s">
        <v>1077</v>
      </c>
      <c r="D1037" s="37" t="s">
        <v>15</v>
      </c>
      <c r="E1037" s="45"/>
      <c r="F1037" s="47" t="e">
        <f ca="1">IF(D1037="Walmart", "https://www.walmart.com/search/?query=" &amp; [1]!textjoin("%20",TRUE,S1037,T1037,U1037,V1037,W1037,X1037,Y1037,Z1037,AA1037,AB1037,AC1037,AD1037,AE1037,AF1037,AG1037,AH1037,AI1037,AJ1037,AK1037,AL1037,AM1037,AN1037,AO1037,AP1037,AQ1037,AR1037,AS1037,AT1037,AU1037,AV1037,AW1037,AX1037,AY1037,AZ1037,BA1037,BB1037), IF(D1037="Best Buy", "https://www.bestbuy.com/site/searchpage.jsp?st=" &amp; [1]!textjoin("+",TRUE,S1037,T1037,U1037,V1037,W1037,X1037,Y1037,Z1037,AA1037,AB1037,AC1037,AD1037,AE1037,AF1037,AG1037,AH1037,AI1037,AJ1037,AK1037,AL1037,AM1037,AN1037,AO1037,AP1037,AQ1037,AR1037,AS1037,AT1037,AU1037,AV1037,AW1037,AX1037,AY1037,AZ1037,BA1037,BB1037), IF(D1037="Target", "https://www.target.com/s?searchTerm=" &amp; [1]!textjoin("+",TRUE,S1037,T1037,U1037,V1037,W1037,X1037,Y1037,Z1037,AA1037,AB1037,AC1037,AD1037,AE1037,AF1037,AG1037,AH1037,AI1037,AJ1037,AK1037,AL1037,AM1037,AN1037,AO1037,AP1037,AQ1037,AR1037,AS1037,AT1037,AU1037,AV1037,AW1037,AX1037,AY1037,AZ1037,BA1037,BB1037),"")))</f>
        <v>#NAME?</v>
      </c>
      <c r="G1037" s="45" t="s">
        <v>7767</v>
      </c>
      <c r="H1037" s="45" t="str">
        <f t="shared" si="67"/>
        <v>Best Buy</v>
      </c>
      <c r="I1037" s="45"/>
      <c r="J1037" s="45"/>
      <c r="L1037" s="37" t="s">
        <v>15</v>
      </c>
      <c r="M1037" s="26" t="s">
        <v>2159</v>
      </c>
      <c r="N1037" s="21" t="s">
        <v>6082</v>
      </c>
      <c r="O1037" s="1" t="s">
        <v>2160</v>
      </c>
      <c r="P1037" s="21" t="e">
        <f ca="1">[1]!textjoin("+",TRUE,O1037,S1037,T1037,U1037,V1037,W1037,X1037,Y1037,Z1037,AA1037,AB1037,AC1037,AD1037,AE1037,AF1037,AG1037,AH1037,AI1037,AJ1037,AK1037,AL1037,AM1037,AN1037,AO1037,AP1037,AQ1037,AR1037,AS1037,AT1037,AU1037,AV1037,AW1037,AX1037,AY1037,AZ1037,BA1037,BB1037,R1037)</f>
        <v>#NAME?</v>
      </c>
      <c r="Q1037" s="21" t="e">
        <f t="shared" ca="1" si="68"/>
        <v>#NAME?</v>
      </c>
      <c r="R1037" t="s">
        <v>5106</v>
      </c>
      <c r="S1037" s="16" t="s">
        <v>2381</v>
      </c>
      <c r="T1037" s="12" t="s">
        <v>2382</v>
      </c>
      <c r="U1037" s="12" t="s">
        <v>4711</v>
      </c>
      <c r="V1037" s="12" t="s">
        <v>3466</v>
      </c>
    </row>
    <row r="1038" spans="1:29" ht="409.6" thickBot="1" x14ac:dyDescent="0.35">
      <c r="A1038" s="7" t="s">
        <v>1079</v>
      </c>
      <c r="D1038" s="37" t="s">
        <v>20</v>
      </c>
      <c r="E1038" s="45"/>
      <c r="F1038" s="47" t="e">
        <f ca="1">IF(D1038="Walmart", "https://www.walmart.com/search/?query=" &amp; [1]!textjoin("%20",TRUE,S1038,T1038,U1038,V1038,W1038,X1038,Y1038,Z1038,AA1038,AB1038,AC1038,AD1038,AE1038,AF1038,AG1038,AH1038,AI1038,AJ1038,AK1038,AL1038,AM1038,AN1038,AO1038,AP1038,AQ1038,AR1038,AS1038,AT1038,AU1038,AV1038,AW1038,AX1038,AY1038,AZ1038,BA1038,BB1038), IF(D1038="Best Buy", "https://www.bestbuy.com/site/searchpage.jsp?st=" &amp; [1]!textjoin("+",TRUE,S1038,T1038,U1038,V1038,W1038,X1038,Y1038,Z1038,AA1038,AB1038,AC1038,AD1038,AE1038,AF1038,AG1038,AH1038,AI1038,AJ1038,AK1038,AL1038,AM1038,AN1038,AO1038,AP1038,AQ1038,AR1038,AS1038,AT1038,AU1038,AV1038,AW1038,AX1038,AY1038,AZ1038,BA1038,BB1038), IF(D1038="Target", "https://www.target.com/s?searchTerm=" &amp; [1]!textjoin("+",TRUE,S1038,T1038,U1038,V1038,W1038,X1038,Y1038,Z1038,AA1038,AB1038,AC1038,AD1038,AE1038,AF1038,AG1038,AH1038,AI1038,AJ1038,AK1038,AL1038,AM1038,AN1038,AO1038,AP1038,AQ1038,AR1038,AS1038,AT1038,AU1038,AV1038,AW1038,AX1038,AY1038,AZ1038,BA1038,BB1038),"")))</f>
        <v>#NAME?</v>
      </c>
      <c r="G1038" s="45" t="s">
        <v>7768</v>
      </c>
      <c r="H1038" s="45" t="str">
        <f t="shared" si="67"/>
        <v>Target</v>
      </c>
      <c r="I1038" s="45" t="s">
        <v>8766</v>
      </c>
      <c r="J1038" s="45"/>
      <c r="L1038" s="37" t="s">
        <v>20</v>
      </c>
      <c r="M1038" s="26" t="s">
        <v>2159</v>
      </c>
      <c r="N1038" s="21" t="s">
        <v>6083</v>
      </c>
      <c r="O1038" s="1" t="s">
        <v>2160</v>
      </c>
      <c r="P1038" s="21" t="e">
        <f ca="1">[1]!textjoin("+",TRUE,O1038,S1038,T1038,U1038,V1038,W1038,X1038,Y1038,Z1038,AA1038,AB1038,AC1038,AD1038,AE1038,AF1038,AG1038,AH1038,AI1038,AJ1038,AK1038,AL1038,AM1038,AN1038,AO1038,AP1038,AQ1038,AR1038,AS1038,AT1038,AU1038,AV1038,AW1038,AX1038,AY1038,AZ1038,BA1038,BB1038,R1038)</f>
        <v>#NAME?</v>
      </c>
      <c r="Q1038" s="21" t="e">
        <f t="shared" ca="1" si="68"/>
        <v>#NAME?</v>
      </c>
      <c r="R1038" t="s">
        <v>5106</v>
      </c>
      <c r="S1038" s="16" t="s">
        <v>2381</v>
      </c>
      <c r="T1038" s="12" t="s">
        <v>2382</v>
      </c>
      <c r="U1038" s="12">
        <v>4</v>
      </c>
    </row>
    <row r="1039" spans="1:29" ht="409.6" thickBot="1" x14ac:dyDescent="0.35">
      <c r="A1039" s="7" t="s">
        <v>1080</v>
      </c>
      <c r="D1039" s="37" t="s">
        <v>15</v>
      </c>
      <c r="E1039" s="45"/>
      <c r="F1039" s="47" t="e">
        <f ca="1">IF(D1039="Walmart", "https://www.walmart.com/search/?query=" &amp; [1]!textjoin("%20",TRUE,S1039,T1039,U1039,V1039,W1039,X1039,Y1039,Z1039,AA1039,AB1039,AC1039,AD1039,AE1039,AF1039,AG1039,AH1039,AI1039,AJ1039,AK1039,AL1039,AM1039,AN1039,AO1039,AP1039,AQ1039,AR1039,AS1039,AT1039,AU1039,AV1039,AW1039,AX1039,AY1039,AZ1039,BA1039,BB1039), IF(D1039="Best Buy", "https://www.bestbuy.com/site/searchpage.jsp?st=" &amp; [1]!textjoin("+",TRUE,S1039,T1039,U1039,V1039,W1039,X1039,Y1039,Z1039,AA1039,AB1039,AC1039,AD1039,AE1039,AF1039,AG1039,AH1039,AI1039,AJ1039,AK1039,AL1039,AM1039,AN1039,AO1039,AP1039,AQ1039,AR1039,AS1039,AT1039,AU1039,AV1039,AW1039,AX1039,AY1039,AZ1039,BA1039,BB1039), IF(D1039="Target", "https://www.target.com/s?searchTerm=" &amp; [1]!textjoin("+",TRUE,S1039,T1039,U1039,V1039,W1039,X1039,Y1039,Z1039,AA1039,AB1039,AC1039,AD1039,AE1039,AF1039,AG1039,AH1039,AI1039,AJ1039,AK1039,AL1039,AM1039,AN1039,AO1039,AP1039,AQ1039,AR1039,AS1039,AT1039,AU1039,AV1039,AW1039,AX1039,AY1039,AZ1039,BA1039,BB1039),"")))</f>
        <v>#NAME?</v>
      </c>
      <c r="G1039" s="45" t="s">
        <v>7769</v>
      </c>
      <c r="H1039" s="45" t="str">
        <f t="shared" si="67"/>
        <v>Best Buy</v>
      </c>
      <c r="I1039" s="45"/>
      <c r="J1039" s="45"/>
      <c r="L1039" s="37" t="s">
        <v>15</v>
      </c>
      <c r="M1039" s="26" t="s">
        <v>2159</v>
      </c>
      <c r="N1039" s="21" t="s">
        <v>6083</v>
      </c>
      <c r="O1039" s="1" t="s">
        <v>2160</v>
      </c>
      <c r="P1039" s="21" t="e">
        <f ca="1">[1]!textjoin("+",TRUE,O1039,S1039,T1039,U1039,V1039,W1039,X1039,Y1039,Z1039,AA1039,AB1039,AC1039,AD1039,AE1039,AF1039,AG1039,AH1039,AI1039,AJ1039,AK1039,AL1039,AM1039,AN1039,AO1039,AP1039,AQ1039,AR1039,AS1039,AT1039,AU1039,AV1039,AW1039,AX1039,AY1039,AZ1039,BA1039,BB1039,R1039)</f>
        <v>#NAME?</v>
      </c>
      <c r="Q1039" s="21" t="e">
        <f t="shared" ca="1" si="68"/>
        <v>#NAME?</v>
      </c>
      <c r="R1039" t="s">
        <v>5106</v>
      </c>
      <c r="S1039" s="16" t="s">
        <v>2381</v>
      </c>
      <c r="T1039" s="12" t="s">
        <v>2382</v>
      </c>
      <c r="U1039" s="12">
        <v>4</v>
      </c>
    </row>
    <row r="1040" spans="1:29" ht="409.6" thickBot="1" x14ac:dyDescent="0.35">
      <c r="A1040" s="7" t="s">
        <v>1081</v>
      </c>
      <c r="D1040" s="37" t="s">
        <v>20</v>
      </c>
      <c r="E1040" s="45"/>
      <c r="F1040" s="47" t="e">
        <f ca="1">IF(D1040="Walmart", "https://www.walmart.com/search/?query=" &amp; [1]!textjoin("%20",TRUE,S1040,T1040,U1040,V1040,W1040,X1040,Y1040,Z1040,AA1040,AB1040,AC1040,AD1040,AE1040,AF1040,AG1040,AH1040,AI1040,AJ1040,AK1040,AL1040,AM1040,AN1040,AO1040,AP1040,AQ1040,AR1040,AS1040,AT1040,AU1040,AV1040,AW1040,AX1040,AY1040,AZ1040,BA1040,BB1040), IF(D1040="Best Buy", "https://www.bestbuy.com/site/searchpage.jsp?st=" &amp; [1]!textjoin("+",TRUE,S1040,T1040,U1040,V1040,W1040,X1040,Y1040,Z1040,AA1040,AB1040,AC1040,AD1040,AE1040,AF1040,AG1040,AH1040,AI1040,AJ1040,AK1040,AL1040,AM1040,AN1040,AO1040,AP1040,AQ1040,AR1040,AS1040,AT1040,AU1040,AV1040,AW1040,AX1040,AY1040,AZ1040,BA1040,BB1040), IF(D1040="Target", "https://www.target.com/s?searchTerm=" &amp; [1]!textjoin("+",TRUE,S1040,T1040,U1040,V1040,W1040,X1040,Y1040,Z1040,AA1040,AB1040,AC1040,AD1040,AE1040,AF1040,AG1040,AH1040,AI1040,AJ1040,AK1040,AL1040,AM1040,AN1040,AO1040,AP1040,AQ1040,AR1040,AS1040,AT1040,AU1040,AV1040,AW1040,AX1040,AY1040,AZ1040,BA1040,BB1040),"")))</f>
        <v>#NAME?</v>
      </c>
      <c r="G1040" s="45" t="s">
        <v>7770</v>
      </c>
      <c r="H1040" s="45" t="str">
        <f t="shared" si="67"/>
        <v>Target</v>
      </c>
      <c r="I1040" s="45" t="s">
        <v>8766</v>
      </c>
      <c r="J1040" s="45"/>
      <c r="L1040" s="37" t="s">
        <v>20</v>
      </c>
      <c r="M1040" s="26" t="s">
        <v>2159</v>
      </c>
      <c r="N1040" s="21" t="s">
        <v>6084</v>
      </c>
      <c r="O1040" s="1" t="s">
        <v>2160</v>
      </c>
      <c r="P1040" s="21" t="e">
        <f ca="1">[1]!textjoin("+",TRUE,O1040,S1040,T1040,U1040,V1040,W1040,X1040,Y1040,Z1040,AA1040,AB1040,AC1040,AD1040,AE1040,AF1040,AG1040,AH1040,AI1040,AJ1040,AK1040,AL1040,AM1040,AN1040,AO1040,AP1040,AQ1040,AR1040,AS1040,AT1040,AU1040,AV1040,AW1040,AX1040,AY1040,AZ1040,BA1040,BB1040,R1040)</f>
        <v>#NAME?</v>
      </c>
      <c r="Q1040" s="21" t="e">
        <f t="shared" ca="1" si="68"/>
        <v>#NAME?</v>
      </c>
      <c r="R1040" t="s">
        <v>5106</v>
      </c>
      <c r="S1040" s="16" t="s">
        <v>2381</v>
      </c>
      <c r="T1040" s="12" t="s">
        <v>2382</v>
      </c>
      <c r="U1040" s="12">
        <v>4</v>
      </c>
      <c r="V1040" s="12" t="s">
        <v>3470</v>
      </c>
    </row>
    <row r="1041" spans="1:29" ht="409.6" thickBot="1" x14ac:dyDescent="0.35">
      <c r="A1041" s="7" t="s">
        <v>1081</v>
      </c>
      <c r="D1041" s="37" t="s">
        <v>15</v>
      </c>
      <c r="E1041" s="45"/>
      <c r="F1041" s="47" t="e">
        <f ca="1">IF(D1041="Walmart", "https://www.walmart.com/search/?query=" &amp; [1]!textjoin("%20",TRUE,S1041,T1041,U1041,V1041,W1041,X1041,Y1041,Z1041,AA1041,AB1041,AC1041,AD1041,AE1041,AF1041,AG1041,AH1041,AI1041,AJ1041,AK1041,AL1041,AM1041,AN1041,AO1041,AP1041,AQ1041,AR1041,AS1041,AT1041,AU1041,AV1041,AW1041,AX1041,AY1041,AZ1041,BA1041,BB1041), IF(D1041="Best Buy", "https://www.bestbuy.com/site/searchpage.jsp?st=" &amp; [1]!textjoin("+",TRUE,S1041,T1041,U1041,V1041,W1041,X1041,Y1041,Z1041,AA1041,AB1041,AC1041,AD1041,AE1041,AF1041,AG1041,AH1041,AI1041,AJ1041,AK1041,AL1041,AM1041,AN1041,AO1041,AP1041,AQ1041,AR1041,AS1041,AT1041,AU1041,AV1041,AW1041,AX1041,AY1041,AZ1041,BA1041,BB1041), IF(D1041="Target", "https://www.target.com/s?searchTerm=" &amp; [1]!textjoin("+",TRUE,S1041,T1041,U1041,V1041,W1041,X1041,Y1041,Z1041,AA1041,AB1041,AC1041,AD1041,AE1041,AF1041,AG1041,AH1041,AI1041,AJ1041,AK1041,AL1041,AM1041,AN1041,AO1041,AP1041,AQ1041,AR1041,AS1041,AT1041,AU1041,AV1041,AW1041,AX1041,AY1041,AZ1041,BA1041,BB1041),"")))</f>
        <v>#NAME?</v>
      </c>
      <c r="G1041" s="45" t="s">
        <v>7771</v>
      </c>
      <c r="H1041" s="45" t="str">
        <f t="shared" si="67"/>
        <v>Best Buy</v>
      </c>
      <c r="I1041" s="45"/>
      <c r="J1041" s="45"/>
      <c r="L1041" s="37" t="s">
        <v>15</v>
      </c>
      <c r="M1041" s="26" t="s">
        <v>2159</v>
      </c>
      <c r="N1041" s="21" t="s">
        <v>6085</v>
      </c>
      <c r="O1041" s="1" t="s">
        <v>2160</v>
      </c>
      <c r="P1041" s="21" t="e">
        <f ca="1">[1]!textjoin("+",TRUE,O1041,S1041,T1041,U1041,V1041,W1041,X1041,Y1041,Z1041,AA1041,AB1041,AC1041,AD1041,AE1041,AF1041,AG1041,AH1041,AI1041,AJ1041,AK1041,AL1041,AM1041,AN1041,AO1041,AP1041,AQ1041,AR1041,AS1041,AT1041,AU1041,AV1041,AW1041,AX1041,AY1041,AZ1041,BA1041,BB1041,R1041)</f>
        <v>#NAME?</v>
      </c>
      <c r="Q1041" s="21" t="e">
        <f t="shared" ca="1" si="68"/>
        <v>#NAME?</v>
      </c>
      <c r="R1041" t="s">
        <v>5106</v>
      </c>
      <c r="S1041" s="16" t="s">
        <v>2381</v>
      </c>
      <c r="T1041" s="12" t="s">
        <v>2382</v>
      </c>
      <c r="U1041" s="12" t="s">
        <v>4712</v>
      </c>
      <c r="V1041" s="12" t="s">
        <v>3471</v>
      </c>
    </row>
    <row r="1042" spans="1:29" ht="409.6" thickBot="1" x14ac:dyDescent="0.35">
      <c r="A1042" s="7" t="s">
        <v>1084</v>
      </c>
      <c r="D1042" s="37" t="s">
        <v>15</v>
      </c>
      <c r="E1042" s="45"/>
      <c r="F1042" s="47" t="e">
        <f ca="1">IF(D1042="Walmart", "https://www.walmart.com/search/?query=" &amp; [1]!textjoin("%20",TRUE,S1042,T1042,U1042,V1042,W1042,X1042,Y1042,Z1042,AA1042,AB1042,AC1042,AD1042,AE1042,AF1042,AG1042,AH1042,AI1042,AJ1042,AK1042,AL1042,AM1042,AN1042,AO1042,AP1042,AQ1042,AR1042,AS1042,AT1042,AU1042,AV1042,AW1042,AX1042,AY1042,AZ1042,BA1042,BB1042), IF(D1042="Best Buy", "https://www.bestbuy.com/site/searchpage.jsp?st=" &amp; [1]!textjoin("+",TRUE,S1042,T1042,U1042,V1042,W1042,X1042,Y1042,Z1042,AA1042,AB1042,AC1042,AD1042,AE1042,AF1042,AG1042,AH1042,AI1042,AJ1042,AK1042,AL1042,AM1042,AN1042,AO1042,AP1042,AQ1042,AR1042,AS1042,AT1042,AU1042,AV1042,AW1042,AX1042,AY1042,AZ1042,BA1042,BB1042), IF(D1042="Target", "https://www.target.com/s?searchTerm=" &amp; [1]!textjoin("+",TRUE,S1042,T1042,U1042,V1042,W1042,X1042,Y1042,Z1042,AA1042,AB1042,AC1042,AD1042,AE1042,AF1042,AG1042,AH1042,AI1042,AJ1042,AK1042,AL1042,AM1042,AN1042,AO1042,AP1042,AQ1042,AR1042,AS1042,AT1042,AU1042,AV1042,AW1042,AX1042,AY1042,AZ1042,BA1042,BB1042),"")))</f>
        <v>#NAME?</v>
      </c>
      <c r="G1042" s="45" t="s">
        <v>7772</v>
      </c>
      <c r="H1042" s="45" t="str">
        <f t="shared" si="67"/>
        <v>Best Buy</v>
      </c>
      <c r="I1042" s="45"/>
      <c r="J1042" s="45"/>
      <c r="L1042" s="37" t="s">
        <v>15</v>
      </c>
      <c r="M1042" s="26" t="s">
        <v>2159</v>
      </c>
      <c r="N1042" s="21" t="s">
        <v>6086</v>
      </c>
      <c r="O1042" s="1" t="s">
        <v>2160</v>
      </c>
      <c r="P1042" s="21" t="e">
        <f ca="1">[1]!textjoin("+",TRUE,O1042,S1042,T1042,U1042,V1042,W1042,X1042,Y1042,Z1042,AA1042,AB1042,AC1042,AD1042,AE1042,AF1042,AG1042,AH1042,AI1042,AJ1042,AK1042,AL1042,AM1042,AN1042,AO1042,AP1042,AQ1042,AR1042,AS1042,AT1042,AU1042,AV1042,AW1042,AX1042,AY1042,AZ1042,BA1042,BB1042,R1042)</f>
        <v>#NAME?</v>
      </c>
      <c r="Q1042" s="21" t="e">
        <f t="shared" ca="1" si="68"/>
        <v>#NAME?</v>
      </c>
      <c r="R1042" t="s">
        <v>5106</v>
      </c>
      <c r="S1042" s="16" t="s">
        <v>2381</v>
      </c>
      <c r="T1042" s="12" t="s">
        <v>2382</v>
      </c>
      <c r="U1042" s="12" t="s">
        <v>3472</v>
      </c>
    </row>
    <row r="1043" spans="1:29" ht="409.6" thickBot="1" x14ac:dyDescent="0.35">
      <c r="A1043" s="7" t="s">
        <v>1085</v>
      </c>
      <c r="D1043" s="37" t="s">
        <v>15</v>
      </c>
      <c r="E1043" s="45"/>
      <c r="F1043" s="47" t="e">
        <f ca="1">IF(D1043="Walmart", "https://www.walmart.com/search/?query=" &amp; [1]!textjoin("%20",TRUE,S1043,T1043,U1043,V1043,W1043,X1043,Y1043,Z1043,AA1043,AB1043,AC1043,AD1043,AE1043,AF1043,AG1043,AH1043,AI1043,AJ1043,AK1043,AL1043,AM1043,AN1043,AO1043,AP1043,AQ1043,AR1043,AS1043,AT1043,AU1043,AV1043,AW1043,AX1043,AY1043,AZ1043,BA1043,BB1043), IF(D1043="Best Buy", "https://www.bestbuy.com/site/searchpage.jsp?st=" &amp; [1]!textjoin("+",TRUE,S1043,T1043,U1043,V1043,W1043,X1043,Y1043,Z1043,AA1043,AB1043,AC1043,AD1043,AE1043,AF1043,AG1043,AH1043,AI1043,AJ1043,AK1043,AL1043,AM1043,AN1043,AO1043,AP1043,AQ1043,AR1043,AS1043,AT1043,AU1043,AV1043,AW1043,AX1043,AY1043,AZ1043,BA1043,BB1043), IF(D1043="Target", "https://www.target.com/s?searchTerm=" &amp; [1]!textjoin("+",TRUE,S1043,T1043,U1043,V1043,W1043,X1043,Y1043,Z1043,AA1043,AB1043,AC1043,AD1043,AE1043,AF1043,AG1043,AH1043,AI1043,AJ1043,AK1043,AL1043,AM1043,AN1043,AO1043,AP1043,AQ1043,AR1043,AS1043,AT1043,AU1043,AV1043,AW1043,AX1043,AY1043,AZ1043,BA1043,BB1043),"")))</f>
        <v>#NAME?</v>
      </c>
      <c r="G1043" s="45" t="s">
        <v>7773</v>
      </c>
      <c r="H1043" s="45" t="str">
        <f t="shared" si="67"/>
        <v>Best Buy</v>
      </c>
      <c r="I1043" s="45"/>
      <c r="J1043" s="45"/>
      <c r="L1043" s="37" t="s">
        <v>15</v>
      </c>
      <c r="M1043" s="26" t="s">
        <v>2159</v>
      </c>
      <c r="N1043" s="21" t="s">
        <v>6087</v>
      </c>
      <c r="O1043" s="1" t="s">
        <v>2160</v>
      </c>
      <c r="P1043" s="21" t="e">
        <f ca="1">[1]!textjoin("+",TRUE,O1043,S1043,T1043,U1043,V1043,W1043,X1043,Y1043,Z1043,AA1043,AB1043,AC1043,AD1043,AE1043,AF1043,AG1043,AH1043,AI1043,AJ1043,AK1043,AL1043,AM1043,AN1043,AO1043,AP1043,AQ1043,AR1043,AS1043,AT1043,AU1043,AV1043,AW1043,AX1043,AY1043,AZ1043,BA1043,BB1043,R1043)</f>
        <v>#NAME?</v>
      </c>
      <c r="Q1043" s="21" t="e">
        <f t="shared" ca="1" si="68"/>
        <v>#NAME?</v>
      </c>
      <c r="R1043" t="s">
        <v>5106</v>
      </c>
      <c r="S1043" s="16" t="s">
        <v>2381</v>
      </c>
      <c r="T1043" s="12" t="s">
        <v>2382</v>
      </c>
      <c r="U1043" s="12" t="s">
        <v>4713</v>
      </c>
      <c r="V1043" s="12" t="s">
        <v>3466</v>
      </c>
    </row>
    <row r="1044" spans="1:29" ht="409.6" thickBot="1" x14ac:dyDescent="0.35">
      <c r="A1044" s="7" t="s">
        <v>1086</v>
      </c>
      <c r="D1044" s="37" t="s">
        <v>15</v>
      </c>
      <c r="E1044" s="45"/>
      <c r="F1044" s="47" t="e">
        <f ca="1">IF(D1044="Walmart", "https://www.walmart.com/search/?query=" &amp; [1]!textjoin("%20",TRUE,S1044,T1044,U1044,V1044,W1044,X1044,Y1044,Z1044,AA1044,AB1044,AC1044,AD1044,AE1044,AF1044,AG1044,AH1044,AI1044,AJ1044,AK1044,AL1044,AM1044,AN1044,AO1044,AP1044,AQ1044,AR1044,AS1044,AT1044,AU1044,AV1044,AW1044,AX1044,AY1044,AZ1044,BA1044,BB1044), IF(D1044="Best Buy", "https://www.bestbuy.com/site/searchpage.jsp?st=" &amp; [1]!textjoin("+",TRUE,S1044,T1044,U1044,V1044,W1044,X1044,Y1044,Z1044,AA1044,AB1044,AC1044,AD1044,AE1044,AF1044,AG1044,AH1044,AI1044,AJ1044,AK1044,AL1044,AM1044,AN1044,AO1044,AP1044,AQ1044,AR1044,AS1044,AT1044,AU1044,AV1044,AW1044,AX1044,AY1044,AZ1044,BA1044,BB1044), IF(D1044="Target", "https://www.target.com/s?searchTerm=" &amp; [1]!textjoin("+",TRUE,S1044,T1044,U1044,V1044,W1044,X1044,Y1044,Z1044,AA1044,AB1044,AC1044,AD1044,AE1044,AF1044,AG1044,AH1044,AI1044,AJ1044,AK1044,AL1044,AM1044,AN1044,AO1044,AP1044,AQ1044,AR1044,AS1044,AT1044,AU1044,AV1044,AW1044,AX1044,AY1044,AZ1044,BA1044,BB1044),"")))</f>
        <v>#NAME?</v>
      </c>
      <c r="G1044" s="45" t="s">
        <v>7774</v>
      </c>
      <c r="H1044" s="45" t="str">
        <f t="shared" si="67"/>
        <v>Best Buy</v>
      </c>
      <c r="I1044" s="45"/>
      <c r="J1044" s="45"/>
      <c r="L1044" s="37" t="s">
        <v>15</v>
      </c>
      <c r="M1044" s="26" t="s">
        <v>2159</v>
      </c>
      <c r="N1044" s="21" t="s">
        <v>6088</v>
      </c>
      <c r="O1044" s="1" t="s">
        <v>2160</v>
      </c>
      <c r="P1044" s="21" t="e">
        <f ca="1">[1]!textjoin("+",TRUE,O1044,S1044,T1044,U1044,V1044,W1044,X1044,Y1044,Z1044,AA1044,AB1044,AC1044,AD1044,AE1044,AF1044,AG1044,AH1044,AI1044,AJ1044,AK1044,AL1044,AM1044,AN1044,AO1044,AP1044,AQ1044,AR1044,AS1044,AT1044,AU1044,AV1044,AW1044,AX1044,AY1044,AZ1044,BA1044,BB1044,R1044)</f>
        <v>#NAME?</v>
      </c>
      <c r="Q1044" s="21" t="e">
        <f t="shared" ca="1" si="68"/>
        <v>#NAME?</v>
      </c>
      <c r="R1044" t="s">
        <v>5106</v>
      </c>
      <c r="S1044" s="16" t="s">
        <v>3473</v>
      </c>
      <c r="T1044" s="12" t="s">
        <v>3474</v>
      </c>
      <c r="U1044" s="12" t="s">
        <v>3475</v>
      </c>
    </row>
    <row r="1045" spans="1:29" ht="409.6" thickBot="1" x14ac:dyDescent="0.35">
      <c r="A1045" s="7" t="s">
        <v>1087</v>
      </c>
      <c r="D1045" s="37" t="s">
        <v>15</v>
      </c>
      <c r="E1045" s="45"/>
      <c r="F1045" s="47" t="e">
        <f ca="1">IF(D1045="Walmart", "https://www.walmart.com/search/?query=" &amp; [1]!textjoin("%20",TRUE,S1045,T1045,U1045,V1045,W1045,X1045,Y1045,Z1045,AA1045,AB1045,AC1045,AD1045,AE1045,AF1045,AG1045,AH1045,AI1045,AJ1045,AK1045,AL1045,AM1045,AN1045,AO1045,AP1045,AQ1045,AR1045,AS1045,AT1045,AU1045,AV1045,AW1045,AX1045,AY1045,AZ1045,BA1045,BB1045), IF(D1045="Best Buy", "https://www.bestbuy.com/site/searchpage.jsp?st=" &amp; [1]!textjoin("+",TRUE,S1045,T1045,U1045,V1045,W1045,X1045,Y1045,Z1045,AA1045,AB1045,AC1045,AD1045,AE1045,AF1045,AG1045,AH1045,AI1045,AJ1045,AK1045,AL1045,AM1045,AN1045,AO1045,AP1045,AQ1045,AR1045,AS1045,AT1045,AU1045,AV1045,AW1045,AX1045,AY1045,AZ1045,BA1045,BB1045), IF(D1045="Target", "https://www.target.com/s?searchTerm=" &amp; [1]!textjoin("+",TRUE,S1045,T1045,U1045,V1045,W1045,X1045,Y1045,Z1045,AA1045,AB1045,AC1045,AD1045,AE1045,AF1045,AG1045,AH1045,AI1045,AJ1045,AK1045,AL1045,AM1045,AN1045,AO1045,AP1045,AQ1045,AR1045,AS1045,AT1045,AU1045,AV1045,AW1045,AX1045,AY1045,AZ1045,BA1045,BB1045),"")))</f>
        <v>#NAME?</v>
      </c>
      <c r="G1045" s="45" t="s">
        <v>7775</v>
      </c>
      <c r="H1045" s="45" t="str">
        <f t="shared" si="67"/>
        <v>Best Buy</v>
      </c>
      <c r="I1045" s="45"/>
      <c r="J1045" s="45"/>
      <c r="L1045" s="37" t="s">
        <v>15</v>
      </c>
      <c r="M1045" s="26" t="s">
        <v>2159</v>
      </c>
      <c r="N1045" s="21" t="s">
        <v>6089</v>
      </c>
      <c r="O1045" s="1" t="s">
        <v>2160</v>
      </c>
      <c r="P1045" s="21" t="e">
        <f ca="1">[1]!textjoin("+",TRUE,O1045,S1045,T1045,U1045,V1045,W1045,X1045,Y1045,Z1045,AA1045,AB1045,AC1045,AD1045,AE1045,AF1045,AG1045,AH1045,AI1045,AJ1045,AK1045,AL1045,AM1045,AN1045,AO1045,AP1045,AQ1045,AR1045,AS1045,AT1045,AU1045,AV1045,AW1045,AX1045,AY1045,AZ1045,BA1045,BB1045,R1045)</f>
        <v>#NAME?</v>
      </c>
      <c r="Q1045" s="21" t="e">
        <f t="shared" ca="1" si="68"/>
        <v>#NAME?</v>
      </c>
      <c r="R1045" t="s">
        <v>5106</v>
      </c>
      <c r="S1045" s="16" t="s">
        <v>3473</v>
      </c>
      <c r="T1045" s="12" t="s">
        <v>3476</v>
      </c>
      <c r="U1045" s="12" t="s">
        <v>2951</v>
      </c>
      <c r="V1045" s="12" t="s">
        <v>3477</v>
      </c>
    </row>
    <row r="1046" spans="1:29" ht="409.6" thickBot="1" x14ac:dyDescent="0.35">
      <c r="A1046" s="7" t="s">
        <v>1088</v>
      </c>
      <c r="D1046" s="37" t="s">
        <v>12</v>
      </c>
      <c r="E1046" s="45"/>
      <c r="F1046" s="47" t="e">
        <f ca="1">IF(D1046="Walmart", "https://www.walmart.com/search/?query=" &amp; [1]!textjoin("%20",TRUE,S1046,T1046,U1046,V1046,W1046,X1046,Y1046,Z1046,AA1046,AB1046,AC1046,AD1046,AE1046,AF1046,AG1046,AH1046,AI1046,AJ1046,AK1046,AL1046,AM1046,AN1046,AO1046,AP1046,AQ1046,AR1046,AS1046,AT1046,AU1046,AV1046,AW1046,AX1046,AY1046,AZ1046,BA1046,BB1046), IF(D1046="Best Buy", "https://www.bestbuy.com/site/searchpage.jsp?st=" &amp; [1]!textjoin("+",TRUE,S1046,T1046,U1046,V1046,W1046,X1046,Y1046,Z1046,AA1046,AB1046,AC1046,AD1046,AE1046,AF1046,AG1046,AH1046,AI1046,AJ1046,AK1046,AL1046,AM1046,AN1046,AO1046,AP1046,AQ1046,AR1046,AS1046,AT1046,AU1046,AV1046,AW1046,AX1046,AY1046,AZ1046,BA1046,BB1046), IF(D1046="Target", "https://www.target.com/s?searchTerm=" &amp; [1]!textjoin("+",TRUE,S1046,T1046,U1046,V1046,W1046,X1046,Y1046,Z1046,AA1046,AB1046,AC1046,AD1046,AE1046,AF1046,AG1046,AH1046,AI1046,AJ1046,AK1046,AL1046,AM1046,AN1046,AO1046,AP1046,AQ1046,AR1046,AS1046,AT1046,AU1046,AV1046,AW1046,AX1046,AY1046,AZ1046,BA1046,BB1046),"")))</f>
        <v>#NAME?</v>
      </c>
      <c r="G1046" s="45" t="s">
        <v>7776</v>
      </c>
      <c r="H1046" s="45" t="str">
        <f t="shared" si="67"/>
        <v>Walmart</v>
      </c>
      <c r="I1046" s="45"/>
      <c r="J1046" s="45"/>
      <c r="L1046" s="37" t="s">
        <v>12</v>
      </c>
      <c r="M1046" s="26" t="s">
        <v>2159</v>
      </c>
      <c r="N1046" s="21" t="s">
        <v>6090</v>
      </c>
      <c r="O1046" s="1" t="s">
        <v>2160</v>
      </c>
      <c r="P1046" s="21" t="e">
        <f ca="1">[1]!textjoin("+",TRUE,O1046,S1046,T1046,U1046,V1046,W1046,X1046,Y1046,Z1046,AA1046,AB1046,AC1046,AD1046,AE1046,AF1046,AG1046,AH1046,AI1046,AJ1046,AK1046,AL1046,AM1046,AN1046,AO1046,AP1046,AQ1046,AR1046,AS1046,AT1046,AU1046,AV1046,AW1046,AX1046,AY1046,AZ1046,BA1046,BB1046,R1046)</f>
        <v>#NAME?</v>
      </c>
      <c r="Q1046" s="21" t="e">
        <f t="shared" ca="1" si="68"/>
        <v>#NAME?</v>
      </c>
      <c r="R1046" t="s">
        <v>5106</v>
      </c>
      <c r="S1046" s="16" t="s">
        <v>2169</v>
      </c>
      <c r="T1046" s="12" t="s">
        <v>3478</v>
      </c>
      <c r="U1046" s="12" t="s">
        <v>4714</v>
      </c>
      <c r="V1046" s="12" t="s">
        <v>12</v>
      </c>
      <c r="W1046" s="12" t="s">
        <v>3178</v>
      </c>
      <c r="X1046" s="12" t="s">
        <v>2564</v>
      </c>
    </row>
    <row r="1047" spans="1:29" ht="409.6" thickBot="1" x14ac:dyDescent="0.35">
      <c r="A1047" s="7" t="s">
        <v>1089</v>
      </c>
      <c r="D1047" s="37" t="s">
        <v>15</v>
      </c>
      <c r="E1047" s="45"/>
      <c r="F1047" s="47" t="e">
        <f ca="1">IF(D1047="Walmart", "https://www.walmart.com/search/?query=" &amp; [1]!textjoin("%20",TRUE,S1047,T1047,U1047,V1047,W1047,X1047,Y1047,Z1047,AA1047,AB1047,AC1047,AD1047,AE1047,AF1047,AG1047,AH1047,AI1047,AJ1047,AK1047,AL1047,AM1047,AN1047,AO1047,AP1047,AQ1047,AR1047,AS1047,AT1047,AU1047,AV1047,AW1047,AX1047,AY1047,AZ1047,BA1047,BB1047), IF(D1047="Best Buy", "https://www.bestbuy.com/site/searchpage.jsp?st=" &amp; [1]!textjoin("+",TRUE,S1047,T1047,U1047,V1047,W1047,X1047,Y1047,Z1047,AA1047,AB1047,AC1047,AD1047,AE1047,AF1047,AG1047,AH1047,AI1047,AJ1047,AK1047,AL1047,AM1047,AN1047,AO1047,AP1047,AQ1047,AR1047,AS1047,AT1047,AU1047,AV1047,AW1047,AX1047,AY1047,AZ1047,BA1047,BB1047), IF(D1047="Target", "https://www.target.com/s?searchTerm=" &amp; [1]!textjoin("+",TRUE,S1047,T1047,U1047,V1047,W1047,X1047,Y1047,Z1047,AA1047,AB1047,AC1047,AD1047,AE1047,AF1047,AG1047,AH1047,AI1047,AJ1047,AK1047,AL1047,AM1047,AN1047,AO1047,AP1047,AQ1047,AR1047,AS1047,AT1047,AU1047,AV1047,AW1047,AX1047,AY1047,AZ1047,BA1047,BB1047),"")))</f>
        <v>#NAME?</v>
      </c>
      <c r="G1047" s="45" t="s">
        <v>7777</v>
      </c>
      <c r="H1047" s="45" t="str">
        <f t="shared" si="67"/>
        <v>Best Buy</v>
      </c>
      <c r="I1047" s="45"/>
      <c r="J1047" s="45"/>
      <c r="L1047" s="37" t="s">
        <v>15</v>
      </c>
      <c r="M1047" s="26" t="s">
        <v>2159</v>
      </c>
      <c r="N1047" s="21" t="s">
        <v>6091</v>
      </c>
      <c r="O1047" s="1" t="s">
        <v>2160</v>
      </c>
      <c r="P1047" s="21" t="e">
        <f ca="1">[1]!textjoin("+",TRUE,O1047,S1047,T1047,U1047,V1047,W1047,X1047,Y1047,Z1047,AA1047,AB1047,AC1047,AD1047,AE1047,AF1047,AG1047,AH1047,AI1047,AJ1047,AK1047,AL1047,AM1047,AN1047,AO1047,AP1047,AQ1047,AR1047,AS1047,AT1047,AU1047,AV1047,AW1047,AX1047,AY1047,AZ1047,BA1047,BB1047,R1047)</f>
        <v>#NAME?</v>
      </c>
      <c r="Q1047" s="21" t="e">
        <f t="shared" ca="1" si="68"/>
        <v>#NAME?</v>
      </c>
      <c r="R1047" t="s">
        <v>5106</v>
      </c>
      <c r="S1047" s="16" t="s">
        <v>2169</v>
      </c>
      <c r="T1047" s="12" t="s">
        <v>4647</v>
      </c>
      <c r="U1047" s="12" t="s">
        <v>3466</v>
      </c>
    </row>
    <row r="1048" spans="1:29" ht="409.6" thickBot="1" x14ac:dyDescent="0.35">
      <c r="A1048" s="7" t="s">
        <v>1090</v>
      </c>
      <c r="D1048" s="37" t="s">
        <v>15</v>
      </c>
      <c r="E1048" s="45"/>
      <c r="F1048" s="47" t="e">
        <f ca="1">IF(D1048="Walmart", "https://www.walmart.com/search/?query=" &amp; [1]!textjoin("%20",TRUE,S1048,T1048,U1048,V1048,W1048,X1048,Y1048,Z1048,AA1048,AB1048,AC1048,AD1048,AE1048,AF1048,AG1048,AH1048,AI1048,AJ1048,AK1048,AL1048,AM1048,AN1048,AO1048,AP1048,AQ1048,AR1048,AS1048,AT1048,AU1048,AV1048,AW1048,AX1048,AY1048,AZ1048,BA1048,BB1048), IF(D1048="Best Buy", "https://www.bestbuy.com/site/searchpage.jsp?st=" &amp; [1]!textjoin("+",TRUE,S1048,T1048,U1048,V1048,W1048,X1048,Y1048,Z1048,AA1048,AB1048,AC1048,AD1048,AE1048,AF1048,AG1048,AH1048,AI1048,AJ1048,AK1048,AL1048,AM1048,AN1048,AO1048,AP1048,AQ1048,AR1048,AS1048,AT1048,AU1048,AV1048,AW1048,AX1048,AY1048,AZ1048,BA1048,BB1048), IF(D1048="Target", "https://www.target.com/s?searchTerm=" &amp; [1]!textjoin("+",TRUE,S1048,T1048,U1048,V1048,W1048,X1048,Y1048,Z1048,AA1048,AB1048,AC1048,AD1048,AE1048,AF1048,AG1048,AH1048,AI1048,AJ1048,AK1048,AL1048,AM1048,AN1048,AO1048,AP1048,AQ1048,AR1048,AS1048,AT1048,AU1048,AV1048,AW1048,AX1048,AY1048,AZ1048,BA1048,BB1048),"")))</f>
        <v>#NAME?</v>
      </c>
      <c r="G1048" s="45" t="s">
        <v>7778</v>
      </c>
      <c r="H1048" s="45" t="str">
        <f t="shared" si="67"/>
        <v>Best Buy</v>
      </c>
      <c r="I1048" s="45"/>
      <c r="J1048" s="45"/>
      <c r="L1048" s="37" t="s">
        <v>15</v>
      </c>
      <c r="M1048" s="26" t="s">
        <v>2159</v>
      </c>
      <c r="N1048" s="21" t="s">
        <v>6092</v>
      </c>
      <c r="O1048" s="1" t="s">
        <v>2160</v>
      </c>
      <c r="P1048" s="21" t="e">
        <f ca="1">[1]!textjoin("+",TRUE,O1048,S1048,T1048,U1048,V1048,W1048,X1048,Y1048,Z1048,AA1048,AB1048,AC1048,AD1048,AE1048,AF1048,AG1048,AH1048,AI1048,AJ1048,AK1048,AL1048,AM1048,AN1048,AO1048,AP1048,AQ1048,AR1048,AS1048,AT1048,AU1048,AV1048,AW1048,AX1048,AY1048,AZ1048,BA1048,BB1048,R1048)</f>
        <v>#NAME?</v>
      </c>
      <c r="Q1048" s="21" t="e">
        <f t="shared" ca="1" si="68"/>
        <v>#NAME?</v>
      </c>
      <c r="R1048" t="s">
        <v>5106</v>
      </c>
      <c r="S1048" s="16" t="s">
        <v>2169</v>
      </c>
      <c r="T1048" s="12" t="s">
        <v>3205</v>
      </c>
      <c r="U1048" s="12">
        <v>4</v>
      </c>
      <c r="V1048" s="12" t="s">
        <v>4714</v>
      </c>
      <c r="W1048" s="12" t="s">
        <v>2224</v>
      </c>
      <c r="X1048" s="12" t="s">
        <v>4821</v>
      </c>
      <c r="Y1048" s="12" t="s">
        <v>2951</v>
      </c>
      <c r="Z1048" s="12" t="s">
        <v>2965</v>
      </c>
      <c r="AA1048" s="12" t="s">
        <v>4919</v>
      </c>
      <c r="AB1048" s="12" t="s">
        <v>3479</v>
      </c>
    </row>
    <row r="1049" spans="1:29" ht="409.6" thickBot="1" x14ac:dyDescent="0.35">
      <c r="A1049" s="7" t="s">
        <v>1091</v>
      </c>
      <c r="D1049" s="37" t="s">
        <v>12</v>
      </c>
      <c r="E1049" s="45"/>
      <c r="F1049" s="47" t="e">
        <f ca="1">IF(D1049="Walmart", "https://www.walmart.com/search/?query=" &amp; [1]!textjoin("%20",TRUE,S1049,T1049,U1049,V1049,W1049,X1049,Y1049,Z1049,AA1049,AB1049,AC1049,AD1049,AE1049,AF1049,AG1049,AH1049,AI1049,AJ1049,AK1049,AL1049,AM1049,AN1049,AO1049,AP1049,AQ1049,AR1049,AS1049,AT1049,AU1049,AV1049,AW1049,AX1049,AY1049,AZ1049,BA1049,BB1049), IF(D1049="Best Buy", "https://www.bestbuy.com/site/searchpage.jsp?st=" &amp; [1]!textjoin("+",TRUE,S1049,T1049,U1049,V1049,W1049,X1049,Y1049,Z1049,AA1049,AB1049,AC1049,AD1049,AE1049,AF1049,AG1049,AH1049,AI1049,AJ1049,AK1049,AL1049,AM1049,AN1049,AO1049,AP1049,AQ1049,AR1049,AS1049,AT1049,AU1049,AV1049,AW1049,AX1049,AY1049,AZ1049,BA1049,BB1049), IF(D1049="Target", "https://www.target.com/s?searchTerm=" &amp; [1]!textjoin("+",TRUE,S1049,T1049,U1049,V1049,W1049,X1049,Y1049,Z1049,AA1049,AB1049,AC1049,AD1049,AE1049,AF1049,AG1049,AH1049,AI1049,AJ1049,AK1049,AL1049,AM1049,AN1049,AO1049,AP1049,AQ1049,AR1049,AS1049,AT1049,AU1049,AV1049,AW1049,AX1049,AY1049,AZ1049,BA1049,BB1049),"")))</f>
        <v>#NAME?</v>
      </c>
      <c r="G1049" s="45" t="s">
        <v>7779</v>
      </c>
      <c r="H1049" s="45" t="str">
        <f t="shared" si="67"/>
        <v>Walmart</v>
      </c>
      <c r="I1049" s="45"/>
      <c r="J1049" s="45"/>
      <c r="L1049" s="37" t="s">
        <v>12</v>
      </c>
      <c r="M1049" s="26" t="s">
        <v>2159</v>
      </c>
      <c r="N1049" s="21" t="s">
        <v>6093</v>
      </c>
      <c r="O1049" s="1" t="s">
        <v>2160</v>
      </c>
      <c r="P1049" s="21" t="e">
        <f ca="1">[1]!textjoin("+",TRUE,O1049,S1049,T1049,U1049,V1049,W1049,X1049,Y1049,Z1049,AA1049,AB1049,AC1049,AD1049,AE1049,AF1049,AG1049,AH1049,AI1049,AJ1049,AK1049,AL1049,AM1049,AN1049,AO1049,AP1049,AQ1049,AR1049,AS1049,AT1049,AU1049,AV1049,AW1049,AX1049,AY1049,AZ1049,BA1049,BB1049,R1049)</f>
        <v>#NAME?</v>
      </c>
      <c r="Q1049" s="21" t="e">
        <f t="shared" ca="1" si="68"/>
        <v>#NAME?</v>
      </c>
      <c r="R1049" t="s">
        <v>5106</v>
      </c>
      <c r="S1049" s="16" t="s">
        <v>2169</v>
      </c>
      <c r="T1049" s="12" t="s">
        <v>3480</v>
      </c>
      <c r="U1049" s="12" t="s">
        <v>4715</v>
      </c>
      <c r="V1049" s="12" t="s">
        <v>2235</v>
      </c>
      <c r="W1049" s="12" t="s">
        <v>2236</v>
      </c>
    </row>
    <row r="1050" spans="1:29" ht="409.6" thickBot="1" x14ac:dyDescent="0.35">
      <c r="A1050" s="7" t="s">
        <v>1092</v>
      </c>
      <c r="D1050" s="37" t="s">
        <v>15</v>
      </c>
      <c r="E1050" s="45"/>
      <c r="F1050" s="47" t="e">
        <f ca="1">IF(D1050="Walmart", "https://www.walmart.com/search/?query=" &amp; [1]!textjoin("%20",TRUE,S1050,T1050,U1050,V1050,W1050,X1050,Y1050,Z1050,AA1050,AB1050,AC1050,AD1050,AE1050,AF1050,AG1050,AH1050,AI1050,AJ1050,AK1050,AL1050,AM1050,AN1050,AO1050,AP1050,AQ1050,AR1050,AS1050,AT1050,AU1050,AV1050,AW1050,AX1050,AY1050,AZ1050,BA1050,BB1050), IF(D1050="Best Buy", "https://www.bestbuy.com/site/searchpage.jsp?st=" &amp; [1]!textjoin("+",TRUE,S1050,T1050,U1050,V1050,W1050,X1050,Y1050,Z1050,AA1050,AB1050,AC1050,AD1050,AE1050,AF1050,AG1050,AH1050,AI1050,AJ1050,AK1050,AL1050,AM1050,AN1050,AO1050,AP1050,AQ1050,AR1050,AS1050,AT1050,AU1050,AV1050,AW1050,AX1050,AY1050,AZ1050,BA1050,BB1050), IF(D1050="Target", "https://www.target.com/s?searchTerm=" &amp; [1]!textjoin("+",TRUE,S1050,T1050,U1050,V1050,W1050,X1050,Y1050,Z1050,AA1050,AB1050,AC1050,AD1050,AE1050,AF1050,AG1050,AH1050,AI1050,AJ1050,AK1050,AL1050,AM1050,AN1050,AO1050,AP1050,AQ1050,AR1050,AS1050,AT1050,AU1050,AV1050,AW1050,AX1050,AY1050,AZ1050,BA1050,BB1050),"")))</f>
        <v>#NAME?</v>
      </c>
      <c r="G1050" s="45" t="s">
        <v>7780</v>
      </c>
      <c r="H1050" s="45" t="str">
        <f t="shared" si="67"/>
        <v>Best Buy</v>
      </c>
      <c r="I1050" s="45"/>
      <c r="J1050" s="45"/>
      <c r="L1050" s="37" t="s">
        <v>15</v>
      </c>
      <c r="M1050" s="26" t="s">
        <v>2159</v>
      </c>
      <c r="N1050" s="21" t="s">
        <v>6094</v>
      </c>
      <c r="O1050" s="1" t="s">
        <v>2160</v>
      </c>
      <c r="P1050" s="21" t="e">
        <f ca="1">[1]!textjoin("+",TRUE,O1050,S1050,T1050,U1050,V1050,W1050,X1050,Y1050,Z1050,AA1050,AB1050,AC1050,AD1050,AE1050,AF1050,AG1050,AH1050,AI1050,AJ1050,AK1050,AL1050,AM1050,AN1050,AO1050,AP1050,AQ1050,AR1050,AS1050,AT1050,AU1050,AV1050,AW1050,AX1050,AY1050,AZ1050,BA1050,BB1050,R1050)</f>
        <v>#NAME?</v>
      </c>
      <c r="Q1050" s="21" t="e">
        <f t="shared" ca="1" si="68"/>
        <v>#NAME?</v>
      </c>
      <c r="R1050" t="s">
        <v>5106</v>
      </c>
      <c r="S1050" s="16" t="s">
        <v>2169</v>
      </c>
      <c r="T1050" s="12" t="s">
        <v>3480</v>
      </c>
      <c r="U1050" s="12" t="s">
        <v>4715</v>
      </c>
      <c r="V1050" s="12" t="s">
        <v>3466</v>
      </c>
    </row>
    <row r="1051" spans="1:29" ht="409.6" thickBot="1" x14ac:dyDescent="0.35">
      <c r="A1051" s="7" t="s">
        <v>1093</v>
      </c>
      <c r="D1051" s="37" t="s">
        <v>15</v>
      </c>
      <c r="E1051" s="45"/>
      <c r="F1051" s="47" t="e">
        <f ca="1">IF(D1051="Walmart", "https://www.walmart.com/search/?query=" &amp; [1]!textjoin("%20",TRUE,S1051,T1051,U1051,V1051,W1051,X1051,Y1051,Z1051,AA1051,AB1051,AC1051,AD1051,AE1051,AF1051,AG1051,AH1051,AI1051,AJ1051,AK1051,AL1051,AM1051,AN1051,AO1051,AP1051,AQ1051,AR1051,AS1051,AT1051,AU1051,AV1051,AW1051,AX1051,AY1051,AZ1051,BA1051,BB1051), IF(D1051="Best Buy", "https://www.bestbuy.com/site/searchpage.jsp?st=" &amp; [1]!textjoin("+",TRUE,S1051,T1051,U1051,V1051,W1051,X1051,Y1051,Z1051,AA1051,AB1051,AC1051,AD1051,AE1051,AF1051,AG1051,AH1051,AI1051,AJ1051,AK1051,AL1051,AM1051,AN1051,AO1051,AP1051,AQ1051,AR1051,AS1051,AT1051,AU1051,AV1051,AW1051,AX1051,AY1051,AZ1051,BA1051,BB1051), IF(D1051="Target", "https://www.target.com/s?searchTerm=" &amp; [1]!textjoin("+",TRUE,S1051,T1051,U1051,V1051,W1051,X1051,Y1051,Z1051,AA1051,AB1051,AC1051,AD1051,AE1051,AF1051,AG1051,AH1051,AI1051,AJ1051,AK1051,AL1051,AM1051,AN1051,AO1051,AP1051,AQ1051,AR1051,AS1051,AT1051,AU1051,AV1051,AW1051,AX1051,AY1051,AZ1051,BA1051,BB1051),"")))</f>
        <v>#NAME?</v>
      </c>
      <c r="G1051" s="45" t="s">
        <v>7781</v>
      </c>
      <c r="H1051" s="45" t="str">
        <f t="shared" si="67"/>
        <v>Best Buy</v>
      </c>
      <c r="I1051" s="45"/>
      <c r="J1051" s="45"/>
      <c r="L1051" s="37" t="s">
        <v>15</v>
      </c>
      <c r="M1051" s="26" t="s">
        <v>2159</v>
      </c>
      <c r="N1051" s="21" t="s">
        <v>6095</v>
      </c>
      <c r="O1051" s="1" t="s">
        <v>2160</v>
      </c>
      <c r="P1051" s="21" t="e">
        <f ca="1">[1]!textjoin("+",TRUE,O1051,S1051,T1051,U1051,V1051,W1051,X1051,Y1051,Z1051,AA1051,AB1051,AC1051,AD1051,AE1051,AF1051,AG1051,AH1051,AI1051,AJ1051,AK1051,AL1051,AM1051,AN1051,AO1051,AP1051,AQ1051,AR1051,AS1051,AT1051,AU1051,AV1051,AW1051,AX1051,AY1051,AZ1051,BA1051,BB1051,R1051)</f>
        <v>#NAME?</v>
      </c>
      <c r="Q1051" s="21" t="e">
        <f t="shared" ca="1" si="68"/>
        <v>#NAME?</v>
      </c>
      <c r="R1051" t="s">
        <v>5106</v>
      </c>
      <c r="S1051" s="16" t="s">
        <v>3481</v>
      </c>
      <c r="T1051" s="12" t="s">
        <v>3482</v>
      </c>
      <c r="U1051" s="12" t="s">
        <v>3483</v>
      </c>
      <c r="V1051" s="12" t="s">
        <v>4778</v>
      </c>
      <c r="W1051" s="12" t="s">
        <v>2224</v>
      </c>
      <c r="X1051" s="12" t="s">
        <v>4821</v>
      </c>
      <c r="Y1051" s="12" t="s">
        <v>2951</v>
      </c>
      <c r="Z1051" s="12" t="s">
        <v>2965</v>
      </c>
      <c r="AA1051" s="12" t="s">
        <v>4919</v>
      </c>
      <c r="AB1051" s="12" t="s">
        <v>4616</v>
      </c>
      <c r="AC1051" s="12" t="s">
        <v>2951</v>
      </c>
    </row>
    <row r="1052" spans="1:29" ht="409.6" thickBot="1" x14ac:dyDescent="0.35">
      <c r="A1052" s="7" t="s">
        <v>1094</v>
      </c>
      <c r="D1052" s="37" t="s">
        <v>15</v>
      </c>
      <c r="E1052" s="45"/>
      <c r="F1052" s="47" t="e">
        <f ca="1">IF(D1052="Walmart", "https://www.walmart.com/search/?query=" &amp; [1]!textjoin("%20",TRUE,S1052,T1052,U1052,V1052,W1052,X1052,Y1052,Z1052,AA1052,AB1052,AC1052,AD1052,AE1052,AF1052,AG1052,AH1052,AI1052,AJ1052,AK1052,AL1052,AM1052,AN1052,AO1052,AP1052,AQ1052,AR1052,AS1052,AT1052,AU1052,AV1052,AW1052,AX1052,AY1052,AZ1052,BA1052,BB1052), IF(D1052="Best Buy", "https://www.bestbuy.com/site/searchpage.jsp?st=" &amp; [1]!textjoin("+",TRUE,S1052,T1052,U1052,V1052,W1052,X1052,Y1052,Z1052,AA1052,AB1052,AC1052,AD1052,AE1052,AF1052,AG1052,AH1052,AI1052,AJ1052,AK1052,AL1052,AM1052,AN1052,AO1052,AP1052,AQ1052,AR1052,AS1052,AT1052,AU1052,AV1052,AW1052,AX1052,AY1052,AZ1052,BA1052,BB1052), IF(D1052="Target", "https://www.target.com/s?searchTerm=" &amp; [1]!textjoin("+",TRUE,S1052,T1052,U1052,V1052,W1052,X1052,Y1052,Z1052,AA1052,AB1052,AC1052,AD1052,AE1052,AF1052,AG1052,AH1052,AI1052,AJ1052,AK1052,AL1052,AM1052,AN1052,AO1052,AP1052,AQ1052,AR1052,AS1052,AT1052,AU1052,AV1052,AW1052,AX1052,AY1052,AZ1052,BA1052,BB1052),"")))</f>
        <v>#NAME?</v>
      </c>
      <c r="G1052" s="45" t="s">
        <v>7782</v>
      </c>
      <c r="H1052" s="45" t="str">
        <f t="shared" si="67"/>
        <v>Best Buy</v>
      </c>
      <c r="I1052" s="45"/>
      <c r="J1052" s="45"/>
      <c r="L1052" s="37" t="s">
        <v>15</v>
      </c>
      <c r="M1052" s="26" t="s">
        <v>2159</v>
      </c>
      <c r="N1052" s="21" t="s">
        <v>6096</v>
      </c>
      <c r="O1052" s="1" t="s">
        <v>2160</v>
      </c>
      <c r="P1052" s="21" t="e">
        <f ca="1">[1]!textjoin("+",TRUE,O1052,S1052,T1052,U1052,V1052,W1052,X1052,Y1052,Z1052,AA1052,AB1052,AC1052,AD1052,AE1052,AF1052,AG1052,AH1052,AI1052,AJ1052,AK1052,AL1052,AM1052,AN1052,AO1052,AP1052,AQ1052,AR1052,AS1052,AT1052,AU1052,AV1052,AW1052,AX1052,AY1052,AZ1052,BA1052,BB1052,R1052)</f>
        <v>#NAME?</v>
      </c>
      <c r="Q1052" s="21" t="e">
        <f t="shared" ca="1" si="68"/>
        <v>#NAME?</v>
      </c>
      <c r="R1052" t="s">
        <v>5106</v>
      </c>
      <c r="S1052" s="16" t="s">
        <v>3481</v>
      </c>
      <c r="T1052" s="12" t="s">
        <v>3484</v>
      </c>
      <c r="U1052" s="12" t="s">
        <v>4716</v>
      </c>
      <c r="V1052" s="12" t="s">
        <v>4779</v>
      </c>
      <c r="W1052" s="12" t="s">
        <v>4834</v>
      </c>
      <c r="X1052" s="12" t="s">
        <v>3485</v>
      </c>
      <c r="Y1052" s="12" t="s">
        <v>3486</v>
      </c>
    </row>
    <row r="1053" spans="1:29" ht="409.6" thickBot="1" x14ac:dyDescent="0.35">
      <c r="A1053" s="7" t="s">
        <v>1096</v>
      </c>
      <c r="D1053" s="37" t="s">
        <v>15</v>
      </c>
      <c r="E1053" s="45"/>
      <c r="F1053" s="47" t="e">
        <f ca="1">IF(D1053="Walmart", "https://www.walmart.com/search/?query=" &amp; [1]!textjoin("%20",TRUE,S1053,T1053,U1053,V1053,W1053,X1053,Y1053,Z1053,AA1053,AB1053,AC1053,AD1053,AE1053,AF1053,AG1053,AH1053,AI1053,AJ1053,AK1053,AL1053,AM1053,AN1053,AO1053,AP1053,AQ1053,AR1053,AS1053,AT1053,AU1053,AV1053,AW1053,AX1053,AY1053,AZ1053,BA1053,BB1053), IF(D1053="Best Buy", "https://www.bestbuy.com/site/searchpage.jsp?st=" &amp; [1]!textjoin("+",TRUE,S1053,T1053,U1053,V1053,W1053,X1053,Y1053,Z1053,AA1053,AB1053,AC1053,AD1053,AE1053,AF1053,AG1053,AH1053,AI1053,AJ1053,AK1053,AL1053,AM1053,AN1053,AO1053,AP1053,AQ1053,AR1053,AS1053,AT1053,AU1053,AV1053,AW1053,AX1053,AY1053,AZ1053,BA1053,BB1053), IF(D1053="Target", "https://www.target.com/s?searchTerm=" &amp; [1]!textjoin("+",TRUE,S1053,T1053,U1053,V1053,W1053,X1053,Y1053,Z1053,AA1053,AB1053,AC1053,AD1053,AE1053,AF1053,AG1053,AH1053,AI1053,AJ1053,AK1053,AL1053,AM1053,AN1053,AO1053,AP1053,AQ1053,AR1053,AS1053,AT1053,AU1053,AV1053,AW1053,AX1053,AY1053,AZ1053,BA1053,BB1053),"")))</f>
        <v>#NAME?</v>
      </c>
      <c r="G1053" s="45" t="s">
        <v>7783</v>
      </c>
      <c r="H1053" s="45" t="str">
        <f t="shared" si="67"/>
        <v>Best Buy</v>
      </c>
      <c r="I1053" s="45"/>
      <c r="J1053" s="45"/>
      <c r="L1053" s="37" t="s">
        <v>15</v>
      </c>
      <c r="M1053" s="26" t="s">
        <v>2159</v>
      </c>
      <c r="N1053" s="21" t="s">
        <v>6097</v>
      </c>
      <c r="O1053" s="1" t="s">
        <v>2160</v>
      </c>
      <c r="P1053" s="21" t="e">
        <f ca="1">[1]!textjoin("+",TRUE,O1053,S1053,T1053,U1053,V1053,W1053,X1053,Y1053,Z1053,AA1053,AB1053,AC1053,AD1053,AE1053,AF1053,AG1053,AH1053,AI1053,AJ1053,AK1053,AL1053,AM1053,AN1053,AO1053,AP1053,AQ1053,AR1053,AS1053,AT1053,AU1053,AV1053,AW1053,AX1053,AY1053,AZ1053,BA1053,BB1053,R1053)</f>
        <v>#NAME?</v>
      </c>
      <c r="Q1053" s="21" t="e">
        <f t="shared" ca="1" si="68"/>
        <v>#NAME?</v>
      </c>
      <c r="R1053" t="s">
        <v>5106</v>
      </c>
      <c r="S1053" s="16" t="s">
        <v>3481</v>
      </c>
      <c r="T1053" s="12" t="s">
        <v>3484</v>
      </c>
      <c r="U1053" s="12" t="s">
        <v>4716</v>
      </c>
      <c r="V1053" s="12" t="s">
        <v>4780</v>
      </c>
      <c r="W1053" s="12" t="s">
        <v>4834</v>
      </c>
      <c r="X1053" s="12" t="s">
        <v>3487</v>
      </c>
      <c r="Y1053" s="12" t="s">
        <v>2293</v>
      </c>
    </row>
    <row r="1054" spans="1:29" ht="409.6" thickBot="1" x14ac:dyDescent="0.35">
      <c r="A1054" s="7" t="s">
        <v>1097</v>
      </c>
      <c r="D1054" s="37" t="s">
        <v>15</v>
      </c>
      <c r="E1054" s="45"/>
      <c r="F1054" s="47" t="e">
        <f ca="1">IF(D1054="Walmart", "https://www.walmart.com/search/?query=" &amp; [1]!textjoin("%20",TRUE,S1054,T1054,U1054,V1054,W1054,X1054,Y1054,Z1054,AA1054,AB1054,AC1054,AD1054,AE1054,AF1054,AG1054,AH1054,AI1054,AJ1054,AK1054,AL1054,AM1054,AN1054,AO1054,AP1054,AQ1054,AR1054,AS1054,AT1054,AU1054,AV1054,AW1054,AX1054,AY1054,AZ1054,BA1054,BB1054), IF(D1054="Best Buy", "https://www.bestbuy.com/site/searchpage.jsp?st=" &amp; [1]!textjoin("+",TRUE,S1054,T1054,U1054,V1054,W1054,X1054,Y1054,Z1054,AA1054,AB1054,AC1054,AD1054,AE1054,AF1054,AG1054,AH1054,AI1054,AJ1054,AK1054,AL1054,AM1054,AN1054,AO1054,AP1054,AQ1054,AR1054,AS1054,AT1054,AU1054,AV1054,AW1054,AX1054,AY1054,AZ1054,BA1054,BB1054), IF(D1054="Target", "https://www.target.com/s?searchTerm=" &amp; [1]!textjoin("+",TRUE,S1054,T1054,U1054,V1054,W1054,X1054,Y1054,Z1054,AA1054,AB1054,AC1054,AD1054,AE1054,AF1054,AG1054,AH1054,AI1054,AJ1054,AK1054,AL1054,AM1054,AN1054,AO1054,AP1054,AQ1054,AR1054,AS1054,AT1054,AU1054,AV1054,AW1054,AX1054,AY1054,AZ1054,BA1054,BB1054),"")))</f>
        <v>#NAME?</v>
      </c>
      <c r="G1054" s="45" t="s">
        <v>7784</v>
      </c>
      <c r="H1054" s="45" t="str">
        <f t="shared" si="67"/>
        <v>Best Buy</v>
      </c>
      <c r="I1054" s="45"/>
      <c r="J1054" s="45"/>
      <c r="L1054" s="37" t="s">
        <v>15</v>
      </c>
      <c r="M1054" s="26" t="s">
        <v>2159</v>
      </c>
      <c r="N1054" s="21" t="s">
        <v>6098</v>
      </c>
      <c r="O1054" s="1" t="s">
        <v>2160</v>
      </c>
      <c r="P1054" s="21" t="e">
        <f ca="1">[1]!textjoin("+",TRUE,O1054,S1054,T1054,U1054,V1054,W1054,X1054,Y1054,Z1054,AA1054,AB1054,AC1054,AD1054,AE1054,AF1054,AG1054,AH1054,AI1054,AJ1054,AK1054,AL1054,AM1054,AN1054,AO1054,AP1054,AQ1054,AR1054,AS1054,AT1054,AU1054,AV1054,AW1054,AX1054,AY1054,AZ1054,BA1054,BB1054,R1054)</f>
        <v>#NAME?</v>
      </c>
      <c r="Q1054" s="21" t="e">
        <f t="shared" ca="1" si="68"/>
        <v>#NAME?</v>
      </c>
      <c r="R1054" t="s">
        <v>5106</v>
      </c>
      <c r="S1054" s="16" t="s">
        <v>3488</v>
      </c>
      <c r="T1054" s="12">
        <v>2</v>
      </c>
      <c r="U1054" s="12" t="s">
        <v>4717</v>
      </c>
      <c r="V1054" s="12" t="s">
        <v>2207</v>
      </c>
      <c r="W1054" s="12" t="s">
        <v>4821</v>
      </c>
      <c r="X1054" s="12" t="s">
        <v>2951</v>
      </c>
      <c r="Y1054" s="12" t="s">
        <v>2965</v>
      </c>
      <c r="Z1054" s="12" t="s">
        <v>4919</v>
      </c>
      <c r="AA1054" s="12" t="s">
        <v>5026</v>
      </c>
      <c r="AB1054" s="12" t="s">
        <v>3173</v>
      </c>
      <c r="AC1054" s="12" t="s">
        <v>2951</v>
      </c>
    </row>
    <row r="1055" spans="1:29" ht="409.6" thickBot="1" x14ac:dyDescent="0.35">
      <c r="A1055" s="7" t="s">
        <v>1098</v>
      </c>
      <c r="D1055" s="37" t="s">
        <v>12</v>
      </c>
      <c r="E1055" s="45"/>
      <c r="F1055" s="47" t="e">
        <f ca="1">IF(D1055="Walmart", "https://www.walmart.com/search/?query=" &amp; [1]!textjoin("%20",TRUE,S1055,T1055,U1055,V1055,W1055,X1055,Y1055,Z1055,AA1055,AB1055,AC1055,AD1055,AE1055,AF1055,AG1055,AH1055,AI1055,AJ1055,AK1055,AL1055,AM1055,AN1055,AO1055,AP1055,AQ1055,AR1055,AS1055,AT1055,AU1055,AV1055,AW1055,AX1055,AY1055,AZ1055,BA1055,BB1055), IF(D1055="Best Buy", "https://www.bestbuy.com/site/searchpage.jsp?st=" &amp; [1]!textjoin("+",TRUE,S1055,T1055,U1055,V1055,W1055,X1055,Y1055,Z1055,AA1055,AB1055,AC1055,AD1055,AE1055,AF1055,AG1055,AH1055,AI1055,AJ1055,AK1055,AL1055,AM1055,AN1055,AO1055,AP1055,AQ1055,AR1055,AS1055,AT1055,AU1055,AV1055,AW1055,AX1055,AY1055,AZ1055,BA1055,BB1055), IF(D1055="Target", "https://www.target.com/s?searchTerm=" &amp; [1]!textjoin("+",TRUE,S1055,T1055,U1055,V1055,W1055,X1055,Y1055,Z1055,AA1055,AB1055,AC1055,AD1055,AE1055,AF1055,AG1055,AH1055,AI1055,AJ1055,AK1055,AL1055,AM1055,AN1055,AO1055,AP1055,AQ1055,AR1055,AS1055,AT1055,AU1055,AV1055,AW1055,AX1055,AY1055,AZ1055,BA1055,BB1055),"")))</f>
        <v>#NAME?</v>
      </c>
      <c r="G1055" s="45" t="s">
        <v>7785</v>
      </c>
      <c r="H1055" s="45" t="str">
        <f t="shared" si="67"/>
        <v>Walmart</v>
      </c>
      <c r="I1055" s="45"/>
      <c r="J1055" s="45"/>
      <c r="L1055" s="37" t="s">
        <v>12</v>
      </c>
      <c r="M1055" s="26" t="s">
        <v>2159</v>
      </c>
      <c r="N1055" s="21" t="s">
        <v>6099</v>
      </c>
      <c r="O1055" s="1" t="s">
        <v>2160</v>
      </c>
      <c r="P1055" s="21" t="e">
        <f ca="1">[1]!textjoin("+",TRUE,O1055,S1055,T1055,U1055,V1055,W1055,X1055,Y1055,Z1055,AA1055,AB1055,AC1055,AD1055,AE1055,AF1055,AG1055,AH1055,AI1055,AJ1055,AK1055,AL1055,AM1055,AN1055,AO1055,AP1055,AQ1055,AR1055,AS1055,AT1055,AU1055,AV1055,AW1055,AX1055,AY1055,AZ1055,BA1055,BB1055,R1055)</f>
        <v>#NAME?</v>
      </c>
      <c r="Q1055" s="21" t="e">
        <f t="shared" ca="1" si="68"/>
        <v>#NAME?</v>
      </c>
      <c r="R1055" t="s">
        <v>5106</v>
      </c>
      <c r="S1055" s="16" t="s">
        <v>3488</v>
      </c>
      <c r="T1055" s="12" t="s">
        <v>4648</v>
      </c>
      <c r="U1055" s="12" t="s">
        <v>3173</v>
      </c>
    </row>
    <row r="1056" spans="1:29" ht="409.6" thickBot="1" x14ac:dyDescent="0.35">
      <c r="A1056" s="7" t="s">
        <v>1099</v>
      </c>
      <c r="D1056" s="37" t="s">
        <v>15</v>
      </c>
      <c r="E1056" s="45"/>
      <c r="F1056" s="47" t="e">
        <f ca="1">IF(D1056="Walmart", "https://www.walmart.com/search/?query=" &amp; [1]!textjoin("%20",TRUE,S1056,T1056,U1056,V1056,W1056,X1056,Y1056,Z1056,AA1056,AB1056,AC1056,AD1056,AE1056,AF1056,AG1056,AH1056,AI1056,AJ1056,AK1056,AL1056,AM1056,AN1056,AO1056,AP1056,AQ1056,AR1056,AS1056,AT1056,AU1056,AV1056,AW1056,AX1056,AY1056,AZ1056,BA1056,BB1056), IF(D1056="Best Buy", "https://www.bestbuy.com/site/searchpage.jsp?st=" &amp; [1]!textjoin("+",TRUE,S1056,T1056,U1056,V1056,W1056,X1056,Y1056,Z1056,AA1056,AB1056,AC1056,AD1056,AE1056,AF1056,AG1056,AH1056,AI1056,AJ1056,AK1056,AL1056,AM1056,AN1056,AO1056,AP1056,AQ1056,AR1056,AS1056,AT1056,AU1056,AV1056,AW1056,AX1056,AY1056,AZ1056,BA1056,BB1056), IF(D1056="Target", "https://www.target.com/s?searchTerm=" &amp; [1]!textjoin("+",TRUE,S1056,T1056,U1056,V1056,W1056,X1056,Y1056,Z1056,AA1056,AB1056,AC1056,AD1056,AE1056,AF1056,AG1056,AH1056,AI1056,AJ1056,AK1056,AL1056,AM1056,AN1056,AO1056,AP1056,AQ1056,AR1056,AS1056,AT1056,AU1056,AV1056,AW1056,AX1056,AY1056,AZ1056,BA1056,BB1056),"")))</f>
        <v>#NAME?</v>
      </c>
      <c r="G1056" s="45" t="s">
        <v>7786</v>
      </c>
      <c r="H1056" s="45" t="str">
        <f t="shared" si="67"/>
        <v>Best Buy</v>
      </c>
      <c r="I1056" s="45"/>
      <c r="J1056" s="45"/>
      <c r="L1056" s="37" t="s">
        <v>15</v>
      </c>
      <c r="M1056" s="26" t="s">
        <v>2159</v>
      </c>
      <c r="N1056" s="21" t="s">
        <v>6100</v>
      </c>
      <c r="O1056" s="1" t="s">
        <v>2160</v>
      </c>
      <c r="P1056" s="21" t="e">
        <f ca="1">[1]!textjoin("+",TRUE,O1056,S1056,T1056,U1056,V1056,W1056,X1056,Y1056,Z1056,AA1056,AB1056,AC1056,AD1056,AE1056,AF1056,AG1056,AH1056,AI1056,AJ1056,AK1056,AL1056,AM1056,AN1056,AO1056,AP1056,AQ1056,AR1056,AS1056,AT1056,AU1056,AV1056,AW1056,AX1056,AY1056,AZ1056,BA1056,BB1056,R1056)</f>
        <v>#NAME?</v>
      </c>
      <c r="Q1056" s="21" t="e">
        <f t="shared" ca="1" si="68"/>
        <v>#NAME?</v>
      </c>
      <c r="R1056" t="s">
        <v>5106</v>
      </c>
      <c r="S1056" s="16" t="s">
        <v>2179</v>
      </c>
      <c r="T1056" s="12" t="s">
        <v>2351</v>
      </c>
      <c r="U1056" s="12" t="s">
        <v>4718</v>
      </c>
      <c r="V1056" s="12" t="s">
        <v>3466</v>
      </c>
    </row>
    <row r="1057" spans="1:27" ht="409.6" thickBot="1" x14ac:dyDescent="0.35">
      <c r="A1057" s="7" t="s">
        <v>1100</v>
      </c>
      <c r="D1057" s="37" t="s">
        <v>12</v>
      </c>
      <c r="E1057" s="45"/>
      <c r="F1057" s="47" t="e">
        <f ca="1">IF(D1057="Walmart", "https://www.walmart.com/search/?query=" &amp; [1]!textjoin("%20",TRUE,S1057,T1057,U1057,V1057,W1057,X1057,Y1057,Z1057,AA1057,AB1057,AC1057,AD1057,AE1057,AF1057,AG1057,AH1057,AI1057,AJ1057,AK1057,AL1057,AM1057,AN1057,AO1057,AP1057,AQ1057,AR1057,AS1057,AT1057,AU1057,AV1057,AW1057,AX1057,AY1057,AZ1057,BA1057,BB1057), IF(D1057="Best Buy", "https://www.bestbuy.com/site/searchpage.jsp?st=" &amp; [1]!textjoin("+",TRUE,S1057,T1057,U1057,V1057,W1057,X1057,Y1057,Z1057,AA1057,AB1057,AC1057,AD1057,AE1057,AF1057,AG1057,AH1057,AI1057,AJ1057,AK1057,AL1057,AM1057,AN1057,AO1057,AP1057,AQ1057,AR1057,AS1057,AT1057,AU1057,AV1057,AW1057,AX1057,AY1057,AZ1057,BA1057,BB1057), IF(D1057="Target", "https://www.target.com/s?searchTerm=" &amp; [1]!textjoin("+",TRUE,S1057,T1057,U1057,V1057,W1057,X1057,Y1057,Z1057,AA1057,AB1057,AC1057,AD1057,AE1057,AF1057,AG1057,AH1057,AI1057,AJ1057,AK1057,AL1057,AM1057,AN1057,AO1057,AP1057,AQ1057,AR1057,AS1057,AT1057,AU1057,AV1057,AW1057,AX1057,AY1057,AZ1057,BA1057,BB1057),"")))</f>
        <v>#NAME?</v>
      </c>
      <c r="G1057" s="45" t="s">
        <v>7787</v>
      </c>
      <c r="H1057" s="45" t="str">
        <f t="shared" si="67"/>
        <v>Walmart</v>
      </c>
      <c r="I1057" s="45" t="s">
        <v>8745</v>
      </c>
      <c r="J1057" s="45"/>
      <c r="L1057" s="37" t="s">
        <v>12</v>
      </c>
      <c r="M1057" s="26" t="s">
        <v>2159</v>
      </c>
      <c r="N1057" s="21" t="s">
        <v>6101</v>
      </c>
      <c r="O1057" s="1" t="s">
        <v>2160</v>
      </c>
      <c r="P1057" s="21" t="e">
        <f ca="1">[1]!textjoin("+",TRUE,O1057,S1057,T1057,U1057,V1057,W1057,X1057,Y1057,Z1057,AA1057,AB1057,AC1057,AD1057,AE1057,AF1057,AG1057,AH1057,AI1057,AJ1057,AK1057,AL1057,AM1057,AN1057,AO1057,AP1057,AQ1057,AR1057,AS1057,AT1057,AU1057,AV1057,AW1057,AX1057,AY1057,AZ1057,BA1057,BB1057,R1057)</f>
        <v>#NAME?</v>
      </c>
      <c r="Q1057" s="21" t="e">
        <f t="shared" ca="1" si="68"/>
        <v>#NAME?</v>
      </c>
      <c r="R1057" t="s">
        <v>5106</v>
      </c>
      <c r="S1057" s="16" t="s">
        <v>2179</v>
      </c>
      <c r="T1057" s="12" t="s">
        <v>2351</v>
      </c>
      <c r="U1057" s="12" t="s">
        <v>4719</v>
      </c>
      <c r="V1057" s="12" t="s">
        <v>4779</v>
      </c>
      <c r="W1057" s="12" t="s">
        <v>2235</v>
      </c>
      <c r="X1057" s="12" t="s">
        <v>2236</v>
      </c>
    </row>
    <row r="1058" spans="1:27" ht="409.6" thickBot="1" x14ac:dyDescent="0.35">
      <c r="A1058" s="7" t="s">
        <v>1101</v>
      </c>
      <c r="D1058" s="37" t="s">
        <v>20</v>
      </c>
      <c r="E1058" s="45"/>
      <c r="F1058" s="47" t="e">
        <f ca="1">IF(D1058="Walmart", "https://www.walmart.com/search/?query=" &amp; [1]!textjoin("%20",TRUE,S1058,T1058,U1058,V1058,W1058,X1058,Y1058,Z1058,AA1058,AB1058,AC1058,AD1058,AE1058,AF1058,AG1058,AH1058,AI1058,AJ1058,AK1058,AL1058,AM1058,AN1058,AO1058,AP1058,AQ1058,AR1058,AS1058,AT1058,AU1058,AV1058,AW1058,AX1058,AY1058,AZ1058,BA1058,BB1058), IF(D1058="Best Buy", "https://www.bestbuy.com/site/searchpage.jsp?st=" &amp; [1]!textjoin("+",TRUE,S1058,T1058,U1058,V1058,W1058,X1058,Y1058,Z1058,AA1058,AB1058,AC1058,AD1058,AE1058,AF1058,AG1058,AH1058,AI1058,AJ1058,AK1058,AL1058,AM1058,AN1058,AO1058,AP1058,AQ1058,AR1058,AS1058,AT1058,AU1058,AV1058,AW1058,AX1058,AY1058,AZ1058,BA1058,BB1058), IF(D1058="Target", "https://www.target.com/s?searchTerm=" &amp; [1]!textjoin("+",TRUE,S1058,T1058,U1058,V1058,W1058,X1058,Y1058,Z1058,AA1058,AB1058,AC1058,AD1058,AE1058,AF1058,AG1058,AH1058,AI1058,AJ1058,AK1058,AL1058,AM1058,AN1058,AO1058,AP1058,AQ1058,AR1058,AS1058,AT1058,AU1058,AV1058,AW1058,AX1058,AY1058,AZ1058,BA1058,BB1058),"")))</f>
        <v>#NAME?</v>
      </c>
      <c r="G1058" s="45" t="s">
        <v>7788</v>
      </c>
      <c r="H1058" s="45" t="str">
        <f t="shared" si="67"/>
        <v>Target</v>
      </c>
      <c r="I1058" s="45"/>
      <c r="J1058" s="45"/>
      <c r="L1058" s="37" t="s">
        <v>20</v>
      </c>
      <c r="M1058" s="26" t="s">
        <v>2159</v>
      </c>
      <c r="N1058" s="21" t="s">
        <v>6102</v>
      </c>
      <c r="O1058" s="1" t="s">
        <v>2160</v>
      </c>
      <c r="P1058" s="21" t="e">
        <f ca="1">[1]!textjoin("+",TRUE,O1058,S1058,T1058,U1058,V1058,W1058,X1058,Y1058,Z1058,AA1058,AB1058,AC1058,AD1058,AE1058,AF1058,AG1058,AH1058,AI1058,AJ1058,AK1058,AL1058,AM1058,AN1058,AO1058,AP1058,AQ1058,AR1058,AS1058,AT1058,AU1058,AV1058,AW1058,AX1058,AY1058,AZ1058,BA1058,BB1058,R1058)</f>
        <v>#NAME?</v>
      </c>
      <c r="Q1058" s="21" t="e">
        <f t="shared" ca="1" si="68"/>
        <v>#NAME?</v>
      </c>
      <c r="R1058" t="s">
        <v>5106</v>
      </c>
      <c r="S1058" s="16" t="s">
        <v>2179</v>
      </c>
      <c r="T1058" s="12" t="s">
        <v>2351</v>
      </c>
      <c r="U1058" s="12" t="s">
        <v>3489</v>
      </c>
      <c r="V1058" s="12" t="s">
        <v>3490</v>
      </c>
      <c r="W1058" s="12" t="s">
        <v>2224</v>
      </c>
      <c r="X1058" s="12" t="s">
        <v>2237</v>
      </c>
      <c r="Y1058" s="12" t="s">
        <v>2189</v>
      </c>
      <c r="Z1058" s="12" t="s">
        <v>2951</v>
      </c>
      <c r="AA1058" s="12" t="s">
        <v>2945</v>
      </c>
    </row>
    <row r="1059" spans="1:27" ht="409.6" thickBot="1" x14ac:dyDescent="0.35">
      <c r="A1059" s="7" t="s">
        <v>1102</v>
      </c>
      <c r="D1059" s="37" t="s">
        <v>15</v>
      </c>
      <c r="E1059" s="45"/>
      <c r="F1059" s="47" t="e">
        <f ca="1">IF(D1059="Walmart", "https://www.walmart.com/search/?query=" &amp; [1]!textjoin("%20",TRUE,S1059,T1059,U1059,V1059,W1059,X1059,Y1059,Z1059,AA1059,AB1059,AC1059,AD1059,AE1059,AF1059,AG1059,AH1059,AI1059,AJ1059,AK1059,AL1059,AM1059,AN1059,AO1059,AP1059,AQ1059,AR1059,AS1059,AT1059,AU1059,AV1059,AW1059,AX1059,AY1059,AZ1059,BA1059,BB1059), IF(D1059="Best Buy", "https://www.bestbuy.com/site/searchpage.jsp?st=" &amp; [1]!textjoin("+",TRUE,S1059,T1059,U1059,V1059,W1059,X1059,Y1059,Z1059,AA1059,AB1059,AC1059,AD1059,AE1059,AF1059,AG1059,AH1059,AI1059,AJ1059,AK1059,AL1059,AM1059,AN1059,AO1059,AP1059,AQ1059,AR1059,AS1059,AT1059,AU1059,AV1059,AW1059,AX1059,AY1059,AZ1059,BA1059,BB1059), IF(D1059="Target", "https://www.target.com/s?searchTerm=" &amp; [1]!textjoin("+",TRUE,S1059,T1059,U1059,V1059,W1059,X1059,Y1059,Z1059,AA1059,AB1059,AC1059,AD1059,AE1059,AF1059,AG1059,AH1059,AI1059,AJ1059,AK1059,AL1059,AM1059,AN1059,AO1059,AP1059,AQ1059,AR1059,AS1059,AT1059,AU1059,AV1059,AW1059,AX1059,AY1059,AZ1059,BA1059,BB1059),"")))</f>
        <v>#NAME?</v>
      </c>
      <c r="G1059" s="45" t="s">
        <v>7789</v>
      </c>
      <c r="H1059" s="45" t="str">
        <f t="shared" si="67"/>
        <v>Best Buy</v>
      </c>
      <c r="I1059" s="45"/>
      <c r="J1059" s="45"/>
      <c r="L1059" s="37" t="s">
        <v>15</v>
      </c>
      <c r="M1059" s="26" t="s">
        <v>2159</v>
      </c>
      <c r="N1059" s="21" t="s">
        <v>6103</v>
      </c>
      <c r="O1059" s="1" t="s">
        <v>2160</v>
      </c>
      <c r="P1059" s="21" t="e">
        <f ca="1">[1]!textjoin("+",TRUE,O1059,S1059,T1059,U1059,V1059,W1059,X1059,Y1059,Z1059,AA1059,AB1059,AC1059,AD1059,AE1059,AF1059,AG1059,AH1059,AI1059,AJ1059,AK1059,AL1059,AM1059,AN1059,AO1059,AP1059,AQ1059,AR1059,AS1059,AT1059,AU1059,AV1059,AW1059,AX1059,AY1059,AZ1059,BA1059,BB1059,R1059)</f>
        <v>#NAME?</v>
      </c>
      <c r="Q1059" s="21" t="e">
        <f t="shared" ca="1" si="68"/>
        <v>#NAME?</v>
      </c>
      <c r="R1059" t="s">
        <v>5106</v>
      </c>
      <c r="S1059" s="16" t="s">
        <v>2179</v>
      </c>
      <c r="T1059" s="12" t="s">
        <v>2351</v>
      </c>
      <c r="U1059" s="12" t="s">
        <v>3489</v>
      </c>
      <c r="V1059" s="12" t="s">
        <v>4781</v>
      </c>
      <c r="W1059" s="12" t="s">
        <v>4726</v>
      </c>
      <c r="X1059" s="12" t="s">
        <v>3479</v>
      </c>
    </row>
    <row r="1060" spans="1:27" ht="409.6" thickBot="1" x14ac:dyDescent="0.35">
      <c r="A1060" s="7" t="s">
        <v>1103</v>
      </c>
      <c r="D1060" s="37" t="s">
        <v>20</v>
      </c>
      <c r="E1060" s="45"/>
      <c r="F1060" s="47" t="e">
        <f ca="1">IF(D1060="Walmart", "https://www.walmart.com/search/?query=" &amp; [1]!textjoin("%20",TRUE,S1060,T1060,U1060,V1060,W1060,X1060,Y1060,Z1060,AA1060,AB1060,AC1060,AD1060,AE1060,AF1060,AG1060,AH1060,AI1060,AJ1060,AK1060,AL1060,AM1060,AN1060,AO1060,AP1060,AQ1060,AR1060,AS1060,AT1060,AU1060,AV1060,AW1060,AX1060,AY1060,AZ1060,BA1060,BB1060), IF(D1060="Best Buy", "https://www.bestbuy.com/site/searchpage.jsp?st=" &amp; [1]!textjoin("+",TRUE,S1060,T1060,U1060,V1060,W1060,X1060,Y1060,Z1060,AA1060,AB1060,AC1060,AD1060,AE1060,AF1060,AG1060,AH1060,AI1060,AJ1060,AK1060,AL1060,AM1060,AN1060,AO1060,AP1060,AQ1060,AR1060,AS1060,AT1060,AU1060,AV1060,AW1060,AX1060,AY1060,AZ1060,BA1060,BB1060), IF(D1060="Target", "https://www.target.com/s?searchTerm=" &amp; [1]!textjoin("+",TRUE,S1060,T1060,U1060,V1060,W1060,X1060,Y1060,Z1060,AA1060,AB1060,AC1060,AD1060,AE1060,AF1060,AG1060,AH1060,AI1060,AJ1060,AK1060,AL1060,AM1060,AN1060,AO1060,AP1060,AQ1060,AR1060,AS1060,AT1060,AU1060,AV1060,AW1060,AX1060,AY1060,AZ1060,BA1060,BB1060),"")))</f>
        <v>#NAME?</v>
      </c>
      <c r="G1060" s="45" t="s">
        <v>7790</v>
      </c>
      <c r="H1060" s="45" t="str">
        <f t="shared" si="67"/>
        <v>Target</v>
      </c>
      <c r="I1060" s="45"/>
      <c r="J1060" s="45"/>
      <c r="L1060" s="37" t="s">
        <v>20</v>
      </c>
      <c r="M1060" s="26" t="s">
        <v>2159</v>
      </c>
      <c r="N1060" s="21" t="s">
        <v>6104</v>
      </c>
      <c r="O1060" s="1" t="s">
        <v>2160</v>
      </c>
      <c r="P1060" s="21" t="e">
        <f ca="1">[1]!textjoin("+",TRUE,O1060,S1060,T1060,U1060,V1060,W1060,X1060,Y1060,Z1060,AA1060,AB1060,AC1060,AD1060,AE1060,AF1060,AG1060,AH1060,AI1060,AJ1060,AK1060,AL1060,AM1060,AN1060,AO1060,AP1060,AQ1060,AR1060,AS1060,AT1060,AU1060,AV1060,AW1060,AX1060,AY1060,AZ1060,BA1060,BB1060,R1060)</f>
        <v>#NAME?</v>
      </c>
      <c r="Q1060" s="21" t="e">
        <f t="shared" ca="1" si="68"/>
        <v>#NAME?</v>
      </c>
      <c r="R1060" t="s">
        <v>5106</v>
      </c>
      <c r="S1060" s="16" t="s">
        <v>2179</v>
      </c>
      <c r="T1060" s="12" t="s">
        <v>2351</v>
      </c>
      <c r="U1060" s="12" t="s">
        <v>3491</v>
      </c>
      <c r="V1060" s="12" t="s">
        <v>3492</v>
      </c>
      <c r="W1060" s="12" t="s">
        <v>2224</v>
      </c>
      <c r="X1060" s="12" t="s">
        <v>2237</v>
      </c>
      <c r="Y1060" s="12" t="s">
        <v>2189</v>
      </c>
      <c r="Z1060" s="12" t="s">
        <v>2951</v>
      </c>
      <c r="AA1060" s="12" t="s">
        <v>2945</v>
      </c>
    </row>
    <row r="1061" spans="1:27" ht="409.6" thickBot="1" x14ac:dyDescent="0.35">
      <c r="A1061" s="7" t="s">
        <v>1104</v>
      </c>
      <c r="D1061" s="37" t="s">
        <v>15</v>
      </c>
      <c r="E1061" s="45"/>
      <c r="F1061" s="47" t="e">
        <f ca="1">IF(D1061="Walmart", "https://www.walmart.com/search/?query=" &amp; [1]!textjoin("%20",TRUE,S1061,T1061,U1061,V1061,W1061,X1061,Y1061,Z1061,AA1061,AB1061,AC1061,AD1061,AE1061,AF1061,AG1061,AH1061,AI1061,AJ1061,AK1061,AL1061,AM1061,AN1061,AO1061,AP1061,AQ1061,AR1061,AS1061,AT1061,AU1061,AV1061,AW1061,AX1061,AY1061,AZ1061,BA1061,BB1061), IF(D1061="Best Buy", "https://www.bestbuy.com/site/searchpage.jsp?st=" &amp; [1]!textjoin("+",TRUE,S1061,T1061,U1061,V1061,W1061,X1061,Y1061,Z1061,AA1061,AB1061,AC1061,AD1061,AE1061,AF1061,AG1061,AH1061,AI1061,AJ1061,AK1061,AL1061,AM1061,AN1061,AO1061,AP1061,AQ1061,AR1061,AS1061,AT1061,AU1061,AV1061,AW1061,AX1061,AY1061,AZ1061,BA1061,BB1061), IF(D1061="Target", "https://www.target.com/s?searchTerm=" &amp; [1]!textjoin("+",TRUE,S1061,T1061,U1061,V1061,W1061,X1061,Y1061,Z1061,AA1061,AB1061,AC1061,AD1061,AE1061,AF1061,AG1061,AH1061,AI1061,AJ1061,AK1061,AL1061,AM1061,AN1061,AO1061,AP1061,AQ1061,AR1061,AS1061,AT1061,AU1061,AV1061,AW1061,AX1061,AY1061,AZ1061,BA1061,BB1061),"")))</f>
        <v>#NAME?</v>
      </c>
      <c r="G1061" s="45" t="s">
        <v>7791</v>
      </c>
      <c r="H1061" s="45" t="str">
        <f t="shared" si="67"/>
        <v>Best Buy</v>
      </c>
      <c r="I1061" s="45"/>
      <c r="J1061" s="45"/>
      <c r="L1061" s="37" t="s">
        <v>15</v>
      </c>
      <c r="M1061" s="26" t="s">
        <v>2159</v>
      </c>
      <c r="N1061" s="21" t="s">
        <v>6105</v>
      </c>
      <c r="O1061" s="1" t="s">
        <v>2160</v>
      </c>
      <c r="P1061" s="21" t="e">
        <f ca="1">[1]!textjoin("+",TRUE,O1061,S1061,T1061,U1061,V1061,W1061,X1061,Y1061,Z1061,AA1061,AB1061,AC1061,AD1061,AE1061,AF1061,AG1061,AH1061,AI1061,AJ1061,AK1061,AL1061,AM1061,AN1061,AO1061,AP1061,AQ1061,AR1061,AS1061,AT1061,AU1061,AV1061,AW1061,AX1061,AY1061,AZ1061,BA1061,BB1061,R1061)</f>
        <v>#NAME?</v>
      </c>
      <c r="Q1061" s="21" t="e">
        <f t="shared" ca="1" si="68"/>
        <v>#NAME?</v>
      </c>
      <c r="R1061" t="s">
        <v>5106</v>
      </c>
      <c r="S1061" s="16" t="s">
        <v>2179</v>
      </c>
      <c r="T1061" s="12" t="s">
        <v>2351</v>
      </c>
      <c r="U1061" s="12" t="s">
        <v>3491</v>
      </c>
      <c r="V1061" s="12" t="s">
        <v>4782</v>
      </c>
      <c r="W1061" s="12" t="s">
        <v>4726</v>
      </c>
      <c r="X1061" s="12" t="s">
        <v>3479</v>
      </c>
    </row>
    <row r="1062" spans="1:27" ht="409.6" thickBot="1" x14ac:dyDescent="0.35">
      <c r="A1062" s="7" t="s">
        <v>1105</v>
      </c>
      <c r="D1062" s="37" t="s">
        <v>15</v>
      </c>
      <c r="E1062" s="45"/>
      <c r="F1062" s="47" t="e">
        <f ca="1">IF(D1062="Walmart", "https://www.walmart.com/search/?query=" &amp; [1]!textjoin("%20",TRUE,S1062,T1062,U1062,V1062,W1062,X1062,Y1062,Z1062,AA1062,AB1062,AC1062,AD1062,AE1062,AF1062,AG1062,AH1062,AI1062,AJ1062,AK1062,AL1062,AM1062,AN1062,AO1062,AP1062,AQ1062,AR1062,AS1062,AT1062,AU1062,AV1062,AW1062,AX1062,AY1062,AZ1062,BA1062,BB1062), IF(D1062="Best Buy", "https://www.bestbuy.com/site/searchpage.jsp?st=" &amp; [1]!textjoin("+",TRUE,S1062,T1062,U1062,V1062,W1062,X1062,Y1062,Z1062,AA1062,AB1062,AC1062,AD1062,AE1062,AF1062,AG1062,AH1062,AI1062,AJ1062,AK1062,AL1062,AM1062,AN1062,AO1062,AP1062,AQ1062,AR1062,AS1062,AT1062,AU1062,AV1062,AW1062,AX1062,AY1062,AZ1062,BA1062,BB1062), IF(D1062="Target", "https://www.target.com/s?searchTerm=" &amp; [1]!textjoin("+",TRUE,S1062,T1062,U1062,V1062,W1062,X1062,Y1062,Z1062,AA1062,AB1062,AC1062,AD1062,AE1062,AF1062,AG1062,AH1062,AI1062,AJ1062,AK1062,AL1062,AM1062,AN1062,AO1062,AP1062,AQ1062,AR1062,AS1062,AT1062,AU1062,AV1062,AW1062,AX1062,AY1062,AZ1062,BA1062,BB1062),"")))</f>
        <v>#NAME?</v>
      </c>
      <c r="G1062" s="45" t="s">
        <v>7792</v>
      </c>
      <c r="H1062" s="45" t="str">
        <f t="shared" si="67"/>
        <v>Best Buy</v>
      </c>
      <c r="I1062" s="45"/>
      <c r="J1062" s="45"/>
      <c r="L1062" s="37" t="s">
        <v>15</v>
      </c>
      <c r="M1062" s="26" t="s">
        <v>2159</v>
      </c>
      <c r="N1062" s="21" t="s">
        <v>6106</v>
      </c>
      <c r="O1062" s="1" t="s">
        <v>2160</v>
      </c>
      <c r="P1062" s="21" t="e">
        <f ca="1">[1]!textjoin("+",TRUE,O1062,S1062,T1062,U1062,V1062,W1062,X1062,Y1062,Z1062,AA1062,AB1062,AC1062,AD1062,AE1062,AF1062,AG1062,AH1062,AI1062,AJ1062,AK1062,AL1062,AM1062,AN1062,AO1062,AP1062,AQ1062,AR1062,AS1062,AT1062,AU1062,AV1062,AW1062,AX1062,AY1062,AZ1062,BA1062,BB1062,R1062)</f>
        <v>#NAME?</v>
      </c>
      <c r="Q1062" s="21" t="e">
        <f t="shared" ca="1" si="68"/>
        <v>#NAME?</v>
      </c>
      <c r="R1062" t="s">
        <v>5106</v>
      </c>
      <c r="S1062" s="16" t="s">
        <v>2179</v>
      </c>
      <c r="T1062" s="12" t="s">
        <v>2351</v>
      </c>
      <c r="U1062" s="12" t="s">
        <v>3493</v>
      </c>
    </row>
    <row r="1063" spans="1:27" ht="317.39999999999998" thickBot="1" x14ac:dyDescent="0.35">
      <c r="A1063" s="7" t="s">
        <v>1106</v>
      </c>
      <c r="D1063" s="37" t="s">
        <v>27</v>
      </c>
      <c r="E1063" s="45"/>
      <c r="F1063" s="47" t="str">
        <f>IF(D1063="Costco", "https://www.costco.com", IF(D1063="Dell Home &amp; Home Office", "https://www.dell.com/koa/search?q=" &amp; [1]!textjoin("%20",TRUE,S1063,T1063,U1063,V1063,W1063,X1063,Y1063,Z1063,AA1063,AB1063,AC1063,AD1063,AE1063,AF1063,AG1063,AH1063,AI1063,AJ1063,AK1063,AL1063,AM1063,AN1063,AO1063,AP1063,AQ1063,AR1063,AS1063,AT1063,AU1063,AV1063,AW1063,AX1063,AY1063,AZ1063,BA1063,BB1063,Sheet1!BE1063), IF(D1063="Macy's", "https://www.macys.com/shop/featured/" &amp; [1]!textjoin("-",TRUE,S1063,T1063,U1063,V1063,W1063,X1063,Y1063,Z1063,AA1063,AB1063,AC1063,AD1063,AE1063,AF1063,AG1063,AH1063,AI1063,AJ1063,AK1063,AL1063,AM1063,AN1063,AO1063,AP1063,AQ1063,AR1063,AS1063,AT1063,AU1063,AV1063,AW1063,AX1063,AY1063,AZ1063,BA1063,BB1063,Sheet1!BE1063),"")))</f>
        <v>https://www.costco.com</v>
      </c>
      <c r="G1063" s="34" t="s">
        <v>7128</v>
      </c>
      <c r="H1063" s="45" t="str">
        <f t="shared" si="67"/>
        <v>Costco</v>
      </c>
      <c r="I1063" s="45"/>
      <c r="J1063" s="45"/>
      <c r="L1063" s="37" t="s">
        <v>27</v>
      </c>
      <c r="M1063" s="26" t="s">
        <v>2159</v>
      </c>
      <c r="N1063" s="21" t="s">
        <v>6107</v>
      </c>
      <c r="O1063" s="1" t="s">
        <v>2160</v>
      </c>
      <c r="P1063" s="21" t="e">
        <f ca="1">[1]!textjoin("+",TRUE,O1063,S1063,T1063,U1063,V1063,W1063,X1063,Y1063,Z1063,AA1063,AB1063,AC1063,AD1063,AE1063,AF1063,AG1063,AH1063,AI1063,AJ1063,AK1063,AL1063,AM1063,AN1063,AO1063,AP1063,AQ1063,AR1063,AS1063,AT1063,AU1063,AV1063,AW1063,AX1063,AY1063,AZ1063,BA1063,BB1063,R1063)</f>
        <v>#NAME?</v>
      </c>
      <c r="Q1063" s="21" t="e">
        <f t="shared" ca="1" si="68"/>
        <v>#NAME?</v>
      </c>
      <c r="R1063" t="s">
        <v>5106</v>
      </c>
      <c r="S1063" s="16" t="s">
        <v>2179</v>
      </c>
      <c r="T1063" s="12" t="s">
        <v>2351</v>
      </c>
      <c r="U1063" s="12" t="s">
        <v>4591</v>
      </c>
    </row>
    <row r="1064" spans="1:27" ht="409.6" thickBot="1" x14ac:dyDescent="0.35">
      <c r="A1064" s="7" t="s">
        <v>1107</v>
      </c>
      <c r="D1064" s="37" t="s">
        <v>20</v>
      </c>
      <c r="E1064" s="45"/>
      <c r="F1064" s="47" t="e">
        <f ca="1">IF(D1064="Walmart", "https://www.walmart.com/search/?query=" &amp; [1]!textjoin("%20",TRUE,S1064,T1064,U1064,V1064,W1064,X1064,Y1064,Z1064,AA1064,AB1064,AC1064,AD1064,AE1064,AF1064,AG1064,AH1064,AI1064,AJ1064,AK1064,AL1064,AM1064,AN1064,AO1064,AP1064,AQ1064,AR1064,AS1064,AT1064,AU1064,AV1064,AW1064,AX1064,AY1064,AZ1064,BA1064,BB1064), IF(D1064="Best Buy", "https://www.bestbuy.com/site/searchpage.jsp?st=" &amp; [1]!textjoin("+",TRUE,S1064,T1064,U1064,V1064,W1064,X1064,Y1064,Z1064,AA1064,AB1064,AC1064,AD1064,AE1064,AF1064,AG1064,AH1064,AI1064,AJ1064,AK1064,AL1064,AM1064,AN1064,AO1064,AP1064,AQ1064,AR1064,AS1064,AT1064,AU1064,AV1064,AW1064,AX1064,AY1064,AZ1064,BA1064,BB1064), IF(D1064="Target", "https://www.target.com/s?searchTerm=" &amp; [1]!textjoin("+",TRUE,S1064,T1064,U1064,V1064,W1064,X1064,Y1064,Z1064,AA1064,AB1064,AC1064,AD1064,AE1064,AF1064,AG1064,AH1064,AI1064,AJ1064,AK1064,AL1064,AM1064,AN1064,AO1064,AP1064,AQ1064,AR1064,AS1064,AT1064,AU1064,AV1064,AW1064,AX1064,AY1064,AZ1064,BA1064,BB1064),"")))</f>
        <v>#NAME?</v>
      </c>
      <c r="G1064" s="45" t="s">
        <v>7793</v>
      </c>
      <c r="H1064" s="45" t="str">
        <f t="shared" ref="H1064:H1087" si="69">HYPERLINK(G1064,D1064)</f>
        <v>Target</v>
      </c>
      <c r="I1064" s="45" t="s">
        <v>8767</v>
      </c>
      <c r="J1064" s="45"/>
      <c r="L1064" s="37" t="s">
        <v>20</v>
      </c>
      <c r="M1064" s="26" t="s">
        <v>2159</v>
      </c>
      <c r="N1064" s="21" t="s">
        <v>6107</v>
      </c>
      <c r="O1064" s="1" t="s">
        <v>2160</v>
      </c>
      <c r="P1064" s="21" t="e">
        <f ca="1">[1]!textjoin("+",TRUE,O1064,S1064,T1064,U1064,V1064,W1064,X1064,Y1064,Z1064,AA1064,AB1064,AC1064,AD1064,AE1064,AF1064,AG1064,AH1064,AI1064,AJ1064,AK1064,AL1064,AM1064,AN1064,AO1064,AP1064,AQ1064,AR1064,AS1064,AT1064,AU1064,AV1064,AW1064,AX1064,AY1064,AZ1064,BA1064,BB1064,R1064)</f>
        <v>#NAME?</v>
      </c>
      <c r="Q1064" s="21" t="e">
        <f t="shared" ref="Q1064:Q1087" ca="1" si="70">REPLACE(P1064,28,1,"")</f>
        <v>#NAME?</v>
      </c>
      <c r="R1064" t="s">
        <v>5106</v>
      </c>
      <c r="S1064" s="16" t="s">
        <v>2179</v>
      </c>
      <c r="T1064" s="12" t="s">
        <v>2351</v>
      </c>
      <c r="U1064" s="12" t="s">
        <v>4591</v>
      </c>
    </row>
    <row r="1065" spans="1:27" ht="409.6" thickBot="1" x14ac:dyDescent="0.35">
      <c r="A1065" s="7" t="s">
        <v>1109</v>
      </c>
      <c r="D1065" s="37" t="s">
        <v>15</v>
      </c>
      <c r="E1065" s="45"/>
      <c r="F1065" s="47" t="e">
        <f ca="1">IF(D1065="Walmart", "https://www.walmart.com/search/?query=" &amp; [1]!textjoin("%20",TRUE,S1065,T1065,U1065,V1065,W1065,X1065,Y1065,Z1065,AA1065,AB1065,AC1065,AD1065,AE1065,AF1065,AG1065,AH1065,AI1065,AJ1065,AK1065,AL1065,AM1065,AN1065,AO1065,AP1065,AQ1065,AR1065,AS1065,AT1065,AU1065,AV1065,AW1065,AX1065,AY1065,AZ1065,BA1065,BB1065), IF(D1065="Best Buy", "https://www.bestbuy.com/site/searchpage.jsp?st=" &amp; [1]!textjoin("+",TRUE,S1065,T1065,U1065,V1065,W1065,X1065,Y1065,Z1065,AA1065,AB1065,AC1065,AD1065,AE1065,AF1065,AG1065,AH1065,AI1065,AJ1065,AK1065,AL1065,AM1065,AN1065,AO1065,AP1065,AQ1065,AR1065,AS1065,AT1065,AU1065,AV1065,AW1065,AX1065,AY1065,AZ1065,BA1065,BB1065), IF(D1065="Target", "https://www.target.com/s?searchTerm=" &amp; [1]!textjoin("+",TRUE,S1065,T1065,U1065,V1065,W1065,X1065,Y1065,Z1065,AA1065,AB1065,AC1065,AD1065,AE1065,AF1065,AG1065,AH1065,AI1065,AJ1065,AK1065,AL1065,AM1065,AN1065,AO1065,AP1065,AQ1065,AR1065,AS1065,AT1065,AU1065,AV1065,AW1065,AX1065,AY1065,AZ1065,BA1065,BB1065),"")))</f>
        <v>#NAME?</v>
      </c>
      <c r="G1065" s="45" t="s">
        <v>7794</v>
      </c>
      <c r="H1065" s="45" t="str">
        <f t="shared" si="69"/>
        <v>Best Buy</v>
      </c>
      <c r="I1065" s="45"/>
      <c r="J1065" s="45"/>
      <c r="L1065" s="37" t="s">
        <v>15</v>
      </c>
      <c r="M1065" s="26" t="s">
        <v>2159</v>
      </c>
      <c r="N1065" s="21" t="s">
        <v>6107</v>
      </c>
      <c r="O1065" s="1" t="s">
        <v>2160</v>
      </c>
      <c r="P1065" s="21" t="e">
        <f ca="1">[1]!textjoin("+",TRUE,O1065,S1065,T1065,U1065,V1065,W1065,X1065,Y1065,Z1065,AA1065,AB1065,AC1065,AD1065,AE1065,AF1065,AG1065,AH1065,AI1065,AJ1065,AK1065,AL1065,AM1065,AN1065,AO1065,AP1065,AQ1065,AR1065,AS1065,AT1065,AU1065,AV1065,AW1065,AX1065,AY1065,AZ1065,BA1065,BB1065,R1065)</f>
        <v>#NAME?</v>
      </c>
      <c r="Q1065" s="21" t="e">
        <f t="shared" ca="1" si="70"/>
        <v>#NAME?</v>
      </c>
      <c r="R1065" t="s">
        <v>5106</v>
      </c>
      <c r="S1065" s="16" t="s">
        <v>2179</v>
      </c>
      <c r="T1065" s="12" t="s">
        <v>2351</v>
      </c>
      <c r="U1065" s="12" t="s">
        <v>4591</v>
      </c>
    </row>
    <row r="1066" spans="1:27" ht="409.6" thickBot="1" x14ac:dyDescent="0.35">
      <c r="A1066" s="7" t="s">
        <v>1109</v>
      </c>
      <c r="D1066" s="37" t="s">
        <v>12</v>
      </c>
      <c r="E1066" s="45"/>
      <c r="F1066" s="47" t="e">
        <f ca="1">IF(D1066="Walmart", "https://www.walmart.com/search/?query=" &amp; [1]!textjoin("%20",TRUE,S1066,T1066,U1066,V1066,W1066,X1066,Y1066,Z1066,AA1066,AB1066,AC1066,AD1066,AE1066,AF1066,AG1066,AH1066,AI1066,AJ1066,AK1066,AL1066,AM1066,AN1066,AO1066,AP1066,AQ1066,AR1066,AS1066,AT1066,AU1066,AV1066,AW1066,AX1066,AY1066,AZ1066,BA1066,BB1066), IF(D1066="Best Buy", "https://www.bestbuy.com/site/searchpage.jsp?st=" &amp; [1]!textjoin("+",TRUE,S1066,T1066,U1066,V1066,W1066,X1066,Y1066,Z1066,AA1066,AB1066,AC1066,AD1066,AE1066,AF1066,AG1066,AH1066,AI1066,AJ1066,AK1066,AL1066,AM1066,AN1066,AO1066,AP1066,AQ1066,AR1066,AS1066,AT1066,AU1066,AV1066,AW1066,AX1066,AY1066,AZ1066,BA1066,BB1066), IF(D1066="Target", "https://www.target.com/s?searchTerm=" &amp; [1]!textjoin("+",TRUE,S1066,T1066,U1066,V1066,W1066,X1066,Y1066,Z1066,AA1066,AB1066,AC1066,AD1066,AE1066,AF1066,AG1066,AH1066,AI1066,AJ1066,AK1066,AL1066,AM1066,AN1066,AO1066,AP1066,AQ1066,AR1066,AS1066,AT1066,AU1066,AV1066,AW1066,AX1066,AY1066,AZ1066,BA1066,BB1066),"")))</f>
        <v>#NAME?</v>
      </c>
      <c r="G1066" s="45" t="s">
        <v>7795</v>
      </c>
      <c r="H1066" s="45" t="str">
        <f t="shared" si="69"/>
        <v>Walmart</v>
      </c>
      <c r="I1066" s="45" t="s">
        <v>8746</v>
      </c>
      <c r="J1066" s="45"/>
      <c r="L1066" s="37" t="s">
        <v>12</v>
      </c>
      <c r="M1066" s="26" t="s">
        <v>2159</v>
      </c>
      <c r="N1066" s="21" t="s">
        <v>6107</v>
      </c>
      <c r="O1066" s="1" t="s">
        <v>2160</v>
      </c>
      <c r="P1066" s="21" t="e">
        <f ca="1">[1]!textjoin("+",TRUE,O1066,S1066,T1066,U1066,V1066,W1066,X1066,Y1066,Z1066,AA1066,AB1066,AC1066,AD1066,AE1066,AF1066,AG1066,AH1066,AI1066,AJ1066,AK1066,AL1066,AM1066,AN1066,AO1066,AP1066,AQ1066,AR1066,AS1066,AT1066,AU1066,AV1066,AW1066,AX1066,AY1066,AZ1066,BA1066,BB1066,R1066)</f>
        <v>#NAME?</v>
      </c>
      <c r="Q1066" s="21" t="e">
        <f t="shared" ca="1" si="70"/>
        <v>#NAME?</v>
      </c>
      <c r="R1066" t="s">
        <v>5106</v>
      </c>
      <c r="S1066" s="16" t="s">
        <v>2179</v>
      </c>
      <c r="T1066" s="12" t="s">
        <v>2351</v>
      </c>
      <c r="U1066" s="12" t="s">
        <v>4591</v>
      </c>
    </row>
    <row r="1067" spans="1:27" ht="409.6" thickBot="1" x14ac:dyDescent="0.35">
      <c r="A1067" s="7" t="s">
        <v>1109</v>
      </c>
      <c r="D1067" s="37" t="s">
        <v>15</v>
      </c>
      <c r="E1067" s="45"/>
      <c r="F1067" s="47" t="e">
        <f ca="1">IF(D1067="Walmart", "https://www.walmart.com/search/?query=" &amp; [1]!textjoin("%20",TRUE,S1067,T1067,U1067,V1067,W1067,X1067,Y1067,Z1067,AA1067,AB1067,AC1067,AD1067,AE1067,AF1067,AG1067,AH1067,AI1067,AJ1067,AK1067,AL1067,AM1067,AN1067,AO1067,AP1067,AQ1067,AR1067,AS1067,AT1067,AU1067,AV1067,AW1067,AX1067,AY1067,AZ1067,BA1067,BB1067), IF(D1067="Best Buy", "https://www.bestbuy.com/site/searchpage.jsp?st=" &amp; [1]!textjoin("+",TRUE,S1067,T1067,U1067,V1067,W1067,X1067,Y1067,Z1067,AA1067,AB1067,AC1067,AD1067,AE1067,AF1067,AG1067,AH1067,AI1067,AJ1067,AK1067,AL1067,AM1067,AN1067,AO1067,AP1067,AQ1067,AR1067,AS1067,AT1067,AU1067,AV1067,AW1067,AX1067,AY1067,AZ1067,BA1067,BB1067), IF(D1067="Target", "https://www.target.com/s?searchTerm=" &amp; [1]!textjoin("+",TRUE,S1067,T1067,U1067,V1067,W1067,X1067,Y1067,Z1067,AA1067,AB1067,AC1067,AD1067,AE1067,AF1067,AG1067,AH1067,AI1067,AJ1067,AK1067,AL1067,AM1067,AN1067,AO1067,AP1067,AQ1067,AR1067,AS1067,AT1067,AU1067,AV1067,AW1067,AX1067,AY1067,AZ1067,BA1067,BB1067),"")))</f>
        <v>#NAME?</v>
      </c>
      <c r="G1067" s="45" t="s">
        <v>7796</v>
      </c>
      <c r="H1067" s="45" t="str">
        <f t="shared" si="69"/>
        <v>Best Buy</v>
      </c>
      <c r="I1067" s="45"/>
      <c r="J1067" s="45"/>
      <c r="L1067" s="37" t="s">
        <v>15</v>
      </c>
      <c r="M1067" s="26" t="s">
        <v>2159</v>
      </c>
      <c r="N1067" s="21" t="s">
        <v>6108</v>
      </c>
      <c r="O1067" s="1" t="s">
        <v>2160</v>
      </c>
      <c r="P1067" s="21" t="e">
        <f ca="1">[1]!textjoin("+",TRUE,O1067,S1067,T1067,U1067,V1067,W1067,X1067,Y1067,Z1067,AA1067,AB1067,AC1067,AD1067,AE1067,AF1067,AG1067,AH1067,AI1067,AJ1067,AK1067,AL1067,AM1067,AN1067,AO1067,AP1067,AQ1067,AR1067,AS1067,AT1067,AU1067,AV1067,AW1067,AX1067,AY1067,AZ1067,BA1067,BB1067,R1067)</f>
        <v>#NAME?</v>
      </c>
      <c r="Q1067" s="21" t="e">
        <f t="shared" ca="1" si="70"/>
        <v>#NAME?</v>
      </c>
      <c r="R1067" t="s">
        <v>5106</v>
      </c>
      <c r="S1067" s="16" t="s">
        <v>2179</v>
      </c>
      <c r="T1067" s="12" t="s">
        <v>2351</v>
      </c>
      <c r="U1067" s="12" t="s">
        <v>4591</v>
      </c>
      <c r="V1067" s="12" t="s">
        <v>3494</v>
      </c>
    </row>
    <row r="1068" spans="1:27" ht="409.6" thickBot="1" x14ac:dyDescent="0.35">
      <c r="A1068" s="7" t="s">
        <v>1109</v>
      </c>
      <c r="D1068" s="37" t="s">
        <v>15</v>
      </c>
      <c r="E1068" s="45"/>
      <c r="F1068" s="47" t="e">
        <f ca="1">IF(D1068="Walmart", "https://www.walmart.com/search/?query=" &amp; [1]!textjoin("%20",TRUE,S1068,T1068,U1068,V1068,W1068,X1068,Y1068,Z1068,AA1068,AB1068,AC1068,AD1068,AE1068,AF1068,AG1068,AH1068,AI1068,AJ1068,AK1068,AL1068,AM1068,AN1068,AO1068,AP1068,AQ1068,AR1068,AS1068,AT1068,AU1068,AV1068,AW1068,AX1068,AY1068,AZ1068,BA1068,BB1068), IF(D1068="Best Buy", "https://www.bestbuy.com/site/searchpage.jsp?st=" &amp; [1]!textjoin("+",TRUE,S1068,T1068,U1068,V1068,W1068,X1068,Y1068,Z1068,AA1068,AB1068,AC1068,AD1068,AE1068,AF1068,AG1068,AH1068,AI1068,AJ1068,AK1068,AL1068,AM1068,AN1068,AO1068,AP1068,AQ1068,AR1068,AS1068,AT1068,AU1068,AV1068,AW1068,AX1068,AY1068,AZ1068,BA1068,BB1068), IF(D1068="Target", "https://www.target.com/s?searchTerm=" &amp; [1]!textjoin("+",TRUE,S1068,T1068,U1068,V1068,W1068,X1068,Y1068,Z1068,AA1068,AB1068,AC1068,AD1068,AE1068,AF1068,AG1068,AH1068,AI1068,AJ1068,AK1068,AL1068,AM1068,AN1068,AO1068,AP1068,AQ1068,AR1068,AS1068,AT1068,AU1068,AV1068,AW1068,AX1068,AY1068,AZ1068,BA1068,BB1068),"")))</f>
        <v>#NAME?</v>
      </c>
      <c r="G1068" s="45" t="s">
        <v>7797</v>
      </c>
      <c r="H1068" s="45" t="str">
        <f t="shared" si="69"/>
        <v>Best Buy</v>
      </c>
      <c r="I1068" s="45"/>
      <c r="J1068" s="45"/>
      <c r="L1068" s="37" t="s">
        <v>15</v>
      </c>
      <c r="M1068" s="26" t="s">
        <v>2159</v>
      </c>
      <c r="N1068" s="21" t="s">
        <v>6109</v>
      </c>
      <c r="O1068" s="1" t="s">
        <v>2160</v>
      </c>
      <c r="P1068" s="21" t="e">
        <f ca="1">[1]!textjoin("+",TRUE,O1068,S1068,T1068,U1068,V1068,W1068,X1068,Y1068,Z1068,AA1068,AB1068,AC1068,AD1068,AE1068,AF1068,AG1068,AH1068,AI1068,AJ1068,AK1068,AL1068,AM1068,AN1068,AO1068,AP1068,AQ1068,AR1068,AS1068,AT1068,AU1068,AV1068,AW1068,AX1068,AY1068,AZ1068,BA1068,BB1068,R1068)</f>
        <v>#NAME?</v>
      </c>
      <c r="Q1068" s="21" t="e">
        <f t="shared" ca="1" si="70"/>
        <v>#NAME?</v>
      </c>
      <c r="R1068" t="s">
        <v>5106</v>
      </c>
      <c r="S1068" s="16" t="s">
        <v>2179</v>
      </c>
      <c r="T1068" s="12" t="s">
        <v>2351</v>
      </c>
      <c r="U1068" s="12" t="s">
        <v>4720</v>
      </c>
      <c r="V1068" s="12" t="s">
        <v>3466</v>
      </c>
    </row>
    <row r="1069" spans="1:27" ht="317.39999999999998" thickBot="1" x14ac:dyDescent="0.35">
      <c r="A1069" s="7" t="s">
        <v>1112</v>
      </c>
      <c r="D1069" s="37" t="s">
        <v>27</v>
      </c>
      <c r="E1069" s="45"/>
      <c r="F1069" s="47" t="str">
        <f>IF(D1069="Costco", "https://www.costco.com", IF(D1069="Dell Home &amp; Home Office", "https://www.dell.com/koa/search?q=" &amp; [1]!textjoin("%20",TRUE,S1069,T1069,U1069,V1069,W1069,X1069,Y1069,Z1069,AA1069,AB1069,AC1069,AD1069,AE1069,AF1069,AG1069,AH1069,AI1069,AJ1069,AK1069,AL1069,AM1069,AN1069,AO1069,AP1069,AQ1069,AR1069,AS1069,AT1069,AU1069,AV1069,AW1069,AX1069,AY1069,AZ1069,BA1069,BB1069,Sheet1!BE1069), IF(D1069="Macy's", "https://www.macys.com/shop/featured/" &amp; [1]!textjoin("-",TRUE,S1069,T1069,U1069,V1069,W1069,X1069,Y1069,Z1069,AA1069,AB1069,AC1069,AD1069,AE1069,AF1069,AG1069,AH1069,AI1069,AJ1069,AK1069,AL1069,AM1069,AN1069,AO1069,AP1069,AQ1069,AR1069,AS1069,AT1069,AU1069,AV1069,AW1069,AX1069,AY1069,AZ1069,BA1069,BB1069,Sheet1!BE1069),"")))</f>
        <v>https://www.costco.com</v>
      </c>
      <c r="G1069" s="34" t="s">
        <v>7128</v>
      </c>
      <c r="H1069" s="45" t="str">
        <f t="shared" si="69"/>
        <v>Costco</v>
      </c>
      <c r="I1069" s="45"/>
      <c r="J1069" s="45"/>
      <c r="L1069" s="37" t="s">
        <v>27</v>
      </c>
      <c r="M1069" s="26" t="s">
        <v>2159</v>
      </c>
      <c r="N1069" s="21" t="s">
        <v>6110</v>
      </c>
      <c r="O1069" s="1" t="s">
        <v>2160</v>
      </c>
      <c r="P1069" s="21" t="e">
        <f ca="1">[1]!textjoin("+",TRUE,O1069,S1069,T1069,U1069,V1069,W1069,X1069,Y1069,Z1069,AA1069,AB1069,AC1069,AD1069,AE1069,AF1069,AG1069,AH1069,AI1069,AJ1069,AK1069,AL1069,AM1069,AN1069,AO1069,AP1069,AQ1069,AR1069,AS1069,AT1069,AU1069,AV1069,AW1069,AX1069,AY1069,AZ1069,BA1069,BB1069,R1069)</f>
        <v>#NAME?</v>
      </c>
      <c r="Q1069" s="21" t="e">
        <f t="shared" ca="1" si="70"/>
        <v>#NAME?</v>
      </c>
      <c r="R1069" t="s">
        <v>5106</v>
      </c>
      <c r="S1069" s="16" t="s">
        <v>2179</v>
      </c>
      <c r="T1069" s="12" t="s">
        <v>2351</v>
      </c>
      <c r="U1069" s="12" t="s">
        <v>4720</v>
      </c>
      <c r="V1069" s="12" t="s">
        <v>3173</v>
      </c>
    </row>
    <row r="1070" spans="1:27" ht="409.6" thickBot="1" x14ac:dyDescent="0.35">
      <c r="A1070" s="7" t="s">
        <v>1113</v>
      </c>
      <c r="D1070" s="37" t="s">
        <v>12</v>
      </c>
      <c r="E1070" s="45"/>
      <c r="F1070" s="47" t="e">
        <f ca="1">IF(D1070="Walmart", "https://www.walmart.com/search/?query=" &amp; [1]!textjoin("%20",TRUE,S1070,T1070,U1070,V1070,W1070,X1070,Y1070,Z1070,AA1070,AB1070,AC1070,AD1070,AE1070,AF1070,AG1070,AH1070,AI1070,AJ1070,AK1070,AL1070,AM1070,AN1070,AO1070,AP1070,AQ1070,AR1070,AS1070,AT1070,AU1070,AV1070,AW1070,AX1070,AY1070,AZ1070,BA1070,BB1070), IF(D1070="Best Buy", "https://www.bestbuy.com/site/searchpage.jsp?st=" &amp; [1]!textjoin("+",TRUE,S1070,T1070,U1070,V1070,W1070,X1070,Y1070,Z1070,AA1070,AB1070,AC1070,AD1070,AE1070,AF1070,AG1070,AH1070,AI1070,AJ1070,AK1070,AL1070,AM1070,AN1070,AO1070,AP1070,AQ1070,AR1070,AS1070,AT1070,AU1070,AV1070,AW1070,AX1070,AY1070,AZ1070,BA1070,BB1070), IF(D1070="Target", "https://www.target.com/s?searchTerm=" &amp; [1]!textjoin("+",TRUE,S1070,T1070,U1070,V1070,W1070,X1070,Y1070,Z1070,AA1070,AB1070,AC1070,AD1070,AE1070,AF1070,AG1070,AH1070,AI1070,AJ1070,AK1070,AL1070,AM1070,AN1070,AO1070,AP1070,AQ1070,AR1070,AS1070,AT1070,AU1070,AV1070,AW1070,AX1070,AY1070,AZ1070,BA1070,BB1070),"")))</f>
        <v>#NAME?</v>
      </c>
      <c r="G1070" s="45" t="s">
        <v>7798</v>
      </c>
      <c r="H1070" s="45" t="str">
        <f t="shared" si="69"/>
        <v>Walmart</v>
      </c>
      <c r="I1070" s="45" t="s">
        <v>8747</v>
      </c>
      <c r="J1070" s="45"/>
      <c r="L1070" s="37" t="s">
        <v>12</v>
      </c>
      <c r="M1070" s="26" t="s">
        <v>2159</v>
      </c>
      <c r="N1070" s="21" t="s">
        <v>6111</v>
      </c>
      <c r="O1070" s="1" t="s">
        <v>2160</v>
      </c>
      <c r="P1070" s="21" t="e">
        <f ca="1">[1]!textjoin("+",TRUE,O1070,S1070,T1070,U1070,V1070,W1070,X1070,Y1070,Z1070,AA1070,AB1070,AC1070,AD1070,AE1070,AF1070,AG1070,AH1070,AI1070,AJ1070,AK1070,AL1070,AM1070,AN1070,AO1070,AP1070,AQ1070,AR1070,AS1070,AT1070,AU1070,AV1070,AW1070,AX1070,AY1070,AZ1070,BA1070,BB1070,R1070)</f>
        <v>#NAME?</v>
      </c>
      <c r="Q1070" s="21" t="e">
        <f t="shared" ca="1" si="70"/>
        <v>#NAME?</v>
      </c>
      <c r="R1070" t="s">
        <v>5106</v>
      </c>
      <c r="S1070" s="16" t="s">
        <v>2179</v>
      </c>
      <c r="T1070" s="12" t="s">
        <v>2351</v>
      </c>
      <c r="U1070" s="12" t="s">
        <v>3495</v>
      </c>
    </row>
    <row r="1071" spans="1:27" ht="317.39999999999998" thickBot="1" x14ac:dyDescent="0.35">
      <c r="A1071" s="7" t="s">
        <v>1114</v>
      </c>
      <c r="D1071" s="37" t="s">
        <v>27</v>
      </c>
      <c r="E1071" s="45"/>
      <c r="F1071" s="47" t="str">
        <f>IF(D1071="Costco", "https://www.costco.com", IF(D1071="Dell Home &amp; Home Office", "https://www.dell.com/koa/search?q=" &amp; [1]!textjoin("%20",TRUE,S1071,T1071,U1071,V1071,W1071,X1071,Y1071,Z1071,AA1071,AB1071,AC1071,AD1071,AE1071,AF1071,AG1071,AH1071,AI1071,AJ1071,AK1071,AL1071,AM1071,AN1071,AO1071,AP1071,AQ1071,AR1071,AS1071,AT1071,AU1071,AV1071,AW1071,AX1071,AY1071,AZ1071,BA1071,BB1071,Sheet1!BE1071), IF(D1071="Macy's", "https://www.macys.com/shop/featured/" &amp; [1]!textjoin("-",TRUE,S1071,T1071,U1071,V1071,W1071,X1071,Y1071,Z1071,AA1071,AB1071,AC1071,AD1071,AE1071,AF1071,AG1071,AH1071,AI1071,AJ1071,AK1071,AL1071,AM1071,AN1071,AO1071,AP1071,AQ1071,AR1071,AS1071,AT1071,AU1071,AV1071,AW1071,AX1071,AY1071,AZ1071,BA1071,BB1071,Sheet1!BE1071),"")))</f>
        <v>https://www.costco.com</v>
      </c>
      <c r="G1071" s="34" t="s">
        <v>7128</v>
      </c>
      <c r="H1071" s="45" t="str">
        <f t="shared" si="69"/>
        <v>Costco</v>
      </c>
      <c r="I1071" s="45"/>
      <c r="J1071" s="45"/>
      <c r="L1071" s="37" t="s">
        <v>27</v>
      </c>
      <c r="M1071" s="26" t="s">
        <v>2159</v>
      </c>
      <c r="N1071" s="21" t="s">
        <v>6112</v>
      </c>
      <c r="O1071" s="1" t="s">
        <v>2160</v>
      </c>
      <c r="P1071" s="21" t="e">
        <f ca="1">[1]!textjoin("+",TRUE,O1071,S1071,T1071,U1071,V1071,W1071,X1071,Y1071,Z1071,AA1071,AB1071,AC1071,AD1071,AE1071,AF1071,AG1071,AH1071,AI1071,AJ1071,AK1071,AL1071,AM1071,AN1071,AO1071,AP1071,AQ1071,AR1071,AS1071,AT1071,AU1071,AV1071,AW1071,AX1071,AY1071,AZ1071,BA1071,BB1071,R1071)</f>
        <v>#NAME?</v>
      </c>
      <c r="Q1071" s="21" t="e">
        <f t="shared" ca="1" si="70"/>
        <v>#NAME?</v>
      </c>
      <c r="R1071" t="s">
        <v>5106</v>
      </c>
      <c r="S1071" s="16" t="s">
        <v>2179</v>
      </c>
      <c r="T1071" s="12" t="s">
        <v>2351</v>
      </c>
      <c r="U1071" s="12" t="s">
        <v>3496</v>
      </c>
    </row>
    <row r="1072" spans="1:27" ht="409.6" thickBot="1" x14ac:dyDescent="0.35">
      <c r="A1072" s="7" t="s">
        <v>1115</v>
      </c>
      <c r="D1072" s="37" t="s">
        <v>20</v>
      </c>
      <c r="E1072" s="45"/>
      <c r="F1072" s="47" t="e">
        <f ca="1">IF(D1072="Walmart", "https://www.walmart.com/search/?query=" &amp; [1]!textjoin("%20",TRUE,S1072,T1072,U1072,V1072,W1072,X1072,Y1072,Z1072,AA1072,AB1072,AC1072,AD1072,AE1072,AF1072,AG1072,AH1072,AI1072,AJ1072,AK1072,AL1072,AM1072,AN1072,AO1072,AP1072,AQ1072,AR1072,AS1072,AT1072,AU1072,AV1072,AW1072,AX1072,AY1072,AZ1072,BA1072,BB1072), IF(D1072="Best Buy", "https://www.bestbuy.com/site/searchpage.jsp?st=" &amp; [1]!textjoin("+",TRUE,S1072,T1072,U1072,V1072,W1072,X1072,Y1072,Z1072,AA1072,AB1072,AC1072,AD1072,AE1072,AF1072,AG1072,AH1072,AI1072,AJ1072,AK1072,AL1072,AM1072,AN1072,AO1072,AP1072,AQ1072,AR1072,AS1072,AT1072,AU1072,AV1072,AW1072,AX1072,AY1072,AZ1072,BA1072,BB1072), IF(D1072="Target", "https://www.target.com/s?searchTerm=" &amp; [1]!textjoin("+",TRUE,S1072,T1072,U1072,V1072,W1072,X1072,Y1072,Z1072,AA1072,AB1072,AC1072,AD1072,AE1072,AF1072,AG1072,AH1072,AI1072,AJ1072,AK1072,AL1072,AM1072,AN1072,AO1072,AP1072,AQ1072,AR1072,AS1072,AT1072,AU1072,AV1072,AW1072,AX1072,AY1072,AZ1072,BA1072,BB1072),"")))</f>
        <v>#NAME?</v>
      </c>
      <c r="G1072" s="45" t="s">
        <v>7799</v>
      </c>
      <c r="H1072" s="45" t="str">
        <f t="shared" si="69"/>
        <v>Target</v>
      </c>
      <c r="I1072" s="45" t="s">
        <v>8768</v>
      </c>
      <c r="J1072" s="45"/>
      <c r="L1072" s="37" t="s">
        <v>20</v>
      </c>
      <c r="M1072" s="26" t="s">
        <v>2159</v>
      </c>
      <c r="N1072" s="21" t="s">
        <v>6112</v>
      </c>
      <c r="O1072" s="1" t="s">
        <v>2160</v>
      </c>
      <c r="P1072" s="21" t="e">
        <f ca="1">[1]!textjoin("+",TRUE,O1072,S1072,T1072,U1072,V1072,W1072,X1072,Y1072,Z1072,AA1072,AB1072,AC1072,AD1072,AE1072,AF1072,AG1072,AH1072,AI1072,AJ1072,AK1072,AL1072,AM1072,AN1072,AO1072,AP1072,AQ1072,AR1072,AS1072,AT1072,AU1072,AV1072,AW1072,AX1072,AY1072,AZ1072,BA1072,BB1072,R1072)</f>
        <v>#NAME?</v>
      </c>
      <c r="Q1072" s="21" t="e">
        <f t="shared" ca="1" si="70"/>
        <v>#NAME?</v>
      </c>
      <c r="R1072" t="s">
        <v>5106</v>
      </c>
      <c r="S1072" s="16" t="s">
        <v>2179</v>
      </c>
      <c r="T1072" s="12" t="s">
        <v>2351</v>
      </c>
      <c r="U1072" s="12" t="s">
        <v>3496</v>
      </c>
    </row>
    <row r="1073" spans="1:23" ht="409.6" thickBot="1" x14ac:dyDescent="0.35">
      <c r="A1073" s="7" t="s">
        <v>1116</v>
      </c>
      <c r="D1073" s="37" t="s">
        <v>12</v>
      </c>
      <c r="E1073" s="45"/>
      <c r="F1073" s="47" t="e">
        <f ca="1">IF(D1073="Walmart", "https://www.walmart.com/search/?query=" &amp; [1]!textjoin("%20",TRUE,S1073,T1073,U1073,V1073,W1073,X1073,Y1073,Z1073,AA1073,AB1073,AC1073,AD1073,AE1073,AF1073,AG1073,AH1073,AI1073,AJ1073,AK1073,AL1073,AM1073,AN1073,AO1073,AP1073,AQ1073,AR1073,AS1073,AT1073,AU1073,AV1073,AW1073,AX1073,AY1073,AZ1073,BA1073,BB1073), IF(D1073="Best Buy", "https://www.bestbuy.com/site/searchpage.jsp?st=" &amp; [1]!textjoin("+",TRUE,S1073,T1073,U1073,V1073,W1073,X1073,Y1073,Z1073,AA1073,AB1073,AC1073,AD1073,AE1073,AF1073,AG1073,AH1073,AI1073,AJ1073,AK1073,AL1073,AM1073,AN1073,AO1073,AP1073,AQ1073,AR1073,AS1073,AT1073,AU1073,AV1073,AW1073,AX1073,AY1073,AZ1073,BA1073,BB1073), IF(D1073="Target", "https://www.target.com/s?searchTerm=" &amp; [1]!textjoin("+",TRUE,S1073,T1073,U1073,V1073,W1073,X1073,Y1073,Z1073,AA1073,AB1073,AC1073,AD1073,AE1073,AF1073,AG1073,AH1073,AI1073,AJ1073,AK1073,AL1073,AM1073,AN1073,AO1073,AP1073,AQ1073,AR1073,AS1073,AT1073,AU1073,AV1073,AW1073,AX1073,AY1073,AZ1073,BA1073,BB1073),"")))</f>
        <v>#NAME?</v>
      </c>
      <c r="G1073" s="45" t="s">
        <v>7800</v>
      </c>
      <c r="H1073" s="45" t="str">
        <f t="shared" si="69"/>
        <v>Walmart</v>
      </c>
      <c r="I1073" s="45" t="s">
        <v>8748</v>
      </c>
      <c r="J1073" s="45"/>
      <c r="L1073" s="37" t="s">
        <v>12</v>
      </c>
      <c r="M1073" s="26" t="s">
        <v>2159</v>
      </c>
      <c r="N1073" s="21" t="s">
        <v>6112</v>
      </c>
      <c r="O1073" s="1" t="s">
        <v>2160</v>
      </c>
      <c r="P1073" s="21" t="e">
        <f ca="1">[1]!textjoin("+",TRUE,O1073,S1073,T1073,U1073,V1073,W1073,X1073,Y1073,Z1073,AA1073,AB1073,AC1073,AD1073,AE1073,AF1073,AG1073,AH1073,AI1073,AJ1073,AK1073,AL1073,AM1073,AN1073,AO1073,AP1073,AQ1073,AR1073,AS1073,AT1073,AU1073,AV1073,AW1073,AX1073,AY1073,AZ1073,BA1073,BB1073,R1073)</f>
        <v>#NAME?</v>
      </c>
      <c r="Q1073" s="21" t="e">
        <f t="shared" ca="1" si="70"/>
        <v>#NAME?</v>
      </c>
      <c r="R1073" t="s">
        <v>5106</v>
      </c>
      <c r="S1073" s="16" t="s">
        <v>2179</v>
      </c>
      <c r="T1073" s="12" t="s">
        <v>2351</v>
      </c>
      <c r="U1073" s="12" t="s">
        <v>3496</v>
      </c>
    </row>
    <row r="1074" spans="1:23" ht="409.6" thickBot="1" x14ac:dyDescent="0.35">
      <c r="A1074" s="7" t="s">
        <v>1116</v>
      </c>
      <c r="D1074" s="37" t="s">
        <v>15</v>
      </c>
      <c r="E1074" s="45"/>
      <c r="F1074" s="47" t="e">
        <f ca="1">IF(D1074="Walmart", "https://www.walmart.com/search/?query=" &amp; [1]!textjoin("%20",TRUE,S1074,T1074,U1074,V1074,W1074,X1074,Y1074,Z1074,AA1074,AB1074,AC1074,AD1074,AE1074,AF1074,AG1074,AH1074,AI1074,AJ1074,AK1074,AL1074,AM1074,AN1074,AO1074,AP1074,AQ1074,AR1074,AS1074,AT1074,AU1074,AV1074,AW1074,AX1074,AY1074,AZ1074,BA1074,BB1074), IF(D1074="Best Buy", "https://www.bestbuy.com/site/searchpage.jsp?st=" &amp; [1]!textjoin("+",TRUE,S1074,T1074,U1074,V1074,W1074,X1074,Y1074,Z1074,AA1074,AB1074,AC1074,AD1074,AE1074,AF1074,AG1074,AH1074,AI1074,AJ1074,AK1074,AL1074,AM1074,AN1074,AO1074,AP1074,AQ1074,AR1074,AS1074,AT1074,AU1074,AV1074,AW1074,AX1074,AY1074,AZ1074,BA1074,BB1074), IF(D1074="Target", "https://www.target.com/s?searchTerm=" &amp; [1]!textjoin("+",TRUE,S1074,T1074,U1074,V1074,W1074,X1074,Y1074,Z1074,AA1074,AB1074,AC1074,AD1074,AE1074,AF1074,AG1074,AH1074,AI1074,AJ1074,AK1074,AL1074,AM1074,AN1074,AO1074,AP1074,AQ1074,AR1074,AS1074,AT1074,AU1074,AV1074,AW1074,AX1074,AY1074,AZ1074,BA1074,BB1074),"")))</f>
        <v>#NAME?</v>
      </c>
      <c r="G1074" s="45" t="s">
        <v>7801</v>
      </c>
      <c r="H1074" s="45" t="str">
        <f t="shared" si="69"/>
        <v>Best Buy</v>
      </c>
      <c r="I1074" s="45"/>
      <c r="J1074" s="45"/>
      <c r="L1074" s="37" t="s">
        <v>15</v>
      </c>
      <c r="M1074" s="26" t="s">
        <v>2159</v>
      </c>
      <c r="N1074" s="21" t="s">
        <v>6113</v>
      </c>
      <c r="O1074" s="1" t="s">
        <v>2160</v>
      </c>
      <c r="P1074" s="21" t="e">
        <f ca="1">[1]!textjoin("+",TRUE,O1074,S1074,T1074,U1074,V1074,W1074,X1074,Y1074,Z1074,AA1074,AB1074,AC1074,AD1074,AE1074,AF1074,AG1074,AH1074,AI1074,AJ1074,AK1074,AL1074,AM1074,AN1074,AO1074,AP1074,AQ1074,AR1074,AS1074,AT1074,AU1074,AV1074,AW1074,AX1074,AY1074,AZ1074,BA1074,BB1074,R1074)</f>
        <v>#NAME?</v>
      </c>
      <c r="Q1074" s="21" t="e">
        <f t="shared" ca="1" si="70"/>
        <v>#NAME?</v>
      </c>
      <c r="R1074" t="s">
        <v>5106</v>
      </c>
      <c r="S1074" s="16" t="s">
        <v>2179</v>
      </c>
      <c r="T1074" s="12" t="s">
        <v>2351</v>
      </c>
      <c r="U1074" s="12" t="s">
        <v>3496</v>
      </c>
      <c r="V1074" s="12" t="s">
        <v>2257</v>
      </c>
    </row>
    <row r="1075" spans="1:23" ht="317.39999999999998" thickBot="1" x14ac:dyDescent="0.35">
      <c r="A1075" s="7" t="s">
        <v>1116</v>
      </c>
      <c r="D1075" s="37" t="s">
        <v>27</v>
      </c>
      <c r="E1075" s="45"/>
      <c r="F1075" s="47" t="str">
        <f>IF(D1075="Costco", "https://www.costco.com", IF(D1075="Dell Home &amp; Home Office", "https://www.dell.com/koa/search?q=" &amp; [1]!textjoin("%20",TRUE,S1075,T1075,U1075,V1075,W1075,X1075,Y1075,Z1075,AA1075,AB1075,AC1075,AD1075,AE1075,AF1075,AG1075,AH1075,AI1075,AJ1075,AK1075,AL1075,AM1075,AN1075,AO1075,AP1075,AQ1075,AR1075,AS1075,AT1075,AU1075,AV1075,AW1075,AX1075,AY1075,AZ1075,BA1075,BB1075,Sheet1!BE1075), IF(D1075="Macy's", "https://www.macys.com/shop/featured/" &amp; [1]!textjoin("-",TRUE,S1075,T1075,U1075,V1075,W1075,X1075,Y1075,Z1075,AA1075,AB1075,AC1075,AD1075,AE1075,AF1075,AG1075,AH1075,AI1075,AJ1075,AK1075,AL1075,AM1075,AN1075,AO1075,AP1075,AQ1075,AR1075,AS1075,AT1075,AU1075,AV1075,AW1075,AX1075,AY1075,AZ1075,BA1075,BB1075,Sheet1!BE1075),"")))</f>
        <v>https://www.costco.com</v>
      </c>
      <c r="G1075" s="34" t="s">
        <v>7128</v>
      </c>
      <c r="H1075" s="45" t="str">
        <f t="shared" si="69"/>
        <v>Costco</v>
      </c>
      <c r="I1075" s="45"/>
      <c r="J1075" s="45"/>
      <c r="L1075" s="37" t="s">
        <v>27</v>
      </c>
      <c r="M1075" s="26" t="s">
        <v>2159</v>
      </c>
      <c r="N1075" s="21" t="s">
        <v>6114</v>
      </c>
      <c r="O1075" s="1" t="s">
        <v>2160</v>
      </c>
      <c r="P1075" s="21" t="e">
        <f ca="1">[1]!textjoin("+",TRUE,O1075,S1075,T1075,U1075,V1075,W1075,X1075,Y1075,Z1075,AA1075,AB1075,AC1075,AD1075,AE1075,AF1075,AG1075,AH1075,AI1075,AJ1075,AK1075,AL1075,AM1075,AN1075,AO1075,AP1075,AQ1075,AR1075,AS1075,AT1075,AU1075,AV1075,AW1075,AX1075,AY1075,AZ1075,BA1075,BB1075,R1075)</f>
        <v>#NAME?</v>
      </c>
      <c r="Q1075" s="21" t="e">
        <f t="shared" ca="1" si="70"/>
        <v>#NAME?</v>
      </c>
      <c r="R1075" t="s">
        <v>5106</v>
      </c>
      <c r="S1075" s="16" t="s">
        <v>2179</v>
      </c>
      <c r="T1075" s="12" t="s">
        <v>2351</v>
      </c>
      <c r="U1075" s="12" t="s">
        <v>4721</v>
      </c>
      <c r="V1075" s="12" t="s">
        <v>3173</v>
      </c>
    </row>
    <row r="1076" spans="1:23" ht="409.6" thickBot="1" x14ac:dyDescent="0.35">
      <c r="A1076" s="7" t="s">
        <v>1117</v>
      </c>
      <c r="D1076" s="37" t="s">
        <v>20</v>
      </c>
      <c r="E1076" s="45"/>
      <c r="F1076" s="47" t="e">
        <f ca="1">IF(D1076="Walmart", "https://www.walmart.com/search/?query=" &amp; [1]!textjoin("%20",TRUE,S1076,T1076,U1076,V1076,W1076,X1076,Y1076,Z1076,AA1076,AB1076,AC1076,AD1076,AE1076,AF1076,AG1076,AH1076,AI1076,AJ1076,AK1076,AL1076,AM1076,AN1076,AO1076,AP1076,AQ1076,AR1076,AS1076,AT1076,AU1076,AV1076,AW1076,AX1076,AY1076,AZ1076,BA1076,BB1076), IF(D1076="Best Buy", "https://www.bestbuy.com/site/searchpage.jsp?st=" &amp; [1]!textjoin("+",TRUE,S1076,T1076,U1076,V1076,W1076,X1076,Y1076,Z1076,AA1076,AB1076,AC1076,AD1076,AE1076,AF1076,AG1076,AH1076,AI1076,AJ1076,AK1076,AL1076,AM1076,AN1076,AO1076,AP1076,AQ1076,AR1076,AS1076,AT1076,AU1076,AV1076,AW1076,AX1076,AY1076,AZ1076,BA1076,BB1076), IF(D1076="Target", "https://www.target.com/s?searchTerm=" &amp; [1]!textjoin("+",TRUE,S1076,T1076,U1076,V1076,W1076,X1076,Y1076,Z1076,AA1076,AB1076,AC1076,AD1076,AE1076,AF1076,AG1076,AH1076,AI1076,AJ1076,AK1076,AL1076,AM1076,AN1076,AO1076,AP1076,AQ1076,AR1076,AS1076,AT1076,AU1076,AV1076,AW1076,AX1076,AY1076,AZ1076,BA1076,BB1076),"")))</f>
        <v>#NAME?</v>
      </c>
      <c r="G1076" s="45" t="s">
        <v>7802</v>
      </c>
      <c r="H1076" s="45" t="str">
        <f t="shared" si="69"/>
        <v>Target</v>
      </c>
      <c r="I1076" s="45" t="s">
        <v>8768</v>
      </c>
      <c r="J1076" s="45"/>
      <c r="L1076" s="37" t="s">
        <v>20</v>
      </c>
      <c r="M1076" s="26" t="s">
        <v>2159</v>
      </c>
      <c r="N1076" s="21" t="s">
        <v>6115</v>
      </c>
      <c r="O1076" s="1" t="s">
        <v>2160</v>
      </c>
      <c r="P1076" s="21" t="e">
        <f ca="1">[1]!textjoin("+",TRUE,O1076,S1076,T1076,U1076,V1076,W1076,X1076,Y1076,Z1076,AA1076,AB1076,AC1076,AD1076,AE1076,AF1076,AG1076,AH1076,AI1076,AJ1076,AK1076,AL1076,AM1076,AN1076,AO1076,AP1076,AQ1076,AR1076,AS1076,AT1076,AU1076,AV1076,AW1076,AX1076,AY1076,AZ1076,BA1076,BB1076,R1076)</f>
        <v>#NAME?</v>
      </c>
      <c r="Q1076" s="21" t="e">
        <f t="shared" ca="1" si="70"/>
        <v>#NAME?</v>
      </c>
      <c r="R1076" t="s">
        <v>5106</v>
      </c>
      <c r="S1076" s="16" t="s">
        <v>2179</v>
      </c>
      <c r="T1076" s="12" t="s">
        <v>2351</v>
      </c>
      <c r="U1076" s="12" t="s">
        <v>4592</v>
      </c>
    </row>
    <row r="1077" spans="1:23" ht="409.6" thickBot="1" x14ac:dyDescent="0.35">
      <c r="A1077" s="7" t="s">
        <v>1119</v>
      </c>
      <c r="D1077" s="37" t="s">
        <v>12</v>
      </c>
      <c r="E1077" s="45"/>
      <c r="F1077" s="47" t="e">
        <f ca="1">IF(D1077="Walmart", "https://www.walmart.com/search/?query=" &amp; [1]!textjoin("%20",TRUE,S1077,T1077,U1077,V1077,W1077,X1077,Y1077,Z1077,AA1077,AB1077,AC1077,AD1077,AE1077,AF1077,AG1077,AH1077,AI1077,AJ1077,AK1077,AL1077,AM1077,AN1077,AO1077,AP1077,AQ1077,AR1077,AS1077,AT1077,AU1077,AV1077,AW1077,AX1077,AY1077,AZ1077,BA1077,BB1077), IF(D1077="Best Buy", "https://www.bestbuy.com/site/searchpage.jsp?st=" &amp; [1]!textjoin("+",TRUE,S1077,T1077,U1077,V1077,W1077,X1077,Y1077,Z1077,AA1077,AB1077,AC1077,AD1077,AE1077,AF1077,AG1077,AH1077,AI1077,AJ1077,AK1077,AL1077,AM1077,AN1077,AO1077,AP1077,AQ1077,AR1077,AS1077,AT1077,AU1077,AV1077,AW1077,AX1077,AY1077,AZ1077,BA1077,BB1077), IF(D1077="Target", "https://www.target.com/s?searchTerm=" &amp; [1]!textjoin("+",TRUE,S1077,T1077,U1077,V1077,W1077,X1077,Y1077,Z1077,AA1077,AB1077,AC1077,AD1077,AE1077,AF1077,AG1077,AH1077,AI1077,AJ1077,AK1077,AL1077,AM1077,AN1077,AO1077,AP1077,AQ1077,AR1077,AS1077,AT1077,AU1077,AV1077,AW1077,AX1077,AY1077,AZ1077,BA1077,BB1077),"")))</f>
        <v>#NAME?</v>
      </c>
      <c r="G1077" s="45" t="s">
        <v>7803</v>
      </c>
      <c r="H1077" s="45" t="str">
        <f t="shared" si="69"/>
        <v>Walmart</v>
      </c>
      <c r="I1077" s="45" t="s">
        <v>8749</v>
      </c>
      <c r="J1077" s="45"/>
      <c r="L1077" s="37" t="s">
        <v>12</v>
      </c>
      <c r="M1077" s="26" t="s">
        <v>2159</v>
      </c>
      <c r="N1077" s="21" t="s">
        <v>6115</v>
      </c>
      <c r="O1077" s="1" t="s">
        <v>2160</v>
      </c>
      <c r="P1077" s="21" t="e">
        <f ca="1">[1]!textjoin("+",TRUE,O1077,S1077,T1077,U1077,V1077,W1077,X1077,Y1077,Z1077,AA1077,AB1077,AC1077,AD1077,AE1077,AF1077,AG1077,AH1077,AI1077,AJ1077,AK1077,AL1077,AM1077,AN1077,AO1077,AP1077,AQ1077,AR1077,AS1077,AT1077,AU1077,AV1077,AW1077,AX1077,AY1077,AZ1077,BA1077,BB1077,R1077)</f>
        <v>#NAME?</v>
      </c>
      <c r="Q1077" s="21" t="e">
        <f t="shared" ca="1" si="70"/>
        <v>#NAME?</v>
      </c>
      <c r="R1077" t="s">
        <v>5106</v>
      </c>
      <c r="S1077" s="16" t="s">
        <v>2179</v>
      </c>
      <c r="T1077" s="12" t="s">
        <v>2351</v>
      </c>
      <c r="U1077" s="12" t="s">
        <v>4592</v>
      </c>
    </row>
    <row r="1078" spans="1:23" ht="317.39999999999998" thickBot="1" x14ac:dyDescent="0.35">
      <c r="A1078" s="7" t="s">
        <v>1120</v>
      </c>
      <c r="D1078" s="37" t="s">
        <v>27</v>
      </c>
      <c r="E1078" s="45"/>
      <c r="F1078" s="47" t="str">
        <f>IF(D1078="Costco", "https://www.costco.com", IF(D1078="Dell Home &amp; Home Office", "https://www.dell.com/koa/search?q=" &amp; [1]!textjoin("%20",TRUE,S1078,T1078,U1078,V1078,W1078,X1078,Y1078,Z1078,AA1078,AB1078,AC1078,AD1078,AE1078,AF1078,AG1078,AH1078,AI1078,AJ1078,AK1078,AL1078,AM1078,AN1078,AO1078,AP1078,AQ1078,AR1078,AS1078,AT1078,AU1078,AV1078,AW1078,AX1078,AY1078,AZ1078,BA1078,BB1078,Sheet1!BE1078), IF(D1078="Macy's", "https://www.macys.com/shop/featured/" &amp; [1]!textjoin("-",TRUE,S1078,T1078,U1078,V1078,W1078,X1078,Y1078,Z1078,AA1078,AB1078,AC1078,AD1078,AE1078,AF1078,AG1078,AH1078,AI1078,AJ1078,AK1078,AL1078,AM1078,AN1078,AO1078,AP1078,AQ1078,AR1078,AS1078,AT1078,AU1078,AV1078,AW1078,AX1078,AY1078,AZ1078,BA1078,BB1078,Sheet1!BE1078),"")))</f>
        <v>https://www.costco.com</v>
      </c>
      <c r="G1078" s="34" t="s">
        <v>7128</v>
      </c>
      <c r="H1078" s="45" t="str">
        <f t="shared" si="69"/>
        <v>Costco</v>
      </c>
      <c r="I1078" s="45"/>
      <c r="J1078" s="45"/>
      <c r="L1078" s="37" t="s">
        <v>27</v>
      </c>
      <c r="M1078" s="26" t="s">
        <v>2159</v>
      </c>
      <c r="N1078" s="21" t="s">
        <v>6115</v>
      </c>
      <c r="O1078" s="1" t="s">
        <v>2160</v>
      </c>
      <c r="P1078" s="21" t="e">
        <f ca="1">[1]!textjoin("+",TRUE,O1078,S1078,T1078,U1078,V1078,W1078,X1078,Y1078,Z1078,AA1078,AB1078,AC1078,AD1078,AE1078,AF1078,AG1078,AH1078,AI1078,AJ1078,AK1078,AL1078,AM1078,AN1078,AO1078,AP1078,AQ1078,AR1078,AS1078,AT1078,AU1078,AV1078,AW1078,AX1078,AY1078,AZ1078,BA1078,BB1078,R1078)</f>
        <v>#NAME?</v>
      </c>
      <c r="Q1078" s="21" t="e">
        <f t="shared" ca="1" si="70"/>
        <v>#NAME?</v>
      </c>
      <c r="R1078" t="s">
        <v>5106</v>
      </c>
      <c r="S1078" s="16" t="s">
        <v>2179</v>
      </c>
      <c r="T1078" s="12" t="s">
        <v>2351</v>
      </c>
      <c r="U1078" s="12" t="s">
        <v>4592</v>
      </c>
    </row>
    <row r="1079" spans="1:23" ht="409.6" thickBot="1" x14ac:dyDescent="0.35">
      <c r="A1079" s="7" t="s">
        <v>1120</v>
      </c>
      <c r="D1079" s="37" t="s">
        <v>15</v>
      </c>
      <c r="E1079" s="45"/>
      <c r="F1079" s="47" t="e">
        <f ca="1">IF(D1079="Walmart", "https://www.walmart.com/search/?query=" &amp; [1]!textjoin("%20",TRUE,S1079,T1079,U1079,V1079,W1079,X1079,Y1079,Z1079,AA1079,AB1079,AC1079,AD1079,AE1079,AF1079,AG1079,AH1079,AI1079,AJ1079,AK1079,AL1079,AM1079,AN1079,AO1079,AP1079,AQ1079,AR1079,AS1079,AT1079,AU1079,AV1079,AW1079,AX1079,AY1079,AZ1079,BA1079,BB1079), IF(D1079="Best Buy", "https://www.bestbuy.com/site/searchpage.jsp?st=" &amp; [1]!textjoin("+",TRUE,S1079,T1079,U1079,V1079,W1079,X1079,Y1079,Z1079,AA1079,AB1079,AC1079,AD1079,AE1079,AF1079,AG1079,AH1079,AI1079,AJ1079,AK1079,AL1079,AM1079,AN1079,AO1079,AP1079,AQ1079,AR1079,AS1079,AT1079,AU1079,AV1079,AW1079,AX1079,AY1079,AZ1079,BA1079,BB1079), IF(D1079="Target", "https://www.target.com/s?searchTerm=" &amp; [1]!textjoin("+",TRUE,S1079,T1079,U1079,V1079,W1079,X1079,Y1079,Z1079,AA1079,AB1079,AC1079,AD1079,AE1079,AF1079,AG1079,AH1079,AI1079,AJ1079,AK1079,AL1079,AM1079,AN1079,AO1079,AP1079,AQ1079,AR1079,AS1079,AT1079,AU1079,AV1079,AW1079,AX1079,AY1079,AZ1079,BA1079,BB1079),"")))</f>
        <v>#NAME?</v>
      </c>
      <c r="G1079" s="45" t="s">
        <v>7804</v>
      </c>
      <c r="H1079" s="45" t="str">
        <f t="shared" si="69"/>
        <v>Best Buy</v>
      </c>
      <c r="I1079" s="45"/>
      <c r="J1079" s="45"/>
      <c r="L1079" s="37" t="s">
        <v>15</v>
      </c>
      <c r="M1079" s="26" t="s">
        <v>2159</v>
      </c>
      <c r="N1079" s="21" t="s">
        <v>6116</v>
      </c>
      <c r="O1079" s="1" t="s">
        <v>2160</v>
      </c>
      <c r="P1079" s="21" t="e">
        <f ca="1">[1]!textjoin("+",TRUE,O1079,S1079,T1079,U1079,V1079,W1079,X1079,Y1079,Z1079,AA1079,AB1079,AC1079,AD1079,AE1079,AF1079,AG1079,AH1079,AI1079,AJ1079,AK1079,AL1079,AM1079,AN1079,AO1079,AP1079,AQ1079,AR1079,AS1079,AT1079,AU1079,AV1079,AW1079,AX1079,AY1079,AZ1079,BA1079,BB1079,R1079)</f>
        <v>#NAME?</v>
      </c>
      <c r="Q1079" s="21" t="e">
        <f t="shared" ca="1" si="70"/>
        <v>#NAME?</v>
      </c>
      <c r="R1079" t="s">
        <v>5106</v>
      </c>
      <c r="S1079" s="16" t="s">
        <v>2179</v>
      </c>
      <c r="T1079" s="12" t="s">
        <v>2351</v>
      </c>
      <c r="U1079" s="12" t="s">
        <v>4722</v>
      </c>
      <c r="V1079" s="12" t="s">
        <v>3466</v>
      </c>
    </row>
    <row r="1080" spans="1:23" ht="317.39999999999998" thickBot="1" x14ac:dyDescent="0.35">
      <c r="A1080" s="7" t="s">
        <v>1120</v>
      </c>
      <c r="D1080" s="37" t="s">
        <v>27</v>
      </c>
      <c r="E1080" s="45"/>
      <c r="F1080" s="47" t="str">
        <f>IF(D1080="Costco", "https://www.costco.com", IF(D1080="Dell Home &amp; Home Office", "https://www.dell.com/koa/search?q=" &amp; [1]!textjoin("%20",TRUE,S1080,T1080,U1080,V1080,W1080,X1080,Y1080,Z1080,AA1080,AB1080,AC1080,AD1080,AE1080,AF1080,AG1080,AH1080,AI1080,AJ1080,AK1080,AL1080,AM1080,AN1080,AO1080,AP1080,AQ1080,AR1080,AS1080,AT1080,AU1080,AV1080,AW1080,AX1080,AY1080,AZ1080,BA1080,BB1080,Sheet1!BE1080), IF(D1080="Macy's", "https://www.macys.com/shop/featured/" &amp; [1]!textjoin("-",TRUE,S1080,T1080,U1080,V1080,W1080,X1080,Y1080,Z1080,AA1080,AB1080,AC1080,AD1080,AE1080,AF1080,AG1080,AH1080,AI1080,AJ1080,AK1080,AL1080,AM1080,AN1080,AO1080,AP1080,AQ1080,AR1080,AS1080,AT1080,AU1080,AV1080,AW1080,AX1080,AY1080,AZ1080,BA1080,BB1080,Sheet1!BE1080),"")))</f>
        <v>https://www.costco.com</v>
      </c>
      <c r="G1080" s="34" t="s">
        <v>7128</v>
      </c>
      <c r="H1080" s="45" t="str">
        <f t="shared" si="69"/>
        <v>Costco</v>
      </c>
      <c r="I1080" s="45"/>
      <c r="J1080" s="45"/>
      <c r="L1080" s="37" t="s">
        <v>27</v>
      </c>
      <c r="M1080" s="26" t="s">
        <v>2159</v>
      </c>
      <c r="N1080" s="21" t="s">
        <v>6117</v>
      </c>
      <c r="O1080" s="1" t="s">
        <v>2160</v>
      </c>
      <c r="P1080" s="21" t="e">
        <f ca="1">[1]!textjoin("+",TRUE,O1080,S1080,T1080,U1080,V1080,W1080,X1080,Y1080,Z1080,AA1080,AB1080,AC1080,AD1080,AE1080,AF1080,AG1080,AH1080,AI1080,AJ1080,AK1080,AL1080,AM1080,AN1080,AO1080,AP1080,AQ1080,AR1080,AS1080,AT1080,AU1080,AV1080,AW1080,AX1080,AY1080,AZ1080,BA1080,BB1080,R1080)</f>
        <v>#NAME?</v>
      </c>
      <c r="Q1080" s="21" t="e">
        <f t="shared" ca="1" si="70"/>
        <v>#NAME?</v>
      </c>
      <c r="R1080" t="s">
        <v>5106</v>
      </c>
      <c r="S1080" s="16" t="s">
        <v>2179</v>
      </c>
      <c r="T1080" s="12" t="s">
        <v>2351</v>
      </c>
      <c r="U1080" s="12" t="s">
        <v>4722</v>
      </c>
      <c r="V1080" s="12" t="s">
        <v>3173</v>
      </c>
    </row>
    <row r="1081" spans="1:23" ht="409.6" thickBot="1" x14ac:dyDescent="0.35">
      <c r="A1081" s="7" t="s">
        <v>1121</v>
      </c>
      <c r="D1081" s="37" t="s">
        <v>20</v>
      </c>
      <c r="E1081" s="45"/>
      <c r="F1081" s="47" t="e">
        <f ca="1">IF(D1081="Walmart", "https://www.walmart.com/search/?query=" &amp; [1]!textjoin("%20",TRUE,S1081,T1081,U1081,V1081,W1081,X1081,Y1081,Z1081,AA1081,AB1081,AC1081,AD1081,AE1081,AF1081,AG1081,AH1081,AI1081,AJ1081,AK1081,AL1081,AM1081,AN1081,AO1081,AP1081,AQ1081,AR1081,AS1081,AT1081,AU1081,AV1081,AW1081,AX1081,AY1081,AZ1081,BA1081,BB1081), IF(D1081="Best Buy", "https://www.bestbuy.com/site/searchpage.jsp?st=" &amp; [1]!textjoin("+",TRUE,S1081,T1081,U1081,V1081,W1081,X1081,Y1081,Z1081,AA1081,AB1081,AC1081,AD1081,AE1081,AF1081,AG1081,AH1081,AI1081,AJ1081,AK1081,AL1081,AM1081,AN1081,AO1081,AP1081,AQ1081,AR1081,AS1081,AT1081,AU1081,AV1081,AW1081,AX1081,AY1081,AZ1081,BA1081,BB1081), IF(D1081="Target", "https://www.target.com/s?searchTerm=" &amp; [1]!textjoin("+",TRUE,S1081,T1081,U1081,V1081,W1081,X1081,Y1081,Z1081,AA1081,AB1081,AC1081,AD1081,AE1081,AF1081,AG1081,AH1081,AI1081,AJ1081,AK1081,AL1081,AM1081,AN1081,AO1081,AP1081,AQ1081,AR1081,AS1081,AT1081,AU1081,AV1081,AW1081,AX1081,AY1081,AZ1081,BA1081,BB1081),"")))</f>
        <v>#NAME?</v>
      </c>
      <c r="G1081" s="45" t="s">
        <v>7805</v>
      </c>
      <c r="H1081" s="45" t="str">
        <f t="shared" si="69"/>
        <v>Target</v>
      </c>
      <c r="I1081" s="45" t="s">
        <v>8768</v>
      </c>
      <c r="J1081" s="45"/>
      <c r="L1081" s="37" t="s">
        <v>20</v>
      </c>
      <c r="M1081" s="26" t="s">
        <v>2159</v>
      </c>
      <c r="N1081" s="21" t="s">
        <v>6118</v>
      </c>
      <c r="O1081" s="1" t="s">
        <v>2160</v>
      </c>
      <c r="P1081" s="21" t="e">
        <f ca="1">[1]!textjoin("+",TRUE,O1081,S1081,T1081,U1081,V1081,W1081,X1081,Y1081,Z1081,AA1081,AB1081,AC1081,AD1081,AE1081,AF1081,AG1081,AH1081,AI1081,AJ1081,AK1081,AL1081,AM1081,AN1081,AO1081,AP1081,AQ1081,AR1081,AS1081,AT1081,AU1081,AV1081,AW1081,AX1081,AY1081,AZ1081,BA1081,BB1081,R1081)</f>
        <v>#NAME?</v>
      </c>
      <c r="Q1081" s="21" t="e">
        <f t="shared" ca="1" si="70"/>
        <v>#NAME?</v>
      </c>
      <c r="R1081" t="s">
        <v>5106</v>
      </c>
      <c r="S1081" s="16" t="s">
        <v>2179</v>
      </c>
      <c r="T1081" s="12" t="s">
        <v>2351</v>
      </c>
      <c r="U1081" s="12" t="s">
        <v>3497</v>
      </c>
    </row>
    <row r="1082" spans="1:23" ht="409.6" thickBot="1" x14ac:dyDescent="0.35">
      <c r="A1082" s="7" t="s">
        <v>1122</v>
      </c>
      <c r="D1082" s="37" t="s">
        <v>15</v>
      </c>
      <c r="E1082" s="45"/>
      <c r="F1082" s="47" t="e">
        <f ca="1">IF(D1082="Walmart", "https://www.walmart.com/search/?query=" &amp; [1]!textjoin("%20",TRUE,S1082,T1082,U1082,V1082,W1082,X1082,Y1082,Z1082,AA1082,AB1082,AC1082,AD1082,AE1082,AF1082,AG1082,AH1082,AI1082,AJ1082,AK1082,AL1082,AM1082,AN1082,AO1082,AP1082,AQ1082,AR1082,AS1082,AT1082,AU1082,AV1082,AW1082,AX1082,AY1082,AZ1082,BA1082,BB1082), IF(D1082="Best Buy", "https://www.bestbuy.com/site/searchpage.jsp?st=" &amp; [1]!textjoin("+",TRUE,S1082,T1082,U1082,V1082,W1082,X1082,Y1082,Z1082,AA1082,AB1082,AC1082,AD1082,AE1082,AF1082,AG1082,AH1082,AI1082,AJ1082,AK1082,AL1082,AM1082,AN1082,AO1082,AP1082,AQ1082,AR1082,AS1082,AT1082,AU1082,AV1082,AW1082,AX1082,AY1082,AZ1082,BA1082,BB1082), IF(D1082="Target", "https://www.target.com/s?searchTerm=" &amp; [1]!textjoin("+",TRUE,S1082,T1082,U1082,V1082,W1082,X1082,Y1082,Z1082,AA1082,AB1082,AC1082,AD1082,AE1082,AF1082,AG1082,AH1082,AI1082,AJ1082,AK1082,AL1082,AM1082,AN1082,AO1082,AP1082,AQ1082,AR1082,AS1082,AT1082,AU1082,AV1082,AW1082,AX1082,AY1082,AZ1082,BA1082,BB1082),"")))</f>
        <v>#NAME?</v>
      </c>
      <c r="G1082" s="45" t="s">
        <v>7806</v>
      </c>
      <c r="H1082" s="45" t="str">
        <f t="shared" si="69"/>
        <v>Best Buy</v>
      </c>
      <c r="I1082" s="45"/>
      <c r="J1082" s="45"/>
      <c r="L1082" s="37" t="s">
        <v>15</v>
      </c>
      <c r="M1082" s="26" t="s">
        <v>2159</v>
      </c>
      <c r="N1082" s="21" t="s">
        <v>6118</v>
      </c>
      <c r="O1082" s="1" t="s">
        <v>2160</v>
      </c>
      <c r="P1082" s="21" t="e">
        <f ca="1">[1]!textjoin("+",TRUE,O1082,S1082,T1082,U1082,V1082,W1082,X1082,Y1082,Z1082,AA1082,AB1082,AC1082,AD1082,AE1082,AF1082,AG1082,AH1082,AI1082,AJ1082,AK1082,AL1082,AM1082,AN1082,AO1082,AP1082,AQ1082,AR1082,AS1082,AT1082,AU1082,AV1082,AW1082,AX1082,AY1082,AZ1082,BA1082,BB1082,R1082)</f>
        <v>#NAME?</v>
      </c>
      <c r="Q1082" s="21" t="e">
        <f t="shared" ca="1" si="70"/>
        <v>#NAME?</v>
      </c>
      <c r="R1082" t="s">
        <v>5106</v>
      </c>
      <c r="S1082" s="16" t="s">
        <v>2179</v>
      </c>
      <c r="T1082" s="12" t="s">
        <v>2351</v>
      </c>
      <c r="U1082" s="12" t="s">
        <v>3497</v>
      </c>
    </row>
    <row r="1083" spans="1:23" ht="409.6" thickBot="1" x14ac:dyDescent="0.35">
      <c r="A1083" s="7" t="s">
        <v>1123</v>
      </c>
      <c r="D1083" s="37" t="s">
        <v>12</v>
      </c>
      <c r="E1083" s="45"/>
      <c r="F1083" s="47" t="e">
        <f ca="1">IF(D1083="Walmart", "https://www.walmart.com/search/?query=" &amp; [1]!textjoin("%20",TRUE,S1083,T1083,U1083,V1083,W1083,X1083,Y1083,Z1083,AA1083,AB1083,AC1083,AD1083,AE1083,AF1083,AG1083,AH1083,AI1083,AJ1083,AK1083,AL1083,AM1083,AN1083,AO1083,AP1083,AQ1083,AR1083,AS1083,AT1083,AU1083,AV1083,AW1083,AX1083,AY1083,AZ1083,BA1083,BB1083), IF(D1083="Best Buy", "https://www.bestbuy.com/site/searchpage.jsp?st=" &amp; [1]!textjoin("+",TRUE,S1083,T1083,U1083,V1083,W1083,X1083,Y1083,Z1083,AA1083,AB1083,AC1083,AD1083,AE1083,AF1083,AG1083,AH1083,AI1083,AJ1083,AK1083,AL1083,AM1083,AN1083,AO1083,AP1083,AQ1083,AR1083,AS1083,AT1083,AU1083,AV1083,AW1083,AX1083,AY1083,AZ1083,BA1083,BB1083), IF(D1083="Target", "https://www.target.com/s?searchTerm=" &amp; [1]!textjoin("+",TRUE,S1083,T1083,U1083,V1083,W1083,X1083,Y1083,Z1083,AA1083,AB1083,AC1083,AD1083,AE1083,AF1083,AG1083,AH1083,AI1083,AJ1083,AK1083,AL1083,AM1083,AN1083,AO1083,AP1083,AQ1083,AR1083,AS1083,AT1083,AU1083,AV1083,AW1083,AX1083,AY1083,AZ1083,BA1083,BB1083),"")))</f>
        <v>#NAME?</v>
      </c>
      <c r="G1083" s="45" t="s">
        <v>7807</v>
      </c>
      <c r="H1083" s="45" t="str">
        <f t="shared" si="69"/>
        <v>Walmart</v>
      </c>
      <c r="I1083" s="45" t="s">
        <v>8750</v>
      </c>
      <c r="J1083" s="45"/>
      <c r="L1083" s="37" t="s">
        <v>12</v>
      </c>
      <c r="M1083" s="26" t="s">
        <v>2159</v>
      </c>
      <c r="N1083" s="21" t="s">
        <v>6118</v>
      </c>
      <c r="O1083" s="1" t="s">
        <v>2160</v>
      </c>
      <c r="P1083" s="21" t="e">
        <f ca="1">[1]!textjoin("+",TRUE,O1083,S1083,T1083,U1083,V1083,W1083,X1083,Y1083,Z1083,AA1083,AB1083,AC1083,AD1083,AE1083,AF1083,AG1083,AH1083,AI1083,AJ1083,AK1083,AL1083,AM1083,AN1083,AO1083,AP1083,AQ1083,AR1083,AS1083,AT1083,AU1083,AV1083,AW1083,AX1083,AY1083,AZ1083,BA1083,BB1083,R1083)</f>
        <v>#NAME?</v>
      </c>
      <c r="Q1083" s="21" t="e">
        <f t="shared" ca="1" si="70"/>
        <v>#NAME?</v>
      </c>
      <c r="R1083" t="s">
        <v>5106</v>
      </c>
      <c r="S1083" s="16" t="s">
        <v>2179</v>
      </c>
      <c r="T1083" s="12" t="s">
        <v>2351</v>
      </c>
      <c r="U1083" s="12" t="s">
        <v>3497</v>
      </c>
    </row>
    <row r="1084" spans="1:23" ht="409.6" thickBot="1" x14ac:dyDescent="0.35">
      <c r="A1084" s="7" t="s">
        <v>1123</v>
      </c>
      <c r="D1084" s="37" t="s">
        <v>15</v>
      </c>
      <c r="E1084" s="45"/>
      <c r="F1084" s="47" t="e">
        <f ca="1">IF(D1084="Walmart", "https://www.walmart.com/search/?query=" &amp; [1]!textjoin("%20",TRUE,S1084,T1084,U1084,V1084,W1084,X1084,Y1084,Z1084,AA1084,AB1084,AC1084,AD1084,AE1084,AF1084,AG1084,AH1084,AI1084,AJ1084,AK1084,AL1084,AM1084,AN1084,AO1084,AP1084,AQ1084,AR1084,AS1084,AT1084,AU1084,AV1084,AW1084,AX1084,AY1084,AZ1084,BA1084,BB1084), IF(D1084="Best Buy", "https://www.bestbuy.com/site/searchpage.jsp?st=" &amp; [1]!textjoin("+",TRUE,S1084,T1084,U1084,V1084,W1084,X1084,Y1084,Z1084,AA1084,AB1084,AC1084,AD1084,AE1084,AF1084,AG1084,AH1084,AI1084,AJ1084,AK1084,AL1084,AM1084,AN1084,AO1084,AP1084,AQ1084,AR1084,AS1084,AT1084,AU1084,AV1084,AW1084,AX1084,AY1084,AZ1084,BA1084,BB1084), IF(D1084="Target", "https://www.target.com/s?searchTerm=" &amp; [1]!textjoin("+",TRUE,S1084,T1084,U1084,V1084,W1084,X1084,Y1084,Z1084,AA1084,AB1084,AC1084,AD1084,AE1084,AF1084,AG1084,AH1084,AI1084,AJ1084,AK1084,AL1084,AM1084,AN1084,AO1084,AP1084,AQ1084,AR1084,AS1084,AT1084,AU1084,AV1084,AW1084,AX1084,AY1084,AZ1084,BA1084,BB1084),"")))</f>
        <v>#NAME?</v>
      </c>
      <c r="G1084" s="45" t="s">
        <v>7808</v>
      </c>
      <c r="H1084" s="45" t="str">
        <f t="shared" si="69"/>
        <v>Best Buy</v>
      </c>
      <c r="I1084" s="45"/>
      <c r="J1084" s="45"/>
      <c r="L1084" s="37" t="s">
        <v>15</v>
      </c>
      <c r="M1084" s="26" t="s">
        <v>2159</v>
      </c>
      <c r="N1084" s="21" t="s">
        <v>6119</v>
      </c>
      <c r="O1084" s="1" t="s">
        <v>2160</v>
      </c>
      <c r="P1084" s="21" t="e">
        <f ca="1">[1]!textjoin("+",TRUE,O1084,S1084,T1084,U1084,V1084,W1084,X1084,Y1084,Z1084,AA1084,AB1084,AC1084,AD1084,AE1084,AF1084,AG1084,AH1084,AI1084,AJ1084,AK1084,AL1084,AM1084,AN1084,AO1084,AP1084,AQ1084,AR1084,AS1084,AT1084,AU1084,AV1084,AW1084,AX1084,AY1084,AZ1084,BA1084,BB1084,R1084)</f>
        <v>#NAME?</v>
      </c>
      <c r="Q1084" s="21" t="e">
        <f t="shared" ca="1" si="70"/>
        <v>#NAME?</v>
      </c>
      <c r="R1084" t="s">
        <v>5106</v>
      </c>
      <c r="S1084" s="16" t="s">
        <v>2179</v>
      </c>
      <c r="T1084" s="12" t="s">
        <v>2351</v>
      </c>
      <c r="U1084" s="12" t="s">
        <v>4723</v>
      </c>
      <c r="V1084" s="12" t="s">
        <v>3466</v>
      </c>
    </row>
    <row r="1085" spans="1:23" ht="409.6" thickBot="1" x14ac:dyDescent="0.35">
      <c r="A1085" s="7" t="s">
        <v>1123</v>
      </c>
      <c r="D1085" s="37" t="s">
        <v>12</v>
      </c>
      <c r="E1085" s="45"/>
      <c r="F1085" s="47" t="e">
        <f ca="1">IF(D1085="Walmart", "https://www.walmart.com/search/?query=" &amp; [1]!textjoin("%20",TRUE,S1085,T1085,U1085,V1085,W1085,X1085,Y1085,Z1085,AA1085,AB1085,AC1085,AD1085,AE1085,AF1085,AG1085,AH1085,AI1085,AJ1085,AK1085,AL1085,AM1085,AN1085,AO1085,AP1085,AQ1085,AR1085,AS1085,AT1085,AU1085,AV1085,AW1085,AX1085,AY1085,AZ1085,BA1085,BB1085), IF(D1085="Best Buy", "https://www.bestbuy.com/site/searchpage.jsp?st=" &amp; [1]!textjoin("+",TRUE,S1085,T1085,U1085,V1085,W1085,X1085,Y1085,Z1085,AA1085,AB1085,AC1085,AD1085,AE1085,AF1085,AG1085,AH1085,AI1085,AJ1085,AK1085,AL1085,AM1085,AN1085,AO1085,AP1085,AQ1085,AR1085,AS1085,AT1085,AU1085,AV1085,AW1085,AX1085,AY1085,AZ1085,BA1085,BB1085), IF(D1085="Target", "https://www.target.com/s?searchTerm=" &amp; [1]!textjoin("+",TRUE,S1085,T1085,U1085,V1085,W1085,X1085,Y1085,Z1085,AA1085,AB1085,AC1085,AD1085,AE1085,AF1085,AG1085,AH1085,AI1085,AJ1085,AK1085,AL1085,AM1085,AN1085,AO1085,AP1085,AQ1085,AR1085,AS1085,AT1085,AU1085,AV1085,AW1085,AX1085,AY1085,AZ1085,BA1085,BB1085),"")))</f>
        <v>#NAME?</v>
      </c>
      <c r="G1085" s="45" t="s">
        <v>7809</v>
      </c>
      <c r="H1085" s="45" t="str">
        <f t="shared" si="69"/>
        <v>Walmart</v>
      </c>
      <c r="I1085" s="45" t="s">
        <v>8751</v>
      </c>
      <c r="J1085" s="45"/>
      <c r="L1085" s="37" t="s">
        <v>12</v>
      </c>
      <c r="M1085" s="26" t="s">
        <v>2159</v>
      </c>
      <c r="N1085" s="21" t="s">
        <v>6120</v>
      </c>
      <c r="O1085" s="1" t="s">
        <v>2160</v>
      </c>
      <c r="P1085" s="21" t="e">
        <f ca="1">[1]!textjoin("+",TRUE,O1085,S1085,T1085,U1085,V1085,W1085,X1085,Y1085,Z1085,AA1085,AB1085,AC1085,AD1085,AE1085,AF1085,AG1085,AH1085,AI1085,AJ1085,AK1085,AL1085,AM1085,AN1085,AO1085,AP1085,AQ1085,AR1085,AS1085,AT1085,AU1085,AV1085,AW1085,AX1085,AY1085,AZ1085,BA1085,BB1085,R1085)</f>
        <v>#NAME?</v>
      </c>
      <c r="Q1085" s="21" t="e">
        <f t="shared" ca="1" si="70"/>
        <v>#NAME?</v>
      </c>
      <c r="R1085" t="s">
        <v>5106</v>
      </c>
      <c r="S1085" s="16" t="s">
        <v>2179</v>
      </c>
      <c r="T1085" s="12" t="s">
        <v>2351</v>
      </c>
      <c r="U1085" s="12" t="s">
        <v>4724</v>
      </c>
      <c r="V1085" s="12" t="s">
        <v>2235</v>
      </c>
      <c r="W1085" s="12" t="s">
        <v>2236</v>
      </c>
    </row>
    <row r="1086" spans="1:23" ht="409.6" thickBot="1" x14ac:dyDescent="0.35">
      <c r="A1086" s="7" t="s">
        <v>1124</v>
      </c>
      <c r="D1086" s="37" t="s">
        <v>12</v>
      </c>
      <c r="E1086" s="45"/>
      <c r="F1086" s="47" t="e">
        <f ca="1">IF(D1086="Walmart", "https://www.walmart.com/search/?query=" &amp; [1]!textjoin("%20",TRUE,S1086,T1086,U1086,V1086,W1086,X1086,Y1086,Z1086,AA1086,AB1086,AC1086,AD1086,AE1086,AF1086,AG1086,AH1086,AI1086,AJ1086,AK1086,AL1086,AM1086,AN1086,AO1086,AP1086,AQ1086,AR1086,AS1086,AT1086,AU1086,AV1086,AW1086,AX1086,AY1086,AZ1086,BA1086,BB1086), IF(D1086="Best Buy", "https://www.bestbuy.com/site/searchpage.jsp?st=" &amp; [1]!textjoin("+",TRUE,S1086,T1086,U1086,V1086,W1086,X1086,Y1086,Z1086,AA1086,AB1086,AC1086,AD1086,AE1086,AF1086,AG1086,AH1086,AI1086,AJ1086,AK1086,AL1086,AM1086,AN1086,AO1086,AP1086,AQ1086,AR1086,AS1086,AT1086,AU1086,AV1086,AW1086,AX1086,AY1086,AZ1086,BA1086,BB1086), IF(D1086="Target", "https://www.target.com/s?searchTerm=" &amp; [1]!textjoin("+",TRUE,S1086,T1086,U1086,V1086,W1086,X1086,Y1086,Z1086,AA1086,AB1086,AC1086,AD1086,AE1086,AF1086,AG1086,AH1086,AI1086,AJ1086,AK1086,AL1086,AM1086,AN1086,AO1086,AP1086,AQ1086,AR1086,AS1086,AT1086,AU1086,AV1086,AW1086,AX1086,AY1086,AZ1086,BA1086,BB1086),"")))</f>
        <v>#NAME?</v>
      </c>
      <c r="G1086" s="45" t="s">
        <v>7810</v>
      </c>
      <c r="H1086" s="45" t="str">
        <f t="shared" si="69"/>
        <v>Walmart</v>
      </c>
      <c r="I1086" s="45"/>
      <c r="J1086" s="45"/>
      <c r="L1086" s="37" t="s">
        <v>12</v>
      </c>
      <c r="M1086" s="26" t="s">
        <v>2159</v>
      </c>
      <c r="N1086" s="21" t="s">
        <v>6121</v>
      </c>
      <c r="O1086" s="1" t="s">
        <v>2160</v>
      </c>
      <c r="P1086" s="21" t="e">
        <f ca="1">[1]!textjoin("+",TRUE,O1086,S1086,T1086,U1086,V1086,W1086,X1086,Y1086,Z1086,AA1086,AB1086,AC1086,AD1086,AE1086,AF1086,AG1086,AH1086,AI1086,AJ1086,AK1086,AL1086,AM1086,AN1086,AO1086,AP1086,AQ1086,AR1086,AS1086,AT1086,AU1086,AV1086,AW1086,AX1086,AY1086,AZ1086,BA1086,BB1086,R1086)</f>
        <v>#NAME?</v>
      </c>
      <c r="Q1086" s="21" t="e">
        <f t="shared" ca="1" si="70"/>
        <v>#NAME?</v>
      </c>
      <c r="R1086" t="s">
        <v>5106</v>
      </c>
      <c r="S1086" s="16" t="s">
        <v>2179</v>
      </c>
      <c r="T1086" s="12" t="s">
        <v>3498</v>
      </c>
      <c r="U1086" s="12" t="s">
        <v>4725</v>
      </c>
      <c r="V1086" s="12" t="s">
        <v>4616</v>
      </c>
    </row>
    <row r="1087" spans="1:23" ht="409.6" thickBot="1" x14ac:dyDescent="0.35">
      <c r="A1087" s="7" t="s">
        <v>1125</v>
      </c>
      <c r="D1087" s="37" t="s">
        <v>15</v>
      </c>
      <c r="E1087" s="45"/>
      <c r="F1087" s="47" t="e">
        <f ca="1">IF(D1087="Walmart", "https://www.walmart.com/search/?query=" &amp; [1]!textjoin("%20",TRUE,S1087,T1087,U1087,V1087,W1087,X1087,Y1087,Z1087,AA1087,AB1087,AC1087,AD1087,AE1087,AF1087,AG1087,AH1087,AI1087,AJ1087,AK1087,AL1087,AM1087,AN1087,AO1087,AP1087,AQ1087,AR1087,AS1087,AT1087,AU1087,AV1087,AW1087,AX1087,AY1087,AZ1087,BA1087,BB1087), IF(D1087="Best Buy", "https://www.bestbuy.com/site/searchpage.jsp?st=" &amp; [1]!textjoin("+",TRUE,S1087,T1087,U1087,V1087,W1087,X1087,Y1087,Z1087,AA1087,AB1087,AC1087,AD1087,AE1087,AF1087,AG1087,AH1087,AI1087,AJ1087,AK1087,AL1087,AM1087,AN1087,AO1087,AP1087,AQ1087,AR1087,AS1087,AT1087,AU1087,AV1087,AW1087,AX1087,AY1087,AZ1087,BA1087,BB1087), IF(D1087="Target", "https://www.target.com/s?searchTerm=" &amp; [1]!textjoin("+",TRUE,S1087,T1087,U1087,V1087,W1087,X1087,Y1087,Z1087,AA1087,AB1087,AC1087,AD1087,AE1087,AF1087,AG1087,AH1087,AI1087,AJ1087,AK1087,AL1087,AM1087,AN1087,AO1087,AP1087,AQ1087,AR1087,AS1087,AT1087,AU1087,AV1087,AW1087,AX1087,AY1087,AZ1087,BA1087,BB1087),"")))</f>
        <v>#NAME?</v>
      </c>
      <c r="G1087" s="45" t="s">
        <v>7811</v>
      </c>
      <c r="H1087" s="45" t="str">
        <f t="shared" si="69"/>
        <v>Best Buy</v>
      </c>
      <c r="I1087" s="45"/>
      <c r="J1087" s="45"/>
      <c r="L1087" s="37" t="s">
        <v>15</v>
      </c>
      <c r="M1087" s="26" t="s">
        <v>2159</v>
      </c>
      <c r="N1087" s="21" t="s">
        <v>6122</v>
      </c>
      <c r="O1087" s="1" t="s">
        <v>2160</v>
      </c>
      <c r="P1087" s="21" t="e">
        <f ca="1">[1]!textjoin("+",TRUE,O1087,S1087,T1087,U1087,V1087,W1087,X1087,Y1087,Z1087,AA1087,AB1087,AC1087,AD1087,AE1087,AF1087,AG1087,AH1087,AI1087,AJ1087,AK1087,AL1087,AM1087,AN1087,AO1087,AP1087,AQ1087,AR1087,AS1087,AT1087,AU1087,AV1087,AW1087,AX1087,AY1087,AZ1087,BA1087,BB1087,R1087)</f>
        <v>#NAME?</v>
      </c>
      <c r="Q1087" s="21" t="e">
        <f t="shared" ca="1" si="70"/>
        <v>#NAME?</v>
      </c>
      <c r="R1087" t="s">
        <v>5106</v>
      </c>
      <c r="S1087" s="16" t="s">
        <v>3444</v>
      </c>
      <c r="T1087" s="12" t="s">
        <v>4649</v>
      </c>
      <c r="U1087" s="12" t="s">
        <v>4726</v>
      </c>
      <c r="V1087" s="12" t="s">
        <v>3155</v>
      </c>
      <c r="W1087" s="12" t="s">
        <v>2564</v>
      </c>
    </row>
    <row r="1088" spans="1:23" ht="15" thickBot="1" x14ac:dyDescent="0.35">
      <c r="A1088" s="7" t="s">
        <v>1126</v>
      </c>
      <c r="D1088" s="38"/>
      <c r="E1088" s="46"/>
      <c r="F1088" s="47" t="str">
        <f>IF(D1088="Walmart", "https://www.walmart.com/search/?query=" &amp; [1]!textjoin("%20",TRUE,S1088,T1088,U1088,V1088,W1088,X1088,Y1088,Z1088,AA1088,AB1088,AC1088,AD1088,AE1088,AF1088,AG1088,AH1088,AI1088,AJ1088,AK1088,AL1088,AM1088,AN1088,AO1088,AP1088,AQ1088,AR1088,AS1088,AT1088,AU1088,AV1088,AW1088,AX1088,AY1088,AZ1088,BA1088,BB1088), IF(D1088="Best Buy", "https://www.bestbuy.com/site/searchpage.jsp?st=" &amp; [1]!textjoin("+",TRUE,S1088,T1088,U1088,V1088,W1088,X1088,Y1088,Z1088,AA1088,AB1088,AC1088,AD1088,AE1088,AF1088,AG1088,AH1088,AI1088,AJ1088,AK1088,AL1088,AM1088,AN1088,AO1088,AP1088,AQ1088,AR1088,AS1088,AT1088,AU1088,AV1088,AW1088,AX1088,AY1088,AZ1088,BA1088,BB1088), IF(D1088="Target", "https://www.target.com/s?searchTerm=" &amp; [1]!textjoin("+",TRUE,S1088,T1088,U1088,V1088,W1088,X1088,Y1088,Z1088,AA1088,AB1088,AC1088,AD1088,AE1088,AF1088,AG1088,AH1088,AI1088,AJ1088,AK1088,AL1088,AM1088,AN1088,AO1088,AP1088,AQ1088,AR1088,AS1088,AT1088,AU1088,AV1088,AW1088,AX1088,AY1088,AZ1088,BA1088,BB1088),"")))</f>
        <v/>
      </c>
      <c r="G1088" s="46" t="s">
        <v>7382</v>
      </c>
      <c r="H1088" s="46"/>
      <c r="I1088" s="46"/>
      <c r="J1088" s="46"/>
      <c r="L1088" s="38"/>
      <c r="M1088" s="27"/>
      <c r="N1088" s="21"/>
      <c r="O1088" s="1"/>
      <c r="P1088" s="21"/>
      <c r="Q1088" s="21"/>
      <c r="S1088" s="19"/>
    </row>
    <row r="1089" spans="1:26" ht="15" thickBot="1" x14ac:dyDescent="0.35">
      <c r="A1089" s="7" t="s">
        <v>1127</v>
      </c>
      <c r="D1089" s="30"/>
      <c r="E1089" s="44"/>
      <c r="F1089" s="47" t="str">
        <f>IF(D1089="Walmart", "https://www.walmart.com/search/?query=" &amp; [1]!textjoin("%20",TRUE,S1089,T1089,U1089,V1089,W1089,X1089,Y1089,Z1089,AA1089,AB1089,AC1089,AD1089,AE1089,AF1089,AG1089,AH1089,AI1089,AJ1089,AK1089,AL1089,AM1089,AN1089,AO1089,AP1089,AQ1089,AR1089,AS1089,AT1089,AU1089,AV1089,AW1089,AX1089,AY1089,AZ1089,BA1089,BB1089), IF(D1089="Best Buy", "https://www.bestbuy.com/site/searchpage.jsp?st=" &amp; [1]!textjoin("+",TRUE,S1089,T1089,U1089,V1089,W1089,X1089,Y1089,Z1089,AA1089,AB1089,AC1089,AD1089,AE1089,AF1089,AG1089,AH1089,AI1089,AJ1089,AK1089,AL1089,AM1089,AN1089,AO1089,AP1089,AQ1089,AR1089,AS1089,AT1089,AU1089,AV1089,AW1089,AX1089,AY1089,AZ1089,BA1089,BB1089), IF(D1089="Target", "https://www.target.com/s?searchTerm=" &amp; [1]!textjoin("+",TRUE,S1089,T1089,U1089,V1089,W1089,X1089,Y1089,Z1089,AA1089,AB1089,AC1089,AD1089,AE1089,AF1089,AG1089,AH1089,AI1089,AJ1089,AK1089,AL1089,AM1089,AN1089,AO1089,AP1089,AQ1089,AR1089,AS1089,AT1089,AU1089,AV1089,AW1089,AX1089,AY1089,AZ1089,BA1089,BB1089),"")))</f>
        <v/>
      </c>
      <c r="G1089" s="44" t="s">
        <v>7382</v>
      </c>
      <c r="H1089" s="44"/>
      <c r="I1089" s="44"/>
      <c r="J1089" s="44"/>
      <c r="L1089" s="30"/>
      <c r="M1089" s="25"/>
      <c r="N1089" s="21"/>
      <c r="O1089" s="1"/>
      <c r="P1089" s="21"/>
      <c r="Q1089" s="21"/>
      <c r="S1089" s="15" t="s">
        <v>3499</v>
      </c>
      <c r="T1089" s="12" t="s">
        <v>3500</v>
      </c>
      <c r="U1089" s="12" t="s">
        <v>4985</v>
      </c>
      <c r="V1089" s="12" t="s">
        <v>4783</v>
      </c>
      <c r="W1089" s="12" t="s">
        <v>4991</v>
      </c>
    </row>
    <row r="1090" spans="1:26" ht="187.8" thickBot="1" x14ac:dyDescent="0.35">
      <c r="A1090" s="10"/>
      <c r="D1090" s="37" t="s">
        <v>1130</v>
      </c>
      <c r="E1090" s="45"/>
      <c r="F1090" s="47" t="str">
        <f>IF(D1090="Walmart", "https://www.walmart.com/search/?query=" &amp; [1]!textjoin("%20",TRUE,S1090,T1090,U1090,V1090,W1090,X1090,Y1090,Z1090,AA1090,AB1090,AC1090,AD1090,AE1090,AF1090,AG1090,AH1090,AI1090,AJ1090,AK1090,AL1090,AM1090,AN1090,AO1090,AP1090,AQ1090,AR1090,AS1090,AT1090,AU1090,AV1090,AW1090,AX1090,AY1090,AZ1090,BA1090,BB1090), IF(D1090="Best Buy", "https://www.bestbuy.com/site/searchpage.jsp?st=" &amp; [1]!textjoin("+",TRUE,S1090,T1090,U1090,V1090,W1090,X1090,Y1090,Z1090,AA1090,AB1090,AC1090,AD1090,AE1090,AF1090,AG1090,AH1090,AI1090,AJ1090,AK1090,AL1090,AM1090,AN1090,AO1090,AP1090,AQ1090,AR1090,AS1090,AT1090,AU1090,AV1090,AW1090,AX1090,AY1090,AZ1090,BA1090,BB1090), IF(D1090="Target", "https://www.target.com/s?searchTerm=" &amp; [1]!textjoin("+",TRUE,S1090,T1090,U1090,V1090,W1090,X1090,Y1090,Z1090,AA1090,AB1090,AC1090,AD1090,AE1090,AF1090,AG1090,AH1090,AI1090,AJ1090,AK1090,AL1090,AM1090,AN1090,AO1090,AP1090,AQ1090,AR1090,AS1090,AT1090,AU1090,AV1090,AW1090,AX1090,AY1090,AZ1090,BA1090,BB1090),"")))</f>
        <v/>
      </c>
      <c r="G1090" s="45" t="s">
        <v>7382</v>
      </c>
      <c r="H1090" s="45"/>
      <c r="I1090" s="45"/>
      <c r="J1090" s="45"/>
      <c r="L1090" s="37" t="s">
        <v>1130</v>
      </c>
      <c r="M1090" s="26" t="s">
        <v>2159</v>
      </c>
      <c r="N1090" s="21" t="s">
        <v>6123</v>
      </c>
      <c r="O1090" s="1" t="s">
        <v>2160</v>
      </c>
      <c r="P1090" s="21" t="e">
        <f ca="1">[1]!textjoin("+",TRUE,O1090,S1090,T1090,U1090,V1090,W1090,X1090,Y1090,Z1090,AA1090,AB1090,AC1090,AD1090,AE1090,AF1090,AG1090,AH1090,AI1090,AJ1090,AK1090,AL1090,AM1090,AN1090,AO1090,AP1090,AQ1090,AR1090,AS1090,AT1090,AU1090,AV1090,AW1090,AX1090,AY1090,AZ1090,BA1090,BB1090,R1090)</f>
        <v>#NAME?</v>
      </c>
      <c r="Q1090" s="21" t="e">
        <f t="shared" ref="Q1090:Q1153" ca="1" si="71">REPLACE(P1090,28,1,"")</f>
        <v>#NAME?</v>
      </c>
      <c r="R1090" t="s">
        <v>5106</v>
      </c>
      <c r="S1090" s="16" t="s">
        <v>3501</v>
      </c>
      <c r="T1090" s="12" t="s">
        <v>3502</v>
      </c>
      <c r="U1090" s="12" t="s">
        <v>3503</v>
      </c>
      <c r="V1090" s="12" t="s">
        <v>4784</v>
      </c>
      <c r="W1090" s="12" t="s">
        <v>2357</v>
      </c>
      <c r="X1090" s="12" t="s">
        <v>2430</v>
      </c>
    </row>
    <row r="1091" spans="1:26" ht="187.8" thickBot="1" x14ac:dyDescent="0.35">
      <c r="A1091" s="6" t="s">
        <v>1128</v>
      </c>
      <c r="D1091" s="37" t="s">
        <v>1130</v>
      </c>
      <c r="E1091" s="45"/>
      <c r="F1091" s="47" t="str">
        <f>IF(D1091="Walmart", "https://www.walmart.com/search/?query=" &amp; [1]!textjoin("%20",TRUE,S1091,T1091,U1091,V1091,W1091,X1091,Y1091,Z1091,AA1091,AB1091,AC1091,AD1091,AE1091,AF1091,AG1091,AH1091,AI1091,AJ1091,AK1091,AL1091,AM1091,AN1091,AO1091,AP1091,AQ1091,AR1091,AS1091,AT1091,AU1091,AV1091,AW1091,AX1091,AY1091,AZ1091,BA1091,BB1091), IF(D1091="Best Buy", "https://www.bestbuy.com/site/searchpage.jsp?st=" &amp; [1]!textjoin("+",TRUE,S1091,T1091,U1091,V1091,W1091,X1091,Y1091,Z1091,AA1091,AB1091,AC1091,AD1091,AE1091,AF1091,AG1091,AH1091,AI1091,AJ1091,AK1091,AL1091,AM1091,AN1091,AO1091,AP1091,AQ1091,AR1091,AS1091,AT1091,AU1091,AV1091,AW1091,AX1091,AY1091,AZ1091,BA1091,BB1091), IF(D1091="Target", "https://www.target.com/s?searchTerm=" &amp; [1]!textjoin("+",TRUE,S1091,T1091,U1091,V1091,W1091,X1091,Y1091,Z1091,AA1091,AB1091,AC1091,AD1091,AE1091,AF1091,AG1091,AH1091,AI1091,AJ1091,AK1091,AL1091,AM1091,AN1091,AO1091,AP1091,AQ1091,AR1091,AS1091,AT1091,AU1091,AV1091,AW1091,AX1091,AY1091,AZ1091,BA1091,BB1091),"")))</f>
        <v/>
      </c>
      <c r="G1091" s="45" t="s">
        <v>7382</v>
      </c>
      <c r="H1091" s="45"/>
      <c r="I1091" s="45"/>
      <c r="J1091" s="45"/>
      <c r="L1091" s="37" t="s">
        <v>1130</v>
      </c>
      <c r="M1091" s="26" t="s">
        <v>2159</v>
      </c>
      <c r="N1091" s="21" t="s">
        <v>6124</v>
      </c>
      <c r="O1091" s="1" t="s">
        <v>2160</v>
      </c>
      <c r="P1091" s="21" t="e">
        <f ca="1">[1]!textjoin("+",TRUE,O1091,S1091,T1091,U1091,V1091,W1091,X1091,Y1091,Z1091,AA1091,AB1091,AC1091,AD1091,AE1091,AF1091,AG1091,AH1091,AI1091,AJ1091,AK1091,AL1091,AM1091,AN1091,AO1091,AP1091,AQ1091,AR1091,AS1091,AT1091,AU1091,AV1091,AW1091,AX1091,AY1091,AZ1091,BA1091,BB1091,R1091)</f>
        <v>#NAME?</v>
      </c>
      <c r="Q1091" s="21" t="e">
        <f t="shared" ca="1" si="71"/>
        <v>#NAME?</v>
      </c>
      <c r="R1091" t="s">
        <v>5106</v>
      </c>
      <c r="S1091" s="16">
        <v>200</v>
      </c>
      <c r="T1091" s="12" t="s">
        <v>3504</v>
      </c>
      <c r="U1091" s="12" t="s">
        <v>2430</v>
      </c>
      <c r="V1091" s="12" t="s">
        <v>3281</v>
      </c>
      <c r="W1091" s="12" t="s">
        <v>3505</v>
      </c>
      <c r="X1091" s="12" t="s">
        <v>3474</v>
      </c>
      <c r="Y1091" s="12" t="s">
        <v>2963</v>
      </c>
    </row>
    <row r="1092" spans="1:26" ht="120" thickBot="1" x14ac:dyDescent="0.35">
      <c r="A1092" s="7" t="s">
        <v>1129</v>
      </c>
      <c r="D1092" s="30" t="s">
        <v>1133</v>
      </c>
      <c r="E1092" s="45"/>
      <c r="F1092" s="47" t="str">
        <f>IF(D1092="Walmart", "https://www.walmart.com/search/?query=" &amp; [1]!textjoin("%20",TRUE,S1092,T1092,U1092,V1092,W1092,X1092,Y1092,Z1092,AA1092,AB1092,AC1092,AD1092,AE1092,AF1092,AG1092,AH1092,AI1092,AJ1092,AK1092,AL1092,AM1092,AN1092,AO1092,AP1092,AQ1092,AR1092,AS1092,AT1092,AU1092,AV1092,AW1092,AX1092,AY1092,AZ1092,BA1092,BB1092), IF(D1092="Best Buy", "https://www.bestbuy.com/site/searchpage.jsp?st=" &amp; [1]!textjoin("+",TRUE,S1092,T1092,U1092,V1092,W1092,X1092,Y1092,Z1092,AA1092,AB1092,AC1092,AD1092,AE1092,AF1092,AG1092,AH1092,AI1092,AJ1092,AK1092,AL1092,AM1092,AN1092,AO1092,AP1092,AQ1092,AR1092,AS1092,AT1092,AU1092,AV1092,AW1092,AX1092,AY1092,AZ1092,BA1092,BB1092), IF(D1092="Target", "https://www.target.com/s?searchTerm=" &amp; [1]!textjoin("+",TRUE,S1092,T1092,U1092,V1092,W1092,X1092,Y1092,Z1092,AA1092,AB1092,AC1092,AD1092,AE1092,AF1092,AG1092,AH1092,AI1092,AJ1092,AK1092,AL1092,AM1092,AN1092,AO1092,AP1092,AQ1092,AR1092,AS1092,AT1092,AU1092,AV1092,AW1092,AX1092,AY1092,AZ1092,BA1092,BB1092),"")))</f>
        <v/>
      </c>
      <c r="G1092" s="45" t="s">
        <v>7382</v>
      </c>
      <c r="H1092" s="45"/>
      <c r="I1092" s="45"/>
      <c r="J1092" s="45"/>
      <c r="L1092" s="30" t="s">
        <v>1133</v>
      </c>
      <c r="M1092" s="26" t="s">
        <v>2159</v>
      </c>
      <c r="N1092" s="21" t="s">
        <v>6125</v>
      </c>
      <c r="O1092" s="1" t="s">
        <v>2160</v>
      </c>
      <c r="P1092" s="21" t="e">
        <f ca="1">[1]!textjoin("+",TRUE,O1092,S1092,T1092,U1092,V1092,W1092,X1092,Y1092,Z1092,AA1092,AB1092,AC1092,AD1092,AE1092,AF1092,AG1092,AH1092,AI1092,AJ1092,AK1092,AL1092,AM1092,AN1092,AO1092,AP1092,AQ1092,AR1092,AS1092,AT1092,AU1092,AV1092,AW1092,AX1092,AY1092,AZ1092,BA1092,BB1092,R1092)</f>
        <v>#NAME?</v>
      </c>
      <c r="Q1092" s="21" t="e">
        <f t="shared" ca="1" si="71"/>
        <v>#NAME?</v>
      </c>
      <c r="R1092" t="s">
        <v>5106</v>
      </c>
      <c r="S1092" s="16" t="s">
        <v>2938</v>
      </c>
      <c r="T1092" s="12" t="s">
        <v>2193</v>
      </c>
      <c r="U1092" s="12" t="s">
        <v>3506</v>
      </c>
    </row>
    <row r="1093" spans="1:26" ht="58.2" thickBot="1" x14ac:dyDescent="0.35">
      <c r="A1093" s="7" t="s">
        <v>1131</v>
      </c>
      <c r="D1093" s="37" t="s">
        <v>116</v>
      </c>
      <c r="E1093" s="45"/>
      <c r="F1093" s="47" t="str">
        <f>IF(D1093="Walmart", "https://www.walmart.com/search/?query=" &amp; [1]!textjoin("%20",TRUE,S1093,T1093,U1093,V1093,W1093,X1093,Y1093,Z1093,AA1093,AB1093,AC1093,AD1093,AE1093,AF1093,AG1093,AH1093,AI1093,AJ1093,AK1093,AL1093,AM1093,AN1093,AO1093,AP1093,AQ1093,AR1093,AS1093,AT1093,AU1093,AV1093,AW1093,AX1093,AY1093,AZ1093,BA1093,BB1093), IF(D1093="Best Buy", "https://www.bestbuy.com/site/searchpage.jsp?st=" &amp; [1]!textjoin("+",TRUE,S1093,T1093,U1093,V1093,W1093,X1093,Y1093,Z1093,AA1093,AB1093,AC1093,AD1093,AE1093,AF1093,AG1093,AH1093,AI1093,AJ1093,AK1093,AL1093,AM1093,AN1093,AO1093,AP1093,AQ1093,AR1093,AS1093,AT1093,AU1093,AV1093,AW1093,AX1093,AY1093,AZ1093,BA1093,BB1093), IF(D1093="Target", "https://www.target.com/s?searchTerm=" &amp; [1]!textjoin("+",TRUE,S1093,T1093,U1093,V1093,W1093,X1093,Y1093,Z1093,AA1093,AB1093,AC1093,AD1093,AE1093,AF1093,AG1093,AH1093,AI1093,AJ1093,AK1093,AL1093,AM1093,AN1093,AO1093,AP1093,AQ1093,AR1093,AS1093,AT1093,AU1093,AV1093,AW1093,AX1093,AY1093,AZ1093,BA1093,BB1093),"")))</f>
        <v/>
      </c>
      <c r="G1093" s="45" t="s">
        <v>7382</v>
      </c>
      <c r="H1093" s="45"/>
      <c r="I1093" s="45"/>
      <c r="J1093" s="45"/>
      <c r="L1093" s="37" t="s">
        <v>116</v>
      </c>
      <c r="M1093" s="26" t="s">
        <v>2159</v>
      </c>
      <c r="N1093" s="21" t="s">
        <v>6126</v>
      </c>
      <c r="O1093" s="1" t="s">
        <v>2160</v>
      </c>
      <c r="P1093" s="21" t="e">
        <f ca="1">[1]!textjoin("+",TRUE,O1093,S1093,T1093,U1093,V1093,W1093,X1093,Y1093,Z1093,AA1093,AB1093,AC1093,AD1093,AE1093,AF1093,AG1093,AH1093,AI1093,AJ1093,AK1093,AL1093,AM1093,AN1093,AO1093,AP1093,AQ1093,AR1093,AS1093,AT1093,AU1093,AV1093,AW1093,AX1093,AY1093,AZ1093,BA1093,BB1093,R1093)</f>
        <v>#NAME?</v>
      </c>
      <c r="Q1093" s="21" t="e">
        <f t="shared" ca="1" si="71"/>
        <v>#NAME?</v>
      </c>
      <c r="R1093" t="s">
        <v>5106</v>
      </c>
      <c r="S1093" s="16" t="s">
        <v>3507</v>
      </c>
      <c r="T1093" s="12" t="s">
        <v>3508</v>
      </c>
      <c r="U1093" s="12" t="s">
        <v>2192</v>
      </c>
      <c r="V1093" s="12" t="s">
        <v>2267</v>
      </c>
      <c r="W1093" s="12" t="s">
        <v>3509</v>
      </c>
    </row>
    <row r="1094" spans="1:26" ht="58.2" thickBot="1" x14ac:dyDescent="0.35">
      <c r="A1094" s="7" t="s">
        <v>1132</v>
      </c>
      <c r="D1094" s="37" t="s">
        <v>43</v>
      </c>
      <c r="E1094" s="45"/>
      <c r="F1094" s="47" t="str">
        <f>IF(D1094="Walmart", "https://www.walmart.com/search/?query=" &amp; [1]!textjoin("%20",TRUE,S1094,T1094,U1094,V1094,W1094,X1094,Y1094,Z1094,AA1094,AB1094,AC1094,AD1094,AE1094,AF1094,AG1094,AH1094,AI1094,AJ1094,AK1094,AL1094,AM1094,AN1094,AO1094,AP1094,AQ1094,AR1094,AS1094,AT1094,AU1094,AV1094,AW1094,AX1094,AY1094,AZ1094,BA1094,BB1094), IF(D1094="Best Buy", "https://www.bestbuy.com/site/searchpage.jsp?st=" &amp; [1]!textjoin("+",TRUE,S1094,T1094,U1094,V1094,W1094,X1094,Y1094,Z1094,AA1094,AB1094,AC1094,AD1094,AE1094,AF1094,AG1094,AH1094,AI1094,AJ1094,AK1094,AL1094,AM1094,AN1094,AO1094,AP1094,AQ1094,AR1094,AS1094,AT1094,AU1094,AV1094,AW1094,AX1094,AY1094,AZ1094,BA1094,BB1094), IF(D1094="Target", "https://www.target.com/s?searchTerm=" &amp; [1]!textjoin("+",TRUE,S1094,T1094,U1094,V1094,W1094,X1094,Y1094,Z1094,AA1094,AB1094,AC1094,AD1094,AE1094,AF1094,AG1094,AH1094,AI1094,AJ1094,AK1094,AL1094,AM1094,AN1094,AO1094,AP1094,AQ1094,AR1094,AS1094,AT1094,AU1094,AV1094,AW1094,AX1094,AY1094,AZ1094,BA1094,BB1094),"")))</f>
        <v/>
      </c>
      <c r="G1094" s="45" t="s">
        <v>7382</v>
      </c>
      <c r="H1094" s="45"/>
      <c r="I1094" s="45"/>
      <c r="J1094" s="45"/>
      <c r="L1094" s="37" t="s">
        <v>43</v>
      </c>
      <c r="M1094" s="26" t="s">
        <v>2159</v>
      </c>
      <c r="N1094" s="21" t="s">
        <v>6127</v>
      </c>
      <c r="O1094" s="1" t="s">
        <v>2160</v>
      </c>
      <c r="P1094" s="21" t="e">
        <f ca="1">[1]!textjoin("+",TRUE,O1094,S1094,T1094,U1094,V1094,W1094,X1094,Y1094,Z1094,AA1094,AB1094,AC1094,AD1094,AE1094,AF1094,AG1094,AH1094,AI1094,AJ1094,AK1094,AL1094,AM1094,AN1094,AO1094,AP1094,AQ1094,AR1094,AS1094,AT1094,AU1094,AV1094,AW1094,AX1094,AY1094,AZ1094,BA1094,BB1094,R1094)</f>
        <v>#NAME?</v>
      </c>
      <c r="Q1094" s="21" t="e">
        <f t="shared" ca="1" si="71"/>
        <v>#NAME?</v>
      </c>
      <c r="R1094" t="s">
        <v>5106</v>
      </c>
      <c r="S1094" s="16" t="s">
        <v>3510</v>
      </c>
      <c r="T1094" s="12">
        <v>10000</v>
      </c>
      <c r="U1094" s="12" t="s">
        <v>3511</v>
      </c>
      <c r="V1094" s="12" t="s">
        <v>2349</v>
      </c>
      <c r="W1094" s="12" t="s">
        <v>4835</v>
      </c>
      <c r="X1094" s="12" t="s">
        <v>2369</v>
      </c>
    </row>
    <row r="1095" spans="1:26" ht="409.6" thickBot="1" x14ac:dyDescent="0.35">
      <c r="A1095" s="7" t="s">
        <v>1134</v>
      </c>
      <c r="D1095" s="37" t="s">
        <v>15</v>
      </c>
      <c r="E1095" s="45"/>
      <c r="F1095" s="47" t="e">
        <f ca="1">IF(D1095="Walmart", "https://www.walmart.com/search/?query=" &amp; [1]!textjoin("%20",TRUE,S1095,T1095,U1095,V1095,W1095,X1095,Y1095,Z1095,AA1095,AB1095,AC1095,AD1095,AE1095,AF1095,AG1095,AH1095,AI1095,AJ1095,AK1095,AL1095,AM1095,AN1095,AO1095,AP1095,AQ1095,AR1095,AS1095,AT1095,AU1095,AV1095,AW1095,AX1095,AY1095,AZ1095,BA1095,BB1095), IF(D1095="Best Buy", "https://www.bestbuy.com/site/searchpage.jsp?st=" &amp; [1]!textjoin("+",TRUE,S1095,T1095,U1095,V1095,W1095,X1095,Y1095,Z1095,AA1095,AB1095,AC1095,AD1095,AE1095,AF1095,AG1095,AH1095,AI1095,AJ1095,AK1095,AL1095,AM1095,AN1095,AO1095,AP1095,AQ1095,AR1095,AS1095,AT1095,AU1095,AV1095,AW1095,AX1095,AY1095,AZ1095,BA1095,BB1095), IF(D1095="Target", "https://www.target.com/s?searchTerm=" &amp; [1]!textjoin("+",TRUE,S1095,T1095,U1095,V1095,W1095,X1095,Y1095,Z1095,AA1095,AB1095,AC1095,AD1095,AE1095,AF1095,AG1095,AH1095,AI1095,AJ1095,AK1095,AL1095,AM1095,AN1095,AO1095,AP1095,AQ1095,AR1095,AS1095,AT1095,AU1095,AV1095,AW1095,AX1095,AY1095,AZ1095,BA1095,BB1095),"")))</f>
        <v>#NAME?</v>
      </c>
      <c r="G1095" s="45" t="s">
        <v>7812</v>
      </c>
      <c r="H1095" s="45" t="str">
        <f>HYPERLINK(G1095,D1095)</f>
        <v>Best Buy</v>
      </c>
      <c r="I1095" s="45"/>
      <c r="J1095" s="45"/>
      <c r="L1095" s="37" t="s">
        <v>15</v>
      </c>
      <c r="M1095" s="26" t="s">
        <v>2159</v>
      </c>
      <c r="N1095" s="21" t="s">
        <v>6128</v>
      </c>
      <c r="O1095" s="1" t="s">
        <v>2160</v>
      </c>
      <c r="P1095" s="21" t="e">
        <f ca="1">[1]!textjoin("+",TRUE,O1095,S1095,T1095,U1095,V1095,W1095,X1095,Y1095,Z1095,AA1095,AB1095,AC1095,AD1095,AE1095,AF1095,AG1095,AH1095,AI1095,AJ1095,AK1095,AL1095,AM1095,AN1095,AO1095,AP1095,AQ1095,AR1095,AS1095,AT1095,AU1095,AV1095,AW1095,AX1095,AY1095,AZ1095,BA1095,BB1095,R1095)</f>
        <v>#NAME?</v>
      </c>
      <c r="Q1095" s="21" t="e">
        <f t="shared" ca="1" si="71"/>
        <v>#NAME?</v>
      </c>
      <c r="R1095" t="s">
        <v>5106</v>
      </c>
      <c r="S1095" s="16" t="s">
        <v>3512</v>
      </c>
      <c r="T1095" s="12" t="s">
        <v>3513</v>
      </c>
      <c r="U1095" s="12" t="s">
        <v>2189</v>
      </c>
      <c r="V1095" s="12" t="s">
        <v>3514</v>
      </c>
      <c r="W1095" s="12" t="s">
        <v>3515</v>
      </c>
      <c r="X1095" s="12" t="s">
        <v>3516</v>
      </c>
      <c r="Y1095" s="12" t="s">
        <v>4620</v>
      </c>
      <c r="Z1095" s="12" t="s">
        <v>2323</v>
      </c>
    </row>
    <row r="1096" spans="1:26" ht="409.6" thickBot="1" x14ac:dyDescent="0.35">
      <c r="A1096" s="7" t="s">
        <v>1135</v>
      </c>
      <c r="D1096" s="40" t="s">
        <v>128</v>
      </c>
      <c r="E1096" s="45"/>
      <c r="F1096" s="47" t="e">
        <f ca="1">IF(D1096="Costco", "https://www.costco.com", IF(D1096="Dell Home &amp; Home Office", "https://www.dell.com/koa/search?q=" &amp; [1]!textjoin("%20",TRUE,S1096,T1096,U1096,V1096,W1096,X1096,Y1096,Z1096,AA1096,AB1096,AC1096,AD1096,AE1096,AF1096,AG1096,AH1096,AI1096,AJ1096,AK1096,AL1096,AM1096,AN1096,AO1096,AP1096,AQ1096,AR1096,AS1096,AT1096,AU1096,AV1096,AW1096,AX1096,AY1096,AZ1096,BA1096,BB1096,Sheet1!BE1096), IF(D1096="Macy's", "https://www.macys.com/shop/featured/" &amp; [1]!textjoin("-",TRUE,S1096,T1096,U1096,V1096,W1096,X1096,Y1096,Z1096,AA1096,AB1096,AC1096,AD1096,AE1096,AF1096,AG1096,AH1096,AI1096,AJ1096,AK1096,AL1096,AM1096,AN1096,AO1096,AP1096,AQ1096,AR1096,AS1096,AT1096,AU1096,AV1096,AW1096,AX1096,AY1096,AZ1096,BA1096,BB1096,Sheet1!BE1096),"")))</f>
        <v>#NAME?</v>
      </c>
      <c r="G1096" s="34" t="s">
        <v>7319</v>
      </c>
      <c r="H1096" s="45" t="str">
        <f>HYPERLINK(G1096,D1096)</f>
        <v>Dell Home &amp; Home Office</v>
      </c>
      <c r="I1096" s="45"/>
      <c r="J1096" s="45"/>
      <c r="L1096" s="40" t="s">
        <v>128</v>
      </c>
      <c r="M1096" s="26" t="s">
        <v>2159</v>
      </c>
      <c r="N1096" s="21" t="s">
        <v>6129</v>
      </c>
      <c r="O1096" s="1" t="s">
        <v>2160</v>
      </c>
      <c r="P1096" s="21" t="e">
        <f ca="1">[1]!textjoin("+",TRUE,O1096,S1096,T1096,U1096,V1096,W1096,X1096,Y1096,Z1096,AA1096,AB1096,AC1096,AD1096,AE1096,AF1096,AG1096,AH1096,AI1096,AJ1096,AK1096,AL1096,AM1096,AN1096,AO1096,AP1096,AQ1096,AR1096,AS1096,AT1096,AU1096,AV1096,AW1096,AX1096,AY1096,AZ1096,BA1096,BB1096,R1096)</f>
        <v>#NAME?</v>
      </c>
      <c r="Q1096" s="21" t="e">
        <f t="shared" ca="1" si="71"/>
        <v>#NAME?</v>
      </c>
      <c r="R1096" t="s">
        <v>5106</v>
      </c>
      <c r="S1096" s="16" t="s">
        <v>2418</v>
      </c>
      <c r="T1096" s="12" t="s">
        <v>2189</v>
      </c>
      <c r="U1096" s="12" t="s">
        <v>2419</v>
      </c>
      <c r="V1096" s="12" t="s">
        <v>4708</v>
      </c>
      <c r="W1096" s="12" t="s">
        <v>3517</v>
      </c>
    </row>
    <row r="1097" spans="1:26" ht="187.8" thickBot="1" x14ac:dyDescent="0.35">
      <c r="A1097" s="7" t="s">
        <v>1136</v>
      </c>
      <c r="D1097" s="37" t="s">
        <v>1130</v>
      </c>
      <c r="E1097" s="45"/>
      <c r="F1097" s="47" t="str">
        <f>IF(D1097="Walmart", "https://www.walmart.com/search/?query=" &amp; [1]!textjoin("%20",TRUE,S1097,T1097,U1097,V1097,W1097,X1097,Y1097,Z1097,AA1097,AB1097,AC1097,AD1097,AE1097,AF1097,AG1097,AH1097,AI1097,AJ1097,AK1097,AL1097,AM1097,AN1097,AO1097,AP1097,AQ1097,AR1097,AS1097,AT1097,AU1097,AV1097,AW1097,AX1097,AY1097,AZ1097,BA1097,BB1097), IF(D1097="Best Buy", "https://www.bestbuy.com/site/searchpage.jsp?st=" &amp; [1]!textjoin("+",TRUE,S1097,T1097,U1097,V1097,W1097,X1097,Y1097,Z1097,AA1097,AB1097,AC1097,AD1097,AE1097,AF1097,AG1097,AH1097,AI1097,AJ1097,AK1097,AL1097,AM1097,AN1097,AO1097,AP1097,AQ1097,AR1097,AS1097,AT1097,AU1097,AV1097,AW1097,AX1097,AY1097,AZ1097,BA1097,BB1097), IF(D1097="Target", "https://www.target.com/s?searchTerm=" &amp; [1]!textjoin("+",TRUE,S1097,T1097,U1097,V1097,W1097,X1097,Y1097,Z1097,AA1097,AB1097,AC1097,AD1097,AE1097,AF1097,AG1097,AH1097,AI1097,AJ1097,AK1097,AL1097,AM1097,AN1097,AO1097,AP1097,AQ1097,AR1097,AS1097,AT1097,AU1097,AV1097,AW1097,AX1097,AY1097,AZ1097,BA1097,BB1097),"")))</f>
        <v/>
      </c>
      <c r="G1097" s="45" t="s">
        <v>7382</v>
      </c>
      <c r="H1097" s="45"/>
      <c r="I1097" s="45"/>
      <c r="J1097" s="45"/>
      <c r="L1097" s="37" t="s">
        <v>1130</v>
      </c>
      <c r="M1097" s="26" t="s">
        <v>2159</v>
      </c>
      <c r="N1097" s="21" t="s">
        <v>6130</v>
      </c>
      <c r="O1097" s="1" t="s">
        <v>2160</v>
      </c>
      <c r="P1097" s="21" t="e">
        <f ca="1">[1]!textjoin("+",TRUE,O1097,S1097,T1097,U1097,V1097,W1097,X1097,Y1097,Z1097,AA1097,AB1097,AC1097,AD1097,AE1097,AF1097,AG1097,AH1097,AI1097,AJ1097,AK1097,AL1097,AM1097,AN1097,AO1097,AP1097,AQ1097,AR1097,AS1097,AT1097,AU1097,AV1097,AW1097,AX1097,AY1097,AZ1097,BA1097,BB1097,R1097)</f>
        <v>#NAME?</v>
      </c>
      <c r="Q1097" s="21" t="e">
        <f t="shared" ca="1" si="71"/>
        <v>#NAME?</v>
      </c>
      <c r="R1097" t="s">
        <v>5106</v>
      </c>
      <c r="S1097" s="16" t="s">
        <v>3518</v>
      </c>
      <c r="T1097" s="12" t="s">
        <v>3519</v>
      </c>
      <c r="U1097" s="12" t="s">
        <v>4727</v>
      </c>
      <c r="V1097" s="12" t="s">
        <v>3112</v>
      </c>
    </row>
    <row r="1098" spans="1:26" ht="187.8" thickBot="1" x14ac:dyDescent="0.35">
      <c r="A1098" s="7" t="s">
        <v>1137</v>
      </c>
      <c r="D1098" s="37" t="s">
        <v>1130</v>
      </c>
      <c r="E1098" s="45"/>
      <c r="F1098" s="47" t="str">
        <f>IF(D1098="Walmart", "https://www.walmart.com/search/?query=" &amp; [1]!textjoin("%20",TRUE,S1098,T1098,U1098,V1098,W1098,X1098,Y1098,Z1098,AA1098,AB1098,AC1098,AD1098,AE1098,AF1098,AG1098,AH1098,AI1098,AJ1098,AK1098,AL1098,AM1098,AN1098,AO1098,AP1098,AQ1098,AR1098,AS1098,AT1098,AU1098,AV1098,AW1098,AX1098,AY1098,AZ1098,BA1098,BB1098), IF(D1098="Best Buy", "https://www.bestbuy.com/site/searchpage.jsp?st=" &amp; [1]!textjoin("+",TRUE,S1098,T1098,U1098,V1098,W1098,X1098,Y1098,Z1098,AA1098,AB1098,AC1098,AD1098,AE1098,AF1098,AG1098,AH1098,AI1098,AJ1098,AK1098,AL1098,AM1098,AN1098,AO1098,AP1098,AQ1098,AR1098,AS1098,AT1098,AU1098,AV1098,AW1098,AX1098,AY1098,AZ1098,BA1098,BB1098), IF(D1098="Target", "https://www.target.com/s?searchTerm=" &amp; [1]!textjoin("+",TRUE,S1098,T1098,U1098,V1098,W1098,X1098,Y1098,Z1098,AA1098,AB1098,AC1098,AD1098,AE1098,AF1098,AG1098,AH1098,AI1098,AJ1098,AK1098,AL1098,AM1098,AN1098,AO1098,AP1098,AQ1098,AR1098,AS1098,AT1098,AU1098,AV1098,AW1098,AX1098,AY1098,AZ1098,BA1098,BB1098),"")))</f>
        <v/>
      </c>
      <c r="G1098" s="45" t="s">
        <v>7382</v>
      </c>
      <c r="H1098" s="45"/>
      <c r="I1098" s="45"/>
      <c r="J1098" s="45"/>
      <c r="L1098" s="37" t="s">
        <v>1130</v>
      </c>
      <c r="M1098" s="26" t="s">
        <v>2159</v>
      </c>
      <c r="N1098" s="21" t="s">
        <v>6131</v>
      </c>
      <c r="O1098" s="1" t="s">
        <v>2160</v>
      </c>
      <c r="P1098" s="21" t="e">
        <f ca="1">[1]!textjoin("+",TRUE,O1098,S1098,T1098,U1098,V1098,W1098,X1098,Y1098,Z1098,AA1098,AB1098,AC1098,AD1098,AE1098,AF1098,AG1098,AH1098,AI1098,AJ1098,AK1098,AL1098,AM1098,AN1098,AO1098,AP1098,AQ1098,AR1098,AS1098,AT1098,AU1098,AV1098,AW1098,AX1098,AY1098,AZ1098,BA1098,BB1098,R1098)</f>
        <v>#NAME?</v>
      </c>
      <c r="Q1098" s="21" t="e">
        <f t="shared" ca="1" si="71"/>
        <v>#NAME?</v>
      </c>
      <c r="R1098" t="s">
        <v>5106</v>
      </c>
      <c r="S1098" s="16" t="s">
        <v>3518</v>
      </c>
      <c r="T1098" s="12" t="s">
        <v>3519</v>
      </c>
      <c r="U1098" s="12" t="s">
        <v>4728</v>
      </c>
      <c r="V1098" s="12" t="s">
        <v>3520</v>
      </c>
    </row>
    <row r="1099" spans="1:26" ht="187.8" thickBot="1" x14ac:dyDescent="0.35">
      <c r="A1099" s="7" t="s">
        <v>1138</v>
      </c>
      <c r="D1099" s="37" t="s">
        <v>1130</v>
      </c>
      <c r="E1099" s="45"/>
      <c r="F1099" s="47" t="str">
        <f>IF(D1099="Walmart", "https://www.walmart.com/search/?query=" &amp; [1]!textjoin("%20",TRUE,S1099,T1099,U1099,V1099,W1099,X1099,Y1099,Z1099,AA1099,AB1099,AC1099,AD1099,AE1099,AF1099,AG1099,AH1099,AI1099,AJ1099,AK1099,AL1099,AM1099,AN1099,AO1099,AP1099,AQ1099,AR1099,AS1099,AT1099,AU1099,AV1099,AW1099,AX1099,AY1099,AZ1099,BA1099,BB1099), IF(D1099="Best Buy", "https://www.bestbuy.com/site/searchpage.jsp?st=" &amp; [1]!textjoin("+",TRUE,S1099,T1099,U1099,V1099,W1099,X1099,Y1099,Z1099,AA1099,AB1099,AC1099,AD1099,AE1099,AF1099,AG1099,AH1099,AI1099,AJ1099,AK1099,AL1099,AM1099,AN1099,AO1099,AP1099,AQ1099,AR1099,AS1099,AT1099,AU1099,AV1099,AW1099,AX1099,AY1099,AZ1099,BA1099,BB1099), IF(D1099="Target", "https://www.target.com/s?searchTerm=" &amp; [1]!textjoin("+",TRUE,S1099,T1099,U1099,V1099,W1099,X1099,Y1099,Z1099,AA1099,AB1099,AC1099,AD1099,AE1099,AF1099,AG1099,AH1099,AI1099,AJ1099,AK1099,AL1099,AM1099,AN1099,AO1099,AP1099,AQ1099,AR1099,AS1099,AT1099,AU1099,AV1099,AW1099,AX1099,AY1099,AZ1099,BA1099,BB1099),"")))</f>
        <v/>
      </c>
      <c r="G1099" s="45" t="s">
        <v>7382</v>
      </c>
      <c r="H1099" s="45"/>
      <c r="I1099" s="45"/>
      <c r="J1099" s="45"/>
      <c r="L1099" s="37" t="s">
        <v>1130</v>
      </c>
      <c r="M1099" s="26" t="s">
        <v>2159</v>
      </c>
      <c r="N1099" s="21" t="s">
        <v>6132</v>
      </c>
      <c r="O1099" s="1" t="s">
        <v>2160</v>
      </c>
      <c r="P1099" s="21" t="e">
        <f ca="1">[1]!textjoin("+",TRUE,O1099,S1099,T1099,U1099,V1099,W1099,X1099,Y1099,Z1099,AA1099,AB1099,AC1099,AD1099,AE1099,AF1099,AG1099,AH1099,AI1099,AJ1099,AK1099,AL1099,AM1099,AN1099,AO1099,AP1099,AQ1099,AR1099,AS1099,AT1099,AU1099,AV1099,AW1099,AX1099,AY1099,AZ1099,BA1099,BB1099,R1099)</f>
        <v>#NAME?</v>
      </c>
      <c r="Q1099" s="21" t="e">
        <f t="shared" ca="1" si="71"/>
        <v>#NAME?</v>
      </c>
      <c r="R1099" t="s">
        <v>5106</v>
      </c>
      <c r="S1099" s="16" t="s">
        <v>3518</v>
      </c>
      <c r="T1099" s="12" t="s">
        <v>3519</v>
      </c>
      <c r="U1099" s="12" t="s">
        <v>4729</v>
      </c>
      <c r="V1099" s="12" t="s">
        <v>3520</v>
      </c>
    </row>
    <row r="1100" spans="1:26" ht="187.8" thickBot="1" x14ac:dyDescent="0.35">
      <c r="A1100" s="7" t="s">
        <v>1139</v>
      </c>
      <c r="D1100" s="37" t="s">
        <v>1130</v>
      </c>
      <c r="E1100" s="45"/>
      <c r="F1100" s="47" t="str">
        <f>IF(D1100="Walmart", "https://www.walmart.com/search/?query=" &amp; [1]!textjoin("%20",TRUE,S1100,T1100,U1100,V1100,W1100,X1100,Y1100,Z1100,AA1100,AB1100,AC1100,AD1100,AE1100,AF1100,AG1100,AH1100,AI1100,AJ1100,AK1100,AL1100,AM1100,AN1100,AO1100,AP1100,AQ1100,AR1100,AS1100,AT1100,AU1100,AV1100,AW1100,AX1100,AY1100,AZ1100,BA1100,BB1100), IF(D1100="Best Buy", "https://www.bestbuy.com/site/searchpage.jsp?st=" &amp; [1]!textjoin("+",TRUE,S1100,T1100,U1100,V1100,W1100,X1100,Y1100,Z1100,AA1100,AB1100,AC1100,AD1100,AE1100,AF1100,AG1100,AH1100,AI1100,AJ1100,AK1100,AL1100,AM1100,AN1100,AO1100,AP1100,AQ1100,AR1100,AS1100,AT1100,AU1100,AV1100,AW1100,AX1100,AY1100,AZ1100,BA1100,BB1100), IF(D1100="Target", "https://www.target.com/s?searchTerm=" &amp; [1]!textjoin("+",TRUE,S1100,T1100,U1100,V1100,W1100,X1100,Y1100,Z1100,AA1100,AB1100,AC1100,AD1100,AE1100,AF1100,AG1100,AH1100,AI1100,AJ1100,AK1100,AL1100,AM1100,AN1100,AO1100,AP1100,AQ1100,AR1100,AS1100,AT1100,AU1100,AV1100,AW1100,AX1100,AY1100,AZ1100,BA1100,BB1100),"")))</f>
        <v/>
      </c>
      <c r="G1100" s="45" t="s">
        <v>7382</v>
      </c>
      <c r="H1100" s="45"/>
      <c r="I1100" s="45"/>
      <c r="J1100" s="45"/>
      <c r="L1100" s="37" t="s">
        <v>1130</v>
      </c>
      <c r="M1100" s="26" t="s">
        <v>2159</v>
      </c>
      <c r="N1100" s="21" t="s">
        <v>6133</v>
      </c>
      <c r="O1100" s="1" t="s">
        <v>2160</v>
      </c>
      <c r="P1100" s="21" t="e">
        <f ca="1">[1]!textjoin("+",TRUE,O1100,S1100,T1100,U1100,V1100,W1100,X1100,Y1100,Z1100,AA1100,AB1100,AC1100,AD1100,AE1100,AF1100,AG1100,AH1100,AI1100,AJ1100,AK1100,AL1100,AM1100,AN1100,AO1100,AP1100,AQ1100,AR1100,AS1100,AT1100,AU1100,AV1100,AW1100,AX1100,AY1100,AZ1100,BA1100,BB1100,R1100)</f>
        <v>#NAME?</v>
      </c>
      <c r="Q1100" s="21" t="e">
        <f t="shared" ca="1" si="71"/>
        <v>#NAME?</v>
      </c>
      <c r="R1100" t="s">
        <v>5106</v>
      </c>
      <c r="S1100" s="16" t="s">
        <v>3518</v>
      </c>
      <c r="T1100" s="12" t="s">
        <v>3519</v>
      </c>
      <c r="U1100" s="12" t="s">
        <v>4730</v>
      </c>
      <c r="V1100" s="12" t="s">
        <v>3521</v>
      </c>
    </row>
    <row r="1101" spans="1:26" ht="187.8" thickBot="1" x14ac:dyDescent="0.35">
      <c r="A1101" s="7" t="s">
        <v>1140</v>
      </c>
      <c r="D1101" s="37" t="s">
        <v>1130</v>
      </c>
      <c r="E1101" s="45"/>
      <c r="F1101" s="47" t="str">
        <f>IF(D1101="Walmart", "https://www.walmart.com/search/?query=" &amp; [1]!textjoin("%20",TRUE,S1101,T1101,U1101,V1101,W1101,X1101,Y1101,Z1101,AA1101,AB1101,AC1101,AD1101,AE1101,AF1101,AG1101,AH1101,AI1101,AJ1101,AK1101,AL1101,AM1101,AN1101,AO1101,AP1101,AQ1101,AR1101,AS1101,AT1101,AU1101,AV1101,AW1101,AX1101,AY1101,AZ1101,BA1101,BB1101), IF(D1101="Best Buy", "https://www.bestbuy.com/site/searchpage.jsp?st=" &amp; [1]!textjoin("+",TRUE,S1101,T1101,U1101,V1101,W1101,X1101,Y1101,Z1101,AA1101,AB1101,AC1101,AD1101,AE1101,AF1101,AG1101,AH1101,AI1101,AJ1101,AK1101,AL1101,AM1101,AN1101,AO1101,AP1101,AQ1101,AR1101,AS1101,AT1101,AU1101,AV1101,AW1101,AX1101,AY1101,AZ1101,BA1101,BB1101), IF(D1101="Target", "https://www.target.com/s?searchTerm=" &amp; [1]!textjoin("+",TRUE,S1101,T1101,U1101,V1101,W1101,X1101,Y1101,Z1101,AA1101,AB1101,AC1101,AD1101,AE1101,AF1101,AG1101,AH1101,AI1101,AJ1101,AK1101,AL1101,AM1101,AN1101,AO1101,AP1101,AQ1101,AR1101,AS1101,AT1101,AU1101,AV1101,AW1101,AX1101,AY1101,AZ1101,BA1101,BB1101),"")))</f>
        <v/>
      </c>
      <c r="G1101" s="45" t="s">
        <v>7382</v>
      </c>
      <c r="H1101" s="45"/>
      <c r="I1101" s="45"/>
      <c r="J1101" s="45"/>
      <c r="L1101" s="37" t="s">
        <v>1130</v>
      </c>
      <c r="M1101" s="26" t="s">
        <v>2159</v>
      </c>
      <c r="N1101" s="21" t="s">
        <v>6134</v>
      </c>
      <c r="O1101" s="1" t="s">
        <v>2160</v>
      </c>
      <c r="P1101" s="21" t="e">
        <f ca="1">[1]!textjoin("+",TRUE,O1101,S1101,T1101,U1101,V1101,W1101,X1101,Y1101,Z1101,AA1101,AB1101,AC1101,AD1101,AE1101,AF1101,AG1101,AH1101,AI1101,AJ1101,AK1101,AL1101,AM1101,AN1101,AO1101,AP1101,AQ1101,AR1101,AS1101,AT1101,AU1101,AV1101,AW1101,AX1101,AY1101,AZ1101,BA1101,BB1101,R1101)</f>
        <v>#NAME?</v>
      </c>
      <c r="Q1101" s="21" t="e">
        <f t="shared" ca="1" si="71"/>
        <v>#NAME?</v>
      </c>
      <c r="R1101" t="s">
        <v>5106</v>
      </c>
      <c r="S1101" s="16" t="s">
        <v>3518</v>
      </c>
      <c r="T1101" s="12" t="s">
        <v>3519</v>
      </c>
      <c r="U1101" s="12" t="s">
        <v>4731</v>
      </c>
      <c r="V1101" s="12" t="s">
        <v>3521</v>
      </c>
    </row>
    <row r="1102" spans="1:26" ht="115.8" thickBot="1" x14ac:dyDescent="0.35">
      <c r="A1102" s="7" t="s">
        <v>1141</v>
      </c>
      <c r="D1102" s="37" t="s">
        <v>165</v>
      </c>
      <c r="E1102" s="45"/>
      <c r="F1102" s="47" t="str">
        <f>IF(D1102="Walmart", "https://www.walmart.com/search/?query=" &amp; [1]!textjoin("%20",TRUE,S1102,T1102,U1102,V1102,W1102,X1102,Y1102,Z1102,AA1102,AB1102,AC1102,AD1102,AE1102,AF1102,AG1102,AH1102,AI1102,AJ1102,AK1102,AL1102,AM1102,AN1102,AO1102,AP1102,AQ1102,AR1102,AS1102,AT1102,AU1102,AV1102,AW1102,AX1102,AY1102,AZ1102,BA1102,BB1102), IF(D1102="Best Buy", "https://www.bestbuy.com/site/searchpage.jsp?st=" &amp; [1]!textjoin("+",TRUE,S1102,T1102,U1102,V1102,W1102,X1102,Y1102,Z1102,AA1102,AB1102,AC1102,AD1102,AE1102,AF1102,AG1102,AH1102,AI1102,AJ1102,AK1102,AL1102,AM1102,AN1102,AO1102,AP1102,AQ1102,AR1102,AS1102,AT1102,AU1102,AV1102,AW1102,AX1102,AY1102,AZ1102,BA1102,BB1102), IF(D1102="Target", "https://www.target.com/s?searchTerm=" &amp; [1]!textjoin("+",TRUE,S1102,T1102,U1102,V1102,W1102,X1102,Y1102,Z1102,AA1102,AB1102,AC1102,AD1102,AE1102,AF1102,AG1102,AH1102,AI1102,AJ1102,AK1102,AL1102,AM1102,AN1102,AO1102,AP1102,AQ1102,AR1102,AS1102,AT1102,AU1102,AV1102,AW1102,AX1102,AY1102,AZ1102,BA1102,BB1102),"")))</f>
        <v/>
      </c>
      <c r="G1102" s="45" t="s">
        <v>7382</v>
      </c>
      <c r="H1102" s="45"/>
      <c r="I1102" s="45"/>
      <c r="J1102" s="45"/>
      <c r="L1102" s="37" t="s">
        <v>165</v>
      </c>
      <c r="M1102" s="26" t="s">
        <v>2159</v>
      </c>
      <c r="N1102" s="21" t="s">
        <v>6135</v>
      </c>
      <c r="O1102" s="1" t="s">
        <v>2160</v>
      </c>
      <c r="P1102" s="21" t="e">
        <f ca="1">[1]!textjoin("+",TRUE,O1102,S1102,T1102,U1102,V1102,W1102,X1102,Y1102,Z1102,AA1102,AB1102,AC1102,AD1102,AE1102,AF1102,AG1102,AH1102,AI1102,AJ1102,AK1102,AL1102,AM1102,AN1102,AO1102,AP1102,AQ1102,AR1102,AS1102,AT1102,AU1102,AV1102,AW1102,AX1102,AY1102,AZ1102,BA1102,BB1102,R1102)</f>
        <v>#NAME?</v>
      </c>
      <c r="Q1102" s="21" t="e">
        <f t="shared" ca="1" si="71"/>
        <v>#NAME?</v>
      </c>
      <c r="R1102" t="s">
        <v>5106</v>
      </c>
      <c r="S1102" s="16" t="s">
        <v>2937</v>
      </c>
      <c r="T1102" s="12" t="s">
        <v>2419</v>
      </c>
      <c r="U1102" s="12" t="s">
        <v>3522</v>
      </c>
    </row>
    <row r="1103" spans="1:26" ht="303" thickBot="1" x14ac:dyDescent="0.35">
      <c r="A1103" s="7" t="s">
        <v>1142</v>
      </c>
      <c r="D1103" s="39" t="s">
        <v>232</v>
      </c>
      <c r="E1103" s="45"/>
      <c r="F1103" s="47" t="str">
        <f>IF(D1103="Walmart", "https://www.walmart.com/search/?query=" &amp; [1]!textjoin("%20",TRUE,S1103,T1103,U1103,V1103,W1103,X1103,Y1103,Z1103,AA1103,AB1103,AC1103,AD1103,AE1103,AF1103,AG1103,AH1103,AI1103,AJ1103,AK1103,AL1103,AM1103,AN1103,AO1103,AP1103,AQ1103,AR1103,AS1103,AT1103,AU1103,AV1103,AW1103,AX1103,AY1103,AZ1103,BA1103,BB1103), IF(D1103="Best Buy", "https://www.bestbuy.com/site/searchpage.jsp?st=" &amp; [1]!textjoin("+",TRUE,S1103,T1103,U1103,V1103,W1103,X1103,Y1103,Z1103,AA1103,AB1103,AC1103,AD1103,AE1103,AF1103,AG1103,AH1103,AI1103,AJ1103,AK1103,AL1103,AM1103,AN1103,AO1103,AP1103,AQ1103,AR1103,AS1103,AT1103,AU1103,AV1103,AW1103,AX1103,AY1103,AZ1103,BA1103,BB1103), IF(D1103="Target", "https://www.target.com/s?searchTerm=" &amp; [1]!textjoin("+",TRUE,S1103,T1103,U1103,V1103,W1103,X1103,Y1103,Z1103,AA1103,AB1103,AC1103,AD1103,AE1103,AF1103,AG1103,AH1103,AI1103,AJ1103,AK1103,AL1103,AM1103,AN1103,AO1103,AP1103,AQ1103,AR1103,AS1103,AT1103,AU1103,AV1103,AW1103,AX1103,AY1103,AZ1103,BA1103,BB1103),"")))</f>
        <v/>
      </c>
      <c r="G1103" s="45" t="s">
        <v>7382</v>
      </c>
      <c r="H1103" s="45"/>
      <c r="I1103" s="45"/>
      <c r="J1103" s="45"/>
      <c r="L1103" s="39" t="s">
        <v>232</v>
      </c>
      <c r="M1103" s="26" t="s">
        <v>2159</v>
      </c>
      <c r="N1103" s="21" t="s">
        <v>6136</v>
      </c>
      <c r="O1103" s="1" t="s">
        <v>2160</v>
      </c>
      <c r="P1103" s="21" t="e">
        <f ca="1">[1]!textjoin("+",TRUE,O1103,S1103,T1103,U1103,V1103,W1103,X1103,Y1103,Z1103,AA1103,AB1103,AC1103,AD1103,AE1103,AF1103,AG1103,AH1103,AI1103,AJ1103,AK1103,AL1103,AM1103,AN1103,AO1103,AP1103,AQ1103,AR1103,AS1103,AT1103,AU1103,AV1103,AW1103,AX1103,AY1103,AZ1103,BA1103,BB1103,R1103)</f>
        <v>#NAME?</v>
      </c>
      <c r="Q1103" s="21" t="e">
        <f t="shared" ca="1" si="71"/>
        <v>#NAME?</v>
      </c>
      <c r="R1103" t="s">
        <v>5106</v>
      </c>
      <c r="S1103" s="16" t="s">
        <v>3523</v>
      </c>
      <c r="T1103" s="12" t="s">
        <v>3524</v>
      </c>
      <c r="U1103" s="12" t="s">
        <v>3522</v>
      </c>
    </row>
    <row r="1104" spans="1:26" ht="303" thickBot="1" x14ac:dyDescent="0.35">
      <c r="A1104" s="7" t="s">
        <v>1143</v>
      </c>
      <c r="D1104" s="39" t="s">
        <v>232</v>
      </c>
      <c r="E1104" s="45"/>
      <c r="F1104" s="47" t="str">
        <f>IF(D1104="Walmart", "https://www.walmart.com/search/?query=" &amp; [1]!textjoin("%20",TRUE,S1104,T1104,U1104,V1104,W1104,X1104,Y1104,Z1104,AA1104,AB1104,AC1104,AD1104,AE1104,AF1104,AG1104,AH1104,AI1104,AJ1104,AK1104,AL1104,AM1104,AN1104,AO1104,AP1104,AQ1104,AR1104,AS1104,AT1104,AU1104,AV1104,AW1104,AX1104,AY1104,AZ1104,BA1104,BB1104), IF(D1104="Best Buy", "https://www.bestbuy.com/site/searchpage.jsp?st=" &amp; [1]!textjoin("+",TRUE,S1104,T1104,U1104,V1104,W1104,X1104,Y1104,Z1104,AA1104,AB1104,AC1104,AD1104,AE1104,AF1104,AG1104,AH1104,AI1104,AJ1104,AK1104,AL1104,AM1104,AN1104,AO1104,AP1104,AQ1104,AR1104,AS1104,AT1104,AU1104,AV1104,AW1104,AX1104,AY1104,AZ1104,BA1104,BB1104), IF(D1104="Target", "https://www.target.com/s?searchTerm=" &amp; [1]!textjoin("+",TRUE,S1104,T1104,U1104,V1104,W1104,X1104,Y1104,Z1104,AA1104,AB1104,AC1104,AD1104,AE1104,AF1104,AG1104,AH1104,AI1104,AJ1104,AK1104,AL1104,AM1104,AN1104,AO1104,AP1104,AQ1104,AR1104,AS1104,AT1104,AU1104,AV1104,AW1104,AX1104,AY1104,AZ1104,BA1104,BB1104),"")))</f>
        <v/>
      </c>
      <c r="G1104" s="45" t="s">
        <v>7382</v>
      </c>
      <c r="H1104" s="45"/>
      <c r="I1104" s="45"/>
      <c r="J1104" s="45"/>
      <c r="L1104" s="39" t="s">
        <v>232</v>
      </c>
      <c r="M1104" s="26" t="s">
        <v>2159</v>
      </c>
      <c r="N1104" s="21" t="s">
        <v>6137</v>
      </c>
      <c r="O1104" s="1" t="s">
        <v>2160</v>
      </c>
      <c r="P1104" s="21" t="e">
        <f ca="1">[1]!textjoin("+",TRUE,O1104,S1104,T1104,U1104,V1104,W1104,X1104,Y1104,Z1104,AA1104,AB1104,AC1104,AD1104,AE1104,AF1104,AG1104,AH1104,AI1104,AJ1104,AK1104,AL1104,AM1104,AN1104,AO1104,AP1104,AQ1104,AR1104,AS1104,AT1104,AU1104,AV1104,AW1104,AX1104,AY1104,AZ1104,BA1104,BB1104,R1104)</f>
        <v>#NAME?</v>
      </c>
      <c r="Q1104" s="21" t="e">
        <f t="shared" ca="1" si="71"/>
        <v>#NAME?</v>
      </c>
      <c r="R1104" t="s">
        <v>5106</v>
      </c>
      <c r="S1104" s="16" t="s">
        <v>3523</v>
      </c>
      <c r="T1104" s="12" t="s">
        <v>3524</v>
      </c>
      <c r="U1104" s="12" t="s">
        <v>2342</v>
      </c>
    </row>
    <row r="1105" spans="1:32" ht="101.4" thickBot="1" x14ac:dyDescent="0.35">
      <c r="A1105" s="7" t="s">
        <v>1144</v>
      </c>
      <c r="D1105" s="37" t="s">
        <v>1147</v>
      </c>
      <c r="E1105" s="45"/>
      <c r="F1105" s="47" t="str">
        <f>IF(D1105="Walmart", "https://www.walmart.com/search/?query=" &amp; [1]!textjoin("%20",TRUE,S1105,T1105,U1105,V1105,W1105,X1105,Y1105,Z1105,AA1105,AB1105,AC1105,AD1105,AE1105,AF1105,AG1105,AH1105,AI1105,AJ1105,AK1105,AL1105,AM1105,AN1105,AO1105,AP1105,AQ1105,AR1105,AS1105,AT1105,AU1105,AV1105,AW1105,AX1105,AY1105,AZ1105,BA1105,BB1105), IF(D1105="Best Buy", "https://www.bestbuy.com/site/searchpage.jsp?st=" &amp; [1]!textjoin("+",TRUE,S1105,T1105,U1105,V1105,W1105,X1105,Y1105,Z1105,AA1105,AB1105,AC1105,AD1105,AE1105,AF1105,AG1105,AH1105,AI1105,AJ1105,AK1105,AL1105,AM1105,AN1105,AO1105,AP1105,AQ1105,AR1105,AS1105,AT1105,AU1105,AV1105,AW1105,AX1105,AY1105,AZ1105,BA1105,BB1105), IF(D1105="Target", "https://www.target.com/s?searchTerm=" &amp; [1]!textjoin("+",TRUE,S1105,T1105,U1105,V1105,W1105,X1105,Y1105,Z1105,AA1105,AB1105,AC1105,AD1105,AE1105,AF1105,AG1105,AH1105,AI1105,AJ1105,AK1105,AL1105,AM1105,AN1105,AO1105,AP1105,AQ1105,AR1105,AS1105,AT1105,AU1105,AV1105,AW1105,AX1105,AY1105,AZ1105,BA1105,BB1105),"")))</f>
        <v/>
      </c>
      <c r="G1105" s="45" t="s">
        <v>7382</v>
      </c>
      <c r="H1105" s="45"/>
      <c r="I1105" s="45"/>
      <c r="J1105" s="45"/>
      <c r="L1105" s="37" t="s">
        <v>1147</v>
      </c>
      <c r="M1105" s="26" t="s">
        <v>2159</v>
      </c>
      <c r="N1105" s="21" t="s">
        <v>6138</v>
      </c>
      <c r="O1105" s="1" t="s">
        <v>2160</v>
      </c>
      <c r="P1105" s="21" t="e">
        <f ca="1">[1]!textjoin("+",TRUE,O1105,S1105,T1105,U1105,V1105,W1105,X1105,Y1105,Z1105,AA1105,AB1105,AC1105,AD1105,AE1105,AF1105,AG1105,AH1105,AI1105,AJ1105,AK1105,AL1105,AM1105,AN1105,AO1105,AP1105,AQ1105,AR1105,AS1105,AT1105,AU1105,AV1105,AW1105,AX1105,AY1105,AZ1105,BA1105,BB1105,R1105)</f>
        <v>#NAME?</v>
      </c>
      <c r="Q1105" s="21" t="e">
        <f t="shared" ca="1" si="71"/>
        <v>#NAME?</v>
      </c>
      <c r="R1105" t="s">
        <v>5106</v>
      </c>
      <c r="S1105" s="16" t="s">
        <v>3523</v>
      </c>
      <c r="T1105" s="12" t="s">
        <v>3524</v>
      </c>
      <c r="U1105" s="12" t="s">
        <v>2223</v>
      </c>
      <c r="V1105" s="12" t="s">
        <v>3525</v>
      </c>
      <c r="W1105" s="12" t="s">
        <v>3271</v>
      </c>
      <c r="X1105" s="12" t="s">
        <v>2267</v>
      </c>
      <c r="Y1105" s="12" t="s">
        <v>2432</v>
      </c>
      <c r="Z1105" s="12" t="s">
        <v>2391</v>
      </c>
    </row>
    <row r="1106" spans="1:32" ht="130.19999999999999" thickBot="1" x14ac:dyDescent="0.35">
      <c r="A1106" s="7" t="s">
        <v>1145</v>
      </c>
      <c r="D1106" s="37" t="s">
        <v>112</v>
      </c>
      <c r="E1106" s="45"/>
      <c r="F1106" s="47" t="str">
        <f>IF(D1106="Walmart", "https://www.walmart.com/search/?query=" &amp; [1]!textjoin("%20",TRUE,S1106,T1106,U1106,V1106,W1106,X1106,Y1106,Z1106,AA1106,AB1106,AC1106,AD1106,AE1106,AF1106,AG1106,AH1106,AI1106,AJ1106,AK1106,AL1106,AM1106,AN1106,AO1106,AP1106,AQ1106,AR1106,AS1106,AT1106,AU1106,AV1106,AW1106,AX1106,AY1106,AZ1106,BA1106,BB1106), IF(D1106="Best Buy", "https://www.bestbuy.com/site/searchpage.jsp?st=" &amp; [1]!textjoin("+",TRUE,S1106,T1106,U1106,V1106,W1106,X1106,Y1106,Z1106,AA1106,AB1106,AC1106,AD1106,AE1106,AF1106,AG1106,AH1106,AI1106,AJ1106,AK1106,AL1106,AM1106,AN1106,AO1106,AP1106,AQ1106,AR1106,AS1106,AT1106,AU1106,AV1106,AW1106,AX1106,AY1106,AZ1106,BA1106,BB1106), IF(D1106="Target", "https://www.target.com/s?searchTerm=" &amp; [1]!textjoin("+",TRUE,S1106,T1106,U1106,V1106,W1106,X1106,Y1106,Z1106,AA1106,AB1106,AC1106,AD1106,AE1106,AF1106,AG1106,AH1106,AI1106,AJ1106,AK1106,AL1106,AM1106,AN1106,AO1106,AP1106,AQ1106,AR1106,AS1106,AT1106,AU1106,AV1106,AW1106,AX1106,AY1106,AZ1106,BA1106,BB1106),"")))</f>
        <v/>
      </c>
      <c r="G1106" s="45" t="s">
        <v>7382</v>
      </c>
      <c r="H1106" s="45"/>
      <c r="I1106" s="45"/>
      <c r="J1106" s="45"/>
      <c r="L1106" s="37" t="s">
        <v>112</v>
      </c>
      <c r="M1106" s="26" t="s">
        <v>2159</v>
      </c>
      <c r="N1106" s="21" t="s">
        <v>6139</v>
      </c>
      <c r="O1106" s="1" t="s">
        <v>2160</v>
      </c>
      <c r="P1106" s="21" t="e">
        <f ca="1">[1]!textjoin("+",TRUE,O1106,S1106,T1106,U1106,V1106,W1106,X1106,Y1106,Z1106,AA1106,AB1106,AC1106,AD1106,AE1106,AF1106,AG1106,AH1106,AI1106,AJ1106,AK1106,AL1106,AM1106,AN1106,AO1106,AP1106,AQ1106,AR1106,AS1106,AT1106,AU1106,AV1106,AW1106,AX1106,AY1106,AZ1106,BA1106,BB1106,R1106)</f>
        <v>#NAME?</v>
      </c>
      <c r="Q1106" s="21" t="e">
        <f t="shared" ca="1" si="71"/>
        <v>#NAME?</v>
      </c>
      <c r="R1106" t="s">
        <v>5106</v>
      </c>
      <c r="S1106" s="16" t="s">
        <v>3523</v>
      </c>
      <c r="T1106" s="12" t="s">
        <v>3524</v>
      </c>
      <c r="U1106" s="12" t="s">
        <v>2223</v>
      </c>
      <c r="V1106" s="12" t="s">
        <v>3526</v>
      </c>
      <c r="W1106" s="12">
        <v>4</v>
      </c>
    </row>
    <row r="1107" spans="1:32" ht="303" thickBot="1" x14ac:dyDescent="0.35">
      <c r="A1107" s="7" t="s">
        <v>1146</v>
      </c>
      <c r="D1107" s="39" t="s">
        <v>232</v>
      </c>
      <c r="E1107" s="45"/>
      <c r="F1107" s="47" t="str">
        <f>IF(D1107="Walmart", "https://www.walmart.com/search/?query=" &amp; [1]!textjoin("%20",TRUE,S1107,T1107,U1107,V1107,W1107,X1107,Y1107,Z1107,AA1107,AB1107,AC1107,AD1107,AE1107,AF1107,AG1107,AH1107,AI1107,AJ1107,AK1107,AL1107,AM1107,AN1107,AO1107,AP1107,AQ1107,AR1107,AS1107,AT1107,AU1107,AV1107,AW1107,AX1107,AY1107,AZ1107,BA1107,BB1107), IF(D1107="Best Buy", "https://www.bestbuy.com/site/searchpage.jsp?st=" &amp; [1]!textjoin("+",TRUE,S1107,T1107,U1107,V1107,W1107,X1107,Y1107,Z1107,AA1107,AB1107,AC1107,AD1107,AE1107,AF1107,AG1107,AH1107,AI1107,AJ1107,AK1107,AL1107,AM1107,AN1107,AO1107,AP1107,AQ1107,AR1107,AS1107,AT1107,AU1107,AV1107,AW1107,AX1107,AY1107,AZ1107,BA1107,BB1107), IF(D1107="Target", "https://www.target.com/s?searchTerm=" &amp; [1]!textjoin("+",TRUE,S1107,T1107,U1107,V1107,W1107,X1107,Y1107,Z1107,AA1107,AB1107,AC1107,AD1107,AE1107,AF1107,AG1107,AH1107,AI1107,AJ1107,AK1107,AL1107,AM1107,AN1107,AO1107,AP1107,AQ1107,AR1107,AS1107,AT1107,AU1107,AV1107,AW1107,AX1107,AY1107,AZ1107,BA1107,BB1107),"")))</f>
        <v/>
      </c>
      <c r="G1107" s="45" t="s">
        <v>7382</v>
      </c>
      <c r="H1107" s="45"/>
      <c r="I1107" s="45"/>
      <c r="J1107" s="45"/>
      <c r="L1107" s="39" t="s">
        <v>232</v>
      </c>
      <c r="M1107" s="26" t="s">
        <v>2159</v>
      </c>
      <c r="N1107" s="21" t="s">
        <v>6140</v>
      </c>
      <c r="O1107" s="1" t="s">
        <v>2160</v>
      </c>
      <c r="P1107" s="21" t="e">
        <f ca="1">[1]!textjoin("+",TRUE,O1107,S1107,T1107,U1107,V1107,W1107,X1107,Y1107,Z1107,AA1107,AB1107,AC1107,AD1107,AE1107,AF1107,AG1107,AH1107,AI1107,AJ1107,AK1107,AL1107,AM1107,AN1107,AO1107,AP1107,AQ1107,AR1107,AS1107,AT1107,AU1107,AV1107,AW1107,AX1107,AY1107,AZ1107,BA1107,BB1107,R1107)</f>
        <v>#NAME?</v>
      </c>
      <c r="Q1107" s="21" t="e">
        <f t="shared" ca="1" si="71"/>
        <v>#NAME?</v>
      </c>
      <c r="R1107" t="s">
        <v>5106</v>
      </c>
      <c r="S1107" s="16" t="s">
        <v>3523</v>
      </c>
      <c r="T1107" s="12" t="s">
        <v>3524</v>
      </c>
      <c r="U1107" s="12" t="s">
        <v>2763</v>
      </c>
    </row>
    <row r="1108" spans="1:32" ht="409.6" thickBot="1" x14ac:dyDescent="0.35">
      <c r="A1108" s="7" t="s">
        <v>1148</v>
      </c>
      <c r="D1108" s="37" t="s">
        <v>15</v>
      </c>
      <c r="E1108" s="45"/>
      <c r="F1108" s="47" t="e">
        <f ca="1">IF(D1108="Walmart", "https://www.walmart.com/search/?query=" &amp; [1]!textjoin("%20",TRUE,S1108,T1108,U1108,V1108,W1108,X1108,Y1108,Z1108,AA1108,AB1108,AC1108,AD1108,AE1108,AF1108,AG1108,AH1108,AI1108,AJ1108,AK1108,AL1108,AM1108,AN1108,AO1108,AP1108,AQ1108,AR1108,AS1108,AT1108,AU1108,AV1108,AW1108,AX1108,AY1108,AZ1108,BA1108,BB1108), IF(D1108="Best Buy", "https://www.bestbuy.com/site/searchpage.jsp?st=" &amp; [1]!textjoin("+",TRUE,S1108,T1108,U1108,V1108,W1108,X1108,Y1108,Z1108,AA1108,AB1108,AC1108,AD1108,AE1108,AF1108,AG1108,AH1108,AI1108,AJ1108,AK1108,AL1108,AM1108,AN1108,AO1108,AP1108,AQ1108,AR1108,AS1108,AT1108,AU1108,AV1108,AW1108,AX1108,AY1108,AZ1108,BA1108,BB1108), IF(D1108="Target", "https://www.target.com/s?searchTerm=" &amp; [1]!textjoin("+",TRUE,S1108,T1108,U1108,V1108,W1108,X1108,Y1108,Z1108,AA1108,AB1108,AC1108,AD1108,AE1108,AF1108,AG1108,AH1108,AI1108,AJ1108,AK1108,AL1108,AM1108,AN1108,AO1108,AP1108,AQ1108,AR1108,AS1108,AT1108,AU1108,AV1108,AW1108,AX1108,AY1108,AZ1108,BA1108,BB1108),"")))</f>
        <v>#NAME?</v>
      </c>
      <c r="G1108" s="45" t="s">
        <v>7813</v>
      </c>
      <c r="H1108" s="45" t="str">
        <f t="shared" ref="H1108:H1113" si="72">HYPERLINK(G1108,D1108)</f>
        <v>Best Buy</v>
      </c>
      <c r="I1108" s="45"/>
      <c r="J1108" s="45"/>
      <c r="L1108" s="37" t="s">
        <v>15</v>
      </c>
      <c r="M1108" s="26" t="s">
        <v>2159</v>
      </c>
      <c r="N1108" s="21" t="s">
        <v>6141</v>
      </c>
      <c r="O1108" s="1" t="s">
        <v>2160</v>
      </c>
      <c r="P1108" s="21" t="e">
        <f ca="1">[1]!textjoin("+",TRUE,O1108,S1108,T1108,U1108,V1108,W1108,X1108,Y1108,Z1108,AA1108,AB1108,AC1108,AD1108,AE1108,AF1108,AG1108,AH1108,AI1108,AJ1108,AK1108,AL1108,AM1108,AN1108,AO1108,AP1108,AQ1108,AR1108,AS1108,AT1108,AU1108,AV1108,AW1108,AX1108,AY1108,AZ1108,BA1108,BB1108,R1108)</f>
        <v>#NAME?</v>
      </c>
      <c r="Q1108" s="21" t="e">
        <f t="shared" ca="1" si="71"/>
        <v>#NAME?</v>
      </c>
      <c r="R1108" t="s">
        <v>5106</v>
      </c>
      <c r="S1108" s="16" t="s">
        <v>2159</v>
      </c>
      <c r="T1108" s="12" t="s">
        <v>3527</v>
      </c>
      <c r="U1108" s="12" t="s">
        <v>3528</v>
      </c>
      <c r="V1108" s="12" t="s">
        <v>2221</v>
      </c>
      <c r="W1108" s="12" t="s">
        <v>2252</v>
      </c>
      <c r="X1108" s="12" t="s">
        <v>2391</v>
      </c>
    </row>
    <row r="1109" spans="1:32" ht="409.6" thickBot="1" x14ac:dyDescent="0.35">
      <c r="A1109" s="7" t="s">
        <v>1149</v>
      </c>
      <c r="D1109" s="37" t="s">
        <v>15</v>
      </c>
      <c r="E1109" s="45"/>
      <c r="F1109" s="47" t="e">
        <f ca="1">IF(D1109="Walmart", "https://www.walmart.com/search/?query=" &amp; [1]!textjoin("%20",TRUE,S1109,T1109,U1109,V1109,W1109,X1109,Y1109,Z1109,AA1109,AB1109,AC1109,AD1109,AE1109,AF1109,AG1109,AH1109,AI1109,AJ1109,AK1109,AL1109,AM1109,AN1109,AO1109,AP1109,AQ1109,AR1109,AS1109,AT1109,AU1109,AV1109,AW1109,AX1109,AY1109,AZ1109,BA1109,BB1109), IF(D1109="Best Buy", "https://www.bestbuy.com/site/searchpage.jsp?st=" &amp; [1]!textjoin("+",TRUE,S1109,T1109,U1109,V1109,W1109,X1109,Y1109,Z1109,AA1109,AB1109,AC1109,AD1109,AE1109,AF1109,AG1109,AH1109,AI1109,AJ1109,AK1109,AL1109,AM1109,AN1109,AO1109,AP1109,AQ1109,AR1109,AS1109,AT1109,AU1109,AV1109,AW1109,AX1109,AY1109,AZ1109,BA1109,BB1109), IF(D1109="Target", "https://www.target.com/s?searchTerm=" &amp; [1]!textjoin("+",TRUE,S1109,T1109,U1109,V1109,W1109,X1109,Y1109,Z1109,AA1109,AB1109,AC1109,AD1109,AE1109,AF1109,AG1109,AH1109,AI1109,AJ1109,AK1109,AL1109,AM1109,AN1109,AO1109,AP1109,AQ1109,AR1109,AS1109,AT1109,AU1109,AV1109,AW1109,AX1109,AY1109,AZ1109,BA1109,BB1109),"")))</f>
        <v>#NAME?</v>
      </c>
      <c r="G1109" s="45" t="s">
        <v>7814</v>
      </c>
      <c r="H1109" s="45" t="str">
        <f t="shared" si="72"/>
        <v>Best Buy</v>
      </c>
      <c r="I1109" s="45"/>
      <c r="J1109" s="45"/>
      <c r="L1109" s="37" t="s">
        <v>15</v>
      </c>
      <c r="M1109" s="26" t="s">
        <v>2159</v>
      </c>
      <c r="N1109" s="21" t="s">
        <v>6142</v>
      </c>
      <c r="O1109" s="1" t="s">
        <v>2160</v>
      </c>
      <c r="P1109" s="21" t="e">
        <f ca="1">[1]!textjoin("+",TRUE,O1109,S1109,T1109,U1109,V1109,W1109,X1109,Y1109,Z1109,AA1109,AB1109,AC1109,AD1109,AE1109,AF1109,AG1109,AH1109,AI1109,AJ1109,AK1109,AL1109,AM1109,AN1109,AO1109,AP1109,AQ1109,AR1109,AS1109,AT1109,AU1109,AV1109,AW1109,AX1109,AY1109,AZ1109,BA1109,BB1109,R1109)</f>
        <v>#NAME?</v>
      </c>
      <c r="Q1109" s="21" t="e">
        <f t="shared" ca="1" si="71"/>
        <v>#NAME?</v>
      </c>
      <c r="R1109" t="s">
        <v>5106</v>
      </c>
      <c r="S1109" s="16" t="s">
        <v>2159</v>
      </c>
      <c r="T1109" s="12" t="s">
        <v>3527</v>
      </c>
      <c r="U1109" s="12" t="s">
        <v>2567</v>
      </c>
      <c r="V1109" s="12" t="s">
        <v>2252</v>
      </c>
      <c r="W1109" s="12" t="s">
        <v>2391</v>
      </c>
      <c r="X1109" s="12" t="s">
        <v>2192</v>
      </c>
      <c r="Y1109" s="12" t="s">
        <v>3529</v>
      </c>
    </row>
    <row r="1110" spans="1:32" ht="409.6" thickBot="1" x14ac:dyDescent="0.35">
      <c r="A1110" s="7" t="s">
        <v>1150</v>
      </c>
      <c r="D1110" s="37" t="s">
        <v>104</v>
      </c>
      <c r="E1110" s="45"/>
      <c r="F1110" s="47" t="e">
        <f ca="1">IF(D1110="Kohl's", "https://www.kohls.com/search.jsp?submit-search=web-regular&amp;search=" &amp; [1]!textjoin("+",TRUE,S1110,T1110,U1110,V1110,W1110,X1110,Y1110,Z1110,AA1110,AB1110,AC1110,AD1110,AE1110,AF1110,AG1110,AH1110,AI1110,AJ1110,AK1110,AL1110,AM1110,AN1110,AO1110,AP1110,AQ1110,AR1110,AS1110,AT1110,AU1110,AV1110,AW1110,AX1110,AY1110,AZ1110,BA1110,BB1110,Sheet1!BE1110), IF(D1110="Lenovo", "https://www.lenovo.com/us/en/search?text=" &amp; [1]!textjoin("+",TRUE,S1110,T1110,U1110,V1110,W1110,X1110,Y1110,Z1110,AA1110,AB1110,AC1110,AD1110,AE1110,AF1110,AG1110,AH1110,AI1110,AJ1110,AK1110,AL1110,AM1110,AN1110,AO1110,AP1110,AQ1110,AR1110,AS1110,AT1110,AU1110,AV1110,AW1110,AX1110,AY1110,AZ1110,BA1110,BB1110,Sheet1!BE1110), IF(D1110="Dell Small Business", "https://www.dell.com/koa/search?q=" &amp; [1]!textjoin("%20",TRUE,S1110,T1110,U1110,V1110,W1110,X1110,Y1110,Z1110,AA1110,AB1110,AC1110,AD1110,AE1110,AF1110,AG1110,AH1110,AI1110,AJ1110,AK1110,AL1110,AM1110,AN1110,AO1110,AP1110,AQ1110,AR1110,AS1110,AT1110,AU1110,AV1110,AW1110,AX1110,AY1110,AZ1110,BA1110,BB1110,Sheet1!BE1110),"")))</f>
        <v>#NAME?</v>
      </c>
      <c r="G1110" s="34" t="s">
        <v>7320</v>
      </c>
      <c r="H1110" s="45" t="str">
        <f t="shared" si="72"/>
        <v>Kohl's</v>
      </c>
      <c r="I1110" s="45"/>
      <c r="J1110" s="45"/>
      <c r="L1110" s="37" t="s">
        <v>104</v>
      </c>
      <c r="M1110" s="26" t="s">
        <v>2159</v>
      </c>
      <c r="N1110" s="21" t="s">
        <v>6143</v>
      </c>
      <c r="O1110" s="1" t="s">
        <v>2160</v>
      </c>
      <c r="P1110" s="21" t="e">
        <f ca="1">[1]!textjoin("+",TRUE,O1110,S1110,T1110,U1110,V1110,W1110,X1110,Y1110,Z1110,AA1110,AB1110,AC1110,AD1110,AE1110,AF1110,AG1110,AH1110,AI1110,AJ1110,AK1110,AL1110,AM1110,AN1110,AO1110,AP1110,AQ1110,AR1110,AS1110,AT1110,AU1110,AV1110,AW1110,AX1110,AY1110,AZ1110,BA1110,BB1110,R1110)</f>
        <v>#NAME?</v>
      </c>
      <c r="Q1110" s="21" t="e">
        <f t="shared" ca="1" si="71"/>
        <v>#NAME?</v>
      </c>
      <c r="R1110" t="s">
        <v>5106</v>
      </c>
      <c r="S1110" s="16" t="s">
        <v>2159</v>
      </c>
      <c r="T1110" s="12" t="s">
        <v>3527</v>
      </c>
      <c r="U1110" s="12" t="s">
        <v>3530</v>
      </c>
      <c r="V1110" s="12" t="s">
        <v>3528</v>
      </c>
      <c r="W1110" s="12" t="s">
        <v>2191</v>
      </c>
      <c r="X1110" s="12" t="s">
        <v>2252</v>
      </c>
      <c r="Y1110" s="12" t="s">
        <v>2391</v>
      </c>
    </row>
    <row r="1111" spans="1:32" ht="409.6" thickBot="1" x14ac:dyDescent="0.35">
      <c r="A1111" s="7" t="s">
        <v>1151</v>
      </c>
      <c r="D1111" s="39" t="s">
        <v>128</v>
      </c>
      <c r="E1111" s="45"/>
      <c r="F1111" s="47" t="e">
        <f ca="1">IF(D1111="Costco", "https://www.costco.com", IF(D1111="Dell Home &amp; Home Office", "https://www.dell.com/koa/search?q=" &amp; [1]!textjoin("%20",TRUE,S1111,T1111,U1111,V1111,W1111,X1111,Y1111,Z1111,AA1111,AB1111,AC1111,AD1111,AE1111,AF1111,AG1111,AH1111,AI1111,AJ1111,AK1111,AL1111,AM1111,AN1111,AO1111,AP1111,AQ1111,AR1111,AS1111,AT1111,AU1111,AV1111,AW1111,AX1111,AY1111,AZ1111,BA1111,BB1111,Sheet1!BE1111), IF(D1111="Macy's", "https://www.macys.com/shop/featured/" &amp; [1]!textjoin("-",TRUE,S1111,T1111,U1111,V1111,W1111,X1111,Y1111,Z1111,AA1111,AB1111,AC1111,AD1111,AE1111,AF1111,AG1111,AH1111,AI1111,AJ1111,AK1111,AL1111,AM1111,AN1111,AO1111,AP1111,AQ1111,AR1111,AS1111,AT1111,AU1111,AV1111,AW1111,AX1111,AY1111,AZ1111,BA1111,BB1111,Sheet1!BE1111),"")))</f>
        <v>#NAME?</v>
      </c>
      <c r="G1111" s="34" t="s">
        <v>7321</v>
      </c>
      <c r="H1111" s="45" t="str">
        <f t="shared" si="72"/>
        <v>Dell Home &amp; Home Office</v>
      </c>
      <c r="I1111" s="45"/>
      <c r="J1111" s="45"/>
      <c r="L1111" s="39" t="s">
        <v>128</v>
      </c>
      <c r="M1111" s="26" t="s">
        <v>2159</v>
      </c>
      <c r="N1111" s="21" t="s">
        <v>6144</v>
      </c>
      <c r="O1111" s="1" t="s">
        <v>2160</v>
      </c>
      <c r="P1111" s="21" t="e">
        <f ca="1">[1]!textjoin("+",TRUE,O1111,S1111,T1111,U1111,V1111,W1111,X1111,Y1111,Z1111,AA1111,AB1111,AC1111,AD1111,AE1111,AF1111,AG1111,AH1111,AI1111,AJ1111,AK1111,AL1111,AM1111,AN1111,AO1111,AP1111,AQ1111,AR1111,AS1111,AT1111,AU1111,AV1111,AW1111,AX1111,AY1111,AZ1111,BA1111,BB1111,R1111)</f>
        <v>#NAME?</v>
      </c>
      <c r="Q1111" s="21" t="e">
        <f t="shared" ca="1" si="71"/>
        <v>#NAME?</v>
      </c>
      <c r="R1111" t="s">
        <v>5106</v>
      </c>
      <c r="S1111" s="16" t="s">
        <v>2159</v>
      </c>
      <c r="T1111" s="12" t="s">
        <v>3527</v>
      </c>
      <c r="U1111" s="12" t="s">
        <v>3530</v>
      </c>
      <c r="V1111" s="12" t="s">
        <v>2252</v>
      </c>
      <c r="W1111" s="12" t="s">
        <v>4836</v>
      </c>
      <c r="X1111" s="12" t="s">
        <v>3528</v>
      </c>
      <c r="Y1111" s="12" t="s">
        <v>2221</v>
      </c>
    </row>
    <row r="1112" spans="1:32" ht="409.6" thickBot="1" x14ac:dyDescent="0.35">
      <c r="A1112" s="7" t="s">
        <v>1152</v>
      </c>
      <c r="D1112" s="37" t="s">
        <v>20</v>
      </c>
      <c r="E1112" s="45"/>
      <c r="F1112" s="47" t="e">
        <f ca="1">IF(D1112="Walmart", "https://www.walmart.com/search/?query=" &amp; [1]!textjoin("%20",TRUE,S1112,T1112,U1112,V1112,W1112,X1112,Y1112,Z1112,AA1112,AB1112,AC1112,AD1112,AE1112,AF1112,AG1112,AH1112,AI1112,AJ1112,AK1112,AL1112,AM1112,AN1112,AO1112,AP1112,AQ1112,AR1112,AS1112,AT1112,AU1112,AV1112,AW1112,AX1112,AY1112,AZ1112,BA1112,BB1112), IF(D1112="Best Buy", "https://www.bestbuy.com/site/searchpage.jsp?st=" &amp; [1]!textjoin("+",TRUE,S1112,T1112,U1112,V1112,W1112,X1112,Y1112,Z1112,AA1112,AB1112,AC1112,AD1112,AE1112,AF1112,AG1112,AH1112,AI1112,AJ1112,AK1112,AL1112,AM1112,AN1112,AO1112,AP1112,AQ1112,AR1112,AS1112,AT1112,AU1112,AV1112,AW1112,AX1112,AY1112,AZ1112,BA1112,BB1112), IF(D1112="Target", "https://www.target.com/s?searchTerm=" &amp; [1]!textjoin("+",TRUE,S1112,T1112,U1112,V1112,W1112,X1112,Y1112,Z1112,AA1112,AB1112,AC1112,AD1112,AE1112,AF1112,AG1112,AH1112,AI1112,AJ1112,AK1112,AL1112,AM1112,AN1112,AO1112,AP1112,AQ1112,AR1112,AS1112,AT1112,AU1112,AV1112,AW1112,AX1112,AY1112,AZ1112,BA1112,BB1112),"")))</f>
        <v>#NAME?</v>
      </c>
      <c r="G1112" s="45" t="s">
        <v>7815</v>
      </c>
      <c r="H1112" s="45" t="str">
        <f t="shared" si="72"/>
        <v>Target</v>
      </c>
      <c r="I1112" s="45" t="s">
        <v>8769</v>
      </c>
      <c r="J1112" s="45"/>
      <c r="L1112" s="37" t="s">
        <v>20</v>
      </c>
      <c r="M1112" s="26" t="s">
        <v>2159</v>
      </c>
      <c r="N1112" s="21" t="s">
        <v>6145</v>
      </c>
      <c r="O1112" s="1" t="s">
        <v>2160</v>
      </c>
      <c r="P1112" s="21" t="e">
        <f ca="1">[1]!textjoin("+",TRUE,O1112,S1112,T1112,U1112,V1112,W1112,X1112,Y1112,Z1112,AA1112,AB1112,AC1112,AD1112,AE1112,AF1112,AG1112,AH1112,AI1112,AJ1112,AK1112,AL1112,AM1112,AN1112,AO1112,AP1112,AQ1112,AR1112,AS1112,AT1112,AU1112,AV1112,AW1112,AX1112,AY1112,AZ1112,BA1112,BB1112,R1112)</f>
        <v>#NAME?</v>
      </c>
      <c r="Q1112" s="21" t="e">
        <f t="shared" ca="1" si="71"/>
        <v>#NAME?</v>
      </c>
      <c r="R1112" t="s">
        <v>5106</v>
      </c>
      <c r="S1112" s="16" t="s">
        <v>2159</v>
      </c>
      <c r="T1112" s="12" t="s">
        <v>3527</v>
      </c>
      <c r="U1112" s="12" t="s">
        <v>4732</v>
      </c>
      <c r="V1112" s="12" t="s">
        <v>3528</v>
      </c>
      <c r="W1112" s="12" t="s">
        <v>2221</v>
      </c>
    </row>
    <row r="1113" spans="1:32" ht="409.6" thickBot="1" x14ac:dyDescent="0.35">
      <c r="A1113" s="7" t="s">
        <v>1153</v>
      </c>
      <c r="D1113" s="37" t="s">
        <v>15</v>
      </c>
      <c r="E1113" s="45"/>
      <c r="F1113" s="47" t="e">
        <f ca="1">IF(D1113="Walmart", "https://www.walmart.com/search/?query=" &amp; [1]!textjoin("%20",TRUE,S1113,T1113,U1113,V1113,W1113,X1113,Y1113,Z1113,AA1113,AB1113,AC1113,AD1113,AE1113,AF1113,AG1113,AH1113,AI1113,AJ1113,AK1113,AL1113,AM1113,AN1113,AO1113,AP1113,AQ1113,AR1113,AS1113,AT1113,AU1113,AV1113,AW1113,AX1113,AY1113,AZ1113,BA1113,BB1113), IF(D1113="Best Buy", "https://www.bestbuy.com/site/searchpage.jsp?st=" &amp; [1]!textjoin("+",TRUE,S1113,T1113,U1113,V1113,W1113,X1113,Y1113,Z1113,AA1113,AB1113,AC1113,AD1113,AE1113,AF1113,AG1113,AH1113,AI1113,AJ1113,AK1113,AL1113,AM1113,AN1113,AO1113,AP1113,AQ1113,AR1113,AS1113,AT1113,AU1113,AV1113,AW1113,AX1113,AY1113,AZ1113,BA1113,BB1113), IF(D1113="Target", "https://www.target.com/s?searchTerm=" &amp; [1]!textjoin("+",TRUE,S1113,T1113,U1113,V1113,W1113,X1113,Y1113,Z1113,AA1113,AB1113,AC1113,AD1113,AE1113,AF1113,AG1113,AH1113,AI1113,AJ1113,AK1113,AL1113,AM1113,AN1113,AO1113,AP1113,AQ1113,AR1113,AS1113,AT1113,AU1113,AV1113,AW1113,AX1113,AY1113,AZ1113,BA1113,BB1113),"")))</f>
        <v>#NAME?</v>
      </c>
      <c r="G1113" s="45" t="s">
        <v>7816</v>
      </c>
      <c r="H1113" s="45" t="str">
        <f t="shared" si="72"/>
        <v>Best Buy</v>
      </c>
      <c r="I1113" s="45"/>
      <c r="J1113" s="45"/>
      <c r="L1113" s="37" t="s">
        <v>15</v>
      </c>
      <c r="M1113" s="26" t="s">
        <v>2159</v>
      </c>
      <c r="N1113" s="21" t="s">
        <v>6145</v>
      </c>
      <c r="O1113" s="1" t="s">
        <v>2160</v>
      </c>
      <c r="P1113" s="21" t="e">
        <f ca="1">[1]!textjoin("+",TRUE,O1113,S1113,T1113,U1113,V1113,W1113,X1113,Y1113,Z1113,AA1113,AB1113,AC1113,AD1113,AE1113,AF1113,AG1113,AH1113,AI1113,AJ1113,AK1113,AL1113,AM1113,AN1113,AO1113,AP1113,AQ1113,AR1113,AS1113,AT1113,AU1113,AV1113,AW1113,AX1113,AY1113,AZ1113,BA1113,BB1113,R1113)</f>
        <v>#NAME?</v>
      </c>
      <c r="Q1113" s="21" t="e">
        <f t="shared" ca="1" si="71"/>
        <v>#NAME?</v>
      </c>
      <c r="R1113" t="s">
        <v>5106</v>
      </c>
      <c r="S1113" s="16" t="s">
        <v>2159</v>
      </c>
      <c r="T1113" s="12" t="s">
        <v>3527</v>
      </c>
      <c r="U1113" s="12" t="s">
        <v>4732</v>
      </c>
      <c r="V1113" s="12" t="s">
        <v>3528</v>
      </c>
      <c r="W1113" s="12" t="s">
        <v>2221</v>
      </c>
    </row>
    <row r="1114" spans="1:32" ht="58.2" thickBot="1" x14ac:dyDescent="0.35">
      <c r="A1114" s="7" t="s">
        <v>1154</v>
      </c>
      <c r="D1114" s="37" t="s">
        <v>116</v>
      </c>
      <c r="E1114" s="45"/>
      <c r="F1114" s="47" t="str">
        <f>IF(D1114="Walmart", "https://www.walmart.com/search/?query=" &amp; [1]!textjoin("%20",TRUE,S1114,T1114,U1114,V1114,W1114,X1114,Y1114,Z1114,AA1114,AB1114,AC1114,AD1114,AE1114,AF1114,AG1114,AH1114,AI1114,AJ1114,AK1114,AL1114,AM1114,AN1114,AO1114,AP1114,AQ1114,AR1114,AS1114,AT1114,AU1114,AV1114,AW1114,AX1114,AY1114,AZ1114,BA1114,BB1114), IF(D1114="Best Buy", "https://www.bestbuy.com/site/searchpage.jsp?st=" &amp; [1]!textjoin("+",TRUE,S1114,T1114,U1114,V1114,W1114,X1114,Y1114,Z1114,AA1114,AB1114,AC1114,AD1114,AE1114,AF1114,AG1114,AH1114,AI1114,AJ1114,AK1114,AL1114,AM1114,AN1114,AO1114,AP1114,AQ1114,AR1114,AS1114,AT1114,AU1114,AV1114,AW1114,AX1114,AY1114,AZ1114,BA1114,BB1114), IF(D1114="Target", "https://www.target.com/s?searchTerm=" &amp; [1]!textjoin("+",TRUE,S1114,T1114,U1114,V1114,W1114,X1114,Y1114,Z1114,AA1114,AB1114,AC1114,AD1114,AE1114,AF1114,AG1114,AH1114,AI1114,AJ1114,AK1114,AL1114,AM1114,AN1114,AO1114,AP1114,AQ1114,AR1114,AS1114,AT1114,AU1114,AV1114,AW1114,AX1114,AY1114,AZ1114,BA1114,BB1114),"")))</f>
        <v/>
      </c>
      <c r="G1114" s="45" t="s">
        <v>7382</v>
      </c>
      <c r="H1114" s="45"/>
      <c r="I1114" s="45"/>
      <c r="J1114" s="45"/>
      <c r="L1114" s="37" t="s">
        <v>116</v>
      </c>
      <c r="M1114" s="26" t="s">
        <v>2159</v>
      </c>
      <c r="N1114" s="21" t="s">
        <v>6146</v>
      </c>
      <c r="O1114" s="1" t="s">
        <v>2160</v>
      </c>
      <c r="P1114" s="21" t="e">
        <f ca="1">[1]!textjoin("+",TRUE,O1114,S1114,T1114,U1114,V1114,W1114,X1114,Y1114,Z1114,AA1114,AB1114,AC1114,AD1114,AE1114,AF1114,AG1114,AH1114,AI1114,AJ1114,AK1114,AL1114,AM1114,AN1114,AO1114,AP1114,AQ1114,AR1114,AS1114,AT1114,AU1114,AV1114,AW1114,AX1114,AY1114,AZ1114,BA1114,BB1114,R1114)</f>
        <v>#NAME?</v>
      </c>
      <c r="Q1114" s="21" t="e">
        <f t="shared" ca="1" si="71"/>
        <v>#NAME?</v>
      </c>
      <c r="R1114" t="s">
        <v>5106</v>
      </c>
      <c r="S1114" s="16" t="s">
        <v>2159</v>
      </c>
      <c r="T1114" s="12" t="s">
        <v>3527</v>
      </c>
      <c r="U1114" s="12" t="s">
        <v>4732</v>
      </c>
      <c r="V1114" s="12" t="s">
        <v>3528</v>
      </c>
      <c r="W1114" s="12" t="s">
        <v>2191</v>
      </c>
    </row>
    <row r="1115" spans="1:32" ht="409.6" thickBot="1" x14ac:dyDescent="0.35">
      <c r="A1115" s="7" t="s">
        <v>1154</v>
      </c>
      <c r="D1115" s="37" t="s">
        <v>15</v>
      </c>
      <c r="E1115" s="45"/>
      <c r="F1115" s="47" t="e">
        <f ca="1">IF(D1115="Walmart", "https://www.walmart.com/search/?query=" &amp; [1]!textjoin("%20",TRUE,S1115,T1115,U1115,V1115,W1115,X1115,Y1115,Z1115,AA1115,AB1115,AC1115,AD1115,AE1115,AF1115,AG1115,AH1115,AI1115,AJ1115,AK1115,AL1115,AM1115,AN1115,AO1115,AP1115,AQ1115,AR1115,AS1115,AT1115,AU1115,AV1115,AW1115,AX1115,AY1115,AZ1115,BA1115,BB1115), IF(D1115="Best Buy", "https://www.bestbuy.com/site/searchpage.jsp?st=" &amp; [1]!textjoin("+",TRUE,S1115,T1115,U1115,V1115,W1115,X1115,Y1115,Z1115,AA1115,AB1115,AC1115,AD1115,AE1115,AF1115,AG1115,AH1115,AI1115,AJ1115,AK1115,AL1115,AM1115,AN1115,AO1115,AP1115,AQ1115,AR1115,AS1115,AT1115,AU1115,AV1115,AW1115,AX1115,AY1115,AZ1115,BA1115,BB1115), IF(D1115="Target", "https://www.target.com/s?searchTerm=" &amp; [1]!textjoin("+",TRUE,S1115,T1115,U1115,V1115,W1115,X1115,Y1115,Z1115,AA1115,AB1115,AC1115,AD1115,AE1115,AF1115,AG1115,AH1115,AI1115,AJ1115,AK1115,AL1115,AM1115,AN1115,AO1115,AP1115,AQ1115,AR1115,AS1115,AT1115,AU1115,AV1115,AW1115,AX1115,AY1115,AZ1115,BA1115,BB1115),"")))</f>
        <v>#NAME?</v>
      </c>
      <c r="G1115" s="45" t="s">
        <v>7817</v>
      </c>
      <c r="H1115" s="45" t="str">
        <f>HYPERLINK(G1115,D1115)</f>
        <v>Best Buy</v>
      </c>
      <c r="I1115" s="45"/>
      <c r="J1115" s="45"/>
      <c r="L1115" s="37" t="s">
        <v>15</v>
      </c>
      <c r="M1115" s="26" t="s">
        <v>2159</v>
      </c>
      <c r="N1115" s="21" t="s">
        <v>6147</v>
      </c>
      <c r="O1115" s="1" t="s">
        <v>2160</v>
      </c>
      <c r="P1115" s="21" t="e">
        <f ca="1">[1]!textjoin("+",TRUE,O1115,S1115,T1115,U1115,V1115,W1115,X1115,Y1115,Z1115,AA1115,AB1115,AC1115,AD1115,AE1115,AF1115,AG1115,AH1115,AI1115,AJ1115,AK1115,AL1115,AM1115,AN1115,AO1115,AP1115,AQ1115,AR1115,AS1115,AT1115,AU1115,AV1115,AW1115,AX1115,AY1115,AZ1115,BA1115,BB1115,R1115)</f>
        <v>#NAME?</v>
      </c>
      <c r="Q1115" s="21" t="e">
        <f t="shared" ca="1" si="71"/>
        <v>#NAME?</v>
      </c>
      <c r="R1115" t="s">
        <v>5106</v>
      </c>
      <c r="S1115" s="18" t="s">
        <v>2159</v>
      </c>
      <c r="T1115" s="12" t="s">
        <v>3527</v>
      </c>
      <c r="U1115" s="12" t="s">
        <v>3531</v>
      </c>
      <c r="V1115" s="12" t="s">
        <v>4986</v>
      </c>
      <c r="W1115" s="12" t="s">
        <v>4992</v>
      </c>
      <c r="X1115" s="12" t="s">
        <v>2252</v>
      </c>
      <c r="Y1115" s="12" t="s">
        <v>2391</v>
      </c>
      <c r="Z1115" s="12" t="s">
        <v>2192</v>
      </c>
      <c r="AA1115" s="12" t="s">
        <v>3529</v>
      </c>
      <c r="AB1115" s="12" t="s">
        <v>2245</v>
      </c>
      <c r="AC1115" s="12" t="s">
        <v>2174</v>
      </c>
      <c r="AD1115" s="12" t="s">
        <v>2252</v>
      </c>
      <c r="AE1115" s="12" t="s">
        <v>2668</v>
      </c>
      <c r="AF1115" s="12" t="s">
        <v>3532</v>
      </c>
    </row>
    <row r="1116" spans="1:32" ht="409.6" thickBot="1" x14ac:dyDescent="0.35">
      <c r="A1116" s="7" t="s">
        <v>1155</v>
      </c>
      <c r="D1116" s="37" t="s">
        <v>20</v>
      </c>
      <c r="E1116" s="45"/>
      <c r="F1116" s="47" t="e">
        <f ca="1">IF(D1116="Walmart", "https://www.walmart.com/search/?query=" &amp; [1]!textjoin("%20",TRUE,S1116,T1116,U1116,V1116,W1116,X1116,Y1116,Z1116,AA1116,AB1116,AC1116,AD1116,AE1116,AF1116,AG1116,AH1116,AI1116,AJ1116,AK1116,AL1116,AM1116,AN1116,AO1116,AP1116,AQ1116,AR1116,AS1116,AT1116,AU1116,AV1116,AW1116,AX1116,AY1116,AZ1116,BA1116,BB1116), IF(D1116="Best Buy", "https://www.bestbuy.com/site/searchpage.jsp?st=" &amp; [1]!textjoin("+",TRUE,S1116,T1116,U1116,V1116,W1116,X1116,Y1116,Z1116,AA1116,AB1116,AC1116,AD1116,AE1116,AF1116,AG1116,AH1116,AI1116,AJ1116,AK1116,AL1116,AM1116,AN1116,AO1116,AP1116,AQ1116,AR1116,AS1116,AT1116,AU1116,AV1116,AW1116,AX1116,AY1116,AZ1116,BA1116,BB1116), IF(D1116="Target", "https://www.target.com/s?searchTerm=" &amp; [1]!textjoin("+",TRUE,S1116,T1116,U1116,V1116,W1116,X1116,Y1116,Z1116,AA1116,AB1116,AC1116,AD1116,AE1116,AF1116,AG1116,AH1116,AI1116,AJ1116,AK1116,AL1116,AM1116,AN1116,AO1116,AP1116,AQ1116,AR1116,AS1116,AT1116,AU1116,AV1116,AW1116,AX1116,AY1116,AZ1116,BA1116,BB1116),"")))</f>
        <v>#NAME?</v>
      </c>
      <c r="G1116" s="45" t="s">
        <v>7818</v>
      </c>
      <c r="H1116" s="45" t="str">
        <f>HYPERLINK(G1116,D1116)</f>
        <v>Target</v>
      </c>
      <c r="I1116" s="45" t="s">
        <v>8769</v>
      </c>
      <c r="J1116" s="45"/>
      <c r="L1116" s="37" t="s">
        <v>20</v>
      </c>
      <c r="M1116" s="26" t="s">
        <v>2159</v>
      </c>
      <c r="N1116" s="21" t="s">
        <v>6148</v>
      </c>
      <c r="O1116" s="1" t="s">
        <v>2160</v>
      </c>
      <c r="P1116" s="21" t="e">
        <f ca="1">[1]!textjoin("+",TRUE,O1116,S1116,T1116,U1116,V1116,W1116,X1116,Y1116,Z1116,AA1116,AB1116,AC1116,AD1116,AE1116,AF1116,AG1116,AH1116,AI1116,AJ1116,AK1116,AL1116,AM1116,AN1116,AO1116,AP1116,AQ1116,AR1116,AS1116,AT1116,AU1116,AV1116,AW1116,AX1116,AY1116,AZ1116,BA1116,BB1116,R1116)</f>
        <v>#NAME?</v>
      </c>
      <c r="Q1116" s="21" t="e">
        <f t="shared" ca="1" si="71"/>
        <v>#NAME?</v>
      </c>
      <c r="R1116" t="s">
        <v>5106</v>
      </c>
      <c r="S1116" s="16" t="s">
        <v>2159</v>
      </c>
      <c r="T1116" s="12" t="s">
        <v>3527</v>
      </c>
      <c r="U1116" s="12" t="s">
        <v>3531</v>
      </c>
      <c r="V1116" s="12">
        <v>5</v>
      </c>
    </row>
    <row r="1117" spans="1:32" ht="72.599999999999994" thickBot="1" x14ac:dyDescent="0.35">
      <c r="A1117" s="9" t="s">
        <v>1156</v>
      </c>
      <c r="D1117" s="37" t="s">
        <v>811</v>
      </c>
      <c r="E1117" s="45"/>
      <c r="F1117" s="47" t="str">
        <f>IF(D1117="Walmart", "https://www.walmart.com/search/?query=" &amp; [1]!textjoin("%20",TRUE,S1117,T1117,U1117,V1117,W1117,X1117,Y1117,Z1117,AA1117,AB1117,AC1117,AD1117,AE1117,AF1117,AG1117,AH1117,AI1117,AJ1117,AK1117,AL1117,AM1117,AN1117,AO1117,AP1117,AQ1117,AR1117,AS1117,AT1117,AU1117,AV1117,AW1117,AX1117,AY1117,AZ1117,BA1117,BB1117), IF(D1117="Best Buy", "https://www.bestbuy.com/site/searchpage.jsp?st=" &amp; [1]!textjoin("+",TRUE,S1117,T1117,U1117,V1117,W1117,X1117,Y1117,Z1117,AA1117,AB1117,AC1117,AD1117,AE1117,AF1117,AG1117,AH1117,AI1117,AJ1117,AK1117,AL1117,AM1117,AN1117,AO1117,AP1117,AQ1117,AR1117,AS1117,AT1117,AU1117,AV1117,AW1117,AX1117,AY1117,AZ1117,BA1117,BB1117), IF(D1117="Target", "https://www.target.com/s?searchTerm=" &amp; [1]!textjoin("+",TRUE,S1117,T1117,U1117,V1117,W1117,X1117,Y1117,Z1117,AA1117,AB1117,AC1117,AD1117,AE1117,AF1117,AG1117,AH1117,AI1117,AJ1117,AK1117,AL1117,AM1117,AN1117,AO1117,AP1117,AQ1117,AR1117,AS1117,AT1117,AU1117,AV1117,AW1117,AX1117,AY1117,AZ1117,BA1117,BB1117),"")))</f>
        <v/>
      </c>
      <c r="G1117" s="45" t="s">
        <v>7382</v>
      </c>
      <c r="H1117" s="45"/>
      <c r="I1117" s="45"/>
      <c r="J1117" s="45"/>
      <c r="L1117" s="37" t="s">
        <v>811</v>
      </c>
      <c r="M1117" s="26" t="s">
        <v>2159</v>
      </c>
      <c r="N1117" s="21" t="s">
        <v>6148</v>
      </c>
      <c r="O1117" s="1" t="s">
        <v>2160</v>
      </c>
      <c r="P1117" s="21" t="e">
        <f ca="1">[1]!textjoin("+",TRUE,O1117,S1117,T1117,U1117,V1117,W1117,X1117,Y1117,Z1117,AA1117,AB1117,AC1117,AD1117,AE1117,AF1117,AG1117,AH1117,AI1117,AJ1117,AK1117,AL1117,AM1117,AN1117,AO1117,AP1117,AQ1117,AR1117,AS1117,AT1117,AU1117,AV1117,AW1117,AX1117,AY1117,AZ1117,BA1117,BB1117,R1117)</f>
        <v>#NAME?</v>
      </c>
      <c r="Q1117" s="21" t="e">
        <f t="shared" ca="1" si="71"/>
        <v>#NAME?</v>
      </c>
      <c r="R1117" t="s">
        <v>5106</v>
      </c>
      <c r="S1117" s="16" t="s">
        <v>2159</v>
      </c>
      <c r="T1117" s="12" t="s">
        <v>3527</v>
      </c>
      <c r="U1117" s="12" t="s">
        <v>3531</v>
      </c>
      <c r="V1117" s="12">
        <v>5</v>
      </c>
    </row>
    <row r="1118" spans="1:32" ht="409.6" thickBot="1" x14ac:dyDescent="0.35">
      <c r="A1118" s="7" t="s">
        <v>1157</v>
      </c>
      <c r="D1118" s="37" t="s">
        <v>15</v>
      </c>
      <c r="E1118" s="45"/>
      <c r="F1118" s="47" t="e">
        <f ca="1">IF(D1118="Walmart", "https://www.walmart.com/search/?query=" &amp; [1]!textjoin("%20",TRUE,S1118,T1118,U1118,V1118,W1118,X1118,Y1118,Z1118,AA1118,AB1118,AC1118,AD1118,AE1118,AF1118,AG1118,AH1118,AI1118,AJ1118,AK1118,AL1118,AM1118,AN1118,AO1118,AP1118,AQ1118,AR1118,AS1118,AT1118,AU1118,AV1118,AW1118,AX1118,AY1118,AZ1118,BA1118,BB1118), IF(D1118="Best Buy", "https://www.bestbuy.com/site/searchpage.jsp?st=" &amp; [1]!textjoin("+",TRUE,S1118,T1118,U1118,V1118,W1118,X1118,Y1118,Z1118,AA1118,AB1118,AC1118,AD1118,AE1118,AF1118,AG1118,AH1118,AI1118,AJ1118,AK1118,AL1118,AM1118,AN1118,AO1118,AP1118,AQ1118,AR1118,AS1118,AT1118,AU1118,AV1118,AW1118,AX1118,AY1118,AZ1118,BA1118,BB1118), IF(D1118="Target", "https://www.target.com/s?searchTerm=" &amp; [1]!textjoin("+",TRUE,S1118,T1118,U1118,V1118,W1118,X1118,Y1118,Z1118,AA1118,AB1118,AC1118,AD1118,AE1118,AF1118,AG1118,AH1118,AI1118,AJ1118,AK1118,AL1118,AM1118,AN1118,AO1118,AP1118,AQ1118,AR1118,AS1118,AT1118,AU1118,AV1118,AW1118,AX1118,AY1118,AZ1118,BA1118,BB1118),"")))</f>
        <v>#NAME?</v>
      </c>
      <c r="G1118" s="45" t="s">
        <v>7819</v>
      </c>
      <c r="H1118" s="45" t="str">
        <f t="shared" ref="H1118:H1123" si="73">HYPERLINK(G1118,D1118)</f>
        <v>Best Buy</v>
      </c>
      <c r="I1118" s="45"/>
      <c r="J1118" s="45"/>
      <c r="L1118" s="37" t="s">
        <v>15</v>
      </c>
      <c r="M1118" s="26" t="s">
        <v>2159</v>
      </c>
      <c r="N1118" s="21" t="s">
        <v>6148</v>
      </c>
      <c r="O1118" s="1" t="s">
        <v>2160</v>
      </c>
      <c r="P1118" s="21" t="e">
        <f ca="1">[1]!textjoin("+",TRUE,O1118,S1118,T1118,U1118,V1118,W1118,X1118,Y1118,Z1118,AA1118,AB1118,AC1118,AD1118,AE1118,AF1118,AG1118,AH1118,AI1118,AJ1118,AK1118,AL1118,AM1118,AN1118,AO1118,AP1118,AQ1118,AR1118,AS1118,AT1118,AU1118,AV1118,AW1118,AX1118,AY1118,AZ1118,BA1118,BB1118,R1118)</f>
        <v>#NAME?</v>
      </c>
      <c r="Q1118" s="21" t="e">
        <f t="shared" ca="1" si="71"/>
        <v>#NAME?</v>
      </c>
      <c r="R1118" t="s">
        <v>5106</v>
      </c>
      <c r="S1118" s="16" t="s">
        <v>2159</v>
      </c>
      <c r="T1118" s="12" t="s">
        <v>3527</v>
      </c>
      <c r="U1118" s="12" t="s">
        <v>3531</v>
      </c>
      <c r="V1118" s="12">
        <v>5</v>
      </c>
    </row>
    <row r="1119" spans="1:32" ht="409.6" thickBot="1" x14ac:dyDescent="0.35">
      <c r="A1119" s="7" t="s">
        <v>1157</v>
      </c>
      <c r="D1119" s="37" t="s">
        <v>104</v>
      </c>
      <c r="E1119" s="45"/>
      <c r="F1119" s="47" t="e">
        <f ca="1">IF(D1119="Kohl's", "https://www.kohls.com/search.jsp?submit-search=web-regular&amp;search=" &amp; [1]!textjoin("+",TRUE,S1119,T1119,U1119,V1119,W1119,X1119,Y1119,Z1119,AA1119,AB1119,AC1119,AD1119,AE1119,AF1119,AG1119,AH1119,AI1119,AJ1119,AK1119,AL1119,AM1119,AN1119,AO1119,AP1119,AQ1119,AR1119,AS1119,AT1119,AU1119,AV1119,AW1119,AX1119,AY1119,AZ1119,BA1119,BB1119,Sheet1!BE1119), IF(D1119="Lenovo", "https://www.lenovo.com/us/en/search?text=" &amp; [1]!textjoin("+",TRUE,S1119,T1119,U1119,V1119,W1119,X1119,Y1119,Z1119,AA1119,AB1119,AC1119,AD1119,AE1119,AF1119,AG1119,AH1119,AI1119,AJ1119,AK1119,AL1119,AM1119,AN1119,AO1119,AP1119,AQ1119,AR1119,AS1119,AT1119,AU1119,AV1119,AW1119,AX1119,AY1119,AZ1119,BA1119,BB1119,Sheet1!BE1119), IF(D1119="Dell Small Business", "https://www.dell.com/koa/search?q=" &amp; [1]!textjoin("%20",TRUE,S1119,T1119,U1119,V1119,W1119,X1119,Y1119,Z1119,AA1119,AB1119,AC1119,AD1119,AE1119,AF1119,AG1119,AH1119,AI1119,AJ1119,AK1119,AL1119,AM1119,AN1119,AO1119,AP1119,AQ1119,AR1119,AS1119,AT1119,AU1119,AV1119,AW1119,AX1119,AY1119,AZ1119,BA1119,BB1119,Sheet1!BE1119),"")))</f>
        <v>#NAME?</v>
      </c>
      <c r="G1119" s="34" t="s">
        <v>7322</v>
      </c>
      <c r="H1119" s="45" t="str">
        <f t="shared" si="73"/>
        <v>Kohl's</v>
      </c>
      <c r="I1119" s="45"/>
      <c r="J1119" s="45"/>
      <c r="L1119" s="37" t="s">
        <v>104</v>
      </c>
      <c r="M1119" s="26" t="s">
        <v>2159</v>
      </c>
      <c r="N1119" s="21" t="s">
        <v>6149</v>
      </c>
      <c r="O1119" s="1" t="s">
        <v>2160</v>
      </c>
      <c r="P1119" s="21" t="e">
        <f ca="1">[1]!textjoin("+",TRUE,O1119,S1119,T1119,U1119,V1119,W1119,X1119,Y1119,Z1119,AA1119,AB1119,AC1119,AD1119,AE1119,AF1119,AG1119,AH1119,AI1119,AJ1119,AK1119,AL1119,AM1119,AN1119,AO1119,AP1119,AQ1119,AR1119,AS1119,AT1119,AU1119,AV1119,AW1119,AX1119,AY1119,AZ1119,BA1119,BB1119,R1119)</f>
        <v>#NAME?</v>
      </c>
      <c r="Q1119" s="21" t="e">
        <f t="shared" ca="1" si="71"/>
        <v>#NAME?</v>
      </c>
      <c r="R1119" t="s">
        <v>5106</v>
      </c>
      <c r="S1119" s="16" t="s">
        <v>2159</v>
      </c>
      <c r="T1119" s="12" t="s">
        <v>3527</v>
      </c>
      <c r="U1119" s="12" t="s">
        <v>3531</v>
      </c>
      <c r="V1119" s="12">
        <v>5</v>
      </c>
      <c r="W1119" s="12" t="s">
        <v>2532</v>
      </c>
      <c r="X1119" s="12" t="s">
        <v>2266</v>
      </c>
      <c r="Y1119" s="12" t="s">
        <v>2252</v>
      </c>
      <c r="Z1119" s="12" t="s">
        <v>2250</v>
      </c>
      <c r="AA1119" s="12" t="s">
        <v>2192</v>
      </c>
      <c r="AB1119" s="12" t="s">
        <v>3529</v>
      </c>
    </row>
    <row r="1120" spans="1:32" ht="409.6" thickBot="1" x14ac:dyDescent="0.35">
      <c r="A1120" s="7" t="s">
        <v>1157</v>
      </c>
      <c r="D1120" s="37" t="s">
        <v>15</v>
      </c>
      <c r="E1120" s="45"/>
      <c r="F1120" s="47" t="e">
        <f ca="1">IF(D1120="Walmart", "https://www.walmart.com/search/?query=" &amp; [1]!textjoin("%20",TRUE,S1120,T1120,U1120,V1120,W1120,X1120,Y1120,Z1120,AA1120,AB1120,AC1120,AD1120,AE1120,AF1120,AG1120,AH1120,AI1120,AJ1120,AK1120,AL1120,AM1120,AN1120,AO1120,AP1120,AQ1120,AR1120,AS1120,AT1120,AU1120,AV1120,AW1120,AX1120,AY1120,AZ1120,BA1120,BB1120), IF(D1120="Best Buy", "https://www.bestbuy.com/site/searchpage.jsp?st=" &amp; [1]!textjoin("+",TRUE,S1120,T1120,U1120,V1120,W1120,X1120,Y1120,Z1120,AA1120,AB1120,AC1120,AD1120,AE1120,AF1120,AG1120,AH1120,AI1120,AJ1120,AK1120,AL1120,AM1120,AN1120,AO1120,AP1120,AQ1120,AR1120,AS1120,AT1120,AU1120,AV1120,AW1120,AX1120,AY1120,AZ1120,BA1120,BB1120), IF(D1120="Target", "https://www.target.com/s?searchTerm=" &amp; [1]!textjoin("+",TRUE,S1120,T1120,U1120,V1120,W1120,X1120,Y1120,Z1120,AA1120,AB1120,AC1120,AD1120,AE1120,AF1120,AG1120,AH1120,AI1120,AJ1120,AK1120,AL1120,AM1120,AN1120,AO1120,AP1120,AQ1120,AR1120,AS1120,AT1120,AU1120,AV1120,AW1120,AX1120,AY1120,AZ1120,BA1120,BB1120),"")))</f>
        <v>#NAME?</v>
      </c>
      <c r="G1120" s="45" t="s">
        <v>7820</v>
      </c>
      <c r="H1120" s="45" t="str">
        <f t="shared" si="73"/>
        <v>Best Buy</v>
      </c>
      <c r="I1120" s="45"/>
      <c r="J1120" s="45"/>
      <c r="L1120" s="37" t="s">
        <v>15</v>
      </c>
      <c r="M1120" s="26" t="s">
        <v>2159</v>
      </c>
      <c r="N1120" s="21" t="s">
        <v>6150</v>
      </c>
      <c r="O1120" s="1" t="s">
        <v>2160</v>
      </c>
      <c r="P1120" s="21" t="e">
        <f ca="1">[1]!textjoin("+",TRUE,O1120,S1120,T1120,U1120,V1120,W1120,X1120,Y1120,Z1120,AA1120,AB1120,AC1120,AD1120,AE1120,AF1120,AG1120,AH1120,AI1120,AJ1120,AK1120,AL1120,AM1120,AN1120,AO1120,AP1120,AQ1120,AR1120,AS1120,AT1120,AU1120,AV1120,AW1120,AX1120,AY1120,AZ1120,BA1120,BB1120,R1120)</f>
        <v>#NAME?</v>
      </c>
      <c r="Q1120" s="21" t="e">
        <f t="shared" ca="1" si="71"/>
        <v>#NAME?</v>
      </c>
      <c r="R1120" t="s">
        <v>5106</v>
      </c>
      <c r="S1120" s="16" t="s">
        <v>2159</v>
      </c>
      <c r="T1120" s="12" t="s">
        <v>3527</v>
      </c>
      <c r="U1120" s="12" t="s">
        <v>3531</v>
      </c>
      <c r="V1120" s="12">
        <v>8</v>
      </c>
      <c r="W1120" s="12" t="s">
        <v>2192</v>
      </c>
      <c r="X1120" s="12" t="s">
        <v>4839</v>
      </c>
      <c r="Y1120" s="12" t="s">
        <v>2299</v>
      </c>
    </row>
    <row r="1121" spans="1:27" ht="409.6" thickBot="1" x14ac:dyDescent="0.35">
      <c r="A1121" s="7" t="s">
        <v>1158</v>
      </c>
      <c r="D1121" s="37" t="s">
        <v>20</v>
      </c>
      <c r="E1121" s="45"/>
      <c r="F1121" s="47" t="e">
        <f ca="1">IF(D1121="Walmart", "https://www.walmart.com/search/?query=" &amp; [1]!textjoin("%20",TRUE,S1121,T1121,U1121,V1121,W1121,X1121,Y1121,Z1121,AA1121,AB1121,AC1121,AD1121,AE1121,AF1121,AG1121,AH1121,AI1121,AJ1121,AK1121,AL1121,AM1121,AN1121,AO1121,AP1121,AQ1121,AR1121,AS1121,AT1121,AU1121,AV1121,AW1121,AX1121,AY1121,AZ1121,BA1121,BB1121), IF(D1121="Best Buy", "https://www.bestbuy.com/site/searchpage.jsp?st=" &amp; [1]!textjoin("+",TRUE,S1121,T1121,U1121,V1121,W1121,X1121,Y1121,Z1121,AA1121,AB1121,AC1121,AD1121,AE1121,AF1121,AG1121,AH1121,AI1121,AJ1121,AK1121,AL1121,AM1121,AN1121,AO1121,AP1121,AQ1121,AR1121,AS1121,AT1121,AU1121,AV1121,AW1121,AX1121,AY1121,AZ1121,BA1121,BB1121), IF(D1121="Target", "https://www.target.com/s?searchTerm=" &amp; [1]!textjoin("+",TRUE,S1121,T1121,U1121,V1121,W1121,X1121,Y1121,Z1121,AA1121,AB1121,AC1121,AD1121,AE1121,AF1121,AG1121,AH1121,AI1121,AJ1121,AK1121,AL1121,AM1121,AN1121,AO1121,AP1121,AQ1121,AR1121,AS1121,AT1121,AU1121,AV1121,AW1121,AX1121,AY1121,AZ1121,BA1121,BB1121),"")))</f>
        <v>#NAME?</v>
      </c>
      <c r="G1121" s="45" t="s">
        <v>7821</v>
      </c>
      <c r="H1121" s="45" t="str">
        <f t="shared" si="73"/>
        <v>Target</v>
      </c>
      <c r="I1121" s="45" t="s">
        <v>8769</v>
      </c>
      <c r="J1121" s="45"/>
      <c r="L1121" s="37" t="s">
        <v>20</v>
      </c>
      <c r="M1121" s="26" t="s">
        <v>2159</v>
      </c>
      <c r="N1121" s="21" t="s">
        <v>6151</v>
      </c>
      <c r="O1121" s="1" t="s">
        <v>2160</v>
      </c>
      <c r="P1121" s="21" t="e">
        <f ca="1">[1]!textjoin("+",TRUE,O1121,S1121,T1121,U1121,V1121,W1121,X1121,Y1121,Z1121,AA1121,AB1121,AC1121,AD1121,AE1121,AF1121,AG1121,AH1121,AI1121,AJ1121,AK1121,AL1121,AM1121,AN1121,AO1121,AP1121,AQ1121,AR1121,AS1121,AT1121,AU1121,AV1121,AW1121,AX1121,AY1121,AZ1121,BA1121,BB1121,R1121)</f>
        <v>#NAME?</v>
      </c>
      <c r="Q1121" s="21" t="e">
        <f t="shared" ca="1" si="71"/>
        <v>#NAME?</v>
      </c>
      <c r="R1121" t="s">
        <v>5106</v>
      </c>
      <c r="S1121" s="16" t="s">
        <v>2159</v>
      </c>
      <c r="T1121" s="12" t="s">
        <v>4650</v>
      </c>
      <c r="U1121" s="12" t="s">
        <v>3528</v>
      </c>
      <c r="V1121" s="12" t="s">
        <v>2221</v>
      </c>
    </row>
    <row r="1122" spans="1:27" ht="409.6" thickBot="1" x14ac:dyDescent="0.35">
      <c r="A1122" s="7" t="s">
        <v>1159</v>
      </c>
      <c r="D1122" s="37" t="s">
        <v>15</v>
      </c>
      <c r="E1122" s="45"/>
      <c r="F1122" s="47" t="e">
        <f ca="1">IF(D1122="Walmart", "https://www.walmart.com/search/?query=" &amp; [1]!textjoin("%20",TRUE,S1122,T1122,U1122,V1122,W1122,X1122,Y1122,Z1122,AA1122,AB1122,AC1122,AD1122,AE1122,AF1122,AG1122,AH1122,AI1122,AJ1122,AK1122,AL1122,AM1122,AN1122,AO1122,AP1122,AQ1122,AR1122,AS1122,AT1122,AU1122,AV1122,AW1122,AX1122,AY1122,AZ1122,BA1122,BB1122), IF(D1122="Best Buy", "https://www.bestbuy.com/site/searchpage.jsp?st=" &amp; [1]!textjoin("+",TRUE,S1122,T1122,U1122,V1122,W1122,X1122,Y1122,Z1122,AA1122,AB1122,AC1122,AD1122,AE1122,AF1122,AG1122,AH1122,AI1122,AJ1122,AK1122,AL1122,AM1122,AN1122,AO1122,AP1122,AQ1122,AR1122,AS1122,AT1122,AU1122,AV1122,AW1122,AX1122,AY1122,AZ1122,BA1122,BB1122), IF(D1122="Target", "https://www.target.com/s?searchTerm=" &amp; [1]!textjoin("+",TRUE,S1122,T1122,U1122,V1122,W1122,X1122,Y1122,Z1122,AA1122,AB1122,AC1122,AD1122,AE1122,AF1122,AG1122,AH1122,AI1122,AJ1122,AK1122,AL1122,AM1122,AN1122,AO1122,AP1122,AQ1122,AR1122,AS1122,AT1122,AU1122,AV1122,AW1122,AX1122,AY1122,AZ1122,BA1122,BB1122),"")))</f>
        <v>#NAME?</v>
      </c>
      <c r="G1122" s="45" t="s">
        <v>7822</v>
      </c>
      <c r="H1122" s="45" t="str">
        <f t="shared" si="73"/>
        <v>Best Buy</v>
      </c>
      <c r="I1122" s="45"/>
      <c r="J1122" s="45"/>
      <c r="L1122" s="37" t="s">
        <v>15</v>
      </c>
      <c r="M1122" s="26" t="s">
        <v>2159</v>
      </c>
      <c r="N1122" s="21" t="s">
        <v>6152</v>
      </c>
      <c r="O1122" s="1" t="s">
        <v>2160</v>
      </c>
      <c r="P1122" s="21" t="e">
        <f ca="1">[1]!textjoin("+",TRUE,O1122,S1122,T1122,U1122,V1122,W1122,X1122,Y1122,Z1122,AA1122,AB1122,AC1122,AD1122,AE1122,AF1122,AG1122,AH1122,AI1122,AJ1122,AK1122,AL1122,AM1122,AN1122,AO1122,AP1122,AQ1122,AR1122,AS1122,AT1122,AU1122,AV1122,AW1122,AX1122,AY1122,AZ1122,BA1122,BB1122,R1122)</f>
        <v>#NAME?</v>
      </c>
      <c r="Q1122" s="21" t="e">
        <f t="shared" ca="1" si="71"/>
        <v>#NAME?</v>
      </c>
      <c r="R1122" t="s">
        <v>5106</v>
      </c>
      <c r="S1122" s="16" t="s">
        <v>2159</v>
      </c>
      <c r="T1122" s="12" t="s">
        <v>2363</v>
      </c>
      <c r="U1122" s="12" t="s">
        <v>2176</v>
      </c>
      <c r="V1122" s="12" t="s">
        <v>3335</v>
      </c>
      <c r="W1122" s="12" t="s">
        <v>3533</v>
      </c>
      <c r="X1122" s="12" t="s">
        <v>2192</v>
      </c>
      <c r="Y1122" s="12" t="s">
        <v>3529</v>
      </c>
      <c r="Z1122" s="12" t="s">
        <v>3534</v>
      </c>
      <c r="AA1122" s="12" t="s">
        <v>2611</v>
      </c>
    </row>
    <row r="1123" spans="1:27" ht="409.6" thickBot="1" x14ac:dyDescent="0.35">
      <c r="A1123" s="7" t="s">
        <v>1160</v>
      </c>
      <c r="D1123" s="37" t="s">
        <v>15</v>
      </c>
      <c r="E1123" s="45"/>
      <c r="F1123" s="47" t="e">
        <f ca="1">IF(D1123="Walmart", "https://www.walmart.com/search/?query=" &amp; [1]!textjoin("%20",TRUE,S1123,T1123,U1123,V1123,W1123,X1123,Y1123,Z1123,AA1123,AB1123,AC1123,AD1123,AE1123,AF1123,AG1123,AH1123,AI1123,AJ1123,AK1123,AL1123,AM1123,AN1123,AO1123,AP1123,AQ1123,AR1123,AS1123,AT1123,AU1123,AV1123,AW1123,AX1123,AY1123,AZ1123,BA1123,BB1123), IF(D1123="Best Buy", "https://www.bestbuy.com/site/searchpage.jsp?st=" &amp; [1]!textjoin("+",TRUE,S1123,T1123,U1123,V1123,W1123,X1123,Y1123,Z1123,AA1123,AB1123,AC1123,AD1123,AE1123,AF1123,AG1123,AH1123,AI1123,AJ1123,AK1123,AL1123,AM1123,AN1123,AO1123,AP1123,AQ1123,AR1123,AS1123,AT1123,AU1123,AV1123,AW1123,AX1123,AY1123,AZ1123,BA1123,BB1123), IF(D1123="Target", "https://www.target.com/s?searchTerm=" &amp; [1]!textjoin("+",TRUE,S1123,T1123,U1123,V1123,W1123,X1123,Y1123,Z1123,AA1123,AB1123,AC1123,AD1123,AE1123,AF1123,AG1123,AH1123,AI1123,AJ1123,AK1123,AL1123,AM1123,AN1123,AO1123,AP1123,AQ1123,AR1123,AS1123,AT1123,AU1123,AV1123,AW1123,AX1123,AY1123,AZ1123,BA1123,BB1123),"")))</f>
        <v>#NAME?</v>
      </c>
      <c r="G1123" s="45" t="s">
        <v>7823</v>
      </c>
      <c r="H1123" s="45" t="str">
        <f t="shared" si="73"/>
        <v>Best Buy</v>
      </c>
      <c r="I1123" s="45"/>
      <c r="J1123" s="45"/>
      <c r="L1123" s="37" t="s">
        <v>15</v>
      </c>
      <c r="M1123" s="26" t="s">
        <v>2159</v>
      </c>
      <c r="N1123" s="21" t="s">
        <v>6153</v>
      </c>
      <c r="O1123" s="1" t="s">
        <v>2160</v>
      </c>
      <c r="P1123" s="21" t="e">
        <f ca="1">[1]!textjoin("+",TRUE,O1123,S1123,T1123,U1123,V1123,W1123,X1123,Y1123,Z1123,AA1123,AB1123,AC1123,AD1123,AE1123,AF1123,AG1123,AH1123,AI1123,AJ1123,AK1123,AL1123,AM1123,AN1123,AO1123,AP1123,AQ1123,AR1123,AS1123,AT1123,AU1123,AV1123,AW1123,AX1123,AY1123,AZ1123,BA1123,BB1123,R1123)</f>
        <v>#NAME?</v>
      </c>
      <c r="Q1123" s="21" t="e">
        <f t="shared" ca="1" si="71"/>
        <v>#NAME?</v>
      </c>
      <c r="R1123" t="s">
        <v>5106</v>
      </c>
      <c r="S1123" s="16" t="s">
        <v>2159</v>
      </c>
      <c r="T1123" s="12" t="s">
        <v>2363</v>
      </c>
      <c r="U1123" s="12" t="s">
        <v>3335</v>
      </c>
      <c r="V1123" s="12" t="s">
        <v>3535</v>
      </c>
      <c r="W1123" s="12" t="s">
        <v>4807</v>
      </c>
      <c r="X1123" s="12" t="s">
        <v>2190</v>
      </c>
      <c r="Y1123" s="12" t="s">
        <v>2221</v>
      </c>
    </row>
    <row r="1124" spans="1:27" ht="58.2" thickBot="1" x14ac:dyDescent="0.35">
      <c r="A1124" s="7" t="s">
        <v>1161</v>
      </c>
      <c r="D1124" s="37" t="s">
        <v>116</v>
      </c>
      <c r="E1124" s="45"/>
      <c r="F1124" s="47" t="str">
        <f>IF(D1124="Walmart", "https://www.walmart.com/search/?query=" &amp; [1]!textjoin("%20",TRUE,S1124,T1124,U1124,V1124,W1124,X1124,Y1124,Z1124,AA1124,AB1124,AC1124,AD1124,AE1124,AF1124,AG1124,AH1124,AI1124,AJ1124,AK1124,AL1124,AM1124,AN1124,AO1124,AP1124,AQ1124,AR1124,AS1124,AT1124,AU1124,AV1124,AW1124,AX1124,AY1124,AZ1124,BA1124,BB1124), IF(D1124="Best Buy", "https://www.bestbuy.com/site/searchpage.jsp?st=" &amp; [1]!textjoin("+",TRUE,S1124,T1124,U1124,V1124,W1124,X1124,Y1124,Z1124,AA1124,AB1124,AC1124,AD1124,AE1124,AF1124,AG1124,AH1124,AI1124,AJ1124,AK1124,AL1124,AM1124,AN1124,AO1124,AP1124,AQ1124,AR1124,AS1124,AT1124,AU1124,AV1124,AW1124,AX1124,AY1124,AZ1124,BA1124,BB1124), IF(D1124="Target", "https://www.target.com/s?searchTerm=" &amp; [1]!textjoin("+",TRUE,S1124,T1124,U1124,V1124,W1124,X1124,Y1124,Z1124,AA1124,AB1124,AC1124,AD1124,AE1124,AF1124,AG1124,AH1124,AI1124,AJ1124,AK1124,AL1124,AM1124,AN1124,AO1124,AP1124,AQ1124,AR1124,AS1124,AT1124,AU1124,AV1124,AW1124,AX1124,AY1124,AZ1124,BA1124,BB1124),"")))</f>
        <v/>
      </c>
      <c r="G1124" s="45" t="s">
        <v>7382</v>
      </c>
      <c r="H1124" s="45"/>
      <c r="I1124" s="45"/>
      <c r="J1124" s="45"/>
      <c r="L1124" s="37" t="s">
        <v>116</v>
      </c>
      <c r="M1124" s="26" t="s">
        <v>2159</v>
      </c>
      <c r="N1124" s="21" t="s">
        <v>6154</v>
      </c>
      <c r="O1124" s="1" t="s">
        <v>2160</v>
      </c>
      <c r="P1124" s="21" t="e">
        <f ca="1">[1]!textjoin("+",TRUE,O1124,S1124,T1124,U1124,V1124,W1124,X1124,Y1124,Z1124,AA1124,AB1124,AC1124,AD1124,AE1124,AF1124,AG1124,AH1124,AI1124,AJ1124,AK1124,AL1124,AM1124,AN1124,AO1124,AP1124,AQ1124,AR1124,AS1124,AT1124,AU1124,AV1124,AW1124,AX1124,AY1124,AZ1124,BA1124,BB1124,R1124)</f>
        <v>#NAME?</v>
      </c>
      <c r="Q1124" s="21" t="e">
        <f t="shared" ca="1" si="71"/>
        <v>#NAME?</v>
      </c>
      <c r="R1124" t="s">
        <v>5106</v>
      </c>
      <c r="S1124" s="16" t="s">
        <v>2159</v>
      </c>
      <c r="T1124" s="12" t="s">
        <v>2363</v>
      </c>
      <c r="U1124" s="12" t="s">
        <v>3335</v>
      </c>
      <c r="V1124" s="12" t="s">
        <v>3533</v>
      </c>
      <c r="W1124" s="12" t="s">
        <v>2176</v>
      </c>
    </row>
    <row r="1125" spans="1:27" ht="409.6" thickBot="1" x14ac:dyDescent="0.35">
      <c r="A1125" s="7" t="s">
        <v>1162</v>
      </c>
      <c r="D1125" s="37" t="s">
        <v>20</v>
      </c>
      <c r="E1125" s="45"/>
      <c r="F1125" s="47" t="e">
        <f ca="1">IF(D1125="Walmart", "https://www.walmart.com/search/?query=" &amp; [1]!textjoin("%20",TRUE,S1125,T1125,U1125,V1125,W1125,X1125,Y1125,Z1125,AA1125,AB1125,AC1125,AD1125,AE1125,AF1125,AG1125,AH1125,AI1125,AJ1125,AK1125,AL1125,AM1125,AN1125,AO1125,AP1125,AQ1125,AR1125,AS1125,AT1125,AU1125,AV1125,AW1125,AX1125,AY1125,AZ1125,BA1125,BB1125), IF(D1125="Best Buy", "https://www.bestbuy.com/site/searchpage.jsp?st=" &amp; [1]!textjoin("+",TRUE,S1125,T1125,U1125,V1125,W1125,X1125,Y1125,Z1125,AA1125,AB1125,AC1125,AD1125,AE1125,AF1125,AG1125,AH1125,AI1125,AJ1125,AK1125,AL1125,AM1125,AN1125,AO1125,AP1125,AQ1125,AR1125,AS1125,AT1125,AU1125,AV1125,AW1125,AX1125,AY1125,AZ1125,BA1125,BB1125), IF(D1125="Target", "https://www.target.com/s?searchTerm=" &amp; [1]!textjoin("+",TRUE,S1125,T1125,U1125,V1125,W1125,X1125,Y1125,Z1125,AA1125,AB1125,AC1125,AD1125,AE1125,AF1125,AG1125,AH1125,AI1125,AJ1125,AK1125,AL1125,AM1125,AN1125,AO1125,AP1125,AQ1125,AR1125,AS1125,AT1125,AU1125,AV1125,AW1125,AX1125,AY1125,AZ1125,BA1125,BB1125),"")))</f>
        <v>#NAME?</v>
      </c>
      <c r="G1125" s="45" t="s">
        <v>7824</v>
      </c>
      <c r="H1125" s="45" t="str">
        <f>HYPERLINK(G1125,D1125)</f>
        <v>Target</v>
      </c>
      <c r="I1125" s="45" t="s">
        <v>8770</v>
      </c>
      <c r="J1125" s="45"/>
      <c r="L1125" s="37" t="s">
        <v>20</v>
      </c>
      <c r="M1125" s="26" t="s">
        <v>2159</v>
      </c>
      <c r="N1125" s="21" t="s">
        <v>6154</v>
      </c>
      <c r="O1125" s="1" t="s">
        <v>2160</v>
      </c>
      <c r="P1125" s="21" t="e">
        <f ca="1">[1]!textjoin("+",TRUE,O1125,S1125,T1125,U1125,V1125,W1125,X1125,Y1125,Z1125,AA1125,AB1125,AC1125,AD1125,AE1125,AF1125,AG1125,AH1125,AI1125,AJ1125,AK1125,AL1125,AM1125,AN1125,AO1125,AP1125,AQ1125,AR1125,AS1125,AT1125,AU1125,AV1125,AW1125,AX1125,AY1125,AZ1125,BA1125,BB1125,R1125)</f>
        <v>#NAME?</v>
      </c>
      <c r="Q1125" s="21" t="e">
        <f t="shared" ca="1" si="71"/>
        <v>#NAME?</v>
      </c>
      <c r="R1125" t="s">
        <v>5106</v>
      </c>
      <c r="S1125" s="16" t="s">
        <v>2159</v>
      </c>
      <c r="T1125" s="12" t="s">
        <v>2363</v>
      </c>
      <c r="U1125" s="12" t="s">
        <v>3335</v>
      </c>
      <c r="V1125" s="12" t="s">
        <v>3533</v>
      </c>
      <c r="W1125" s="12" t="s">
        <v>2176</v>
      </c>
    </row>
    <row r="1126" spans="1:27" ht="409.6" thickBot="1" x14ac:dyDescent="0.35">
      <c r="A1126" s="7" t="s">
        <v>1163</v>
      </c>
      <c r="D1126" s="39" t="s">
        <v>128</v>
      </c>
      <c r="E1126" s="45"/>
      <c r="F1126" s="47" t="e">
        <f ca="1">IF(D1126="Costco", "https://www.costco.com", IF(D1126="Dell Home &amp; Home Office", "https://www.dell.com/koa/search?q=" &amp; [1]!textjoin("%20",TRUE,S1126,T1126,U1126,V1126,W1126,X1126,Y1126,Z1126,AA1126,AB1126,AC1126,AD1126,AE1126,AF1126,AG1126,AH1126,AI1126,AJ1126,AK1126,AL1126,AM1126,AN1126,AO1126,AP1126,AQ1126,AR1126,AS1126,AT1126,AU1126,AV1126,AW1126,AX1126,AY1126,AZ1126,BA1126,BB1126,Sheet1!BE1126), IF(D1126="Macy's", "https://www.macys.com/shop/featured/" &amp; [1]!textjoin("-",TRUE,S1126,T1126,U1126,V1126,W1126,X1126,Y1126,Z1126,AA1126,AB1126,AC1126,AD1126,AE1126,AF1126,AG1126,AH1126,AI1126,AJ1126,AK1126,AL1126,AM1126,AN1126,AO1126,AP1126,AQ1126,AR1126,AS1126,AT1126,AU1126,AV1126,AW1126,AX1126,AY1126,AZ1126,BA1126,BB1126,Sheet1!BE1126),"")))</f>
        <v>#NAME?</v>
      </c>
      <c r="G1126" s="34" t="s">
        <v>7323</v>
      </c>
      <c r="H1126" s="45" t="str">
        <f>HYPERLINK(G1126,D1126)</f>
        <v>Dell Home &amp; Home Office</v>
      </c>
      <c r="I1126" s="45"/>
      <c r="J1126" s="45"/>
      <c r="L1126" s="39" t="s">
        <v>128</v>
      </c>
      <c r="M1126" s="26" t="s">
        <v>2159</v>
      </c>
      <c r="N1126" s="21" t="s">
        <v>6155</v>
      </c>
      <c r="O1126" s="1" t="s">
        <v>2160</v>
      </c>
      <c r="P1126" s="21" t="e">
        <f ca="1">[1]!textjoin("+",TRUE,O1126,S1126,T1126,U1126,V1126,W1126,X1126,Y1126,Z1126,AA1126,AB1126,AC1126,AD1126,AE1126,AF1126,AG1126,AH1126,AI1126,AJ1126,AK1126,AL1126,AM1126,AN1126,AO1126,AP1126,AQ1126,AR1126,AS1126,AT1126,AU1126,AV1126,AW1126,AX1126,AY1126,AZ1126,BA1126,BB1126,R1126)</f>
        <v>#NAME?</v>
      </c>
      <c r="Q1126" s="21" t="e">
        <f t="shared" ca="1" si="71"/>
        <v>#NAME?</v>
      </c>
      <c r="R1126" t="s">
        <v>5106</v>
      </c>
      <c r="S1126" s="16" t="s">
        <v>2159</v>
      </c>
      <c r="T1126" s="12" t="s">
        <v>2363</v>
      </c>
      <c r="U1126" s="12" t="s">
        <v>3335</v>
      </c>
      <c r="V1126" s="12" t="s">
        <v>3533</v>
      </c>
      <c r="W1126" s="12" t="s">
        <v>4837</v>
      </c>
      <c r="X1126" s="12" t="s">
        <v>2190</v>
      </c>
      <c r="Y1126" s="12" t="s">
        <v>2221</v>
      </c>
    </row>
    <row r="1127" spans="1:27" ht="409.6" thickBot="1" x14ac:dyDescent="0.35">
      <c r="A1127" s="7" t="s">
        <v>1163</v>
      </c>
      <c r="D1127" s="37" t="s">
        <v>104</v>
      </c>
      <c r="E1127" s="45"/>
      <c r="F1127" s="47" t="e">
        <f ca="1">IF(D1127="Kohl's", "https://www.kohls.com/search.jsp?submit-search=web-regular&amp;search=" &amp; [1]!textjoin("+",TRUE,S1127,T1127,U1127,V1127,W1127,X1127,Y1127,Z1127,AA1127,AB1127,AC1127,AD1127,AE1127,AF1127,AG1127,AH1127,AI1127,AJ1127,AK1127,AL1127,AM1127,AN1127,AO1127,AP1127,AQ1127,AR1127,AS1127,AT1127,AU1127,AV1127,AW1127,AX1127,AY1127,AZ1127,BA1127,BB1127,Sheet1!BE1127), IF(D1127="Lenovo", "https://www.lenovo.com/us/en/search?text=" &amp; [1]!textjoin("+",TRUE,S1127,T1127,U1127,V1127,W1127,X1127,Y1127,Z1127,AA1127,AB1127,AC1127,AD1127,AE1127,AF1127,AG1127,AH1127,AI1127,AJ1127,AK1127,AL1127,AM1127,AN1127,AO1127,AP1127,AQ1127,AR1127,AS1127,AT1127,AU1127,AV1127,AW1127,AX1127,AY1127,AZ1127,BA1127,BB1127,Sheet1!BE1127), IF(D1127="Dell Small Business", "https://www.dell.com/koa/search?q=" &amp; [1]!textjoin("%20",TRUE,S1127,T1127,U1127,V1127,W1127,X1127,Y1127,Z1127,AA1127,AB1127,AC1127,AD1127,AE1127,AF1127,AG1127,AH1127,AI1127,AJ1127,AK1127,AL1127,AM1127,AN1127,AO1127,AP1127,AQ1127,AR1127,AS1127,AT1127,AU1127,AV1127,AW1127,AX1127,AY1127,AZ1127,BA1127,BB1127,Sheet1!BE1127),"")))</f>
        <v>#NAME?</v>
      </c>
      <c r="G1127" s="34" t="s">
        <v>7324</v>
      </c>
      <c r="H1127" s="45" t="str">
        <f>HYPERLINK(G1127,D1127)</f>
        <v>Kohl's</v>
      </c>
      <c r="I1127" s="45"/>
      <c r="J1127" s="45"/>
      <c r="L1127" s="37" t="s">
        <v>104</v>
      </c>
      <c r="M1127" s="26" t="s">
        <v>2159</v>
      </c>
      <c r="N1127" s="21" t="s">
        <v>6156</v>
      </c>
      <c r="O1127" s="1" t="s">
        <v>2160</v>
      </c>
      <c r="P1127" s="21" t="e">
        <f ca="1">[1]!textjoin("+",TRUE,O1127,S1127,T1127,U1127,V1127,W1127,X1127,Y1127,Z1127,AA1127,AB1127,AC1127,AD1127,AE1127,AF1127,AG1127,AH1127,AI1127,AJ1127,AK1127,AL1127,AM1127,AN1127,AO1127,AP1127,AQ1127,AR1127,AS1127,AT1127,AU1127,AV1127,AW1127,AX1127,AY1127,AZ1127,BA1127,BB1127,R1127)</f>
        <v>#NAME?</v>
      </c>
      <c r="Q1127" s="21" t="e">
        <f t="shared" ca="1" si="71"/>
        <v>#NAME?</v>
      </c>
      <c r="R1127" t="s">
        <v>5106</v>
      </c>
      <c r="S1127" s="16" t="s">
        <v>2159</v>
      </c>
      <c r="T1127" s="12" t="s">
        <v>2363</v>
      </c>
      <c r="U1127" s="12" t="s">
        <v>3335</v>
      </c>
      <c r="V1127" s="12" t="s">
        <v>3533</v>
      </c>
      <c r="W1127" s="12" t="s">
        <v>2170</v>
      </c>
      <c r="X1127" s="12" t="s">
        <v>3536</v>
      </c>
      <c r="Y1127" s="12" t="s">
        <v>2166</v>
      </c>
    </row>
    <row r="1128" spans="1:27" ht="72.599999999999994" thickBot="1" x14ac:dyDescent="0.35">
      <c r="A1128" s="7" t="s">
        <v>1164</v>
      </c>
      <c r="D1128" s="37" t="s">
        <v>811</v>
      </c>
      <c r="E1128" s="45"/>
      <c r="F1128" s="47" t="str">
        <f>IF(D1128="Walmart", "https://www.walmart.com/search/?query=" &amp; [1]!textjoin("%20",TRUE,S1128,T1128,U1128,V1128,W1128,X1128,Y1128,Z1128,AA1128,AB1128,AC1128,AD1128,AE1128,AF1128,AG1128,AH1128,AI1128,AJ1128,AK1128,AL1128,AM1128,AN1128,AO1128,AP1128,AQ1128,AR1128,AS1128,AT1128,AU1128,AV1128,AW1128,AX1128,AY1128,AZ1128,BA1128,BB1128), IF(D1128="Best Buy", "https://www.bestbuy.com/site/searchpage.jsp?st=" &amp; [1]!textjoin("+",TRUE,S1128,T1128,U1128,V1128,W1128,X1128,Y1128,Z1128,AA1128,AB1128,AC1128,AD1128,AE1128,AF1128,AG1128,AH1128,AI1128,AJ1128,AK1128,AL1128,AM1128,AN1128,AO1128,AP1128,AQ1128,AR1128,AS1128,AT1128,AU1128,AV1128,AW1128,AX1128,AY1128,AZ1128,BA1128,BB1128), IF(D1128="Target", "https://www.target.com/s?searchTerm=" &amp; [1]!textjoin("+",TRUE,S1128,T1128,U1128,V1128,W1128,X1128,Y1128,Z1128,AA1128,AB1128,AC1128,AD1128,AE1128,AF1128,AG1128,AH1128,AI1128,AJ1128,AK1128,AL1128,AM1128,AN1128,AO1128,AP1128,AQ1128,AR1128,AS1128,AT1128,AU1128,AV1128,AW1128,AX1128,AY1128,AZ1128,BA1128,BB1128),"")))</f>
        <v/>
      </c>
      <c r="G1128" s="45" t="s">
        <v>7382</v>
      </c>
      <c r="H1128" s="45"/>
      <c r="I1128" s="45"/>
      <c r="J1128" s="45"/>
      <c r="L1128" s="37" t="s">
        <v>811</v>
      </c>
      <c r="M1128" s="26" t="s">
        <v>2159</v>
      </c>
      <c r="N1128" s="21" t="s">
        <v>6157</v>
      </c>
      <c r="O1128" s="1" t="s">
        <v>2160</v>
      </c>
      <c r="P1128" s="21" t="e">
        <f ca="1">[1]!textjoin("+",TRUE,O1128,S1128,T1128,U1128,V1128,W1128,X1128,Y1128,Z1128,AA1128,AB1128,AC1128,AD1128,AE1128,AF1128,AG1128,AH1128,AI1128,AJ1128,AK1128,AL1128,AM1128,AN1128,AO1128,AP1128,AQ1128,AR1128,AS1128,AT1128,AU1128,AV1128,AW1128,AX1128,AY1128,AZ1128,BA1128,BB1128,R1128)</f>
        <v>#NAME?</v>
      </c>
      <c r="Q1128" s="21" t="e">
        <f t="shared" ca="1" si="71"/>
        <v>#NAME?</v>
      </c>
      <c r="R1128" t="s">
        <v>5106</v>
      </c>
      <c r="S1128" s="16" t="s">
        <v>2159</v>
      </c>
      <c r="T1128" s="12" t="s">
        <v>2363</v>
      </c>
      <c r="U1128" s="12" t="s">
        <v>3335</v>
      </c>
      <c r="V1128" s="12" t="s">
        <v>3533</v>
      </c>
      <c r="W1128" s="12" t="s">
        <v>2192</v>
      </c>
      <c r="X1128" s="12" t="s">
        <v>3529</v>
      </c>
      <c r="Y1128" s="12" t="s">
        <v>3534</v>
      </c>
      <c r="Z1128" s="12" t="s">
        <v>2611</v>
      </c>
    </row>
    <row r="1129" spans="1:27" ht="409.6" thickBot="1" x14ac:dyDescent="0.35">
      <c r="A1129" s="7" t="s">
        <v>1165</v>
      </c>
      <c r="D1129" s="37" t="s">
        <v>15</v>
      </c>
      <c r="E1129" s="45"/>
      <c r="F1129" s="47" t="e">
        <f ca="1">IF(D1129="Walmart", "https://www.walmart.com/search/?query=" &amp; [1]!textjoin("%20",TRUE,S1129,T1129,U1129,V1129,W1129,X1129,Y1129,Z1129,AA1129,AB1129,AC1129,AD1129,AE1129,AF1129,AG1129,AH1129,AI1129,AJ1129,AK1129,AL1129,AM1129,AN1129,AO1129,AP1129,AQ1129,AR1129,AS1129,AT1129,AU1129,AV1129,AW1129,AX1129,AY1129,AZ1129,BA1129,BB1129), IF(D1129="Best Buy", "https://www.bestbuy.com/site/searchpage.jsp?st=" &amp; [1]!textjoin("+",TRUE,S1129,T1129,U1129,V1129,W1129,X1129,Y1129,Z1129,AA1129,AB1129,AC1129,AD1129,AE1129,AF1129,AG1129,AH1129,AI1129,AJ1129,AK1129,AL1129,AM1129,AN1129,AO1129,AP1129,AQ1129,AR1129,AS1129,AT1129,AU1129,AV1129,AW1129,AX1129,AY1129,AZ1129,BA1129,BB1129), IF(D1129="Target", "https://www.target.com/s?searchTerm=" &amp; [1]!textjoin("+",TRUE,S1129,T1129,U1129,V1129,W1129,X1129,Y1129,Z1129,AA1129,AB1129,AC1129,AD1129,AE1129,AF1129,AG1129,AH1129,AI1129,AJ1129,AK1129,AL1129,AM1129,AN1129,AO1129,AP1129,AQ1129,AR1129,AS1129,AT1129,AU1129,AV1129,AW1129,AX1129,AY1129,AZ1129,BA1129,BB1129),"")))</f>
        <v>#NAME?</v>
      </c>
      <c r="G1129" s="45" t="s">
        <v>7825</v>
      </c>
      <c r="H1129" s="45" t="str">
        <f>HYPERLINK(G1129,D1129)</f>
        <v>Best Buy</v>
      </c>
      <c r="I1129" s="45"/>
      <c r="J1129" s="45"/>
      <c r="L1129" s="37" t="s">
        <v>15</v>
      </c>
      <c r="M1129" s="26" t="s">
        <v>2159</v>
      </c>
      <c r="N1129" s="21" t="s">
        <v>6157</v>
      </c>
      <c r="O1129" s="1" t="s">
        <v>2160</v>
      </c>
      <c r="P1129" s="21" t="e">
        <f ca="1">[1]!textjoin("+",TRUE,O1129,S1129,T1129,U1129,V1129,W1129,X1129,Y1129,Z1129,AA1129,AB1129,AC1129,AD1129,AE1129,AF1129,AG1129,AH1129,AI1129,AJ1129,AK1129,AL1129,AM1129,AN1129,AO1129,AP1129,AQ1129,AR1129,AS1129,AT1129,AU1129,AV1129,AW1129,AX1129,AY1129,AZ1129,BA1129,BB1129,R1129)</f>
        <v>#NAME?</v>
      </c>
      <c r="Q1129" s="21" t="e">
        <f t="shared" ca="1" si="71"/>
        <v>#NAME?</v>
      </c>
      <c r="R1129" t="s">
        <v>5106</v>
      </c>
      <c r="S1129" s="16" t="s">
        <v>2159</v>
      </c>
      <c r="T1129" s="12" t="s">
        <v>2363</v>
      </c>
      <c r="U1129" s="12" t="s">
        <v>3335</v>
      </c>
      <c r="V1129" s="12" t="s">
        <v>3533</v>
      </c>
      <c r="W1129" s="12" t="s">
        <v>2192</v>
      </c>
      <c r="X1129" s="12" t="s">
        <v>3529</v>
      </c>
      <c r="Y1129" s="12" t="s">
        <v>3534</v>
      </c>
      <c r="Z1129" s="12" t="s">
        <v>2611</v>
      </c>
    </row>
    <row r="1130" spans="1:27" ht="409.6" thickBot="1" x14ac:dyDescent="0.35">
      <c r="A1130" s="7" t="s">
        <v>1166</v>
      </c>
      <c r="D1130" s="37" t="s">
        <v>20</v>
      </c>
      <c r="E1130" s="45"/>
      <c r="F1130" s="47" t="e">
        <f ca="1">IF(D1130="Walmart", "https://www.walmart.com/search/?query=" &amp; [1]!textjoin("%20",TRUE,S1130,T1130,U1130,V1130,W1130,X1130,Y1130,Z1130,AA1130,AB1130,AC1130,AD1130,AE1130,AF1130,AG1130,AH1130,AI1130,AJ1130,AK1130,AL1130,AM1130,AN1130,AO1130,AP1130,AQ1130,AR1130,AS1130,AT1130,AU1130,AV1130,AW1130,AX1130,AY1130,AZ1130,BA1130,BB1130), IF(D1130="Best Buy", "https://www.bestbuy.com/site/searchpage.jsp?st=" &amp; [1]!textjoin("+",TRUE,S1130,T1130,U1130,V1130,W1130,X1130,Y1130,Z1130,AA1130,AB1130,AC1130,AD1130,AE1130,AF1130,AG1130,AH1130,AI1130,AJ1130,AK1130,AL1130,AM1130,AN1130,AO1130,AP1130,AQ1130,AR1130,AS1130,AT1130,AU1130,AV1130,AW1130,AX1130,AY1130,AZ1130,BA1130,BB1130), IF(D1130="Target", "https://www.target.com/s?searchTerm=" &amp; [1]!textjoin("+",TRUE,S1130,T1130,U1130,V1130,W1130,X1130,Y1130,Z1130,AA1130,AB1130,AC1130,AD1130,AE1130,AF1130,AG1130,AH1130,AI1130,AJ1130,AK1130,AL1130,AM1130,AN1130,AO1130,AP1130,AQ1130,AR1130,AS1130,AT1130,AU1130,AV1130,AW1130,AX1130,AY1130,AZ1130,BA1130,BB1130),"")))</f>
        <v>#NAME?</v>
      </c>
      <c r="G1130" s="45" t="s">
        <v>7826</v>
      </c>
      <c r="H1130" s="45" t="str">
        <f>HYPERLINK(G1130,D1130)</f>
        <v>Target</v>
      </c>
      <c r="I1130" s="45" t="s">
        <v>8770</v>
      </c>
      <c r="J1130" s="45"/>
      <c r="L1130" s="37" t="s">
        <v>20</v>
      </c>
      <c r="M1130" s="26" t="s">
        <v>2159</v>
      </c>
      <c r="N1130" s="21" t="s">
        <v>6158</v>
      </c>
      <c r="O1130" s="1" t="s">
        <v>2160</v>
      </c>
      <c r="P1130" s="21" t="e">
        <f ca="1">[1]!textjoin("+",TRUE,O1130,S1130,T1130,U1130,V1130,W1130,X1130,Y1130,Z1130,AA1130,AB1130,AC1130,AD1130,AE1130,AF1130,AG1130,AH1130,AI1130,AJ1130,AK1130,AL1130,AM1130,AN1130,AO1130,AP1130,AQ1130,AR1130,AS1130,AT1130,AU1130,AV1130,AW1130,AX1130,AY1130,AZ1130,BA1130,BB1130,R1130)</f>
        <v>#NAME?</v>
      </c>
      <c r="Q1130" s="21" t="e">
        <f t="shared" ca="1" si="71"/>
        <v>#NAME?</v>
      </c>
      <c r="R1130" t="s">
        <v>5106</v>
      </c>
      <c r="S1130" s="16" t="s">
        <v>2159</v>
      </c>
      <c r="T1130" s="12" t="s">
        <v>2363</v>
      </c>
      <c r="U1130" s="12" t="s">
        <v>3335</v>
      </c>
      <c r="V1130" s="12" t="s">
        <v>3533</v>
      </c>
      <c r="W1130" s="12" t="s">
        <v>2192</v>
      </c>
      <c r="X1130" s="12" t="s">
        <v>3537</v>
      </c>
      <c r="Y1130" s="12" t="s">
        <v>3529</v>
      </c>
      <c r="Z1130" s="12" t="s">
        <v>3534</v>
      </c>
      <c r="AA1130" s="12" t="s">
        <v>2611</v>
      </c>
    </row>
    <row r="1131" spans="1:27" ht="58.2" thickBot="1" x14ac:dyDescent="0.35">
      <c r="A1131" s="7" t="s">
        <v>1166</v>
      </c>
      <c r="D1131" s="37" t="s">
        <v>116</v>
      </c>
      <c r="E1131" s="45"/>
      <c r="F1131" s="47" t="str">
        <f>IF(D1131="Walmart", "https://www.walmart.com/search/?query=" &amp; [1]!textjoin("%20",TRUE,S1131,T1131,U1131,V1131,W1131,X1131,Y1131,Z1131,AA1131,AB1131,AC1131,AD1131,AE1131,AF1131,AG1131,AH1131,AI1131,AJ1131,AK1131,AL1131,AM1131,AN1131,AO1131,AP1131,AQ1131,AR1131,AS1131,AT1131,AU1131,AV1131,AW1131,AX1131,AY1131,AZ1131,BA1131,BB1131), IF(D1131="Best Buy", "https://www.bestbuy.com/site/searchpage.jsp?st=" &amp; [1]!textjoin("+",TRUE,S1131,T1131,U1131,V1131,W1131,X1131,Y1131,Z1131,AA1131,AB1131,AC1131,AD1131,AE1131,AF1131,AG1131,AH1131,AI1131,AJ1131,AK1131,AL1131,AM1131,AN1131,AO1131,AP1131,AQ1131,AR1131,AS1131,AT1131,AU1131,AV1131,AW1131,AX1131,AY1131,AZ1131,BA1131,BB1131), IF(D1131="Target", "https://www.target.com/s?searchTerm=" &amp; [1]!textjoin("+",TRUE,S1131,T1131,U1131,V1131,W1131,X1131,Y1131,Z1131,AA1131,AB1131,AC1131,AD1131,AE1131,AF1131,AG1131,AH1131,AI1131,AJ1131,AK1131,AL1131,AM1131,AN1131,AO1131,AP1131,AQ1131,AR1131,AS1131,AT1131,AU1131,AV1131,AW1131,AX1131,AY1131,AZ1131,BA1131,BB1131),"")))</f>
        <v/>
      </c>
      <c r="G1131" s="45" t="s">
        <v>7382</v>
      </c>
      <c r="H1131" s="45"/>
      <c r="I1131" s="45"/>
      <c r="J1131" s="45"/>
      <c r="L1131" s="37" t="s">
        <v>116</v>
      </c>
      <c r="M1131" s="26" t="s">
        <v>2159</v>
      </c>
      <c r="N1131" s="21" t="s">
        <v>6159</v>
      </c>
      <c r="O1131" s="1" t="s">
        <v>2160</v>
      </c>
      <c r="P1131" s="21" t="e">
        <f ca="1">[1]!textjoin("+",TRUE,O1131,S1131,T1131,U1131,V1131,W1131,X1131,Y1131,Z1131,AA1131,AB1131,AC1131,AD1131,AE1131,AF1131,AG1131,AH1131,AI1131,AJ1131,AK1131,AL1131,AM1131,AN1131,AO1131,AP1131,AQ1131,AR1131,AS1131,AT1131,AU1131,AV1131,AW1131,AX1131,AY1131,AZ1131,BA1131,BB1131,R1131)</f>
        <v>#NAME?</v>
      </c>
      <c r="Q1131" s="21" t="e">
        <f t="shared" ca="1" si="71"/>
        <v>#NAME?</v>
      </c>
      <c r="R1131" t="s">
        <v>5106</v>
      </c>
      <c r="S1131" s="16" t="s">
        <v>2159</v>
      </c>
      <c r="T1131" s="12" t="s">
        <v>2363</v>
      </c>
      <c r="U1131" s="12" t="s">
        <v>3335</v>
      </c>
      <c r="V1131" s="12" t="s">
        <v>3533</v>
      </c>
      <c r="W1131" s="12" t="s">
        <v>2192</v>
      </c>
      <c r="X1131" s="12" t="s">
        <v>2361</v>
      </c>
      <c r="Y1131" s="12" t="s">
        <v>2611</v>
      </c>
    </row>
    <row r="1132" spans="1:27" ht="58.2" thickBot="1" x14ac:dyDescent="0.35">
      <c r="A1132" s="7" t="s">
        <v>1167</v>
      </c>
      <c r="D1132" s="37" t="s">
        <v>43</v>
      </c>
      <c r="E1132" s="45"/>
      <c r="F1132" s="47" t="str">
        <f>IF(D1132="Walmart", "https://www.walmart.com/search/?query=" &amp; [1]!textjoin("%20",TRUE,S1132,T1132,U1132,V1132,W1132,X1132,Y1132,Z1132,AA1132,AB1132,AC1132,AD1132,AE1132,AF1132,AG1132,AH1132,AI1132,AJ1132,AK1132,AL1132,AM1132,AN1132,AO1132,AP1132,AQ1132,AR1132,AS1132,AT1132,AU1132,AV1132,AW1132,AX1132,AY1132,AZ1132,BA1132,BB1132), IF(D1132="Best Buy", "https://www.bestbuy.com/site/searchpage.jsp?st=" &amp; [1]!textjoin("+",TRUE,S1132,T1132,U1132,V1132,W1132,X1132,Y1132,Z1132,AA1132,AB1132,AC1132,AD1132,AE1132,AF1132,AG1132,AH1132,AI1132,AJ1132,AK1132,AL1132,AM1132,AN1132,AO1132,AP1132,AQ1132,AR1132,AS1132,AT1132,AU1132,AV1132,AW1132,AX1132,AY1132,AZ1132,BA1132,BB1132), IF(D1132="Target", "https://www.target.com/s?searchTerm=" &amp; [1]!textjoin("+",TRUE,S1132,T1132,U1132,V1132,W1132,X1132,Y1132,Z1132,AA1132,AB1132,AC1132,AD1132,AE1132,AF1132,AG1132,AH1132,AI1132,AJ1132,AK1132,AL1132,AM1132,AN1132,AO1132,AP1132,AQ1132,AR1132,AS1132,AT1132,AU1132,AV1132,AW1132,AX1132,AY1132,AZ1132,BA1132,BB1132),"")))</f>
        <v/>
      </c>
      <c r="G1132" s="45" t="s">
        <v>7382</v>
      </c>
      <c r="H1132" s="45"/>
      <c r="I1132" s="45"/>
      <c r="J1132" s="45"/>
      <c r="L1132" s="37" t="s">
        <v>43</v>
      </c>
      <c r="M1132" s="26" t="s">
        <v>2159</v>
      </c>
      <c r="N1132" s="21" t="s">
        <v>6160</v>
      </c>
      <c r="O1132" s="1" t="s">
        <v>2160</v>
      </c>
      <c r="P1132" s="21" t="e">
        <f ca="1">[1]!textjoin("+",TRUE,O1132,S1132,T1132,U1132,V1132,W1132,X1132,Y1132,Z1132,AA1132,AB1132,AC1132,AD1132,AE1132,AF1132,AG1132,AH1132,AI1132,AJ1132,AK1132,AL1132,AM1132,AN1132,AO1132,AP1132,AQ1132,AR1132,AS1132,AT1132,AU1132,AV1132,AW1132,AX1132,AY1132,AZ1132,BA1132,BB1132,R1132)</f>
        <v>#NAME?</v>
      </c>
      <c r="Q1132" s="21" t="e">
        <f t="shared" ca="1" si="71"/>
        <v>#NAME?</v>
      </c>
      <c r="R1132" t="s">
        <v>5106</v>
      </c>
      <c r="S1132" s="16" t="s">
        <v>3538</v>
      </c>
      <c r="T1132" s="12" t="s">
        <v>3527</v>
      </c>
      <c r="U1132" s="12" t="s">
        <v>3530</v>
      </c>
      <c r="V1132" s="12" t="s">
        <v>2391</v>
      </c>
    </row>
    <row r="1133" spans="1:27" ht="409.6" thickBot="1" x14ac:dyDescent="0.35">
      <c r="A1133" s="7" t="s">
        <v>1168</v>
      </c>
      <c r="D1133" s="37" t="s">
        <v>20</v>
      </c>
      <c r="E1133" s="45"/>
      <c r="F1133" s="47" t="e">
        <f ca="1">IF(D1133="Walmart", "https://www.walmart.com/search/?query=" &amp; [1]!textjoin("%20",TRUE,S1133,T1133,U1133,V1133,W1133,X1133,Y1133,Z1133,AA1133,AB1133,AC1133,AD1133,AE1133,AF1133,AG1133,AH1133,AI1133,AJ1133,AK1133,AL1133,AM1133,AN1133,AO1133,AP1133,AQ1133,AR1133,AS1133,AT1133,AU1133,AV1133,AW1133,AX1133,AY1133,AZ1133,BA1133,BB1133), IF(D1133="Best Buy", "https://www.bestbuy.com/site/searchpage.jsp?st=" &amp; [1]!textjoin("+",TRUE,S1133,T1133,U1133,V1133,W1133,X1133,Y1133,Z1133,AA1133,AB1133,AC1133,AD1133,AE1133,AF1133,AG1133,AH1133,AI1133,AJ1133,AK1133,AL1133,AM1133,AN1133,AO1133,AP1133,AQ1133,AR1133,AS1133,AT1133,AU1133,AV1133,AW1133,AX1133,AY1133,AZ1133,BA1133,BB1133), IF(D1133="Target", "https://www.target.com/s?searchTerm=" &amp; [1]!textjoin("+",TRUE,S1133,T1133,U1133,V1133,W1133,X1133,Y1133,Z1133,AA1133,AB1133,AC1133,AD1133,AE1133,AF1133,AG1133,AH1133,AI1133,AJ1133,AK1133,AL1133,AM1133,AN1133,AO1133,AP1133,AQ1133,AR1133,AS1133,AT1133,AU1133,AV1133,AW1133,AX1133,AY1133,AZ1133,BA1133,BB1133),"")))</f>
        <v>#NAME?</v>
      </c>
      <c r="G1133" s="45" t="s">
        <v>7827</v>
      </c>
      <c r="H1133" s="45" t="str">
        <f t="shared" ref="H1133:H1139" si="74">HYPERLINK(G1133,D1133)</f>
        <v>Target</v>
      </c>
      <c r="I1133" s="45"/>
      <c r="J1133" s="45"/>
      <c r="L1133" s="37" t="s">
        <v>20</v>
      </c>
      <c r="M1133" s="26" t="s">
        <v>2159</v>
      </c>
      <c r="N1133" s="21" t="s">
        <v>6161</v>
      </c>
      <c r="O1133" s="1" t="s">
        <v>2160</v>
      </c>
      <c r="P1133" s="21" t="e">
        <f ca="1">[1]!textjoin("+",TRUE,O1133,S1133,T1133,U1133,V1133,W1133,X1133,Y1133,Z1133,AA1133,AB1133,AC1133,AD1133,AE1133,AF1133,AG1133,AH1133,AI1133,AJ1133,AK1133,AL1133,AM1133,AN1133,AO1133,AP1133,AQ1133,AR1133,AS1133,AT1133,AU1133,AV1133,AW1133,AX1133,AY1133,AZ1133,BA1133,BB1133,R1133)</f>
        <v>#NAME?</v>
      </c>
      <c r="Q1133" s="21" t="e">
        <f t="shared" ca="1" si="71"/>
        <v>#NAME?</v>
      </c>
      <c r="R1133" t="s">
        <v>5106</v>
      </c>
      <c r="S1133" s="16" t="s">
        <v>2944</v>
      </c>
      <c r="T1133" s="12" t="s">
        <v>4651</v>
      </c>
      <c r="U1133" s="12" t="s">
        <v>3539</v>
      </c>
    </row>
    <row r="1134" spans="1:27" ht="409.6" thickBot="1" x14ac:dyDescent="0.35">
      <c r="A1134" s="7" t="s">
        <v>1169</v>
      </c>
      <c r="D1134" s="37" t="s">
        <v>12</v>
      </c>
      <c r="E1134" s="45"/>
      <c r="F1134" s="47" t="e">
        <f ca="1">IF(D1134="Walmart", "https://www.walmart.com/search/?query=" &amp; [1]!textjoin("%20",TRUE,S1134,T1134,U1134,V1134,W1134,X1134,Y1134,Z1134,AA1134,AB1134,AC1134,AD1134,AE1134,AF1134,AG1134,AH1134,AI1134,AJ1134,AK1134,AL1134,AM1134,AN1134,AO1134,AP1134,AQ1134,AR1134,AS1134,AT1134,AU1134,AV1134,AW1134,AX1134,AY1134,AZ1134,BA1134,BB1134), IF(D1134="Best Buy", "https://www.bestbuy.com/site/searchpage.jsp?st=" &amp; [1]!textjoin("+",TRUE,S1134,T1134,U1134,V1134,W1134,X1134,Y1134,Z1134,AA1134,AB1134,AC1134,AD1134,AE1134,AF1134,AG1134,AH1134,AI1134,AJ1134,AK1134,AL1134,AM1134,AN1134,AO1134,AP1134,AQ1134,AR1134,AS1134,AT1134,AU1134,AV1134,AW1134,AX1134,AY1134,AZ1134,BA1134,BB1134), IF(D1134="Target", "https://www.target.com/s?searchTerm=" &amp; [1]!textjoin("+",TRUE,S1134,T1134,U1134,V1134,W1134,X1134,Y1134,Z1134,AA1134,AB1134,AC1134,AD1134,AE1134,AF1134,AG1134,AH1134,AI1134,AJ1134,AK1134,AL1134,AM1134,AN1134,AO1134,AP1134,AQ1134,AR1134,AS1134,AT1134,AU1134,AV1134,AW1134,AX1134,AY1134,AZ1134,BA1134,BB1134),"")))</f>
        <v>#NAME?</v>
      </c>
      <c r="G1134" s="45" t="s">
        <v>7828</v>
      </c>
      <c r="H1134" s="45" t="str">
        <f t="shared" si="74"/>
        <v>Walmart</v>
      </c>
      <c r="I1134" s="45"/>
      <c r="J1134" s="45"/>
      <c r="L1134" s="37" t="s">
        <v>12</v>
      </c>
      <c r="M1134" s="26" t="s">
        <v>2159</v>
      </c>
      <c r="N1134" s="21" t="s">
        <v>6162</v>
      </c>
      <c r="O1134" s="1" t="s">
        <v>2160</v>
      </c>
      <c r="P1134" s="21" t="e">
        <f ca="1">[1]!textjoin("+",TRUE,O1134,S1134,T1134,U1134,V1134,W1134,X1134,Y1134,Z1134,AA1134,AB1134,AC1134,AD1134,AE1134,AF1134,AG1134,AH1134,AI1134,AJ1134,AK1134,AL1134,AM1134,AN1134,AO1134,AP1134,AQ1134,AR1134,AS1134,AT1134,AU1134,AV1134,AW1134,AX1134,AY1134,AZ1134,BA1134,BB1134,R1134)</f>
        <v>#NAME?</v>
      </c>
      <c r="Q1134" s="21" t="e">
        <f t="shared" ca="1" si="71"/>
        <v>#NAME?</v>
      </c>
      <c r="R1134" t="s">
        <v>5106</v>
      </c>
      <c r="S1134" s="16" t="s">
        <v>2944</v>
      </c>
      <c r="T1134" s="12" t="s">
        <v>3540</v>
      </c>
      <c r="U1134" s="12" t="s">
        <v>2223</v>
      </c>
      <c r="V1134" s="12" t="s">
        <v>2189</v>
      </c>
      <c r="W1134" s="12" t="s">
        <v>3541</v>
      </c>
      <c r="X1134" s="12" t="s">
        <v>2391</v>
      </c>
    </row>
    <row r="1135" spans="1:27" ht="409.6" thickBot="1" x14ac:dyDescent="0.35">
      <c r="A1135" s="7" t="s">
        <v>1170</v>
      </c>
      <c r="D1135" s="37" t="s">
        <v>15</v>
      </c>
      <c r="E1135" s="45"/>
      <c r="F1135" s="47" t="e">
        <f ca="1">IF(D1135="Walmart", "https://www.walmart.com/search/?query=" &amp; [1]!textjoin("%20",TRUE,S1135,T1135,U1135,V1135,W1135,X1135,Y1135,Z1135,AA1135,AB1135,AC1135,AD1135,AE1135,AF1135,AG1135,AH1135,AI1135,AJ1135,AK1135,AL1135,AM1135,AN1135,AO1135,AP1135,AQ1135,AR1135,AS1135,AT1135,AU1135,AV1135,AW1135,AX1135,AY1135,AZ1135,BA1135,BB1135), IF(D1135="Best Buy", "https://www.bestbuy.com/site/searchpage.jsp?st=" &amp; [1]!textjoin("+",TRUE,S1135,T1135,U1135,V1135,W1135,X1135,Y1135,Z1135,AA1135,AB1135,AC1135,AD1135,AE1135,AF1135,AG1135,AH1135,AI1135,AJ1135,AK1135,AL1135,AM1135,AN1135,AO1135,AP1135,AQ1135,AR1135,AS1135,AT1135,AU1135,AV1135,AW1135,AX1135,AY1135,AZ1135,BA1135,BB1135), IF(D1135="Target", "https://www.target.com/s?searchTerm=" &amp; [1]!textjoin("+",TRUE,S1135,T1135,U1135,V1135,W1135,X1135,Y1135,Z1135,AA1135,AB1135,AC1135,AD1135,AE1135,AF1135,AG1135,AH1135,AI1135,AJ1135,AK1135,AL1135,AM1135,AN1135,AO1135,AP1135,AQ1135,AR1135,AS1135,AT1135,AU1135,AV1135,AW1135,AX1135,AY1135,AZ1135,BA1135,BB1135),"")))</f>
        <v>#NAME?</v>
      </c>
      <c r="G1135" s="45" t="s">
        <v>7829</v>
      </c>
      <c r="H1135" s="45" t="str">
        <f t="shared" si="74"/>
        <v>Best Buy</v>
      </c>
      <c r="I1135" s="45"/>
      <c r="J1135" s="45"/>
      <c r="L1135" s="37" t="s">
        <v>15</v>
      </c>
      <c r="M1135" s="26" t="s">
        <v>2159</v>
      </c>
      <c r="N1135" s="21" t="s">
        <v>6163</v>
      </c>
      <c r="O1135" s="1" t="s">
        <v>2160</v>
      </c>
      <c r="P1135" s="21" t="e">
        <f ca="1">[1]!textjoin("+",TRUE,O1135,S1135,T1135,U1135,V1135,W1135,X1135,Y1135,Z1135,AA1135,AB1135,AC1135,AD1135,AE1135,AF1135,AG1135,AH1135,AI1135,AJ1135,AK1135,AL1135,AM1135,AN1135,AO1135,AP1135,AQ1135,AR1135,AS1135,AT1135,AU1135,AV1135,AW1135,AX1135,AY1135,AZ1135,BA1135,BB1135,R1135)</f>
        <v>#NAME?</v>
      </c>
      <c r="Q1135" s="21" t="e">
        <f t="shared" ca="1" si="71"/>
        <v>#NAME?</v>
      </c>
      <c r="R1135" t="s">
        <v>5106</v>
      </c>
      <c r="S1135" s="16" t="s">
        <v>2944</v>
      </c>
      <c r="T1135" s="12" t="s">
        <v>3542</v>
      </c>
      <c r="U1135" s="12" t="s">
        <v>3543</v>
      </c>
      <c r="V1135" s="12" t="s">
        <v>2337</v>
      </c>
      <c r="W1135" s="12" t="s">
        <v>2192</v>
      </c>
      <c r="X1135" s="12" t="s">
        <v>2381</v>
      </c>
      <c r="Y1135" s="12" t="s">
        <v>3544</v>
      </c>
    </row>
    <row r="1136" spans="1:27" ht="409.6" thickBot="1" x14ac:dyDescent="0.35">
      <c r="A1136" s="7" t="s">
        <v>1171</v>
      </c>
      <c r="D1136" s="37" t="s">
        <v>12</v>
      </c>
      <c r="E1136" s="45"/>
      <c r="F1136" s="47" t="e">
        <f ca="1">IF(D1136="Walmart", "https://www.walmart.com/search/?query=" &amp; [1]!textjoin("%20",TRUE,S1136,T1136,U1136,V1136,W1136,X1136,Y1136,Z1136,AA1136,AB1136,AC1136,AD1136,AE1136,AF1136,AG1136,AH1136,AI1136,AJ1136,AK1136,AL1136,AM1136,AN1136,AO1136,AP1136,AQ1136,AR1136,AS1136,AT1136,AU1136,AV1136,AW1136,AX1136,AY1136,AZ1136,BA1136,BB1136), IF(D1136="Best Buy", "https://www.bestbuy.com/site/searchpage.jsp?st=" &amp; [1]!textjoin("+",TRUE,S1136,T1136,U1136,V1136,W1136,X1136,Y1136,Z1136,AA1136,AB1136,AC1136,AD1136,AE1136,AF1136,AG1136,AH1136,AI1136,AJ1136,AK1136,AL1136,AM1136,AN1136,AO1136,AP1136,AQ1136,AR1136,AS1136,AT1136,AU1136,AV1136,AW1136,AX1136,AY1136,AZ1136,BA1136,BB1136), IF(D1136="Target", "https://www.target.com/s?searchTerm=" &amp; [1]!textjoin("+",TRUE,S1136,T1136,U1136,V1136,W1136,X1136,Y1136,Z1136,AA1136,AB1136,AC1136,AD1136,AE1136,AF1136,AG1136,AH1136,AI1136,AJ1136,AK1136,AL1136,AM1136,AN1136,AO1136,AP1136,AQ1136,AR1136,AS1136,AT1136,AU1136,AV1136,AW1136,AX1136,AY1136,AZ1136,BA1136,BB1136),"")))</f>
        <v>#NAME?</v>
      </c>
      <c r="G1136" s="45" t="s">
        <v>7830</v>
      </c>
      <c r="H1136" s="45" t="str">
        <f t="shared" si="74"/>
        <v>Walmart</v>
      </c>
      <c r="I1136" s="45"/>
      <c r="J1136" s="45"/>
      <c r="L1136" s="37" t="s">
        <v>12</v>
      </c>
      <c r="M1136" s="26" t="s">
        <v>2159</v>
      </c>
      <c r="N1136" s="21" t="s">
        <v>6164</v>
      </c>
      <c r="O1136" s="1" t="s">
        <v>2160</v>
      </c>
      <c r="P1136" s="21" t="e">
        <f ca="1">[1]!textjoin("+",TRUE,O1136,S1136,T1136,U1136,V1136,W1136,X1136,Y1136,Z1136,AA1136,AB1136,AC1136,AD1136,AE1136,AF1136,AG1136,AH1136,AI1136,AJ1136,AK1136,AL1136,AM1136,AN1136,AO1136,AP1136,AQ1136,AR1136,AS1136,AT1136,AU1136,AV1136,AW1136,AX1136,AY1136,AZ1136,BA1136,BB1136,R1136)</f>
        <v>#NAME?</v>
      </c>
      <c r="Q1136" s="21" t="e">
        <f t="shared" ca="1" si="71"/>
        <v>#NAME?</v>
      </c>
      <c r="R1136" t="s">
        <v>5106</v>
      </c>
      <c r="S1136" s="16" t="s">
        <v>3545</v>
      </c>
      <c r="T1136" s="12" t="s">
        <v>3546</v>
      </c>
      <c r="U1136" s="12" t="s">
        <v>2918</v>
      </c>
      <c r="V1136" s="12" t="s">
        <v>3091</v>
      </c>
    </row>
    <row r="1137" spans="1:34" ht="409.6" thickBot="1" x14ac:dyDescent="0.35">
      <c r="A1137" s="7" t="s">
        <v>1172</v>
      </c>
      <c r="D1137" s="37" t="s">
        <v>15</v>
      </c>
      <c r="E1137" s="45"/>
      <c r="F1137" s="47" t="e">
        <f ca="1">IF(D1137="Walmart", "https://www.walmart.com/search/?query=" &amp; [1]!textjoin("%20",TRUE,S1137,T1137,U1137,V1137,W1137,X1137,Y1137,Z1137,AA1137,AB1137,AC1137,AD1137,AE1137,AF1137,AG1137,AH1137,AI1137,AJ1137,AK1137,AL1137,AM1137,AN1137,AO1137,AP1137,AQ1137,AR1137,AS1137,AT1137,AU1137,AV1137,AW1137,AX1137,AY1137,AZ1137,BA1137,BB1137), IF(D1137="Best Buy", "https://www.bestbuy.com/site/searchpage.jsp?st=" &amp; [1]!textjoin("+",TRUE,S1137,T1137,U1137,V1137,W1137,X1137,Y1137,Z1137,AA1137,AB1137,AC1137,AD1137,AE1137,AF1137,AG1137,AH1137,AI1137,AJ1137,AK1137,AL1137,AM1137,AN1137,AO1137,AP1137,AQ1137,AR1137,AS1137,AT1137,AU1137,AV1137,AW1137,AX1137,AY1137,AZ1137,BA1137,BB1137), IF(D1137="Target", "https://www.target.com/s?searchTerm=" &amp; [1]!textjoin("+",TRUE,S1137,T1137,U1137,V1137,W1137,X1137,Y1137,Z1137,AA1137,AB1137,AC1137,AD1137,AE1137,AF1137,AG1137,AH1137,AI1137,AJ1137,AK1137,AL1137,AM1137,AN1137,AO1137,AP1137,AQ1137,AR1137,AS1137,AT1137,AU1137,AV1137,AW1137,AX1137,AY1137,AZ1137,BA1137,BB1137),"")))</f>
        <v>#NAME?</v>
      </c>
      <c r="G1137" s="45" t="s">
        <v>7831</v>
      </c>
      <c r="H1137" s="45" t="str">
        <f t="shared" si="74"/>
        <v>Best Buy</v>
      </c>
      <c r="I1137" s="45"/>
      <c r="J1137" s="45"/>
      <c r="L1137" s="37" t="s">
        <v>15</v>
      </c>
      <c r="M1137" s="26" t="s">
        <v>2159</v>
      </c>
      <c r="N1137" s="21" t="s">
        <v>6165</v>
      </c>
      <c r="O1137" s="1" t="s">
        <v>2160</v>
      </c>
      <c r="P1137" s="21" t="e">
        <f ca="1">[1]!textjoin("+",TRUE,O1137,S1137,T1137,U1137,V1137,W1137,X1137,Y1137,Z1137,AA1137,AB1137,AC1137,AD1137,AE1137,AF1137,AG1137,AH1137,AI1137,AJ1137,AK1137,AL1137,AM1137,AN1137,AO1137,AP1137,AQ1137,AR1137,AS1137,AT1137,AU1137,AV1137,AW1137,AX1137,AY1137,AZ1137,BA1137,BB1137,R1137)</f>
        <v>#NAME?</v>
      </c>
      <c r="Q1137" s="21" t="e">
        <f t="shared" ca="1" si="71"/>
        <v>#NAME?</v>
      </c>
      <c r="R1137" t="s">
        <v>5106</v>
      </c>
      <c r="S1137" s="16" t="s">
        <v>3545</v>
      </c>
      <c r="T1137" s="12" t="s">
        <v>2188</v>
      </c>
      <c r="U1137" s="12">
        <v>2</v>
      </c>
      <c r="V1137" s="12" t="s">
        <v>3547</v>
      </c>
      <c r="W1137" s="12" t="s">
        <v>5011</v>
      </c>
      <c r="X1137" s="12" t="s">
        <v>2189</v>
      </c>
      <c r="Y1137" s="12" t="s">
        <v>2506</v>
      </c>
      <c r="Z1137" s="12" t="s">
        <v>2918</v>
      </c>
      <c r="AA1137" s="12" t="s">
        <v>2871</v>
      </c>
      <c r="AB1137" s="12" t="s">
        <v>3091</v>
      </c>
    </row>
    <row r="1138" spans="1:34" ht="317.39999999999998" thickBot="1" x14ac:dyDescent="0.35">
      <c r="A1138" s="7" t="s">
        <v>1173</v>
      </c>
      <c r="D1138" s="37" t="s">
        <v>27</v>
      </c>
      <c r="E1138" s="45"/>
      <c r="F1138" s="47" t="str">
        <f>IF(D1138="Costco", "https://www.costco.com", IF(D1138="Dell Home &amp; Home Office", "https://www.dell.com/koa/search?q=" &amp; [1]!textjoin("%20",TRUE,S1138,T1138,U1138,V1138,W1138,X1138,Y1138,Z1138,AA1138,AB1138,AC1138,AD1138,AE1138,AF1138,AG1138,AH1138,AI1138,AJ1138,AK1138,AL1138,AM1138,AN1138,AO1138,AP1138,AQ1138,AR1138,AS1138,AT1138,AU1138,AV1138,AW1138,AX1138,AY1138,AZ1138,BA1138,BB1138,Sheet1!BE1138), IF(D1138="Macy's", "https://www.macys.com/shop/featured/" &amp; [1]!textjoin("-",TRUE,S1138,T1138,U1138,V1138,W1138,X1138,Y1138,Z1138,AA1138,AB1138,AC1138,AD1138,AE1138,AF1138,AG1138,AH1138,AI1138,AJ1138,AK1138,AL1138,AM1138,AN1138,AO1138,AP1138,AQ1138,AR1138,AS1138,AT1138,AU1138,AV1138,AW1138,AX1138,AY1138,AZ1138,BA1138,BB1138,Sheet1!BE1138),"")))</f>
        <v>https://www.costco.com</v>
      </c>
      <c r="G1138" s="34" t="s">
        <v>7128</v>
      </c>
      <c r="H1138" s="45" t="str">
        <f t="shared" si="74"/>
        <v>Costco</v>
      </c>
      <c r="I1138" s="45"/>
      <c r="J1138" s="45"/>
      <c r="L1138" s="37" t="s">
        <v>27</v>
      </c>
      <c r="M1138" s="26" t="s">
        <v>2159</v>
      </c>
      <c r="N1138" s="21" t="s">
        <v>6166</v>
      </c>
      <c r="O1138" s="1" t="s">
        <v>2160</v>
      </c>
      <c r="P1138" s="21" t="e">
        <f ca="1">[1]!textjoin("+",TRUE,O1138,S1138,T1138,U1138,V1138,W1138,X1138,Y1138,Z1138,AA1138,AB1138,AC1138,AD1138,AE1138,AF1138,AG1138,AH1138,AI1138,AJ1138,AK1138,AL1138,AM1138,AN1138,AO1138,AP1138,AQ1138,AR1138,AS1138,AT1138,AU1138,AV1138,AW1138,AX1138,AY1138,AZ1138,BA1138,BB1138,R1138)</f>
        <v>#NAME?</v>
      </c>
      <c r="Q1138" s="21" t="e">
        <f t="shared" ca="1" si="71"/>
        <v>#NAME?</v>
      </c>
      <c r="R1138" t="s">
        <v>5106</v>
      </c>
      <c r="S1138" s="16" t="s">
        <v>3545</v>
      </c>
      <c r="T1138" s="12" t="s">
        <v>2188</v>
      </c>
      <c r="U1138" s="12">
        <v>2</v>
      </c>
      <c r="V1138" s="12" t="s">
        <v>3546</v>
      </c>
      <c r="W1138" s="12" t="s">
        <v>3548</v>
      </c>
      <c r="X1138" s="12" t="s">
        <v>2506</v>
      </c>
      <c r="Y1138" s="12" t="s">
        <v>2918</v>
      </c>
      <c r="Z1138" s="12" t="s">
        <v>4773</v>
      </c>
      <c r="AA1138" s="12" t="s">
        <v>2989</v>
      </c>
    </row>
    <row r="1139" spans="1:34" ht="409.6" thickBot="1" x14ac:dyDescent="0.35">
      <c r="A1139" s="7" t="s">
        <v>1174</v>
      </c>
      <c r="D1139" s="37" t="s">
        <v>15</v>
      </c>
      <c r="E1139" s="45"/>
      <c r="F1139" s="47" t="e">
        <f ca="1">IF(D1139="Walmart", "https://www.walmart.com/search/?query=" &amp; [1]!textjoin("%20",TRUE,S1139,T1139,U1139,V1139,W1139,X1139,Y1139,Z1139,AA1139,AB1139,AC1139,AD1139,AE1139,AF1139,AG1139,AH1139,AI1139,AJ1139,AK1139,AL1139,AM1139,AN1139,AO1139,AP1139,AQ1139,AR1139,AS1139,AT1139,AU1139,AV1139,AW1139,AX1139,AY1139,AZ1139,BA1139,BB1139), IF(D1139="Best Buy", "https://www.bestbuy.com/site/searchpage.jsp?st=" &amp; [1]!textjoin("+",TRUE,S1139,T1139,U1139,V1139,W1139,X1139,Y1139,Z1139,AA1139,AB1139,AC1139,AD1139,AE1139,AF1139,AG1139,AH1139,AI1139,AJ1139,AK1139,AL1139,AM1139,AN1139,AO1139,AP1139,AQ1139,AR1139,AS1139,AT1139,AU1139,AV1139,AW1139,AX1139,AY1139,AZ1139,BA1139,BB1139), IF(D1139="Target", "https://www.target.com/s?searchTerm=" &amp; [1]!textjoin("+",TRUE,S1139,T1139,U1139,V1139,W1139,X1139,Y1139,Z1139,AA1139,AB1139,AC1139,AD1139,AE1139,AF1139,AG1139,AH1139,AI1139,AJ1139,AK1139,AL1139,AM1139,AN1139,AO1139,AP1139,AQ1139,AR1139,AS1139,AT1139,AU1139,AV1139,AW1139,AX1139,AY1139,AZ1139,BA1139,BB1139),"")))</f>
        <v>#NAME?</v>
      </c>
      <c r="G1139" s="45" t="s">
        <v>7832</v>
      </c>
      <c r="H1139" s="45" t="str">
        <f t="shared" si="74"/>
        <v>Best Buy</v>
      </c>
      <c r="I1139" s="45"/>
      <c r="J1139" s="45"/>
      <c r="L1139" s="37" t="s">
        <v>15</v>
      </c>
      <c r="M1139" s="26" t="s">
        <v>2159</v>
      </c>
      <c r="N1139" s="21" t="s">
        <v>6167</v>
      </c>
      <c r="O1139" s="1" t="s">
        <v>2160</v>
      </c>
      <c r="P1139" s="21" t="e">
        <f ca="1">[1]!textjoin("+",TRUE,O1139,S1139,T1139,U1139,V1139,W1139,X1139,Y1139,Z1139,AA1139,AB1139,AC1139,AD1139,AE1139,AF1139,AG1139,AH1139,AI1139,AJ1139,AK1139,AL1139,AM1139,AN1139,AO1139,AP1139,AQ1139,AR1139,AS1139,AT1139,AU1139,AV1139,AW1139,AX1139,AY1139,AZ1139,BA1139,BB1139,R1139)</f>
        <v>#NAME?</v>
      </c>
      <c r="Q1139" s="21" t="e">
        <f t="shared" ca="1" si="71"/>
        <v>#NAME?</v>
      </c>
      <c r="R1139" t="s">
        <v>5106</v>
      </c>
      <c r="S1139" s="16" t="s">
        <v>3545</v>
      </c>
      <c r="T1139" s="12" t="s">
        <v>2188</v>
      </c>
      <c r="U1139" s="12">
        <v>2</v>
      </c>
      <c r="V1139" s="12" t="s">
        <v>3549</v>
      </c>
      <c r="W1139" s="12" t="s">
        <v>5011</v>
      </c>
      <c r="X1139" s="12" t="s">
        <v>2189</v>
      </c>
      <c r="Y1139" s="12" t="s">
        <v>2506</v>
      </c>
      <c r="Z1139" s="12" t="s">
        <v>2918</v>
      </c>
      <c r="AA1139" s="12" t="s">
        <v>2871</v>
      </c>
      <c r="AB1139" s="12" t="s">
        <v>3091</v>
      </c>
    </row>
    <row r="1140" spans="1:34" ht="58.2" thickBot="1" x14ac:dyDescent="0.35">
      <c r="A1140" s="7" t="s">
        <v>1175</v>
      </c>
      <c r="D1140" s="37" t="s">
        <v>43</v>
      </c>
      <c r="E1140" s="45"/>
      <c r="F1140" s="47" t="str">
        <f>IF(D1140="Walmart", "https://www.walmart.com/search/?query=" &amp; [1]!textjoin("%20",TRUE,S1140,T1140,U1140,V1140,W1140,X1140,Y1140,Z1140,AA1140,AB1140,AC1140,AD1140,AE1140,AF1140,AG1140,AH1140,AI1140,AJ1140,AK1140,AL1140,AM1140,AN1140,AO1140,AP1140,AQ1140,AR1140,AS1140,AT1140,AU1140,AV1140,AW1140,AX1140,AY1140,AZ1140,BA1140,BB1140), IF(D1140="Best Buy", "https://www.bestbuy.com/site/searchpage.jsp?st=" &amp; [1]!textjoin("+",TRUE,S1140,T1140,U1140,V1140,W1140,X1140,Y1140,Z1140,AA1140,AB1140,AC1140,AD1140,AE1140,AF1140,AG1140,AH1140,AI1140,AJ1140,AK1140,AL1140,AM1140,AN1140,AO1140,AP1140,AQ1140,AR1140,AS1140,AT1140,AU1140,AV1140,AW1140,AX1140,AY1140,AZ1140,BA1140,BB1140), IF(D1140="Target", "https://www.target.com/s?searchTerm=" &amp; [1]!textjoin("+",TRUE,S1140,T1140,U1140,V1140,W1140,X1140,Y1140,Z1140,AA1140,AB1140,AC1140,AD1140,AE1140,AF1140,AG1140,AH1140,AI1140,AJ1140,AK1140,AL1140,AM1140,AN1140,AO1140,AP1140,AQ1140,AR1140,AS1140,AT1140,AU1140,AV1140,AW1140,AX1140,AY1140,AZ1140,BA1140,BB1140),"")))</f>
        <v/>
      </c>
      <c r="G1140" s="45" t="s">
        <v>7382</v>
      </c>
      <c r="H1140" s="45"/>
      <c r="I1140" s="45"/>
      <c r="J1140" s="45"/>
      <c r="L1140" s="37" t="s">
        <v>43</v>
      </c>
      <c r="M1140" s="26" t="s">
        <v>2159</v>
      </c>
      <c r="N1140" s="21" t="s">
        <v>6168</v>
      </c>
      <c r="O1140" s="1" t="s">
        <v>2160</v>
      </c>
      <c r="P1140" s="21" t="e">
        <f ca="1">[1]!textjoin("+",TRUE,O1140,S1140,T1140,U1140,V1140,W1140,X1140,Y1140,Z1140,AA1140,AB1140,AC1140,AD1140,AE1140,AF1140,AG1140,AH1140,AI1140,AJ1140,AK1140,AL1140,AM1140,AN1140,AO1140,AP1140,AQ1140,AR1140,AS1140,AT1140,AU1140,AV1140,AW1140,AX1140,AY1140,AZ1140,BA1140,BB1140,R1140)</f>
        <v>#NAME?</v>
      </c>
      <c r="Q1140" s="21" t="e">
        <f t="shared" ca="1" si="71"/>
        <v>#NAME?</v>
      </c>
      <c r="R1140" t="s">
        <v>5106</v>
      </c>
      <c r="S1140" s="18" t="s">
        <v>3545</v>
      </c>
      <c r="T1140" s="12" t="s">
        <v>2188</v>
      </c>
      <c r="U1140" s="12" t="s">
        <v>3548</v>
      </c>
      <c r="V1140" s="12" t="s">
        <v>2178</v>
      </c>
      <c r="W1140" s="12" t="s">
        <v>2252</v>
      </c>
      <c r="X1140" s="12" t="s">
        <v>2918</v>
      </c>
      <c r="Y1140" s="12" t="s">
        <v>4775</v>
      </c>
      <c r="Z1140" s="12" t="s">
        <v>2369</v>
      </c>
      <c r="AA1140" s="12" t="s">
        <v>2192</v>
      </c>
      <c r="AB1140" s="12" t="s">
        <v>2279</v>
      </c>
      <c r="AC1140" s="12" t="s">
        <v>2253</v>
      </c>
      <c r="AD1140" s="12" t="s">
        <v>2193</v>
      </c>
      <c r="AE1140" s="12" t="s">
        <v>3506</v>
      </c>
      <c r="AF1140" s="12">
        <v>0.26</v>
      </c>
      <c r="AG1140" s="12" t="s">
        <v>3272</v>
      </c>
      <c r="AH1140" s="12" t="s">
        <v>3170</v>
      </c>
    </row>
    <row r="1141" spans="1:34" ht="409.6" thickBot="1" x14ac:dyDescent="0.35">
      <c r="A1141" s="7" t="s">
        <v>1176</v>
      </c>
      <c r="D1141" s="37" t="s">
        <v>15</v>
      </c>
      <c r="E1141" s="45"/>
      <c r="F1141" s="47" t="e">
        <f ca="1">IF(D1141="Walmart", "https://www.walmart.com/search/?query=" &amp; [1]!textjoin("%20",TRUE,S1141,T1141,U1141,V1141,W1141,X1141,Y1141,Z1141,AA1141,AB1141,AC1141,AD1141,AE1141,AF1141,AG1141,AH1141,AI1141,AJ1141,AK1141,AL1141,AM1141,AN1141,AO1141,AP1141,AQ1141,AR1141,AS1141,AT1141,AU1141,AV1141,AW1141,AX1141,AY1141,AZ1141,BA1141,BB1141), IF(D1141="Best Buy", "https://www.bestbuy.com/site/searchpage.jsp?st=" &amp; [1]!textjoin("+",TRUE,S1141,T1141,U1141,V1141,W1141,X1141,Y1141,Z1141,AA1141,AB1141,AC1141,AD1141,AE1141,AF1141,AG1141,AH1141,AI1141,AJ1141,AK1141,AL1141,AM1141,AN1141,AO1141,AP1141,AQ1141,AR1141,AS1141,AT1141,AU1141,AV1141,AW1141,AX1141,AY1141,AZ1141,BA1141,BB1141), IF(D1141="Target", "https://www.target.com/s?searchTerm=" &amp; [1]!textjoin("+",TRUE,S1141,T1141,U1141,V1141,W1141,X1141,Y1141,Z1141,AA1141,AB1141,AC1141,AD1141,AE1141,AF1141,AG1141,AH1141,AI1141,AJ1141,AK1141,AL1141,AM1141,AN1141,AO1141,AP1141,AQ1141,AR1141,AS1141,AT1141,AU1141,AV1141,AW1141,AX1141,AY1141,AZ1141,BA1141,BB1141),"")))</f>
        <v>#NAME?</v>
      </c>
      <c r="G1141" s="45" t="s">
        <v>7833</v>
      </c>
      <c r="H1141" s="45" t="str">
        <f>HYPERLINK(G1141,D1141)</f>
        <v>Best Buy</v>
      </c>
      <c r="I1141" s="45"/>
      <c r="J1141" s="45"/>
      <c r="L1141" s="37" t="s">
        <v>15</v>
      </c>
      <c r="M1141" s="26" t="s">
        <v>2159</v>
      </c>
      <c r="N1141" s="21" t="s">
        <v>6169</v>
      </c>
      <c r="O1141" s="1" t="s">
        <v>2160</v>
      </c>
      <c r="P1141" s="21" t="e">
        <f ca="1">[1]!textjoin("+",TRUE,O1141,S1141,T1141,U1141,V1141,W1141,X1141,Y1141,Z1141,AA1141,AB1141,AC1141,AD1141,AE1141,AF1141,AG1141,AH1141,AI1141,AJ1141,AK1141,AL1141,AM1141,AN1141,AO1141,AP1141,AQ1141,AR1141,AS1141,AT1141,AU1141,AV1141,AW1141,AX1141,AY1141,AZ1141,BA1141,BB1141,R1141)</f>
        <v>#NAME?</v>
      </c>
      <c r="Q1141" s="21" t="e">
        <f t="shared" ca="1" si="71"/>
        <v>#NAME?</v>
      </c>
      <c r="R1141" t="s">
        <v>5106</v>
      </c>
      <c r="S1141" s="16" t="s">
        <v>3545</v>
      </c>
      <c r="T1141" s="12" t="s">
        <v>2918</v>
      </c>
      <c r="U1141" s="12" t="s">
        <v>4659</v>
      </c>
      <c r="V1141" s="12" t="s">
        <v>2215</v>
      </c>
    </row>
    <row r="1142" spans="1:34" ht="187.8" thickBot="1" x14ac:dyDescent="0.35">
      <c r="A1142" s="9" t="s">
        <v>1177</v>
      </c>
      <c r="D1142" s="37" t="s">
        <v>1130</v>
      </c>
      <c r="E1142" s="45"/>
      <c r="F1142" s="47" t="str">
        <f>IF(D1142="Walmart", "https://www.walmart.com/search/?query=" &amp; [1]!textjoin("%20",TRUE,S1142,T1142,U1142,V1142,W1142,X1142,Y1142,Z1142,AA1142,AB1142,AC1142,AD1142,AE1142,AF1142,AG1142,AH1142,AI1142,AJ1142,AK1142,AL1142,AM1142,AN1142,AO1142,AP1142,AQ1142,AR1142,AS1142,AT1142,AU1142,AV1142,AW1142,AX1142,AY1142,AZ1142,BA1142,BB1142), IF(D1142="Best Buy", "https://www.bestbuy.com/site/searchpage.jsp?st=" &amp; [1]!textjoin("+",TRUE,S1142,T1142,U1142,V1142,W1142,X1142,Y1142,Z1142,AA1142,AB1142,AC1142,AD1142,AE1142,AF1142,AG1142,AH1142,AI1142,AJ1142,AK1142,AL1142,AM1142,AN1142,AO1142,AP1142,AQ1142,AR1142,AS1142,AT1142,AU1142,AV1142,AW1142,AX1142,AY1142,AZ1142,BA1142,BB1142), IF(D1142="Target", "https://www.target.com/s?searchTerm=" &amp; [1]!textjoin("+",TRUE,S1142,T1142,U1142,V1142,W1142,X1142,Y1142,Z1142,AA1142,AB1142,AC1142,AD1142,AE1142,AF1142,AG1142,AH1142,AI1142,AJ1142,AK1142,AL1142,AM1142,AN1142,AO1142,AP1142,AQ1142,AR1142,AS1142,AT1142,AU1142,AV1142,AW1142,AX1142,AY1142,AZ1142,BA1142,BB1142),"")))</f>
        <v/>
      </c>
      <c r="G1142" s="45" t="s">
        <v>7382</v>
      </c>
      <c r="H1142" s="45"/>
      <c r="I1142" s="45"/>
      <c r="J1142" s="45"/>
      <c r="L1142" s="37" t="s">
        <v>1130</v>
      </c>
      <c r="M1142" s="26" t="s">
        <v>2159</v>
      </c>
      <c r="N1142" s="21" t="s">
        <v>6170</v>
      </c>
      <c r="O1142" s="1" t="s">
        <v>2160</v>
      </c>
      <c r="P1142" s="21" t="e">
        <f ca="1">[1]!textjoin("+",TRUE,O1142,S1142,T1142,U1142,V1142,W1142,X1142,Y1142,Z1142,AA1142,AB1142,AC1142,AD1142,AE1142,AF1142,AG1142,AH1142,AI1142,AJ1142,AK1142,AL1142,AM1142,AN1142,AO1142,AP1142,AQ1142,AR1142,AS1142,AT1142,AU1142,AV1142,AW1142,AX1142,AY1142,AZ1142,BA1142,BB1142,R1142)</f>
        <v>#NAME?</v>
      </c>
      <c r="Q1142" s="21" t="e">
        <f t="shared" ca="1" si="71"/>
        <v>#NAME?</v>
      </c>
      <c r="R1142" t="s">
        <v>5106</v>
      </c>
      <c r="S1142" s="16" t="s">
        <v>3550</v>
      </c>
      <c r="T1142" s="12" t="s">
        <v>3551</v>
      </c>
      <c r="U1142" s="12" t="s">
        <v>3335</v>
      </c>
      <c r="V1142" s="12" t="s">
        <v>3552</v>
      </c>
      <c r="W1142" s="12" t="s">
        <v>4838</v>
      </c>
      <c r="X1142" s="12" t="s">
        <v>3553</v>
      </c>
      <c r="Y1142" s="12" t="s">
        <v>3554</v>
      </c>
      <c r="Z1142" s="12" t="s">
        <v>3555</v>
      </c>
      <c r="AA1142" s="12" t="s">
        <v>3556</v>
      </c>
    </row>
    <row r="1143" spans="1:34" ht="187.8" thickBot="1" x14ac:dyDescent="0.35">
      <c r="A1143" s="7" t="s">
        <v>1178</v>
      </c>
      <c r="D1143" s="37" t="s">
        <v>1130</v>
      </c>
      <c r="E1143" s="45"/>
      <c r="F1143" s="47" t="str">
        <f>IF(D1143="Walmart", "https://www.walmart.com/search/?query=" &amp; [1]!textjoin("%20",TRUE,S1143,T1143,U1143,V1143,W1143,X1143,Y1143,Z1143,AA1143,AB1143,AC1143,AD1143,AE1143,AF1143,AG1143,AH1143,AI1143,AJ1143,AK1143,AL1143,AM1143,AN1143,AO1143,AP1143,AQ1143,AR1143,AS1143,AT1143,AU1143,AV1143,AW1143,AX1143,AY1143,AZ1143,BA1143,BB1143), IF(D1143="Best Buy", "https://www.bestbuy.com/site/searchpage.jsp?st=" &amp; [1]!textjoin("+",TRUE,S1143,T1143,U1143,V1143,W1143,X1143,Y1143,Z1143,AA1143,AB1143,AC1143,AD1143,AE1143,AF1143,AG1143,AH1143,AI1143,AJ1143,AK1143,AL1143,AM1143,AN1143,AO1143,AP1143,AQ1143,AR1143,AS1143,AT1143,AU1143,AV1143,AW1143,AX1143,AY1143,AZ1143,BA1143,BB1143), IF(D1143="Target", "https://www.target.com/s?searchTerm=" &amp; [1]!textjoin("+",TRUE,S1143,T1143,U1143,V1143,W1143,X1143,Y1143,Z1143,AA1143,AB1143,AC1143,AD1143,AE1143,AF1143,AG1143,AH1143,AI1143,AJ1143,AK1143,AL1143,AM1143,AN1143,AO1143,AP1143,AQ1143,AR1143,AS1143,AT1143,AU1143,AV1143,AW1143,AX1143,AY1143,AZ1143,BA1143,BB1143),"")))</f>
        <v/>
      </c>
      <c r="G1143" s="45" t="s">
        <v>7382</v>
      </c>
      <c r="H1143" s="45"/>
      <c r="I1143" s="45"/>
      <c r="J1143" s="45"/>
      <c r="L1143" s="37" t="s">
        <v>1130</v>
      </c>
      <c r="M1143" s="26" t="s">
        <v>2159</v>
      </c>
      <c r="N1143" s="21" t="s">
        <v>6171</v>
      </c>
      <c r="O1143" s="1" t="s">
        <v>2160</v>
      </c>
      <c r="P1143" s="21" t="e">
        <f ca="1">[1]!textjoin("+",TRUE,O1143,S1143,T1143,U1143,V1143,W1143,X1143,Y1143,Z1143,AA1143,AB1143,AC1143,AD1143,AE1143,AF1143,AG1143,AH1143,AI1143,AJ1143,AK1143,AL1143,AM1143,AN1143,AO1143,AP1143,AQ1143,AR1143,AS1143,AT1143,AU1143,AV1143,AW1143,AX1143,AY1143,AZ1143,BA1143,BB1143,R1143)</f>
        <v>#NAME?</v>
      </c>
      <c r="Q1143" s="21" t="e">
        <f t="shared" ca="1" si="71"/>
        <v>#NAME?</v>
      </c>
      <c r="R1143" t="s">
        <v>5106</v>
      </c>
      <c r="S1143" s="16" t="s">
        <v>3550</v>
      </c>
      <c r="T1143" s="12" t="s">
        <v>5003</v>
      </c>
      <c r="U1143" s="12" t="s">
        <v>3335</v>
      </c>
      <c r="V1143" s="12" t="s">
        <v>3552</v>
      </c>
      <c r="W1143" s="12" t="s">
        <v>4838</v>
      </c>
      <c r="X1143" s="12" t="s">
        <v>3553</v>
      </c>
      <c r="Y1143" s="12" t="s">
        <v>3557</v>
      </c>
      <c r="Z1143" s="12" t="s">
        <v>3558</v>
      </c>
      <c r="AA1143" s="12" t="s">
        <v>3556</v>
      </c>
    </row>
    <row r="1144" spans="1:34" ht="187.8" thickBot="1" x14ac:dyDescent="0.35">
      <c r="A1144" s="7" t="s">
        <v>1180</v>
      </c>
      <c r="D1144" s="37" t="s">
        <v>1130</v>
      </c>
      <c r="E1144" s="45"/>
      <c r="F1144" s="47" t="str">
        <f>IF(D1144="Walmart", "https://www.walmart.com/search/?query=" &amp; [1]!textjoin("%20",TRUE,S1144,T1144,U1144,V1144,W1144,X1144,Y1144,Z1144,AA1144,AB1144,AC1144,AD1144,AE1144,AF1144,AG1144,AH1144,AI1144,AJ1144,AK1144,AL1144,AM1144,AN1144,AO1144,AP1144,AQ1144,AR1144,AS1144,AT1144,AU1144,AV1144,AW1144,AX1144,AY1144,AZ1144,BA1144,BB1144), IF(D1144="Best Buy", "https://www.bestbuy.com/site/searchpage.jsp?st=" &amp; [1]!textjoin("+",TRUE,S1144,T1144,U1144,V1144,W1144,X1144,Y1144,Z1144,AA1144,AB1144,AC1144,AD1144,AE1144,AF1144,AG1144,AH1144,AI1144,AJ1144,AK1144,AL1144,AM1144,AN1144,AO1144,AP1144,AQ1144,AR1144,AS1144,AT1144,AU1144,AV1144,AW1144,AX1144,AY1144,AZ1144,BA1144,BB1144), IF(D1144="Target", "https://www.target.com/s?searchTerm=" &amp; [1]!textjoin("+",TRUE,S1144,T1144,U1144,V1144,W1144,X1144,Y1144,Z1144,AA1144,AB1144,AC1144,AD1144,AE1144,AF1144,AG1144,AH1144,AI1144,AJ1144,AK1144,AL1144,AM1144,AN1144,AO1144,AP1144,AQ1144,AR1144,AS1144,AT1144,AU1144,AV1144,AW1144,AX1144,AY1144,AZ1144,BA1144,BB1144),"")))</f>
        <v/>
      </c>
      <c r="G1144" s="45" t="s">
        <v>7382</v>
      </c>
      <c r="H1144" s="45"/>
      <c r="I1144" s="45"/>
      <c r="J1144" s="45"/>
      <c r="L1144" s="37" t="s">
        <v>1130</v>
      </c>
      <c r="M1144" s="26" t="s">
        <v>2159</v>
      </c>
      <c r="N1144" s="21" t="s">
        <v>6172</v>
      </c>
      <c r="O1144" s="1" t="s">
        <v>2160</v>
      </c>
      <c r="P1144" s="21" t="e">
        <f ca="1">[1]!textjoin("+",TRUE,O1144,S1144,T1144,U1144,V1144,W1144,X1144,Y1144,Z1144,AA1144,AB1144,AC1144,AD1144,AE1144,AF1144,AG1144,AH1144,AI1144,AJ1144,AK1144,AL1144,AM1144,AN1144,AO1144,AP1144,AQ1144,AR1144,AS1144,AT1144,AU1144,AV1144,AW1144,AX1144,AY1144,AZ1144,BA1144,BB1144,R1144)</f>
        <v>#NAME?</v>
      </c>
      <c r="Q1144" s="21" t="e">
        <f t="shared" ca="1" si="71"/>
        <v>#NAME?</v>
      </c>
      <c r="R1144" t="s">
        <v>5106</v>
      </c>
      <c r="S1144" s="16" t="s">
        <v>3550</v>
      </c>
      <c r="T1144" s="12" t="s">
        <v>3559</v>
      </c>
      <c r="U1144" s="12" t="s">
        <v>3560</v>
      </c>
      <c r="V1144" s="12" t="s">
        <v>3561</v>
      </c>
      <c r="W1144" s="12" t="s">
        <v>3335</v>
      </c>
      <c r="X1144" s="12" t="s">
        <v>4838</v>
      </c>
      <c r="Y1144" s="12" t="s">
        <v>3553</v>
      </c>
      <c r="Z1144" s="12" t="s">
        <v>3554</v>
      </c>
      <c r="AA1144" s="12" t="s">
        <v>3562</v>
      </c>
      <c r="AB1144" s="12" t="s">
        <v>3556</v>
      </c>
    </row>
    <row r="1145" spans="1:34" ht="130.19999999999999" thickBot="1" x14ac:dyDescent="0.35">
      <c r="A1145" s="7" t="s">
        <v>1181</v>
      </c>
      <c r="D1145" s="37" t="s">
        <v>778</v>
      </c>
      <c r="E1145" s="45"/>
      <c r="F1145" s="47" t="str">
        <f>IF(D1145="Walmart", "https://www.walmart.com/search/?query=" &amp; [1]!textjoin("%20",TRUE,S1145,T1145,U1145,V1145,W1145,X1145,Y1145,Z1145,AA1145,AB1145,AC1145,AD1145,AE1145,AF1145,AG1145,AH1145,AI1145,AJ1145,AK1145,AL1145,AM1145,AN1145,AO1145,AP1145,AQ1145,AR1145,AS1145,AT1145,AU1145,AV1145,AW1145,AX1145,AY1145,AZ1145,BA1145,BB1145), IF(D1145="Best Buy", "https://www.bestbuy.com/site/searchpage.jsp?st=" &amp; [1]!textjoin("+",TRUE,S1145,T1145,U1145,V1145,W1145,X1145,Y1145,Z1145,AA1145,AB1145,AC1145,AD1145,AE1145,AF1145,AG1145,AH1145,AI1145,AJ1145,AK1145,AL1145,AM1145,AN1145,AO1145,AP1145,AQ1145,AR1145,AS1145,AT1145,AU1145,AV1145,AW1145,AX1145,AY1145,AZ1145,BA1145,BB1145), IF(D1145="Target", "https://www.target.com/s?searchTerm=" &amp; [1]!textjoin("+",TRUE,S1145,T1145,U1145,V1145,W1145,X1145,Y1145,Z1145,AA1145,AB1145,AC1145,AD1145,AE1145,AF1145,AG1145,AH1145,AI1145,AJ1145,AK1145,AL1145,AM1145,AN1145,AO1145,AP1145,AQ1145,AR1145,AS1145,AT1145,AU1145,AV1145,AW1145,AX1145,AY1145,AZ1145,BA1145,BB1145),"")))</f>
        <v/>
      </c>
      <c r="G1145" s="45" t="s">
        <v>7382</v>
      </c>
      <c r="H1145" s="45"/>
      <c r="I1145" s="45"/>
      <c r="J1145" s="45"/>
      <c r="L1145" s="37" t="s">
        <v>778</v>
      </c>
      <c r="M1145" s="26" t="s">
        <v>2159</v>
      </c>
      <c r="N1145" s="21" t="s">
        <v>6173</v>
      </c>
      <c r="O1145" s="1" t="s">
        <v>2160</v>
      </c>
      <c r="P1145" s="21" t="e">
        <f ca="1">[1]!textjoin("+",TRUE,O1145,S1145,T1145,U1145,V1145,W1145,X1145,Y1145,Z1145,AA1145,AB1145,AC1145,AD1145,AE1145,AF1145,AG1145,AH1145,AI1145,AJ1145,AK1145,AL1145,AM1145,AN1145,AO1145,AP1145,AQ1145,AR1145,AS1145,AT1145,AU1145,AV1145,AW1145,AX1145,AY1145,AZ1145,BA1145,BB1145,R1145)</f>
        <v>#NAME?</v>
      </c>
      <c r="Q1145" s="21" t="e">
        <f t="shared" ca="1" si="71"/>
        <v>#NAME?</v>
      </c>
      <c r="R1145" t="s">
        <v>5106</v>
      </c>
      <c r="S1145" s="16" t="s">
        <v>3563</v>
      </c>
      <c r="T1145" s="12" t="s">
        <v>3564</v>
      </c>
      <c r="U1145" s="12" t="s">
        <v>3565</v>
      </c>
      <c r="V1145" s="12" t="s">
        <v>3335</v>
      </c>
      <c r="W1145" s="12" t="s">
        <v>3566</v>
      </c>
      <c r="X1145" s="12" t="s">
        <v>3185</v>
      </c>
      <c r="Y1145" s="12" t="s">
        <v>3567</v>
      </c>
    </row>
    <row r="1146" spans="1:34" ht="43.8" thickBot="1" x14ac:dyDescent="0.35">
      <c r="A1146" s="7" t="s">
        <v>1182</v>
      </c>
      <c r="D1146" s="37" t="s">
        <v>874</v>
      </c>
      <c r="E1146" s="45"/>
      <c r="F1146" s="47" t="str">
        <f>IF(D1146="Walmart", "https://www.walmart.com/search/?query=" &amp; [1]!textjoin("%20",TRUE,S1146,T1146,U1146,V1146,W1146,X1146,Y1146,Z1146,AA1146,AB1146,AC1146,AD1146,AE1146,AF1146,AG1146,AH1146,AI1146,AJ1146,AK1146,AL1146,AM1146,AN1146,AO1146,AP1146,AQ1146,AR1146,AS1146,AT1146,AU1146,AV1146,AW1146,AX1146,AY1146,AZ1146,BA1146,BB1146), IF(D1146="Best Buy", "https://www.bestbuy.com/site/searchpage.jsp?st=" &amp; [1]!textjoin("+",TRUE,S1146,T1146,U1146,V1146,W1146,X1146,Y1146,Z1146,AA1146,AB1146,AC1146,AD1146,AE1146,AF1146,AG1146,AH1146,AI1146,AJ1146,AK1146,AL1146,AM1146,AN1146,AO1146,AP1146,AQ1146,AR1146,AS1146,AT1146,AU1146,AV1146,AW1146,AX1146,AY1146,AZ1146,BA1146,BB1146), IF(D1146="Target", "https://www.target.com/s?searchTerm=" &amp; [1]!textjoin("+",TRUE,S1146,T1146,U1146,V1146,W1146,X1146,Y1146,Z1146,AA1146,AB1146,AC1146,AD1146,AE1146,AF1146,AG1146,AH1146,AI1146,AJ1146,AK1146,AL1146,AM1146,AN1146,AO1146,AP1146,AQ1146,AR1146,AS1146,AT1146,AU1146,AV1146,AW1146,AX1146,AY1146,AZ1146,BA1146,BB1146),"")))</f>
        <v/>
      </c>
      <c r="G1146" s="45" t="s">
        <v>7382</v>
      </c>
      <c r="H1146" s="45"/>
      <c r="I1146" s="45"/>
      <c r="J1146" s="45"/>
      <c r="L1146" s="37" t="s">
        <v>874</v>
      </c>
      <c r="M1146" s="26" t="s">
        <v>2159</v>
      </c>
      <c r="N1146" s="21" t="s">
        <v>6174</v>
      </c>
      <c r="O1146" s="1" t="s">
        <v>2160</v>
      </c>
      <c r="P1146" s="21" t="e">
        <f ca="1">[1]!textjoin("+",TRUE,O1146,S1146,T1146,U1146,V1146,W1146,X1146,Y1146,Z1146,AA1146,AB1146,AC1146,AD1146,AE1146,AF1146,AG1146,AH1146,AI1146,AJ1146,AK1146,AL1146,AM1146,AN1146,AO1146,AP1146,AQ1146,AR1146,AS1146,AT1146,AU1146,AV1146,AW1146,AX1146,AY1146,AZ1146,BA1146,BB1146,R1146)</f>
        <v>#NAME?</v>
      </c>
      <c r="Q1146" s="21" t="e">
        <f t="shared" ca="1" si="71"/>
        <v>#NAME?</v>
      </c>
      <c r="R1146" t="s">
        <v>5106</v>
      </c>
      <c r="S1146" s="16" t="s">
        <v>3563</v>
      </c>
      <c r="T1146" s="12" t="s">
        <v>3564</v>
      </c>
      <c r="U1146" s="12" t="s">
        <v>3565</v>
      </c>
      <c r="V1146" s="12" t="s">
        <v>3335</v>
      </c>
      <c r="W1146" s="12" t="s">
        <v>3138</v>
      </c>
    </row>
    <row r="1147" spans="1:34" ht="58.2" thickBot="1" x14ac:dyDescent="0.35">
      <c r="A1147" s="7" t="s">
        <v>1183</v>
      </c>
      <c r="D1147" s="37" t="s">
        <v>43</v>
      </c>
      <c r="E1147" s="45"/>
      <c r="F1147" s="47" t="str">
        <f>IF(D1147="Walmart", "https://www.walmart.com/search/?query=" &amp; [1]!textjoin("%20",TRUE,S1147,T1147,U1147,V1147,W1147,X1147,Y1147,Z1147,AA1147,AB1147,AC1147,AD1147,AE1147,AF1147,AG1147,AH1147,AI1147,AJ1147,AK1147,AL1147,AM1147,AN1147,AO1147,AP1147,AQ1147,AR1147,AS1147,AT1147,AU1147,AV1147,AW1147,AX1147,AY1147,AZ1147,BA1147,BB1147), IF(D1147="Best Buy", "https://www.bestbuy.com/site/searchpage.jsp?st=" &amp; [1]!textjoin("+",TRUE,S1147,T1147,U1147,V1147,W1147,X1147,Y1147,Z1147,AA1147,AB1147,AC1147,AD1147,AE1147,AF1147,AG1147,AH1147,AI1147,AJ1147,AK1147,AL1147,AM1147,AN1147,AO1147,AP1147,AQ1147,AR1147,AS1147,AT1147,AU1147,AV1147,AW1147,AX1147,AY1147,AZ1147,BA1147,BB1147), IF(D1147="Target", "https://www.target.com/s?searchTerm=" &amp; [1]!textjoin("+",TRUE,S1147,T1147,U1147,V1147,W1147,X1147,Y1147,Z1147,AA1147,AB1147,AC1147,AD1147,AE1147,AF1147,AG1147,AH1147,AI1147,AJ1147,AK1147,AL1147,AM1147,AN1147,AO1147,AP1147,AQ1147,AR1147,AS1147,AT1147,AU1147,AV1147,AW1147,AX1147,AY1147,AZ1147,BA1147,BB1147),"")))</f>
        <v/>
      </c>
      <c r="G1147" s="45" t="s">
        <v>7382</v>
      </c>
      <c r="H1147" s="45"/>
      <c r="I1147" s="45"/>
      <c r="J1147" s="45"/>
      <c r="L1147" s="37" t="s">
        <v>43</v>
      </c>
      <c r="M1147" s="26" t="s">
        <v>2159</v>
      </c>
      <c r="N1147" s="21" t="s">
        <v>6175</v>
      </c>
      <c r="O1147" s="1" t="s">
        <v>2160</v>
      </c>
      <c r="P1147" s="21" t="e">
        <f ca="1">[1]!textjoin("+",TRUE,O1147,S1147,T1147,U1147,V1147,W1147,X1147,Y1147,Z1147,AA1147,AB1147,AC1147,AD1147,AE1147,AF1147,AG1147,AH1147,AI1147,AJ1147,AK1147,AL1147,AM1147,AN1147,AO1147,AP1147,AQ1147,AR1147,AS1147,AT1147,AU1147,AV1147,AW1147,AX1147,AY1147,AZ1147,BA1147,BB1147,R1147)</f>
        <v>#NAME?</v>
      </c>
      <c r="Q1147" s="21" t="e">
        <f t="shared" ca="1" si="71"/>
        <v>#NAME?</v>
      </c>
      <c r="R1147" t="s">
        <v>5106</v>
      </c>
      <c r="S1147" s="16" t="s">
        <v>3568</v>
      </c>
      <c r="T1147" s="12" t="s">
        <v>3569</v>
      </c>
      <c r="U1147" s="12" t="s">
        <v>2189</v>
      </c>
      <c r="V1147" s="12">
        <v>10000</v>
      </c>
      <c r="W1147" s="12" t="s">
        <v>3511</v>
      </c>
      <c r="X1147" s="12" t="s">
        <v>2349</v>
      </c>
      <c r="Y1147" s="12" t="s">
        <v>2350</v>
      </c>
    </row>
    <row r="1148" spans="1:34" ht="409.6" thickBot="1" x14ac:dyDescent="0.35">
      <c r="A1148" s="7" t="s">
        <v>1184</v>
      </c>
      <c r="D1148" s="37" t="s">
        <v>15</v>
      </c>
      <c r="E1148" s="45"/>
      <c r="F1148" s="47" t="e">
        <f ca="1">IF(D1148="Walmart", "https://www.walmart.com/search/?query=" &amp; [1]!textjoin("%20",TRUE,S1148,T1148,U1148,V1148,W1148,X1148,Y1148,Z1148,AA1148,AB1148,AC1148,AD1148,AE1148,AF1148,AG1148,AH1148,AI1148,AJ1148,AK1148,AL1148,AM1148,AN1148,AO1148,AP1148,AQ1148,AR1148,AS1148,AT1148,AU1148,AV1148,AW1148,AX1148,AY1148,AZ1148,BA1148,BB1148), IF(D1148="Best Buy", "https://www.bestbuy.com/site/searchpage.jsp?st=" &amp; [1]!textjoin("+",TRUE,S1148,T1148,U1148,V1148,W1148,X1148,Y1148,Z1148,AA1148,AB1148,AC1148,AD1148,AE1148,AF1148,AG1148,AH1148,AI1148,AJ1148,AK1148,AL1148,AM1148,AN1148,AO1148,AP1148,AQ1148,AR1148,AS1148,AT1148,AU1148,AV1148,AW1148,AX1148,AY1148,AZ1148,BA1148,BB1148), IF(D1148="Target", "https://www.target.com/s?searchTerm=" &amp; [1]!textjoin("+",TRUE,S1148,T1148,U1148,V1148,W1148,X1148,Y1148,Z1148,AA1148,AB1148,AC1148,AD1148,AE1148,AF1148,AG1148,AH1148,AI1148,AJ1148,AK1148,AL1148,AM1148,AN1148,AO1148,AP1148,AQ1148,AR1148,AS1148,AT1148,AU1148,AV1148,AW1148,AX1148,AY1148,AZ1148,BA1148,BB1148),"")))</f>
        <v>#NAME?</v>
      </c>
      <c r="G1148" s="45" t="s">
        <v>7834</v>
      </c>
      <c r="H1148" s="45" t="str">
        <f>HYPERLINK(G1148,D1148)</f>
        <v>Best Buy</v>
      </c>
      <c r="I1148" s="45"/>
      <c r="J1148" s="45"/>
      <c r="L1148" s="37" t="s">
        <v>15</v>
      </c>
      <c r="M1148" s="26" t="s">
        <v>2159</v>
      </c>
      <c r="N1148" s="21" t="s">
        <v>6176</v>
      </c>
      <c r="O1148" s="1" t="s">
        <v>2160</v>
      </c>
      <c r="P1148" s="21" t="e">
        <f ca="1">[1]!textjoin("+",TRUE,O1148,S1148,T1148,U1148,V1148,W1148,X1148,Y1148,Z1148,AA1148,AB1148,AC1148,AD1148,AE1148,AF1148,AG1148,AH1148,AI1148,AJ1148,AK1148,AL1148,AM1148,AN1148,AO1148,AP1148,AQ1148,AR1148,AS1148,AT1148,AU1148,AV1148,AW1148,AX1148,AY1148,AZ1148,BA1148,BB1148,R1148)</f>
        <v>#NAME?</v>
      </c>
      <c r="Q1148" s="21" t="e">
        <f t="shared" ca="1" si="71"/>
        <v>#NAME?</v>
      </c>
      <c r="R1148" t="s">
        <v>5106</v>
      </c>
      <c r="S1148" s="16" t="s">
        <v>3570</v>
      </c>
      <c r="T1148" s="12" t="s">
        <v>4652</v>
      </c>
      <c r="U1148" s="12" t="s">
        <v>2215</v>
      </c>
    </row>
    <row r="1149" spans="1:34" ht="409.6" thickBot="1" x14ac:dyDescent="0.35">
      <c r="A1149" s="7" t="s">
        <v>1186</v>
      </c>
      <c r="D1149" s="37" t="s">
        <v>15</v>
      </c>
      <c r="E1149" s="45"/>
      <c r="F1149" s="47" t="e">
        <f ca="1">IF(D1149="Walmart", "https://www.walmart.com/search/?query=" &amp; [1]!textjoin("%20",TRUE,S1149,T1149,U1149,V1149,W1149,X1149,Y1149,Z1149,AA1149,AB1149,AC1149,AD1149,AE1149,AF1149,AG1149,AH1149,AI1149,AJ1149,AK1149,AL1149,AM1149,AN1149,AO1149,AP1149,AQ1149,AR1149,AS1149,AT1149,AU1149,AV1149,AW1149,AX1149,AY1149,AZ1149,BA1149,BB1149), IF(D1149="Best Buy", "https://www.bestbuy.com/site/searchpage.jsp?st=" &amp; [1]!textjoin("+",TRUE,S1149,T1149,U1149,V1149,W1149,X1149,Y1149,Z1149,AA1149,AB1149,AC1149,AD1149,AE1149,AF1149,AG1149,AH1149,AI1149,AJ1149,AK1149,AL1149,AM1149,AN1149,AO1149,AP1149,AQ1149,AR1149,AS1149,AT1149,AU1149,AV1149,AW1149,AX1149,AY1149,AZ1149,BA1149,BB1149), IF(D1149="Target", "https://www.target.com/s?searchTerm=" &amp; [1]!textjoin("+",TRUE,S1149,T1149,U1149,V1149,W1149,X1149,Y1149,Z1149,AA1149,AB1149,AC1149,AD1149,AE1149,AF1149,AG1149,AH1149,AI1149,AJ1149,AK1149,AL1149,AM1149,AN1149,AO1149,AP1149,AQ1149,AR1149,AS1149,AT1149,AU1149,AV1149,AW1149,AX1149,AY1149,AZ1149,BA1149,BB1149),"")))</f>
        <v>#NAME?</v>
      </c>
      <c r="G1149" s="45" t="s">
        <v>7835</v>
      </c>
      <c r="H1149" s="45" t="str">
        <f>HYPERLINK(G1149,D1149)</f>
        <v>Best Buy</v>
      </c>
      <c r="I1149" s="45"/>
      <c r="J1149" s="45"/>
      <c r="L1149" s="37" t="s">
        <v>15</v>
      </c>
      <c r="M1149" s="26" t="s">
        <v>2159</v>
      </c>
      <c r="N1149" s="21" t="s">
        <v>6177</v>
      </c>
      <c r="O1149" s="1" t="s">
        <v>2160</v>
      </c>
      <c r="P1149" s="21" t="e">
        <f ca="1">[1]!textjoin("+",TRUE,O1149,S1149,T1149,U1149,V1149,W1149,X1149,Y1149,Z1149,AA1149,AB1149,AC1149,AD1149,AE1149,AF1149,AG1149,AH1149,AI1149,AJ1149,AK1149,AL1149,AM1149,AN1149,AO1149,AP1149,AQ1149,AR1149,AS1149,AT1149,AU1149,AV1149,AW1149,AX1149,AY1149,AZ1149,BA1149,BB1149,R1149)</f>
        <v>#NAME?</v>
      </c>
      <c r="Q1149" s="21" t="e">
        <f t="shared" ca="1" si="71"/>
        <v>#NAME?</v>
      </c>
      <c r="R1149" t="s">
        <v>5106</v>
      </c>
      <c r="S1149" s="16" t="s">
        <v>3571</v>
      </c>
      <c r="T1149" s="12" t="s">
        <v>2252</v>
      </c>
      <c r="U1149" s="12" t="s">
        <v>3572</v>
      </c>
      <c r="V1149" s="12" t="s">
        <v>2188</v>
      </c>
      <c r="W1149" s="12" t="s">
        <v>4598</v>
      </c>
      <c r="X1149" s="12" t="s">
        <v>4874</v>
      </c>
      <c r="Y1149" s="12" t="s">
        <v>2210</v>
      </c>
    </row>
    <row r="1150" spans="1:34" ht="120" thickBot="1" x14ac:dyDescent="0.35">
      <c r="A1150" s="7" t="s">
        <v>1187</v>
      </c>
      <c r="D1150" s="30" t="s">
        <v>46</v>
      </c>
      <c r="E1150" s="45"/>
      <c r="F1150" s="47" t="str">
        <f>IF(D1150="Walmart", "https://www.walmart.com/search/?query=" &amp; [1]!textjoin("%20",TRUE,S1150,T1150,U1150,V1150,W1150,X1150,Y1150,Z1150,AA1150,AB1150,AC1150,AD1150,AE1150,AF1150,AG1150,AH1150,AI1150,AJ1150,AK1150,AL1150,AM1150,AN1150,AO1150,AP1150,AQ1150,AR1150,AS1150,AT1150,AU1150,AV1150,AW1150,AX1150,AY1150,AZ1150,BA1150,BB1150), IF(D1150="Best Buy", "https://www.bestbuy.com/site/searchpage.jsp?st=" &amp; [1]!textjoin("+",TRUE,S1150,T1150,U1150,V1150,W1150,X1150,Y1150,Z1150,AA1150,AB1150,AC1150,AD1150,AE1150,AF1150,AG1150,AH1150,AI1150,AJ1150,AK1150,AL1150,AM1150,AN1150,AO1150,AP1150,AQ1150,AR1150,AS1150,AT1150,AU1150,AV1150,AW1150,AX1150,AY1150,AZ1150,BA1150,BB1150), IF(D1150="Target", "https://www.target.com/s?searchTerm=" &amp; [1]!textjoin("+",TRUE,S1150,T1150,U1150,V1150,W1150,X1150,Y1150,Z1150,AA1150,AB1150,AC1150,AD1150,AE1150,AF1150,AG1150,AH1150,AI1150,AJ1150,AK1150,AL1150,AM1150,AN1150,AO1150,AP1150,AQ1150,AR1150,AS1150,AT1150,AU1150,AV1150,AW1150,AX1150,AY1150,AZ1150,BA1150,BB1150),"")))</f>
        <v/>
      </c>
      <c r="G1150" s="45" t="s">
        <v>7382</v>
      </c>
      <c r="H1150" s="45"/>
      <c r="I1150" s="45"/>
      <c r="J1150" s="45"/>
      <c r="L1150" s="30" t="s">
        <v>46</v>
      </c>
      <c r="M1150" s="26" t="s">
        <v>2159</v>
      </c>
      <c r="N1150" s="21" t="s">
        <v>6178</v>
      </c>
      <c r="O1150" s="1" t="s">
        <v>2160</v>
      </c>
      <c r="P1150" s="21" t="e">
        <f ca="1">[1]!textjoin("+",TRUE,O1150,S1150,T1150,U1150,V1150,W1150,X1150,Y1150,Z1150,AA1150,AB1150,AC1150,AD1150,AE1150,AF1150,AG1150,AH1150,AI1150,AJ1150,AK1150,AL1150,AM1150,AN1150,AO1150,AP1150,AQ1150,AR1150,AS1150,AT1150,AU1150,AV1150,AW1150,AX1150,AY1150,AZ1150,BA1150,BB1150,R1150)</f>
        <v>#NAME?</v>
      </c>
      <c r="Q1150" s="21" t="e">
        <f t="shared" ca="1" si="71"/>
        <v>#NAME?</v>
      </c>
      <c r="R1150" t="s">
        <v>5106</v>
      </c>
      <c r="S1150" s="18" t="s">
        <v>3573</v>
      </c>
      <c r="T1150" s="12" t="s">
        <v>3118</v>
      </c>
      <c r="U1150" s="12" t="s">
        <v>3574</v>
      </c>
      <c r="V1150" s="12" t="s">
        <v>3575</v>
      </c>
      <c r="W1150" s="12" t="s">
        <v>3573</v>
      </c>
      <c r="X1150" s="12" t="s">
        <v>2855</v>
      </c>
      <c r="Y1150" s="12">
        <v>3</v>
      </c>
      <c r="Z1150" s="12" t="s">
        <v>2189</v>
      </c>
      <c r="AA1150" s="12" t="s">
        <v>3576</v>
      </c>
      <c r="AB1150" s="12" t="s">
        <v>3577</v>
      </c>
      <c r="AC1150" s="12" t="s">
        <v>4620</v>
      </c>
      <c r="AD1150" s="12">
        <v>33753089</v>
      </c>
    </row>
    <row r="1151" spans="1:34" ht="409.6" thickBot="1" x14ac:dyDescent="0.35">
      <c r="A1151" s="7" t="s">
        <v>1188</v>
      </c>
      <c r="D1151" s="37" t="s">
        <v>15</v>
      </c>
      <c r="E1151" s="45"/>
      <c r="F1151" s="47" t="e">
        <f ca="1">IF(D1151="Walmart", "https://www.walmart.com/search/?query=" &amp; [1]!textjoin("%20",TRUE,S1151,T1151,U1151,V1151,W1151,X1151,Y1151,Z1151,AA1151,AB1151,AC1151,AD1151,AE1151,AF1151,AG1151,AH1151,AI1151,AJ1151,AK1151,AL1151,AM1151,AN1151,AO1151,AP1151,AQ1151,AR1151,AS1151,AT1151,AU1151,AV1151,AW1151,AX1151,AY1151,AZ1151,BA1151,BB1151), IF(D1151="Best Buy", "https://www.bestbuy.com/site/searchpage.jsp?st=" &amp; [1]!textjoin("+",TRUE,S1151,T1151,U1151,V1151,W1151,X1151,Y1151,Z1151,AA1151,AB1151,AC1151,AD1151,AE1151,AF1151,AG1151,AH1151,AI1151,AJ1151,AK1151,AL1151,AM1151,AN1151,AO1151,AP1151,AQ1151,AR1151,AS1151,AT1151,AU1151,AV1151,AW1151,AX1151,AY1151,AZ1151,BA1151,BB1151), IF(D1151="Target", "https://www.target.com/s?searchTerm=" &amp; [1]!textjoin("+",TRUE,S1151,T1151,U1151,V1151,W1151,X1151,Y1151,Z1151,AA1151,AB1151,AC1151,AD1151,AE1151,AF1151,AG1151,AH1151,AI1151,AJ1151,AK1151,AL1151,AM1151,AN1151,AO1151,AP1151,AQ1151,AR1151,AS1151,AT1151,AU1151,AV1151,AW1151,AX1151,AY1151,AZ1151,BA1151,BB1151),"")))</f>
        <v>#NAME?</v>
      </c>
      <c r="G1151" s="45" t="s">
        <v>7836</v>
      </c>
      <c r="H1151" s="45" t="str">
        <f t="shared" ref="H1151:H1156" si="75">HYPERLINK(G1151,D1151)</f>
        <v>Best Buy</v>
      </c>
      <c r="I1151" s="45"/>
      <c r="J1151" s="45"/>
      <c r="L1151" s="37" t="s">
        <v>15</v>
      </c>
      <c r="M1151" s="26" t="s">
        <v>2159</v>
      </c>
      <c r="N1151" s="21" t="s">
        <v>6179</v>
      </c>
      <c r="O1151" s="1" t="s">
        <v>2160</v>
      </c>
      <c r="P1151" s="21" t="e">
        <f ca="1">[1]!textjoin("+",TRUE,O1151,S1151,T1151,U1151,V1151,W1151,X1151,Y1151,Z1151,AA1151,AB1151,AC1151,AD1151,AE1151,AF1151,AG1151,AH1151,AI1151,AJ1151,AK1151,AL1151,AM1151,AN1151,AO1151,AP1151,AQ1151,AR1151,AS1151,AT1151,AU1151,AV1151,AW1151,AX1151,AY1151,AZ1151,BA1151,BB1151,R1151)</f>
        <v>#NAME?</v>
      </c>
      <c r="Q1151" s="21" t="e">
        <f t="shared" ca="1" si="71"/>
        <v>#NAME?</v>
      </c>
      <c r="R1151" t="s">
        <v>5106</v>
      </c>
      <c r="S1151" s="16" t="s">
        <v>3573</v>
      </c>
      <c r="T1151" s="12" t="s">
        <v>3118</v>
      </c>
      <c r="U1151" s="12" t="s">
        <v>3574</v>
      </c>
      <c r="V1151" s="12" t="s">
        <v>3575</v>
      </c>
      <c r="W1151" s="12" t="s">
        <v>3573</v>
      </c>
      <c r="X1151" s="12" t="s">
        <v>2855</v>
      </c>
      <c r="Y1151" s="12" t="s">
        <v>2189</v>
      </c>
      <c r="Z1151" s="12" t="s">
        <v>3576</v>
      </c>
      <c r="AA1151" s="12" t="s">
        <v>3578</v>
      </c>
      <c r="AB1151" s="12" t="s">
        <v>4620</v>
      </c>
      <c r="AC1151" s="12" t="s">
        <v>2219</v>
      </c>
    </row>
    <row r="1152" spans="1:34" ht="409.6" thickBot="1" x14ac:dyDescent="0.35">
      <c r="A1152" s="9" t="s">
        <v>1189</v>
      </c>
      <c r="D1152" s="37" t="s">
        <v>15</v>
      </c>
      <c r="E1152" s="45"/>
      <c r="F1152" s="47" t="e">
        <f ca="1">IF(D1152="Walmart", "https://www.walmart.com/search/?query=" &amp; [1]!textjoin("%20",TRUE,S1152,T1152,U1152,V1152,W1152,X1152,Y1152,Z1152,AA1152,AB1152,AC1152,AD1152,AE1152,AF1152,AG1152,AH1152,AI1152,AJ1152,AK1152,AL1152,AM1152,AN1152,AO1152,AP1152,AQ1152,AR1152,AS1152,AT1152,AU1152,AV1152,AW1152,AX1152,AY1152,AZ1152,BA1152,BB1152), IF(D1152="Best Buy", "https://www.bestbuy.com/site/searchpage.jsp?st=" &amp; [1]!textjoin("+",TRUE,S1152,T1152,U1152,V1152,W1152,X1152,Y1152,Z1152,AA1152,AB1152,AC1152,AD1152,AE1152,AF1152,AG1152,AH1152,AI1152,AJ1152,AK1152,AL1152,AM1152,AN1152,AO1152,AP1152,AQ1152,AR1152,AS1152,AT1152,AU1152,AV1152,AW1152,AX1152,AY1152,AZ1152,BA1152,BB1152), IF(D1152="Target", "https://www.target.com/s?searchTerm=" &amp; [1]!textjoin("+",TRUE,S1152,T1152,U1152,V1152,W1152,X1152,Y1152,Z1152,AA1152,AB1152,AC1152,AD1152,AE1152,AF1152,AG1152,AH1152,AI1152,AJ1152,AK1152,AL1152,AM1152,AN1152,AO1152,AP1152,AQ1152,AR1152,AS1152,AT1152,AU1152,AV1152,AW1152,AX1152,AY1152,AZ1152,BA1152,BB1152),"")))</f>
        <v>#NAME?</v>
      </c>
      <c r="G1152" s="45" t="s">
        <v>7837</v>
      </c>
      <c r="H1152" s="45" t="str">
        <f t="shared" si="75"/>
        <v>Best Buy</v>
      </c>
      <c r="I1152" s="45"/>
      <c r="J1152" s="45"/>
      <c r="L1152" s="37" t="s">
        <v>15</v>
      </c>
      <c r="M1152" s="26" t="s">
        <v>2159</v>
      </c>
      <c r="N1152" s="21" t="s">
        <v>6180</v>
      </c>
      <c r="O1152" s="1" t="s">
        <v>2160</v>
      </c>
      <c r="P1152" s="21" t="e">
        <f ca="1">[1]!textjoin("+",TRUE,O1152,S1152,T1152,U1152,V1152,W1152,X1152,Y1152,Z1152,AA1152,AB1152,AC1152,AD1152,AE1152,AF1152,AG1152,AH1152,AI1152,AJ1152,AK1152,AL1152,AM1152,AN1152,AO1152,AP1152,AQ1152,AR1152,AS1152,AT1152,AU1152,AV1152,AW1152,AX1152,AY1152,AZ1152,BA1152,BB1152,R1152)</f>
        <v>#NAME?</v>
      </c>
      <c r="Q1152" s="21" t="e">
        <f t="shared" ca="1" si="71"/>
        <v>#NAME?</v>
      </c>
      <c r="R1152" t="s">
        <v>5106</v>
      </c>
      <c r="S1152" s="16" t="s">
        <v>3573</v>
      </c>
      <c r="T1152" s="12" t="s">
        <v>3118</v>
      </c>
      <c r="U1152" s="12" t="s">
        <v>3574</v>
      </c>
      <c r="V1152" s="12" t="s">
        <v>3575</v>
      </c>
      <c r="W1152" s="12" t="s">
        <v>3573</v>
      </c>
      <c r="X1152" s="12" t="s">
        <v>3579</v>
      </c>
      <c r="Y1152" s="12" t="s">
        <v>2189</v>
      </c>
      <c r="Z1152" s="12" t="s">
        <v>3576</v>
      </c>
      <c r="AA1152" s="12" t="s">
        <v>3577</v>
      </c>
      <c r="AB1152" s="12" t="s">
        <v>4620</v>
      </c>
      <c r="AC1152" s="12" t="s">
        <v>2219</v>
      </c>
    </row>
    <row r="1153" spans="1:28" ht="409.6" thickBot="1" x14ac:dyDescent="0.35">
      <c r="A1153" s="7" t="s">
        <v>1190</v>
      </c>
      <c r="D1153" s="37" t="s">
        <v>104</v>
      </c>
      <c r="E1153" s="45"/>
      <c r="F1153" s="47" t="e">
        <f ca="1">IF(D1153="Kohl's", "https://www.kohls.com/search.jsp?submit-search=web-regular&amp;search=" &amp; [1]!textjoin("+",TRUE,S1153,T1153,U1153,V1153,W1153,X1153,Y1153,Z1153,AA1153,AB1153,AC1153,AD1153,AE1153,AF1153,AG1153,AH1153,AI1153,AJ1153,AK1153,AL1153,AM1153,AN1153,AO1153,AP1153,AQ1153,AR1153,AS1153,AT1153,AU1153,AV1153,AW1153,AX1153,AY1153,AZ1153,BA1153,BB1153,Sheet1!BE1153), IF(D1153="Lenovo", "https://www.lenovo.com/us/en/search?text=" &amp; [1]!textjoin("+",TRUE,S1153,T1153,U1153,V1153,W1153,X1153,Y1153,Z1153,AA1153,AB1153,AC1153,AD1153,AE1153,AF1153,AG1153,AH1153,AI1153,AJ1153,AK1153,AL1153,AM1153,AN1153,AO1153,AP1153,AQ1153,AR1153,AS1153,AT1153,AU1153,AV1153,AW1153,AX1153,AY1153,AZ1153,BA1153,BB1153,Sheet1!BE1153), IF(D1153="Dell Small Business", "https://www.dell.com/koa/search?q=" &amp; [1]!textjoin("%20",TRUE,S1153,T1153,U1153,V1153,W1153,X1153,Y1153,Z1153,AA1153,AB1153,AC1153,AD1153,AE1153,AF1153,AG1153,AH1153,AI1153,AJ1153,AK1153,AL1153,AM1153,AN1153,AO1153,AP1153,AQ1153,AR1153,AS1153,AT1153,AU1153,AV1153,AW1153,AX1153,AY1153,AZ1153,BA1153,BB1153,Sheet1!BE1153),"")))</f>
        <v>#NAME?</v>
      </c>
      <c r="G1153" s="34" t="s">
        <v>7325</v>
      </c>
      <c r="H1153" s="45" t="str">
        <f t="shared" si="75"/>
        <v>Kohl's</v>
      </c>
      <c r="I1153" s="45"/>
      <c r="J1153" s="45"/>
      <c r="L1153" s="37" t="s">
        <v>104</v>
      </c>
      <c r="M1153" s="26" t="s">
        <v>2159</v>
      </c>
      <c r="N1153" s="21" t="s">
        <v>6181</v>
      </c>
      <c r="O1153" s="1" t="s">
        <v>2160</v>
      </c>
      <c r="P1153" s="21" t="e">
        <f ca="1">[1]!textjoin("+",TRUE,O1153,S1153,T1153,U1153,V1153,W1153,X1153,Y1153,Z1153,AA1153,AB1153,AC1153,AD1153,AE1153,AF1153,AG1153,AH1153,AI1153,AJ1153,AK1153,AL1153,AM1153,AN1153,AO1153,AP1153,AQ1153,AR1153,AS1153,AT1153,AU1153,AV1153,AW1153,AX1153,AY1153,AZ1153,BA1153,BB1153,R1153)</f>
        <v>#NAME?</v>
      </c>
      <c r="Q1153" s="21" t="e">
        <f t="shared" ca="1" si="71"/>
        <v>#NAME?</v>
      </c>
      <c r="R1153" t="s">
        <v>5106</v>
      </c>
      <c r="S1153" s="16" t="s">
        <v>3573</v>
      </c>
      <c r="T1153" s="12" t="s">
        <v>3118</v>
      </c>
      <c r="U1153" s="12" t="s">
        <v>3574</v>
      </c>
      <c r="V1153" s="12" t="s">
        <v>3575</v>
      </c>
      <c r="W1153" s="12" t="s">
        <v>3573</v>
      </c>
      <c r="X1153" s="12" t="s">
        <v>3580</v>
      </c>
      <c r="Y1153" s="12" t="s">
        <v>3581</v>
      </c>
      <c r="Z1153" s="12" t="s">
        <v>2192</v>
      </c>
      <c r="AA1153" s="12" t="s">
        <v>3582</v>
      </c>
      <c r="AB1153" s="12" t="s">
        <v>3583</v>
      </c>
    </row>
    <row r="1154" spans="1:28" ht="409.6" thickBot="1" x14ac:dyDescent="0.35">
      <c r="A1154" s="7" t="s">
        <v>1191</v>
      </c>
      <c r="D1154" s="37" t="s">
        <v>104</v>
      </c>
      <c r="E1154" s="45"/>
      <c r="F1154" s="47" t="e">
        <f ca="1">IF(D1154="Kohl's", "https://www.kohls.com/search.jsp?submit-search=web-regular&amp;search=" &amp; [1]!textjoin("+",TRUE,S1154,T1154,U1154,V1154,W1154,X1154,Y1154,Z1154,AA1154,AB1154,AC1154,AD1154,AE1154,AF1154,AG1154,AH1154,AI1154,AJ1154,AK1154,AL1154,AM1154,AN1154,AO1154,AP1154,AQ1154,AR1154,AS1154,AT1154,AU1154,AV1154,AW1154,AX1154,AY1154,AZ1154,BA1154,BB1154,Sheet1!BE1154), IF(D1154="Lenovo", "https://www.lenovo.com/us/en/search?text=" &amp; [1]!textjoin("+",TRUE,S1154,T1154,U1154,V1154,W1154,X1154,Y1154,Z1154,AA1154,AB1154,AC1154,AD1154,AE1154,AF1154,AG1154,AH1154,AI1154,AJ1154,AK1154,AL1154,AM1154,AN1154,AO1154,AP1154,AQ1154,AR1154,AS1154,AT1154,AU1154,AV1154,AW1154,AX1154,AY1154,AZ1154,BA1154,BB1154,Sheet1!BE1154), IF(D1154="Dell Small Business", "https://www.dell.com/koa/search?q=" &amp; [1]!textjoin("%20",TRUE,S1154,T1154,U1154,V1154,W1154,X1154,Y1154,Z1154,AA1154,AB1154,AC1154,AD1154,AE1154,AF1154,AG1154,AH1154,AI1154,AJ1154,AK1154,AL1154,AM1154,AN1154,AO1154,AP1154,AQ1154,AR1154,AS1154,AT1154,AU1154,AV1154,AW1154,AX1154,AY1154,AZ1154,BA1154,BB1154,Sheet1!BE1154),"")))</f>
        <v>#NAME?</v>
      </c>
      <c r="G1154" s="34" t="s">
        <v>7326</v>
      </c>
      <c r="H1154" s="45" t="str">
        <f t="shared" si="75"/>
        <v>Kohl's</v>
      </c>
      <c r="I1154" s="45"/>
      <c r="J1154" s="45"/>
      <c r="L1154" s="37" t="s">
        <v>104</v>
      </c>
      <c r="M1154" s="26" t="s">
        <v>2159</v>
      </c>
      <c r="N1154" s="21" t="s">
        <v>6182</v>
      </c>
      <c r="O1154" s="1" t="s">
        <v>2160</v>
      </c>
      <c r="P1154" s="21" t="e">
        <f ca="1">[1]!textjoin("+",TRUE,O1154,S1154,T1154,U1154,V1154,W1154,X1154,Y1154,Z1154,AA1154,AB1154,AC1154,AD1154,AE1154,AF1154,AG1154,AH1154,AI1154,AJ1154,AK1154,AL1154,AM1154,AN1154,AO1154,AP1154,AQ1154,AR1154,AS1154,AT1154,AU1154,AV1154,AW1154,AX1154,AY1154,AZ1154,BA1154,BB1154,R1154)</f>
        <v>#NAME?</v>
      </c>
      <c r="Q1154" s="21" t="e">
        <f t="shared" ref="Q1154:Q1217" ca="1" si="76">REPLACE(P1154,28,1,"")</f>
        <v>#NAME?</v>
      </c>
      <c r="R1154" t="s">
        <v>5106</v>
      </c>
      <c r="S1154" s="16" t="s">
        <v>3573</v>
      </c>
      <c r="T1154" s="12" t="s">
        <v>3118</v>
      </c>
      <c r="U1154" s="12" t="s">
        <v>3574</v>
      </c>
      <c r="V1154" s="12" t="s">
        <v>3575</v>
      </c>
      <c r="W1154" s="12" t="s">
        <v>3584</v>
      </c>
      <c r="X1154" s="12" t="s">
        <v>2189</v>
      </c>
      <c r="Y1154" s="12" t="s">
        <v>3581</v>
      </c>
    </row>
    <row r="1155" spans="1:28" ht="409.6" thickBot="1" x14ac:dyDescent="0.35">
      <c r="A1155" s="7" t="s">
        <v>1192</v>
      </c>
      <c r="D1155" s="37" t="s">
        <v>15</v>
      </c>
      <c r="E1155" s="45"/>
      <c r="F1155" s="47" t="e">
        <f ca="1">IF(D1155="Walmart", "https://www.walmart.com/search/?query=" &amp; [1]!textjoin("%20",TRUE,S1155,T1155,U1155,V1155,W1155,X1155,Y1155,Z1155,AA1155,AB1155,AC1155,AD1155,AE1155,AF1155,AG1155,AH1155,AI1155,AJ1155,AK1155,AL1155,AM1155,AN1155,AO1155,AP1155,AQ1155,AR1155,AS1155,AT1155,AU1155,AV1155,AW1155,AX1155,AY1155,AZ1155,BA1155,BB1155), IF(D1155="Best Buy", "https://www.bestbuy.com/site/searchpage.jsp?st=" &amp; [1]!textjoin("+",TRUE,S1155,T1155,U1155,V1155,W1155,X1155,Y1155,Z1155,AA1155,AB1155,AC1155,AD1155,AE1155,AF1155,AG1155,AH1155,AI1155,AJ1155,AK1155,AL1155,AM1155,AN1155,AO1155,AP1155,AQ1155,AR1155,AS1155,AT1155,AU1155,AV1155,AW1155,AX1155,AY1155,AZ1155,BA1155,BB1155), IF(D1155="Target", "https://www.target.com/s?searchTerm=" &amp; [1]!textjoin("+",TRUE,S1155,T1155,U1155,V1155,W1155,X1155,Y1155,Z1155,AA1155,AB1155,AC1155,AD1155,AE1155,AF1155,AG1155,AH1155,AI1155,AJ1155,AK1155,AL1155,AM1155,AN1155,AO1155,AP1155,AQ1155,AR1155,AS1155,AT1155,AU1155,AV1155,AW1155,AX1155,AY1155,AZ1155,BA1155,BB1155),"")))</f>
        <v>#NAME?</v>
      </c>
      <c r="G1155" s="45" t="s">
        <v>7838</v>
      </c>
      <c r="H1155" s="45" t="str">
        <f t="shared" si="75"/>
        <v>Best Buy</v>
      </c>
      <c r="I1155" s="45"/>
      <c r="J1155" s="45"/>
      <c r="L1155" s="37" t="s">
        <v>15</v>
      </c>
      <c r="M1155" s="26" t="s">
        <v>2159</v>
      </c>
      <c r="N1155" s="21" t="s">
        <v>6183</v>
      </c>
      <c r="O1155" s="1" t="s">
        <v>2160</v>
      </c>
      <c r="P1155" s="21" t="e">
        <f ca="1">[1]!textjoin("+",TRUE,O1155,S1155,T1155,U1155,V1155,W1155,X1155,Y1155,Z1155,AA1155,AB1155,AC1155,AD1155,AE1155,AF1155,AG1155,AH1155,AI1155,AJ1155,AK1155,AL1155,AM1155,AN1155,AO1155,AP1155,AQ1155,AR1155,AS1155,AT1155,AU1155,AV1155,AW1155,AX1155,AY1155,AZ1155,BA1155,BB1155,R1155)</f>
        <v>#NAME?</v>
      </c>
      <c r="Q1155" s="21" t="e">
        <f t="shared" ca="1" si="76"/>
        <v>#NAME?</v>
      </c>
      <c r="R1155" t="s">
        <v>5106</v>
      </c>
      <c r="S1155" s="16" t="s">
        <v>3573</v>
      </c>
      <c r="T1155" s="12" t="s">
        <v>3118</v>
      </c>
      <c r="U1155" s="12" t="s">
        <v>3574</v>
      </c>
      <c r="V1155" s="12" t="s">
        <v>3575</v>
      </c>
      <c r="W1155" s="12" t="s">
        <v>3585</v>
      </c>
      <c r="X1155" s="12" t="s">
        <v>2188</v>
      </c>
      <c r="Y1155" s="12" t="s">
        <v>3586</v>
      </c>
      <c r="Z1155" s="12" t="s">
        <v>2189</v>
      </c>
      <c r="AA1155" s="12" t="s">
        <v>4930</v>
      </c>
      <c r="AB1155" s="12" t="s">
        <v>2293</v>
      </c>
    </row>
    <row r="1156" spans="1:28" ht="409.6" thickBot="1" x14ac:dyDescent="0.35">
      <c r="A1156" s="7" t="s">
        <v>1193</v>
      </c>
      <c r="D1156" s="37" t="s">
        <v>104</v>
      </c>
      <c r="E1156" s="45"/>
      <c r="F1156" s="47" t="e">
        <f ca="1">IF(D1156="Kohl's", "https://www.kohls.com/search.jsp?submit-search=web-regular&amp;search=" &amp; [1]!textjoin("+",TRUE,S1156,T1156,U1156,V1156,W1156,X1156,Y1156,Z1156,AA1156,AB1156,AC1156,AD1156,AE1156,AF1156,AG1156,AH1156,AI1156,AJ1156,AK1156,AL1156,AM1156,AN1156,AO1156,AP1156,AQ1156,AR1156,AS1156,AT1156,AU1156,AV1156,AW1156,AX1156,AY1156,AZ1156,BA1156,BB1156,Sheet1!BE1156), IF(D1156="Lenovo", "https://www.lenovo.com/us/en/search?text=" &amp; [1]!textjoin("+",TRUE,S1156,T1156,U1156,V1156,W1156,X1156,Y1156,Z1156,AA1156,AB1156,AC1156,AD1156,AE1156,AF1156,AG1156,AH1156,AI1156,AJ1156,AK1156,AL1156,AM1156,AN1156,AO1156,AP1156,AQ1156,AR1156,AS1156,AT1156,AU1156,AV1156,AW1156,AX1156,AY1156,AZ1156,BA1156,BB1156,Sheet1!BE1156), IF(D1156="Dell Small Business", "https://www.dell.com/koa/search?q=" &amp; [1]!textjoin("%20",TRUE,S1156,T1156,U1156,V1156,W1156,X1156,Y1156,Z1156,AA1156,AB1156,AC1156,AD1156,AE1156,AF1156,AG1156,AH1156,AI1156,AJ1156,AK1156,AL1156,AM1156,AN1156,AO1156,AP1156,AQ1156,AR1156,AS1156,AT1156,AU1156,AV1156,AW1156,AX1156,AY1156,AZ1156,BA1156,BB1156,Sheet1!BE1156),"")))</f>
        <v>#NAME?</v>
      </c>
      <c r="G1156" s="34" t="s">
        <v>7327</v>
      </c>
      <c r="H1156" s="45" t="str">
        <f t="shared" si="75"/>
        <v>Kohl's</v>
      </c>
      <c r="I1156" s="45"/>
      <c r="J1156" s="45"/>
      <c r="L1156" s="37" t="s">
        <v>104</v>
      </c>
      <c r="M1156" s="26" t="s">
        <v>2159</v>
      </c>
      <c r="N1156" s="21" t="s">
        <v>6184</v>
      </c>
      <c r="O1156" s="1" t="s">
        <v>2160</v>
      </c>
      <c r="P1156" s="21" t="e">
        <f ca="1">[1]!textjoin("+",TRUE,O1156,S1156,T1156,U1156,V1156,W1156,X1156,Y1156,Z1156,AA1156,AB1156,AC1156,AD1156,AE1156,AF1156,AG1156,AH1156,AI1156,AJ1156,AK1156,AL1156,AM1156,AN1156,AO1156,AP1156,AQ1156,AR1156,AS1156,AT1156,AU1156,AV1156,AW1156,AX1156,AY1156,AZ1156,BA1156,BB1156,R1156)</f>
        <v>#NAME?</v>
      </c>
      <c r="Q1156" s="21" t="e">
        <f t="shared" ca="1" si="76"/>
        <v>#NAME?</v>
      </c>
      <c r="R1156" t="s">
        <v>5106</v>
      </c>
      <c r="S1156" s="16" t="s">
        <v>3573</v>
      </c>
      <c r="T1156" s="12" t="s">
        <v>3118</v>
      </c>
      <c r="U1156" s="12" t="s">
        <v>3574</v>
      </c>
      <c r="V1156" s="12" t="s">
        <v>3575</v>
      </c>
      <c r="W1156" s="12" t="s">
        <v>3587</v>
      </c>
      <c r="X1156" s="12" t="s">
        <v>2188</v>
      </c>
      <c r="Y1156" s="12" t="s">
        <v>3586</v>
      </c>
      <c r="Z1156" s="12" t="s">
        <v>2189</v>
      </c>
      <c r="AA1156" s="12" t="s">
        <v>2342</v>
      </c>
    </row>
    <row r="1157" spans="1:28" ht="185.4" thickBot="1" x14ac:dyDescent="0.35">
      <c r="A1157" s="7" t="s">
        <v>1194</v>
      </c>
      <c r="D1157" s="41" t="s">
        <v>345</v>
      </c>
      <c r="E1157" s="45"/>
      <c r="F1157" s="47" t="str">
        <f>IF(D1157="Walmart", "https://www.walmart.com/search/?query=" &amp; [1]!textjoin("%20",TRUE,S1157,T1157,U1157,V1157,W1157,X1157,Y1157,Z1157,AA1157,AB1157,AC1157,AD1157,AE1157,AF1157,AG1157,AH1157,AI1157,AJ1157,AK1157,AL1157,AM1157,AN1157,AO1157,AP1157,AQ1157,AR1157,AS1157,AT1157,AU1157,AV1157,AW1157,AX1157,AY1157,AZ1157,BA1157,BB1157), IF(D1157="Best Buy", "https://www.bestbuy.com/site/searchpage.jsp?st=" &amp; [1]!textjoin("+",TRUE,S1157,T1157,U1157,V1157,W1157,X1157,Y1157,Z1157,AA1157,AB1157,AC1157,AD1157,AE1157,AF1157,AG1157,AH1157,AI1157,AJ1157,AK1157,AL1157,AM1157,AN1157,AO1157,AP1157,AQ1157,AR1157,AS1157,AT1157,AU1157,AV1157,AW1157,AX1157,AY1157,AZ1157,BA1157,BB1157), IF(D1157="Target", "https://www.target.com/s?searchTerm=" &amp; [1]!textjoin("+",TRUE,S1157,T1157,U1157,V1157,W1157,X1157,Y1157,Z1157,AA1157,AB1157,AC1157,AD1157,AE1157,AF1157,AG1157,AH1157,AI1157,AJ1157,AK1157,AL1157,AM1157,AN1157,AO1157,AP1157,AQ1157,AR1157,AS1157,AT1157,AU1157,AV1157,AW1157,AX1157,AY1157,AZ1157,BA1157,BB1157),"")))</f>
        <v/>
      </c>
      <c r="G1157" s="45" t="s">
        <v>7382</v>
      </c>
      <c r="H1157" s="45"/>
      <c r="I1157" s="45"/>
      <c r="J1157" s="45"/>
      <c r="L1157" s="41" t="s">
        <v>345</v>
      </c>
      <c r="M1157" s="26" t="s">
        <v>2159</v>
      </c>
      <c r="N1157" s="21" t="s">
        <v>6185</v>
      </c>
      <c r="O1157" s="1" t="s">
        <v>2160</v>
      </c>
      <c r="P1157" s="21" t="e">
        <f ca="1">[1]!textjoin("+",TRUE,O1157,S1157,T1157,U1157,V1157,W1157,X1157,Y1157,Z1157,AA1157,AB1157,AC1157,AD1157,AE1157,AF1157,AG1157,AH1157,AI1157,AJ1157,AK1157,AL1157,AM1157,AN1157,AO1157,AP1157,AQ1157,AR1157,AS1157,AT1157,AU1157,AV1157,AW1157,AX1157,AY1157,AZ1157,BA1157,BB1157,R1157)</f>
        <v>#NAME?</v>
      </c>
      <c r="Q1157" s="21" t="e">
        <f t="shared" ca="1" si="76"/>
        <v>#NAME?</v>
      </c>
      <c r="R1157" t="s">
        <v>5106</v>
      </c>
      <c r="S1157" s="16" t="s">
        <v>3573</v>
      </c>
      <c r="T1157" s="12" t="s">
        <v>3118</v>
      </c>
      <c r="U1157" s="12" t="s">
        <v>3574</v>
      </c>
      <c r="V1157" s="12" t="s">
        <v>3575</v>
      </c>
      <c r="W1157" s="12" t="s">
        <v>3585</v>
      </c>
      <c r="X1157" s="12" t="s">
        <v>2188</v>
      </c>
      <c r="Y1157" s="12" t="s">
        <v>2189</v>
      </c>
      <c r="Z1157" s="12" t="s">
        <v>2342</v>
      </c>
    </row>
    <row r="1158" spans="1:28" ht="409.6" thickBot="1" x14ac:dyDescent="0.35">
      <c r="A1158" s="7" t="s">
        <v>1195</v>
      </c>
      <c r="D1158" s="37" t="s">
        <v>15</v>
      </c>
      <c r="E1158" s="45"/>
      <c r="F1158" s="47" t="e">
        <f ca="1">IF(D1158="Walmart", "https://www.walmart.com/search/?query=" &amp; [1]!textjoin("%20",TRUE,S1158,T1158,U1158,V1158,W1158,X1158,Y1158,Z1158,AA1158,AB1158,AC1158,AD1158,AE1158,AF1158,AG1158,AH1158,AI1158,AJ1158,AK1158,AL1158,AM1158,AN1158,AO1158,AP1158,AQ1158,AR1158,AS1158,AT1158,AU1158,AV1158,AW1158,AX1158,AY1158,AZ1158,BA1158,BB1158), IF(D1158="Best Buy", "https://www.bestbuy.com/site/searchpage.jsp?st=" &amp; [1]!textjoin("+",TRUE,S1158,T1158,U1158,V1158,W1158,X1158,Y1158,Z1158,AA1158,AB1158,AC1158,AD1158,AE1158,AF1158,AG1158,AH1158,AI1158,AJ1158,AK1158,AL1158,AM1158,AN1158,AO1158,AP1158,AQ1158,AR1158,AS1158,AT1158,AU1158,AV1158,AW1158,AX1158,AY1158,AZ1158,BA1158,BB1158), IF(D1158="Target", "https://www.target.com/s?searchTerm=" &amp; [1]!textjoin("+",TRUE,S1158,T1158,U1158,V1158,W1158,X1158,Y1158,Z1158,AA1158,AB1158,AC1158,AD1158,AE1158,AF1158,AG1158,AH1158,AI1158,AJ1158,AK1158,AL1158,AM1158,AN1158,AO1158,AP1158,AQ1158,AR1158,AS1158,AT1158,AU1158,AV1158,AW1158,AX1158,AY1158,AZ1158,BA1158,BB1158),"")))</f>
        <v>#NAME?</v>
      </c>
      <c r="G1158" s="45" t="s">
        <v>7839</v>
      </c>
      <c r="H1158" s="45" t="str">
        <f t="shared" ref="H1158:H1167" si="77">HYPERLINK(G1158,D1158)</f>
        <v>Best Buy</v>
      </c>
      <c r="I1158" s="45"/>
      <c r="J1158" s="45"/>
      <c r="L1158" s="37" t="s">
        <v>15</v>
      </c>
      <c r="M1158" s="26" t="s">
        <v>2159</v>
      </c>
      <c r="N1158" s="21" t="s">
        <v>6186</v>
      </c>
      <c r="O1158" s="1" t="s">
        <v>2160</v>
      </c>
      <c r="P1158" s="21" t="e">
        <f ca="1">[1]!textjoin("+",TRUE,O1158,S1158,T1158,U1158,V1158,W1158,X1158,Y1158,Z1158,AA1158,AB1158,AC1158,AD1158,AE1158,AF1158,AG1158,AH1158,AI1158,AJ1158,AK1158,AL1158,AM1158,AN1158,AO1158,AP1158,AQ1158,AR1158,AS1158,AT1158,AU1158,AV1158,AW1158,AX1158,AY1158,AZ1158,BA1158,BB1158,R1158)</f>
        <v>#NAME?</v>
      </c>
      <c r="Q1158" s="21" t="e">
        <f t="shared" ca="1" si="76"/>
        <v>#NAME?</v>
      </c>
      <c r="R1158" t="s">
        <v>5106</v>
      </c>
      <c r="S1158" s="16" t="s">
        <v>3573</v>
      </c>
      <c r="T1158" s="12" t="s">
        <v>3118</v>
      </c>
      <c r="U1158" s="12" t="s">
        <v>3574</v>
      </c>
      <c r="V1158" s="12" t="s">
        <v>3575</v>
      </c>
      <c r="W1158" s="12" t="s">
        <v>3588</v>
      </c>
      <c r="X1158" s="12" t="s">
        <v>2189</v>
      </c>
      <c r="Y1158" s="12" t="s">
        <v>2293</v>
      </c>
    </row>
    <row r="1159" spans="1:28" ht="409.6" thickBot="1" x14ac:dyDescent="0.35">
      <c r="A1159" s="7" t="s">
        <v>1196</v>
      </c>
      <c r="D1159" s="37" t="s">
        <v>20</v>
      </c>
      <c r="E1159" s="45"/>
      <c r="F1159" s="47" t="e">
        <f ca="1">IF(D1159="Walmart", "https://www.walmart.com/search/?query=" &amp; [1]!textjoin("%20",TRUE,S1159,T1159,U1159,V1159,W1159,X1159,Y1159,Z1159,AA1159,AB1159,AC1159,AD1159,AE1159,AF1159,AG1159,AH1159,AI1159,AJ1159,AK1159,AL1159,AM1159,AN1159,AO1159,AP1159,AQ1159,AR1159,AS1159,AT1159,AU1159,AV1159,AW1159,AX1159,AY1159,AZ1159,BA1159,BB1159), IF(D1159="Best Buy", "https://www.bestbuy.com/site/searchpage.jsp?st=" &amp; [1]!textjoin("+",TRUE,S1159,T1159,U1159,V1159,W1159,X1159,Y1159,Z1159,AA1159,AB1159,AC1159,AD1159,AE1159,AF1159,AG1159,AH1159,AI1159,AJ1159,AK1159,AL1159,AM1159,AN1159,AO1159,AP1159,AQ1159,AR1159,AS1159,AT1159,AU1159,AV1159,AW1159,AX1159,AY1159,AZ1159,BA1159,BB1159), IF(D1159="Target", "https://www.target.com/s?searchTerm=" &amp; [1]!textjoin("+",TRUE,S1159,T1159,U1159,V1159,W1159,X1159,Y1159,Z1159,AA1159,AB1159,AC1159,AD1159,AE1159,AF1159,AG1159,AH1159,AI1159,AJ1159,AK1159,AL1159,AM1159,AN1159,AO1159,AP1159,AQ1159,AR1159,AS1159,AT1159,AU1159,AV1159,AW1159,AX1159,AY1159,AZ1159,BA1159,BB1159),"")))</f>
        <v>#NAME?</v>
      </c>
      <c r="G1159" s="45" t="s">
        <v>7840</v>
      </c>
      <c r="H1159" s="45" t="str">
        <f t="shared" si="77"/>
        <v>Target</v>
      </c>
      <c r="I1159" s="45" t="s">
        <v>8771</v>
      </c>
      <c r="J1159" s="45"/>
      <c r="L1159" s="37" t="s">
        <v>20</v>
      </c>
      <c r="M1159" s="26" t="s">
        <v>2159</v>
      </c>
      <c r="N1159" s="21" t="s">
        <v>6187</v>
      </c>
      <c r="O1159" s="1" t="s">
        <v>2160</v>
      </c>
      <c r="P1159" s="21" t="e">
        <f ca="1">[1]!textjoin("+",TRUE,O1159,S1159,T1159,U1159,V1159,W1159,X1159,Y1159,Z1159,AA1159,AB1159,AC1159,AD1159,AE1159,AF1159,AG1159,AH1159,AI1159,AJ1159,AK1159,AL1159,AM1159,AN1159,AO1159,AP1159,AQ1159,AR1159,AS1159,AT1159,AU1159,AV1159,AW1159,AX1159,AY1159,AZ1159,BA1159,BB1159,R1159)</f>
        <v>#NAME?</v>
      </c>
      <c r="Q1159" s="21" t="e">
        <f t="shared" ca="1" si="76"/>
        <v>#NAME?</v>
      </c>
      <c r="R1159" t="s">
        <v>5106</v>
      </c>
      <c r="S1159" s="16" t="s">
        <v>3573</v>
      </c>
      <c r="T1159" s="12" t="s">
        <v>3589</v>
      </c>
      <c r="U1159" s="12" t="s">
        <v>2189</v>
      </c>
      <c r="V1159" s="12" t="s">
        <v>2342</v>
      </c>
    </row>
    <row r="1160" spans="1:28" ht="409.6" thickBot="1" x14ac:dyDescent="0.35">
      <c r="A1160" s="7" t="s">
        <v>1197</v>
      </c>
      <c r="D1160" s="37" t="s">
        <v>12</v>
      </c>
      <c r="E1160" s="45"/>
      <c r="F1160" s="47" t="e">
        <f ca="1">IF(D1160="Walmart", "https://www.walmart.com/search/?query=" &amp; [1]!textjoin("%20",TRUE,S1160,T1160,U1160,V1160,W1160,X1160,Y1160,Z1160,AA1160,AB1160,AC1160,AD1160,AE1160,AF1160,AG1160,AH1160,AI1160,AJ1160,AK1160,AL1160,AM1160,AN1160,AO1160,AP1160,AQ1160,AR1160,AS1160,AT1160,AU1160,AV1160,AW1160,AX1160,AY1160,AZ1160,BA1160,BB1160), IF(D1160="Best Buy", "https://www.bestbuy.com/site/searchpage.jsp?st=" &amp; [1]!textjoin("+",TRUE,S1160,T1160,U1160,V1160,W1160,X1160,Y1160,Z1160,AA1160,AB1160,AC1160,AD1160,AE1160,AF1160,AG1160,AH1160,AI1160,AJ1160,AK1160,AL1160,AM1160,AN1160,AO1160,AP1160,AQ1160,AR1160,AS1160,AT1160,AU1160,AV1160,AW1160,AX1160,AY1160,AZ1160,BA1160,BB1160), IF(D1160="Target", "https://www.target.com/s?searchTerm=" &amp; [1]!textjoin("+",TRUE,S1160,T1160,U1160,V1160,W1160,X1160,Y1160,Z1160,AA1160,AB1160,AC1160,AD1160,AE1160,AF1160,AG1160,AH1160,AI1160,AJ1160,AK1160,AL1160,AM1160,AN1160,AO1160,AP1160,AQ1160,AR1160,AS1160,AT1160,AU1160,AV1160,AW1160,AX1160,AY1160,AZ1160,BA1160,BB1160),"")))</f>
        <v>#NAME?</v>
      </c>
      <c r="G1160" s="45" t="s">
        <v>7841</v>
      </c>
      <c r="H1160" s="45" t="str">
        <f t="shared" si="77"/>
        <v>Walmart</v>
      </c>
      <c r="I1160" s="45" t="s">
        <v>8752</v>
      </c>
      <c r="J1160" s="45"/>
      <c r="L1160" s="37" t="s">
        <v>12</v>
      </c>
      <c r="M1160" s="26" t="s">
        <v>2159</v>
      </c>
      <c r="N1160" s="21" t="s">
        <v>6187</v>
      </c>
      <c r="O1160" s="1" t="s">
        <v>2160</v>
      </c>
      <c r="P1160" s="21" t="e">
        <f ca="1">[1]!textjoin("+",TRUE,O1160,S1160,T1160,U1160,V1160,W1160,X1160,Y1160,Z1160,AA1160,AB1160,AC1160,AD1160,AE1160,AF1160,AG1160,AH1160,AI1160,AJ1160,AK1160,AL1160,AM1160,AN1160,AO1160,AP1160,AQ1160,AR1160,AS1160,AT1160,AU1160,AV1160,AW1160,AX1160,AY1160,AZ1160,BA1160,BB1160,R1160)</f>
        <v>#NAME?</v>
      </c>
      <c r="Q1160" s="21" t="e">
        <f t="shared" ca="1" si="76"/>
        <v>#NAME?</v>
      </c>
      <c r="R1160" t="s">
        <v>5106</v>
      </c>
      <c r="S1160" s="16" t="s">
        <v>3573</v>
      </c>
      <c r="T1160" s="12" t="s">
        <v>3589</v>
      </c>
      <c r="U1160" s="12" t="s">
        <v>2189</v>
      </c>
      <c r="V1160" s="12" t="s">
        <v>2342</v>
      </c>
    </row>
    <row r="1161" spans="1:28" ht="409.6" thickBot="1" x14ac:dyDescent="0.35">
      <c r="A1161" s="7" t="s">
        <v>1198</v>
      </c>
      <c r="D1161" s="37" t="s">
        <v>20</v>
      </c>
      <c r="E1161" s="45"/>
      <c r="F1161" s="47" t="e">
        <f ca="1">IF(D1161="Walmart", "https://www.walmart.com/search/?query=" &amp; [1]!textjoin("%20",TRUE,S1161,T1161,U1161,V1161,W1161,X1161,Y1161,Z1161,AA1161,AB1161,AC1161,AD1161,AE1161,AF1161,AG1161,AH1161,AI1161,AJ1161,AK1161,AL1161,AM1161,AN1161,AO1161,AP1161,AQ1161,AR1161,AS1161,AT1161,AU1161,AV1161,AW1161,AX1161,AY1161,AZ1161,BA1161,BB1161), IF(D1161="Best Buy", "https://www.bestbuy.com/site/searchpage.jsp?st=" &amp; [1]!textjoin("+",TRUE,S1161,T1161,U1161,V1161,W1161,X1161,Y1161,Z1161,AA1161,AB1161,AC1161,AD1161,AE1161,AF1161,AG1161,AH1161,AI1161,AJ1161,AK1161,AL1161,AM1161,AN1161,AO1161,AP1161,AQ1161,AR1161,AS1161,AT1161,AU1161,AV1161,AW1161,AX1161,AY1161,AZ1161,BA1161,BB1161), IF(D1161="Target", "https://www.target.com/s?searchTerm=" &amp; [1]!textjoin("+",TRUE,S1161,T1161,U1161,V1161,W1161,X1161,Y1161,Z1161,AA1161,AB1161,AC1161,AD1161,AE1161,AF1161,AG1161,AH1161,AI1161,AJ1161,AK1161,AL1161,AM1161,AN1161,AO1161,AP1161,AQ1161,AR1161,AS1161,AT1161,AU1161,AV1161,AW1161,AX1161,AY1161,AZ1161,BA1161,BB1161),"")))</f>
        <v>#NAME?</v>
      </c>
      <c r="G1161" s="45" t="s">
        <v>7842</v>
      </c>
      <c r="H1161" s="45" t="str">
        <f t="shared" si="77"/>
        <v>Target</v>
      </c>
      <c r="I1161" s="45" t="s">
        <v>8665</v>
      </c>
      <c r="J1161" s="45"/>
      <c r="L1161" s="37" t="s">
        <v>20</v>
      </c>
      <c r="M1161" s="26" t="s">
        <v>2159</v>
      </c>
      <c r="N1161" s="21" t="s">
        <v>6188</v>
      </c>
      <c r="O1161" s="1" t="s">
        <v>2160</v>
      </c>
      <c r="P1161" s="21" t="e">
        <f ca="1">[1]!textjoin("+",TRUE,O1161,S1161,T1161,U1161,V1161,W1161,X1161,Y1161,Z1161,AA1161,AB1161,AC1161,AD1161,AE1161,AF1161,AG1161,AH1161,AI1161,AJ1161,AK1161,AL1161,AM1161,AN1161,AO1161,AP1161,AQ1161,AR1161,AS1161,AT1161,AU1161,AV1161,AW1161,AX1161,AY1161,AZ1161,BA1161,BB1161,R1161)</f>
        <v>#NAME?</v>
      </c>
      <c r="Q1161" s="21" t="e">
        <f t="shared" ca="1" si="76"/>
        <v>#NAME?</v>
      </c>
      <c r="R1161" t="s">
        <v>5106</v>
      </c>
      <c r="S1161" s="16" t="s">
        <v>3573</v>
      </c>
      <c r="T1161" s="12" t="s">
        <v>2855</v>
      </c>
      <c r="U1161" s="12">
        <v>3</v>
      </c>
      <c r="V1161" s="12" t="s">
        <v>2189</v>
      </c>
      <c r="W1161" s="12" t="s">
        <v>3590</v>
      </c>
      <c r="X1161" s="12" t="s">
        <v>3591</v>
      </c>
      <c r="Y1161" s="12" t="s">
        <v>2342</v>
      </c>
    </row>
    <row r="1162" spans="1:28" ht="409.6" thickBot="1" x14ac:dyDescent="0.35">
      <c r="A1162" s="7" t="s">
        <v>1198</v>
      </c>
      <c r="D1162" s="37" t="s">
        <v>104</v>
      </c>
      <c r="E1162" s="45"/>
      <c r="F1162" s="47" t="e">
        <f ca="1">IF(D1162="Kohl's", "https://www.kohls.com/search.jsp?submit-search=web-regular&amp;search=" &amp; [1]!textjoin("+",TRUE,S1162,T1162,U1162,V1162,W1162,X1162,Y1162,Z1162,AA1162,AB1162,AC1162,AD1162,AE1162,AF1162,AG1162,AH1162,AI1162,AJ1162,AK1162,AL1162,AM1162,AN1162,AO1162,AP1162,AQ1162,AR1162,AS1162,AT1162,AU1162,AV1162,AW1162,AX1162,AY1162,AZ1162,BA1162,BB1162,Sheet1!BE1162), IF(D1162="Lenovo", "https://www.lenovo.com/us/en/search?text=" &amp; [1]!textjoin("+",TRUE,S1162,T1162,U1162,V1162,W1162,X1162,Y1162,Z1162,AA1162,AB1162,AC1162,AD1162,AE1162,AF1162,AG1162,AH1162,AI1162,AJ1162,AK1162,AL1162,AM1162,AN1162,AO1162,AP1162,AQ1162,AR1162,AS1162,AT1162,AU1162,AV1162,AW1162,AX1162,AY1162,AZ1162,BA1162,BB1162,Sheet1!BE1162), IF(D1162="Dell Small Business", "https://www.dell.com/koa/search?q=" &amp; [1]!textjoin("%20",TRUE,S1162,T1162,U1162,V1162,W1162,X1162,Y1162,Z1162,AA1162,AB1162,AC1162,AD1162,AE1162,AF1162,AG1162,AH1162,AI1162,AJ1162,AK1162,AL1162,AM1162,AN1162,AO1162,AP1162,AQ1162,AR1162,AS1162,AT1162,AU1162,AV1162,AW1162,AX1162,AY1162,AZ1162,BA1162,BB1162,Sheet1!BE1162),"")))</f>
        <v>#NAME?</v>
      </c>
      <c r="G1162" s="34" t="s">
        <v>7328</v>
      </c>
      <c r="H1162" s="45" t="str">
        <f t="shared" si="77"/>
        <v>Kohl's</v>
      </c>
      <c r="I1162" s="45" t="s">
        <v>8666</v>
      </c>
      <c r="J1162" s="45"/>
      <c r="L1162" s="37" t="s">
        <v>104</v>
      </c>
      <c r="M1162" s="26" t="s">
        <v>2159</v>
      </c>
      <c r="N1162" s="21" t="s">
        <v>6189</v>
      </c>
      <c r="O1162" s="1" t="s">
        <v>2160</v>
      </c>
      <c r="P1162" s="21" t="e">
        <f ca="1">[1]!textjoin("+",TRUE,O1162,S1162,T1162,U1162,V1162,W1162,X1162,Y1162,Z1162,AA1162,AB1162,AC1162,AD1162,AE1162,AF1162,AG1162,AH1162,AI1162,AJ1162,AK1162,AL1162,AM1162,AN1162,AO1162,AP1162,AQ1162,AR1162,AS1162,AT1162,AU1162,AV1162,AW1162,AX1162,AY1162,AZ1162,BA1162,BB1162,R1162)</f>
        <v>#NAME?</v>
      </c>
      <c r="Q1162" s="21" t="e">
        <f t="shared" ca="1" si="76"/>
        <v>#NAME?</v>
      </c>
      <c r="R1162" t="s">
        <v>5106</v>
      </c>
      <c r="S1162" s="16" t="s">
        <v>3573</v>
      </c>
      <c r="T1162" s="12" t="s">
        <v>2855</v>
      </c>
      <c r="U1162" s="12" t="s">
        <v>2189</v>
      </c>
      <c r="V1162" s="12" t="s">
        <v>2342</v>
      </c>
    </row>
    <row r="1163" spans="1:28" ht="409.6" thickBot="1" x14ac:dyDescent="0.35">
      <c r="A1163" s="7" t="s">
        <v>1199</v>
      </c>
      <c r="D1163" s="37" t="s">
        <v>15</v>
      </c>
      <c r="E1163" s="45"/>
      <c r="F1163" s="47" t="e">
        <f ca="1">IF(D1163="Walmart", "https://www.walmart.com/search/?query=" &amp; [1]!textjoin("%20",TRUE,S1163,T1163,U1163,V1163,W1163,X1163,Y1163,Z1163,AA1163,AB1163,AC1163,AD1163,AE1163,AF1163,AG1163,AH1163,AI1163,AJ1163,AK1163,AL1163,AM1163,AN1163,AO1163,AP1163,AQ1163,AR1163,AS1163,AT1163,AU1163,AV1163,AW1163,AX1163,AY1163,AZ1163,BA1163,BB1163), IF(D1163="Best Buy", "https://www.bestbuy.com/site/searchpage.jsp?st=" &amp; [1]!textjoin("+",TRUE,S1163,T1163,U1163,V1163,W1163,X1163,Y1163,Z1163,AA1163,AB1163,AC1163,AD1163,AE1163,AF1163,AG1163,AH1163,AI1163,AJ1163,AK1163,AL1163,AM1163,AN1163,AO1163,AP1163,AQ1163,AR1163,AS1163,AT1163,AU1163,AV1163,AW1163,AX1163,AY1163,AZ1163,BA1163,BB1163), IF(D1163="Target", "https://www.target.com/s?searchTerm=" &amp; [1]!textjoin("+",TRUE,S1163,T1163,U1163,V1163,W1163,X1163,Y1163,Z1163,AA1163,AB1163,AC1163,AD1163,AE1163,AF1163,AG1163,AH1163,AI1163,AJ1163,AK1163,AL1163,AM1163,AN1163,AO1163,AP1163,AQ1163,AR1163,AS1163,AT1163,AU1163,AV1163,AW1163,AX1163,AY1163,AZ1163,BA1163,BB1163),"")))</f>
        <v>#NAME?</v>
      </c>
      <c r="G1163" s="45" t="s">
        <v>7843</v>
      </c>
      <c r="H1163" s="45" t="str">
        <f t="shared" si="77"/>
        <v>Best Buy</v>
      </c>
      <c r="I1163" s="45"/>
      <c r="J1163" s="45"/>
      <c r="L1163" s="37" t="s">
        <v>15</v>
      </c>
      <c r="M1163" s="26" t="s">
        <v>2159</v>
      </c>
      <c r="N1163" s="21" t="s">
        <v>6190</v>
      </c>
      <c r="O1163" s="1" t="s">
        <v>2160</v>
      </c>
      <c r="P1163" s="21" t="e">
        <f ca="1">[1]!textjoin("+",TRUE,O1163,S1163,T1163,U1163,V1163,W1163,X1163,Y1163,Z1163,AA1163,AB1163,AC1163,AD1163,AE1163,AF1163,AG1163,AH1163,AI1163,AJ1163,AK1163,AL1163,AM1163,AN1163,AO1163,AP1163,AQ1163,AR1163,AS1163,AT1163,AU1163,AV1163,AW1163,AX1163,AY1163,AZ1163,BA1163,BB1163,R1163)</f>
        <v>#NAME?</v>
      </c>
      <c r="Q1163" s="21" t="e">
        <f t="shared" ca="1" si="76"/>
        <v>#NAME?</v>
      </c>
      <c r="R1163" t="s">
        <v>5106</v>
      </c>
      <c r="S1163" s="16" t="s">
        <v>3592</v>
      </c>
      <c r="T1163" s="12" t="s">
        <v>2193</v>
      </c>
      <c r="U1163" s="12" t="s">
        <v>3593</v>
      </c>
    </row>
    <row r="1164" spans="1:28" ht="409.6" thickBot="1" x14ac:dyDescent="0.35">
      <c r="A1164" s="7" t="s">
        <v>1200</v>
      </c>
      <c r="D1164" s="37" t="s">
        <v>12</v>
      </c>
      <c r="E1164" s="45"/>
      <c r="F1164" s="47" t="e">
        <f ca="1">IF(D1164="Walmart", "https://www.walmart.com/search/?query=" &amp; [1]!textjoin("%20",TRUE,S1164,T1164,U1164,V1164,W1164,X1164,Y1164,Z1164,AA1164,AB1164,AC1164,AD1164,AE1164,AF1164,AG1164,AH1164,AI1164,AJ1164,AK1164,AL1164,AM1164,AN1164,AO1164,AP1164,AQ1164,AR1164,AS1164,AT1164,AU1164,AV1164,AW1164,AX1164,AY1164,AZ1164,BA1164,BB1164), IF(D1164="Best Buy", "https://www.bestbuy.com/site/searchpage.jsp?st=" &amp; [1]!textjoin("+",TRUE,S1164,T1164,U1164,V1164,W1164,X1164,Y1164,Z1164,AA1164,AB1164,AC1164,AD1164,AE1164,AF1164,AG1164,AH1164,AI1164,AJ1164,AK1164,AL1164,AM1164,AN1164,AO1164,AP1164,AQ1164,AR1164,AS1164,AT1164,AU1164,AV1164,AW1164,AX1164,AY1164,AZ1164,BA1164,BB1164), IF(D1164="Target", "https://www.target.com/s?searchTerm=" &amp; [1]!textjoin("+",TRUE,S1164,T1164,U1164,V1164,W1164,X1164,Y1164,Z1164,AA1164,AB1164,AC1164,AD1164,AE1164,AF1164,AG1164,AH1164,AI1164,AJ1164,AK1164,AL1164,AM1164,AN1164,AO1164,AP1164,AQ1164,AR1164,AS1164,AT1164,AU1164,AV1164,AW1164,AX1164,AY1164,AZ1164,BA1164,BB1164),"")))</f>
        <v>#NAME?</v>
      </c>
      <c r="G1164" s="45" t="s">
        <v>7844</v>
      </c>
      <c r="H1164" s="45" t="str">
        <f t="shared" si="77"/>
        <v>Walmart</v>
      </c>
      <c r="I1164" s="45"/>
      <c r="J1164" s="45"/>
      <c r="L1164" s="37" t="s">
        <v>12</v>
      </c>
      <c r="M1164" s="26" t="s">
        <v>2159</v>
      </c>
      <c r="N1164" s="21" t="s">
        <v>6191</v>
      </c>
      <c r="O1164" s="1" t="s">
        <v>2160</v>
      </c>
      <c r="P1164" s="21" t="e">
        <f ca="1">[1]!textjoin("+",TRUE,O1164,S1164,T1164,U1164,V1164,W1164,X1164,Y1164,Z1164,AA1164,AB1164,AC1164,AD1164,AE1164,AF1164,AG1164,AH1164,AI1164,AJ1164,AK1164,AL1164,AM1164,AN1164,AO1164,AP1164,AQ1164,AR1164,AS1164,AT1164,AU1164,AV1164,AW1164,AX1164,AY1164,AZ1164,BA1164,BB1164,R1164)</f>
        <v>#NAME?</v>
      </c>
      <c r="Q1164" s="21" t="e">
        <f t="shared" ca="1" si="76"/>
        <v>#NAME?</v>
      </c>
      <c r="R1164" t="s">
        <v>5106</v>
      </c>
      <c r="S1164" s="16" t="s">
        <v>2954</v>
      </c>
      <c r="T1164" s="12" t="s">
        <v>3594</v>
      </c>
      <c r="U1164" s="12" t="s">
        <v>3511</v>
      </c>
      <c r="V1164" s="12" t="s">
        <v>2349</v>
      </c>
      <c r="W1164" s="12" t="s">
        <v>2350</v>
      </c>
    </row>
    <row r="1165" spans="1:28" ht="409.6" thickBot="1" x14ac:dyDescent="0.35">
      <c r="A1165" s="7" t="s">
        <v>1201</v>
      </c>
      <c r="D1165" s="37" t="s">
        <v>15</v>
      </c>
      <c r="E1165" s="45"/>
      <c r="F1165" s="47" t="e">
        <f ca="1">IF(D1165="Walmart", "https://www.walmart.com/search/?query=" &amp; [1]!textjoin("%20",TRUE,S1165,T1165,U1165,V1165,W1165,X1165,Y1165,Z1165,AA1165,AB1165,AC1165,AD1165,AE1165,AF1165,AG1165,AH1165,AI1165,AJ1165,AK1165,AL1165,AM1165,AN1165,AO1165,AP1165,AQ1165,AR1165,AS1165,AT1165,AU1165,AV1165,AW1165,AX1165,AY1165,AZ1165,BA1165,BB1165), IF(D1165="Best Buy", "https://www.bestbuy.com/site/searchpage.jsp?st=" &amp; [1]!textjoin("+",TRUE,S1165,T1165,U1165,V1165,W1165,X1165,Y1165,Z1165,AA1165,AB1165,AC1165,AD1165,AE1165,AF1165,AG1165,AH1165,AI1165,AJ1165,AK1165,AL1165,AM1165,AN1165,AO1165,AP1165,AQ1165,AR1165,AS1165,AT1165,AU1165,AV1165,AW1165,AX1165,AY1165,AZ1165,BA1165,BB1165), IF(D1165="Target", "https://www.target.com/s?searchTerm=" &amp; [1]!textjoin("+",TRUE,S1165,T1165,U1165,V1165,W1165,X1165,Y1165,Z1165,AA1165,AB1165,AC1165,AD1165,AE1165,AF1165,AG1165,AH1165,AI1165,AJ1165,AK1165,AL1165,AM1165,AN1165,AO1165,AP1165,AQ1165,AR1165,AS1165,AT1165,AU1165,AV1165,AW1165,AX1165,AY1165,AZ1165,BA1165,BB1165),"")))</f>
        <v>#NAME?</v>
      </c>
      <c r="G1165" s="45" t="s">
        <v>7845</v>
      </c>
      <c r="H1165" s="45" t="str">
        <f t="shared" si="77"/>
        <v>Best Buy</v>
      </c>
      <c r="I1165" s="45"/>
      <c r="J1165" s="45"/>
      <c r="L1165" s="37" t="s">
        <v>15</v>
      </c>
      <c r="M1165" s="26" t="s">
        <v>2159</v>
      </c>
      <c r="N1165" s="21" t="s">
        <v>6192</v>
      </c>
      <c r="O1165" s="1" t="s">
        <v>2160</v>
      </c>
      <c r="P1165" s="21" t="e">
        <f ca="1">[1]!textjoin("+",TRUE,O1165,S1165,T1165,U1165,V1165,W1165,X1165,Y1165,Z1165,AA1165,AB1165,AC1165,AD1165,AE1165,AF1165,AG1165,AH1165,AI1165,AJ1165,AK1165,AL1165,AM1165,AN1165,AO1165,AP1165,AQ1165,AR1165,AS1165,AT1165,AU1165,AV1165,AW1165,AX1165,AY1165,AZ1165,BA1165,BB1165,R1165)</f>
        <v>#NAME?</v>
      </c>
      <c r="Q1165" s="21" t="e">
        <f t="shared" ca="1" si="76"/>
        <v>#NAME?</v>
      </c>
      <c r="R1165" t="s">
        <v>5106</v>
      </c>
      <c r="S1165" s="16" t="s">
        <v>3595</v>
      </c>
      <c r="T1165" s="12" t="s">
        <v>3596</v>
      </c>
      <c r="U1165" s="12" t="s">
        <v>2918</v>
      </c>
      <c r="V1165" s="12" t="s">
        <v>3237</v>
      </c>
    </row>
    <row r="1166" spans="1:28" ht="409.6" thickBot="1" x14ac:dyDescent="0.35">
      <c r="A1166" s="7" t="s">
        <v>1202</v>
      </c>
      <c r="D1166" s="37" t="s">
        <v>123</v>
      </c>
      <c r="E1166" s="45"/>
      <c r="F1166" s="47" t="e">
        <f ca="1">IF(D1166="Costco", "https://www.costco.com", IF(D1166="Dell Home &amp; Home Office", "https://www.dell.com/koa/search?q=" &amp; [1]!textjoin("%20",TRUE,S1166,T1166,U1166,V1166,W1166,X1166,Y1166,Z1166,AA1166,AB1166,AC1166,AD1166,AE1166,AF1166,AG1166,AH1166,AI1166,AJ1166,AK1166,AL1166,AM1166,AN1166,AO1166,AP1166,AQ1166,AR1166,AS1166,AT1166,AU1166,AV1166,AW1166,AX1166,AY1166,AZ1166,BA1166,BB1166,Sheet1!BE1166), IF(D1166="Macy's", "https://www.macys.com/shop/featured/" &amp; [1]!textjoin("-",TRUE,S1166,T1166,U1166,V1166,W1166,X1166,Y1166,Z1166,AA1166,AB1166,AC1166,AD1166,AE1166,AF1166,AG1166,AH1166,AI1166,AJ1166,AK1166,AL1166,AM1166,AN1166,AO1166,AP1166,AQ1166,AR1166,AS1166,AT1166,AU1166,AV1166,AW1166,AX1166,AY1166,AZ1166,BA1166,BB1166,Sheet1!BE1166),"")))</f>
        <v>#NAME?</v>
      </c>
      <c r="G1166" s="34" t="s">
        <v>7329</v>
      </c>
      <c r="H1166" s="45" t="str">
        <f t="shared" si="77"/>
        <v>Macy's</v>
      </c>
      <c r="I1166" s="45"/>
      <c r="J1166" s="45"/>
      <c r="L1166" s="37" t="s">
        <v>123</v>
      </c>
      <c r="M1166" s="26" t="s">
        <v>2159</v>
      </c>
      <c r="N1166" s="21" t="s">
        <v>6193</v>
      </c>
      <c r="O1166" s="1" t="s">
        <v>2160</v>
      </c>
      <c r="P1166" s="21" t="e">
        <f ca="1">[1]!textjoin("+",TRUE,O1166,S1166,T1166,U1166,V1166,W1166,X1166,Y1166,Z1166,AA1166,AB1166,AC1166,AD1166,AE1166,AF1166,AG1166,AH1166,AI1166,AJ1166,AK1166,AL1166,AM1166,AN1166,AO1166,AP1166,AQ1166,AR1166,AS1166,AT1166,AU1166,AV1166,AW1166,AX1166,AY1166,AZ1166,BA1166,BB1166,R1166)</f>
        <v>#NAME?</v>
      </c>
      <c r="Q1166" s="21" t="e">
        <f t="shared" ca="1" si="76"/>
        <v>#NAME?</v>
      </c>
      <c r="R1166" t="s">
        <v>5106</v>
      </c>
      <c r="S1166" s="16" t="s">
        <v>2267</v>
      </c>
      <c r="T1166" s="12" t="s">
        <v>3597</v>
      </c>
      <c r="U1166" s="12" t="s">
        <v>3598</v>
      </c>
    </row>
    <row r="1167" spans="1:28" ht="409.6" thickBot="1" x14ac:dyDescent="0.35">
      <c r="A1167" s="7" t="s">
        <v>1203</v>
      </c>
      <c r="D1167" s="37" t="s">
        <v>15</v>
      </c>
      <c r="E1167" s="45"/>
      <c r="F1167" s="47" t="e">
        <f ca="1">IF(D1167="Walmart", "https://www.walmart.com/search/?query=" &amp; [1]!textjoin("%20",TRUE,S1167,T1167,U1167,V1167,W1167,X1167,Y1167,Z1167,AA1167,AB1167,AC1167,AD1167,AE1167,AF1167,AG1167,AH1167,AI1167,AJ1167,AK1167,AL1167,AM1167,AN1167,AO1167,AP1167,AQ1167,AR1167,AS1167,AT1167,AU1167,AV1167,AW1167,AX1167,AY1167,AZ1167,BA1167,BB1167), IF(D1167="Best Buy", "https://www.bestbuy.com/site/searchpage.jsp?st=" &amp; [1]!textjoin("+",TRUE,S1167,T1167,U1167,V1167,W1167,X1167,Y1167,Z1167,AA1167,AB1167,AC1167,AD1167,AE1167,AF1167,AG1167,AH1167,AI1167,AJ1167,AK1167,AL1167,AM1167,AN1167,AO1167,AP1167,AQ1167,AR1167,AS1167,AT1167,AU1167,AV1167,AW1167,AX1167,AY1167,AZ1167,BA1167,BB1167), IF(D1167="Target", "https://www.target.com/s?searchTerm=" &amp; [1]!textjoin("+",TRUE,S1167,T1167,U1167,V1167,W1167,X1167,Y1167,Z1167,AA1167,AB1167,AC1167,AD1167,AE1167,AF1167,AG1167,AH1167,AI1167,AJ1167,AK1167,AL1167,AM1167,AN1167,AO1167,AP1167,AQ1167,AR1167,AS1167,AT1167,AU1167,AV1167,AW1167,AX1167,AY1167,AZ1167,BA1167,BB1167),"")))</f>
        <v>#NAME?</v>
      </c>
      <c r="G1167" s="45" t="s">
        <v>7846</v>
      </c>
      <c r="H1167" s="45" t="str">
        <f t="shared" si="77"/>
        <v>Best Buy</v>
      </c>
      <c r="I1167" s="45"/>
      <c r="J1167" s="45"/>
      <c r="L1167" s="37" t="s">
        <v>15</v>
      </c>
      <c r="M1167" s="26" t="s">
        <v>2159</v>
      </c>
      <c r="N1167" s="21" t="s">
        <v>6194</v>
      </c>
      <c r="O1167" s="1" t="s">
        <v>2160</v>
      </c>
      <c r="P1167" s="21" t="e">
        <f ca="1">[1]!textjoin("+",TRUE,O1167,S1167,T1167,U1167,V1167,W1167,X1167,Y1167,Z1167,AA1167,AB1167,AC1167,AD1167,AE1167,AF1167,AG1167,AH1167,AI1167,AJ1167,AK1167,AL1167,AM1167,AN1167,AO1167,AP1167,AQ1167,AR1167,AS1167,AT1167,AU1167,AV1167,AW1167,AX1167,AY1167,AZ1167,BA1167,BB1167,R1167)</f>
        <v>#NAME?</v>
      </c>
      <c r="Q1167" s="21" t="e">
        <f t="shared" ca="1" si="76"/>
        <v>#NAME?</v>
      </c>
      <c r="R1167" t="s">
        <v>5106</v>
      </c>
      <c r="S1167" s="16" t="s">
        <v>3599</v>
      </c>
      <c r="T1167" s="12" t="s">
        <v>2668</v>
      </c>
      <c r="U1167" s="12" t="s">
        <v>2171</v>
      </c>
      <c r="V1167" s="12" t="s">
        <v>3138</v>
      </c>
    </row>
    <row r="1168" spans="1:28" ht="245.4" thickBot="1" x14ac:dyDescent="0.35">
      <c r="A1168" s="7" t="s">
        <v>1205</v>
      </c>
      <c r="D1168" s="40" t="s">
        <v>249</v>
      </c>
      <c r="E1168" s="45"/>
      <c r="F1168" s="47" t="str">
        <f>IF(D1168="Walmart", "https://www.walmart.com/search/?query=" &amp; [1]!textjoin("%20",TRUE,S1168,T1168,U1168,V1168,W1168,X1168,Y1168,Z1168,AA1168,AB1168,AC1168,AD1168,AE1168,AF1168,AG1168,AH1168,AI1168,AJ1168,AK1168,AL1168,AM1168,AN1168,AO1168,AP1168,AQ1168,AR1168,AS1168,AT1168,AU1168,AV1168,AW1168,AX1168,AY1168,AZ1168,BA1168,BB1168), IF(D1168="Best Buy", "https://www.bestbuy.com/site/searchpage.jsp?st=" &amp; [1]!textjoin("+",TRUE,S1168,T1168,U1168,V1168,W1168,X1168,Y1168,Z1168,AA1168,AB1168,AC1168,AD1168,AE1168,AF1168,AG1168,AH1168,AI1168,AJ1168,AK1168,AL1168,AM1168,AN1168,AO1168,AP1168,AQ1168,AR1168,AS1168,AT1168,AU1168,AV1168,AW1168,AX1168,AY1168,AZ1168,BA1168,BB1168), IF(D1168="Target", "https://www.target.com/s?searchTerm=" &amp; [1]!textjoin("+",TRUE,S1168,T1168,U1168,V1168,W1168,X1168,Y1168,Z1168,AA1168,AB1168,AC1168,AD1168,AE1168,AF1168,AG1168,AH1168,AI1168,AJ1168,AK1168,AL1168,AM1168,AN1168,AO1168,AP1168,AQ1168,AR1168,AS1168,AT1168,AU1168,AV1168,AW1168,AX1168,AY1168,AZ1168,BA1168,BB1168),"")))</f>
        <v/>
      </c>
      <c r="G1168" s="45" t="s">
        <v>7382</v>
      </c>
      <c r="H1168" s="45"/>
      <c r="I1168" s="45"/>
      <c r="J1168" s="45"/>
      <c r="L1168" s="40" t="s">
        <v>249</v>
      </c>
      <c r="M1168" s="26" t="s">
        <v>2159</v>
      </c>
      <c r="N1168" s="21" t="s">
        <v>6195</v>
      </c>
      <c r="O1168" s="1" t="s">
        <v>2160</v>
      </c>
      <c r="P1168" s="21" t="e">
        <f ca="1">[1]!textjoin("+",TRUE,O1168,S1168,T1168,U1168,V1168,W1168,X1168,Y1168,Z1168,AA1168,AB1168,AC1168,AD1168,AE1168,AF1168,AG1168,AH1168,AI1168,AJ1168,AK1168,AL1168,AM1168,AN1168,AO1168,AP1168,AQ1168,AR1168,AS1168,AT1168,AU1168,AV1168,AW1168,AX1168,AY1168,AZ1168,BA1168,BB1168,R1168)</f>
        <v>#NAME?</v>
      </c>
      <c r="Q1168" s="21" t="e">
        <f t="shared" ca="1" si="76"/>
        <v>#NAME?</v>
      </c>
      <c r="R1168" t="s">
        <v>5106</v>
      </c>
      <c r="S1168" s="16" t="s">
        <v>3599</v>
      </c>
      <c r="T1168" s="12" t="s">
        <v>2668</v>
      </c>
      <c r="U1168" s="12" t="s">
        <v>2391</v>
      </c>
      <c r="V1168" s="12" t="s">
        <v>4785</v>
      </c>
      <c r="W1168" s="12" t="s">
        <v>2252</v>
      </c>
      <c r="X1168" s="12" t="s">
        <v>2668</v>
      </c>
      <c r="Y1168" s="12" t="s">
        <v>3600</v>
      </c>
      <c r="Z1168" s="12" t="s">
        <v>4740</v>
      </c>
      <c r="AA1168" s="12" t="s">
        <v>2293</v>
      </c>
    </row>
    <row r="1169" spans="1:27" ht="317.39999999999998" thickBot="1" x14ac:dyDescent="0.35">
      <c r="A1169" s="7" t="s">
        <v>1206</v>
      </c>
      <c r="D1169" s="37" t="s">
        <v>27</v>
      </c>
      <c r="E1169" s="45"/>
      <c r="F1169" s="47" t="str">
        <f>IF(D1169="Costco", "https://www.costco.com", IF(D1169="Dell Home &amp; Home Office", "https://www.dell.com/koa/search?q=" &amp; [1]!textjoin("%20",TRUE,S1169,T1169,U1169,V1169,W1169,X1169,Y1169,Z1169,AA1169,AB1169,AC1169,AD1169,AE1169,AF1169,AG1169,AH1169,AI1169,AJ1169,AK1169,AL1169,AM1169,AN1169,AO1169,AP1169,AQ1169,AR1169,AS1169,AT1169,AU1169,AV1169,AW1169,AX1169,AY1169,AZ1169,BA1169,BB1169,Sheet1!BE1169), IF(D1169="Macy's", "https://www.macys.com/shop/featured/" &amp; [1]!textjoin("-",TRUE,S1169,T1169,U1169,V1169,W1169,X1169,Y1169,Z1169,AA1169,AB1169,AC1169,AD1169,AE1169,AF1169,AG1169,AH1169,AI1169,AJ1169,AK1169,AL1169,AM1169,AN1169,AO1169,AP1169,AQ1169,AR1169,AS1169,AT1169,AU1169,AV1169,AW1169,AX1169,AY1169,AZ1169,BA1169,BB1169,Sheet1!BE1169),"")))</f>
        <v>https://www.costco.com</v>
      </c>
      <c r="G1169" s="34" t="s">
        <v>7128</v>
      </c>
      <c r="H1169" s="45" t="str">
        <f>HYPERLINK(G1169,D1169)</f>
        <v>Costco</v>
      </c>
      <c r="I1169" s="45"/>
      <c r="J1169" s="45"/>
      <c r="L1169" s="37" t="s">
        <v>27</v>
      </c>
      <c r="M1169" s="26" t="s">
        <v>2159</v>
      </c>
      <c r="N1169" s="21" t="s">
        <v>6196</v>
      </c>
      <c r="O1169" s="1" t="s">
        <v>2160</v>
      </c>
      <c r="P1169" s="21" t="e">
        <f ca="1">[1]!textjoin("+",TRUE,O1169,S1169,T1169,U1169,V1169,W1169,X1169,Y1169,Z1169,AA1169,AB1169,AC1169,AD1169,AE1169,AF1169,AG1169,AH1169,AI1169,AJ1169,AK1169,AL1169,AM1169,AN1169,AO1169,AP1169,AQ1169,AR1169,AS1169,AT1169,AU1169,AV1169,AW1169,AX1169,AY1169,AZ1169,BA1169,BB1169,R1169)</f>
        <v>#NAME?</v>
      </c>
      <c r="Q1169" s="21" t="e">
        <f t="shared" ca="1" si="76"/>
        <v>#NAME?</v>
      </c>
      <c r="R1169" t="s">
        <v>5106</v>
      </c>
      <c r="S1169" s="16" t="s">
        <v>3599</v>
      </c>
      <c r="T1169" s="12" t="s">
        <v>3576</v>
      </c>
      <c r="U1169" s="12" t="s">
        <v>3578</v>
      </c>
      <c r="V1169" s="12" t="s">
        <v>2189</v>
      </c>
      <c r="W1169" s="12" t="s">
        <v>2342</v>
      </c>
    </row>
    <row r="1170" spans="1:27" ht="58.2" thickBot="1" x14ac:dyDescent="0.35">
      <c r="A1170" s="7" t="s">
        <v>1208</v>
      </c>
      <c r="D1170" s="37" t="s">
        <v>43</v>
      </c>
      <c r="E1170" s="45"/>
      <c r="F1170" s="47" t="str">
        <f>IF(D1170="Walmart", "https://www.walmart.com/search/?query=" &amp; [1]!textjoin("%20",TRUE,S1170,T1170,U1170,V1170,W1170,X1170,Y1170,Z1170,AA1170,AB1170,AC1170,AD1170,AE1170,AF1170,AG1170,AH1170,AI1170,AJ1170,AK1170,AL1170,AM1170,AN1170,AO1170,AP1170,AQ1170,AR1170,AS1170,AT1170,AU1170,AV1170,AW1170,AX1170,AY1170,AZ1170,BA1170,BB1170), IF(D1170="Best Buy", "https://www.bestbuy.com/site/searchpage.jsp?st=" &amp; [1]!textjoin("+",TRUE,S1170,T1170,U1170,V1170,W1170,X1170,Y1170,Z1170,AA1170,AB1170,AC1170,AD1170,AE1170,AF1170,AG1170,AH1170,AI1170,AJ1170,AK1170,AL1170,AM1170,AN1170,AO1170,AP1170,AQ1170,AR1170,AS1170,AT1170,AU1170,AV1170,AW1170,AX1170,AY1170,AZ1170,BA1170,BB1170), IF(D1170="Target", "https://www.target.com/s?searchTerm=" &amp; [1]!textjoin("+",TRUE,S1170,T1170,U1170,V1170,W1170,X1170,Y1170,Z1170,AA1170,AB1170,AC1170,AD1170,AE1170,AF1170,AG1170,AH1170,AI1170,AJ1170,AK1170,AL1170,AM1170,AN1170,AO1170,AP1170,AQ1170,AR1170,AS1170,AT1170,AU1170,AV1170,AW1170,AX1170,AY1170,AZ1170,BA1170,BB1170),"")))</f>
        <v/>
      </c>
      <c r="G1170" s="45" t="s">
        <v>7382</v>
      </c>
      <c r="H1170" s="45"/>
      <c r="I1170" s="45"/>
      <c r="J1170" s="45"/>
      <c r="L1170" s="37" t="s">
        <v>43</v>
      </c>
      <c r="M1170" s="26" t="s">
        <v>2159</v>
      </c>
      <c r="N1170" s="21" t="s">
        <v>6197</v>
      </c>
      <c r="O1170" s="1" t="s">
        <v>2160</v>
      </c>
      <c r="P1170" s="21" t="e">
        <f ca="1">[1]!textjoin("+",TRUE,O1170,S1170,T1170,U1170,V1170,W1170,X1170,Y1170,Z1170,AA1170,AB1170,AC1170,AD1170,AE1170,AF1170,AG1170,AH1170,AI1170,AJ1170,AK1170,AL1170,AM1170,AN1170,AO1170,AP1170,AQ1170,AR1170,AS1170,AT1170,AU1170,AV1170,AW1170,AX1170,AY1170,AZ1170,BA1170,BB1170,R1170)</f>
        <v>#NAME?</v>
      </c>
      <c r="Q1170" s="21" t="e">
        <f t="shared" ca="1" si="76"/>
        <v>#NAME?</v>
      </c>
      <c r="R1170" t="s">
        <v>5106</v>
      </c>
      <c r="S1170" s="16" t="s">
        <v>3599</v>
      </c>
      <c r="T1170" s="12" t="s">
        <v>3591</v>
      </c>
      <c r="U1170" s="12" t="s">
        <v>2189</v>
      </c>
      <c r="V1170" s="12" t="s">
        <v>4620</v>
      </c>
      <c r="W1170" s="12" t="s">
        <v>2210</v>
      </c>
    </row>
    <row r="1171" spans="1:27" ht="409.6" thickBot="1" x14ac:dyDescent="0.35">
      <c r="A1171" s="7" t="s">
        <v>1209</v>
      </c>
      <c r="D1171" s="37" t="s">
        <v>15</v>
      </c>
      <c r="E1171" s="45"/>
      <c r="F1171" s="47" t="e">
        <f ca="1">IF(D1171="Walmart", "https://www.walmart.com/search/?query=" &amp; [1]!textjoin("%20",TRUE,S1171,T1171,U1171,V1171,W1171,X1171,Y1171,Z1171,AA1171,AB1171,AC1171,AD1171,AE1171,AF1171,AG1171,AH1171,AI1171,AJ1171,AK1171,AL1171,AM1171,AN1171,AO1171,AP1171,AQ1171,AR1171,AS1171,AT1171,AU1171,AV1171,AW1171,AX1171,AY1171,AZ1171,BA1171,BB1171), IF(D1171="Best Buy", "https://www.bestbuy.com/site/searchpage.jsp?st=" &amp; [1]!textjoin("+",TRUE,S1171,T1171,U1171,V1171,W1171,X1171,Y1171,Z1171,AA1171,AB1171,AC1171,AD1171,AE1171,AF1171,AG1171,AH1171,AI1171,AJ1171,AK1171,AL1171,AM1171,AN1171,AO1171,AP1171,AQ1171,AR1171,AS1171,AT1171,AU1171,AV1171,AW1171,AX1171,AY1171,AZ1171,BA1171,BB1171), IF(D1171="Target", "https://www.target.com/s?searchTerm=" &amp; [1]!textjoin("+",TRUE,S1171,T1171,U1171,V1171,W1171,X1171,Y1171,Z1171,AA1171,AB1171,AC1171,AD1171,AE1171,AF1171,AG1171,AH1171,AI1171,AJ1171,AK1171,AL1171,AM1171,AN1171,AO1171,AP1171,AQ1171,AR1171,AS1171,AT1171,AU1171,AV1171,AW1171,AX1171,AY1171,AZ1171,BA1171,BB1171),"")))</f>
        <v>#NAME?</v>
      </c>
      <c r="G1171" s="45" t="s">
        <v>7847</v>
      </c>
      <c r="H1171" s="45" t="str">
        <f>HYPERLINK(G1171,D1171)</f>
        <v>Best Buy</v>
      </c>
      <c r="I1171" s="45" t="s">
        <v>8667</v>
      </c>
      <c r="J1171" s="45"/>
      <c r="L1171" s="37" t="s">
        <v>15</v>
      </c>
      <c r="M1171" s="26" t="s">
        <v>2159</v>
      </c>
      <c r="N1171" s="21" t="s">
        <v>6198</v>
      </c>
      <c r="O1171" s="1" t="s">
        <v>2160</v>
      </c>
      <c r="P1171" s="21" t="e">
        <f ca="1">[1]!textjoin("+",TRUE,O1171,S1171,T1171,U1171,V1171,W1171,X1171,Y1171,Z1171,AA1171,AB1171,AC1171,AD1171,AE1171,AF1171,AG1171,AH1171,AI1171,AJ1171,AK1171,AL1171,AM1171,AN1171,AO1171,AP1171,AQ1171,AR1171,AS1171,AT1171,AU1171,AV1171,AW1171,AX1171,AY1171,AZ1171,BA1171,BB1171,R1171)</f>
        <v>#NAME?</v>
      </c>
      <c r="Q1171" s="21" t="e">
        <f t="shared" ca="1" si="76"/>
        <v>#NAME?</v>
      </c>
      <c r="R1171" t="s">
        <v>5106</v>
      </c>
      <c r="S1171" s="16" t="s">
        <v>3599</v>
      </c>
      <c r="T1171" s="12" t="s">
        <v>3601</v>
      </c>
      <c r="U1171" s="12">
        <v>35</v>
      </c>
      <c r="V1171" s="12" t="s">
        <v>2189</v>
      </c>
      <c r="W1171" s="12" t="s">
        <v>3576</v>
      </c>
      <c r="X1171" s="12" t="s">
        <v>3578</v>
      </c>
      <c r="Y1171" s="12" t="s">
        <v>2342</v>
      </c>
      <c r="Z1171" s="12" t="s">
        <v>4875</v>
      </c>
      <c r="AA1171" s="12" t="s">
        <v>2293</v>
      </c>
    </row>
    <row r="1172" spans="1:27" ht="185.4" thickBot="1" x14ac:dyDescent="0.35">
      <c r="A1172" s="7" t="s">
        <v>1210</v>
      </c>
      <c r="D1172" s="41" t="s">
        <v>345</v>
      </c>
      <c r="E1172" s="45"/>
      <c r="F1172" s="47" t="str">
        <f>IF(D1172="Walmart", "https://www.walmart.com/search/?query=" &amp; [1]!textjoin("%20",TRUE,S1172,T1172,U1172,V1172,W1172,X1172,Y1172,Z1172,AA1172,AB1172,AC1172,AD1172,AE1172,AF1172,AG1172,AH1172,AI1172,AJ1172,AK1172,AL1172,AM1172,AN1172,AO1172,AP1172,AQ1172,AR1172,AS1172,AT1172,AU1172,AV1172,AW1172,AX1172,AY1172,AZ1172,BA1172,BB1172), IF(D1172="Best Buy", "https://www.bestbuy.com/site/searchpage.jsp?st=" &amp; [1]!textjoin("+",TRUE,S1172,T1172,U1172,V1172,W1172,X1172,Y1172,Z1172,AA1172,AB1172,AC1172,AD1172,AE1172,AF1172,AG1172,AH1172,AI1172,AJ1172,AK1172,AL1172,AM1172,AN1172,AO1172,AP1172,AQ1172,AR1172,AS1172,AT1172,AU1172,AV1172,AW1172,AX1172,AY1172,AZ1172,BA1172,BB1172), IF(D1172="Target", "https://www.target.com/s?searchTerm=" &amp; [1]!textjoin("+",TRUE,S1172,T1172,U1172,V1172,W1172,X1172,Y1172,Z1172,AA1172,AB1172,AC1172,AD1172,AE1172,AF1172,AG1172,AH1172,AI1172,AJ1172,AK1172,AL1172,AM1172,AN1172,AO1172,AP1172,AQ1172,AR1172,AS1172,AT1172,AU1172,AV1172,AW1172,AX1172,AY1172,AZ1172,BA1172,BB1172),"")))</f>
        <v/>
      </c>
      <c r="G1172" s="45" t="s">
        <v>7382</v>
      </c>
      <c r="H1172" s="45"/>
      <c r="I1172" s="45"/>
      <c r="J1172" s="45"/>
      <c r="L1172" s="41" t="s">
        <v>345</v>
      </c>
      <c r="M1172" s="26" t="s">
        <v>2159</v>
      </c>
      <c r="N1172" s="21" t="s">
        <v>6199</v>
      </c>
      <c r="O1172" s="1" t="s">
        <v>2160</v>
      </c>
      <c r="P1172" s="21" t="e">
        <f ca="1">[1]!textjoin("+",TRUE,O1172,S1172,T1172,U1172,V1172,W1172,X1172,Y1172,Z1172,AA1172,AB1172,AC1172,AD1172,AE1172,AF1172,AG1172,AH1172,AI1172,AJ1172,AK1172,AL1172,AM1172,AN1172,AO1172,AP1172,AQ1172,AR1172,AS1172,AT1172,AU1172,AV1172,AW1172,AX1172,AY1172,AZ1172,BA1172,BB1172,R1172)</f>
        <v>#NAME?</v>
      </c>
      <c r="Q1172" s="21" t="e">
        <f t="shared" ca="1" si="76"/>
        <v>#NAME?</v>
      </c>
      <c r="R1172" t="s">
        <v>5106</v>
      </c>
      <c r="S1172" s="16" t="s">
        <v>3599</v>
      </c>
      <c r="T1172" s="12" t="s">
        <v>3601</v>
      </c>
      <c r="U1172" s="12" t="s">
        <v>3602</v>
      </c>
      <c r="V1172" s="12" t="s">
        <v>2189</v>
      </c>
      <c r="W1172" s="12" t="s">
        <v>2342</v>
      </c>
    </row>
    <row r="1173" spans="1:27" ht="409.6" thickBot="1" x14ac:dyDescent="0.35">
      <c r="A1173" s="7" t="s">
        <v>1211</v>
      </c>
      <c r="D1173" s="37" t="s">
        <v>15</v>
      </c>
      <c r="E1173" s="45"/>
      <c r="F1173" s="47" t="e">
        <f ca="1">IF(D1173="Walmart", "https://www.walmart.com/search/?query=" &amp; [1]!textjoin("%20",TRUE,S1173,T1173,U1173,V1173,W1173,X1173,Y1173,Z1173,AA1173,AB1173,AC1173,AD1173,AE1173,AF1173,AG1173,AH1173,AI1173,AJ1173,AK1173,AL1173,AM1173,AN1173,AO1173,AP1173,AQ1173,AR1173,AS1173,AT1173,AU1173,AV1173,AW1173,AX1173,AY1173,AZ1173,BA1173,BB1173), IF(D1173="Best Buy", "https://www.bestbuy.com/site/searchpage.jsp?st=" &amp; [1]!textjoin("+",TRUE,S1173,T1173,U1173,V1173,W1173,X1173,Y1173,Z1173,AA1173,AB1173,AC1173,AD1173,AE1173,AF1173,AG1173,AH1173,AI1173,AJ1173,AK1173,AL1173,AM1173,AN1173,AO1173,AP1173,AQ1173,AR1173,AS1173,AT1173,AU1173,AV1173,AW1173,AX1173,AY1173,AZ1173,BA1173,BB1173), IF(D1173="Target", "https://www.target.com/s?searchTerm=" &amp; [1]!textjoin("+",TRUE,S1173,T1173,U1173,V1173,W1173,X1173,Y1173,Z1173,AA1173,AB1173,AC1173,AD1173,AE1173,AF1173,AG1173,AH1173,AI1173,AJ1173,AK1173,AL1173,AM1173,AN1173,AO1173,AP1173,AQ1173,AR1173,AS1173,AT1173,AU1173,AV1173,AW1173,AX1173,AY1173,AZ1173,BA1173,BB1173),"")))</f>
        <v>#NAME?</v>
      </c>
      <c r="G1173" s="45" t="s">
        <v>7848</v>
      </c>
      <c r="H1173" s="45" t="str">
        <f>HYPERLINK(G1173,D1173)</f>
        <v>Best Buy</v>
      </c>
      <c r="I1173" s="45"/>
      <c r="J1173" s="45"/>
      <c r="L1173" s="37" t="s">
        <v>15</v>
      </c>
      <c r="M1173" s="26" t="s">
        <v>2159</v>
      </c>
      <c r="N1173" s="21" t="s">
        <v>6200</v>
      </c>
      <c r="O1173" s="1" t="s">
        <v>2160</v>
      </c>
      <c r="P1173" s="21" t="e">
        <f ca="1">[1]!textjoin("+",TRUE,O1173,S1173,T1173,U1173,V1173,W1173,X1173,Y1173,Z1173,AA1173,AB1173,AC1173,AD1173,AE1173,AF1173,AG1173,AH1173,AI1173,AJ1173,AK1173,AL1173,AM1173,AN1173,AO1173,AP1173,AQ1173,AR1173,AS1173,AT1173,AU1173,AV1173,AW1173,AX1173,AY1173,AZ1173,BA1173,BB1173,R1173)</f>
        <v>#NAME?</v>
      </c>
      <c r="Q1173" s="21" t="e">
        <f t="shared" ca="1" si="76"/>
        <v>#NAME?</v>
      </c>
      <c r="R1173" t="s">
        <v>5106</v>
      </c>
      <c r="S1173" s="16" t="s">
        <v>3599</v>
      </c>
      <c r="T1173" s="12" t="s">
        <v>3603</v>
      </c>
      <c r="U1173" s="12" t="s">
        <v>3604</v>
      </c>
      <c r="V1173" s="12" t="s">
        <v>2432</v>
      </c>
      <c r="W1173" s="12" t="s">
        <v>2267</v>
      </c>
      <c r="X1173" s="12" t="s">
        <v>4836</v>
      </c>
      <c r="Y1173" s="12" t="s">
        <v>3605</v>
      </c>
      <c r="Z1173" s="12" t="s">
        <v>2293</v>
      </c>
    </row>
    <row r="1174" spans="1:27" ht="185.4" thickBot="1" x14ac:dyDescent="0.35">
      <c r="A1174" s="7" t="s">
        <v>1212</v>
      </c>
      <c r="D1174" s="41" t="s">
        <v>345</v>
      </c>
      <c r="E1174" s="45"/>
      <c r="F1174" s="47" t="str">
        <f>IF(D1174="Walmart", "https://www.walmart.com/search/?query=" &amp; [1]!textjoin("%20",TRUE,S1174,T1174,U1174,V1174,W1174,X1174,Y1174,Z1174,AA1174,AB1174,AC1174,AD1174,AE1174,AF1174,AG1174,AH1174,AI1174,AJ1174,AK1174,AL1174,AM1174,AN1174,AO1174,AP1174,AQ1174,AR1174,AS1174,AT1174,AU1174,AV1174,AW1174,AX1174,AY1174,AZ1174,BA1174,BB1174), IF(D1174="Best Buy", "https://www.bestbuy.com/site/searchpage.jsp?st=" &amp; [1]!textjoin("+",TRUE,S1174,T1174,U1174,V1174,W1174,X1174,Y1174,Z1174,AA1174,AB1174,AC1174,AD1174,AE1174,AF1174,AG1174,AH1174,AI1174,AJ1174,AK1174,AL1174,AM1174,AN1174,AO1174,AP1174,AQ1174,AR1174,AS1174,AT1174,AU1174,AV1174,AW1174,AX1174,AY1174,AZ1174,BA1174,BB1174), IF(D1174="Target", "https://www.target.com/s?searchTerm=" &amp; [1]!textjoin("+",TRUE,S1174,T1174,U1174,V1174,W1174,X1174,Y1174,Z1174,AA1174,AB1174,AC1174,AD1174,AE1174,AF1174,AG1174,AH1174,AI1174,AJ1174,AK1174,AL1174,AM1174,AN1174,AO1174,AP1174,AQ1174,AR1174,AS1174,AT1174,AU1174,AV1174,AW1174,AX1174,AY1174,AZ1174,BA1174,BB1174),"")))</f>
        <v/>
      </c>
      <c r="G1174" s="45" t="s">
        <v>7382</v>
      </c>
      <c r="H1174" s="45"/>
      <c r="I1174" s="45"/>
      <c r="J1174" s="45"/>
      <c r="L1174" s="41" t="s">
        <v>345</v>
      </c>
      <c r="M1174" s="26" t="s">
        <v>2159</v>
      </c>
      <c r="N1174" s="21" t="s">
        <v>6201</v>
      </c>
      <c r="O1174" s="1" t="s">
        <v>2160</v>
      </c>
      <c r="P1174" s="21" t="e">
        <f ca="1">[1]!textjoin("+",TRUE,O1174,S1174,T1174,U1174,V1174,W1174,X1174,Y1174,Z1174,AA1174,AB1174,AC1174,AD1174,AE1174,AF1174,AG1174,AH1174,AI1174,AJ1174,AK1174,AL1174,AM1174,AN1174,AO1174,AP1174,AQ1174,AR1174,AS1174,AT1174,AU1174,AV1174,AW1174,AX1174,AY1174,AZ1174,BA1174,BB1174,R1174)</f>
        <v>#NAME?</v>
      </c>
      <c r="Q1174" s="21" t="e">
        <f t="shared" ca="1" si="76"/>
        <v>#NAME?</v>
      </c>
      <c r="R1174" t="s">
        <v>5106</v>
      </c>
      <c r="S1174" s="16" t="s">
        <v>3599</v>
      </c>
      <c r="T1174" s="12" t="s">
        <v>3603</v>
      </c>
      <c r="U1174" s="12" t="s">
        <v>4593</v>
      </c>
      <c r="V1174" s="12" t="s">
        <v>2267</v>
      </c>
      <c r="W1174" s="12" t="s">
        <v>2391</v>
      </c>
    </row>
    <row r="1175" spans="1:27" ht="409.6" thickBot="1" x14ac:dyDescent="0.35">
      <c r="A1175" s="7" t="s">
        <v>1213</v>
      </c>
      <c r="D1175" s="37" t="s">
        <v>15</v>
      </c>
      <c r="E1175" s="45"/>
      <c r="F1175" s="47" t="e">
        <f ca="1">IF(D1175="Walmart", "https://www.walmart.com/search/?query=" &amp; [1]!textjoin("%20",TRUE,S1175,T1175,U1175,V1175,W1175,X1175,Y1175,Z1175,AA1175,AB1175,AC1175,AD1175,AE1175,AF1175,AG1175,AH1175,AI1175,AJ1175,AK1175,AL1175,AM1175,AN1175,AO1175,AP1175,AQ1175,AR1175,AS1175,AT1175,AU1175,AV1175,AW1175,AX1175,AY1175,AZ1175,BA1175,BB1175), IF(D1175="Best Buy", "https://www.bestbuy.com/site/searchpage.jsp?st=" &amp; [1]!textjoin("+",TRUE,S1175,T1175,U1175,V1175,W1175,X1175,Y1175,Z1175,AA1175,AB1175,AC1175,AD1175,AE1175,AF1175,AG1175,AH1175,AI1175,AJ1175,AK1175,AL1175,AM1175,AN1175,AO1175,AP1175,AQ1175,AR1175,AS1175,AT1175,AU1175,AV1175,AW1175,AX1175,AY1175,AZ1175,BA1175,BB1175), IF(D1175="Target", "https://www.target.com/s?searchTerm=" &amp; [1]!textjoin("+",TRUE,S1175,T1175,U1175,V1175,W1175,X1175,Y1175,Z1175,AA1175,AB1175,AC1175,AD1175,AE1175,AF1175,AG1175,AH1175,AI1175,AJ1175,AK1175,AL1175,AM1175,AN1175,AO1175,AP1175,AQ1175,AR1175,AS1175,AT1175,AU1175,AV1175,AW1175,AX1175,AY1175,AZ1175,BA1175,BB1175),"")))</f>
        <v>#NAME?</v>
      </c>
      <c r="G1175" s="45" t="s">
        <v>7849</v>
      </c>
      <c r="H1175" s="45" t="str">
        <f>HYPERLINK(G1175,D1175)</f>
        <v>Best Buy</v>
      </c>
      <c r="I1175" s="45"/>
      <c r="J1175" s="45"/>
      <c r="L1175" s="37" t="s">
        <v>15</v>
      </c>
      <c r="M1175" s="26" t="s">
        <v>2159</v>
      </c>
      <c r="N1175" s="21" t="s">
        <v>6202</v>
      </c>
      <c r="O1175" s="1" t="s">
        <v>2160</v>
      </c>
      <c r="P1175" s="21" t="e">
        <f ca="1">[1]!textjoin("+",TRUE,O1175,S1175,T1175,U1175,V1175,W1175,X1175,Y1175,Z1175,AA1175,AB1175,AC1175,AD1175,AE1175,AF1175,AG1175,AH1175,AI1175,AJ1175,AK1175,AL1175,AM1175,AN1175,AO1175,AP1175,AQ1175,AR1175,AS1175,AT1175,AU1175,AV1175,AW1175,AX1175,AY1175,AZ1175,BA1175,BB1175,R1175)</f>
        <v>#NAME?</v>
      </c>
      <c r="Q1175" s="21" t="e">
        <f t="shared" ca="1" si="76"/>
        <v>#NAME?</v>
      </c>
      <c r="R1175" t="s">
        <v>5106</v>
      </c>
      <c r="S1175" s="16" t="s">
        <v>3599</v>
      </c>
      <c r="T1175" s="12" t="s">
        <v>3603</v>
      </c>
      <c r="U1175" s="12" t="s">
        <v>2189</v>
      </c>
      <c r="V1175" s="12" t="s">
        <v>3606</v>
      </c>
      <c r="W1175" s="12" t="s">
        <v>2342</v>
      </c>
      <c r="X1175" s="12" t="s">
        <v>4875</v>
      </c>
      <c r="Y1175" s="12" t="s">
        <v>2293</v>
      </c>
    </row>
    <row r="1176" spans="1:27" ht="409.6" thickBot="1" x14ac:dyDescent="0.35">
      <c r="A1176" s="7" t="s">
        <v>1214</v>
      </c>
      <c r="D1176" s="37" t="s">
        <v>15</v>
      </c>
      <c r="E1176" s="45"/>
      <c r="F1176" s="47" t="e">
        <f ca="1">IF(D1176="Walmart", "https://www.walmart.com/search/?query=" &amp; [1]!textjoin("%20",TRUE,S1176,T1176,U1176,V1176,W1176,X1176,Y1176,Z1176,AA1176,AB1176,AC1176,AD1176,AE1176,AF1176,AG1176,AH1176,AI1176,AJ1176,AK1176,AL1176,AM1176,AN1176,AO1176,AP1176,AQ1176,AR1176,AS1176,AT1176,AU1176,AV1176,AW1176,AX1176,AY1176,AZ1176,BA1176,BB1176), IF(D1176="Best Buy", "https://www.bestbuy.com/site/searchpage.jsp?st=" &amp; [1]!textjoin("+",TRUE,S1176,T1176,U1176,V1176,W1176,X1176,Y1176,Z1176,AA1176,AB1176,AC1176,AD1176,AE1176,AF1176,AG1176,AH1176,AI1176,AJ1176,AK1176,AL1176,AM1176,AN1176,AO1176,AP1176,AQ1176,AR1176,AS1176,AT1176,AU1176,AV1176,AW1176,AX1176,AY1176,AZ1176,BA1176,BB1176), IF(D1176="Target", "https://www.target.com/s?searchTerm=" &amp; [1]!textjoin("+",TRUE,S1176,T1176,U1176,V1176,W1176,X1176,Y1176,Z1176,AA1176,AB1176,AC1176,AD1176,AE1176,AF1176,AG1176,AH1176,AI1176,AJ1176,AK1176,AL1176,AM1176,AN1176,AO1176,AP1176,AQ1176,AR1176,AS1176,AT1176,AU1176,AV1176,AW1176,AX1176,AY1176,AZ1176,BA1176,BB1176),"")))</f>
        <v>#NAME?</v>
      </c>
      <c r="G1176" s="45" t="s">
        <v>7850</v>
      </c>
      <c r="H1176" s="45" t="str">
        <f>HYPERLINK(G1176,D1176)</f>
        <v>Best Buy</v>
      </c>
      <c r="I1176" s="45"/>
      <c r="J1176" s="45"/>
      <c r="L1176" s="37" t="s">
        <v>15</v>
      </c>
      <c r="M1176" s="26" t="s">
        <v>2159</v>
      </c>
      <c r="N1176" s="21" t="s">
        <v>6203</v>
      </c>
      <c r="O1176" s="1" t="s">
        <v>2160</v>
      </c>
      <c r="P1176" s="21" t="e">
        <f ca="1">[1]!textjoin("+",TRUE,O1176,S1176,T1176,U1176,V1176,W1176,X1176,Y1176,Z1176,AA1176,AB1176,AC1176,AD1176,AE1176,AF1176,AG1176,AH1176,AI1176,AJ1176,AK1176,AL1176,AM1176,AN1176,AO1176,AP1176,AQ1176,AR1176,AS1176,AT1176,AU1176,AV1176,AW1176,AX1176,AY1176,AZ1176,BA1176,BB1176,R1176)</f>
        <v>#NAME?</v>
      </c>
      <c r="Q1176" s="21" t="e">
        <f t="shared" ca="1" si="76"/>
        <v>#NAME?</v>
      </c>
      <c r="R1176" t="s">
        <v>5106</v>
      </c>
      <c r="S1176" s="16" t="s">
        <v>3599</v>
      </c>
      <c r="T1176" s="12" t="s">
        <v>3607</v>
      </c>
      <c r="U1176" s="12" t="s">
        <v>3392</v>
      </c>
      <c r="V1176" s="12" t="s">
        <v>2189</v>
      </c>
      <c r="W1176" s="12" t="s">
        <v>4620</v>
      </c>
      <c r="X1176" s="12" t="s">
        <v>2293</v>
      </c>
    </row>
    <row r="1177" spans="1:27" ht="409.6" thickBot="1" x14ac:dyDescent="0.35">
      <c r="A1177" s="7" t="s">
        <v>1215</v>
      </c>
      <c r="D1177" s="37" t="s">
        <v>12</v>
      </c>
      <c r="E1177" s="45"/>
      <c r="F1177" s="47" t="e">
        <f ca="1">IF(D1177="Walmart", "https://www.walmart.com/search/?query=" &amp; [1]!textjoin("%20",TRUE,S1177,T1177,U1177,V1177,W1177,X1177,Y1177,Z1177,AA1177,AB1177,AC1177,AD1177,AE1177,AF1177,AG1177,AH1177,AI1177,AJ1177,AK1177,AL1177,AM1177,AN1177,AO1177,AP1177,AQ1177,AR1177,AS1177,AT1177,AU1177,AV1177,AW1177,AX1177,AY1177,AZ1177,BA1177,BB1177), IF(D1177="Best Buy", "https://www.bestbuy.com/site/searchpage.jsp?st=" &amp; [1]!textjoin("+",TRUE,S1177,T1177,U1177,V1177,W1177,X1177,Y1177,Z1177,AA1177,AB1177,AC1177,AD1177,AE1177,AF1177,AG1177,AH1177,AI1177,AJ1177,AK1177,AL1177,AM1177,AN1177,AO1177,AP1177,AQ1177,AR1177,AS1177,AT1177,AU1177,AV1177,AW1177,AX1177,AY1177,AZ1177,BA1177,BB1177), IF(D1177="Target", "https://www.target.com/s?searchTerm=" &amp; [1]!textjoin("+",TRUE,S1177,T1177,U1177,V1177,W1177,X1177,Y1177,Z1177,AA1177,AB1177,AC1177,AD1177,AE1177,AF1177,AG1177,AH1177,AI1177,AJ1177,AK1177,AL1177,AM1177,AN1177,AO1177,AP1177,AQ1177,AR1177,AS1177,AT1177,AU1177,AV1177,AW1177,AX1177,AY1177,AZ1177,BA1177,BB1177),"")))</f>
        <v>#NAME?</v>
      </c>
      <c r="G1177" s="45" t="s">
        <v>7851</v>
      </c>
      <c r="H1177" s="45" t="str">
        <f>HYPERLINK(G1177,D1177)</f>
        <v>Walmart</v>
      </c>
      <c r="I1177" s="45"/>
      <c r="J1177" s="45"/>
      <c r="L1177" s="37" t="s">
        <v>12</v>
      </c>
      <c r="M1177" s="26" t="s">
        <v>2159</v>
      </c>
      <c r="N1177" s="21" t="s">
        <v>6204</v>
      </c>
      <c r="O1177" s="1" t="s">
        <v>2160</v>
      </c>
      <c r="P1177" s="21" t="e">
        <f ca="1">[1]!textjoin("+",TRUE,O1177,S1177,T1177,U1177,V1177,W1177,X1177,Y1177,Z1177,AA1177,AB1177,AC1177,AD1177,AE1177,AF1177,AG1177,AH1177,AI1177,AJ1177,AK1177,AL1177,AM1177,AN1177,AO1177,AP1177,AQ1177,AR1177,AS1177,AT1177,AU1177,AV1177,AW1177,AX1177,AY1177,AZ1177,BA1177,BB1177,R1177)</f>
        <v>#NAME?</v>
      </c>
      <c r="Q1177" s="21" t="e">
        <f t="shared" ca="1" si="76"/>
        <v>#NAME?</v>
      </c>
      <c r="R1177" t="s">
        <v>5106</v>
      </c>
      <c r="S1177" s="16" t="s">
        <v>3599</v>
      </c>
      <c r="T1177" s="12" t="s">
        <v>3607</v>
      </c>
      <c r="U1177" s="12" t="s">
        <v>3608</v>
      </c>
      <c r="V1177" s="12" t="s">
        <v>2342</v>
      </c>
    </row>
    <row r="1178" spans="1:27" ht="317.39999999999998" thickBot="1" x14ac:dyDescent="0.35">
      <c r="A1178" s="7" t="s">
        <v>1216</v>
      </c>
      <c r="D1178" s="37" t="s">
        <v>27</v>
      </c>
      <c r="E1178" s="45"/>
      <c r="F1178" s="47" t="str">
        <f>IF(D1178="Costco", "https://www.costco.com", IF(D1178="Dell Home &amp; Home Office", "https://www.dell.com/koa/search?q=" &amp; [1]!textjoin("%20",TRUE,S1178,T1178,U1178,V1178,W1178,X1178,Y1178,Z1178,AA1178,AB1178,AC1178,AD1178,AE1178,AF1178,AG1178,AH1178,AI1178,AJ1178,AK1178,AL1178,AM1178,AN1178,AO1178,AP1178,AQ1178,AR1178,AS1178,AT1178,AU1178,AV1178,AW1178,AX1178,AY1178,AZ1178,BA1178,BB1178,Sheet1!BE1178), IF(D1178="Macy's", "https://www.macys.com/shop/featured/" &amp; [1]!textjoin("-",TRUE,S1178,T1178,U1178,V1178,W1178,X1178,Y1178,Z1178,AA1178,AB1178,AC1178,AD1178,AE1178,AF1178,AG1178,AH1178,AI1178,AJ1178,AK1178,AL1178,AM1178,AN1178,AO1178,AP1178,AQ1178,AR1178,AS1178,AT1178,AU1178,AV1178,AW1178,AX1178,AY1178,AZ1178,BA1178,BB1178,Sheet1!BE1178),"")))</f>
        <v>https://www.costco.com</v>
      </c>
      <c r="G1178" s="34" t="s">
        <v>7128</v>
      </c>
      <c r="H1178" s="45" t="str">
        <f>HYPERLINK(G1178,D1178)</f>
        <v>Costco</v>
      </c>
      <c r="I1178" s="45"/>
      <c r="J1178" s="45"/>
      <c r="L1178" s="37" t="s">
        <v>27</v>
      </c>
      <c r="M1178" s="26" t="s">
        <v>2159</v>
      </c>
      <c r="N1178" s="21" t="s">
        <v>6205</v>
      </c>
      <c r="O1178" s="1" t="s">
        <v>2160</v>
      </c>
      <c r="P1178" s="21" t="e">
        <f ca="1">[1]!textjoin("+",TRUE,O1178,S1178,T1178,U1178,V1178,W1178,X1178,Y1178,Z1178,AA1178,AB1178,AC1178,AD1178,AE1178,AF1178,AG1178,AH1178,AI1178,AJ1178,AK1178,AL1178,AM1178,AN1178,AO1178,AP1178,AQ1178,AR1178,AS1178,AT1178,AU1178,AV1178,AW1178,AX1178,AY1178,AZ1178,BA1178,BB1178,R1178)</f>
        <v>#NAME?</v>
      </c>
      <c r="Q1178" s="21" t="e">
        <f t="shared" ca="1" si="76"/>
        <v>#NAME?</v>
      </c>
      <c r="R1178" t="s">
        <v>5106</v>
      </c>
      <c r="S1178" s="16" t="s">
        <v>3599</v>
      </c>
      <c r="T1178" s="12" t="s">
        <v>3607</v>
      </c>
      <c r="U1178" s="12" t="s">
        <v>3609</v>
      </c>
      <c r="V1178" s="12" t="s">
        <v>2189</v>
      </c>
      <c r="W1178" s="12" t="s">
        <v>2342</v>
      </c>
    </row>
    <row r="1179" spans="1:27" ht="58.2" thickBot="1" x14ac:dyDescent="0.35">
      <c r="A1179" s="7" t="s">
        <v>1217</v>
      </c>
      <c r="D1179" s="37" t="s">
        <v>43</v>
      </c>
      <c r="E1179" s="45"/>
      <c r="F1179" s="47" t="str">
        <f>IF(D1179="Walmart", "https://www.walmart.com/search/?query=" &amp; [1]!textjoin("%20",TRUE,S1179,T1179,U1179,V1179,W1179,X1179,Y1179,Z1179,AA1179,AB1179,AC1179,AD1179,AE1179,AF1179,AG1179,AH1179,AI1179,AJ1179,AK1179,AL1179,AM1179,AN1179,AO1179,AP1179,AQ1179,AR1179,AS1179,AT1179,AU1179,AV1179,AW1179,AX1179,AY1179,AZ1179,BA1179,BB1179), IF(D1179="Best Buy", "https://www.bestbuy.com/site/searchpage.jsp?st=" &amp; [1]!textjoin("+",TRUE,S1179,T1179,U1179,V1179,W1179,X1179,Y1179,Z1179,AA1179,AB1179,AC1179,AD1179,AE1179,AF1179,AG1179,AH1179,AI1179,AJ1179,AK1179,AL1179,AM1179,AN1179,AO1179,AP1179,AQ1179,AR1179,AS1179,AT1179,AU1179,AV1179,AW1179,AX1179,AY1179,AZ1179,BA1179,BB1179), IF(D1179="Target", "https://www.target.com/s?searchTerm=" &amp; [1]!textjoin("+",TRUE,S1179,T1179,U1179,V1179,W1179,X1179,Y1179,Z1179,AA1179,AB1179,AC1179,AD1179,AE1179,AF1179,AG1179,AH1179,AI1179,AJ1179,AK1179,AL1179,AM1179,AN1179,AO1179,AP1179,AQ1179,AR1179,AS1179,AT1179,AU1179,AV1179,AW1179,AX1179,AY1179,AZ1179,BA1179,BB1179),"")))</f>
        <v/>
      </c>
      <c r="G1179" s="45" t="s">
        <v>7382</v>
      </c>
      <c r="H1179" s="45"/>
      <c r="I1179" s="45"/>
      <c r="J1179" s="45"/>
      <c r="L1179" s="37" t="s">
        <v>43</v>
      </c>
      <c r="M1179" s="26" t="s">
        <v>2159</v>
      </c>
      <c r="N1179" s="21" t="s">
        <v>6206</v>
      </c>
      <c r="O1179" s="1" t="s">
        <v>2160</v>
      </c>
      <c r="P1179" s="21" t="e">
        <f ca="1">[1]!textjoin("+",TRUE,O1179,S1179,T1179,U1179,V1179,W1179,X1179,Y1179,Z1179,AA1179,AB1179,AC1179,AD1179,AE1179,AF1179,AG1179,AH1179,AI1179,AJ1179,AK1179,AL1179,AM1179,AN1179,AO1179,AP1179,AQ1179,AR1179,AS1179,AT1179,AU1179,AV1179,AW1179,AX1179,AY1179,AZ1179,BA1179,BB1179,R1179)</f>
        <v>#NAME?</v>
      </c>
      <c r="Q1179" s="21" t="e">
        <f t="shared" ca="1" si="76"/>
        <v>#NAME?</v>
      </c>
      <c r="R1179" t="s">
        <v>5106</v>
      </c>
      <c r="S1179" s="16" t="s">
        <v>3599</v>
      </c>
      <c r="T1179" s="12" t="s">
        <v>3610</v>
      </c>
      <c r="U1179" s="12" t="s">
        <v>3609</v>
      </c>
      <c r="V1179" s="12" t="s">
        <v>2189</v>
      </c>
      <c r="W1179" s="12" t="s">
        <v>2342</v>
      </c>
    </row>
    <row r="1180" spans="1:27" ht="130.19999999999999" thickBot="1" x14ac:dyDescent="0.35">
      <c r="A1180" s="7" t="s">
        <v>1218</v>
      </c>
      <c r="D1180" s="37" t="s">
        <v>112</v>
      </c>
      <c r="E1180" s="45"/>
      <c r="F1180" s="47" t="str">
        <f>IF(D1180="Walmart", "https://www.walmart.com/search/?query=" &amp; [1]!textjoin("%20",TRUE,S1180,T1180,U1180,V1180,W1180,X1180,Y1180,Z1180,AA1180,AB1180,AC1180,AD1180,AE1180,AF1180,AG1180,AH1180,AI1180,AJ1180,AK1180,AL1180,AM1180,AN1180,AO1180,AP1180,AQ1180,AR1180,AS1180,AT1180,AU1180,AV1180,AW1180,AX1180,AY1180,AZ1180,BA1180,BB1180), IF(D1180="Best Buy", "https://www.bestbuy.com/site/searchpage.jsp?st=" &amp; [1]!textjoin("+",TRUE,S1180,T1180,U1180,V1180,W1180,X1180,Y1180,Z1180,AA1180,AB1180,AC1180,AD1180,AE1180,AF1180,AG1180,AH1180,AI1180,AJ1180,AK1180,AL1180,AM1180,AN1180,AO1180,AP1180,AQ1180,AR1180,AS1180,AT1180,AU1180,AV1180,AW1180,AX1180,AY1180,AZ1180,BA1180,BB1180), IF(D1180="Target", "https://www.target.com/s?searchTerm=" &amp; [1]!textjoin("+",TRUE,S1180,T1180,U1180,V1180,W1180,X1180,Y1180,Z1180,AA1180,AB1180,AC1180,AD1180,AE1180,AF1180,AG1180,AH1180,AI1180,AJ1180,AK1180,AL1180,AM1180,AN1180,AO1180,AP1180,AQ1180,AR1180,AS1180,AT1180,AU1180,AV1180,AW1180,AX1180,AY1180,AZ1180,BA1180,BB1180),"")))</f>
        <v/>
      </c>
      <c r="G1180" s="45" t="s">
        <v>7382</v>
      </c>
      <c r="H1180" s="45"/>
      <c r="I1180" s="45"/>
      <c r="J1180" s="45"/>
      <c r="L1180" s="37" t="s">
        <v>112</v>
      </c>
      <c r="M1180" s="26" t="s">
        <v>2159</v>
      </c>
      <c r="N1180" s="21" t="s">
        <v>6205</v>
      </c>
      <c r="O1180" s="1" t="s">
        <v>2160</v>
      </c>
      <c r="P1180" s="21" t="e">
        <f ca="1">[1]!textjoin("+",TRUE,O1180,S1180,T1180,U1180,V1180,W1180,X1180,Y1180,Z1180,AA1180,AB1180,AC1180,AD1180,AE1180,AF1180,AG1180,AH1180,AI1180,AJ1180,AK1180,AL1180,AM1180,AN1180,AO1180,AP1180,AQ1180,AR1180,AS1180,AT1180,AU1180,AV1180,AW1180,AX1180,AY1180,AZ1180,BA1180,BB1180,R1180)</f>
        <v>#NAME?</v>
      </c>
      <c r="Q1180" s="21" t="e">
        <f t="shared" ca="1" si="76"/>
        <v>#NAME?</v>
      </c>
      <c r="R1180" t="s">
        <v>5106</v>
      </c>
      <c r="S1180" s="16" t="s">
        <v>3599</v>
      </c>
      <c r="T1180" s="12" t="s">
        <v>3607</v>
      </c>
      <c r="U1180" s="12" t="s">
        <v>3609</v>
      </c>
      <c r="V1180" s="12" t="s">
        <v>2189</v>
      </c>
      <c r="W1180" s="12" t="s">
        <v>2342</v>
      </c>
    </row>
    <row r="1181" spans="1:27" ht="409.6" thickBot="1" x14ac:dyDescent="0.35">
      <c r="A1181" s="7" t="s">
        <v>1219</v>
      </c>
      <c r="D1181" s="37" t="s">
        <v>20</v>
      </c>
      <c r="E1181" s="45"/>
      <c r="F1181" s="47" t="e">
        <f ca="1">IF(D1181="Walmart", "https://www.walmart.com/search/?query=" &amp; [1]!textjoin("%20",TRUE,S1181,T1181,U1181,V1181,W1181,X1181,Y1181,Z1181,AA1181,AB1181,AC1181,AD1181,AE1181,AF1181,AG1181,AH1181,AI1181,AJ1181,AK1181,AL1181,AM1181,AN1181,AO1181,AP1181,AQ1181,AR1181,AS1181,AT1181,AU1181,AV1181,AW1181,AX1181,AY1181,AZ1181,BA1181,BB1181), IF(D1181="Best Buy", "https://www.bestbuy.com/site/searchpage.jsp?st=" &amp; [1]!textjoin("+",TRUE,S1181,T1181,U1181,V1181,W1181,X1181,Y1181,Z1181,AA1181,AB1181,AC1181,AD1181,AE1181,AF1181,AG1181,AH1181,AI1181,AJ1181,AK1181,AL1181,AM1181,AN1181,AO1181,AP1181,AQ1181,AR1181,AS1181,AT1181,AU1181,AV1181,AW1181,AX1181,AY1181,AZ1181,BA1181,BB1181), IF(D1181="Target", "https://www.target.com/s?searchTerm=" &amp; [1]!textjoin("+",TRUE,S1181,T1181,U1181,V1181,W1181,X1181,Y1181,Z1181,AA1181,AB1181,AC1181,AD1181,AE1181,AF1181,AG1181,AH1181,AI1181,AJ1181,AK1181,AL1181,AM1181,AN1181,AO1181,AP1181,AQ1181,AR1181,AS1181,AT1181,AU1181,AV1181,AW1181,AX1181,AY1181,AZ1181,BA1181,BB1181),"")))</f>
        <v>#NAME?</v>
      </c>
      <c r="G1181" s="45" t="s">
        <v>7852</v>
      </c>
      <c r="H1181" s="45" t="str">
        <f>HYPERLINK(G1181,D1181)</f>
        <v>Target</v>
      </c>
      <c r="I1181" s="45" t="s">
        <v>8772</v>
      </c>
      <c r="J1181" s="45"/>
      <c r="L1181" s="37" t="s">
        <v>20</v>
      </c>
      <c r="M1181" s="26" t="s">
        <v>2159</v>
      </c>
      <c r="N1181" s="21" t="s">
        <v>6207</v>
      </c>
      <c r="O1181" s="1" t="s">
        <v>2160</v>
      </c>
      <c r="P1181" s="21" t="e">
        <f ca="1">[1]!textjoin("+",TRUE,O1181,S1181,T1181,U1181,V1181,W1181,X1181,Y1181,Z1181,AA1181,AB1181,AC1181,AD1181,AE1181,AF1181,AG1181,AH1181,AI1181,AJ1181,AK1181,AL1181,AM1181,AN1181,AO1181,AP1181,AQ1181,AR1181,AS1181,AT1181,AU1181,AV1181,AW1181,AX1181,AY1181,AZ1181,BA1181,BB1181,R1181)</f>
        <v>#NAME?</v>
      </c>
      <c r="Q1181" s="21" t="e">
        <f t="shared" ca="1" si="76"/>
        <v>#NAME?</v>
      </c>
      <c r="R1181" t="s">
        <v>5106</v>
      </c>
      <c r="S1181" s="16" t="s">
        <v>3599</v>
      </c>
      <c r="T1181" s="12" t="s">
        <v>3607</v>
      </c>
      <c r="U1181" s="12" t="s">
        <v>2189</v>
      </c>
      <c r="V1181" s="12" t="s">
        <v>2342</v>
      </c>
    </row>
    <row r="1182" spans="1:27" ht="409.6" thickBot="1" x14ac:dyDescent="0.35">
      <c r="A1182" s="7" t="s">
        <v>1218</v>
      </c>
      <c r="D1182" s="39" t="s">
        <v>128</v>
      </c>
      <c r="E1182" s="45"/>
      <c r="F1182" s="47" t="e">
        <f ca="1">IF(D1182="Costco", "https://www.costco.com", IF(D1182="Dell Home &amp; Home Office", "https://www.dell.com/koa/search?q=" &amp; [1]!textjoin("%20",TRUE,S1182,T1182,U1182,V1182,W1182,X1182,Y1182,Z1182,AA1182,AB1182,AC1182,AD1182,AE1182,AF1182,AG1182,AH1182,AI1182,AJ1182,AK1182,AL1182,AM1182,AN1182,AO1182,AP1182,AQ1182,AR1182,AS1182,AT1182,AU1182,AV1182,AW1182,AX1182,AY1182,AZ1182,BA1182,BB1182,Sheet1!BE1182), IF(D1182="Macy's", "https://www.macys.com/shop/featured/" &amp; [1]!textjoin("-",TRUE,S1182,T1182,U1182,V1182,W1182,X1182,Y1182,Z1182,AA1182,AB1182,AC1182,AD1182,AE1182,AF1182,AG1182,AH1182,AI1182,AJ1182,AK1182,AL1182,AM1182,AN1182,AO1182,AP1182,AQ1182,AR1182,AS1182,AT1182,AU1182,AV1182,AW1182,AX1182,AY1182,AZ1182,BA1182,BB1182,Sheet1!BE1182),"")))</f>
        <v>#NAME?</v>
      </c>
      <c r="G1182" s="34" t="s">
        <v>7330</v>
      </c>
      <c r="H1182" s="45" t="str">
        <f>HYPERLINK(G1182,D1182)</f>
        <v>Dell Home &amp; Home Office</v>
      </c>
      <c r="I1182" s="45"/>
      <c r="J1182" s="45"/>
      <c r="L1182" s="39" t="s">
        <v>128</v>
      </c>
      <c r="M1182" s="26" t="s">
        <v>2159</v>
      </c>
      <c r="N1182" s="21" t="s">
        <v>6208</v>
      </c>
      <c r="O1182" s="1" t="s">
        <v>2160</v>
      </c>
      <c r="P1182" s="21" t="e">
        <f ca="1">[1]!textjoin("+",TRUE,O1182,S1182,T1182,U1182,V1182,W1182,X1182,Y1182,Z1182,AA1182,AB1182,AC1182,AD1182,AE1182,AF1182,AG1182,AH1182,AI1182,AJ1182,AK1182,AL1182,AM1182,AN1182,AO1182,AP1182,AQ1182,AR1182,AS1182,AT1182,AU1182,AV1182,AW1182,AX1182,AY1182,AZ1182,BA1182,BB1182,R1182)</f>
        <v>#NAME?</v>
      </c>
      <c r="Q1182" s="21" t="e">
        <f t="shared" ca="1" si="76"/>
        <v>#NAME?</v>
      </c>
      <c r="R1182" t="s">
        <v>5106</v>
      </c>
      <c r="S1182" s="16" t="s">
        <v>3599</v>
      </c>
      <c r="T1182" s="12" t="s">
        <v>3611</v>
      </c>
      <c r="U1182" s="12">
        <v>10</v>
      </c>
      <c r="V1182" s="12" t="s">
        <v>2189</v>
      </c>
      <c r="W1182" s="12" t="s">
        <v>3612</v>
      </c>
      <c r="X1182" s="12" t="s">
        <v>3091</v>
      </c>
    </row>
    <row r="1183" spans="1:27" ht="409.6" thickBot="1" x14ac:dyDescent="0.35">
      <c r="A1183" s="7" t="s">
        <v>1220</v>
      </c>
      <c r="D1183" s="37" t="s">
        <v>15</v>
      </c>
      <c r="E1183" s="45"/>
      <c r="F1183" s="47" t="e">
        <f ca="1">IF(D1183="Walmart", "https://www.walmart.com/search/?query=" &amp; [1]!textjoin("%20",TRUE,S1183,T1183,U1183,V1183,W1183,X1183,Y1183,Z1183,AA1183,AB1183,AC1183,AD1183,AE1183,AF1183,AG1183,AH1183,AI1183,AJ1183,AK1183,AL1183,AM1183,AN1183,AO1183,AP1183,AQ1183,AR1183,AS1183,AT1183,AU1183,AV1183,AW1183,AX1183,AY1183,AZ1183,BA1183,BB1183), IF(D1183="Best Buy", "https://www.bestbuy.com/site/searchpage.jsp?st=" &amp; [1]!textjoin("+",TRUE,S1183,T1183,U1183,V1183,W1183,X1183,Y1183,Z1183,AA1183,AB1183,AC1183,AD1183,AE1183,AF1183,AG1183,AH1183,AI1183,AJ1183,AK1183,AL1183,AM1183,AN1183,AO1183,AP1183,AQ1183,AR1183,AS1183,AT1183,AU1183,AV1183,AW1183,AX1183,AY1183,AZ1183,BA1183,BB1183), IF(D1183="Target", "https://www.target.com/s?searchTerm=" &amp; [1]!textjoin("+",TRUE,S1183,T1183,U1183,V1183,W1183,X1183,Y1183,Z1183,AA1183,AB1183,AC1183,AD1183,AE1183,AF1183,AG1183,AH1183,AI1183,AJ1183,AK1183,AL1183,AM1183,AN1183,AO1183,AP1183,AQ1183,AR1183,AS1183,AT1183,AU1183,AV1183,AW1183,AX1183,AY1183,AZ1183,BA1183,BB1183),"")))</f>
        <v>#NAME?</v>
      </c>
      <c r="G1183" s="45" t="s">
        <v>7853</v>
      </c>
      <c r="H1183" s="45" t="str">
        <f>HYPERLINK(G1183,D1183)</f>
        <v>Best Buy</v>
      </c>
      <c r="I1183" s="45"/>
      <c r="J1183" s="45"/>
      <c r="L1183" s="37" t="s">
        <v>15</v>
      </c>
      <c r="M1183" s="26" t="s">
        <v>2159</v>
      </c>
      <c r="N1183" s="21" t="s">
        <v>6208</v>
      </c>
      <c r="O1183" s="1" t="s">
        <v>2160</v>
      </c>
      <c r="P1183" s="21" t="e">
        <f ca="1">[1]!textjoin("+",TRUE,O1183,S1183,T1183,U1183,V1183,W1183,X1183,Y1183,Z1183,AA1183,AB1183,AC1183,AD1183,AE1183,AF1183,AG1183,AH1183,AI1183,AJ1183,AK1183,AL1183,AM1183,AN1183,AO1183,AP1183,AQ1183,AR1183,AS1183,AT1183,AU1183,AV1183,AW1183,AX1183,AY1183,AZ1183,BA1183,BB1183,R1183)</f>
        <v>#NAME?</v>
      </c>
      <c r="Q1183" s="21" t="e">
        <f t="shared" ca="1" si="76"/>
        <v>#NAME?</v>
      </c>
      <c r="R1183" t="s">
        <v>5106</v>
      </c>
      <c r="S1183" s="16" t="s">
        <v>3599</v>
      </c>
      <c r="T1183" s="12" t="s">
        <v>3611</v>
      </c>
      <c r="U1183" s="12">
        <v>10</v>
      </c>
      <c r="V1183" s="12" t="s">
        <v>2189</v>
      </c>
      <c r="W1183" s="12" t="s">
        <v>3612</v>
      </c>
      <c r="X1183" s="12" t="s">
        <v>3091</v>
      </c>
    </row>
    <row r="1184" spans="1:27" ht="185.4" thickBot="1" x14ac:dyDescent="0.35">
      <c r="A1184" s="7" t="s">
        <v>1221</v>
      </c>
      <c r="D1184" s="32" t="s">
        <v>345</v>
      </c>
      <c r="E1184" s="45"/>
      <c r="F1184" s="47" t="str">
        <f>IF(D1184="Walmart", "https://www.walmart.com/search/?query=" &amp; [1]!textjoin("%20",TRUE,S1184,T1184,U1184,V1184,W1184,X1184,Y1184,Z1184,AA1184,AB1184,AC1184,AD1184,AE1184,AF1184,AG1184,AH1184,AI1184,AJ1184,AK1184,AL1184,AM1184,AN1184,AO1184,AP1184,AQ1184,AR1184,AS1184,AT1184,AU1184,AV1184,AW1184,AX1184,AY1184,AZ1184,BA1184,BB1184), IF(D1184="Best Buy", "https://www.bestbuy.com/site/searchpage.jsp?st=" &amp; [1]!textjoin("+",TRUE,S1184,T1184,U1184,V1184,W1184,X1184,Y1184,Z1184,AA1184,AB1184,AC1184,AD1184,AE1184,AF1184,AG1184,AH1184,AI1184,AJ1184,AK1184,AL1184,AM1184,AN1184,AO1184,AP1184,AQ1184,AR1184,AS1184,AT1184,AU1184,AV1184,AW1184,AX1184,AY1184,AZ1184,BA1184,BB1184), IF(D1184="Target", "https://www.target.com/s?searchTerm=" &amp; [1]!textjoin("+",TRUE,S1184,T1184,U1184,V1184,W1184,X1184,Y1184,Z1184,AA1184,AB1184,AC1184,AD1184,AE1184,AF1184,AG1184,AH1184,AI1184,AJ1184,AK1184,AL1184,AM1184,AN1184,AO1184,AP1184,AQ1184,AR1184,AS1184,AT1184,AU1184,AV1184,AW1184,AX1184,AY1184,AZ1184,BA1184,BB1184),"")))</f>
        <v/>
      </c>
      <c r="G1184" s="45" t="s">
        <v>7382</v>
      </c>
      <c r="H1184" s="45"/>
      <c r="I1184" s="45"/>
      <c r="J1184" s="45"/>
      <c r="L1184" s="32" t="s">
        <v>345</v>
      </c>
      <c r="M1184" s="26" t="s">
        <v>2159</v>
      </c>
      <c r="N1184" s="21" t="s">
        <v>6209</v>
      </c>
      <c r="O1184" s="1" t="s">
        <v>2160</v>
      </c>
      <c r="P1184" s="21" t="e">
        <f ca="1">[1]!textjoin("+",TRUE,O1184,S1184,T1184,U1184,V1184,W1184,X1184,Y1184,Z1184,AA1184,AB1184,AC1184,AD1184,AE1184,AF1184,AG1184,AH1184,AI1184,AJ1184,AK1184,AL1184,AM1184,AN1184,AO1184,AP1184,AQ1184,AR1184,AS1184,AT1184,AU1184,AV1184,AW1184,AX1184,AY1184,AZ1184,BA1184,BB1184,R1184)</f>
        <v>#NAME?</v>
      </c>
      <c r="Q1184" s="21" t="e">
        <f t="shared" ca="1" si="76"/>
        <v>#NAME?</v>
      </c>
      <c r="R1184" t="s">
        <v>5106</v>
      </c>
      <c r="S1184" s="16" t="s">
        <v>3599</v>
      </c>
      <c r="T1184" s="12" t="s">
        <v>3120</v>
      </c>
      <c r="U1184" s="12" t="s">
        <v>3121</v>
      </c>
      <c r="V1184" s="12" t="s">
        <v>2668</v>
      </c>
      <c r="W1184" s="12" t="s">
        <v>3613</v>
      </c>
      <c r="X1184" s="12" t="s">
        <v>3614</v>
      </c>
      <c r="Y1184" s="12" t="s">
        <v>2336</v>
      </c>
    </row>
    <row r="1185" spans="1:27" ht="409.6" thickBot="1" x14ac:dyDescent="0.35">
      <c r="A1185" s="7" t="s">
        <v>1221</v>
      </c>
      <c r="D1185" s="37" t="s">
        <v>15</v>
      </c>
      <c r="E1185" s="45"/>
      <c r="F1185" s="47" t="e">
        <f ca="1">IF(D1185="Walmart", "https://www.walmart.com/search/?query=" &amp; [1]!textjoin("%20",TRUE,S1185,T1185,U1185,V1185,W1185,X1185,Y1185,Z1185,AA1185,AB1185,AC1185,AD1185,AE1185,AF1185,AG1185,AH1185,AI1185,AJ1185,AK1185,AL1185,AM1185,AN1185,AO1185,AP1185,AQ1185,AR1185,AS1185,AT1185,AU1185,AV1185,AW1185,AX1185,AY1185,AZ1185,BA1185,BB1185), IF(D1185="Best Buy", "https://www.bestbuy.com/site/searchpage.jsp?st=" &amp; [1]!textjoin("+",TRUE,S1185,T1185,U1185,V1185,W1185,X1185,Y1185,Z1185,AA1185,AB1185,AC1185,AD1185,AE1185,AF1185,AG1185,AH1185,AI1185,AJ1185,AK1185,AL1185,AM1185,AN1185,AO1185,AP1185,AQ1185,AR1185,AS1185,AT1185,AU1185,AV1185,AW1185,AX1185,AY1185,AZ1185,BA1185,BB1185), IF(D1185="Target", "https://www.target.com/s?searchTerm=" &amp; [1]!textjoin("+",TRUE,S1185,T1185,U1185,V1185,W1185,X1185,Y1185,Z1185,AA1185,AB1185,AC1185,AD1185,AE1185,AF1185,AG1185,AH1185,AI1185,AJ1185,AK1185,AL1185,AM1185,AN1185,AO1185,AP1185,AQ1185,AR1185,AS1185,AT1185,AU1185,AV1185,AW1185,AX1185,AY1185,AZ1185,BA1185,BB1185),"")))</f>
        <v>#NAME?</v>
      </c>
      <c r="G1185" s="45" t="s">
        <v>7854</v>
      </c>
      <c r="H1185" s="45" t="str">
        <f>HYPERLINK(G1185,D1185)</f>
        <v>Best Buy</v>
      </c>
      <c r="I1185" s="45"/>
      <c r="J1185" s="45"/>
      <c r="L1185" s="37" t="s">
        <v>15</v>
      </c>
      <c r="M1185" s="26" t="s">
        <v>2159</v>
      </c>
      <c r="N1185" s="21" t="s">
        <v>6210</v>
      </c>
      <c r="O1185" s="1" t="s">
        <v>2160</v>
      </c>
      <c r="P1185" s="21" t="e">
        <f ca="1">[1]!textjoin("+",TRUE,O1185,S1185,T1185,U1185,V1185,W1185,X1185,Y1185,Z1185,AA1185,AB1185,AC1185,AD1185,AE1185,AF1185,AG1185,AH1185,AI1185,AJ1185,AK1185,AL1185,AM1185,AN1185,AO1185,AP1185,AQ1185,AR1185,AS1185,AT1185,AU1185,AV1185,AW1185,AX1185,AY1185,AZ1185,BA1185,BB1185,R1185)</f>
        <v>#NAME?</v>
      </c>
      <c r="Q1185" s="21" t="e">
        <f t="shared" ca="1" si="76"/>
        <v>#NAME?</v>
      </c>
      <c r="R1185" t="s">
        <v>5106</v>
      </c>
      <c r="S1185" s="16" t="s">
        <v>2960</v>
      </c>
      <c r="T1185" s="12" t="s">
        <v>3615</v>
      </c>
      <c r="U1185" s="12" t="s">
        <v>3016</v>
      </c>
      <c r="V1185" s="12" t="s">
        <v>3616</v>
      </c>
      <c r="W1185" s="12" t="s">
        <v>3617</v>
      </c>
    </row>
    <row r="1186" spans="1:27" ht="409.6" thickBot="1" x14ac:dyDescent="0.35">
      <c r="A1186" s="7" t="s">
        <v>1222</v>
      </c>
      <c r="D1186" s="37" t="s">
        <v>15</v>
      </c>
      <c r="E1186" s="45"/>
      <c r="F1186" s="47" t="e">
        <f ca="1">IF(D1186="Walmart", "https://www.walmart.com/search/?query=" &amp; [1]!textjoin("%20",TRUE,S1186,T1186,U1186,V1186,W1186,X1186,Y1186,Z1186,AA1186,AB1186,AC1186,AD1186,AE1186,AF1186,AG1186,AH1186,AI1186,AJ1186,AK1186,AL1186,AM1186,AN1186,AO1186,AP1186,AQ1186,AR1186,AS1186,AT1186,AU1186,AV1186,AW1186,AX1186,AY1186,AZ1186,BA1186,BB1186), IF(D1186="Best Buy", "https://www.bestbuy.com/site/searchpage.jsp?st=" &amp; [1]!textjoin("+",TRUE,S1186,T1186,U1186,V1186,W1186,X1186,Y1186,Z1186,AA1186,AB1186,AC1186,AD1186,AE1186,AF1186,AG1186,AH1186,AI1186,AJ1186,AK1186,AL1186,AM1186,AN1186,AO1186,AP1186,AQ1186,AR1186,AS1186,AT1186,AU1186,AV1186,AW1186,AX1186,AY1186,AZ1186,BA1186,BB1186), IF(D1186="Target", "https://www.target.com/s?searchTerm=" &amp; [1]!textjoin("+",TRUE,S1186,T1186,U1186,V1186,W1186,X1186,Y1186,Z1186,AA1186,AB1186,AC1186,AD1186,AE1186,AF1186,AG1186,AH1186,AI1186,AJ1186,AK1186,AL1186,AM1186,AN1186,AO1186,AP1186,AQ1186,AR1186,AS1186,AT1186,AU1186,AV1186,AW1186,AX1186,AY1186,AZ1186,BA1186,BB1186),"")))</f>
        <v>#NAME?</v>
      </c>
      <c r="G1186" s="45" t="s">
        <v>7855</v>
      </c>
      <c r="H1186" s="45" t="str">
        <f>HYPERLINK(G1186,D1186)</f>
        <v>Best Buy</v>
      </c>
      <c r="I1186" s="45"/>
      <c r="J1186" s="45"/>
      <c r="L1186" s="37" t="s">
        <v>15</v>
      </c>
      <c r="M1186" s="26" t="s">
        <v>2159</v>
      </c>
      <c r="N1186" s="21" t="s">
        <v>6211</v>
      </c>
      <c r="O1186" s="1" t="s">
        <v>2160</v>
      </c>
      <c r="P1186" s="21" t="e">
        <f ca="1">[1]!textjoin("+",TRUE,O1186,S1186,T1186,U1186,V1186,W1186,X1186,Y1186,Z1186,AA1186,AB1186,AC1186,AD1186,AE1186,AF1186,AG1186,AH1186,AI1186,AJ1186,AK1186,AL1186,AM1186,AN1186,AO1186,AP1186,AQ1186,AR1186,AS1186,AT1186,AU1186,AV1186,AW1186,AX1186,AY1186,AZ1186,BA1186,BB1186,R1186)</f>
        <v>#NAME?</v>
      </c>
      <c r="Q1186" s="21" t="e">
        <f t="shared" ca="1" si="76"/>
        <v>#NAME?</v>
      </c>
      <c r="R1186" t="s">
        <v>5106</v>
      </c>
      <c r="S1186" s="16" t="s">
        <v>2960</v>
      </c>
      <c r="T1186" s="12" t="s">
        <v>3618</v>
      </c>
      <c r="U1186" s="12" t="s">
        <v>2435</v>
      </c>
      <c r="V1186" s="12" t="s">
        <v>2430</v>
      </c>
      <c r="W1186" s="12" t="s">
        <v>2962</v>
      </c>
      <c r="X1186" s="12" t="s">
        <v>2963</v>
      </c>
    </row>
    <row r="1187" spans="1:27" ht="115.8" thickBot="1" x14ac:dyDescent="0.35">
      <c r="A1187" s="7" t="s">
        <v>1223</v>
      </c>
      <c r="D1187" s="37" t="s">
        <v>165</v>
      </c>
      <c r="E1187" s="45"/>
      <c r="F1187" s="47" t="str">
        <f>IF(D1187="Walmart", "https://www.walmart.com/search/?query=" &amp; [1]!textjoin("%20",TRUE,S1187,T1187,U1187,V1187,W1187,X1187,Y1187,Z1187,AA1187,AB1187,AC1187,AD1187,AE1187,AF1187,AG1187,AH1187,AI1187,AJ1187,AK1187,AL1187,AM1187,AN1187,AO1187,AP1187,AQ1187,AR1187,AS1187,AT1187,AU1187,AV1187,AW1187,AX1187,AY1187,AZ1187,BA1187,BB1187), IF(D1187="Best Buy", "https://www.bestbuy.com/site/searchpage.jsp?st=" &amp; [1]!textjoin("+",TRUE,S1187,T1187,U1187,V1187,W1187,X1187,Y1187,Z1187,AA1187,AB1187,AC1187,AD1187,AE1187,AF1187,AG1187,AH1187,AI1187,AJ1187,AK1187,AL1187,AM1187,AN1187,AO1187,AP1187,AQ1187,AR1187,AS1187,AT1187,AU1187,AV1187,AW1187,AX1187,AY1187,AZ1187,BA1187,BB1187), IF(D1187="Target", "https://www.target.com/s?searchTerm=" &amp; [1]!textjoin("+",TRUE,S1187,T1187,U1187,V1187,W1187,X1187,Y1187,Z1187,AA1187,AB1187,AC1187,AD1187,AE1187,AF1187,AG1187,AH1187,AI1187,AJ1187,AK1187,AL1187,AM1187,AN1187,AO1187,AP1187,AQ1187,AR1187,AS1187,AT1187,AU1187,AV1187,AW1187,AX1187,AY1187,AZ1187,BA1187,BB1187),"")))</f>
        <v/>
      </c>
      <c r="G1187" s="45" t="s">
        <v>7382</v>
      </c>
      <c r="H1187" s="45"/>
      <c r="I1187" s="45"/>
      <c r="J1187" s="45"/>
      <c r="L1187" s="37" t="s">
        <v>165</v>
      </c>
      <c r="M1187" s="26" t="s">
        <v>2159</v>
      </c>
      <c r="N1187" s="21" t="s">
        <v>6212</v>
      </c>
      <c r="O1187" s="1" t="s">
        <v>2160</v>
      </c>
      <c r="P1187" s="21" t="e">
        <f ca="1">[1]!textjoin("+",TRUE,O1187,S1187,T1187,U1187,V1187,W1187,X1187,Y1187,Z1187,AA1187,AB1187,AC1187,AD1187,AE1187,AF1187,AG1187,AH1187,AI1187,AJ1187,AK1187,AL1187,AM1187,AN1187,AO1187,AP1187,AQ1187,AR1187,AS1187,AT1187,AU1187,AV1187,AW1187,AX1187,AY1187,AZ1187,BA1187,BB1187,R1187)</f>
        <v>#NAME?</v>
      </c>
      <c r="Q1187" s="21" t="e">
        <f t="shared" ca="1" si="76"/>
        <v>#NAME?</v>
      </c>
      <c r="R1187" t="s">
        <v>5106</v>
      </c>
      <c r="S1187" s="16" t="s">
        <v>3619</v>
      </c>
      <c r="T1187" s="12" t="s">
        <v>3576</v>
      </c>
      <c r="U1187" s="12" t="s">
        <v>3578</v>
      </c>
      <c r="V1187" s="12" t="s">
        <v>2189</v>
      </c>
      <c r="W1187" s="12" t="s">
        <v>2342</v>
      </c>
    </row>
    <row r="1188" spans="1:27" ht="115.8" thickBot="1" x14ac:dyDescent="0.35">
      <c r="A1188" s="7" t="s">
        <v>1224</v>
      </c>
      <c r="D1188" s="37" t="s">
        <v>165</v>
      </c>
      <c r="E1188" s="45"/>
      <c r="F1188" s="47" t="str">
        <f>IF(D1188="Walmart", "https://www.walmart.com/search/?query=" &amp; [1]!textjoin("%20",TRUE,S1188,T1188,U1188,V1188,W1188,X1188,Y1188,Z1188,AA1188,AB1188,AC1188,AD1188,AE1188,AF1188,AG1188,AH1188,AI1188,AJ1188,AK1188,AL1188,AM1188,AN1188,AO1188,AP1188,AQ1188,AR1188,AS1188,AT1188,AU1188,AV1188,AW1188,AX1188,AY1188,AZ1188,BA1188,BB1188), IF(D1188="Best Buy", "https://www.bestbuy.com/site/searchpage.jsp?st=" &amp; [1]!textjoin("+",TRUE,S1188,T1188,U1188,V1188,W1188,X1188,Y1188,Z1188,AA1188,AB1188,AC1188,AD1188,AE1188,AF1188,AG1188,AH1188,AI1188,AJ1188,AK1188,AL1188,AM1188,AN1188,AO1188,AP1188,AQ1188,AR1188,AS1188,AT1188,AU1188,AV1188,AW1188,AX1188,AY1188,AZ1188,BA1188,BB1188), IF(D1188="Target", "https://www.target.com/s?searchTerm=" &amp; [1]!textjoin("+",TRUE,S1188,T1188,U1188,V1188,W1188,X1188,Y1188,Z1188,AA1188,AB1188,AC1188,AD1188,AE1188,AF1188,AG1188,AH1188,AI1188,AJ1188,AK1188,AL1188,AM1188,AN1188,AO1188,AP1188,AQ1188,AR1188,AS1188,AT1188,AU1188,AV1188,AW1188,AX1188,AY1188,AZ1188,BA1188,BB1188),"")))</f>
        <v/>
      </c>
      <c r="G1188" s="45" t="s">
        <v>7382</v>
      </c>
      <c r="H1188" s="45"/>
      <c r="I1188" s="45"/>
      <c r="J1188" s="45"/>
      <c r="L1188" s="37" t="s">
        <v>165</v>
      </c>
      <c r="M1188" s="26" t="s">
        <v>2159</v>
      </c>
      <c r="N1188" s="21" t="s">
        <v>6213</v>
      </c>
      <c r="O1188" s="1" t="s">
        <v>2160</v>
      </c>
      <c r="P1188" s="21" t="e">
        <f ca="1">[1]!textjoin("+",TRUE,O1188,S1188,T1188,U1188,V1188,W1188,X1188,Y1188,Z1188,AA1188,AB1188,AC1188,AD1188,AE1188,AF1188,AG1188,AH1188,AI1188,AJ1188,AK1188,AL1188,AM1188,AN1188,AO1188,AP1188,AQ1188,AR1188,AS1188,AT1188,AU1188,AV1188,AW1188,AX1188,AY1188,AZ1188,BA1188,BB1188,R1188)</f>
        <v>#NAME?</v>
      </c>
      <c r="Q1188" s="21" t="e">
        <f t="shared" ca="1" si="76"/>
        <v>#NAME?</v>
      </c>
      <c r="R1188" t="s">
        <v>5106</v>
      </c>
      <c r="S1188" s="16" t="s">
        <v>3619</v>
      </c>
      <c r="T1188" s="12" t="s">
        <v>2558</v>
      </c>
      <c r="U1188" s="12" t="s">
        <v>3620</v>
      </c>
      <c r="V1188" s="12" t="s">
        <v>3621</v>
      </c>
      <c r="W1188" s="12">
        <v>0.26</v>
      </c>
      <c r="X1188" s="12" t="s">
        <v>3178</v>
      </c>
      <c r="Y1188" s="12" t="s">
        <v>2367</v>
      </c>
      <c r="Z1188" s="12" t="s">
        <v>3035</v>
      </c>
      <c r="AA1188" s="12" t="s">
        <v>3622</v>
      </c>
    </row>
    <row r="1189" spans="1:27" ht="115.8" thickBot="1" x14ac:dyDescent="0.35">
      <c r="A1189" s="7" t="s">
        <v>1225</v>
      </c>
      <c r="D1189" s="37" t="s">
        <v>165</v>
      </c>
      <c r="E1189" s="45"/>
      <c r="F1189" s="47" t="str">
        <f>IF(D1189="Walmart", "https://www.walmart.com/search/?query=" &amp; [1]!textjoin("%20",TRUE,S1189,T1189,U1189,V1189,W1189,X1189,Y1189,Z1189,AA1189,AB1189,AC1189,AD1189,AE1189,AF1189,AG1189,AH1189,AI1189,AJ1189,AK1189,AL1189,AM1189,AN1189,AO1189,AP1189,AQ1189,AR1189,AS1189,AT1189,AU1189,AV1189,AW1189,AX1189,AY1189,AZ1189,BA1189,BB1189), IF(D1189="Best Buy", "https://www.bestbuy.com/site/searchpage.jsp?st=" &amp; [1]!textjoin("+",TRUE,S1189,T1189,U1189,V1189,W1189,X1189,Y1189,Z1189,AA1189,AB1189,AC1189,AD1189,AE1189,AF1189,AG1189,AH1189,AI1189,AJ1189,AK1189,AL1189,AM1189,AN1189,AO1189,AP1189,AQ1189,AR1189,AS1189,AT1189,AU1189,AV1189,AW1189,AX1189,AY1189,AZ1189,BA1189,BB1189), IF(D1189="Target", "https://www.target.com/s?searchTerm=" &amp; [1]!textjoin("+",TRUE,S1189,T1189,U1189,V1189,W1189,X1189,Y1189,Z1189,AA1189,AB1189,AC1189,AD1189,AE1189,AF1189,AG1189,AH1189,AI1189,AJ1189,AK1189,AL1189,AM1189,AN1189,AO1189,AP1189,AQ1189,AR1189,AS1189,AT1189,AU1189,AV1189,AW1189,AX1189,AY1189,AZ1189,BA1189,BB1189),"")))</f>
        <v/>
      </c>
      <c r="G1189" s="45" t="s">
        <v>7382</v>
      </c>
      <c r="H1189" s="45"/>
      <c r="I1189" s="45"/>
      <c r="J1189" s="45"/>
      <c r="L1189" s="37" t="s">
        <v>165</v>
      </c>
      <c r="M1189" s="26" t="s">
        <v>2159</v>
      </c>
      <c r="N1189" s="21" t="s">
        <v>6214</v>
      </c>
      <c r="O1189" s="1" t="s">
        <v>2160</v>
      </c>
      <c r="P1189" s="21" t="e">
        <f ca="1">[1]!textjoin("+",TRUE,O1189,S1189,T1189,U1189,V1189,W1189,X1189,Y1189,Z1189,AA1189,AB1189,AC1189,AD1189,AE1189,AF1189,AG1189,AH1189,AI1189,AJ1189,AK1189,AL1189,AM1189,AN1189,AO1189,AP1189,AQ1189,AR1189,AS1189,AT1189,AU1189,AV1189,AW1189,AX1189,AY1189,AZ1189,BA1189,BB1189,R1189)</f>
        <v>#NAME?</v>
      </c>
      <c r="Q1189" s="21" t="e">
        <f t="shared" ca="1" si="76"/>
        <v>#NAME?</v>
      </c>
      <c r="R1189" t="s">
        <v>5106</v>
      </c>
      <c r="S1189" s="16" t="s">
        <v>3619</v>
      </c>
      <c r="T1189" s="12" t="b">
        <v>1</v>
      </c>
      <c r="U1189" s="12" t="s">
        <v>2189</v>
      </c>
      <c r="V1189" s="12" t="s">
        <v>2391</v>
      </c>
      <c r="W1189" s="12" t="s">
        <v>3018</v>
      </c>
    </row>
    <row r="1190" spans="1:27" ht="303" thickBot="1" x14ac:dyDescent="0.35">
      <c r="A1190" s="7" t="s">
        <v>1226</v>
      </c>
      <c r="D1190" s="39" t="s">
        <v>232</v>
      </c>
      <c r="E1190" s="45"/>
      <c r="F1190" s="47" t="str">
        <f>IF(D1190="Walmart", "https://www.walmart.com/search/?query=" &amp; [1]!textjoin("%20",TRUE,S1190,T1190,U1190,V1190,W1190,X1190,Y1190,Z1190,AA1190,AB1190,AC1190,AD1190,AE1190,AF1190,AG1190,AH1190,AI1190,AJ1190,AK1190,AL1190,AM1190,AN1190,AO1190,AP1190,AQ1190,AR1190,AS1190,AT1190,AU1190,AV1190,AW1190,AX1190,AY1190,AZ1190,BA1190,BB1190), IF(D1190="Best Buy", "https://www.bestbuy.com/site/searchpage.jsp?st=" &amp; [1]!textjoin("+",TRUE,S1190,T1190,U1190,V1190,W1190,X1190,Y1190,Z1190,AA1190,AB1190,AC1190,AD1190,AE1190,AF1190,AG1190,AH1190,AI1190,AJ1190,AK1190,AL1190,AM1190,AN1190,AO1190,AP1190,AQ1190,AR1190,AS1190,AT1190,AU1190,AV1190,AW1190,AX1190,AY1190,AZ1190,BA1190,BB1190), IF(D1190="Target", "https://www.target.com/s?searchTerm=" &amp; [1]!textjoin("+",TRUE,S1190,T1190,U1190,V1190,W1190,X1190,Y1190,Z1190,AA1190,AB1190,AC1190,AD1190,AE1190,AF1190,AG1190,AH1190,AI1190,AJ1190,AK1190,AL1190,AM1190,AN1190,AO1190,AP1190,AQ1190,AR1190,AS1190,AT1190,AU1190,AV1190,AW1190,AX1190,AY1190,AZ1190,BA1190,BB1190),"")))</f>
        <v/>
      </c>
      <c r="G1190" s="45" t="s">
        <v>7382</v>
      </c>
      <c r="H1190" s="45"/>
      <c r="I1190" s="45"/>
      <c r="J1190" s="45"/>
      <c r="L1190" s="39" t="s">
        <v>232</v>
      </c>
      <c r="M1190" s="26" t="s">
        <v>2159</v>
      </c>
      <c r="N1190" s="21" t="s">
        <v>6215</v>
      </c>
      <c r="O1190" s="1" t="s">
        <v>2160</v>
      </c>
      <c r="P1190" s="21" t="e">
        <f ca="1">[1]!textjoin("+",TRUE,O1190,S1190,T1190,U1190,V1190,W1190,X1190,Y1190,Z1190,AA1190,AB1190,AC1190,AD1190,AE1190,AF1190,AG1190,AH1190,AI1190,AJ1190,AK1190,AL1190,AM1190,AN1190,AO1190,AP1190,AQ1190,AR1190,AS1190,AT1190,AU1190,AV1190,AW1190,AX1190,AY1190,AZ1190,BA1190,BB1190,R1190)</f>
        <v>#NAME?</v>
      </c>
      <c r="Q1190" s="21" t="e">
        <f t="shared" ca="1" si="76"/>
        <v>#NAME?</v>
      </c>
      <c r="R1190" t="s">
        <v>5106</v>
      </c>
      <c r="S1190" s="16" t="s">
        <v>2531</v>
      </c>
      <c r="T1190" s="12" t="s">
        <v>3623</v>
      </c>
      <c r="U1190" s="12" t="s">
        <v>3624</v>
      </c>
      <c r="V1190" s="12" t="s">
        <v>3625</v>
      </c>
      <c r="W1190" s="12" t="s">
        <v>3626</v>
      </c>
    </row>
    <row r="1191" spans="1:27" ht="409.6" thickBot="1" x14ac:dyDescent="0.35">
      <c r="A1191" s="7" t="s">
        <v>1227</v>
      </c>
      <c r="D1191" s="37" t="s">
        <v>15</v>
      </c>
      <c r="E1191" s="45"/>
      <c r="F1191" s="47" t="e">
        <f ca="1">IF(D1191="Walmart", "https://www.walmart.com/search/?query=" &amp; [1]!textjoin("%20",TRUE,S1191,T1191,U1191,V1191,W1191,X1191,Y1191,Z1191,AA1191,AB1191,AC1191,AD1191,AE1191,AF1191,AG1191,AH1191,AI1191,AJ1191,AK1191,AL1191,AM1191,AN1191,AO1191,AP1191,AQ1191,AR1191,AS1191,AT1191,AU1191,AV1191,AW1191,AX1191,AY1191,AZ1191,BA1191,BB1191), IF(D1191="Best Buy", "https://www.bestbuy.com/site/searchpage.jsp?st=" &amp; [1]!textjoin("+",TRUE,S1191,T1191,U1191,V1191,W1191,X1191,Y1191,Z1191,AA1191,AB1191,AC1191,AD1191,AE1191,AF1191,AG1191,AH1191,AI1191,AJ1191,AK1191,AL1191,AM1191,AN1191,AO1191,AP1191,AQ1191,AR1191,AS1191,AT1191,AU1191,AV1191,AW1191,AX1191,AY1191,AZ1191,BA1191,BB1191), IF(D1191="Target", "https://www.target.com/s?searchTerm=" &amp; [1]!textjoin("+",TRUE,S1191,T1191,U1191,V1191,W1191,X1191,Y1191,Z1191,AA1191,AB1191,AC1191,AD1191,AE1191,AF1191,AG1191,AH1191,AI1191,AJ1191,AK1191,AL1191,AM1191,AN1191,AO1191,AP1191,AQ1191,AR1191,AS1191,AT1191,AU1191,AV1191,AW1191,AX1191,AY1191,AZ1191,BA1191,BB1191),"")))</f>
        <v>#NAME?</v>
      </c>
      <c r="G1191" s="45" t="s">
        <v>7856</v>
      </c>
      <c r="H1191" s="45" t="str">
        <f>HYPERLINK(G1191,D1191)</f>
        <v>Best Buy</v>
      </c>
      <c r="I1191" s="45"/>
      <c r="J1191" s="45"/>
      <c r="L1191" s="37" t="s">
        <v>15</v>
      </c>
      <c r="M1191" s="26" t="s">
        <v>2159</v>
      </c>
      <c r="N1191" s="21" t="s">
        <v>6216</v>
      </c>
      <c r="O1191" s="1" t="s">
        <v>2160</v>
      </c>
      <c r="P1191" s="21" t="e">
        <f ca="1">[1]!textjoin("+",TRUE,O1191,S1191,T1191,U1191,V1191,W1191,X1191,Y1191,Z1191,AA1191,AB1191,AC1191,AD1191,AE1191,AF1191,AG1191,AH1191,AI1191,AJ1191,AK1191,AL1191,AM1191,AN1191,AO1191,AP1191,AQ1191,AR1191,AS1191,AT1191,AU1191,AV1191,AW1191,AX1191,AY1191,AZ1191,BA1191,BB1191,R1191)</f>
        <v>#NAME?</v>
      </c>
      <c r="Q1191" s="21" t="e">
        <f t="shared" ca="1" si="76"/>
        <v>#NAME?</v>
      </c>
      <c r="R1191" t="s">
        <v>5106</v>
      </c>
      <c r="S1191" s="16" t="s">
        <v>5</v>
      </c>
      <c r="T1191" s="12" t="s">
        <v>3118</v>
      </c>
      <c r="U1191" s="12" t="s">
        <v>3627</v>
      </c>
      <c r="V1191" s="12" t="s">
        <v>3628</v>
      </c>
      <c r="W1191" s="12" t="s">
        <v>2267</v>
      </c>
      <c r="X1191" s="12" t="s">
        <v>2252</v>
      </c>
      <c r="Y1191" s="12" t="s">
        <v>2430</v>
      </c>
      <c r="Z1191" s="12" t="s">
        <v>2963</v>
      </c>
      <c r="AA1191" s="12" t="s">
        <v>3629</v>
      </c>
    </row>
    <row r="1192" spans="1:27" ht="409.6" thickBot="1" x14ac:dyDescent="0.35">
      <c r="A1192" s="7" t="s">
        <v>1228</v>
      </c>
      <c r="D1192" s="37" t="s">
        <v>15</v>
      </c>
      <c r="E1192" s="45"/>
      <c r="F1192" s="47" t="e">
        <f ca="1">IF(D1192="Walmart", "https://www.walmart.com/search/?query=" &amp; [1]!textjoin("%20",TRUE,S1192,T1192,U1192,V1192,W1192,X1192,Y1192,Z1192,AA1192,AB1192,AC1192,AD1192,AE1192,AF1192,AG1192,AH1192,AI1192,AJ1192,AK1192,AL1192,AM1192,AN1192,AO1192,AP1192,AQ1192,AR1192,AS1192,AT1192,AU1192,AV1192,AW1192,AX1192,AY1192,AZ1192,BA1192,BB1192), IF(D1192="Best Buy", "https://www.bestbuy.com/site/searchpage.jsp?st=" &amp; [1]!textjoin("+",TRUE,S1192,T1192,U1192,V1192,W1192,X1192,Y1192,Z1192,AA1192,AB1192,AC1192,AD1192,AE1192,AF1192,AG1192,AH1192,AI1192,AJ1192,AK1192,AL1192,AM1192,AN1192,AO1192,AP1192,AQ1192,AR1192,AS1192,AT1192,AU1192,AV1192,AW1192,AX1192,AY1192,AZ1192,BA1192,BB1192), IF(D1192="Target", "https://www.target.com/s?searchTerm=" &amp; [1]!textjoin("+",TRUE,S1192,T1192,U1192,V1192,W1192,X1192,Y1192,Z1192,AA1192,AB1192,AC1192,AD1192,AE1192,AF1192,AG1192,AH1192,AI1192,AJ1192,AK1192,AL1192,AM1192,AN1192,AO1192,AP1192,AQ1192,AR1192,AS1192,AT1192,AU1192,AV1192,AW1192,AX1192,AY1192,AZ1192,BA1192,BB1192),"")))</f>
        <v>#NAME?</v>
      </c>
      <c r="G1192" s="45" t="s">
        <v>7857</v>
      </c>
      <c r="H1192" s="45" t="str">
        <f>HYPERLINK(G1192,D1192)</f>
        <v>Best Buy</v>
      </c>
      <c r="I1192" s="45"/>
      <c r="J1192" s="45"/>
      <c r="L1192" s="37" t="s">
        <v>15</v>
      </c>
      <c r="M1192" s="26" t="s">
        <v>2159</v>
      </c>
      <c r="N1192" s="21" t="s">
        <v>6217</v>
      </c>
      <c r="O1192" s="1" t="s">
        <v>2160</v>
      </c>
      <c r="P1192" s="21" t="e">
        <f ca="1">[1]!textjoin("+",TRUE,O1192,S1192,T1192,U1192,V1192,W1192,X1192,Y1192,Z1192,AA1192,AB1192,AC1192,AD1192,AE1192,AF1192,AG1192,AH1192,AI1192,AJ1192,AK1192,AL1192,AM1192,AN1192,AO1192,AP1192,AQ1192,AR1192,AS1192,AT1192,AU1192,AV1192,AW1192,AX1192,AY1192,AZ1192,BA1192,BB1192,R1192)</f>
        <v>#NAME?</v>
      </c>
      <c r="Q1192" s="21" t="e">
        <f t="shared" ca="1" si="76"/>
        <v>#NAME?</v>
      </c>
      <c r="R1192" t="s">
        <v>5106</v>
      </c>
      <c r="S1192" s="16" t="s">
        <v>3630</v>
      </c>
      <c r="T1192" s="12" t="s">
        <v>2918</v>
      </c>
      <c r="U1192" s="12" t="s">
        <v>4733</v>
      </c>
      <c r="V1192" s="12" t="s">
        <v>2215</v>
      </c>
    </row>
    <row r="1193" spans="1:27" ht="409.6" thickBot="1" x14ac:dyDescent="0.35">
      <c r="A1193" s="7" t="s">
        <v>1229</v>
      </c>
      <c r="D1193" s="37" t="s">
        <v>104</v>
      </c>
      <c r="E1193" s="45"/>
      <c r="F1193" s="47" t="e">
        <f ca="1">IF(D1193="Kohl's", "https://www.kohls.com/search.jsp?submit-search=web-regular&amp;search=" &amp; [1]!textjoin("+",TRUE,S1193,T1193,U1193,V1193,W1193,X1193,Y1193,Z1193,AA1193,AB1193,AC1193,AD1193,AE1193,AF1193,AG1193,AH1193,AI1193,AJ1193,AK1193,AL1193,AM1193,AN1193,AO1193,AP1193,AQ1193,AR1193,AS1193,AT1193,AU1193,AV1193,AW1193,AX1193,AY1193,AZ1193,BA1193,BB1193,Sheet1!BE1193), IF(D1193="Lenovo", "https://www.lenovo.com/us/en/search?text=" &amp; [1]!textjoin("+",TRUE,S1193,T1193,U1193,V1193,W1193,X1193,Y1193,Z1193,AA1193,AB1193,AC1193,AD1193,AE1193,AF1193,AG1193,AH1193,AI1193,AJ1193,AK1193,AL1193,AM1193,AN1193,AO1193,AP1193,AQ1193,AR1193,AS1193,AT1193,AU1193,AV1193,AW1193,AX1193,AY1193,AZ1193,BA1193,BB1193,Sheet1!BE1193), IF(D1193="Dell Small Business", "https://www.dell.com/koa/search?q=" &amp; [1]!textjoin("%20",TRUE,S1193,T1193,U1193,V1193,W1193,X1193,Y1193,Z1193,AA1193,AB1193,AC1193,AD1193,AE1193,AF1193,AG1193,AH1193,AI1193,AJ1193,AK1193,AL1193,AM1193,AN1193,AO1193,AP1193,AQ1193,AR1193,AS1193,AT1193,AU1193,AV1193,AW1193,AX1193,AY1193,AZ1193,BA1193,BB1193,Sheet1!BE1193),"")))</f>
        <v>#NAME?</v>
      </c>
      <c r="G1193" s="34" t="s">
        <v>7331</v>
      </c>
      <c r="H1193" s="45" t="str">
        <f>HYPERLINK(G1193,D1193)</f>
        <v>Kohl's</v>
      </c>
      <c r="I1193" s="45"/>
      <c r="J1193" s="45"/>
      <c r="L1193" s="37" t="s">
        <v>104</v>
      </c>
      <c r="M1193" s="26" t="s">
        <v>2159</v>
      </c>
      <c r="N1193" s="21" t="s">
        <v>6218</v>
      </c>
      <c r="O1193" s="1" t="s">
        <v>2160</v>
      </c>
      <c r="P1193" s="21" t="e">
        <f ca="1">[1]!textjoin("+",TRUE,O1193,S1193,T1193,U1193,V1193,W1193,X1193,Y1193,Z1193,AA1193,AB1193,AC1193,AD1193,AE1193,AF1193,AG1193,AH1193,AI1193,AJ1193,AK1193,AL1193,AM1193,AN1193,AO1193,AP1193,AQ1193,AR1193,AS1193,AT1193,AU1193,AV1193,AW1193,AX1193,AY1193,AZ1193,BA1193,BB1193,R1193)</f>
        <v>#NAME?</v>
      </c>
      <c r="Q1193" s="21" t="e">
        <f t="shared" ca="1" si="76"/>
        <v>#NAME?</v>
      </c>
      <c r="R1193" t="s">
        <v>5106</v>
      </c>
      <c r="S1193" s="16" t="s">
        <v>2540</v>
      </c>
      <c r="T1193" s="12" t="s">
        <v>3269</v>
      </c>
      <c r="U1193" s="12" t="s">
        <v>3631</v>
      </c>
      <c r="V1193" s="12" t="s">
        <v>2559</v>
      </c>
      <c r="W1193" s="12" t="s">
        <v>2871</v>
      </c>
      <c r="X1193" s="12" t="s">
        <v>2536</v>
      </c>
      <c r="Y1193" s="12" t="s">
        <v>2245</v>
      </c>
      <c r="Z1193" s="12" t="s">
        <v>3632</v>
      </c>
      <c r="AA1193" s="12" t="s">
        <v>2194</v>
      </c>
    </row>
    <row r="1194" spans="1:27" ht="409.6" thickBot="1" x14ac:dyDescent="0.35">
      <c r="A1194" s="7" t="s">
        <v>1230</v>
      </c>
      <c r="D1194" s="37" t="s">
        <v>15</v>
      </c>
      <c r="E1194" s="45"/>
      <c r="F1194" s="47" t="e">
        <f ca="1">IF(D1194="Walmart", "https://www.walmart.com/search/?query=" &amp; [1]!textjoin("%20",TRUE,S1194,T1194,U1194,V1194,W1194,X1194,Y1194,Z1194,AA1194,AB1194,AC1194,AD1194,AE1194,AF1194,AG1194,AH1194,AI1194,AJ1194,AK1194,AL1194,AM1194,AN1194,AO1194,AP1194,AQ1194,AR1194,AS1194,AT1194,AU1194,AV1194,AW1194,AX1194,AY1194,AZ1194,BA1194,BB1194), IF(D1194="Best Buy", "https://www.bestbuy.com/site/searchpage.jsp?st=" &amp; [1]!textjoin("+",TRUE,S1194,T1194,U1194,V1194,W1194,X1194,Y1194,Z1194,AA1194,AB1194,AC1194,AD1194,AE1194,AF1194,AG1194,AH1194,AI1194,AJ1194,AK1194,AL1194,AM1194,AN1194,AO1194,AP1194,AQ1194,AR1194,AS1194,AT1194,AU1194,AV1194,AW1194,AX1194,AY1194,AZ1194,BA1194,BB1194), IF(D1194="Target", "https://www.target.com/s?searchTerm=" &amp; [1]!textjoin("+",TRUE,S1194,T1194,U1194,V1194,W1194,X1194,Y1194,Z1194,AA1194,AB1194,AC1194,AD1194,AE1194,AF1194,AG1194,AH1194,AI1194,AJ1194,AK1194,AL1194,AM1194,AN1194,AO1194,AP1194,AQ1194,AR1194,AS1194,AT1194,AU1194,AV1194,AW1194,AX1194,AY1194,AZ1194,BA1194,BB1194),"")))</f>
        <v>#NAME?</v>
      </c>
      <c r="G1194" s="45" t="s">
        <v>7858</v>
      </c>
      <c r="H1194" s="45" t="str">
        <f>HYPERLINK(G1194,D1194)</f>
        <v>Best Buy</v>
      </c>
      <c r="I1194" s="45"/>
      <c r="J1194" s="45"/>
      <c r="L1194" s="37" t="s">
        <v>15</v>
      </c>
      <c r="M1194" s="26" t="s">
        <v>2159</v>
      </c>
      <c r="N1194" s="21" t="s">
        <v>6219</v>
      </c>
      <c r="O1194" s="1" t="s">
        <v>2160</v>
      </c>
      <c r="P1194" s="21" t="e">
        <f ca="1">[1]!textjoin("+",TRUE,O1194,S1194,T1194,U1194,V1194,W1194,X1194,Y1194,Z1194,AA1194,AB1194,AC1194,AD1194,AE1194,AF1194,AG1194,AH1194,AI1194,AJ1194,AK1194,AL1194,AM1194,AN1194,AO1194,AP1194,AQ1194,AR1194,AS1194,AT1194,AU1194,AV1194,AW1194,AX1194,AY1194,AZ1194,BA1194,BB1194,R1194)</f>
        <v>#NAME?</v>
      </c>
      <c r="Q1194" s="21" t="e">
        <f t="shared" ca="1" si="76"/>
        <v>#NAME?</v>
      </c>
      <c r="R1194" t="s">
        <v>5106</v>
      </c>
      <c r="S1194" s="16" t="s">
        <v>2964</v>
      </c>
      <c r="T1194" s="12" t="s">
        <v>2171</v>
      </c>
      <c r="U1194" s="12" t="s">
        <v>4734</v>
      </c>
      <c r="V1194" s="12" t="s">
        <v>2215</v>
      </c>
    </row>
    <row r="1195" spans="1:27" ht="58.2" thickBot="1" x14ac:dyDescent="0.35">
      <c r="A1195" s="7" t="s">
        <v>1231</v>
      </c>
      <c r="D1195" s="37" t="s">
        <v>43</v>
      </c>
      <c r="E1195" s="45"/>
      <c r="F1195" s="47" t="str">
        <f>IF(D1195="Walmart", "https://www.walmart.com/search/?query=" &amp; [1]!textjoin("%20",TRUE,S1195,T1195,U1195,V1195,W1195,X1195,Y1195,Z1195,AA1195,AB1195,AC1195,AD1195,AE1195,AF1195,AG1195,AH1195,AI1195,AJ1195,AK1195,AL1195,AM1195,AN1195,AO1195,AP1195,AQ1195,AR1195,AS1195,AT1195,AU1195,AV1195,AW1195,AX1195,AY1195,AZ1195,BA1195,BB1195), IF(D1195="Best Buy", "https://www.bestbuy.com/site/searchpage.jsp?st=" &amp; [1]!textjoin("+",TRUE,S1195,T1195,U1195,V1195,W1195,X1195,Y1195,Z1195,AA1195,AB1195,AC1195,AD1195,AE1195,AF1195,AG1195,AH1195,AI1195,AJ1195,AK1195,AL1195,AM1195,AN1195,AO1195,AP1195,AQ1195,AR1195,AS1195,AT1195,AU1195,AV1195,AW1195,AX1195,AY1195,AZ1195,BA1195,BB1195), IF(D1195="Target", "https://www.target.com/s?searchTerm=" &amp; [1]!textjoin("+",TRUE,S1195,T1195,U1195,V1195,W1195,X1195,Y1195,Z1195,AA1195,AB1195,AC1195,AD1195,AE1195,AF1195,AG1195,AH1195,AI1195,AJ1195,AK1195,AL1195,AM1195,AN1195,AO1195,AP1195,AQ1195,AR1195,AS1195,AT1195,AU1195,AV1195,AW1195,AX1195,AY1195,AZ1195,BA1195,BB1195),"")))</f>
        <v/>
      </c>
      <c r="G1195" s="45" t="s">
        <v>7382</v>
      </c>
      <c r="H1195" s="45"/>
      <c r="I1195" s="45"/>
      <c r="J1195" s="45"/>
      <c r="L1195" s="37" t="s">
        <v>43</v>
      </c>
      <c r="M1195" s="26" t="s">
        <v>2159</v>
      </c>
      <c r="N1195" s="21" t="s">
        <v>6220</v>
      </c>
      <c r="O1195" s="1" t="s">
        <v>2160</v>
      </c>
      <c r="P1195" s="21" t="e">
        <f ca="1">[1]!textjoin("+",TRUE,O1195,S1195,T1195,U1195,V1195,W1195,X1195,Y1195,Z1195,AA1195,AB1195,AC1195,AD1195,AE1195,AF1195,AG1195,AH1195,AI1195,AJ1195,AK1195,AL1195,AM1195,AN1195,AO1195,AP1195,AQ1195,AR1195,AS1195,AT1195,AU1195,AV1195,AW1195,AX1195,AY1195,AZ1195,BA1195,BB1195,R1195)</f>
        <v>#NAME?</v>
      </c>
      <c r="Q1195" s="21" t="e">
        <f t="shared" ca="1" si="76"/>
        <v>#NAME?</v>
      </c>
      <c r="R1195" t="s">
        <v>5106</v>
      </c>
      <c r="S1195" s="16" t="s">
        <v>3633</v>
      </c>
      <c r="T1195" s="12" t="s">
        <v>4653</v>
      </c>
      <c r="U1195" s="12" t="s">
        <v>2919</v>
      </c>
      <c r="V1195" s="12" t="s">
        <v>3634</v>
      </c>
      <c r="W1195" s="12" t="s">
        <v>2432</v>
      </c>
      <c r="X1195" s="12" t="s">
        <v>3635</v>
      </c>
      <c r="Y1195" s="12" t="s">
        <v>3636</v>
      </c>
    </row>
    <row r="1196" spans="1:27" ht="409.6" thickBot="1" x14ac:dyDescent="0.35">
      <c r="A1196" s="7" t="s">
        <v>1232</v>
      </c>
      <c r="D1196" s="37" t="s">
        <v>104</v>
      </c>
      <c r="E1196" s="45"/>
      <c r="F1196" s="47" t="e">
        <f ca="1">IF(D1196="Kohl's", "https://www.kohls.com/search.jsp?submit-search=web-regular&amp;search=" &amp; [1]!textjoin("+",TRUE,S1196,T1196,U1196,V1196,W1196,X1196,Y1196,Z1196,AA1196,AB1196,AC1196,AD1196,AE1196,AF1196,AG1196,AH1196,AI1196,AJ1196,AK1196,AL1196,AM1196,AN1196,AO1196,AP1196,AQ1196,AR1196,AS1196,AT1196,AU1196,AV1196,AW1196,AX1196,AY1196,AZ1196,BA1196,BB1196,Sheet1!BE1196), IF(D1196="Lenovo", "https://www.lenovo.com/us/en/search?text=" &amp; [1]!textjoin("+",TRUE,S1196,T1196,U1196,V1196,W1196,X1196,Y1196,Z1196,AA1196,AB1196,AC1196,AD1196,AE1196,AF1196,AG1196,AH1196,AI1196,AJ1196,AK1196,AL1196,AM1196,AN1196,AO1196,AP1196,AQ1196,AR1196,AS1196,AT1196,AU1196,AV1196,AW1196,AX1196,AY1196,AZ1196,BA1196,BB1196,Sheet1!BE1196), IF(D1196="Dell Small Business", "https://www.dell.com/koa/search?q=" &amp; [1]!textjoin("%20",TRUE,S1196,T1196,U1196,V1196,W1196,X1196,Y1196,Z1196,AA1196,AB1196,AC1196,AD1196,AE1196,AF1196,AG1196,AH1196,AI1196,AJ1196,AK1196,AL1196,AM1196,AN1196,AO1196,AP1196,AQ1196,AR1196,AS1196,AT1196,AU1196,AV1196,AW1196,AX1196,AY1196,AZ1196,BA1196,BB1196,Sheet1!BE1196),"")))</f>
        <v>#NAME?</v>
      </c>
      <c r="G1196" s="34" t="s">
        <v>7332</v>
      </c>
      <c r="H1196" s="45" t="str">
        <f>HYPERLINK(G1196,D1196)</f>
        <v>Kohl's</v>
      </c>
      <c r="I1196" s="45"/>
      <c r="J1196" s="45"/>
      <c r="L1196" s="37" t="s">
        <v>104</v>
      </c>
      <c r="M1196" s="26" t="s">
        <v>2159</v>
      </c>
      <c r="N1196" s="21" t="s">
        <v>6221</v>
      </c>
      <c r="O1196" s="1" t="s">
        <v>2160</v>
      </c>
      <c r="P1196" s="21" t="e">
        <f ca="1">[1]!textjoin("+",TRUE,O1196,S1196,T1196,U1196,V1196,W1196,X1196,Y1196,Z1196,AA1196,AB1196,AC1196,AD1196,AE1196,AF1196,AG1196,AH1196,AI1196,AJ1196,AK1196,AL1196,AM1196,AN1196,AO1196,AP1196,AQ1196,AR1196,AS1196,AT1196,AU1196,AV1196,AW1196,AX1196,AY1196,AZ1196,BA1196,BB1196,R1196)</f>
        <v>#NAME?</v>
      </c>
      <c r="Q1196" s="21" t="e">
        <f t="shared" ca="1" si="76"/>
        <v>#NAME?</v>
      </c>
      <c r="R1196" t="s">
        <v>5106</v>
      </c>
      <c r="S1196" s="16" t="s">
        <v>3637</v>
      </c>
      <c r="T1196" s="12" t="s">
        <v>3638</v>
      </c>
      <c r="U1196" s="12" t="s">
        <v>2252</v>
      </c>
      <c r="V1196" s="12" t="s">
        <v>2945</v>
      </c>
      <c r="W1196" s="12" t="s">
        <v>3639</v>
      </c>
      <c r="X1196" s="12" t="s">
        <v>3640</v>
      </c>
      <c r="Y1196" s="12" t="s">
        <v>3641</v>
      </c>
    </row>
    <row r="1197" spans="1:27" ht="409.6" thickBot="1" x14ac:dyDescent="0.35">
      <c r="A1197" s="7" t="s">
        <v>1233</v>
      </c>
      <c r="D1197" s="37" t="s">
        <v>15</v>
      </c>
      <c r="E1197" s="45"/>
      <c r="F1197" s="47" t="e">
        <f ca="1">IF(D1197="Walmart", "https://www.walmart.com/search/?query=" &amp; [1]!textjoin("%20",TRUE,S1197,T1197,U1197,V1197,W1197,X1197,Y1197,Z1197,AA1197,AB1197,AC1197,AD1197,AE1197,AF1197,AG1197,AH1197,AI1197,AJ1197,AK1197,AL1197,AM1197,AN1197,AO1197,AP1197,AQ1197,AR1197,AS1197,AT1197,AU1197,AV1197,AW1197,AX1197,AY1197,AZ1197,BA1197,BB1197), IF(D1197="Best Buy", "https://www.bestbuy.com/site/searchpage.jsp?st=" &amp; [1]!textjoin("+",TRUE,S1197,T1197,U1197,V1197,W1197,X1197,Y1197,Z1197,AA1197,AB1197,AC1197,AD1197,AE1197,AF1197,AG1197,AH1197,AI1197,AJ1197,AK1197,AL1197,AM1197,AN1197,AO1197,AP1197,AQ1197,AR1197,AS1197,AT1197,AU1197,AV1197,AW1197,AX1197,AY1197,AZ1197,BA1197,BB1197), IF(D1197="Target", "https://www.target.com/s?searchTerm=" &amp; [1]!textjoin("+",TRUE,S1197,T1197,U1197,V1197,W1197,X1197,Y1197,Z1197,AA1197,AB1197,AC1197,AD1197,AE1197,AF1197,AG1197,AH1197,AI1197,AJ1197,AK1197,AL1197,AM1197,AN1197,AO1197,AP1197,AQ1197,AR1197,AS1197,AT1197,AU1197,AV1197,AW1197,AX1197,AY1197,AZ1197,BA1197,BB1197),"")))</f>
        <v>#NAME?</v>
      </c>
      <c r="G1197" s="45" t="s">
        <v>7859</v>
      </c>
      <c r="H1197" s="45" t="str">
        <f>HYPERLINK(G1197,D1197)</f>
        <v>Best Buy</v>
      </c>
      <c r="I1197" s="45"/>
      <c r="J1197" s="45"/>
      <c r="L1197" s="37" t="s">
        <v>15</v>
      </c>
      <c r="M1197" s="26" t="s">
        <v>2159</v>
      </c>
      <c r="N1197" s="21" t="s">
        <v>6222</v>
      </c>
      <c r="O1197" s="1" t="s">
        <v>2160</v>
      </c>
      <c r="P1197" s="21" t="e">
        <f ca="1">[1]!textjoin("+",TRUE,O1197,S1197,T1197,U1197,V1197,W1197,X1197,Y1197,Z1197,AA1197,AB1197,AC1197,AD1197,AE1197,AF1197,AG1197,AH1197,AI1197,AJ1197,AK1197,AL1197,AM1197,AN1197,AO1197,AP1197,AQ1197,AR1197,AS1197,AT1197,AU1197,AV1197,AW1197,AX1197,AY1197,AZ1197,BA1197,BB1197,R1197)</f>
        <v>#NAME?</v>
      </c>
      <c r="Q1197" s="21" t="e">
        <f t="shared" ca="1" si="76"/>
        <v>#NAME?</v>
      </c>
      <c r="R1197" t="s">
        <v>5106</v>
      </c>
      <c r="S1197" s="16" t="s">
        <v>3642</v>
      </c>
      <c r="T1197" s="12" t="s">
        <v>3643</v>
      </c>
      <c r="U1197" s="12" t="s">
        <v>2252</v>
      </c>
      <c r="V1197" s="12" t="s">
        <v>3644</v>
      </c>
      <c r="W1197" s="12" t="s">
        <v>3532</v>
      </c>
    </row>
    <row r="1198" spans="1:27" ht="409.6" thickBot="1" x14ac:dyDescent="0.35">
      <c r="A1198" s="7" t="s">
        <v>1234</v>
      </c>
      <c r="D1198" s="37" t="s">
        <v>104</v>
      </c>
      <c r="E1198" s="45"/>
      <c r="F1198" s="47" t="e">
        <f ca="1">IF(D1198="Kohl's", "https://www.kohls.com/search.jsp?submit-search=web-regular&amp;search=" &amp; [1]!textjoin("+",TRUE,S1198,T1198,U1198,V1198,W1198,X1198,Y1198,Z1198,AA1198,AB1198,AC1198,AD1198,AE1198,AF1198,AG1198,AH1198,AI1198,AJ1198,AK1198,AL1198,AM1198,AN1198,AO1198,AP1198,AQ1198,AR1198,AS1198,AT1198,AU1198,AV1198,AW1198,AX1198,AY1198,AZ1198,BA1198,BB1198,Sheet1!BE1198), IF(D1198="Lenovo", "https://www.lenovo.com/us/en/search?text=" &amp; [1]!textjoin("+",TRUE,S1198,T1198,U1198,V1198,W1198,X1198,Y1198,Z1198,AA1198,AB1198,AC1198,AD1198,AE1198,AF1198,AG1198,AH1198,AI1198,AJ1198,AK1198,AL1198,AM1198,AN1198,AO1198,AP1198,AQ1198,AR1198,AS1198,AT1198,AU1198,AV1198,AW1198,AX1198,AY1198,AZ1198,BA1198,BB1198,Sheet1!BE1198), IF(D1198="Dell Small Business", "https://www.dell.com/koa/search?q=" &amp; [1]!textjoin("%20",TRUE,S1198,T1198,U1198,V1198,W1198,X1198,Y1198,Z1198,AA1198,AB1198,AC1198,AD1198,AE1198,AF1198,AG1198,AH1198,AI1198,AJ1198,AK1198,AL1198,AM1198,AN1198,AO1198,AP1198,AQ1198,AR1198,AS1198,AT1198,AU1198,AV1198,AW1198,AX1198,AY1198,AZ1198,BA1198,BB1198,Sheet1!BE1198),"")))</f>
        <v>#NAME?</v>
      </c>
      <c r="G1198" s="34" t="s">
        <v>7333</v>
      </c>
      <c r="H1198" s="45" t="str">
        <f>HYPERLINK(G1198,D1198)</f>
        <v>Kohl's</v>
      </c>
      <c r="I1198" s="45"/>
      <c r="J1198" s="45"/>
      <c r="L1198" s="37" t="s">
        <v>104</v>
      </c>
      <c r="M1198" s="26" t="s">
        <v>2159</v>
      </c>
      <c r="N1198" s="21" t="s">
        <v>6223</v>
      </c>
      <c r="O1198" s="1" t="s">
        <v>2160</v>
      </c>
      <c r="P1198" s="21" t="e">
        <f ca="1">[1]!textjoin("+",TRUE,O1198,S1198,T1198,U1198,V1198,W1198,X1198,Y1198,Z1198,AA1198,AB1198,AC1198,AD1198,AE1198,AF1198,AG1198,AH1198,AI1198,AJ1198,AK1198,AL1198,AM1198,AN1198,AO1198,AP1198,AQ1198,AR1198,AS1198,AT1198,AU1198,AV1198,AW1198,AX1198,AY1198,AZ1198,BA1198,BB1198,R1198)</f>
        <v>#NAME?</v>
      </c>
      <c r="Q1198" s="21" t="e">
        <f t="shared" ca="1" si="76"/>
        <v>#NAME?</v>
      </c>
      <c r="R1198" t="s">
        <v>5106</v>
      </c>
      <c r="S1198" s="16" t="s">
        <v>2271</v>
      </c>
      <c r="T1198" s="12" t="s">
        <v>3645</v>
      </c>
      <c r="U1198" s="12" t="s">
        <v>3646</v>
      </c>
    </row>
    <row r="1199" spans="1:27" ht="409.6" thickBot="1" x14ac:dyDescent="0.35">
      <c r="A1199" s="7" t="s">
        <v>1235</v>
      </c>
      <c r="D1199" s="37" t="s">
        <v>104</v>
      </c>
      <c r="E1199" s="45"/>
      <c r="F1199" s="47" t="e">
        <f ca="1">IF(D1199="Kohl's", "https://www.kohls.com/search.jsp?submit-search=web-regular&amp;search=" &amp; [1]!textjoin("+",TRUE,S1199,T1199,U1199,V1199,W1199,X1199,Y1199,Z1199,AA1199,AB1199,AC1199,AD1199,AE1199,AF1199,AG1199,AH1199,AI1199,AJ1199,AK1199,AL1199,AM1199,AN1199,AO1199,AP1199,AQ1199,AR1199,AS1199,AT1199,AU1199,AV1199,AW1199,AX1199,AY1199,AZ1199,BA1199,BB1199,Sheet1!BE1199), IF(D1199="Lenovo", "https://www.lenovo.com/us/en/search?text=" &amp; [1]!textjoin("+",TRUE,S1199,T1199,U1199,V1199,W1199,X1199,Y1199,Z1199,AA1199,AB1199,AC1199,AD1199,AE1199,AF1199,AG1199,AH1199,AI1199,AJ1199,AK1199,AL1199,AM1199,AN1199,AO1199,AP1199,AQ1199,AR1199,AS1199,AT1199,AU1199,AV1199,AW1199,AX1199,AY1199,AZ1199,BA1199,BB1199,Sheet1!BE1199), IF(D1199="Dell Small Business", "https://www.dell.com/koa/search?q=" &amp; [1]!textjoin("%20",TRUE,S1199,T1199,U1199,V1199,W1199,X1199,Y1199,Z1199,AA1199,AB1199,AC1199,AD1199,AE1199,AF1199,AG1199,AH1199,AI1199,AJ1199,AK1199,AL1199,AM1199,AN1199,AO1199,AP1199,AQ1199,AR1199,AS1199,AT1199,AU1199,AV1199,AW1199,AX1199,AY1199,AZ1199,BA1199,BB1199,Sheet1!BE1199),"")))</f>
        <v>#NAME?</v>
      </c>
      <c r="G1199" s="34" t="s">
        <v>7334</v>
      </c>
      <c r="H1199" s="45" t="str">
        <f>HYPERLINK(G1199,D1199)</f>
        <v>Kohl's</v>
      </c>
      <c r="I1199" s="45"/>
      <c r="J1199" s="45"/>
      <c r="L1199" s="37" t="s">
        <v>104</v>
      </c>
      <c r="M1199" s="26" t="s">
        <v>2159</v>
      </c>
      <c r="N1199" s="21" t="s">
        <v>6224</v>
      </c>
      <c r="O1199" s="1" t="s">
        <v>2160</v>
      </c>
      <c r="P1199" s="21" t="e">
        <f ca="1">[1]!textjoin("+",TRUE,O1199,S1199,T1199,U1199,V1199,W1199,X1199,Y1199,Z1199,AA1199,AB1199,AC1199,AD1199,AE1199,AF1199,AG1199,AH1199,AI1199,AJ1199,AK1199,AL1199,AM1199,AN1199,AO1199,AP1199,AQ1199,AR1199,AS1199,AT1199,AU1199,AV1199,AW1199,AX1199,AY1199,AZ1199,BA1199,BB1199,R1199)</f>
        <v>#NAME?</v>
      </c>
      <c r="Q1199" s="21" t="e">
        <f t="shared" ca="1" si="76"/>
        <v>#NAME?</v>
      </c>
      <c r="R1199" t="s">
        <v>5106</v>
      </c>
      <c r="S1199" s="16" t="s">
        <v>2271</v>
      </c>
      <c r="T1199" s="12" t="s">
        <v>2342</v>
      </c>
    </row>
    <row r="1200" spans="1:27" ht="101.4" thickBot="1" x14ac:dyDescent="0.35">
      <c r="A1200" s="7" t="s">
        <v>1236</v>
      </c>
      <c r="D1200" s="37" t="s">
        <v>658</v>
      </c>
      <c r="E1200" s="45"/>
      <c r="F1200" s="47" t="str">
        <f>IF(D1200="Walmart", "https://www.walmart.com/search/?query=" &amp; [1]!textjoin("%20",TRUE,S1200,T1200,U1200,V1200,W1200,X1200,Y1200,Z1200,AA1200,AB1200,AC1200,AD1200,AE1200,AF1200,AG1200,AH1200,AI1200,AJ1200,AK1200,AL1200,AM1200,AN1200,AO1200,AP1200,AQ1200,AR1200,AS1200,AT1200,AU1200,AV1200,AW1200,AX1200,AY1200,AZ1200,BA1200,BB1200), IF(D1200="Best Buy", "https://www.bestbuy.com/site/searchpage.jsp?st=" &amp; [1]!textjoin("+",TRUE,S1200,T1200,U1200,V1200,W1200,X1200,Y1200,Z1200,AA1200,AB1200,AC1200,AD1200,AE1200,AF1200,AG1200,AH1200,AI1200,AJ1200,AK1200,AL1200,AM1200,AN1200,AO1200,AP1200,AQ1200,AR1200,AS1200,AT1200,AU1200,AV1200,AW1200,AX1200,AY1200,AZ1200,BA1200,BB1200), IF(D1200="Target", "https://www.target.com/s?searchTerm=" &amp; [1]!textjoin("+",TRUE,S1200,T1200,U1200,V1200,W1200,X1200,Y1200,Z1200,AA1200,AB1200,AC1200,AD1200,AE1200,AF1200,AG1200,AH1200,AI1200,AJ1200,AK1200,AL1200,AM1200,AN1200,AO1200,AP1200,AQ1200,AR1200,AS1200,AT1200,AU1200,AV1200,AW1200,AX1200,AY1200,AZ1200,BA1200,BB1200),"")))</f>
        <v/>
      </c>
      <c r="G1200" s="45" t="s">
        <v>7382</v>
      </c>
      <c r="H1200" s="45"/>
      <c r="I1200" s="45"/>
      <c r="J1200" s="45"/>
      <c r="L1200" s="37" t="s">
        <v>658</v>
      </c>
      <c r="M1200" s="26" t="s">
        <v>2159</v>
      </c>
      <c r="N1200" s="21" t="s">
        <v>6225</v>
      </c>
      <c r="O1200" s="1" t="s">
        <v>2160</v>
      </c>
      <c r="P1200" s="21" t="e">
        <f ca="1">[1]!textjoin("+",TRUE,O1200,S1200,T1200,U1200,V1200,W1200,X1200,Y1200,Z1200,AA1200,AB1200,AC1200,AD1200,AE1200,AF1200,AG1200,AH1200,AI1200,AJ1200,AK1200,AL1200,AM1200,AN1200,AO1200,AP1200,AQ1200,AR1200,AS1200,AT1200,AU1200,AV1200,AW1200,AX1200,AY1200,AZ1200,BA1200,BB1200,R1200)</f>
        <v>#NAME?</v>
      </c>
      <c r="Q1200" s="21" t="e">
        <f t="shared" ca="1" si="76"/>
        <v>#NAME?</v>
      </c>
      <c r="R1200" t="s">
        <v>5106</v>
      </c>
      <c r="S1200" s="16" t="s">
        <v>4618</v>
      </c>
      <c r="T1200" s="12" t="s">
        <v>2360</v>
      </c>
    </row>
    <row r="1201" spans="1:29" ht="187.8" thickBot="1" x14ac:dyDescent="0.35">
      <c r="A1201" s="7" t="s">
        <v>1237</v>
      </c>
      <c r="D1201" s="37" t="s">
        <v>1130</v>
      </c>
      <c r="E1201" s="45"/>
      <c r="F1201" s="47" t="str">
        <f>IF(D1201="Walmart", "https://www.walmart.com/search/?query=" &amp; [1]!textjoin("%20",TRUE,S1201,T1201,U1201,V1201,W1201,X1201,Y1201,Z1201,AA1201,AB1201,AC1201,AD1201,AE1201,AF1201,AG1201,AH1201,AI1201,AJ1201,AK1201,AL1201,AM1201,AN1201,AO1201,AP1201,AQ1201,AR1201,AS1201,AT1201,AU1201,AV1201,AW1201,AX1201,AY1201,AZ1201,BA1201,BB1201), IF(D1201="Best Buy", "https://www.bestbuy.com/site/searchpage.jsp?st=" &amp; [1]!textjoin("+",TRUE,S1201,T1201,U1201,V1201,W1201,X1201,Y1201,Z1201,AA1201,AB1201,AC1201,AD1201,AE1201,AF1201,AG1201,AH1201,AI1201,AJ1201,AK1201,AL1201,AM1201,AN1201,AO1201,AP1201,AQ1201,AR1201,AS1201,AT1201,AU1201,AV1201,AW1201,AX1201,AY1201,AZ1201,BA1201,BB1201), IF(D1201="Target", "https://www.target.com/s?searchTerm=" &amp; [1]!textjoin("+",TRUE,S1201,T1201,U1201,V1201,W1201,X1201,Y1201,Z1201,AA1201,AB1201,AC1201,AD1201,AE1201,AF1201,AG1201,AH1201,AI1201,AJ1201,AK1201,AL1201,AM1201,AN1201,AO1201,AP1201,AQ1201,AR1201,AS1201,AT1201,AU1201,AV1201,AW1201,AX1201,AY1201,AZ1201,BA1201,BB1201),"")))</f>
        <v/>
      </c>
      <c r="G1201" s="45" t="s">
        <v>7382</v>
      </c>
      <c r="H1201" s="45"/>
      <c r="I1201" s="45"/>
      <c r="J1201" s="45"/>
      <c r="L1201" s="37" t="s">
        <v>1130</v>
      </c>
      <c r="M1201" s="26" t="s">
        <v>2159</v>
      </c>
      <c r="N1201" s="21" t="s">
        <v>6226</v>
      </c>
      <c r="O1201" s="1" t="s">
        <v>2160</v>
      </c>
      <c r="P1201" s="21" t="e">
        <f ca="1">[1]!textjoin("+",TRUE,O1201,S1201,T1201,U1201,V1201,W1201,X1201,Y1201,Z1201,AA1201,AB1201,AC1201,AD1201,AE1201,AF1201,AG1201,AH1201,AI1201,AJ1201,AK1201,AL1201,AM1201,AN1201,AO1201,AP1201,AQ1201,AR1201,AS1201,AT1201,AU1201,AV1201,AW1201,AX1201,AY1201,AZ1201,BA1201,BB1201,R1201)</f>
        <v>#NAME?</v>
      </c>
      <c r="Q1201" s="21" t="e">
        <f t="shared" ca="1" si="76"/>
        <v>#NAME?</v>
      </c>
      <c r="R1201" t="s">
        <v>5106</v>
      </c>
      <c r="S1201" s="16" t="s">
        <v>3647</v>
      </c>
      <c r="T1201" s="12">
        <v>4</v>
      </c>
      <c r="U1201" s="12" t="s">
        <v>3648</v>
      </c>
      <c r="V1201" s="12" t="s">
        <v>2189</v>
      </c>
      <c r="W1201" s="12" t="s">
        <v>3649</v>
      </c>
      <c r="X1201" s="12" t="s">
        <v>3091</v>
      </c>
      <c r="Y1201" s="12" t="s">
        <v>2192</v>
      </c>
      <c r="Z1201" s="12">
        <v>2</v>
      </c>
      <c r="AA1201" s="12" t="s">
        <v>3650</v>
      </c>
    </row>
    <row r="1202" spans="1:29" ht="187.8" thickBot="1" x14ac:dyDescent="0.35">
      <c r="A1202" s="7" t="s">
        <v>1238</v>
      </c>
      <c r="D1202" s="37" t="s">
        <v>1130</v>
      </c>
      <c r="E1202" s="45"/>
      <c r="F1202" s="47" t="str">
        <f>IF(D1202="Walmart", "https://www.walmart.com/search/?query=" &amp; [1]!textjoin("%20",TRUE,S1202,T1202,U1202,V1202,W1202,X1202,Y1202,Z1202,AA1202,AB1202,AC1202,AD1202,AE1202,AF1202,AG1202,AH1202,AI1202,AJ1202,AK1202,AL1202,AM1202,AN1202,AO1202,AP1202,AQ1202,AR1202,AS1202,AT1202,AU1202,AV1202,AW1202,AX1202,AY1202,AZ1202,BA1202,BB1202), IF(D1202="Best Buy", "https://www.bestbuy.com/site/searchpage.jsp?st=" &amp; [1]!textjoin("+",TRUE,S1202,T1202,U1202,V1202,W1202,X1202,Y1202,Z1202,AA1202,AB1202,AC1202,AD1202,AE1202,AF1202,AG1202,AH1202,AI1202,AJ1202,AK1202,AL1202,AM1202,AN1202,AO1202,AP1202,AQ1202,AR1202,AS1202,AT1202,AU1202,AV1202,AW1202,AX1202,AY1202,AZ1202,BA1202,BB1202), IF(D1202="Target", "https://www.target.com/s?searchTerm=" &amp; [1]!textjoin("+",TRUE,S1202,T1202,U1202,V1202,W1202,X1202,Y1202,Z1202,AA1202,AB1202,AC1202,AD1202,AE1202,AF1202,AG1202,AH1202,AI1202,AJ1202,AK1202,AL1202,AM1202,AN1202,AO1202,AP1202,AQ1202,AR1202,AS1202,AT1202,AU1202,AV1202,AW1202,AX1202,AY1202,AZ1202,BA1202,BB1202),"")))</f>
        <v/>
      </c>
      <c r="G1202" s="45" t="s">
        <v>7382</v>
      </c>
      <c r="H1202" s="45"/>
      <c r="I1202" s="45"/>
      <c r="J1202" s="45"/>
      <c r="L1202" s="37" t="s">
        <v>1130</v>
      </c>
      <c r="M1202" s="26" t="s">
        <v>2159</v>
      </c>
      <c r="N1202" s="21" t="s">
        <v>6227</v>
      </c>
      <c r="O1202" s="1" t="s">
        <v>2160</v>
      </c>
      <c r="P1202" s="21" t="e">
        <f ca="1">[1]!textjoin("+",TRUE,O1202,S1202,T1202,U1202,V1202,W1202,X1202,Y1202,Z1202,AA1202,AB1202,AC1202,AD1202,AE1202,AF1202,AG1202,AH1202,AI1202,AJ1202,AK1202,AL1202,AM1202,AN1202,AO1202,AP1202,AQ1202,AR1202,AS1202,AT1202,AU1202,AV1202,AW1202,AX1202,AY1202,AZ1202,BA1202,BB1202,R1202)</f>
        <v>#NAME?</v>
      </c>
      <c r="Q1202" s="21" t="e">
        <f t="shared" ca="1" si="76"/>
        <v>#NAME?</v>
      </c>
      <c r="R1202" t="s">
        <v>5106</v>
      </c>
      <c r="S1202" s="16" t="s">
        <v>3647</v>
      </c>
      <c r="T1202" s="12">
        <v>8</v>
      </c>
      <c r="U1202" s="12" t="s">
        <v>3648</v>
      </c>
      <c r="V1202" s="12" t="s">
        <v>3649</v>
      </c>
      <c r="W1202" s="12" t="s">
        <v>3651</v>
      </c>
      <c r="X1202" s="12" t="s">
        <v>2192</v>
      </c>
      <c r="Y1202" s="12">
        <v>4</v>
      </c>
      <c r="Z1202" s="12" t="s">
        <v>2178</v>
      </c>
      <c r="AA1202" s="12" t="s">
        <v>3237</v>
      </c>
    </row>
    <row r="1203" spans="1:29" ht="409.6" thickBot="1" x14ac:dyDescent="0.35">
      <c r="A1203" s="7" t="s">
        <v>1239</v>
      </c>
      <c r="D1203" s="37" t="s">
        <v>15</v>
      </c>
      <c r="E1203" s="45"/>
      <c r="F1203" s="47" t="e">
        <f ca="1">IF(D1203="Walmart", "https://www.walmart.com/search/?query=" &amp; [1]!textjoin("%20",TRUE,S1203,T1203,U1203,V1203,W1203,X1203,Y1203,Z1203,AA1203,AB1203,AC1203,AD1203,AE1203,AF1203,AG1203,AH1203,AI1203,AJ1203,AK1203,AL1203,AM1203,AN1203,AO1203,AP1203,AQ1203,AR1203,AS1203,AT1203,AU1203,AV1203,AW1203,AX1203,AY1203,AZ1203,BA1203,BB1203), IF(D1203="Best Buy", "https://www.bestbuy.com/site/searchpage.jsp?st=" &amp; [1]!textjoin("+",TRUE,S1203,T1203,U1203,V1203,W1203,X1203,Y1203,Z1203,AA1203,AB1203,AC1203,AD1203,AE1203,AF1203,AG1203,AH1203,AI1203,AJ1203,AK1203,AL1203,AM1203,AN1203,AO1203,AP1203,AQ1203,AR1203,AS1203,AT1203,AU1203,AV1203,AW1203,AX1203,AY1203,AZ1203,BA1203,BB1203), IF(D1203="Target", "https://www.target.com/s?searchTerm=" &amp; [1]!textjoin("+",TRUE,S1203,T1203,U1203,V1203,W1203,X1203,Y1203,Z1203,AA1203,AB1203,AC1203,AD1203,AE1203,AF1203,AG1203,AH1203,AI1203,AJ1203,AK1203,AL1203,AM1203,AN1203,AO1203,AP1203,AQ1203,AR1203,AS1203,AT1203,AU1203,AV1203,AW1203,AX1203,AY1203,AZ1203,BA1203,BB1203),"")))</f>
        <v>#NAME?</v>
      </c>
      <c r="G1203" s="45" t="s">
        <v>7860</v>
      </c>
      <c r="H1203" s="45" t="str">
        <f>HYPERLINK(G1203,D1203)</f>
        <v>Best Buy</v>
      </c>
      <c r="I1203" s="45"/>
      <c r="J1203" s="45"/>
      <c r="L1203" s="37" t="s">
        <v>15</v>
      </c>
      <c r="M1203" s="26" t="s">
        <v>2159</v>
      </c>
      <c r="N1203" s="21" t="s">
        <v>6228</v>
      </c>
      <c r="O1203" s="1" t="s">
        <v>2160</v>
      </c>
      <c r="P1203" s="21" t="e">
        <f ca="1">[1]!textjoin("+",TRUE,O1203,S1203,T1203,U1203,V1203,W1203,X1203,Y1203,Z1203,AA1203,AB1203,AC1203,AD1203,AE1203,AF1203,AG1203,AH1203,AI1203,AJ1203,AK1203,AL1203,AM1203,AN1203,AO1203,AP1203,AQ1203,AR1203,AS1203,AT1203,AU1203,AV1203,AW1203,AX1203,AY1203,AZ1203,BA1203,BB1203,R1203)</f>
        <v>#NAME?</v>
      </c>
      <c r="Q1203" s="21" t="e">
        <f t="shared" ca="1" si="76"/>
        <v>#NAME?</v>
      </c>
      <c r="R1203" t="s">
        <v>5106</v>
      </c>
      <c r="S1203" s="16" t="s">
        <v>3647</v>
      </c>
      <c r="T1203" s="12" t="s">
        <v>2262</v>
      </c>
      <c r="U1203" s="12" t="s">
        <v>2178</v>
      </c>
      <c r="V1203" s="12" t="s">
        <v>3652</v>
      </c>
      <c r="W1203" s="12" t="s">
        <v>2245</v>
      </c>
      <c r="X1203" s="12" t="s">
        <v>3653</v>
      </c>
      <c r="Y1203" s="12" t="s">
        <v>2871</v>
      </c>
      <c r="Z1203" s="12" t="s">
        <v>3654</v>
      </c>
      <c r="AA1203" s="12" t="s">
        <v>3655</v>
      </c>
      <c r="AB1203" s="12" t="s">
        <v>2192</v>
      </c>
      <c r="AC1203" s="12" t="s">
        <v>3656</v>
      </c>
    </row>
    <row r="1204" spans="1:29" ht="409.6" thickBot="1" x14ac:dyDescent="0.35">
      <c r="A1204" s="7" t="s">
        <v>1240</v>
      </c>
      <c r="D1204" s="37" t="s">
        <v>15</v>
      </c>
      <c r="E1204" s="45"/>
      <c r="F1204" s="47" t="e">
        <f ca="1">IF(D1204="Walmart", "https://www.walmart.com/search/?query=" &amp; [1]!textjoin("%20",TRUE,S1204,T1204,U1204,V1204,W1204,X1204,Y1204,Z1204,AA1204,AB1204,AC1204,AD1204,AE1204,AF1204,AG1204,AH1204,AI1204,AJ1204,AK1204,AL1204,AM1204,AN1204,AO1204,AP1204,AQ1204,AR1204,AS1204,AT1204,AU1204,AV1204,AW1204,AX1204,AY1204,AZ1204,BA1204,BB1204), IF(D1204="Best Buy", "https://www.bestbuy.com/site/searchpage.jsp?st=" &amp; [1]!textjoin("+",TRUE,S1204,T1204,U1204,V1204,W1204,X1204,Y1204,Z1204,AA1204,AB1204,AC1204,AD1204,AE1204,AF1204,AG1204,AH1204,AI1204,AJ1204,AK1204,AL1204,AM1204,AN1204,AO1204,AP1204,AQ1204,AR1204,AS1204,AT1204,AU1204,AV1204,AW1204,AX1204,AY1204,AZ1204,BA1204,BB1204), IF(D1204="Target", "https://www.target.com/s?searchTerm=" &amp; [1]!textjoin("+",TRUE,S1204,T1204,U1204,V1204,W1204,X1204,Y1204,Z1204,AA1204,AB1204,AC1204,AD1204,AE1204,AF1204,AG1204,AH1204,AI1204,AJ1204,AK1204,AL1204,AM1204,AN1204,AO1204,AP1204,AQ1204,AR1204,AS1204,AT1204,AU1204,AV1204,AW1204,AX1204,AY1204,AZ1204,BA1204,BB1204),"")))</f>
        <v>#NAME?</v>
      </c>
      <c r="G1204" s="45" t="s">
        <v>7861</v>
      </c>
      <c r="H1204" s="45" t="str">
        <f>HYPERLINK(G1204,D1204)</f>
        <v>Best Buy</v>
      </c>
      <c r="I1204" s="45"/>
      <c r="J1204" s="45"/>
      <c r="L1204" s="37" t="s">
        <v>15</v>
      </c>
      <c r="M1204" s="26" t="s">
        <v>2159</v>
      </c>
      <c r="N1204" s="21" t="s">
        <v>6229</v>
      </c>
      <c r="O1204" s="1" t="s">
        <v>2160</v>
      </c>
      <c r="P1204" s="21" t="e">
        <f ca="1">[1]!textjoin("+",TRUE,O1204,S1204,T1204,U1204,V1204,W1204,X1204,Y1204,Z1204,AA1204,AB1204,AC1204,AD1204,AE1204,AF1204,AG1204,AH1204,AI1204,AJ1204,AK1204,AL1204,AM1204,AN1204,AO1204,AP1204,AQ1204,AR1204,AS1204,AT1204,AU1204,AV1204,AW1204,AX1204,AY1204,AZ1204,BA1204,BB1204,R1204)</f>
        <v>#NAME?</v>
      </c>
      <c r="Q1204" s="21" t="e">
        <f t="shared" ca="1" si="76"/>
        <v>#NAME?</v>
      </c>
      <c r="R1204" t="s">
        <v>5106</v>
      </c>
      <c r="S1204" s="16" t="s">
        <v>3647</v>
      </c>
      <c r="T1204" s="12" t="s">
        <v>3657</v>
      </c>
      <c r="U1204" s="12" t="s">
        <v>2245</v>
      </c>
      <c r="V1204" s="12" t="s">
        <v>2534</v>
      </c>
      <c r="W1204" s="12" t="s">
        <v>3658</v>
      </c>
    </row>
    <row r="1205" spans="1:29" ht="120" thickBot="1" x14ac:dyDescent="0.35">
      <c r="A1205" s="7" t="s">
        <v>1241</v>
      </c>
      <c r="D1205" s="30" t="s">
        <v>1133</v>
      </c>
      <c r="E1205" s="45"/>
      <c r="F1205" s="47" t="str">
        <f>IF(D1205="Walmart", "https://www.walmart.com/search/?query=" &amp; [1]!textjoin("%20",TRUE,S1205,T1205,U1205,V1205,W1205,X1205,Y1205,Z1205,AA1205,AB1205,AC1205,AD1205,AE1205,AF1205,AG1205,AH1205,AI1205,AJ1205,AK1205,AL1205,AM1205,AN1205,AO1205,AP1205,AQ1205,AR1205,AS1205,AT1205,AU1205,AV1205,AW1205,AX1205,AY1205,AZ1205,BA1205,BB1205), IF(D1205="Best Buy", "https://www.bestbuy.com/site/searchpage.jsp?st=" &amp; [1]!textjoin("+",TRUE,S1205,T1205,U1205,V1205,W1205,X1205,Y1205,Z1205,AA1205,AB1205,AC1205,AD1205,AE1205,AF1205,AG1205,AH1205,AI1205,AJ1205,AK1205,AL1205,AM1205,AN1205,AO1205,AP1205,AQ1205,AR1205,AS1205,AT1205,AU1205,AV1205,AW1205,AX1205,AY1205,AZ1205,BA1205,BB1205), IF(D1205="Target", "https://www.target.com/s?searchTerm=" &amp; [1]!textjoin("+",TRUE,S1205,T1205,U1205,V1205,W1205,X1205,Y1205,Z1205,AA1205,AB1205,AC1205,AD1205,AE1205,AF1205,AG1205,AH1205,AI1205,AJ1205,AK1205,AL1205,AM1205,AN1205,AO1205,AP1205,AQ1205,AR1205,AS1205,AT1205,AU1205,AV1205,AW1205,AX1205,AY1205,AZ1205,BA1205,BB1205),"")))</f>
        <v/>
      </c>
      <c r="G1205" s="45" t="s">
        <v>7382</v>
      </c>
      <c r="H1205" s="45"/>
      <c r="I1205" s="45"/>
      <c r="J1205" s="45"/>
      <c r="L1205" s="30" t="s">
        <v>1133</v>
      </c>
      <c r="M1205" s="26" t="s">
        <v>2159</v>
      </c>
      <c r="N1205" s="21" t="s">
        <v>6230</v>
      </c>
      <c r="O1205" s="1" t="s">
        <v>2160</v>
      </c>
      <c r="P1205" s="21" t="e">
        <f ca="1">[1]!textjoin("+",TRUE,O1205,S1205,T1205,U1205,V1205,W1205,X1205,Y1205,Z1205,AA1205,AB1205,AC1205,AD1205,AE1205,AF1205,AG1205,AH1205,AI1205,AJ1205,AK1205,AL1205,AM1205,AN1205,AO1205,AP1205,AQ1205,AR1205,AS1205,AT1205,AU1205,AV1205,AW1205,AX1205,AY1205,AZ1205,BA1205,BB1205,R1205)</f>
        <v>#NAME?</v>
      </c>
      <c r="Q1205" s="21" t="e">
        <f t="shared" ca="1" si="76"/>
        <v>#NAME?</v>
      </c>
      <c r="R1205" t="s">
        <v>5106</v>
      </c>
      <c r="S1205" s="16" t="s">
        <v>2543</v>
      </c>
      <c r="T1205" s="12" t="s">
        <v>3659</v>
      </c>
      <c r="U1205" s="12" t="s">
        <v>2267</v>
      </c>
      <c r="V1205" s="12" t="s">
        <v>3541</v>
      </c>
      <c r="W1205" s="12" t="s">
        <v>2391</v>
      </c>
    </row>
    <row r="1206" spans="1:29" ht="409.6" thickBot="1" x14ac:dyDescent="0.35">
      <c r="A1206" s="7" t="s">
        <v>1242</v>
      </c>
      <c r="D1206" s="37" t="s">
        <v>12</v>
      </c>
      <c r="E1206" s="45"/>
      <c r="F1206" s="47" t="e">
        <f ca="1">IF(D1206="Walmart", "https://www.walmart.com/search/?query=" &amp; [1]!textjoin("%20",TRUE,S1206,T1206,U1206,V1206,W1206,X1206,Y1206,Z1206,AA1206,AB1206,AC1206,AD1206,AE1206,AF1206,AG1206,AH1206,AI1206,AJ1206,AK1206,AL1206,AM1206,AN1206,AO1206,AP1206,AQ1206,AR1206,AS1206,AT1206,AU1206,AV1206,AW1206,AX1206,AY1206,AZ1206,BA1206,BB1206), IF(D1206="Best Buy", "https://www.bestbuy.com/site/searchpage.jsp?st=" &amp; [1]!textjoin("+",TRUE,S1206,T1206,U1206,V1206,W1206,X1206,Y1206,Z1206,AA1206,AB1206,AC1206,AD1206,AE1206,AF1206,AG1206,AH1206,AI1206,AJ1206,AK1206,AL1206,AM1206,AN1206,AO1206,AP1206,AQ1206,AR1206,AS1206,AT1206,AU1206,AV1206,AW1206,AX1206,AY1206,AZ1206,BA1206,BB1206), IF(D1206="Target", "https://www.target.com/s?searchTerm=" &amp; [1]!textjoin("+",TRUE,S1206,T1206,U1206,V1206,W1206,X1206,Y1206,Z1206,AA1206,AB1206,AC1206,AD1206,AE1206,AF1206,AG1206,AH1206,AI1206,AJ1206,AK1206,AL1206,AM1206,AN1206,AO1206,AP1206,AQ1206,AR1206,AS1206,AT1206,AU1206,AV1206,AW1206,AX1206,AY1206,AZ1206,BA1206,BB1206),"")))</f>
        <v>#NAME?</v>
      </c>
      <c r="G1206" s="45" t="s">
        <v>7862</v>
      </c>
      <c r="H1206" s="45" t="str">
        <f>HYPERLINK(G1206,D1206)</f>
        <v>Walmart</v>
      </c>
      <c r="I1206" s="45"/>
      <c r="J1206" s="45"/>
      <c r="L1206" s="37" t="s">
        <v>12</v>
      </c>
      <c r="M1206" s="26" t="s">
        <v>2159</v>
      </c>
      <c r="N1206" s="21" t="s">
        <v>6231</v>
      </c>
      <c r="O1206" s="1" t="s">
        <v>2160</v>
      </c>
      <c r="P1206" s="21" t="e">
        <f ca="1">[1]!textjoin("+",TRUE,O1206,S1206,T1206,U1206,V1206,W1206,X1206,Y1206,Z1206,AA1206,AB1206,AC1206,AD1206,AE1206,AF1206,AG1206,AH1206,AI1206,AJ1206,AK1206,AL1206,AM1206,AN1206,AO1206,AP1206,AQ1206,AR1206,AS1206,AT1206,AU1206,AV1206,AW1206,AX1206,AY1206,AZ1206,BA1206,BB1206,R1206)</f>
        <v>#NAME?</v>
      </c>
      <c r="Q1206" s="21" t="e">
        <f t="shared" ca="1" si="76"/>
        <v>#NAME?</v>
      </c>
      <c r="R1206" t="s">
        <v>5106</v>
      </c>
      <c r="S1206" s="16" t="s">
        <v>3660</v>
      </c>
      <c r="T1206" s="12" t="s">
        <v>3661</v>
      </c>
      <c r="U1206" s="12" t="s">
        <v>3662</v>
      </c>
    </row>
    <row r="1207" spans="1:29" ht="43.8" thickBot="1" x14ac:dyDescent="0.35">
      <c r="A1207" s="7" t="s">
        <v>1243</v>
      </c>
      <c r="D1207" s="37" t="s">
        <v>874</v>
      </c>
      <c r="E1207" s="45"/>
      <c r="F1207" s="47" t="str">
        <f>IF(D1207="Walmart", "https://www.walmart.com/search/?query=" &amp; [1]!textjoin("%20",TRUE,S1207,T1207,U1207,V1207,W1207,X1207,Y1207,Z1207,AA1207,AB1207,AC1207,AD1207,AE1207,AF1207,AG1207,AH1207,AI1207,AJ1207,AK1207,AL1207,AM1207,AN1207,AO1207,AP1207,AQ1207,AR1207,AS1207,AT1207,AU1207,AV1207,AW1207,AX1207,AY1207,AZ1207,BA1207,BB1207), IF(D1207="Best Buy", "https://www.bestbuy.com/site/searchpage.jsp?st=" &amp; [1]!textjoin("+",TRUE,S1207,T1207,U1207,V1207,W1207,X1207,Y1207,Z1207,AA1207,AB1207,AC1207,AD1207,AE1207,AF1207,AG1207,AH1207,AI1207,AJ1207,AK1207,AL1207,AM1207,AN1207,AO1207,AP1207,AQ1207,AR1207,AS1207,AT1207,AU1207,AV1207,AW1207,AX1207,AY1207,AZ1207,BA1207,BB1207), IF(D1207="Target", "https://www.target.com/s?searchTerm=" &amp; [1]!textjoin("+",TRUE,S1207,T1207,U1207,V1207,W1207,X1207,Y1207,Z1207,AA1207,AB1207,AC1207,AD1207,AE1207,AF1207,AG1207,AH1207,AI1207,AJ1207,AK1207,AL1207,AM1207,AN1207,AO1207,AP1207,AQ1207,AR1207,AS1207,AT1207,AU1207,AV1207,AW1207,AX1207,AY1207,AZ1207,BA1207,BB1207),"")))</f>
        <v/>
      </c>
      <c r="G1207" s="45" t="s">
        <v>7382</v>
      </c>
      <c r="H1207" s="45"/>
      <c r="I1207" s="45"/>
      <c r="J1207" s="45"/>
      <c r="L1207" s="37" t="s">
        <v>874</v>
      </c>
      <c r="M1207" s="26" t="s">
        <v>2159</v>
      </c>
      <c r="N1207" s="21" t="s">
        <v>6232</v>
      </c>
      <c r="O1207" s="1" t="s">
        <v>2160</v>
      </c>
      <c r="P1207" s="21" t="e">
        <f ca="1">[1]!textjoin("+",TRUE,O1207,S1207,T1207,U1207,V1207,W1207,X1207,Y1207,Z1207,AA1207,AB1207,AC1207,AD1207,AE1207,AF1207,AG1207,AH1207,AI1207,AJ1207,AK1207,AL1207,AM1207,AN1207,AO1207,AP1207,AQ1207,AR1207,AS1207,AT1207,AU1207,AV1207,AW1207,AX1207,AY1207,AZ1207,BA1207,BB1207,R1207)</f>
        <v>#NAME?</v>
      </c>
      <c r="Q1207" s="21" t="e">
        <f t="shared" ca="1" si="76"/>
        <v>#NAME?</v>
      </c>
      <c r="R1207" t="s">
        <v>5106</v>
      </c>
      <c r="S1207" s="16" t="s">
        <v>874</v>
      </c>
      <c r="T1207" s="12" t="s">
        <v>3518</v>
      </c>
      <c r="U1207" s="12" t="s">
        <v>4735</v>
      </c>
      <c r="V1207" s="12" t="s">
        <v>2360</v>
      </c>
    </row>
    <row r="1208" spans="1:29" ht="58.2" thickBot="1" x14ac:dyDescent="0.35">
      <c r="A1208" s="7" t="s">
        <v>1244</v>
      </c>
      <c r="D1208" s="37" t="s">
        <v>43</v>
      </c>
      <c r="E1208" s="45"/>
      <c r="F1208" s="47" t="str">
        <f>IF(D1208="Walmart", "https://www.walmart.com/search/?query=" &amp; [1]!textjoin("%20",TRUE,S1208,T1208,U1208,V1208,W1208,X1208,Y1208,Z1208,AA1208,AB1208,AC1208,AD1208,AE1208,AF1208,AG1208,AH1208,AI1208,AJ1208,AK1208,AL1208,AM1208,AN1208,AO1208,AP1208,AQ1208,AR1208,AS1208,AT1208,AU1208,AV1208,AW1208,AX1208,AY1208,AZ1208,BA1208,BB1208), IF(D1208="Best Buy", "https://www.bestbuy.com/site/searchpage.jsp?st=" &amp; [1]!textjoin("+",TRUE,S1208,T1208,U1208,V1208,W1208,X1208,Y1208,Z1208,AA1208,AB1208,AC1208,AD1208,AE1208,AF1208,AG1208,AH1208,AI1208,AJ1208,AK1208,AL1208,AM1208,AN1208,AO1208,AP1208,AQ1208,AR1208,AS1208,AT1208,AU1208,AV1208,AW1208,AX1208,AY1208,AZ1208,BA1208,BB1208), IF(D1208="Target", "https://www.target.com/s?searchTerm=" &amp; [1]!textjoin("+",TRUE,S1208,T1208,U1208,V1208,W1208,X1208,Y1208,Z1208,AA1208,AB1208,AC1208,AD1208,AE1208,AF1208,AG1208,AH1208,AI1208,AJ1208,AK1208,AL1208,AM1208,AN1208,AO1208,AP1208,AQ1208,AR1208,AS1208,AT1208,AU1208,AV1208,AW1208,AX1208,AY1208,AZ1208,BA1208,BB1208),"")))</f>
        <v/>
      </c>
      <c r="G1208" s="45" t="s">
        <v>7382</v>
      </c>
      <c r="H1208" s="45"/>
      <c r="I1208" s="45"/>
      <c r="J1208" s="45"/>
      <c r="L1208" s="37" t="s">
        <v>43</v>
      </c>
      <c r="M1208" s="26" t="s">
        <v>2159</v>
      </c>
      <c r="N1208" s="21" t="s">
        <v>6233</v>
      </c>
      <c r="O1208" s="1" t="s">
        <v>2160</v>
      </c>
      <c r="P1208" s="21" t="e">
        <f ca="1">[1]!textjoin("+",TRUE,O1208,S1208,T1208,U1208,V1208,W1208,X1208,Y1208,Z1208,AA1208,AB1208,AC1208,AD1208,AE1208,AF1208,AG1208,AH1208,AI1208,AJ1208,AK1208,AL1208,AM1208,AN1208,AO1208,AP1208,AQ1208,AR1208,AS1208,AT1208,AU1208,AV1208,AW1208,AX1208,AY1208,AZ1208,BA1208,BB1208,R1208)</f>
        <v>#NAME?</v>
      </c>
      <c r="Q1208" s="21" t="e">
        <f t="shared" ca="1" si="76"/>
        <v>#NAME?</v>
      </c>
      <c r="R1208" t="s">
        <v>5106</v>
      </c>
      <c r="S1208" s="16" t="s">
        <v>3127</v>
      </c>
      <c r="T1208" s="12" t="s">
        <v>3663</v>
      </c>
      <c r="U1208" s="12" t="s">
        <v>3549</v>
      </c>
      <c r="V1208" s="12" t="s">
        <v>2176</v>
      </c>
      <c r="W1208" s="12" t="s">
        <v>2918</v>
      </c>
      <c r="X1208" s="12" t="s">
        <v>3091</v>
      </c>
      <c r="Y1208" s="12" t="s">
        <v>2192</v>
      </c>
      <c r="Z1208" s="12" t="s">
        <v>2208</v>
      </c>
      <c r="AA1208" s="12" t="s">
        <v>2654</v>
      </c>
      <c r="AB1208" s="12" t="s">
        <v>3651</v>
      </c>
    </row>
    <row r="1209" spans="1:29" ht="409.6" thickBot="1" x14ac:dyDescent="0.35">
      <c r="A1209" s="7" t="s">
        <v>1245</v>
      </c>
      <c r="D1209" s="37" t="s">
        <v>15</v>
      </c>
      <c r="E1209" s="45"/>
      <c r="F1209" s="47" t="e">
        <f ca="1">IF(D1209="Walmart", "https://www.walmart.com/search/?query=" &amp; [1]!textjoin("%20",TRUE,S1209,T1209,U1209,V1209,W1209,X1209,Y1209,Z1209,AA1209,AB1209,AC1209,AD1209,AE1209,AF1209,AG1209,AH1209,AI1209,AJ1209,AK1209,AL1209,AM1209,AN1209,AO1209,AP1209,AQ1209,AR1209,AS1209,AT1209,AU1209,AV1209,AW1209,AX1209,AY1209,AZ1209,BA1209,BB1209), IF(D1209="Best Buy", "https://www.bestbuy.com/site/searchpage.jsp?st=" &amp; [1]!textjoin("+",TRUE,S1209,T1209,U1209,V1209,W1209,X1209,Y1209,Z1209,AA1209,AB1209,AC1209,AD1209,AE1209,AF1209,AG1209,AH1209,AI1209,AJ1209,AK1209,AL1209,AM1209,AN1209,AO1209,AP1209,AQ1209,AR1209,AS1209,AT1209,AU1209,AV1209,AW1209,AX1209,AY1209,AZ1209,BA1209,BB1209), IF(D1209="Target", "https://www.target.com/s?searchTerm=" &amp; [1]!textjoin("+",TRUE,S1209,T1209,U1209,V1209,W1209,X1209,Y1209,Z1209,AA1209,AB1209,AC1209,AD1209,AE1209,AF1209,AG1209,AH1209,AI1209,AJ1209,AK1209,AL1209,AM1209,AN1209,AO1209,AP1209,AQ1209,AR1209,AS1209,AT1209,AU1209,AV1209,AW1209,AX1209,AY1209,AZ1209,BA1209,BB1209),"")))</f>
        <v>#NAME?</v>
      </c>
      <c r="G1209" s="45" t="s">
        <v>7863</v>
      </c>
      <c r="H1209" s="45" t="str">
        <f t="shared" ref="H1209:H1214" si="78">HYPERLINK(G1209,D1209)</f>
        <v>Best Buy</v>
      </c>
      <c r="I1209" s="45"/>
      <c r="J1209" s="45"/>
      <c r="L1209" s="37" t="s">
        <v>15</v>
      </c>
      <c r="M1209" s="26" t="s">
        <v>2159</v>
      </c>
      <c r="N1209" s="21" t="s">
        <v>6234</v>
      </c>
      <c r="O1209" s="1" t="s">
        <v>2160</v>
      </c>
      <c r="P1209" s="21" t="e">
        <f ca="1">[1]!textjoin("+",TRUE,O1209,S1209,T1209,U1209,V1209,W1209,X1209,Y1209,Z1209,AA1209,AB1209,AC1209,AD1209,AE1209,AF1209,AG1209,AH1209,AI1209,AJ1209,AK1209,AL1209,AM1209,AN1209,AO1209,AP1209,AQ1209,AR1209,AS1209,AT1209,AU1209,AV1209,AW1209,AX1209,AY1209,AZ1209,BA1209,BB1209,R1209)</f>
        <v>#NAME?</v>
      </c>
      <c r="Q1209" s="21" t="e">
        <f t="shared" ca="1" si="76"/>
        <v>#NAME?</v>
      </c>
      <c r="R1209" t="s">
        <v>5106</v>
      </c>
      <c r="S1209" s="16" t="s">
        <v>3664</v>
      </c>
      <c r="T1209" s="12" t="s">
        <v>2721</v>
      </c>
      <c r="U1209" s="12" t="s">
        <v>4655</v>
      </c>
      <c r="V1209" s="12" t="s">
        <v>2215</v>
      </c>
    </row>
    <row r="1210" spans="1:29" ht="409.6" thickBot="1" x14ac:dyDescent="0.35">
      <c r="A1210" s="7" t="s">
        <v>1246</v>
      </c>
      <c r="D1210" s="37" t="s">
        <v>15</v>
      </c>
      <c r="E1210" s="45"/>
      <c r="F1210" s="47" t="e">
        <f ca="1">IF(D1210="Walmart", "https://www.walmart.com/search/?query=" &amp; [1]!textjoin("%20",TRUE,S1210,T1210,U1210,V1210,W1210,X1210,Y1210,Z1210,AA1210,AB1210,AC1210,AD1210,AE1210,AF1210,AG1210,AH1210,AI1210,AJ1210,AK1210,AL1210,AM1210,AN1210,AO1210,AP1210,AQ1210,AR1210,AS1210,AT1210,AU1210,AV1210,AW1210,AX1210,AY1210,AZ1210,BA1210,BB1210), IF(D1210="Best Buy", "https://www.bestbuy.com/site/searchpage.jsp?st=" &amp; [1]!textjoin("+",TRUE,S1210,T1210,U1210,V1210,W1210,X1210,Y1210,Z1210,AA1210,AB1210,AC1210,AD1210,AE1210,AF1210,AG1210,AH1210,AI1210,AJ1210,AK1210,AL1210,AM1210,AN1210,AO1210,AP1210,AQ1210,AR1210,AS1210,AT1210,AU1210,AV1210,AW1210,AX1210,AY1210,AZ1210,BA1210,BB1210), IF(D1210="Target", "https://www.target.com/s?searchTerm=" &amp; [1]!textjoin("+",TRUE,S1210,T1210,U1210,V1210,W1210,X1210,Y1210,Z1210,AA1210,AB1210,AC1210,AD1210,AE1210,AF1210,AG1210,AH1210,AI1210,AJ1210,AK1210,AL1210,AM1210,AN1210,AO1210,AP1210,AQ1210,AR1210,AS1210,AT1210,AU1210,AV1210,AW1210,AX1210,AY1210,AZ1210,BA1210,BB1210),"")))</f>
        <v>#NAME?</v>
      </c>
      <c r="G1210" s="45" t="s">
        <v>7864</v>
      </c>
      <c r="H1210" s="45" t="str">
        <f t="shared" si="78"/>
        <v>Best Buy</v>
      </c>
      <c r="I1210" s="45" t="s">
        <v>8668</v>
      </c>
      <c r="J1210" s="45"/>
      <c r="L1210" s="37" t="s">
        <v>15</v>
      </c>
      <c r="M1210" s="26" t="s">
        <v>2159</v>
      </c>
      <c r="N1210" s="21" t="s">
        <v>6235</v>
      </c>
      <c r="O1210" s="1" t="s">
        <v>2160</v>
      </c>
      <c r="P1210" s="21" t="e">
        <f ca="1">[1]!textjoin("+",TRUE,O1210,S1210,T1210,U1210,V1210,W1210,X1210,Y1210,Z1210,AA1210,AB1210,AC1210,AD1210,AE1210,AF1210,AG1210,AH1210,AI1210,AJ1210,AK1210,AL1210,AM1210,AN1210,AO1210,AP1210,AQ1210,AR1210,AS1210,AT1210,AU1210,AV1210,AW1210,AX1210,AY1210,AZ1210,BA1210,BB1210,R1210)</f>
        <v>#NAME?</v>
      </c>
      <c r="Q1210" s="21" t="e">
        <f t="shared" ca="1" si="76"/>
        <v>#NAME?</v>
      </c>
      <c r="R1210" t="s">
        <v>5106</v>
      </c>
      <c r="S1210" s="16" t="s">
        <v>3664</v>
      </c>
      <c r="T1210" s="12" t="s">
        <v>2721</v>
      </c>
      <c r="U1210" s="12" t="s">
        <v>3665</v>
      </c>
      <c r="V1210" s="12">
        <v>2000</v>
      </c>
      <c r="W1210" s="12" t="s">
        <v>5013</v>
      </c>
      <c r="X1210" s="12" t="s">
        <v>3666</v>
      </c>
      <c r="Y1210" s="12" t="s">
        <v>2661</v>
      </c>
      <c r="Z1210" s="12" t="s">
        <v>4793</v>
      </c>
      <c r="AA1210" s="12" t="s">
        <v>2293</v>
      </c>
    </row>
    <row r="1211" spans="1:29" ht="409.6" thickBot="1" x14ac:dyDescent="0.35">
      <c r="A1211" s="7" t="s">
        <v>1247</v>
      </c>
      <c r="D1211" s="39" t="s">
        <v>128</v>
      </c>
      <c r="E1211" s="45"/>
      <c r="F1211" s="47" t="e">
        <f ca="1">IF(D1211="Costco", "https://www.costco.com", IF(D1211="Dell Home &amp; Home Office", "https://www.dell.com/koa/search?q=" &amp; [1]!textjoin("%20",TRUE,S1211,T1211,U1211,V1211,W1211,X1211,Y1211,Z1211,AA1211,AB1211,AC1211,AD1211,AE1211,AF1211,AG1211,AH1211,AI1211,AJ1211,AK1211,AL1211,AM1211,AN1211,AO1211,AP1211,AQ1211,AR1211,AS1211,AT1211,AU1211,AV1211,AW1211,AX1211,AY1211,AZ1211,BA1211,BB1211,Sheet1!BE1211), IF(D1211="Macy's", "https://www.macys.com/shop/featured/" &amp; [1]!textjoin("-",TRUE,S1211,T1211,U1211,V1211,W1211,X1211,Y1211,Z1211,AA1211,AB1211,AC1211,AD1211,AE1211,AF1211,AG1211,AH1211,AI1211,AJ1211,AK1211,AL1211,AM1211,AN1211,AO1211,AP1211,AQ1211,AR1211,AS1211,AT1211,AU1211,AV1211,AW1211,AX1211,AY1211,AZ1211,BA1211,BB1211,Sheet1!BE1211),"")))</f>
        <v>#NAME?</v>
      </c>
      <c r="G1211" s="34" t="s">
        <v>7335</v>
      </c>
      <c r="H1211" s="45" t="str">
        <f t="shared" si="78"/>
        <v>Dell Home &amp; Home Office</v>
      </c>
      <c r="I1211" s="45"/>
      <c r="J1211" s="45"/>
      <c r="L1211" s="39" t="s">
        <v>128</v>
      </c>
      <c r="M1211" s="26" t="s">
        <v>2159</v>
      </c>
      <c r="N1211" s="21" t="s">
        <v>6236</v>
      </c>
      <c r="O1211" s="1" t="s">
        <v>2160</v>
      </c>
      <c r="P1211" s="21" t="e">
        <f ca="1">[1]!textjoin("+",TRUE,O1211,S1211,T1211,U1211,V1211,W1211,X1211,Y1211,Z1211,AA1211,AB1211,AC1211,AD1211,AE1211,AF1211,AG1211,AH1211,AI1211,AJ1211,AK1211,AL1211,AM1211,AN1211,AO1211,AP1211,AQ1211,AR1211,AS1211,AT1211,AU1211,AV1211,AW1211,AX1211,AY1211,AZ1211,BA1211,BB1211,R1211)</f>
        <v>#NAME?</v>
      </c>
      <c r="Q1211" s="21" t="e">
        <f t="shared" ca="1" si="76"/>
        <v>#NAME?</v>
      </c>
      <c r="R1211" t="s">
        <v>5106</v>
      </c>
      <c r="S1211" s="16" t="s">
        <v>2444</v>
      </c>
      <c r="T1211" s="12" t="s">
        <v>3020</v>
      </c>
      <c r="U1211" s="12" t="s">
        <v>3021</v>
      </c>
      <c r="V1211" s="12" t="s">
        <v>3667</v>
      </c>
      <c r="W1211" s="12" t="s">
        <v>3668</v>
      </c>
      <c r="X1211" s="12" t="s">
        <v>3669</v>
      </c>
      <c r="Y1211" s="12" t="s">
        <v>3027</v>
      </c>
    </row>
    <row r="1212" spans="1:29" ht="409.6" thickBot="1" x14ac:dyDescent="0.35">
      <c r="A1212" s="7" t="s">
        <v>1248</v>
      </c>
      <c r="D1212" s="37" t="s">
        <v>15</v>
      </c>
      <c r="E1212" s="45"/>
      <c r="F1212" s="47" t="e">
        <f ca="1">IF(D1212="Walmart", "https://www.walmart.com/search/?query=" &amp; [1]!textjoin("%20",TRUE,S1212,T1212,U1212,V1212,W1212,X1212,Y1212,Z1212,AA1212,AB1212,AC1212,AD1212,AE1212,AF1212,AG1212,AH1212,AI1212,AJ1212,AK1212,AL1212,AM1212,AN1212,AO1212,AP1212,AQ1212,AR1212,AS1212,AT1212,AU1212,AV1212,AW1212,AX1212,AY1212,AZ1212,BA1212,BB1212), IF(D1212="Best Buy", "https://www.bestbuy.com/site/searchpage.jsp?st=" &amp; [1]!textjoin("+",TRUE,S1212,T1212,U1212,V1212,W1212,X1212,Y1212,Z1212,AA1212,AB1212,AC1212,AD1212,AE1212,AF1212,AG1212,AH1212,AI1212,AJ1212,AK1212,AL1212,AM1212,AN1212,AO1212,AP1212,AQ1212,AR1212,AS1212,AT1212,AU1212,AV1212,AW1212,AX1212,AY1212,AZ1212,BA1212,BB1212), IF(D1212="Target", "https://www.target.com/s?searchTerm=" &amp; [1]!textjoin("+",TRUE,S1212,T1212,U1212,V1212,W1212,X1212,Y1212,Z1212,AA1212,AB1212,AC1212,AD1212,AE1212,AF1212,AG1212,AH1212,AI1212,AJ1212,AK1212,AL1212,AM1212,AN1212,AO1212,AP1212,AQ1212,AR1212,AS1212,AT1212,AU1212,AV1212,AW1212,AX1212,AY1212,AZ1212,BA1212,BB1212),"")))</f>
        <v>#NAME?</v>
      </c>
      <c r="G1212" s="45" t="s">
        <v>7865</v>
      </c>
      <c r="H1212" s="45" t="str">
        <f t="shared" si="78"/>
        <v>Best Buy</v>
      </c>
      <c r="I1212" s="45"/>
      <c r="J1212" s="45"/>
      <c r="L1212" s="37" t="s">
        <v>15</v>
      </c>
      <c r="M1212" s="26" t="s">
        <v>2159</v>
      </c>
      <c r="N1212" s="21" t="s">
        <v>6237</v>
      </c>
      <c r="O1212" s="1" t="s">
        <v>2160</v>
      </c>
      <c r="P1212" s="21" t="e">
        <f ca="1">[1]!textjoin("+",TRUE,O1212,S1212,T1212,U1212,V1212,W1212,X1212,Y1212,Z1212,AA1212,AB1212,AC1212,AD1212,AE1212,AF1212,AG1212,AH1212,AI1212,AJ1212,AK1212,AL1212,AM1212,AN1212,AO1212,AP1212,AQ1212,AR1212,AS1212,AT1212,AU1212,AV1212,AW1212,AX1212,AY1212,AZ1212,BA1212,BB1212,R1212)</f>
        <v>#NAME?</v>
      </c>
      <c r="Q1212" s="21" t="e">
        <f t="shared" ca="1" si="76"/>
        <v>#NAME?</v>
      </c>
      <c r="R1212" t="s">
        <v>5106</v>
      </c>
      <c r="S1212" s="16" t="s">
        <v>3670</v>
      </c>
      <c r="T1212" s="12" t="s">
        <v>2668</v>
      </c>
      <c r="U1212" s="12" t="s">
        <v>3613</v>
      </c>
      <c r="V1212" s="12" t="s">
        <v>4786</v>
      </c>
      <c r="W1212" s="12" t="s">
        <v>2215</v>
      </c>
    </row>
    <row r="1213" spans="1:29" ht="409.6" thickBot="1" x14ac:dyDescent="0.35">
      <c r="A1213" s="7" t="s">
        <v>1249</v>
      </c>
      <c r="D1213" s="37" t="s">
        <v>15</v>
      </c>
      <c r="E1213" s="45"/>
      <c r="F1213" s="47" t="e">
        <f ca="1">IF(D1213="Walmart", "https://www.walmart.com/search/?query=" &amp; [1]!textjoin("%20",TRUE,S1213,T1213,U1213,V1213,W1213,X1213,Y1213,Z1213,AA1213,AB1213,AC1213,AD1213,AE1213,AF1213,AG1213,AH1213,AI1213,AJ1213,AK1213,AL1213,AM1213,AN1213,AO1213,AP1213,AQ1213,AR1213,AS1213,AT1213,AU1213,AV1213,AW1213,AX1213,AY1213,AZ1213,BA1213,BB1213), IF(D1213="Best Buy", "https://www.bestbuy.com/site/searchpage.jsp?st=" &amp; [1]!textjoin("+",TRUE,S1213,T1213,U1213,V1213,W1213,X1213,Y1213,Z1213,AA1213,AB1213,AC1213,AD1213,AE1213,AF1213,AG1213,AH1213,AI1213,AJ1213,AK1213,AL1213,AM1213,AN1213,AO1213,AP1213,AQ1213,AR1213,AS1213,AT1213,AU1213,AV1213,AW1213,AX1213,AY1213,AZ1213,BA1213,BB1213), IF(D1213="Target", "https://www.target.com/s?searchTerm=" &amp; [1]!textjoin("+",TRUE,S1213,T1213,U1213,V1213,W1213,X1213,Y1213,Z1213,AA1213,AB1213,AC1213,AD1213,AE1213,AF1213,AG1213,AH1213,AI1213,AJ1213,AK1213,AL1213,AM1213,AN1213,AO1213,AP1213,AQ1213,AR1213,AS1213,AT1213,AU1213,AV1213,AW1213,AX1213,AY1213,AZ1213,BA1213,BB1213),"")))</f>
        <v>#NAME?</v>
      </c>
      <c r="G1213" s="45" t="s">
        <v>7866</v>
      </c>
      <c r="H1213" s="45" t="str">
        <f t="shared" si="78"/>
        <v>Best Buy</v>
      </c>
      <c r="I1213" s="45"/>
      <c r="J1213" s="45"/>
      <c r="L1213" s="37" t="s">
        <v>15</v>
      </c>
      <c r="M1213" s="26" t="s">
        <v>2159</v>
      </c>
      <c r="N1213" s="21" t="s">
        <v>6238</v>
      </c>
      <c r="O1213" s="1" t="s">
        <v>2160</v>
      </c>
      <c r="P1213" s="21" t="e">
        <f ca="1">[1]!textjoin("+",TRUE,O1213,S1213,T1213,U1213,V1213,W1213,X1213,Y1213,Z1213,AA1213,AB1213,AC1213,AD1213,AE1213,AF1213,AG1213,AH1213,AI1213,AJ1213,AK1213,AL1213,AM1213,AN1213,AO1213,AP1213,AQ1213,AR1213,AS1213,AT1213,AU1213,AV1213,AW1213,AX1213,AY1213,AZ1213,BA1213,BB1213,R1213)</f>
        <v>#NAME?</v>
      </c>
      <c r="Q1213" s="21" t="e">
        <f t="shared" ca="1" si="76"/>
        <v>#NAME?</v>
      </c>
      <c r="R1213" t="s">
        <v>5106</v>
      </c>
      <c r="S1213" s="16" t="s">
        <v>3671</v>
      </c>
      <c r="T1213" s="12" t="s">
        <v>3672</v>
      </c>
      <c r="U1213" s="12" t="s">
        <v>3673</v>
      </c>
    </row>
    <row r="1214" spans="1:29" ht="409.6" thickBot="1" x14ac:dyDescent="0.35">
      <c r="A1214" s="7" t="s">
        <v>1250</v>
      </c>
      <c r="D1214" s="37" t="s">
        <v>15</v>
      </c>
      <c r="E1214" s="45"/>
      <c r="F1214" s="47" t="e">
        <f ca="1">IF(D1214="Walmart", "https://www.walmart.com/search/?query=" &amp; [1]!textjoin("%20",TRUE,S1214,T1214,U1214,V1214,W1214,X1214,Y1214,Z1214,AA1214,AB1214,AC1214,AD1214,AE1214,AF1214,AG1214,AH1214,AI1214,AJ1214,AK1214,AL1214,AM1214,AN1214,AO1214,AP1214,AQ1214,AR1214,AS1214,AT1214,AU1214,AV1214,AW1214,AX1214,AY1214,AZ1214,BA1214,BB1214), IF(D1214="Best Buy", "https://www.bestbuy.com/site/searchpage.jsp?st=" &amp; [1]!textjoin("+",TRUE,S1214,T1214,U1214,V1214,W1214,X1214,Y1214,Z1214,AA1214,AB1214,AC1214,AD1214,AE1214,AF1214,AG1214,AH1214,AI1214,AJ1214,AK1214,AL1214,AM1214,AN1214,AO1214,AP1214,AQ1214,AR1214,AS1214,AT1214,AU1214,AV1214,AW1214,AX1214,AY1214,AZ1214,BA1214,BB1214), IF(D1214="Target", "https://www.target.com/s?searchTerm=" &amp; [1]!textjoin("+",TRUE,S1214,T1214,U1214,V1214,W1214,X1214,Y1214,Z1214,AA1214,AB1214,AC1214,AD1214,AE1214,AF1214,AG1214,AH1214,AI1214,AJ1214,AK1214,AL1214,AM1214,AN1214,AO1214,AP1214,AQ1214,AR1214,AS1214,AT1214,AU1214,AV1214,AW1214,AX1214,AY1214,AZ1214,BA1214,BB1214),"")))</f>
        <v>#NAME?</v>
      </c>
      <c r="G1214" s="45" t="s">
        <v>7867</v>
      </c>
      <c r="H1214" s="45" t="str">
        <f t="shared" si="78"/>
        <v>Best Buy</v>
      </c>
      <c r="I1214" s="45"/>
      <c r="J1214" s="45"/>
      <c r="L1214" s="37" t="s">
        <v>15</v>
      </c>
      <c r="M1214" s="26" t="s">
        <v>2159</v>
      </c>
      <c r="N1214" s="21" t="s">
        <v>6239</v>
      </c>
      <c r="O1214" s="1" t="s">
        <v>2160</v>
      </c>
      <c r="P1214" s="21" t="e">
        <f ca="1">[1]!textjoin("+",TRUE,O1214,S1214,T1214,U1214,V1214,W1214,X1214,Y1214,Z1214,AA1214,AB1214,AC1214,AD1214,AE1214,AF1214,AG1214,AH1214,AI1214,AJ1214,AK1214,AL1214,AM1214,AN1214,AO1214,AP1214,AQ1214,AR1214,AS1214,AT1214,AU1214,AV1214,AW1214,AX1214,AY1214,AZ1214,BA1214,BB1214,R1214)</f>
        <v>#NAME?</v>
      </c>
      <c r="Q1214" s="21" t="e">
        <f t="shared" ca="1" si="76"/>
        <v>#NAME?</v>
      </c>
      <c r="R1214" t="s">
        <v>5106</v>
      </c>
      <c r="S1214" s="16" t="s">
        <v>3185</v>
      </c>
      <c r="T1214" s="12" t="s">
        <v>2558</v>
      </c>
      <c r="U1214" s="12" t="s">
        <v>4736</v>
      </c>
      <c r="V1214" s="12" t="s">
        <v>2215</v>
      </c>
    </row>
    <row r="1215" spans="1:29" ht="101.4" thickBot="1" x14ac:dyDescent="0.35">
      <c r="A1215" s="7" t="s">
        <v>1252</v>
      </c>
      <c r="D1215" s="37" t="s">
        <v>1256</v>
      </c>
      <c r="E1215" s="45"/>
      <c r="F1215" s="47" t="str">
        <f>IF(D1215="Walmart", "https://www.walmart.com/search/?query=" &amp; [1]!textjoin("%20",TRUE,S1215,T1215,U1215,V1215,W1215,X1215,Y1215,Z1215,AA1215,AB1215,AC1215,AD1215,AE1215,AF1215,AG1215,AH1215,AI1215,AJ1215,AK1215,AL1215,AM1215,AN1215,AO1215,AP1215,AQ1215,AR1215,AS1215,AT1215,AU1215,AV1215,AW1215,AX1215,AY1215,AZ1215,BA1215,BB1215), IF(D1215="Best Buy", "https://www.bestbuy.com/site/searchpage.jsp?st=" &amp; [1]!textjoin("+",TRUE,S1215,T1215,U1215,V1215,W1215,X1215,Y1215,Z1215,AA1215,AB1215,AC1215,AD1215,AE1215,AF1215,AG1215,AH1215,AI1215,AJ1215,AK1215,AL1215,AM1215,AN1215,AO1215,AP1215,AQ1215,AR1215,AS1215,AT1215,AU1215,AV1215,AW1215,AX1215,AY1215,AZ1215,BA1215,BB1215), IF(D1215="Target", "https://www.target.com/s?searchTerm=" &amp; [1]!textjoin("+",TRUE,S1215,T1215,U1215,V1215,W1215,X1215,Y1215,Z1215,AA1215,AB1215,AC1215,AD1215,AE1215,AF1215,AG1215,AH1215,AI1215,AJ1215,AK1215,AL1215,AM1215,AN1215,AO1215,AP1215,AQ1215,AR1215,AS1215,AT1215,AU1215,AV1215,AW1215,AX1215,AY1215,AZ1215,BA1215,BB1215),"")))</f>
        <v/>
      </c>
      <c r="G1215" s="45" t="s">
        <v>7382</v>
      </c>
      <c r="H1215" s="45"/>
      <c r="I1215" s="45"/>
      <c r="J1215" s="45"/>
      <c r="L1215" s="37" t="s">
        <v>1256</v>
      </c>
      <c r="M1215" s="26" t="s">
        <v>2159</v>
      </c>
      <c r="N1215" s="21" t="s">
        <v>6240</v>
      </c>
      <c r="O1215" s="1" t="s">
        <v>2160</v>
      </c>
      <c r="P1215" s="21" t="e">
        <f ca="1">[1]!textjoin("+",TRUE,O1215,S1215,T1215,U1215,V1215,W1215,X1215,Y1215,Z1215,AA1215,AB1215,AC1215,AD1215,AE1215,AF1215,AG1215,AH1215,AI1215,AJ1215,AK1215,AL1215,AM1215,AN1215,AO1215,AP1215,AQ1215,AR1215,AS1215,AT1215,AU1215,AV1215,AW1215,AX1215,AY1215,AZ1215,BA1215,BB1215,R1215)</f>
        <v>#NAME?</v>
      </c>
      <c r="Q1215" s="21" t="e">
        <f t="shared" ca="1" si="76"/>
        <v>#NAME?</v>
      </c>
      <c r="R1215" t="s">
        <v>5106</v>
      </c>
      <c r="S1215" s="16" t="s">
        <v>3674</v>
      </c>
      <c r="T1215" s="12" t="s">
        <v>3675</v>
      </c>
      <c r="U1215" s="12" t="s">
        <v>4735</v>
      </c>
      <c r="V1215" s="12" t="s">
        <v>3294</v>
      </c>
    </row>
    <row r="1216" spans="1:29" ht="101.4" thickBot="1" x14ac:dyDescent="0.35">
      <c r="A1216" s="7" t="s">
        <v>1253</v>
      </c>
      <c r="D1216" s="37" t="s">
        <v>1256</v>
      </c>
      <c r="E1216" s="45"/>
      <c r="F1216" s="47" t="str">
        <f>IF(D1216="Walmart", "https://www.walmart.com/search/?query=" &amp; [1]!textjoin("%20",TRUE,S1216,T1216,U1216,V1216,W1216,X1216,Y1216,Z1216,AA1216,AB1216,AC1216,AD1216,AE1216,AF1216,AG1216,AH1216,AI1216,AJ1216,AK1216,AL1216,AM1216,AN1216,AO1216,AP1216,AQ1216,AR1216,AS1216,AT1216,AU1216,AV1216,AW1216,AX1216,AY1216,AZ1216,BA1216,BB1216), IF(D1216="Best Buy", "https://www.bestbuy.com/site/searchpage.jsp?st=" &amp; [1]!textjoin("+",TRUE,S1216,T1216,U1216,V1216,W1216,X1216,Y1216,Z1216,AA1216,AB1216,AC1216,AD1216,AE1216,AF1216,AG1216,AH1216,AI1216,AJ1216,AK1216,AL1216,AM1216,AN1216,AO1216,AP1216,AQ1216,AR1216,AS1216,AT1216,AU1216,AV1216,AW1216,AX1216,AY1216,AZ1216,BA1216,BB1216), IF(D1216="Target", "https://www.target.com/s?searchTerm=" &amp; [1]!textjoin("+",TRUE,S1216,T1216,U1216,V1216,W1216,X1216,Y1216,Z1216,AA1216,AB1216,AC1216,AD1216,AE1216,AF1216,AG1216,AH1216,AI1216,AJ1216,AK1216,AL1216,AM1216,AN1216,AO1216,AP1216,AQ1216,AR1216,AS1216,AT1216,AU1216,AV1216,AW1216,AX1216,AY1216,AZ1216,BA1216,BB1216),"")))</f>
        <v/>
      </c>
      <c r="G1216" s="45" t="s">
        <v>7382</v>
      </c>
      <c r="H1216" s="45"/>
      <c r="I1216" s="45"/>
      <c r="J1216" s="45"/>
      <c r="L1216" s="37" t="s">
        <v>1256</v>
      </c>
      <c r="M1216" s="26" t="s">
        <v>2159</v>
      </c>
      <c r="N1216" s="21" t="s">
        <v>6241</v>
      </c>
      <c r="O1216" s="1" t="s">
        <v>2160</v>
      </c>
      <c r="P1216" s="21" t="e">
        <f ca="1">[1]!textjoin("+",TRUE,O1216,S1216,T1216,U1216,V1216,W1216,X1216,Y1216,Z1216,AA1216,AB1216,AC1216,AD1216,AE1216,AF1216,AG1216,AH1216,AI1216,AJ1216,AK1216,AL1216,AM1216,AN1216,AO1216,AP1216,AQ1216,AR1216,AS1216,AT1216,AU1216,AV1216,AW1216,AX1216,AY1216,AZ1216,BA1216,BB1216,R1216)</f>
        <v>#NAME?</v>
      </c>
      <c r="Q1216" s="21" t="e">
        <f t="shared" ca="1" si="76"/>
        <v>#NAME?</v>
      </c>
      <c r="R1216" t="s">
        <v>5106</v>
      </c>
      <c r="S1216" s="16" t="s">
        <v>3674</v>
      </c>
      <c r="T1216" s="12" t="s">
        <v>3676</v>
      </c>
      <c r="U1216" s="12" t="s">
        <v>4735</v>
      </c>
      <c r="V1216" s="12" t="s">
        <v>3294</v>
      </c>
    </row>
    <row r="1217" spans="1:26" ht="130.19999999999999" thickBot="1" x14ac:dyDescent="0.35">
      <c r="A1217" s="7" t="s">
        <v>1254</v>
      </c>
      <c r="D1217" s="37" t="s">
        <v>1259</v>
      </c>
      <c r="E1217" s="45"/>
      <c r="F1217" s="47" t="str">
        <f>IF(D1217="Walmart", "https://www.walmart.com/search/?query=" &amp; [1]!textjoin("%20",TRUE,S1217,T1217,U1217,V1217,W1217,X1217,Y1217,Z1217,AA1217,AB1217,AC1217,AD1217,AE1217,AF1217,AG1217,AH1217,AI1217,AJ1217,AK1217,AL1217,AM1217,AN1217,AO1217,AP1217,AQ1217,AR1217,AS1217,AT1217,AU1217,AV1217,AW1217,AX1217,AY1217,AZ1217,BA1217,BB1217), IF(D1217="Best Buy", "https://www.bestbuy.com/site/searchpage.jsp?st=" &amp; [1]!textjoin("+",TRUE,S1217,T1217,U1217,V1217,W1217,X1217,Y1217,Z1217,AA1217,AB1217,AC1217,AD1217,AE1217,AF1217,AG1217,AH1217,AI1217,AJ1217,AK1217,AL1217,AM1217,AN1217,AO1217,AP1217,AQ1217,AR1217,AS1217,AT1217,AU1217,AV1217,AW1217,AX1217,AY1217,AZ1217,BA1217,BB1217), IF(D1217="Target", "https://www.target.com/s?searchTerm=" &amp; [1]!textjoin("+",TRUE,S1217,T1217,U1217,V1217,W1217,X1217,Y1217,Z1217,AA1217,AB1217,AC1217,AD1217,AE1217,AF1217,AG1217,AH1217,AI1217,AJ1217,AK1217,AL1217,AM1217,AN1217,AO1217,AP1217,AQ1217,AR1217,AS1217,AT1217,AU1217,AV1217,AW1217,AX1217,AY1217,AZ1217,BA1217,BB1217),"")))</f>
        <v/>
      </c>
      <c r="G1217" s="45" t="s">
        <v>7382</v>
      </c>
      <c r="H1217" s="45"/>
      <c r="I1217" s="45"/>
      <c r="J1217" s="45"/>
      <c r="L1217" s="37" t="s">
        <v>1259</v>
      </c>
      <c r="M1217" s="26" t="s">
        <v>2159</v>
      </c>
      <c r="N1217" s="21" t="s">
        <v>6242</v>
      </c>
      <c r="O1217" s="1" t="s">
        <v>2160</v>
      </c>
      <c r="P1217" s="21" t="e">
        <f ca="1">[1]!textjoin("+",TRUE,O1217,S1217,T1217,U1217,V1217,W1217,X1217,Y1217,Z1217,AA1217,AB1217,AC1217,AD1217,AE1217,AF1217,AG1217,AH1217,AI1217,AJ1217,AK1217,AL1217,AM1217,AN1217,AO1217,AP1217,AQ1217,AR1217,AS1217,AT1217,AU1217,AV1217,AW1217,AX1217,AY1217,AZ1217,BA1217,BB1217,R1217)</f>
        <v>#NAME?</v>
      </c>
      <c r="Q1217" s="21" t="e">
        <f t="shared" ca="1" si="76"/>
        <v>#NAME?</v>
      </c>
      <c r="R1217" t="s">
        <v>5106</v>
      </c>
      <c r="S1217" s="16" t="s">
        <v>3674</v>
      </c>
      <c r="T1217" s="12" t="s">
        <v>3518</v>
      </c>
      <c r="U1217" s="12" t="s">
        <v>3519</v>
      </c>
      <c r="V1217" s="12" t="s">
        <v>4728</v>
      </c>
      <c r="W1217" s="12" t="s">
        <v>3677</v>
      </c>
    </row>
    <row r="1218" spans="1:26" ht="130.19999999999999" thickBot="1" x14ac:dyDescent="0.35">
      <c r="A1218" s="7" t="s">
        <v>1257</v>
      </c>
      <c r="D1218" s="37" t="s">
        <v>1259</v>
      </c>
      <c r="E1218" s="45"/>
      <c r="F1218" s="47" t="str">
        <f>IF(D1218="Walmart", "https://www.walmart.com/search/?query=" &amp; [1]!textjoin("%20",TRUE,S1218,T1218,U1218,V1218,W1218,X1218,Y1218,Z1218,AA1218,AB1218,AC1218,AD1218,AE1218,AF1218,AG1218,AH1218,AI1218,AJ1218,AK1218,AL1218,AM1218,AN1218,AO1218,AP1218,AQ1218,AR1218,AS1218,AT1218,AU1218,AV1218,AW1218,AX1218,AY1218,AZ1218,BA1218,BB1218), IF(D1218="Best Buy", "https://www.bestbuy.com/site/searchpage.jsp?st=" &amp; [1]!textjoin("+",TRUE,S1218,T1218,U1218,V1218,W1218,X1218,Y1218,Z1218,AA1218,AB1218,AC1218,AD1218,AE1218,AF1218,AG1218,AH1218,AI1218,AJ1218,AK1218,AL1218,AM1218,AN1218,AO1218,AP1218,AQ1218,AR1218,AS1218,AT1218,AU1218,AV1218,AW1218,AX1218,AY1218,AZ1218,BA1218,BB1218), IF(D1218="Target", "https://www.target.com/s?searchTerm=" &amp; [1]!textjoin("+",TRUE,S1218,T1218,U1218,V1218,W1218,X1218,Y1218,Z1218,AA1218,AB1218,AC1218,AD1218,AE1218,AF1218,AG1218,AH1218,AI1218,AJ1218,AK1218,AL1218,AM1218,AN1218,AO1218,AP1218,AQ1218,AR1218,AS1218,AT1218,AU1218,AV1218,AW1218,AX1218,AY1218,AZ1218,BA1218,BB1218),"")))</f>
        <v/>
      </c>
      <c r="G1218" s="45" t="s">
        <v>7382</v>
      </c>
      <c r="H1218" s="45"/>
      <c r="I1218" s="45"/>
      <c r="J1218" s="45"/>
      <c r="L1218" s="37" t="s">
        <v>1259</v>
      </c>
      <c r="M1218" s="26" t="s">
        <v>2159</v>
      </c>
      <c r="N1218" s="21" t="s">
        <v>6243</v>
      </c>
      <c r="O1218" s="1" t="s">
        <v>2160</v>
      </c>
      <c r="P1218" s="21" t="e">
        <f ca="1">[1]!textjoin("+",TRUE,O1218,S1218,T1218,U1218,V1218,W1218,X1218,Y1218,Z1218,AA1218,AB1218,AC1218,AD1218,AE1218,AF1218,AG1218,AH1218,AI1218,AJ1218,AK1218,AL1218,AM1218,AN1218,AO1218,AP1218,AQ1218,AR1218,AS1218,AT1218,AU1218,AV1218,AW1218,AX1218,AY1218,AZ1218,BA1218,BB1218,R1218)</f>
        <v>#NAME?</v>
      </c>
      <c r="Q1218" s="21" t="e">
        <f t="shared" ref="Q1218:Q1281" ca="1" si="79">REPLACE(P1218,28,1,"")</f>
        <v>#NAME?</v>
      </c>
      <c r="R1218" t="s">
        <v>5106</v>
      </c>
      <c r="S1218" s="16" t="s">
        <v>3674</v>
      </c>
      <c r="T1218" s="12" t="s">
        <v>3518</v>
      </c>
      <c r="U1218" s="12" t="s">
        <v>3519</v>
      </c>
      <c r="V1218" s="12" t="s">
        <v>4729</v>
      </c>
      <c r="W1218" s="12" t="s">
        <v>3677</v>
      </c>
    </row>
    <row r="1219" spans="1:26" ht="58.2" thickBot="1" x14ac:dyDescent="0.35">
      <c r="A1219" s="7" t="s">
        <v>1258</v>
      </c>
      <c r="D1219" s="37" t="s">
        <v>43</v>
      </c>
      <c r="E1219" s="45"/>
      <c r="F1219" s="47" t="str">
        <f>IF(D1219="Walmart", "https://www.walmart.com/search/?query=" &amp; [1]!textjoin("%20",TRUE,S1219,T1219,U1219,V1219,W1219,X1219,Y1219,Z1219,AA1219,AB1219,AC1219,AD1219,AE1219,AF1219,AG1219,AH1219,AI1219,AJ1219,AK1219,AL1219,AM1219,AN1219,AO1219,AP1219,AQ1219,AR1219,AS1219,AT1219,AU1219,AV1219,AW1219,AX1219,AY1219,AZ1219,BA1219,BB1219), IF(D1219="Best Buy", "https://www.bestbuy.com/site/searchpage.jsp?st=" &amp; [1]!textjoin("+",TRUE,S1219,T1219,U1219,V1219,W1219,X1219,Y1219,Z1219,AA1219,AB1219,AC1219,AD1219,AE1219,AF1219,AG1219,AH1219,AI1219,AJ1219,AK1219,AL1219,AM1219,AN1219,AO1219,AP1219,AQ1219,AR1219,AS1219,AT1219,AU1219,AV1219,AW1219,AX1219,AY1219,AZ1219,BA1219,BB1219), IF(D1219="Target", "https://www.target.com/s?searchTerm=" &amp; [1]!textjoin("+",TRUE,S1219,T1219,U1219,V1219,W1219,X1219,Y1219,Z1219,AA1219,AB1219,AC1219,AD1219,AE1219,AF1219,AG1219,AH1219,AI1219,AJ1219,AK1219,AL1219,AM1219,AN1219,AO1219,AP1219,AQ1219,AR1219,AS1219,AT1219,AU1219,AV1219,AW1219,AX1219,AY1219,AZ1219,BA1219,BB1219),"")))</f>
        <v/>
      </c>
      <c r="G1219" s="45" t="s">
        <v>7382</v>
      </c>
      <c r="H1219" s="45"/>
      <c r="I1219" s="45"/>
      <c r="J1219" s="45"/>
      <c r="L1219" s="37" t="s">
        <v>43</v>
      </c>
      <c r="M1219" s="26" t="s">
        <v>2159</v>
      </c>
      <c r="N1219" s="21" t="s">
        <v>6244</v>
      </c>
      <c r="O1219" s="1" t="s">
        <v>2160</v>
      </c>
      <c r="P1219" s="21" t="e">
        <f ca="1">[1]!textjoin("+",TRUE,O1219,S1219,T1219,U1219,V1219,W1219,X1219,Y1219,Z1219,AA1219,AB1219,AC1219,AD1219,AE1219,AF1219,AG1219,AH1219,AI1219,AJ1219,AK1219,AL1219,AM1219,AN1219,AO1219,AP1219,AQ1219,AR1219,AS1219,AT1219,AU1219,AV1219,AW1219,AX1219,AY1219,AZ1219,BA1219,BB1219,R1219)</f>
        <v>#NAME?</v>
      </c>
      <c r="Q1219" s="21" t="e">
        <f t="shared" ca="1" si="79"/>
        <v>#NAME?</v>
      </c>
      <c r="R1219" t="s">
        <v>5106</v>
      </c>
      <c r="S1219" s="16" t="s">
        <v>3674</v>
      </c>
      <c r="T1219" s="12" t="s">
        <v>3519</v>
      </c>
    </row>
    <row r="1220" spans="1:26" ht="303" thickBot="1" x14ac:dyDescent="0.35">
      <c r="A1220" s="7" t="s">
        <v>1260</v>
      </c>
      <c r="D1220" s="39" t="s">
        <v>232</v>
      </c>
      <c r="E1220" s="45"/>
      <c r="F1220" s="47" t="str">
        <f>IF(D1220="Walmart", "https://www.walmart.com/search/?query=" &amp; [1]!textjoin("%20",TRUE,S1220,T1220,U1220,V1220,W1220,X1220,Y1220,Z1220,AA1220,AB1220,AC1220,AD1220,AE1220,AF1220,AG1220,AH1220,AI1220,AJ1220,AK1220,AL1220,AM1220,AN1220,AO1220,AP1220,AQ1220,AR1220,AS1220,AT1220,AU1220,AV1220,AW1220,AX1220,AY1220,AZ1220,BA1220,BB1220), IF(D1220="Best Buy", "https://www.bestbuy.com/site/searchpage.jsp?st=" &amp; [1]!textjoin("+",TRUE,S1220,T1220,U1220,V1220,W1220,X1220,Y1220,Z1220,AA1220,AB1220,AC1220,AD1220,AE1220,AF1220,AG1220,AH1220,AI1220,AJ1220,AK1220,AL1220,AM1220,AN1220,AO1220,AP1220,AQ1220,AR1220,AS1220,AT1220,AU1220,AV1220,AW1220,AX1220,AY1220,AZ1220,BA1220,BB1220), IF(D1220="Target", "https://www.target.com/s?searchTerm=" &amp; [1]!textjoin("+",TRUE,S1220,T1220,U1220,V1220,W1220,X1220,Y1220,Z1220,AA1220,AB1220,AC1220,AD1220,AE1220,AF1220,AG1220,AH1220,AI1220,AJ1220,AK1220,AL1220,AM1220,AN1220,AO1220,AP1220,AQ1220,AR1220,AS1220,AT1220,AU1220,AV1220,AW1220,AX1220,AY1220,AZ1220,BA1220,BB1220),"")))</f>
        <v/>
      </c>
      <c r="G1220" s="45" t="s">
        <v>7382</v>
      </c>
      <c r="H1220" s="45"/>
      <c r="I1220" s="45"/>
      <c r="J1220" s="45"/>
      <c r="L1220" s="39" t="s">
        <v>232</v>
      </c>
      <c r="M1220" s="26" t="s">
        <v>2159</v>
      </c>
      <c r="N1220" s="21" t="s">
        <v>6245</v>
      </c>
      <c r="O1220" s="1" t="s">
        <v>2160</v>
      </c>
      <c r="P1220" s="21" t="e">
        <f ca="1">[1]!textjoin("+",TRUE,O1220,S1220,T1220,U1220,V1220,W1220,X1220,Y1220,Z1220,AA1220,AB1220,AC1220,AD1220,AE1220,AF1220,AG1220,AH1220,AI1220,AJ1220,AK1220,AL1220,AM1220,AN1220,AO1220,AP1220,AQ1220,AR1220,AS1220,AT1220,AU1220,AV1220,AW1220,AX1220,AY1220,AZ1220,BA1220,BB1220,R1220)</f>
        <v>#NAME?</v>
      </c>
      <c r="Q1220" s="21" t="e">
        <f t="shared" ca="1" si="79"/>
        <v>#NAME?</v>
      </c>
      <c r="R1220" t="s">
        <v>5106</v>
      </c>
      <c r="S1220" s="16" t="s">
        <v>3674</v>
      </c>
      <c r="T1220" s="12" t="s">
        <v>3678</v>
      </c>
      <c r="U1220" s="12" t="s">
        <v>4735</v>
      </c>
      <c r="V1220" s="12" t="s">
        <v>3679</v>
      </c>
      <c r="W1220" s="12" t="s">
        <v>3675</v>
      </c>
    </row>
    <row r="1221" spans="1:26" ht="303" thickBot="1" x14ac:dyDescent="0.35">
      <c r="A1221" s="7" t="s">
        <v>1261</v>
      </c>
      <c r="D1221" s="39" t="s">
        <v>232</v>
      </c>
      <c r="E1221" s="45"/>
      <c r="F1221" s="47" t="str">
        <f>IF(D1221="Walmart", "https://www.walmart.com/search/?query=" &amp; [1]!textjoin("%20",TRUE,S1221,T1221,U1221,V1221,W1221,X1221,Y1221,Z1221,AA1221,AB1221,AC1221,AD1221,AE1221,AF1221,AG1221,AH1221,AI1221,AJ1221,AK1221,AL1221,AM1221,AN1221,AO1221,AP1221,AQ1221,AR1221,AS1221,AT1221,AU1221,AV1221,AW1221,AX1221,AY1221,AZ1221,BA1221,BB1221), IF(D1221="Best Buy", "https://www.bestbuy.com/site/searchpage.jsp?st=" &amp; [1]!textjoin("+",TRUE,S1221,T1221,U1221,V1221,W1221,X1221,Y1221,Z1221,AA1221,AB1221,AC1221,AD1221,AE1221,AF1221,AG1221,AH1221,AI1221,AJ1221,AK1221,AL1221,AM1221,AN1221,AO1221,AP1221,AQ1221,AR1221,AS1221,AT1221,AU1221,AV1221,AW1221,AX1221,AY1221,AZ1221,BA1221,BB1221), IF(D1221="Target", "https://www.target.com/s?searchTerm=" &amp; [1]!textjoin("+",TRUE,S1221,T1221,U1221,V1221,W1221,X1221,Y1221,Z1221,AA1221,AB1221,AC1221,AD1221,AE1221,AF1221,AG1221,AH1221,AI1221,AJ1221,AK1221,AL1221,AM1221,AN1221,AO1221,AP1221,AQ1221,AR1221,AS1221,AT1221,AU1221,AV1221,AW1221,AX1221,AY1221,AZ1221,BA1221,BB1221),"")))</f>
        <v/>
      </c>
      <c r="G1221" s="45" t="s">
        <v>7382</v>
      </c>
      <c r="H1221" s="45"/>
      <c r="I1221" s="45"/>
      <c r="J1221" s="45"/>
      <c r="L1221" s="39" t="s">
        <v>232</v>
      </c>
      <c r="M1221" s="26" t="s">
        <v>2159</v>
      </c>
      <c r="N1221" s="21" t="s">
        <v>6246</v>
      </c>
      <c r="O1221" s="1" t="s">
        <v>2160</v>
      </c>
      <c r="P1221" s="21" t="e">
        <f ca="1">[1]!textjoin("+",TRUE,O1221,S1221,T1221,U1221,V1221,W1221,X1221,Y1221,Z1221,AA1221,AB1221,AC1221,AD1221,AE1221,AF1221,AG1221,AH1221,AI1221,AJ1221,AK1221,AL1221,AM1221,AN1221,AO1221,AP1221,AQ1221,AR1221,AS1221,AT1221,AU1221,AV1221,AW1221,AX1221,AY1221,AZ1221,BA1221,BB1221,R1221)</f>
        <v>#NAME?</v>
      </c>
      <c r="Q1221" s="21" t="e">
        <f t="shared" ca="1" si="79"/>
        <v>#NAME?</v>
      </c>
      <c r="R1221" t="s">
        <v>5106</v>
      </c>
      <c r="S1221" s="16" t="s">
        <v>3674</v>
      </c>
      <c r="T1221" s="12" t="s">
        <v>3678</v>
      </c>
      <c r="U1221" s="12" t="s">
        <v>4735</v>
      </c>
      <c r="V1221" s="12" t="s">
        <v>3679</v>
      </c>
      <c r="W1221" s="12" t="s">
        <v>3676</v>
      </c>
    </row>
    <row r="1222" spans="1:26" ht="303" thickBot="1" x14ac:dyDescent="0.35">
      <c r="A1222" s="7" t="s">
        <v>1263</v>
      </c>
      <c r="D1222" s="39" t="s">
        <v>232</v>
      </c>
      <c r="E1222" s="45"/>
      <c r="F1222" s="47" t="str">
        <f>IF(D1222="Walmart", "https://www.walmart.com/search/?query=" &amp; [1]!textjoin("%20",TRUE,S1222,T1222,U1222,V1222,W1222,X1222,Y1222,Z1222,AA1222,AB1222,AC1222,AD1222,AE1222,AF1222,AG1222,AH1222,AI1222,AJ1222,AK1222,AL1222,AM1222,AN1222,AO1222,AP1222,AQ1222,AR1222,AS1222,AT1222,AU1222,AV1222,AW1222,AX1222,AY1222,AZ1222,BA1222,BB1222), IF(D1222="Best Buy", "https://www.bestbuy.com/site/searchpage.jsp?st=" &amp; [1]!textjoin("+",TRUE,S1222,T1222,U1222,V1222,W1222,X1222,Y1222,Z1222,AA1222,AB1222,AC1222,AD1222,AE1222,AF1222,AG1222,AH1222,AI1222,AJ1222,AK1222,AL1222,AM1222,AN1222,AO1222,AP1222,AQ1222,AR1222,AS1222,AT1222,AU1222,AV1222,AW1222,AX1222,AY1222,AZ1222,BA1222,BB1222), IF(D1222="Target", "https://www.target.com/s?searchTerm=" &amp; [1]!textjoin("+",TRUE,S1222,T1222,U1222,V1222,W1222,X1222,Y1222,Z1222,AA1222,AB1222,AC1222,AD1222,AE1222,AF1222,AG1222,AH1222,AI1222,AJ1222,AK1222,AL1222,AM1222,AN1222,AO1222,AP1222,AQ1222,AR1222,AS1222,AT1222,AU1222,AV1222,AW1222,AX1222,AY1222,AZ1222,BA1222,BB1222),"")))</f>
        <v/>
      </c>
      <c r="G1222" s="45" t="s">
        <v>7382</v>
      </c>
      <c r="H1222" s="45"/>
      <c r="I1222" s="45"/>
      <c r="J1222" s="45"/>
      <c r="L1222" s="39" t="s">
        <v>232</v>
      </c>
      <c r="M1222" s="26" t="s">
        <v>2159</v>
      </c>
      <c r="N1222" s="21" t="s">
        <v>6247</v>
      </c>
      <c r="O1222" s="1" t="s">
        <v>2160</v>
      </c>
      <c r="P1222" s="21" t="e">
        <f ca="1">[1]!textjoin("+",TRUE,O1222,S1222,T1222,U1222,V1222,W1222,X1222,Y1222,Z1222,AA1222,AB1222,AC1222,AD1222,AE1222,AF1222,AG1222,AH1222,AI1222,AJ1222,AK1222,AL1222,AM1222,AN1222,AO1222,AP1222,AQ1222,AR1222,AS1222,AT1222,AU1222,AV1222,AW1222,AX1222,AY1222,AZ1222,BA1222,BB1222,R1222)</f>
        <v>#NAME?</v>
      </c>
      <c r="Q1222" s="21" t="e">
        <f t="shared" ca="1" si="79"/>
        <v>#NAME?</v>
      </c>
      <c r="R1222" t="s">
        <v>5106</v>
      </c>
      <c r="S1222" s="16" t="s">
        <v>3674</v>
      </c>
      <c r="T1222" s="12" t="s">
        <v>3678</v>
      </c>
      <c r="U1222" s="12" t="s">
        <v>4735</v>
      </c>
      <c r="V1222" s="12" t="s">
        <v>3520</v>
      </c>
      <c r="W1222" s="12" t="s">
        <v>3675</v>
      </c>
    </row>
    <row r="1223" spans="1:26" ht="101.4" thickBot="1" x14ac:dyDescent="0.35">
      <c r="A1223" s="7" t="s">
        <v>1265</v>
      </c>
      <c r="D1223" s="37" t="s">
        <v>658</v>
      </c>
      <c r="E1223" s="45"/>
      <c r="F1223" s="47" t="str">
        <f>IF(D1223="Walmart", "https://www.walmart.com/search/?query=" &amp; [1]!textjoin("%20",TRUE,S1223,T1223,U1223,V1223,W1223,X1223,Y1223,Z1223,AA1223,AB1223,AC1223,AD1223,AE1223,AF1223,AG1223,AH1223,AI1223,AJ1223,AK1223,AL1223,AM1223,AN1223,AO1223,AP1223,AQ1223,AR1223,AS1223,AT1223,AU1223,AV1223,AW1223,AX1223,AY1223,AZ1223,BA1223,BB1223), IF(D1223="Best Buy", "https://www.bestbuy.com/site/searchpage.jsp?st=" &amp; [1]!textjoin("+",TRUE,S1223,T1223,U1223,V1223,W1223,X1223,Y1223,Z1223,AA1223,AB1223,AC1223,AD1223,AE1223,AF1223,AG1223,AH1223,AI1223,AJ1223,AK1223,AL1223,AM1223,AN1223,AO1223,AP1223,AQ1223,AR1223,AS1223,AT1223,AU1223,AV1223,AW1223,AX1223,AY1223,AZ1223,BA1223,BB1223), IF(D1223="Target", "https://www.target.com/s?searchTerm=" &amp; [1]!textjoin("+",TRUE,S1223,T1223,U1223,V1223,W1223,X1223,Y1223,Z1223,AA1223,AB1223,AC1223,AD1223,AE1223,AF1223,AG1223,AH1223,AI1223,AJ1223,AK1223,AL1223,AM1223,AN1223,AO1223,AP1223,AQ1223,AR1223,AS1223,AT1223,AU1223,AV1223,AW1223,AX1223,AY1223,AZ1223,BA1223,BB1223),"")))</f>
        <v/>
      </c>
      <c r="G1223" s="45" t="s">
        <v>7382</v>
      </c>
      <c r="H1223" s="45"/>
      <c r="I1223" s="45"/>
      <c r="J1223" s="45"/>
      <c r="L1223" s="37" t="s">
        <v>658</v>
      </c>
      <c r="M1223" s="26" t="s">
        <v>2159</v>
      </c>
      <c r="N1223" s="21" t="s">
        <v>6248</v>
      </c>
      <c r="O1223" s="1" t="s">
        <v>2160</v>
      </c>
      <c r="P1223" s="21" t="e">
        <f ca="1">[1]!textjoin("+",TRUE,O1223,S1223,T1223,U1223,V1223,W1223,X1223,Y1223,Z1223,AA1223,AB1223,AC1223,AD1223,AE1223,AF1223,AG1223,AH1223,AI1223,AJ1223,AK1223,AL1223,AM1223,AN1223,AO1223,AP1223,AQ1223,AR1223,AS1223,AT1223,AU1223,AV1223,AW1223,AX1223,AY1223,AZ1223,BA1223,BB1223,R1223)</f>
        <v>#NAME?</v>
      </c>
      <c r="Q1223" s="21" t="e">
        <f t="shared" ca="1" si="79"/>
        <v>#NAME?</v>
      </c>
      <c r="R1223" t="s">
        <v>5106</v>
      </c>
      <c r="S1223" s="16" t="s">
        <v>4619</v>
      </c>
      <c r="T1223" s="12" t="s">
        <v>2360</v>
      </c>
    </row>
    <row r="1224" spans="1:26" ht="409.6" thickBot="1" x14ac:dyDescent="0.35">
      <c r="A1224" s="7" t="s">
        <v>1266</v>
      </c>
      <c r="D1224" s="37" t="s">
        <v>15</v>
      </c>
      <c r="E1224" s="45"/>
      <c r="F1224" s="47" t="e">
        <f ca="1">IF(D1224="Walmart", "https://www.walmart.com/search/?query=" &amp; [1]!textjoin("%20",TRUE,S1224,T1224,U1224,V1224,W1224,X1224,Y1224,Z1224,AA1224,AB1224,AC1224,AD1224,AE1224,AF1224,AG1224,AH1224,AI1224,AJ1224,AK1224,AL1224,AM1224,AN1224,AO1224,AP1224,AQ1224,AR1224,AS1224,AT1224,AU1224,AV1224,AW1224,AX1224,AY1224,AZ1224,BA1224,BB1224), IF(D1224="Best Buy", "https://www.bestbuy.com/site/searchpage.jsp?st=" &amp; [1]!textjoin("+",TRUE,S1224,T1224,U1224,V1224,W1224,X1224,Y1224,Z1224,AA1224,AB1224,AC1224,AD1224,AE1224,AF1224,AG1224,AH1224,AI1224,AJ1224,AK1224,AL1224,AM1224,AN1224,AO1224,AP1224,AQ1224,AR1224,AS1224,AT1224,AU1224,AV1224,AW1224,AX1224,AY1224,AZ1224,BA1224,BB1224), IF(D1224="Target", "https://www.target.com/s?searchTerm=" &amp; [1]!textjoin("+",TRUE,S1224,T1224,U1224,V1224,W1224,X1224,Y1224,Z1224,AA1224,AB1224,AC1224,AD1224,AE1224,AF1224,AG1224,AH1224,AI1224,AJ1224,AK1224,AL1224,AM1224,AN1224,AO1224,AP1224,AQ1224,AR1224,AS1224,AT1224,AU1224,AV1224,AW1224,AX1224,AY1224,AZ1224,BA1224,BB1224),"")))</f>
        <v>#NAME?</v>
      </c>
      <c r="G1224" s="45" t="s">
        <v>7868</v>
      </c>
      <c r="H1224" s="45" t="str">
        <f>HYPERLINK(G1224,D1224)</f>
        <v>Best Buy</v>
      </c>
      <c r="I1224" s="45"/>
      <c r="J1224" s="45"/>
      <c r="L1224" s="37" t="s">
        <v>15</v>
      </c>
      <c r="M1224" s="26" t="s">
        <v>2159</v>
      </c>
      <c r="N1224" s="21" t="s">
        <v>6249</v>
      </c>
      <c r="O1224" s="1" t="s">
        <v>2160</v>
      </c>
      <c r="P1224" s="21" t="e">
        <f ca="1">[1]!textjoin("+",TRUE,O1224,S1224,T1224,U1224,V1224,W1224,X1224,Y1224,Z1224,AA1224,AB1224,AC1224,AD1224,AE1224,AF1224,AG1224,AH1224,AI1224,AJ1224,AK1224,AL1224,AM1224,AN1224,AO1224,AP1224,AQ1224,AR1224,AS1224,AT1224,AU1224,AV1224,AW1224,AX1224,AY1224,AZ1224,BA1224,BB1224,R1224)</f>
        <v>#NAME?</v>
      </c>
      <c r="Q1224" s="21" t="e">
        <f t="shared" ca="1" si="79"/>
        <v>#NAME?</v>
      </c>
      <c r="R1224" t="s">
        <v>5106</v>
      </c>
      <c r="S1224" s="16" t="s">
        <v>3680</v>
      </c>
      <c r="T1224" s="12" t="s">
        <v>2252</v>
      </c>
      <c r="U1224" s="12" t="s">
        <v>3681</v>
      </c>
    </row>
    <row r="1225" spans="1:26" ht="101.4" thickBot="1" x14ac:dyDescent="0.35">
      <c r="A1225" s="7" t="s">
        <v>1267</v>
      </c>
      <c r="D1225" s="37" t="s">
        <v>1147</v>
      </c>
      <c r="E1225" s="45"/>
      <c r="F1225" s="47" t="str">
        <f>IF(D1225="Walmart", "https://www.walmart.com/search/?query=" &amp; [1]!textjoin("%20",TRUE,S1225,T1225,U1225,V1225,W1225,X1225,Y1225,Z1225,AA1225,AB1225,AC1225,AD1225,AE1225,AF1225,AG1225,AH1225,AI1225,AJ1225,AK1225,AL1225,AM1225,AN1225,AO1225,AP1225,AQ1225,AR1225,AS1225,AT1225,AU1225,AV1225,AW1225,AX1225,AY1225,AZ1225,BA1225,BB1225), IF(D1225="Best Buy", "https://www.bestbuy.com/site/searchpage.jsp?st=" &amp; [1]!textjoin("+",TRUE,S1225,T1225,U1225,V1225,W1225,X1225,Y1225,Z1225,AA1225,AB1225,AC1225,AD1225,AE1225,AF1225,AG1225,AH1225,AI1225,AJ1225,AK1225,AL1225,AM1225,AN1225,AO1225,AP1225,AQ1225,AR1225,AS1225,AT1225,AU1225,AV1225,AW1225,AX1225,AY1225,AZ1225,BA1225,BB1225), IF(D1225="Target", "https://www.target.com/s?searchTerm=" &amp; [1]!textjoin("+",TRUE,S1225,T1225,U1225,V1225,W1225,X1225,Y1225,Z1225,AA1225,AB1225,AC1225,AD1225,AE1225,AF1225,AG1225,AH1225,AI1225,AJ1225,AK1225,AL1225,AM1225,AN1225,AO1225,AP1225,AQ1225,AR1225,AS1225,AT1225,AU1225,AV1225,AW1225,AX1225,AY1225,AZ1225,BA1225,BB1225),"")))</f>
        <v/>
      </c>
      <c r="G1225" s="45" t="s">
        <v>7382</v>
      </c>
      <c r="H1225" s="45"/>
      <c r="I1225" s="45"/>
      <c r="J1225" s="45"/>
      <c r="L1225" s="37" t="s">
        <v>1147</v>
      </c>
      <c r="M1225" s="26" t="s">
        <v>2159</v>
      </c>
      <c r="N1225" s="21" t="s">
        <v>6250</v>
      </c>
      <c r="O1225" s="1" t="s">
        <v>2160</v>
      </c>
      <c r="P1225" s="21" t="e">
        <f ca="1">[1]!textjoin("+",TRUE,O1225,S1225,T1225,U1225,V1225,W1225,X1225,Y1225,Z1225,AA1225,AB1225,AC1225,AD1225,AE1225,AF1225,AG1225,AH1225,AI1225,AJ1225,AK1225,AL1225,AM1225,AN1225,AO1225,AP1225,AQ1225,AR1225,AS1225,AT1225,AU1225,AV1225,AW1225,AX1225,AY1225,AZ1225,BA1225,BB1225,R1225)</f>
        <v>#NAME?</v>
      </c>
      <c r="Q1225" s="21" t="e">
        <f t="shared" ca="1" si="79"/>
        <v>#NAME?</v>
      </c>
      <c r="R1225" t="s">
        <v>5106</v>
      </c>
      <c r="S1225" s="16" t="s">
        <v>3682</v>
      </c>
      <c r="T1225" s="12" t="s">
        <v>3683</v>
      </c>
      <c r="U1225" s="12" t="s">
        <v>3271</v>
      </c>
      <c r="V1225" s="12" t="s">
        <v>2391</v>
      </c>
    </row>
    <row r="1226" spans="1:26" ht="185.4" thickBot="1" x14ac:dyDescent="0.35">
      <c r="A1226" s="7" t="s">
        <v>1268</v>
      </c>
      <c r="D1226" s="32" t="s">
        <v>345</v>
      </c>
      <c r="E1226" s="45"/>
      <c r="F1226" s="47" t="str">
        <f>IF(D1226="Walmart", "https://www.walmart.com/search/?query=" &amp; [1]!textjoin("%20",TRUE,S1226,T1226,U1226,V1226,W1226,X1226,Y1226,Z1226,AA1226,AB1226,AC1226,AD1226,AE1226,AF1226,AG1226,AH1226,AI1226,AJ1226,AK1226,AL1226,AM1226,AN1226,AO1226,AP1226,AQ1226,AR1226,AS1226,AT1226,AU1226,AV1226,AW1226,AX1226,AY1226,AZ1226,BA1226,BB1226), IF(D1226="Best Buy", "https://www.bestbuy.com/site/searchpage.jsp?st=" &amp; [1]!textjoin("+",TRUE,S1226,T1226,U1226,V1226,W1226,X1226,Y1226,Z1226,AA1226,AB1226,AC1226,AD1226,AE1226,AF1226,AG1226,AH1226,AI1226,AJ1226,AK1226,AL1226,AM1226,AN1226,AO1226,AP1226,AQ1226,AR1226,AS1226,AT1226,AU1226,AV1226,AW1226,AX1226,AY1226,AZ1226,BA1226,BB1226), IF(D1226="Target", "https://www.target.com/s?searchTerm=" &amp; [1]!textjoin("+",TRUE,S1226,T1226,U1226,V1226,W1226,X1226,Y1226,Z1226,AA1226,AB1226,AC1226,AD1226,AE1226,AF1226,AG1226,AH1226,AI1226,AJ1226,AK1226,AL1226,AM1226,AN1226,AO1226,AP1226,AQ1226,AR1226,AS1226,AT1226,AU1226,AV1226,AW1226,AX1226,AY1226,AZ1226,BA1226,BB1226),"")))</f>
        <v/>
      </c>
      <c r="G1226" s="45" t="s">
        <v>7382</v>
      </c>
      <c r="H1226" s="45"/>
      <c r="I1226" s="45"/>
      <c r="J1226" s="45"/>
      <c r="L1226" s="32" t="s">
        <v>345</v>
      </c>
      <c r="M1226" s="26" t="s">
        <v>2159</v>
      </c>
      <c r="N1226" s="21" t="s">
        <v>6251</v>
      </c>
      <c r="O1226" s="1" t="s">
        <v>2160</v>
      </c>
      <c r="P1226" s="21" t="e">
        <f ca="1">[1]!textjoin("+",TRUE,O1226,S1226,T1226,U1226,V1226,W1226,X1226,Y1226,Z1226,AA1226,AB1226,AC1226,AD1226,AE1226,AF1226,AG1226,AH1226,AI1226,AJ1226,AK1226,AL1226,AM1226,AN1226,AO1226,AP1226,AQ1226,AR1226,AS1226,AT1226,AU1226,AV1226,AW1226,AX1226,AY1226,AZ1226,BA1226,BB1226,R1226)</f>
        <v>#NAME?</v>
      </c>
      <c r="Q1226" s="21" t="e">
        <f t="shared" ca="1" si="79"/>
        <v>#NAME?</v>
      </c>
      <c r="R1226" t="s">
        <v>5106</v>
      </c>
      <c r="S1226" s="16" t="s">
        <v>3684</v>
      </c>
      <c r="T1226" s="12" t="s">
        <v>3685</v>
      </c>
      <c r="U1226" s="12" t="s">
        <v>2188</v>
      </c>
      <c r="V1226" s="12" t="s">
        <v>4599</v>
      </c>
      <c r="W1226" s="12" t="s">
        <v>3016</v>
      </c>
      <c r="X1226" s="12" t="s">
        <v>3685</v>
      </c>
      <c r="Y1226" s="12" t="s">
        <v>3091</v>
      </c>
    </row>
    <row r="1227" spans="1:26" ht="58.2" thickBot="1" x14ac:dyDescent="0.35">
      <c r="A1227" s="7" t="s">
        <v>1269</v>
      </c>
      <c r="D1227" s="37" t="s">
        <v>43</v>
      </c>
      <c r="E1227" s="45"/>
      <c r="F1227" s="47" t="str">
        <f>IF(D1227="Walmart", "https://www.walmart.com/search/?query=" &amp; [1]!textjoin("%20",TRUE,S1227,T1227,U1227,V1227,W1227,X1227,Y1227,Z1227,AA1227,AB1227,AC1227,AD1227,AE1227,AF1227,AG1227,AH1227,AI1227,AJ1227,AK1227,AL1227,AM1227,AN1227,AO1227,AP1227,AQ1227,AR1227,AS1227,AT1227,AU1227,AV1227,AW1227,AX1227,AY1227,AZ1227,BA1227,BB1227), IF(D1227="Best Buy", "https://www.bestbuy.com/site/searchpage.jsp?st=" &amp; [1]!textjoin("+",TRUE,S1227,T1227,U1227,V1227,W1227,X1227,Y1227,Z1227,AA1227,AB1227,AC1227,AD1227,AE1227,AF1227,AG1227,AH1227,AI1227,AJ1227,AK1227,AL1227,AM1227,AN1227,AO1227,AP1227,AQ1227,AR1227,AS1227,AT1227,AU1227,AV1227,AW1227,AX1227,AY1227,AZ1227,BA1227,BB1227), IF(D1227="Target", "https://www.target.com/s?searchTerm=" &amp; [1]!textjoin("+",TRUE,S1227,T1227,U1227,V1227,W1227,X1227,Y1227,Z1227,AA1227,AB1227,AC1227,AD1227,AE1227,AF1227,AG1227,AH1227,AI1227,AJ1227,AK1227,AL1227,AM1227,AN1227,AO1227,AP1227,AQ1227,AR1227,AS1227,AT1227,AU1227,AV1227,AW1227,AX1227,AY1227,AZ1227,BA1227,BB1227),"")))</f>
        <v/>
      </c>
      <c r="G1227" s="45" t="s">
        <v>7382</v>
      </c>
      <c r="H1227" s="45"/>
      <c r="I1227" s="45"/>
      <c r="J1227" s="45"/>
      <c r="L1227" s="37" t="s">
        <v>43</v>
      </c>
      <c r="M1227" s="26" t="s">
        <v>2159</v>
      </c>
      <c r="N1227" s="21" t="s">
        <v>6252</v>
      </c>
      <c r="O1227" s="1" t="s">
        <v>2160</v>
      </c>
      <c r="P1227" s="21" t="e">
        <f ca="1">[1]!textjoin("+",TRUE,O1227,S1227,T1227,U1227,V1227,W1227,X1227,Y1227,Z1227,AA1227,AB1227,AC1227,AD1227,AE1227,AF1227,AG1227,AH1227,AI1227,AJ1227,AK1227,AL1227,AM1227,AN1227,AO1227,AP1227,AQ1227,AR1227,AS1227,AT1227,AU1227,AV1227,AW1227,AX1227,AY1227,AZ1227,BA1227,BB1227,R1227)</f>
        <v>#NAME?</v>
      </c>
      <c r="Q1227" s="21" t="e">
        <f t="shared" ca="1" si="79"/>
        <v>#NAME?</v>
      </c>
      <c r="R1227" t="s">
        <v>5106</v>
      </c>
      <c r="S1227" s="16" t="s">
        <v>3684</v>
      </c>
      <c r="T1227" s="12" t="s">
        <v>3016</v>
      </c>
      <c r="U1227" s="12" t="s">
        <v>3686</v>
      </c>
      <c r="V1227" s="12" t="s">
        <v>3687</v>
      </c>
      <c r="W1227" s="12" t="s">
        <v>2267</v>
      </c>
      <c r="X1227" s="12" t="s">
        <v>3688</v>
      </c>
      <c r="Y1227" s="12" t="s">
        <v>2391</v>
      </c>
    </row>
    <row r="1228" spans="1:26" ht="58.2" thickBot="1" x14ac:dyDescent="0.35">
      <c r="A1228" s="7" t="s">
        <v>1270</v>
      </c>
      <c r="D1228" s="37" t="s">
        <v>43</v>
      </c>
      <c r="E1228" s="45"/>
      <c r="F1228" s="47" t="str">
        <f>IF(D1228="Walmart", "https://www.walmart.com/search/?query=" &amp; [1]!textjoin("%20",TRUE,S1228,T1228,U1228,V1228,W1228,X1228,Y1228,Z1228,AA1228,AB1228,AC1228,AD1228,AE1228,AF1228,AG1228,AH1228,AI1228,AJ1228,AK1228,AL1228,AM1228,AN1228,AO1228,AP1228,AQ1228,AR1228,AS1228,AT1228,AU1228,AV1228,AW1228,AX1228,AY1228,AZ1228,BA1228,BB1228), IF(D1228="Best Buy", "https://www.bestbuy.com/site/searchpage.jsp?st=" &amp; [1]!textjoin("+",TRUE,S1228,T1228,U1228,V1228,W1228,X1228,Y1228,Z1228,AA1228,AB1228,AC1228,AD1228,AE1228,AF1228,AG1228,AH1228,AI1228,AJ1228,AK1228,AL1228,AM1228,AN1228,AO1228,AP1228,AQ1228,AR1228,AS1228,AT1228,AU1228,AV1228,AW1228,AX1228,AY1228,AZ1228,BA1228,BB1228), IF(D1228="Target", "https://www.target.com/s?searchTerm=" &amp; [1]!textjoin("+",TRUE,S1228,T1228,U1228,V1228,W1228,X1228,Y1228,Z1228,AA1228,AB1228,AC1228,AD1228,AE1228,AF1228,AG1228,AH1228,AI1228,AJ1228,AK1228,AL1228,AM1228,AN1228,AO1228,AP1228,AQ1228,AR1228,AS1228,AT1228,AU1228,AV1228,AW1228,AX1228,AY1228,AZ1228,BA1228,BB1228),"")))</f>
        <v/>
      </c>
      <c r="G1228" s="45" t="s">
        <v>7382</v>
      </c>
      <c r="H1228" s="45"/>
      <c r="I1228" s="45"/>
      <c r="J1228" s="45"/>
      <c r="L1228" s="37" t="s">
        <v>43</v>
      </c>
      <c r="M1228" s="26" t="s">
        <v>2159</v>
      </c>
      <c r="N1228" s="21" t="s">
        <v>6253</v>
      </c>
      <c r="O1228" s="1" t="s">
        <v>2160</v>
      </c>
      <c r="P1228" s="21" t="e">
        <f ca="1">[1]!textjoin("+",TRUE,O1228,S1228,T1228,U1228,V1228,W1228,X1228,Y1228,Z1228,AA1228,AB1228,AC1228,AD1228,AE1228,AF1228,AG1228,AH1228,AI1228,AJ1228,AK1228,AL1228,AM1228,AN1228,AO1228,AP1228,AQ1228,AR1228,AS1228,AT1228,AU1228,AV1228,AW1228,AX1228,AY1228,AZ1228,BA1228,BB1228,R1228)</f>
        <v>#NAME?</v>
      </c>
      <c r="Q1228" s="21" t="e">
        <f t="shared" ca="1" si="79"/>
        <v>#NAME?</v>
      </c>
      <c r="R1228" t="s">
        <v>5106</v>
      </c>
      <c r="S1228" s="16" t="s">
        <v>3684</v>
      </c>
      <c r="T1228" s="12" t="s">
        <v>3016</v>
      </c>
      <c r="U1228" s="12" t="s">
        <v>3541</v>
      </c>
      <c r="V1228" s="12" t="s">
        <v>3091</v>
      </c>
      <c r="W1228" s="12">
        <v>1220</v>
      </c>
      <c r="X1228" s="12" t="s">
        <v>2267</v>
      </c>
      <c r="Y1228" s="12" t="s">
        <v>2391</v>
      </c>
      <c r="Z1228" s="12" t="s">
        <v>3091</v>
      </c>
    </row>
    <row r="1229" spans="1:26" ht="409.6" thickBot="1" x14ac:dyDescent="0.35">
      <c r="A1229" s="7" t="s">
        <v>1271</v>
      </c>
      <c r="D1229" s="37" t="s">
        <v>15</v>
      </c>
      <c r="E1229" s="45"/>
      <c r="F1229" s="47" t="e">
        <f ca="1">IF(D1229="Walmart", "https://www.walmart.com/search/?query=" &amp; [1]!textjoin("%20",TRUE,S1229,T1229,U1229,V1229,W1229,X1229,Y1229,Z1229,AA1229,AB1229,AC1229,AD1229,AE1229,AF1229,AG1229,AH1229,AI1229,AJ1229,AK1229,AL1229,AM1229,AN1229,AO1229,AP1229,AQ1229,AR1229,AS1229,AT1229,AU1229,AV1229,AW1229,AX1229,AY1229,AZ1229,BA1229,BB1229), IF(D1229="Best Buy", "https://www.bestbuy.com/site/searchpage.jsp?st=" &amp; [1]!textjoin("+",TRUE,S1229,T1229,U1229,V1229,W1229,X1229,Y1229,Z1229,AA1229,AB1229,AC1229,AD1229,AE1229,AF1229,AG1229,AH1229,AI1229,AJ1229,AK1229,AL1229,AM1229,AN1229,AO1229,AP1229,AQ1229,AR1229,AS1229,AT1229,AU1229,AV1229,AW1229,AX1229,AY1229,AZ1229,BA1229,BB1229), IF(D1229="Target", "https://www.target.com/s?searchTerm=" &amp; [1]!textjoin("+",TRUE,S1229,T1229,U1229,V1229,W1229,X1229,Y1229,Z1229,AA1229,AB1229,AC1229,AD1229,AE1229,AF1229,AG1229,AH1229,AI1229,AJ1229,AK1229,AL1229,AM1229,AN1229,AO1229,AP1229,AQ1229,AR1229,AS1229,AT1229,AU1229,AV1229,AW1229,AX1229,AY1229,AZ1229,BA1229,BB1229),"")))</f>
        <v>#NAME?</v>
      </c>
      <c r="G1229" s="45" t="s">
        <v>7869</v>
      </c>
      <c r="H1229" s="45" t="str">
        <f>HYPERLINK(G1229,D1229)</f>
        <v>Best Buy</v>
      </c>
      <c r="I1229" s="45"/>
      <c r="J1229" s="45"/>
      <c r="L1229" s="37" t="s">
        <v>15</v>
      </c>
      <c r="M1229" s="26" t="s">
        <v>2159</v>
      </c>
      <c r="N1229" s="21" t="s">
        <v>6254</v>
      </c>
      <c r="O1229" s="1" t="s">
        <v>2160</v>
      </c>
      <c r="P1229" s="21" t="e">
        <f ca="1">[1]!textjoin("+",TRUE,O1229,S1229,T1229,U1229,V1229,W1229,X1229,Y1229,Z1229,AA1229,AB1229,AC1229,AD1229,AE1229,AF1229,AG1229,AH1229,AI1229,AJ1229,AK1229,AL1229,AM1229,AN1229,AO1229,AP1229,AQ1229,AR1229,AS1229,AT1229,AU1229,AV1229,AW1229,AX1229,AY1229,AZ1229,BA1229,BB1229,R1229)</f>
        <v>#NAME?</v>
      </c>
      <c r="Q1229" s="21" t="e">
        <f t="shared" ca="1" si="79"/>
        <v>#NAME?</v>
      </c>
      <c r="R1229" t="s">
        <v>5106</v>
      </c>
      <c r="S1229" s="16" t="s">
        <v>3689</v>
      </c>
      <c r="T1229" s="12" t="s">
        <v>2668</v>
      </c>
      <c r="U1229" s="12" t="s">
        <v>3613</v>
      </c>
      <c r="V1229" s="12" t="s">
        <v>4655</v>
      </c>
      <c r="W1229" s="12" t="s">
        <v>2215</v>
      </c>
    </row>
    <row r="1230" spans="1:26" ht="130.19999999999999" thickBot="1" x14ac:dyDescent="0.35">
      <c r="A1230" s="7" t="s">
        <v>1272</v>
      </c>
      <c r="D1230" s="37" t="s">
        <v>778</v>
      </c>
      <c r="E1230" s="45"/>
      <c r="F1230" s="47" t="str">
        <f>IF(D1230="Walmart", "https://www.walmart.com/search/?query=" &amp; [1]!textjoin("%20",TRUE,S1230,T1230,U1230,V1230,W1230,X1230,Y1230,Z1230,AA1230,AB1230,AC1230,AD1230,AE1230,AF1230,AG1230,AH1230,AI1230,AJ1230,AK1230,AL1230,AM1230,AN1230,AO1230,AP1230,AQ1230,AR1230,AS1230,AT1230,AU1230,AV1230,AW1230,AX1230,AY1230,AZ1230,BA1230,BB1230), IF(D1230="Best Buy", "https://www.bestbuy.com/site/searchpage.jsp?st=" &amp; [1]!textjoin("+",TRUE,S1230,T1230,U1230,V1230,W1230,X1230,Y1230,Z1230,AA1230,AB1230,AC1230,AD1230,AE1230,AF1230,AG1230,AH1230,AI1230,AJ1230,AK1230,AL1230,AM1230,AN1230,AO1230,AP1230,AQ1230,AR1230,AS1230,AT1230,AU1230,AV1230,AW1230,AX1230,AY1230,AZ1230,BA1230,BB1230), IF(D1230="Target", "https://www.target.com/s?searchTerm=" &amp; [1]!textjoin("+",TRUE,S1230,T1230,U1230,V1230,W1230,X1230,Y1230,Z1230,AA1230,AB1230,AC1230,AD1230,AE1230,AF1230,AG1230,AH1230,AI1230,AJ1230,AK1230,AL1230,AM1230,AN1230,AO1230,AP1230,AQ1230,AR1230,AS1230,AT1230,AU1230,AV1230,AW1230,AX1230,AY1230,AZ1230,BA1230,BB1230),"")))</f>
        <v/>
      </c>
      <c r="G1230" s="45" t="s">
        <v>7382</v>
      </c>
      <c r="H1230" s="45"/>
      <c r="I1230" s="45"/>
      <c r="J1230" s="45"/>
      <c r="L1230" s="37" t="s">
        <v>778</v>
      </c>
      <c r="M1230" s="26" t="s">
        <v>2159</v>
      </c>
      <c r="N1230" s="21" t="s">
        <v>6255</v>
      </c>
      <c r="O1230" s="1" t="s">
        <v>2160</v>
      </c>
      <c r="P1230" s="21" t="e">
        <f ca="1">[1]!textjoin("+",TRUE,O1230,S1230,T1230,U1230,V1230,W1230,X1230,Y1230,Z1230,AA1230,AB1230,AC1230,AD1230,AE1230,AF1230,AG1230,AH1230,AI1230,AJ1230,AK1230,AL1230,AM1230,AN1230,AO1230,AP1230,AQ1230,AR1230,AS1230,AT1230,AU1230,AV1230,AW1230,AX1230,AY1230,AZ1230,BA1230,BB1230,R1230)</f>
        <v>#NAME?</v>
      </c>
      <c r="Q1230" s="21" t="e">
        <f t="shared" ca="1" si="79"/>
        <v>#NAME?</v>
      </c>
      <c r="R1230" t="s">
        <v>5106</v>
      </c>
      <c r="S1230" s="16" t="s">
        <v>3690</v>
      </c>
      <c r="T1230" s="12" t="s">
        <v>2233</v>
      </c>
      <c r="U1230" s="12" t="s">
        <v>4735</v>
      </c>
      <c r="V1230" s="12" t="s">
        <v>3691</v>
      </c>
      <c r="W1230" s="12" t="s">
        <v>3112</v>
      </c>
    </row>
    <row r="1231" spans="1:26" ht="130.19999999999999" thickBot="1" x14ac:dyDescent="0.35">
      <c r="A1231" s="7" t="s">
        <v>1273</v>
      </c>
      <c r="D1231" s="37" t="s">
        <v>778</v>
      </c>
      <c r="E1231" s="45"/>
      <c r="F1231" s="47" t="str">
        <f>IF(D1231="Walmart", "https://www.walmart.com/search/?query=" &amp; [1]!textjoin("%20",TRUE,S1231,T1231,U1231,V1231,W1231,X1231,Y1231,Z1231,AA1231,AB1231,AC1231,AD1231,AE1231,AF1231,AG1231,AH1231,AI1231,AJ1231,AK1231,AL1231,AM1231,AN1231,AO1231,AP1231,AQ1231,AR1231,AS1231,AT1231,AU1231,AV1231,AW1231,AX1231,AY1231,AZ1231,BA1231,BB1231), IF(D1231="Best Buy", "https://www.bestbuy.com/site/searchpage.jsp?st=" &amp; [1]!textjoin("+",TRUE,S1231,T1231,U1231,V1231,W1231,X1231,Y1231,Z1231,AA1231,AB1231,AC1231,AD1231,AE1231,AF1231,AG1231,AH1231,AI1231,AJ1231,AK1231,AL1231,AM1231,AN1231,AO1231,AP1231,AQ1231,AR1231,AS1231,AT1231,AU1231,AV1231,AW1231,AX1231,AY1231,AZ1231,BA1231,BB1231), IF(D1231="Target", "https://www.target.com/s?searchTerm=" &amp; [1]!textjoin("+",TRUE,S1231,T1231,U1231,V1231,W1231,X1231,Y1231,Z1231,AA1231,AB1231,AC1231,AD1231,AE1231,AF1231,AG1231,AH1231,AI1231,AJ1231,AK1231,AL1231,AM1231,AN1231,AO1231,AP1231,AQ1231,AR1231,AS1231,AT1231,AU1231,AV1231,AW1231,AX1231,AY1231,AZ1231,BA1231,BB1231),"")))</f>
        <v/>
      </c>
      <c r="G1231" s="45" t="s">
        <v>7382</v>
      </c>
      <c r="H1231" s="45"/>
      <c r="I1231" s="45"/>
      <c r="J1231" s="45"/>
      <c r="L1231" s="37" t="s">
        <v>778</v>
      </c>
      <c r="M1231" s="26" t="s">
        <v>2159</v>
      </c>
      <c r="N1231" s="21" t="s">
        <v>6256</v>
      </c>
      <c r="O1231" s="1" t="s">
        <v>2160</v>
      </c>
      <c r="P1231" s="21" t="e">
        <f ca="1">[1]!textjoin("+",TRUE,O1231,S1231,T1231,U1231,V1231,W1231,X1231,Y1231,Z1231,AA1231,AB1231,AC1231,AD1231,AE1231,AF1231,AG1231,AH1231,AI1231,AJ1231,AK1231,AL1231,AM1231,AN1231,AO1231,AP1231,AQ1231,AR1231,AS1231,AT1231,AU1231,AV1231,AW1231,AX1231,AY1231,AZ1231,BA1231,BB1231,R1231)</f>
        <v>#NAME?</v>
      </c>
      <c r="Q1231" s="21" t="e">
        <f t="shared" ca="1" si="79"/>
        <v>#NAME?</v>
      </c>
      <c r="R1231" t="s">
        <v>5106</v>
      </c>
      <c r="S1231" s="16" t="s">
        <v>3690</v>
      </c>
      <c r="T1231" s="12" t="s">
        <v>2233</v>
      </c>
      <c r="U1231" s="12" t="s">
        <v>4735</v>
      </c>
      <c r="V1231" s="12" t="s">
        <v>3675</v>
      </c>
      <c r="W1231" s="12" t="s">
        <v>3679</v>
      </c>
    </row>
    <row r="1232" spans="1:26" ht="130.19999999999999" thickBot="1" x14ac:dyDescent="0.35">
      <c r="A1232" s="7" t="s">
        <v>1274</v>
      </c>
      <c r="D1232" s="37" t="s">
        <v>778</v>
      </c>
      <c r="E1232" s="45"/>
      <c r="F1232" s="47" t="str">
        <f>IF(D1232="Walmart", "https://www.walmart.com/search/?query=" &amp; [1]!textjoin("%20",TRUE,S1232,T1232,U1232,V1232,W1232,X1232,Y1232,Z1232,AA1232,AB1232,AC1232,AD1232,AE1232,AF1232,AG1232,AH1232,AI1232,AJ1232,AK1232,AL1232,AM1232,AN1232,AO1232,AP1232,AQ1232,AR1232,AS1232,AT1232,AU1232,AV1232,AW1232,AX1232,AY1232,AZ1232,BA1232,BB1232), IF(D1232="Best Buy", "https://www.bestbuy.com/site/searchpage.jsp?st=" &amp; [1]!textjoin("+",TRUE,S1232,T1232,U1232,V1232,W1232,X1232,Y1232,Z1232,AA1232,AB1232,AC1232,AD1232,AE1232,AF1232,AG1232,AH1232,AI1232,AJ1232,AK1232,AL1232,AM1232,AN1232,AO1232,AP1232,AQ1232,AR1232,AS1232,AT1232,AU1232,AV1232,AW1232,AX1232,AY1232,AZ1232,BA1232,BB1232), IF(D1232="Target", "https://www.target.com/s?searchTerm=" &amp; [1]!textjoin("+",TRUE,S1232,T1232,U1232,V1232,W1232,X1232,Y1232,Z1232,AA1232,AB1232,AC1232,AD1232,AE1232,AF1232,AG1232,AH1232,AI1232,AJ1232,AK1232,AL1232,AM1232,AN1232,AO1232,AP1232,AQ1232,AR1232,AS1232,AT1232,AU1232,AV1232,AW1232,AX1232,AY1232,AZ1232,BA1232,BB1232),"")))</f>
        <v/>
      </c>
      <c r="G1232" s="45" t="s">
        <v>7382</v>
      </c>
      <c r="H1232" s="45"/>
      <c r="I1232" s="45"/>
      <c r="J1232" s="45"/>
      <c r="L1232" s="37" t="s">
        <v>778</v>
      </c>
      <c r="M1232" s="26" t="s">
        <v>2159</v>
      </c>
      <c r="N1232" s="21" t="s">
        <v>6257</v>
      </c>
      <c r="O1232" s="1" t="s">
        <v>2160</v>
      </c>
      <c r="P1232" s="21" t="e">
        <f ca="1">[1]!textjoin("+",TRUE,O1232,S1232,T1232,U1232,V1232,W1232,X1232,Y1232,Z1232,AA1232,AB1232,AC1232,AD1232,AE1232,AF1232,AG1232,AH1232,AI1232,AJ1232,AK1232,AL1232,AM1232,AN1232,AO1232,AP1232,AQ1232,AR1232,AS1232,AT1232,AU1232,AV1232,AW1232,AX1232,AY1232,AZ1232,BA1232,BB1232,R1232)</f>
        <v>#NAME?</v>
      </c>
      <c r="Q1232" s="21" t="e">
        <f t="shared" ca="1" si="79"/>
        <v>#NAME?</v>
      </c>
      <c r="R1232" t="s">
        <v>5106</v>
      </c>
      <c r="S1232" s="16" t="s">
        <v>3690</v>
      </c>
      <c r="T1232" s="12" t="s">
        <v>2233</v>
      </c>
      <c r="U1232" s="12" t="s">
        <v>4735</v>
      </c>
      <c r="V1232" s="12" t="s">
        <v>3676</v>
      </c>
      <c r="W1232" s="12" t="s">
        <v>3679</v>
      </c>
    </row>
    <row r="1233" spans="1:26" ht="130.19999999999999" thickBot="1" x14ac:dyDescent="0.35">
      <c r="A1233" s="7" t="s">
        <v>1275</v>
      </c>
      <c r="D1233" s="37" t="s">
        <v>778</v>
      </c>
      <c r="E1233" s="45"/>
      <c r="F1233" s="47" t="str">
        <f>IF(D1233="Walmart", "https://www.walmart.com/search/?query=" &amp; [1]!textjoin("%20",TRUE,S1233,T1233,U1233,V1233,W1233,X1233,Y1233,Z1233,AA1233,AB1233,AC1233,AD1233,AE1233,AF1233,AG1233,AH1233,AI1233,AJ1233,AK1233,AL1233,AM1233,AN1233,AO1233,AP1233,AQ1233,AR1233,AS1233,AT1233,AU1233,AV1233,AW1233,AX1233,AY1233,AZ1233,BA1233,BB1233), IF(D1233="Best Buy", "https://www.bestbuy.com/site/searchpage.jsp?st=" &amp; [1]!textjoin("+",TRUE,S1233,T1233,U1233,V1233,W1233,X1233,Y1233,Z1233,AA1233,AB1233,AC1233,AD1233,AE1233,AF1233,AG1233,AH1233,AI1233,AJ1233,AK1233,AL1233,AM1233,AN1233,AO1233,AP1233,AQ1233,AR1233,AS1233,AT1233,AU1233,AV1233,AW1233,AX1233,AY1233,AZ1233,BA1233,BB1233), IF(D1233="Target", "https://www.target.com/s?searchTerm=" &amp; [1]!textjoin("+",TRUE,S1233,T1233,U1233,V1233,W1233,X1233,Y1233,Z1233,AA1233,AB1233,AC1233,AD1233,AE1233,AF1233,AG1233,AH1233,AI1233,AJ1233,AK1233,AL1233,AM1233,AN1233,AO1233,AP1233,AQ1233,AR1233,AS1233,AT1233,AU1233,AV1233,AW1233,AX1233,AY1233,AZ1233,BA1233,BB1233),"")))</f>
        <v/>
      </c>
      <c r="G1233" s="45" t="s">
        <v>7382</v>
      </c>
      <c r="H1233" s="45"/>
      <c r="I1233" s="45"/>
      <c r="J1233" s="45"/>
      <c r="L1233" s="37" t="s">
        <v>778</v>
      </c>
      <c r="M1233" s="26" t="s">
        <v>2159</v>
      </c>
      <c r="N1233" s="21" t="s">
        <v>6258</v>
      </c>
      <c r="O1233" s="1" t="s">
        <v>2160</v>
      </c>
      <c r="P1233" s="21" t="e">
        <f ca="1">[1]!textjoin("+",TRUE,O1233,S1233,T1233,U1233,V1233,W1233,X1233,Y1233,Z1233,AA1233,AB1233,AC1233,AD1233,AE1233,AF1233,AG1233,AH1233,AI1233,AJ1233,AK1233,AL1233,AM1233,AN1233,AO1233,AP1233,AQ1233,AR1233,AS1233,AT1233,AU1233,AV1233,AW1233,AX1233,AY1233,AZ1233,BA1233,BB1233,R1233)</f>
        <v>#NAME?</v>
      </c>
      <c r="Q1233" s="21" t="e">
        <f t="shared" ca="1" si="79"/>
        <v>#NAME?</v>
      </c>
      <c r="R1233" t="s">
        <v>5106</v>
      </c>
      <c r="S1233" s="16" t="s">
        <v>3690</v>
      </c>
      <c r="T1233" s="12" t="s">
        <v>2233</v>
      </c>
      <c r="U1233" s="12" t="s">
        <v>4735</v>
      </c>
      <c r="V1233" s="12" t="s">
        <v>5</v>
      </c>
      <c r="W1233" s="12" t="s">
        <v>3294</v>
      </c>
    </row>
    <row r="1234" spans="1:26" ht="130.19999999999999" thickBot="1" x14ac:dyDescent="0.35">
      <c r="A1234" s="7" t="s">
        <v>1276</v>
      </c>
      <c r="D1234" s="37" t="s">
        <v>778</v>
      </c>
      <c r="E1234" s="45"/>
      <c r="F1234" s="47" t="str">
        <f>IF(D1234="Walmart", "https://www.walmart.com/search/?query=" &amp; [1]!textjoin("%20",TRUE,S1234,T1234,U1234,V1234,W1234,X1234,Y1234,Z1234,AA1234,AB1234,AC1234,AD1234,AE1234,AF1234,AG1234,AH1234,AI1234,AJ1234,AK1234,AL1234,AM1234,AN1234,AO1234,AP1234,AQ1234,AR1234,AS1234,AT1234,AU1234,AV1234,AW1234,AX1234,AY1234,AZ1234,BA1234,BB1234), IF(D1234="Best Buy", "https://www.bestbuy.com/site/searchpage.jsp?st=" &amp; [1]!textjoin("+",TRUE,S1234,T1234,U1234,V1234,W1234,X1234,Y1234,Z1234,AA1234,AB1234,AC1234,AD1234,AE1234,AF1234,AG1234,AH1234,AI1234,AJ1234,AK1234,AL1234,AM1234,AN1234,AO1234,AP1234,AQ1234,AR1234,AS1234,AT1234,AU1234,AV1234,AW1234,AX1234,AY1234,AZ1234,BA1234,BB1234), IF(D1234="Target", "https://www.target.com/s?searchTerm=" &amp; [1]!textjoin("+",TRUE,S1234,T1234,U1234,V1234,W1234,X1234,Y1234,Z1234,AA1234,AB1234,AC1234,AD1234,AE1234,AF1234,AG1234,AH1234,AI1234,AJ1234,AK1234,AL1234,AM1234,AN1234,AO1234,AP1234,AQ1234,AR1234,AS1234,AT1234,AU1234,AV1234,AW1234,AX1234,AY1234,AZ1234,BA1234,BB1234),"")))</f>
        <v/>
      </c>
      <c r="G1234" s="45" t="s">
        <v>7382</v>
      </c>
      <c r="H1234" s="45"/>
      <c r="I1234" s="45"/>
      <c r="J1234" s="45"/>
      <c r="L1234" s="37" t="s">
        <v>778</v>
      </c>
      <c r="M1234" s="26" t="s">
        <v>2159</v>
      </c>
      <c r="N1234" s="21" t="s">
        <v>6259</v>
      </c>
      <c r="O1234" s="1" t="s">
        <v>2160</v>
      </c>
      <c r="P1234" s="21" t="e">
        <f ca="1">[1]!textjoin("+",TRUE,O1234,S1234,T1234,U1234,V1234,W1234,X1234,Y1234,Z1234,AA1234,AB1234,AC1234,AD1234,AE1234,AF1234,AG1234,AH1234,AI1234,AJ1234,AK1234,AL1234,AM1234,AN1234,AO1234,AP1234,AQ1234,AR1234,AS1234,AT1234,AU1234,AV1234,AW1234,AX1234,AY1234,AZ1234,BA1234,BB1234,R1234)</f>
        <v>#NAME?</v>
      </c>
      <c r="Q1234" s="21" t="e">
        <f t="shared" ca="1" si="79"/>
        <v>#NAME?</v>
      </c>
      <c r="R1234" t="s">
        <v>5106</v>
      </c>
      <c r="S1234" s="16" t="s">
        <v>3690</v>
      </c>
      <c r="T1234" s="12" t="s">
        <v>2233</v>
      </c>
      <c r="U1234" s="12" t="s">
        <v>4735</v>
      </c>
      <c r="V1234" s="12" t="s">
        <v>6</v>
      </c>
      <c r="W1234" s="12" t="s">
        <v>3294</v>
      </c>
    </row>
    <row r="1235" spans="1:26" ht="130.19999999999999" thickBot="1" x14ac:dyDescent="0.35">
      <c r="A1235" s="7" t="s">
        <v>1277</v>
      </c>
      <c r="D1235" s="37" t="s">
        <v>778</v>
      </c>
      <c r="E1235" s="45"/>
      <c r="F1235" s="47" t="str">
        <f>IF(D1235="Walmart", "https://www.walmart.com/search/?query=" &amp; [1]!textjoin("%20",TRUE,S1235,T1235,U1235,V1235,W1235,X1235,Y1235,Z1235,AA1235,AB1235,AC1235,AD1235,AE1235,AF1235,AG1235,AH1235,AI1235,AJ1235,AK1235,AL1235,AM1235,AN1235,AO1235,AP1235,AQ1235,AR1235,AS1235,AT1235,AU1235,AV1235,AW1235,AX1235,AY1235,AZ1235,BA1235,BB1235), IF(D1235="Best Buy", "https://www.bestbuy.com/site/searchpage.jsp?st=" &amp; [1]!textjoin("+",TRUE,S1235,T1235,U1235,V1235,W1235,X1235,Y1235,Z1235,AA1235,AB1235,AC1235,AD1235,AE1235,AF1235,AG1235,AH1235,AI1235,AJ1235,AK1235,AL1235,AM1235,AN1235,AO1235,AP1235,AQ1235,AR1235,AS1235,AT1235,AU1235,AV1235,AW1235,AX1235,AY1235,AZ1235,BA1235,BB1235), IF(D1235="Target", "https://www.target.com/s?searchTerm=" &amp; [1]!textjoin("+",TRUE,S1235,T1235,U1235,V1235,W1235,X1235,Y1235,Z1235,AA1235,AB1235,AC1235,AD1235,AE1235,AF1235,AG1235,AH1235,AI1235,AJ1235,AK1235,AL1235,AM1235,AN1235,AO1235,AP1235,AQ1235,AR1235,AS1235,AT1235,AU1235,AV1235,AW1235,AX1235,AY1235,AZ1235,BA1235,BB1235),"")))</f>
        <v/>
      </c>
      <c r="G1235" s="45" t="s">
        <v>7382</v>
      </c>
      <c r="H1235" s="45"/>
      <c r="I1235" s="45"/>
      <c r="J1235" s="45"/>
      <c r="L1235" s="37" t="s">
        <v>778</v>
      </c>
      <c r="M1235" s="26" t="s">
        <v>2159</v>
      </c>
      <c r="N1235" s="21" t="s">
        <v>6260</v>
      </c>
      <c r="O1235" s="1" t="s">
        <v>2160</v>
      </c>
      <c r="P1235" s="21" t="e">
        <f ca="1">[1]!textjoin("+",TRUE,O1235,S1235,T1235,U1235,V1235,W1235,X1235,Y1235,Z1235,AA1235,AB1235,AC1235,AD1235,AE1235,AF1235,AG1235,AH1235,AI1235,AJ1235,AK1235,AL1235,AM1235,AN1235,AO1235,AP1235,AQ1235,AR1235,AS1235,AT1235,AU1235,AV1235,AW1235,AX1235,AY1235,AZ1235,BA1235,BB1235,R1235)</f>
        <v>#NAME?</v>
      </c>
      <c r="Q1235" s="21" t="e">
        <f t="shared" ca="1" si="79"/>
        <v>#NAME?</v>
      </c>
      <c r="R1235" t="s">
        <v>5106</v>
      </c>
      <c r="S1235" s="16" t="s">
        <v>3690</v>
      </c>
      <c r="T1235" s="12" t="s">
        <v>3162</v>
      </c>
      <c r="U1235" s="12" t="s">
        <v>3692</v>
      </c>
      <c r="V1235" s="12" t="s">
        <v>4735</v>
      </c>
      <c r="W1235" s="12" t="s">
        <v>3675</v>
      </c>
      <c r="X1235" s="12" t="s">
        <v>3294</v>
      </c>
    </row>
    <row r="1236" spans="1:26" ht="130.19999999999999" thickBot="1" x14ac:dyDescent="0.35">
      <c r="A1236" s="7" t="s">
        <v>1278</v>
      </c>
      <c r="D1236" s="37" t="s">
        <v>778</v>
      </c>
      <c r="E1236" s="45"/>
      <c r="F1236" s="47" t="str">
        <f>IF(D1236="Walmart", "https://www.walmart.com/search/?query=" &amp; [1]!textjoin("%20",TRUE,S1236,T1236,U1236,V1236,W1236,X1236,Y1236,Z1236,AA1236,AB1236,AC1236,AD1236,AE1236,AF1236,AG1236,AH1236,AI1236,AJ1236,AK1236,AL1236,AM1236,AN1236,AO1236,AP1236,AQ1236,AR1236,AS1236,AT1236,AU1236,AV1236,AW1236,AX1236,AY1236,AZ1236,BA1236,BB1236), IF(D1236="Best Buy", "https://www.bestbuy.com/site/searchpage.jsp?st=" &amp; [1]!textjoin("+",TRUE,S1236,T1236,U1236,V1236,W1236,X1236,Y1236,Z1236,AA1236,AB1236,AC1236,AD1236,AE1236,AF1236,AG1236,AH1236,AI1236,AJ1236,AK1236,AL1236,AM1236,AN1236,AO1236,AP1236,AQ1236,AR1236,AS1236,AT1236,AU1236,AV1236,AW1236,AX1236,AY1236,AZ1236,BA1236,BB1236), IF(D1236="Target", "https://www.target.com/s?searchTerm=" &amp; [1]!textjoin("+",TRUE,S1236,T1236,U1236,V1236,W1236,X1236,Y1236,Z1236,AA1236,AB1236,AC1236,AD1236,AE1236,AF1236,AG1236,AH1236,AI1236,AJ1236,AK1236,AL1236,AM1236,AN1236,AO1236,AP1236,AQ1236,AR1236,AS1236,AT1236,AU1236,AV1236,AW1236,AX1236,AY1236,AZ1236,BA1236,BB1236),"")))</f>
        <v/>
      </c>
      <c r="G1236" s="45" t="s">
        <v>7382</v>
      </c>
      <c r="H1236" s="45"/>
      <c r="I1236" s="45"/>
      <c r="J1236" s="45"/>
      <c r="L1236" s="37" t="s">
        <v>778</v>
      </c>
      <c r="M1236" s="26" t="s">
        <v>2159</v>
      </c>
      <c r="N1236" s="21" t="s">
        <v>6261</v>
      </c>
      <c r="O1236" s="1" t="s">
        <v>2160</v>
      </c>
      <c r="P1236" s="21" t="e">
        <f ca="1">[1]!textjoin("+",TRUE,O1236,S1236,T1236,U1236,V1236,W1236,X1236,Y1236,Z1236,AA1236,AB1236,AC1236,AD1236,AE1236,AF1236,AG1236,AH1236,AI1236,AJ1236,AK1236,AL1236,AM1236,AN1236,AO1236,AP1236,AQ1236,AR1236,AS1236,AT1236,AU1236,AV1236,AW1236,AX1236,AY1236,AZ1236,BA1236,BB1236,R1236)</f>
        <v>#NAME?</v>
      </c>
      <c r="Q1236" s="21" t="e">
        <f t="shared" ca="1" si="79"/>
        <v>#NAME?</v>
      </c>
      <c r="R1236" t="s">
        <v>5106</v>
      </c>
      <c r="S1236" s="16" t="s">
        <v>3690</v>
      </c>
      <c r="T1236" s="12" t="s">
        <v>3162</v>
      </c>
      <c r="U1236" s="12" t="s">
        <v>3692</v>
      </c>
      <c r="V1236" s="12" t="s">
        <v>4735</v>
      </c>
      <c r="W1236" s="12" t="s">
        <v>3676</v>
      </c>
      <c r="X1236" s="12" t="s">
        <v>3294</v>
      </c>
    </row>
    <row r="1237" spans="1:26" ht="409.6" thickBot="1" x14ac:dyDescent="0.35">
      <c r="A1237" s="7" t="s">
        <v>1279</v>
      </c>
      <c r="D1237" s="37" t="s">
        <v>15</v>
      </c>
      <c r="E1237" s="45"/>
      <c r="F1237" s="47" t="e">
        <f ca="1">IF(D1237="Walmart", "https://www.walmart.com/search/?query=" &amp; [1]!textjoin("%20",TRUE,S1237,T1237,U1237,V1237,W1237,X1237,Y1237,Z1237,AA1237,AB1237,AC1237,AD1237,AE1237,AF1237,AG1237,AH1237,AI1237,AJ1237,AK1237,AL1237,AM1237,AN1237,AO1237,AP1237,AQ1237,AR1237,AS1237,AT1237,AU1237,AV1237,AW1237,AX1237,AY1237,AZ1237,BA1237,BB1237), IF(D1237="Best Buy", "https://www.bestbuy.com/site/searchpage.jsp?st=" &amp; [1]!textjoin("+",TRUE,S1237,T1237,U1237,V1237,W1237,X1237,Y1237,Z1237,AA1237,AB1237,AC1237,AD1237,AE1237,AF1237,AG1237,AH1237,AI1237,AJ1237,AK1237,AL1237,AM1237,AN1237,AO1237,AP1237,AQ1237,AR1237,AS1237,AT1237,AU1237,AV1237,AW1237,AX1237,AY1237,AZ1237,BA1237,BB1237), IF(D1237="Target", "https://www.target.com/s?searchTerm=" &amp; [1]!textjoin("+",TRUE,S1237,T1237,U1237,V1237,W1237,X1237,Y1237,Z1237,AA1237,AB1237,AC1237,AD1237,AE1237,AF1237,AG1237,AH1237,AI1237,AJ1237,AK1237,AL1237,AM1237,AN1237,AO1237,AP1237,AQ1237,AR1237,AS1237,AT1237,AU1237,AV1237,AW1237,AX1237,AY1237,AZ1237,BA1237,BB1237),"")))</f>
        <v>#NAME?</v>
      </c>
      <c r="G1237" s="45" t="s">
        <v>7870</v>
      </c>
      <c r="H1237" s="45" t="str">
        <f t="shared" ref="H1237:H1242" si="80">HYPERLINK(G1237,D1237)</f>
        <v>Best Buy</v>
      </c>
      <c r="I1237" s="45" t="s">
        <v>8714</v>
      </c>
      <c r="J1237" s="45"/>
      <c r="L1237" s="37" t="s">
        <v>15</v>
      </c>
      <c r="M1237" s="26" t="s">
        <v>2159</v>
      </c>
      <c r="N1237" s="21" t="s">
        <v>6262</v>
      </c>
      <c r="O1237" s="1" t="s">
        <v>2160</v>
      </c>
      <c r="P1237" s="21" t="e">
        <f ca="1">[1]!textjoin("+",TRUE,O1237,S1237,T1237,U1237,V1237,W1237,X1237,Y1237,Z1237,AA1237,AB1237,AC1237,AD1237,AE1237,AF1237,AG1237,AH1237,AI1237,AJ1237,AK1237,AL1237,AM1237,AN1237,AO1237,AP1237,AQ1237,AR1237,AS1237,AT1237,AU1237,AV1237,AW1237,AX1237,AY1237,AZ1237,BA1237,BB1237,R1237)</f>
        <v>#NAME?</v>
      </c>
      <c r="Q1237" s="21" t="e">
        <f t="shared" ca="1" si="79"/>
        <v>#NAME?</v>
      </c>
      <c r="R1237" t="s">
        <v>5106</v>
      </c>
      <c r="S1237" s="16" t="s">
        <v>2550</v>
      </c>
      <c r="T1237" s="12" t="s">
        <v>2668</v>
      </c>
      <c r="U1237" s="12" t="s">
        <v>3693</v>
      </c>
      <c r="V1237" s="12">
        <v>2150</v>
      </c>
      <c r="W1237" s="12" t="s">
        <v>2506</v>
      </c>
      <c r="X1237" s="12" t="s">
        <v>2189</v>
      </c>
      <c r="Y1237" s="12" t="s">
        <v>3694</v>
      </c>
      <c r="Z1237" s="12" t="s">
        <v>3695</v>
      </c>
    </row>
    <row r="1238" spans="1:26" ht="409.6" thickBot="1" x14ac:dyDescent="0.35">
      <c r="A1238" s="7" t="s">
        <v>1280</v>
      </c>
      <c r="D1238" s="37" t="s">
        <v>15</v>
      </c>
      <c r="E1238" s="45"/>
      <c r="F1238" s="47" t="e">
        <f ca="1">IF(D1238="Walmart", "https://www.walmart.com/search/?query=" &amp; [1]!textjoin("%20",TRUE,S1238,T1238,U1238,V1238,W1238,X1238,Y1238,Z1238,AA1238,AB1238,AC1238,AD1238,AE1238,AF1238,AG1238,AH1238,AI1238,AJ1238,AK1238,AL1238,AM1238,AN1238,AO1238,AP1238,AQ1238,AR1238,AS1238,AT1238,AU1238,AV1238,AW1238,AX1238,AY1238,AZ1238,BA1238,BB1238), IF(D1238="Best Buy", "https://www.bestbuy.com/site/searchpage.jsp?st=" &amp; [1]!textjoin("+",TRUE,S1238,T1238,U1238,V1238,W1238,X1238,Y1238,Z1238,AA1238,AB1238,AC1238,AD1238,AE1238,AF1238,AG1238,AH1238,AI1238,AJ1238,AK1238,AL1238,AM1238,AN1238,AO1238,AP1238,AQ1238,AR1238,AS1238,AT1238,AU1238,AV1238,AW1238,AX1238,AY1238,AZ1238,BA1238,BB1238), IF(D1238="Target", "https://www.target.com/s?searchTerm=" &amp; [1]!textjoin("+",TRUE,S1238,T1238,U1238,V1238,W1238,X1238,Y1238,Z1238,AA1238,AB1238,AC1238,AD1238,AE1238,AF1238,AG1238,AH1238,AI1238,AJ1238,AK1238,AL1238,AM1238,AN1238,AO1238,AP1238,AQ1238,AR1238,AS1238,AT1238,AU1238,AV1238,AW1238,AX1238,AY1238,AZ1238,BA1238,BB1238),"")))</f>
        <v>#NAME?</v>
      </c>
      <c r="G1238" s="45" t="s">
        <v>7871</v>
      </c>
      <c r="H1238" s="45" t="str">
        <f t="shared" si="80"/>
        <v>Best Buy</v>
      </c>
      <c r="I1238" s="45"/>
      <c r="J1238" s="45"/>
      <c r="L1238" s="37" t="s">
        <v>15</v>
      </c>
      <c r="M1238" s="26" t="s">
        <v>2159</v>
      </c>
      <c r="N1238" s="21" t="s">
        <v>6263</v>
      </c>
      <c r="O1238" s="1" t="s">
        <v>2160</v>
      </c>
      <c r="P1238" s="21" t="e">
        <f ca="1">[1]!textjoin("+",TRUE,O1238,S1238,T1238,U1238,V1238,W1238,X1238,Y1238,Z1238,AA1238,AB1238,AC1238,AD1238,AE1238,AF1238,AG1238,AH1238,AI1238,AJ1238,AK1238,AL1238,AM1238,AN1238,AO1238,AP1238,AQ1238,AR1238,AS1238,AT1238,AU1238,AV1238,AW1238,AX1238,AY1238,AZ1238,BA1238,BB1238,R1238)</f>
        <v>#NAME?</v>
      </c>
      <c r="Q1238" s="21" t="e">
        <f t="shared" ca="1" si="79"/>
        <v>#NAME?</v>
      </c>
      <c r="R1238" t="s">
        <v>5106</v>
      </c>
      <c r="S1238" s="16" t="s">
        <v>3696</v>
      </c>
      <c r="T1238" s="12" t="s">
        <v>3697</v>
      </c>
      <c r="U1238" s="12" t="s">
        <v>3698</v>
      </c>
      <c r="V1238" s="12" t="s">
        <v>3657</v>
      </c>
      <c r="W1238" s="12" t="s">
        <v>3658</v>
      </c>
    </row>
    <row r="1239" spans="1:26" ht="409.6" thickBot="1" x14ac:dyDescent="0.35">
      <c r="A1239" s="7" t="s">
        <v>1281</v>
      </c>
      <c r="D1239" s="37" t="s">
        <v>15</v>
      </c>
      <c r="E1239" s="45"/>
      <c r="F1239" s="47" t="e">
        <f ca="1">IF(D1239="Walmart", "https://www.walmart.com/search/?query=" &amp; [1]!textjoin("%20",TRUE,S1239,T1239,U1239,V1239,W1239,X1239,Y1239,Z1239,AA1239,AB1239,AC1239,AD1239,AE1239,AF1239,AG1239,AH1239,AI1239,AJ1239,AK1239,AL1239,AM1239,AN1239,AO1239,AP1239,AQ1239,AR1239,AS1239,AT1239,AU1239,AV1239,AW1239,AX1239,AY1239,AZ1239,BA1239,BB1239), IF(D1239="Best Buy", "https://www.bestbuy.com/site/searchpage.jsp?st=" &amp; [1]!textjoin("+",TRUE,S1239,T1239,U1239,V1239,W1239,X1239,Y1239,Z1239,AA1239,AB1239,AC1239,AD1239,AE1239,AF1239,AG1239,AH1239,AI1239,AJ1239,AK1239,AL1239,AM1239,AN1239,AO1239,AP1239,AQ1239,AR1239,AS1239,AT1239,AU1239,AV1239,AW1239,AX1239,AY1239,AZ1239,BA1239,BB1239), IF(D1239="Target", "https://www.target.com/s?searchTerm=" &amp; [1]!textjoin("+",TRUE,S1239,T1239,U1239,V1239,W1239,X1239,Y1239,Z1239,AA1239,AB1239,AC1239,AD1239,AE1239,AF1239,AG1239,AH1239,AI1239,AJ1239,AK1239,AL1239,AM1239,AN1239,AO1239,AP1239,AQ1239,AR1239,AS1239,AT1239,AU1239,AV1239,AW1239,AX1239,AY1239,AZ1239,BA1239,BB1239),"")))</f>
        <v>#NAME?</v>
      </c>
      <c r="G1239" s="45" t="s">
        <v>7872</v>
      </c>
      <c r="H1239" s="45" t="str">
        <f t="shared" si="80"/>
        <v>Best Buy</v>
      </c>
      <c r="I1239" s="45"/>
      <c r="J1239" s="45"/>
      <c r="L1239" s="37" t="s">
        <v>15</v>
      </c>
      <c r="M1239" s="26" t="s">
        <v>2159</v>
      </c>
      <c r="N1239" s="21" t="s">
        <v>6264</v>
      </c>
      <c r="O1239" s="1" t="s">
        <v>2160</v>
      </c>
      <c r="P1239" s="21" t="e">
        <f ca="1">[1]!textjoin("+",TRUE,O1239,S1239,T1239,U1239,V1239,W1239,X1239,Y1239,Z1239,AA1239,AB1239,AC1239,AD1239,AE1239,AF1239,AG1239,AH1239,AI1239,AJ1239,AK1239,AL1239,AM1239,AN1239,AO1239,AP1239,AQ1239,AR1239,AS1239,AT1239,AU1239,AV1239,AW1239,AX1239,AY1239,AZ1239,BA1239,BB1239,R1239)</f>
        <v>#NAME?</v>
      </c>
      <c r="Q1239" s="21" t="e">
        <f t="shared" ca="1" si="79"/>
        <v>#NAME?</v>
      </c>
      <c r="R1239" t="s">
        <v>5106</v>
      </c>
      <c r="S1239" s="16" t="s">
        <v>3699</v>
      </c>
      <c r="T1239" s="12" t="s">
        <v>2164</v>
      </c>
      <c r="U1239" s="12" t="s">
        <v>3700</v>
      </c>
      <c r="V1239" s="12" t="s">
        <v>2192</v>
      </c>
      <c r="W1239" s="12" t="s">
        <v>4839</v>
      </c>
      <c r="X1239" s="12" t="s">
        <v>2293</v>
      </c>
    </row>
    <row r="1240" spans="1:26" ht="409.6" thickBot="1" x14ac:dyDescent="0.35">
      <c r="A1240" s="7" t="s">
        <v>1282</v>
      </c>
      <c r="D1240" s="37" t="s">
        <v>15</v>
      </c>
      <c r="E1240" s="45"/>
      <c r="F1240" s="47" t="e">
        <f ca="1">IF(D1240="Walmart", "https://www.walmart.com/search/?query=" &amp; [1]!textjoin("%20",TRUE,S1240,T1240,U1240,V1240,W1240,X1240,Y1240,Z1240,AA1240,AB1240,AC1240,AD1240,AE1240,AF1240,AG1240,AH1240,AI1240,AJ1240,AK1240,AL1240,AM1240,AN1240,AO1240,AP1240,AQ1240,AR1240,AS1240,AT1240,AU1240,AV1240,AW1240,AX1240,AY1240,AZ1240,BA1240,BB1240), IF(D1240="Best Buy", "https://www.bestbuy.com/site/searchpage.jsp?st=" &amp; [1]!textjoin("+",TRUE,S1240,T1240,U1240,V1240,W1240,X1240,Y1240,Z1240,AA1240,AB1240,AC1240,AD1240,AE1240,AF1240,AG1240,AH1240,AI1240,AJ1240,AK1240,AL1240,AM1240,AN1240,AO1240,AP1240,AQ1240,AR1240,AS1240,AT1240,AU1240,AV1240,AW1240,AX1240,AY1240,AZ1240,BA1240,BB1240), IF(D1240="Target", "https://www.target.com/s?searchTerm=" &amp; [1]!textjoin("+",TRUE,S1240,T1240,U1240,V1240,W1240,X1240,Y1240,Z1240,AA1240,AB1240,AC1240,AD1240,AE1240,AF1240,AG1240,AH1240,AI1240,AJ1240,AK1240,AL1240,AM1240,AN1240,AO1240,AP1240,AQ1240,AR1240,AS1240,AT1240,AU1240,AV1240,AW1240,AX1240,AY1240,AZ1240,BA1240,BB1240),"")))</f>
        <v>#NAME?</v>
      </c>
      <c r="G1240" s="45" t="s">
        <v>7873</v>
      </c>
      <c r="H1240" s="45" t="str">
        <f t="shared" si="80"/>
        <v>Best Buy</v>
      </c>
      <c r="I1240" s="45"/>
      <c r="J1240" s="45"/>
      <c r="L1240" s="37" t="s">
        <v>15</v>
      </c>
      <c r="M1240" s="26" t="s">
        <v>2159</v>
      </c>
      <c r="N1240" s="21" t="s">
        <v>6265</v>
      </c>
      <c r="O1240" s="1" t="s">
        <v>2160</v>
      </c>
      <c r="P1240" s="21" t="e">
        <f ca="1">[1]!textjoin("+",TRUE,O1240,S1240,T1240,U1240,V1240,W1240,X1240,Y1240,Z1240,AA1240,AB1240,AC1240,AD1240,AE1240,AF1240,AG1240,AH1240,AI1240,AJ1240,AK1240,AL1240,AM1240,AN1240,AO1240,AP1240,AQ1240,AR1240,AS1240,AT1240,AU1240,AV1240,AW1240,AX1240,AY1240,AZ1240,BA1240,BB1240,R1240)</f>
        <v>#NAME?</v>
      </c>
      <c r="Q1240" s="21" t="e">
        <f t="shared" ca="1" si="79"/>
        <v>#NAME?</v>
      </c>
      <c r="R1240" t="s">
        <v>5106</v>
      </c>
      <c r="S1240" s="16" t="s">
        <v>3699</v>
      </c>
      <c r="T1240" s="12" t="s">
        <v>2367</v>
      </c>
      <c r="U1240" s="12" t="s">
        <v>3700</v>
      </c>
      <c r="V1240" s="12" t="s">
        <v>2223</v>
      </c>
      <c r="W1240" s="12" t="s">
        <v>2192</v>
      </c>
      <c r="X1240" s="12" t="s">
        <v>4839</v>
      </c>
      <c r="Y1240" s="12" t="s">
        <v>2357</v>
      </c>
    </row>
    <row r="1241" spans="1:26" ht="409.6" thickBot="1" x14ac:dyDescent="0.35">
      <c r="A1241" s="7" t="s">
        <v>1283</v>
      </c>
      <c r="D1241" s="37" t="s">
        <v>15</v>
      </c>
      <c r="E1241" s="45"/>
      <c r="F1241" s="47" t="e">
        <f ca="1">IF(D1241="Walmart", "https://www.walmart.com/search/?query=" &amp; [1]!textjoin("%20",TRUE,S1241,T1241,U1241,V1241,W1241,X1241,Y1241,Z1241,AA1241,AB1241,AC1241,AD1241,AE1241,AF1241,AG1241,AH1241,AI1241,AJ1241,AK1241,AL1241,AM1241,AN1241,AO1241,AP1241,AQ1241,AR1241,AS1241,AT1241,AU1241,AV1241,AW1241,AX1241,AY1241,AZ1241,BA1241,BB1241), IF(D1241="Best Buy", "https://www.bestbuy.com/site/searchpage.jsp?st=" &amp; [1]!textjoin("+",TRUE,S1241,T1241,U1241,V1241,W1241,X1241,Y1241,Z1241,AA1241,AB1241,AC1241,AD1241,AE1241,AF1241,AG1241,AH1241,AI1241,AJ1241,AK1241,AL1241,AM1241,AN1241,AO1241,AP1241,AQ1241,AR1241,AS1241,AT1241,AU1241,AV1241,AW1241,AX1241,AY1241,AZ1241,BA1241,BB1241), IF(D1241="Target", "https://www.target.com/s?searchTerm=" &amp; [1]!textjoin("+",TRUE,S1241,T1241,U1241,V1241,W1241,X1241,Y1241,Z1241,AA1241,AB1241,AC1241,AD1241,AE1241,AF1241,AG1241,AH1241,AI1241,AJ1241,AK1241,AL1241,AM1241,AN1241,AO1241,AP1241,AQ1241,AR1241,AS1241,AT1241,AU1241,AV1241,AW1241,AX1241,AY1241,AZ1241,BA1241,BB1241),"")))</f>
        <v>#NAME?</v>
      </c>
      <c r="G1241" s="45" t="s">
        <v>7874</v>
      </c>
      <c r="H1241" s="45" t="str">
        <f t="shared" si="80"/>
        <v>Best Buy</v>
      </c>
      <c r="I1241" s="45"/>
      <c r="J1241" s="45"/>
      <c r="L1241" s="37" t="s">
        <v>15</v>
      </c>
      <c r="M1241" s="26" t="s">
        <v>2159</v>
      </c>
      <c r="N1241" s="21" t="s">
        <v>6266</v>
      </c>
      <c r="O1241" s="1" t="s">
        <v>2160</v>
      </c>
      <c r="P1241" s="21" t="e">
        <f ca="1">[1]!textjoin("+",TRUE,O1241,S1241,T1241,U1241,V1241,W1241,X1241,Y1241,Z1241,AA1241,AB1241,AC1241,AD1241,AE1241,AF1241,AG1241,AH1241,AI1241,AJ1241,AK1241,AL1241,AM1241,AN1241,AO1241,AP1241,AQ1241,AR1241,AS1241,AT1241,AU1241,AV1241,AW1241,AX1241,AY1241,AZ1241,BA1241,BB1241,R1241)</f>
        <v>#NAME?</v>
      </c>
      <c r="Q1241" s="21" t="e">
        <f t="shared" ca="1" si="79"/>
        <v>#NAME?</v>
      </c>
      <c r="R1241" t="s">
        <v>5106</v>
      </c>
      <c r="S1241" s="16" t="s">
        <v>3699</v>
      </c>
      <c r="T1241" s="12" t="s">
        <v>3700</v>
      </c>
      <c r="U1241" s="12" t="s">
        <v>3335</v>
      </c>
      <c r="V1241" s="12" t="s">
        <v>2192</v>
      </c>
      <c r="W1241" s="12" t="s">
        <v>4839</v>
      </c>
      <c r="X1241" s="12" t="s">
        <v>2293</v>
      </c>
    </row>
    <row r="1242" spans="1:26" ht="317.39999999999998" thickBot="1" x14ac:dyDescent="0.35">
      <c r="A1242" s="7" t="s">
        <v>1284</v>
      </c>
      <c r="D1242" s="37" t="s">
        <v>27</v>
      </c>
      <c r="E1242" s="45"/>
      <c r="F1242" s="47" t="str">
        <f>IF(D1242="Costco", "https://www.costco.com", IF(D1242="Dell Home &amp; Home Office", "https://www.dell.com/koa/search?q=" &amp; [1]!textjoin("%20",TRUE,S1242,T1242,U1242,V1242,W1242,X1242,Y1242,Z1242,AA1242,AB1242,AC1242,AD1242,AE1242,AF1242,AG1242,AH1242,AI1242,AJ1242,AK1242,AL1242,AM1242,AN1242,AO1242,AP1242,AQ1242,AR1242,AS1242,AT1242,AU1242,AV1242,AW1242,AX1242,AY1242,AZ1242,BA1242,BB1242,Sheet1!BE1242), IF(D1242="Macy's", "https://www.macys.com/shop/featured/" &amp; [1]!textjoin("-",TRUE,S1242,T1242,U1242,V1242,W1242,X1242,Y1242,Z1242,AA1242,AB1242,AC1242,AD1242,AE1242,AF1242,AG1242,AH1242,AI1242,AJ1242,AK1242,AL1242,AM1242,AN1242,AO1242,AP1242,AQ1242,AR1242,AS1242,AT1242,AU1242,AV1242,AW1242,AX1242,AY1242,AZ1242,BA1242,BB1242,Sheet1!BE1242),"")))</f>
        <v>https://www.costco.com</v>
      </c>
      <c r="G1242" s="34" t="s">
        <v>7128</v>
      </c>
      <c r="H1242" s="45" t="str">
        <f t="shared" si="80"/>
        <v>Costco</v>
      </c>
      <c r="I1242" s="45"/>
      <c r="J1242" s="45"/>
      <c r="L1242" s="37" t="s">
        <v>27</v>
      </c>
      <c r="M1242" s="26" t="s">
        <v>2159</v>
      </c>
      <c r="N1242" s="21" t="s">
        <v>6267</v>
      </c>
      <c r="O1242" s="1" t="s">
        <v>2160</v>
      </c>
      <c r="P1242" s="21" t="e">
        <f ca="1">[1]!textjoin("+",TRUE,O1242,S1242,T1242,U1242,V1242,W1242,X1242,Y1242,Z1242,AA1242,AB1242,AC1242,AD1242,AE1242,AF1242,AG1242,AH1242,AI1242,AJ1242,AK1242,AL1242,AM1242,AN1242,AO1242,AP1242,AQ1242,AR1242,AS1242,AT1242,AU1242,AV1242,AW1242,AX1242,AY1242,AZ1242,BA1242,BB1242,R1242)</f>
        <v>#NAME?</v>
      </c>
      <c r="Q1242" s="21" t="e">
        <f t="shared" ca="1" si="79"/>
        <v>#NAME?</v>
      </c>
      <c r="R1242" t="s">
        <v>5106</v>
      </c>
      <c r="S1242" s="16" t="s">
        <v>3701</v>
      </c>
      <c r="T1242" s="12" t="s">
        <v>3702</v>
      </c>
      <c r="U1242" s="12" t="s">
        <v>2173</v>
      </c>
      <c r="V1242" s="12" t="s">
        <v>2252</v>
      </c>
      <c r="W1242" s="12" t="s">
        <v>4789</v>
      </c>
      <c r="X1242" s="12">
        <v>2</v>
      </c>
      <c r="Y1242" s="12" t="s">
        <v>3703</v>
      </c>
    </row>
    <row r="1243" spans="1:26" ht="120" thickBot="1" x14ac:dyDescent="0.35">
      <c r="A1243" s="7" t="s">
        <v>1285</v>
      </c>
      <c r="D1243" s="30" t="s">
        <v>1133</v>
      </c>
      <c r="E1243" s="45"/>
      <c r="F1243" s="47" t="str">
        <f>IF(D1243="Walmart", "https://www.walmart.com/search/?query=" &amp; [1]!textjoin("%20",TRUE,S1243,T1243,U1243,V1243,W1243,X1243,Y1243,Z1243,AA1243,AB1243,AC1243,AD1243,AE1243,AF1243,AG1243,AH1243,AI1243,AJ1243,AK1243,AL1243,AM1243,AN1243,AO1243,AP1243,AQ1243,AR1243,AS1243,AT1243,AU1243,AV1243,AW1243,AX1243,AY1243,AZ1243,BA1243,BB1243), IF(D1243="Best Buy", "https://www.bestbuy.com/site/searchpage.jsp?st=" &amp; [1]!textjoin("+",TRUE,S1243,T1243,U1243,V1243,W1243,X1243,Y1243,Z1243,AA1243,AB1243,AC1243,AD1243,AE1243,AF1243,AG1243,AH1243,AI1243,AJ1243,AK1243,AL1243,AM1243,AN1243,AO1243,AP1243,AQ1243,AR1243,AS1243,AT1243,AU1243,AV1243,AW1243,AX1243,AY1243,AZ1243,BA1243,BB1243), IF(D1243="Target", "https://www.target.com/s?searchTerm=" &amp; [1]!textjoin("+",TRUE,S1243,T1243,U1243,V1243,W1243,X1243,Y1243,Z1243,AA1243,AB1243,AC1243,AD1243,AE1243,AF1243,AG1243,AH1243,AI1243,AJ1243,AK1243,AL1243,AM1243,AN1243,AO1243,AP1243,AQ1243,AR1243,AS1243,AT1243,AU1243,AV1243,AW1243,AX1243,AY1243,AZ1243,BA1243,BB1243),"")))</f>
        <v/>
      </c>
      <c r="G1243" s="45" t="s">
        <v>7382</v>
      </c>
      <c r="H1243" s="45"/>
      <c r="I1243" s="45"/>
      <c r="J1243" s="45"/>
      <c r="L1243" s="30" t="s">
        <v>1133</v>
      </c>
      <c r="M1243" s="26" t="s">
        <v>2159</v>
      </c>
      <c r="N1243" s="21" t="s">
        <v>6268</v>
      </c>
      <c r="O1243" s="1" t="s">
        <v>2160</v>
      </c>
      <c r="P1243" s="21" t="e">
        <f ca="1">[1]!textjoin("+",TRUE,O1243,S1243,T1243,U1243,V1243,W1243,X1243,Y1243,Z1243,AA1243,AB1243,AC1243,AD1243,AE1243,AF1243,AG1243,AH1243,AI1243,AJ1243,AK1243,AL1243,AM1243,AN1243,AO1243,AP1243,AQ1243,AR1243,AS1243,AT1243,AU1243,AV1243,AW1243,AX1243,AY1243,AZ1243,BA1243,BB1243,R1243)</f>
        <v>#NAME?</v>
      </c>
      <c r="Q1243" s="21" t="e">
        <f t="shared" ca="1" si="79"/>
        <v>#NAME?</v>
      </c>
      <c r="R1243" t="s">
        <v>5106</v>
      </c>
      <c r="S1243" s="16" t="s">
        <v>3136</v>
      </c>
      <c r="T1243" s="12">
        <v>2</v>
      </c>
      <c r="U1243" s="12" t="s">
        <v>3704</v>
      </c>
      <c r="V1243" s="12" t="s">
        <v>2342</v>
      </c>
    </row>
    <row r="1244" spans="1:26" ht="43.8" thickBot="1" x14ac:dyDescent="0.35">
      <c r="A1244" s="7" t="s">
        <v>1286</v>
      </c>
      <c r="D1244" s="37" t="s">
        <v>874</v>
      </c>
      <c r="E1244" s="45"/>
      <c r="F1244" s="47" t="str">
        <f>IF(D1244="Walmart", "https://www.walmart.com/search/?query=" &amp; [1]!textjoin("%20",TRUE,S1244,T1244,U1244,V1244,W1244,X1244,Y1244,Z1244,AA1244,AB1244,AC1244,AD1244,AE1244,AF1244,AG1244,AH1244,AI1244,AJ1244,AK1244,AL1244,AM1244,AN1244,AO1244,AP1244,AQ1244,AR1244,AS1244,AT1244,AU1244,AV1244,AW1244,AX1244,AY1244,AZ1244,BA1244,BB1244), IF(D1244="Best Buy", "https://www.bestbuy.com/site/searchpage.jsp?st=" &amp; [1]!textjoin("+",TRUE,S1244,T1244,U1244,V1244,W1244,X1244,Y1244,Z1244,AA1244,AB1244,AC1244,AD1244,AE1244,AF1244,AG1244,AH1244,AI1244,AJ1244,AK1244,AL1244,AM1244,AN1244,AO1244,AP1244,AQ1244,AR1244,AS1244,AT1244,AU1244,AV1244,AW1244,AX1244,AY1244,AZ1244,BA1244,BB1244), IF(D1244="Target", "https://www.target.com/s?searchTerm=" &amp; [1]!textjoin("+",TRUE,S1244,T1244,U1244,V1244,W1244,X1244,Y1244,Z1244,AA1244,AB1244,AC1244,AD1244,AE1244,AF1244,AG1244,AH1244,AI1244,AJ1244,AK1244,AL1244,AM1244,AN1244,AO1244,AP1244,AQ1244,AR1244,AS1244,AT1244,AU1244,AV1244,AW1244,AX1244,AY1244,AZ1244,BA1244,BB1244),"")))</f>
        <v/>
      </c>
      <c r="G1244" s="45" t="s">
        <v>7382</v>
      </c>
      <c r="H1244" s="45"/>
      <c r="I1244" s="45"/>
      <c r="J1244" s="45"/>
      <c r="L1244" s="37" t="s">
        <v>874</v>
      </c>
      <c r="M1244" s="26" t="s">
        <v>2159</v>
      </c>
      <c r="N1244" s="21" t="s">
        <v>6269</v>
      </c>
      <c r="O1244" s="1" t="s">
        <v>2160</v>
      </c>
      <c r="P1244" s="21" t="e">
        <f ca="1">[1]!textjoin("+",TRUE,O1244,S1244,T1244,U1244,V1244,W1244,X1244,Y1244,Z1244,AA1244,AB1244,AC1244,AD1244,AE1244,AF1244,AG1244,AH1244,AI1244,AJ1244,AK1244,AL1244,AM1244,AN1244,AO1244,AP1244,AQ1244,AR1244,AS1244,AT1244,AU1244,AV1244,AW1244,AX1244,AY1244,AZ1244,BA1244,BB1244,R1244)</f>
        <v>#NAME?</v>
      </c>
      <c r="Q1244" s="21" t="e">
        <f t="shared" ca="1" si="79"/>
        <v>#NAME?</v>
      </c>
      <c r="R1244" t="s">
        <v>5106</v>
      </c>
      <c r="S1244" s="16" t="s">
        <v>3705</v>
      </c>
      <c r="T1244" s="12" t="b">
        <v>1</v>
      </c>
      <c r="U1244" s="12" t="s">
        <v>2189</v>
      </c>
      <c r="V1244" s="12" t="s">
        <v>2267</v>
      </c>
      <c r="W1244" s="12" t="s">
        <v>3522</v>
      </c>
    </row>
    <row r="1245" spans="1:26" ht="409.6" thickBot="1" x14ac:dyDescent="0.35">
      <c r="A1245" s="7" t="s">
        <v>1287</v>
      </c>
      <c r="D1245" s="37" t="s">
        <v>12</v>
      </c>
      <c r="E1245" s="45"/>
      <c r="F1245" s="47" t="e">
        <f ca="1">IF(D1245="Walmart", "https://www.walmart.com/search/?query=" &amp; [1]!textjoin("%20",TRUE,S1245,T1245,U1245,V1245,W1245,X1245,Y1245,Z1245,AA1245,AB1245,AC1245,AD1245,AE1245,AF1245,AG1245,AH1245,AI1245,AJ1245,AK1245,AL1245,AM1245,AN1245,AO1245,AP1245,AQ1245,AR1245,AS1245,AT1245,AU1245,AV1245,AW1245,AX1245,AY1245,AZ1245,BA1245,BB1245), IF(D1245="Best Buy", "https://www.bestbuy.com/site/searchpage.jsp?st=" &amp; [1]!textjoin("+",TRUE,S1245,T1245,U1245,V1245,W1245,X1245,Y1245,Z1245,AA1245,AB1245,AC1245,AD1245,AE1245,AF1245,AG1245,AH1245,AI1245,AJ1245,AK1245,AL1245,AM1245,AN1245,AO1245,AP1245,AQ1245,AR1245,AS1245,AT1245,AU1245,AV1245,AW1245,AX1245,AY1245,AZ1245,BA1245,BB1245), IF(D1245="Target", "https://www.target.com/s?searchTerm=" &amp; [1]!textjoin("+",TRUE,S1245,T1245,U1245,V1245,W1245,X1245,Y1245,Z1245,AA1245,AB1245,AC1245,AD1245,AE1245,AF1245,AG1245,AH1245,AI1245,AJ1245,AK1245,AL1245,AM1245,AN1245,AO1245,AP1245,AQ1245,AR1245,AS1245,AT1245,AU1245,AV1245,AW1245,AX1245,AY1245,AZ1245,BA1245,BB1245),"")))</f>
        <v>#NAME?</v>
      </c>
      <c r="G1245" s="45" t="s">
        <v>7875</v>
      </c>
      <c r="H1245" s="45" t="str">
        <f>HYPERLINK(G1245,D1245)</f>
        <v>Walmart</v>
      </c>
      <c r="I1245" s="45"/>
      <c r="J1245" s="45"/>
      <c r="L1245" s="37" t="s">
        <v>12</v>
      </c>
      <c r="M1245" s="26" t="s">
        <v>2159</v>
      </c>
      <c r="N1245" s="21" t="s">
        <v>6270</v>
      </c>
      <c r="O1245" s="1" t="s">
        <v>2160</v>
      </c>
      <c r="P1245" s="21" t="e">
        <f ca="1">[1]!textjoin("+",TRUE,O1245,S1245,T1245,U1245,V1245,W1245,X1245,Y1245,Z1245,AA1245,AB1245,AC1245,AD1245,AE1245,AF1245,AG1245,AH1245,AI1245,AJ1245,AK1245,AL1245,AM1245,AN1245,AO1245,AP1245,AQ1245,AR1245,AS1245,AT1245,AU1245,AV1245,AW1245,AX1245,AY1245,AZ1245,BA1245,BB1245,R1245)</f>
        <v>#NAME?</v>
      </c>
      <c r="Q1245" s="21" t="e">
        <f t="shared" ca="1" si="79"/>
        <v>#NAME?</v>
      </c>
      <c r="R1245" t="s">
        <v>5106</v>
      </c>
      <c r="S1245" s="16" t="s">
        <v>3706</v>
      </c>
      <c r="T1245" s="12" t="s">
        <v>2668</v>
      </c>
      <c r="U1245" s="12" t="s">
        <v>2223</v>
      </c>
    </row>
    <row r="1246" spans="1:26" ht="409.6" thickBot="1" x14ac:dyDescent="0.35">
      <c r="A1246" s="7" t="s">
        <v>1288</v>
      </c>
      <c r="D1246" s="37" t="s">
        <v>20</v>
      </c>
      <c r="E1246" s="45"/>
      <c r="F1246" s="47" t="e">
        <f ca="1">IF(D1246="Walmart", "https://www.walmart.com/search/?query=" &amp; [1]!textjoin("%20",TRUE,S1246,T1246,U1246,V1246,W1246,X1246,Y1246,Z1246,AA1246,AB1246,AC1246,AD1246,AE1246,AF1246,AG1246,AH1246,AI1246,AJ1246,AK1246,AL1246,AM1246,AN1246,AO1246,AP1246,AQ1246,AR1246,AS1246,AT1246,AU1246,AV1246,AW1246,AX1246,AY1246,AZ1246,BA1246,BB1246), IF(D1246="Best Buy", "https://www.bestbuy.com/site/searchpage.jsp?st=" &amp; [1]!textjoin("+",TRUE,S1246,T1246,U1246,V1246,W1246,X1246,Y1246,Z1246,AA1246,AB1246,AC1246,AD1246,AE1246,AF1246,AG1246,AH1246,AI1246,AJ1246,AK1246,AL1246,AM1246,AN1246,AO1246,AP1246,AQ1246,AR1246,AS1246,AT1246,AU1246,AV1246,AW1246,AX1246,AY1246,AZ1246,BA1246,BB1246), IF(D1246="Target", "https://www.target.com/s?searchTerm=" &amp; [1]!textjoin("+",TRUE,S1246,T1246,U1246,V1246,W1246,X1246,Y1246,Z1246,AA1246,AB1246,AC1246,AD1246,AE1246,AF1246,AG1246,AH1246,AI1246,AJ1246,AK1246,AL1246,AM1246,AN1246,AO1246,AP1246,AQ1246,AR1246,AS1246,AT1246,AU1246,AV1246,AW1246,AX1246,AY1246,AZ1246,BA1246,BB1246),"")))</f>
        <v>#NAME?</v>
      </c>
      <c r="G1246" s="45" t="s">
        <v>7876</v>
      </c>
      <c r="H1246" s="45" t="str">
        <f>HYPERLINK(G1246,D1246)</f>
        <v>Target</v>
      </c>
      <c r="I1246" s="45"/>
      <c r="J1246" s="45"/>
      <c r="L1246" s="37" t="s">
        <v>20</v>
      </c>
      <c r="M1246" s="26" t="s">
        <v>2159</v>
      </c>
      <c r="N1246" s="21" t="s">
        <v>6271</v>
      </c>
      <c r="O1246" s="1" t="s">
        <v>2160</v>
      </c>
      <c r="P1246" s="21" t="e">
        <f ca="1">[1]!textjoin("+",TRUE,O1246,S1246,T1246,U1246,V1246,W1246,X1246,Y1246,Z1246,AA1246,AB1246,AC1246,AD1246,AE1246,AF1246,AG1246,AH1246,AI1246,AJ1246,AK1246,AL1246,AM1246,AN1246,AO1246,AP1246,AQ1246,AR1246,AS1246,AT1246,AU1246,AV1246,AW1246,AX1246,AY1246,AZ1246,BA1246,BB1246,R1246)</f>
        <v>#NAME?</v>
      </c>
      <c r="Q1246" s="21" t="e">
        <f t="shared" ca="1" si="79"/>
        <v>#NAME?</v>
      </c>
      <c r="R1246" t="s">
        <v>5106</v>
      </c>
      <c r="S1246" s="16" t="s">
        <v>2381</v>
      </c>
      <c r="T1246" s="12" t="s">
        <v>3707</v>
      </c>
      <c r="U1246" s="12" t="s">
        <v>2177</v>
      </c>
    </row>
    <row r="1247" spans="1:26" ht="409.6" thickBot="1" x14ac:dyDescent="0.35">
      <c r="A1247" s="7" t="s">
        <v>1289</v>
      </c>
      <c r="D1247" s="37" t="s">
        <v>15</v>
      </c>
      <c r="E1247" s="45"/>
      <c r="F1247" s="47" t="e">
        <f ca="1">IF(D1247="Walmart", "https://www.walmart.com/search/?query=" &amp; [1]!textjoin("%20",TRUE,S1247,T1247,U1247,V1247,W1247,X1247,Y1247,Z1247,AA1247,AB1247,AC1247,AD1247,AE1247,AF1247,AG1247,AH1247,AI1247,AJ1247,AK1247,AL1247,AM1247,AN1247,AO1247,AP1247,AQ1247,AR1247,AS1247,AT1247,AU1247,AV1247,AW1247,AX1247,AY1247,AZ1247,BA1247,BB1247), IF(D1247="Best Buy", "https://www.bestbuy.com/site/searchpage.jsp?st=" &amp; [1]!textjoin("+",TRUE,S1247,T1247,U1247,V1247,W1247,X1247,Y1247,Z1247,AA1247,AB1247,AC1247,AD1247,AE1247,AF1247,AG1247,AH1247,AI1247,AJ1247,AK1247,AL1247,AM1247,AN1247,AO1247,AP1247,AQ1247,AR1247,AS1247,AT1247,AU1247,AV1247,AW1247,AX1247,AY1247,AZ1247,BA1247,BB1247), IF(D1247="Target", "https://www.target.com/s?searchTerm=" &amp; [1]!textjoin("+",TRUE,S1247,T1247,U1247,V1247,W1247,X1247,Y1247,Z1247,AA1247,AB1247,AC1247,AD1247,AE1247,AF1247,AG1247,AH1247,AI1247,AJ1247,AK1247,AL1247,AM1247,AN1247,AO1247,AP1247,AQ1247,AR1247,AS1247,AT1247,AU1247,AV1247,AW1247,AX1247,AY1247,AZ1247,BA1247,BB1247),"")))</f>
        <v>#NAME?</v>
      </c>
      <c r="G1247" s="45" t="s">
        <v>7877</v>
      </c>
      <c r="H1247" s="45" t="str">
        <f>HYPERLINK(G1247,D1247)</f>
        <v>Best Buy</v>
      </c>
      <c r="I1247" s="45"/>
      <c r="J1247" s="45"/>
      <c r="L1247" s="37" t="s">
        <v>15</v>
      </c>
      <c r="M1247" s="26" t="s">
        <v>2159</v>
      </c>
      <c r="N1247" s="21" t="s">
        <v>6272</v>
      </c>
      <c r="O1247" s="1" t="s">
        <v>2160</v>
      </c>
      <c r="P1247" s="21" t="e">
        <f ca="1">[1]!textjoin("+",TRUE,O1247,S1247,T1247,U1247,V1247,W1247,X1247,Y1247,Z1247,AA1247,AB1247,AC1247,AD1247,AE1247,AF1247,AG1247,AH1247,AI1247,AJ1247,AK1247,AL1247,AM1247,AN1247,AO1247,AP1247,AQ1247,AR1247,AS1247,AT1247,AU1247,AV1247,AW1247,AX1247,AY1247,AZ1247,BA1247,BB1247,R1247)</f>
        <v>#NAME?</v>
      </c>
      <c r="Q1247" s="21" t="e">
        <f t="shared" ca="1" si="79"/>
        <v>#NAME?</v>
      </c>
      <c r="R1247" t="s">
        <v>5106</v>
      </c>
      <c r="S1247" s="16" t="s">
        <v>2381</v>
      </c>
      <c r="T1247" s="12" t="s">
        <v>3707</v>
      </c>
      <c r="U1247" s="12" t="s">
        <v>2177</v>
      </c>
      <c r="V1247" s="12" t="s">
        <v>2176</v>
      </c>
    </row>
    <row r="1248" spans="1:26" ht="409.6" thickBot="1" x14ac:dyDescent="0.35">
      <c r="A1248" s="7" t="s">
        <v>1290</v>
      </c>
      <c r="D1248" s="37" t="s">
        <v>20</v>
      </c>
      <c r="E1248" s="45"/>
      <c r="F1248" s="47" t="e">
        <f ca="1">IF(D1248="Walmart", "https://www.walmart.com/search/?query=" &amp; [1]!textjoin("%20",TRUE,S1248,T1248,U1248,V1248,W1248,X1248,Y1248,Z1248,AA1248,AB1248,AC1248,AD1248,AE1248,AF1248,AG1248,AH1248,AI1248,AJ1248,AK1248,AL1248,AM1248,AN1248,AO1248,AP1248,AQ1248,AR1248,AS1248,AT1248,AU1248,AV1248,AW1248,AX1248,AY1248,AZ1248,BA1248,BB1248), IF(D1248="Best Buy", "https://www.bestbuy.com/site/searchpage.jsp?st=" &amp; [1]!textjoin("+",TRUE,S1248,T1248,U1248,V1248,W1248,X1248,Y1248,Z1248,AA1248,AB1248,AC1248,AD1248,AE1248,AF1248,AG1248,AH1248,AI1248,AJ1248,AK1248,AL1248,AM1248,AN1248,AO1248,AP1248,AQ1248,AR1248,AS1248,AT1248,AU1248,AV1248,AW1248,AX1248,AY1248,AZ1248,BA1248,BB1248), IF(D1248="Target", "https://www.target.com/s?searchTerm=" &amp; [1]!textjoin("+",TRUE,S1248,T1248,U1248,V1248,W1248,X1248,Y1248,Z1248,AA1248,AB1248,AC1248,AD1248,AE1248,AF1248,AG1248,AH1248,AI1248,AJ1248,AK1248,AL1248,AM1248,AN1248,AO1248,AP1248,AQ1248,AR1248,AS1248,AT1248,AU1248,AV1248,AW1248,AX1248,AY1248,AZ1248,BA1248,BB1248),"")))</f>
        <v>#NAME?</v>
      </c>
      <c r="G1248" s="45" t="s">
        <v>7878</v>
      </c>
      <c r="H1248" s="45" t="str">
        <f>HYPERLINK(G1248,D1248)</f>
        <v>Target</v>
      </c>
      <c r="I1248" s="45"/>
      <c r="J1248" s="45"/>
      <c r="L1248" s="37" t="s">
        <v>20</v>
      </c>
      <c r="M1248" s="26" t="s">
        <v>2159</v>
      </c>
      <c r="N1248" s="21" t="s">
        <v>6273</v>
      </c>
      <c r="O1248" s="1" t="s">
        <v>2160</v>
      </c>
      <c r="P1248" s="21" t="e">
        <f ca="1">[1]!textjoin("+",TRUE,O1248,S1248,T1248,U1248,V1248,W1248,X1248,Y1248,Z1248,AA1248,AB1248,AC1248,AD1248,AE1248,AF1248,AG1248,AH1248,AI1248,AJ1248,AK1248,AL1248,AM1248,AN1248,AO1248,AP1248,AQ1248,AR1248,AS1248,AT1248,AU1248,AV1248,AW1248,AX1248,AY1248,AZ1248,BA1248,BB1248,R1248)</f>
        <v>#NAME?</v>
      </c>
      <c r="Q1248" s="21" t="e">
        <f t="shared" ca="1" si="79"/>
        <v>#NAME?</v>
      </c>
      <c r="R1248" t="s">
        <v>5106</v>
      </c>
      <c r="S1248" s="16" t="s">
        <v>2381</v>
      </c>
      <c r="T1248" s="12" t="s">
        <v>3707</v>
      </c>
      <c r="U1248" s="12" t="s">
        <v>3227</v>
      </c>
      <c r="V1248" s="12" t="s">
        <v>3708</v>
      </c>
    </row>
    <row r="1249" spans="1:30" ht="409.6" thickBot="1" x14ac:dyDescent="0.35">
      <c r="A1249" s="7" t="s">
        <v>1291</v>
      </c>
      <c r="D1249" s="37" t="s">
        <v>15</v>
      </c>
      <c r="E1249" s="45"/>
      <c r="F1249" s="47" t="e">
        <f ca="1">IF(D1249="Walmart", "https://www.walmart.com/search/?query=" &amp; [1]!textjoin("%20",TRUE,S1249,T1249,U1249,V1249,W1249,X1249,Y1249,Z1249,AA1249,AB1249,AC1249,AD1249,AE1249,AF1249,AG1249,AH1249,AI1249,AJ1249,AK1249,AL1249,AM1249,AN1249,AO1249,AP1249,AQ1249,AR1249,AS1249,AT1249,AU1249,AV1249,AW1249,AX1249,AY1249,AZ1249,BA1249,BB1249), IF(D1249="Best Buy", "https://www.bestbuy.com/site/searchpage.jsp?st=" &amp; [1]!textjoin("+",TRUE,S1249,T1249,U1249,V1249,W1249,X1249,Y1249,Z1249,AA1249,AB1249,AC1249,AD1249,AE1249,AF1249,AG1249,AH1249,AI1249,AJ1249,AK1249,AL1249,AM1249,AN1249,AO1249,AP1249,AQ1249,AR1249,AS1249,AT1249,AU1249,AV1249,AW1249,AX1249,AY1249,AZ1249,BA1249,BB1249), IF(D1249="Target", "https://www.target.com/s?searchTerm=" &amp; [1]!textjoin("+",TRUE,S1249,T1249,U1249,V1249,W1249,X1249,Y1249,Z1249,AA1249,AB1249,AC1249,AD1249,AE1249,AF1249,AG1249,AH1249,AI1249,AJ1249,AK1249,AL1249,AM1249,AN1249,AO1249,AP1249,AQ1249,AR1249,AS1249,AT1249,AU1249,AV1249,AW1249,AX1249,AY1249,AZ1249,BA1249,BB1249),"")))</f>
        <v>#NAME?</v>
      </c>
      <c r="G1249" s="45" t="s">
        <v>7879</v>
      </c>
      <c r="H1249" s="45" t="str">
        <f>HYPERLINK(G1249,D1249)</f>
        <v>Best Buy</v>
      </c>
      <c r="I1249" s="45"/>
      <c r="J1249" s="45"/>
      <c r="L1249" s="37" t="s">
        <v>15</v>
      </c>
      <c r="M1249" s="26" t="s">
        <v>2159</v>
      </c>
      <c r="N1249" s="21" t="s">
        <v>6274</v>
      </c>
      <c r="O1249" s="1" t="s">
        <v>2160</v>
      </c>
      <c r="P1249" s="21" t="e">
        <f ca="1">[1]!textjoin("+",TRUE,O1249,S1249,T1249,U1249,V1249,W1249,X1249,Y1249,Z1249,AA1249,AB1249,AC1249,AD1249,AE1249,AF1249,AG1249,AH1249,AI1249,AJ1249,AK1249,AL1249,AM1249,AN1249,AO1249,AP1249,AQ1249,AR1249,AS1249,AT1249,AU1249,AV1249,AW1249,AX1249,AY1249,AZ1249,BA1249,BB1249,R1249)</f>
        <v>#NAME?</v>
      </c>
      <c r="Q1249" s="21" t="e">
        <f t="shared" ca="1" si="79"/>
        <v>#NAME?</v>
      </c>
      <c r="R1249" t="s">
        <v>5106</v>
      </c>
      <c r="S1249" s="16" t="s">
        <v>2381</v>
      </c>
      <c r="T1249" s="12" t="s">
        <v>4654</v>
      </c>
      <c r="U1249" s="12" t="s">
        <v>2205</v>
      </c>
      <c r="V1249" s="12" t="s">
        <v>3709</v>
      </c>
    </row>
    <row r="1250" spans="1:30" ht="231" thickBot="1" x14ac:dyDescent="0.35">
      <c r="A1250" s="7" t="s">
        <v>1292</v>
      </c>
      <c r="D1250" s="39" t="s">
        <v>1295</v>
      </c>
      <c r="E1250" s="45"/>
      <c r="F1250" s="47" t="str">
        <f>IF(D1250="Walmart", "https://www.walmart.com/search/?query=" &amp; [1]!textjoin("%20",TRUE,S1250,T1250,U1250,V1250,W1250,X1250,Y1250,Z1250,AA1250,AB1250,AC1250,AD1250,AE1250,AF1250,AG1250,AH1250,AI1250,AJ1250,AK1250,AL1250,AM1250,AN1250,AO1250,AP1250,AQ1250,AR1250,AS1250,AT1250,AU1250,AV1250,AW1250,AX1250,AY1250,AZ1250,BA1250,BB1250), IF(D1250="Best Buy", "https://www.bestbuy.com/site/searchpage.jsp?st=" &amp; [1]!textjoin("+",TRUE,S1250,T1250,U1250,V1250,W1250,X1250,Y1250,Z1250,AA1250,AB1250,AC1250,AD1250,AE1250,AF1250,AG1250,AH1250,AI1250,AJ1250,AK1250,AL1250,AM1250,AN1250,AO1250,AP1250,AQ1250,AR1250,AS1250,AT1250,AU1250,AV1250,AW1250,AX1250,AY1250,AZ1250,BA1250,BB1250), IF(D1250="Target", "https://www.target.com/s?searchTerm=" &amp; [1]!textjoin("+",TRUE,S1250,T1250,U1250,V1250,W1250,X1250,Y1250,Z1250,AA1250,AB1250,AC1250,AD1250,AE1250,AF1250,AG1250,AH1250,AI1250,AJ1250,AK1250,AL1250,AM1250,AN1250,AO1250,AP1250,AQ1250,AR1250,AS1250,AT1250,AU1250,AV1250,AW1250,AX1250,AY1250,AZ1250,BA1250,BB1250),"")))</f>
        <v/>
      </c>
      <c r="G1250" s="45" t="s">
        <v>7382</v>
      </c>
      <c r="H1250" s="45"/>
      <c r="I1250" s="45"/>
      <c r="J1250" s="45"/>
      <c r="L1250" s="39" t="s">
        <v>1295</v>
      </c>
      <c r="M1250" s="26" t="s">
        <v>2159</v>
      </c>
      <c r="N1250" s="21" t="s">
        <v>6275</v>
      </c>
      <c r="O1250" s="1" t="s">
        <v>2160</v>
      </c>
      <c r="P1250" s="21" t="e">
        <f ca="1">[1]!textjoin("+",TRUE,O1250,S1250,T1250,U1250,V1250,W1250,X1250,Y1250,Z1250,AA1250,AB1250,AC1250,AD1250,AE1250,AF1250,AG1250,AH1250,AI1250,AJ1250,AK1250,AL1250,AM1250,AN1250,AO1250,AP1250,AQ1250,AR1250,AS1250,AT1250,AU1250,AV1250,AW1250,AX1250,AY1250,AZ1250,BA1250,BB1250,R1250)</f>
        <v>#NAME?</v>
      </c>
      <c r="Q1250" s="21" t="e">
        <f t="shared" ca="1" si="79"/>
        <v>#NAME?</v>
      </c>
      <c r="R1250" t="s">
        <v>5106</v>
      </c>
      <c r="S1250" s="16" t="s">
        <v>2381</v>
      </c>
      <c r="T1250" s="12" t="s">
        <v>2668</v>
      </c>
    </row>
    <row r="1251" spans="1:30" ht="231" thickBot="1" x14ac:dyDescent="0.35">
      <c r="A1251" s="7" t="s">
        <v>1293</v>
      </c>
      <c r="D1251" s="39" t="s">
        <v>1295</v>
      </c>
      <c r="E1251" s="45"/>
      <c r="F1251" s="47" t="str">
        <f>IF(D1251="Walmart", "https://www.walmart.com/search/?query=" &amp; [1]!textjoin("%20",TRUE,S1251,T1251,U1251,V1251,W1251,X1251,Y1251,Z1251,AA1251,AB1251,AC1251,AD1251,AE1251,AF1251,AG1251,AH1251,AI1251,AJ1251,AK1251,AL1251,AM1251,AN1251,AO1251,AP1251,AQ1251,AR1251,AS1251,AT1251,AU1251,AV1251,AW1251,AX1251,AY1251,AZ1251,BA1251,BB1251), IF(D1251="Best Buy", "https://www.bestbuy.com/site/searchpage.jsp?st=" &amp; [1]!textjoin("+",TRUE,S1251,T1251,U1251,V1251,W1251,X1251,Y1251,Z1251,AA1251,AB1251,AC1251,AD1251,AE1251,AF1251,AG1251,AH1251,AI1251,AJ1251,AK1251,AL1251,AM1251,AN1251,AO1251,AP1251,AQ1251,AR1251,AS1251,AT1251,AU1251,AV1251,AW1251,AX1251,AY1251,AZ1251,BA1251,BB1251), IF(D1251="Target", "https://www.target.com/s?searchTerm=" &amp; [1]!textjoin("+",TRUE,S1251,T1251,U1251,V1251,W1251,X1251,Y1251,Z1251,AA1251,AB1251,AC1251,AD1251,AE1251,AF1251,AG1251,AH1251,AI1251,AJ1251,AK1251,AL1251,AM1251,AN1251,AO1251,AP1251,AQ1251,AR1251,AS1251,AT1251,AU1251,AV1251,AW1251,AX1251,AY1251,AZ1251,BA1251,BB1251),"")))</f>
        <v/>
      </c>
      <c r="G1251" s="45" t="s">
        <v>7382</v>
      </c>
      <c r="H1251" s="45"/>
      <c r="I1251" s="45"/>
      <c r="J1251" s="45"/>
      <c r="L1251" s="39" t="s">
        <v>1295</v>
      </c>
      <c r="M1251" s="26" t="s">
        <v>2159</v>
      </c>
      <c r="N1251" s="21" t="s">
        <v>6276</v>
      </c>
      <c r="O1251" s="1" t="s">
        <v>2160</v>
      </c>
      <c r="P1251" s="21" t="e">
        <f ca="1">[1]!textjoin("+",TRUE,O1251,S1251,T1251,U1251,V1251,W1251,X1251,Y1251,Z1251,AA1251,AB1251,AC1251,AD1251,AE1251,AF1251,AG1251,AH1251,AI1251,AJ1251,AK1251,AL1251,AM1251,AN1251,AO1251,AP1251,AQ1251,AR1251,AS1251,AT1251,AU1251,AV1251,AW1251,AX1251,AY1251,AZ1251,BA1251,BB1251,R1251)</f>
        <v>#NAME?</v>
      </c>
      <c r="Q1251" s="21" t="e">
        <f t="shared" ca="1" si="79"/>
        <v>#NAME?</v>
      </c>
      <c r="R1251" t="s">
        <v>5106</v>
      </c>
      <c r="S1251" s="16" t="s">
        <v>2381</v>
      </c>
      <c r="T1251" s="12" t="s">
        <v>2668</v>
      </c>
      <c r="U1251" s="12" t="s">
        <v>2223</v>
      </c>
    </row>
    <row r="1252" spans="1:30" ht="409.6" thickBot="1" x14ac:dyDescent="0.35">
      <c r="A1252" s="7" t="s">
        <v>1294</v>
      </c>
      <c r="D1252" s="37" t="s">
        <v>20</v>
      </c>
      <c r="E1252" s="45"/>
      <c r="F1252" s="47" t="e">
        <f ca="1">IF(D1252="Walmart", "https://www.walmart.com/search/?query=" &amp; [1]!textjoin("%20",TRUE,S1252,T1252,U1252,V1252,W1252,X1252,Y1252,Z1252,AA1252,AB1252,AC1252,AD1252,AE1252,AF1252,AG1252,AH1252,AI1252,AJ1252,AK1252,AL1252,AM1252,AN1252,AO1252,AP1252,AQ1252,AR1252,AS1252,AT1252,AU1252,AV1252,AW1252,AX1252,AY1252,AZ1252,BA1252,BB1252), IF(D1252="Best Buy", "https://www.bestbuy.com/site/searchpage.jsp?st=" &amp; [1]!textjoin("+",TRUE,S1252,T1252,U1252,V1252,W1252,X1252,Y1252,Z1252,AA1252,AB1252,AC1252,AD1252,AE1252,AF1252,AG1252,AH1252,AI1252,AJ1252,AK1252,AL1252,AM1252,AN1252,AO1252,AP1252,AQ1252,AR1252,AS1252,AT1252,AU1252,AV1252,AW1252,AX1252,AY1252,AZ1252,BA1252,BB1252), IF(D1252="Target", "https://www.target.com/s?searchTerm=" &amp; [1]!textjoin("+",TRUE,S1252,T1252,U1252,V1252,W1252,X1252,Y1252,Z1252,AA1252,AB1252,AC1252,AD1252,AE1252,AF1252,AG1252,AH1252,AI1252,AJ1252,AK1252,AL1252,AM1252,AN1252,AO1252,AP1252,AQ1252,AR1252,AS1252,AT1252,AU1252,AV1252,AW1252,AX1252,AY1252,AZ1252,BA1252,BB1252),"")))</f>
        <v>#NAME?</v>
      </c>
      <c r="G1252" s="45" t="s">
        <v>7880</v>
      </c>
      <c r="H1252" s="45" t="str">
        <f>HYPERLINK(G1252,D1252)</f>
        <v>Target</v>
      </c>
      <c r="I1252" s="45"/>
      <c r="J1252" s="45"/>
      <c r="L1252" s="37" t="s">
        <v>20</v>
      </c>
      <c r="M1252" s="26" t="s">
        <v>2159</v>
      </c>
      <c r="N1252" s="21" t="s">
        <v>6276</v>
      </c>
      <c r="O1252" s="1" t="s">
        <v>2160</v>
      </c>
      <c r="P1252" s="21" t="e">
        <f ca="1">[1]!textjoin("+",TRUE,O1252,S1252,T1252,U1252,V1252,W1252,X1252,Y1252,Z1252,AA1252,AB1252,AC1252,AD1252,AE1252,AF1252,AG1252,AH1252,AI1252,AJ1252,AK1252,AL1252,AM1252,AN1252,AO1252,AP1252,AQ1252,AR1252,AS1252,AT1252,AU1252,AV1252,AW1252,AX1252,AY1252,AZ1252,BA1252,BB1252,R1252)</f>
        <v>#NAME?</v>
      </c>
      <c r="Q1252" s="21" t="e">
        <f t="shared" ca="1" si="79"/>
        <v>#NAME?</v>
      </c>
      <c r="R1252" t="s">
        <v>5106</v>
      </c>
      <c r="S1252" s="16" t="s">
        <v>2381</v>
      </c>
      <c r="T1252" s="12" t="s">
        <v>2668</v>
      </c>
      <c r="U1252" s="12" t="s">
        <v>2223</v>
      </c>
    </row>
    <row r="1253" spans="1:30" ht="409.6" thickBot="1" x14ac:dyDescent="0.35">
      <c r="A1253" s="7" t="s">
        <v>1296</v>
      </c>
      <c r="D1253" s="37" t="s">
        <v>20</v>
      </c>
      <c r="E1253" s="45"/>
      <c r="F1253" s="47" t="e">
        <f ca="1">IF(D1253="Walmart", "https://www.walmart.com/search/?query=" &amp; [1]!textjoin("%20",TRUE,S1253,T1253,U1253,V1253,W1253,X1253,Y1253,Z1253,AA1253,AB1253,AC1253,AD1253,AE1253,AF1253,AG1253,AH1253,AI1253,AJ1253,AK1253,AL1253,AM1253,AN1253,AO1253,AP1253,AQ1253,AR1253,AS1253,AT1253,AU1253,AV1253,AW1253,AX1253,AY1253,AZ1253,BA1253,BB1253), IF(D1253="Best Buy", "https://www.bestbuy.com/site/searchpage.jsp?st=" &amp; [1]!textjoin("+",TRUE,S1253,T1253,U1253,V1253,W1253,X1253,Y1253,Z1253,AA1253,AB1253,AC1253,AD1253,AE1253,AF1253,AG1253,AH1253,AI1253,AJ1253,AK1253,AL1253,AM1253,AN1253,AO1253,AP1253,AQ1253,AR1253,AS1253,AT1253,AU1253,AV1253,AW1253,AX1253,AY1253,AZ1253,BA1253,BB1253), IF(D1253="Target", "https://www.target.com/s?searchTerm=" &amp; [1]!textjoin("+",TRUE,S1253,T1253,U1253,V1253,W1253,X1253,Y1253,Z1253,AA1253,AB1253,AC1253,AD1253,AE1253,AF1253,AG1253,AH1253,AI1253,AJ1253,AK1253,AL1253,AM1253,AN1253,AO1253,AP1253,AQ1253,AR1253,AS1253,AT1253,AU1253,AV1253,AW1253,AX1253,AY1253,AZ1253,BA1253,BB1253),"")))</f>
        <v>#NAME?</v>
      </c>
      <c r="G1253" s="45" t="s">
        <v>7880</v>
      </c>
      <c r="H1253" s="45" t="str">
        <f>HYPERLINK(G1253,D1253)</f>
        <v>Target</v>
      </c>
      <c r="I1253" s="45"/>
      <c r="J1253" s="45"/>
      <c r="L1253" s="37" t="s">
        <v>20</v>
      </c>
      <c r="M1253" s="26" t="s">
        <v>2159</v>
      </c>
      <c r="N1253" s="21" t="s">
        <v>6276</v>
      </c>
      <c r="O1253" s="1" t="s">
        <v>2160</v>
      </c>
      <c r="P1253" s="21" t="e">
        <f ca="1">[1]!textjoin("+",TRUE,O1253,S1253,T1253,U1253,V1253,W1253,X1253,Y1253,Z1253,AA1253,AB1253,AC1253,AD1253,AE1253,AF1253,AG1253,AH1253,AI1253,AJ1253,AK1253,AL1253,AM1253,AN1253,AO1253,AP1253,AQ1253,AR1253,AS1253,AT1253,AU1253,AV1253,AW1253,AX1253,AY1253,AZ1253,BA1253,BB1253,R1253)</f>
        <v>#NAME?</v>
      </c>
      <c r="Q1253" s="21" t="e">
        <f t="shared" ca="1" si="79"/>
        <v>#NAME?</v>
      </c>
      <c r="R1253" t="s">
        <v>5106</v>
      </c>
      <c r="S1253" s="16" t="s">
        <v>2381</v>
      </c>
      <c r="T1253" s="12" t="s">
        <v>2668</v>
      </c>
      <c r="U1253" s="12" t="s">
        <v>2223</v>
      </c>
    </row>
    <row r="1254" spans="1:30" ht="409.6" thickBot="1" x14ac:dyDescent="0.35">
      <c r="A1254" s="7" t="s">
        <v>1296</v>
      </c>
      <c r="D1254" s="39" t="s">
        <v>128</v>
      </c>
      <c r="E1254" s="45"/>
      <c r="F1254" s="47" t="e">
        <f ca="1">IF(D1254="Costco", "https://www.costco.com", IF(D1254="Dell Home &amp; Home Office", "https://www.dell.com/koa/search?q=" &amp; [1]!textjoin("%20",TRUE,S1254,T1254,U1254,V1254,W1254,X1254,Y1254,Z1254,AA1254,AB1254,AC1254,AD1254,AE1254,AF1254,AG1254,AH1254,AI1254,AJ1254,AK1254,AL1254,AM1254,AN1254,AO1254,AP1254,AQ1254,AR1254,AS1254,AT1254,AU1254,AV1254,AW1254,AX1254,AY1254,AZ1254,BA1254,BB1254,Sheet1!BE1254), IF(D1254="Macy's", "https://www.macys.com/shop/featured/" &amp; [1]!textjoin("-",TRUE,S1254,T1254,U1254,V1254,W1254,X1254,Y1254,Z1254,AA1254,AB1254,AC1254,AD1254,AE1254,AF1254,AG1254,AH1254,AI1254,AJ1254,AK1254,AL1254,AM1254,AN1254,AO1254,AP1254,AQ1254,AR1254,AS1254,AT1254,AU1254,AV1254,AW1254,AX1254,AY1254,AZ1254,BA1254,BB1254,Sheet1!BE1254),"")))</f>
        <v>#NAME?</v>
      </c>
      <c r="G1254" s="34" t="s">
        <v>7336</v>
      </c>
      <c r="H1254" s="45" t="str">
        <f>HYPERLINK(G1254,D1254)</f>
        <v>Dell Home &amp; Home Office</v>
      </c>
      <c r="I1254" s="45"/>
      <c r="J1254" s="45"/>
      <c r="L1254" s="39" t="s">
        <v>128</v>
      </c>
      <c r="M1254" s="26" t="s">
        <v>2159</v>
      </c>
      <c r="N1254" s="21" t="s">
        <v>6277</v>
      </c>
      <c r="O1254" s="1" t="s">
        <v>2160</v>
      </c>
      <c r="P1254" s="21" t="e">
        <f ca="1">[1]!textjoin("+",TRUE,O1254,S1254,T1254,U1254,V1254,W1254,X1254,Y1254,Z1254,AA1254,AB1254,AC1254,AD1254,AE1254,AF1254,AG1254,AH1254,AI1254,AJ1254,AK1254,AL1254,AM1254,AN1254,AO1254,AP1254,AQ1254,AR1254,AS1254,AT1254,AU1254,AV1254,AW1254,AX1254,AY1254,AZ1254,BA1254,BB1254,R1254)</f>
        <v>#NAME?</v>
      </c>
      <c r="Q1254" s="21" t="e">
        <f t="shared" ca="1" si="79"/>
        <v>#NAME?</v>
      </c>
      <c r="R1254" t="s">
        <v>5106</v>
      </c>
      <c r="S1254" s="16" t="s">
        <v>2381</v>
      </c>
      <c r="T1254" s="12" t="s">
        <v>2668</v>
      </c>
      <c r="U1254" s="12" t="s">
        <v>2223</v>
      </c>
      <c r="V1254" s="12" t="s">
        <v>2252</v>
      </c>
      <c r="W1254" s="12" t="s">
        <v>4836</v>
      </c>
      <c r="X1254" s="12" t="s">
        <v>2221</v>
      </c>
      <c r="Y1254" s="12">
        <v>1</v>
      </c>
    </row>
    <row r="1255" spans="1:30" ht="409.6" thickBot="1" x14ac:dyDescent="0.35">
      <c r="A1255" s="7" t="s">
        <v>1296</v>
      </c>
      <c r="D1255" s="37" t="s">
        <v>15</v>
      </c>
      <c r="E1255" s="45"/>
      <c r="F1255" s="47" t="e">
        <f ca="1">IF(D1255="Walmart", "https://www.walmart.com/search/?query=" &amp; [1]!textjoin("%20",TRUE,S1255,T1255,U1255,V1255,W1255,X1255,Y1255,Z1255,AA1255,AB1255,AC1255,AD1255,AE1255,AF1255,AG1255,AH1255,AI1255,AJ1255,AK1255,AL1255,AM1255,AN1255,AO1255,AP1255,AQ1255,AR1255,AS1255,AT1255,AU1255,AV1255,AW1255,AX1255,AY1255,AZ1255,BA1255,BB1255), IF(D1255="Best Buy", "https://www.bestbuy.com/site/searchpage.jsp?st=" &amp; [1]!textjoin("+",TRUE,S1255,T1255,U1255,V1255,W1255,X1255,Y1255,Z1255,AA1255,AB1255,AC1255,AD1255,AE1255,AF1255,AG1255,AH1255,AI1255,AJ1255,AK1255,AL1255,AM1255,AN1255,AO1255,AP1255,AQ1255,AR1255,AS1255,AT1255,AU1255,AV1255,AW1255,AX1255,AY1255,AZ1255,BA1255,BB1255), IF(D1255="Target", "https://www.target.com/s?searchTerm=" &amp; [1]!textjoin("+",TRUE,S1255,T1255,U1255,V1255,W1255,X1255,Y1255,Z1255,AA1255,AB1255,AC1255,AD1255,AE1255,AF1255,AG1255,AH1255,AI1255,AJ1255,AK1255,AL1255,AM1255,AN1255,AO1255,AP1255,AQ1255,AR1255,AS1255,AT1255,AU1255,AV1255,AW1255,AX1255,AY1255,AZ1255,BA1255,BB1255),"")))</f>
        <v>#NAME?</v>
      </c>
      <c r="G1255" s="45" t="s">
        <v>7881</v>
      </c>
      <c r="H1255" s="45" t="str">
        <f>HYPERLINK(G1255,D1255)</f>
        <v>Best Buy</v>
      </c>
      <c r="I1255" s="45"/>
      <c r="J1255" s="45"/>
      <c r="L1255" s="37" t="s">
        <v>15</v>
      </c>
      <c r="M1255" s="26" t="s">
        <v>2159</v>
      </c>
      <c r="N1255" s="21" t="s">
        <v>6278</v>
      </c>
      <c r="O1255" s="1" t="s">
        <v>2160</v>
      </c>
      <c r="P1255" s="21" t="e">
        <f ca="1">[1]!textjoin("+",TRUE,O1255,S1255,T1255,U1255,V1255,W1255,X1255,Y1255,Z1255,AA1255,AB1255,AC1255,AD1255,AE1255,AF1255,AG1255,AH1255,AI1255,AJ1255,AK1255,AL1255,AM1255,AN1255,AO1255,AP1255,AQ1255,AR1255,AS1255,AT1255,AU1255,AV1255,AW1255,AX1255,AY1255,AZ1255,BA1255,BB1255,R1255)</f>
        <v>#NAME?</v>
      </c>
      <c r="Q1255" s="21" t="e">
        <f t="shared" ca="1" si="79"/>
        <v>#NAME?</v>
      </c>
      <c r="R1255" t="s">
        <v>5106</v>
      </c>
      <c r="S1255" s="16" t="s">
        <v>2381</v>
      </c>
      <c r="T1255" s="12" t="s">
        <v>2668</v>
      </c>
      <c r="U1255" s="12" t="s">
        <v>4737</v>
      </c>
      <c r="V1255" s="12" t="s">
        <v>2251</v>
      </c>
      <c r="W1255" s="12" t="s">
        <v>2221</v>
      </c>
    </row>
    <row r="1256" spans="1:30" ht="72.599999999999994" thickBot="1" x14ac:dyDescent="0.35">
      <c r="A1256" s="7" t="s">
        <v>1297</v>
      </c>
      <c r="D1256" s="37" t="s">
        <v>811</v>
      </c>
      <c r="E1256" s="45"/>
      <c r="F1256" s="47" t="str">
        <f>IF(D1256="Walmart", "https://www.walmart.com/search/?query=" &amp; [1]!textjoin("%20",TRUE,S1256,T1256,U1256,V1256,W1256,X1256,Y1256,Z1256,AA1256,AB1256,AC1256,AD1256,AE1256,AF1256,AG1256,AH1256,AI1256,AJ1256,AK1256,AL1256,AM1256,AN1256,AO1256,AP1256,AQ1256,AR1256,AS1256,AT1256,AU1256,AV1256,AW1256,AX1256,AY1256,AZ1256,BA1256,BB1256), IF(D1256="Best Buy", "https://www.bestbuy.com/site/searchpage.jsp?st=" &amp; [1]!textjoin("+",TRUE,S1256,T1256,U1256,V1256,W1256,X1256,Y1256,Z1256,AA1256,AB1256,AC1256,AD1256,AE1256,AF1256,AG1256,AH1256,AI1256,AJ1256,AK1256,AL1256,AM1256,AN1256,AO1256,AP1256,AQ1256,AR1256,AS1256,AT1256,AU1256,AV1256,AW1256,AX1256,AY1256,AZ1256,BA1256,BB1256), IF(D1256="Target", "https://www.target.com/s?searchTerm=" &amp; [1]!textjoin("+",TRUE,S1256,T1256,U1256,V1256,W1256,X1256,Y1256,Z1256,AA1256,AB1256,AC1256,AD1256,AE1256,AF1256,AG1256,AH1256,AI1256,AJ1256,AK1256,AL1256,AM1256,AN1256,AO1256,AP1256,AQ1256,AR1256,AS1256,AT1256,AU1256,AV1256,AW1256,AX1256,AY1256,AZ1256,BA1256,BB1256),"")))</f>
        <v/>
      </c>
      <c r="G1256" s="45" t="s">
        <v>7382</v>
      </c>
      <c r="H1256" s="45"/>
      <c r="I1256" s="45"/>
      <c r="J1256" s="45"/>
      <c r="L1256" s="37" t="s">
        <v>811</v>
      </c>
      <c r="M1256" s="26" t="s">
        <v>2159</v>
      </c>
      <c r="N1256" s="21" t="s">
        <v>6279</v>
      </c>
      <c r="O1256" s="1" t="s">
        <v>2160</v>
      </c>
      <c r="P1256" s="21" t="e">
        <f ca="1">[1]!textjoin("+",TRUE,O1256,S1256,T1256,U1256,V1256,W1256,X1256,Y1256,Z1256,AA1256,AB1256,AC1256,AD1256,AE1256,AF1256,AG1256,AH1256,AI1256,AJ1256,AK1256,AL1256,AM1256,AN1256,AO1256,AP1256,AQ1256,AR1256,AS1256,AT1256,AU1256,AV1256,AW1256,AX1256,AY1256,AZ1256,BA1256,BB1256,R1256)</f>
        <v>#NAME?</v>
      </c>
      <c r="Q1256" s="21" t="e">
        <f t="shared" ca="1" si="79"/>
        <v>#NAME?</v>
      </c>
      <c r="R1256" t="s">
        <v>5106</v>
      </c>
      <c r="S1256" s="16" t="s">
        <v>2381</v>
      </c>
      <c r="T1256" s="12" t="s">
        <v>2668</v>
      </c>
      <c r="U1256" s="12" t="s">
        <v>4737</v>
      </c>
      <c r="V1256" s="12" t="s">
        <v>3710</v>
      </c>
    </row>
    <row r="1257" spans="1:30" ht="72.599999999999994" thickBot="1" x14ac:dyDescent="0.35">
      <c r="A1257" s="7" t="s">
        <v>1298</v>
      </c>
      <c r="D1257" s="37" t="s">
        <v>811</v>
      </c>
      <c r="E1257" s="45"/>
      <c r="F1257" s="47" t="str">
        <f>IF(D1257="Walmart", "https://www.walmart.com/search/?query=" &amp; [1]!textjoin("%20",TRUE,S1257,T1257,U1257,V1257,W1257,X1257,Y1257,Z1257,AA1257,AB1257,AC1257,AD1257,AE1257,AF1257,AG1257,AH1257,AI1257,AJ1257,AK1257,AL1257,AM1257,AN1257,AO1257,AP1257,AQ1257,AR1257,AS1257,AT1257,AU1257,AV1257,AW1257,AX1257,AY1257,AZ1257,BA1257,BB1257), IF(D1257="Best Buy", "https://www.bestbuy.com/site/searchpage.jsp?st=" &amp; [1]!textjoin("+",TRUE,S1257,T1257,U1257,V1257,W1257,X1257,Y1257,Z1257,AA1257,AB1257,AC1257,AD1257,AE1257,AF1257,AG1257,AH1257,AI1257,AJ1257,AK1257,AL1257,AM1257,AN1257,AO1257,AP1257,AQ1257,AR1257,AS1257,AT1257,AU1257,AV1257,AW1257,AX1257,AY1257,AZ1257,BA1257,BB1257), IF(D1257="Target", "https://www.target.com/s?searchTerm=" &amp; [1]!textjoin("+",TRUE,S1257,T1257,U1257,V1257,W1257,X1257,Y1257,Z1257,AA1257,AB1257,AC1257,AD1257,AE1257,AF1257,AG1257,AH1257,AI1257,AJ1257,AK1257,AL1257,AM1257,AN1257,AO1257,AP1257,AQ1257,AR1257,AS1257,AT1257,AU1257,AV1257,AW1257,AX1257,AY1257,AZ1257,BA1257,BB1257),"")))</f>
        <v/>
      </c>
      <c r="G1257" s="45" t="s">
        <v>7382</v>
      </c>
      <c r="H1257" s="45"/>
      <c r="I1257" s="45"/>
      <c r="J1257" s="45"/>
      <c r="L1257" s="37" t="s">
        <v>811</v>
      </c>
      <c r="M1257" s="26" t="s">
        <v>2159</v>
      </c>
      <c r="N1257" s="21" t="s">
        <v>6280</v>
      </c>
      <c r="O1257" s="1" t="s">
        <v>2160</v>
      </c>
      <c r="P1257" s="21" t="e">
        <f ca="1">[1]!textjoin("+",TRUE,O1257,S1257,T1257,U1257,V1257,W1257,X1257,Y1257,Z1257,AA1257,AB1257,AC1257,AD1257,AE1257,AF1257,AG1257,AH1257,AI1257,AJ1257,AK1257,AL1257,AM1257,AN1257,AO1257,AP1257,AQ1257,AR1257,AS1257,AT1257,AU1257,AV1257,AW1257,AX1257,AY1257,AZ1257,BA1257,BB1257,R1257)</f>
        <v>#NAME?</v>
      </c>
      <c r="Q1257" s="21" t="e">
        <f t="shared" ca="1" si="79"/>
        <v>#NAME?</v>
      </c>
      <c r="R1257" t="s">
        <v>5106</v>
      </c>
      <c r="S1257" s="16" t="s">
        <v>2381</v>
      </c>
      <c r="T1257" s="12" t="s">
        <v>2668</v>
      </c>
      <c r="U1257" s="12" t="s">
        <v>4737</v>
      </c>
      <c r="V1257" s="12" t="s">
        <v>2299</v>
      </c>
    </row>
    <row r="1258" spans="1:30" ht="409.6" thickBot="1" x14ac:dyDescent="0.35">
      <c r="A1258" s="7" t="s">
        <v>1299</v>
      </c>
      <c r="D1258" s="37" t="s">
        <v>104</v>
      </c>
      <c r="E1258" s="45"/>
      <c r="F1258" s="47" t="e">
        <f ca="1">IF(D1258="Kohl's", "https://www.kohls.com/search.jsp?submit-search=web-regular&amp;search=" &amp; [1]!textjoin("+",TRUE,S1258,T1258,U1258,V1258,W1258,X1258,Y1258,Z1258,AA1258,AB1258,AC1258,AD1258,AE1258,AF1258,AG1258,AH1258,AI1258,AJ1258,AK1258,AL1258,AM1258,AN1258,AO1258,AP1258,AQ1258,AR1258,AS1258,AT1258,AU1258,AV1258,AW1258,AX1258,AY1258,AZ1258,BA1258,BB1258,Sheet1!BE1258), IF(D1258="Lenovo", "https://www.lenovo.com/us/en/search?text=" &amp; [1]!textjoin("+",TRUE,S1258,T1258,U1258,V1258,W1258,X1258,Y1258,Z1258,AA1258,AB1258,AC1258,AD1258,AE1258,AF1258,AG1258,AH1258,AI1258,AJ1258,AK1258,AL1258,AM1258,AN1258,AO1258,AP1258,AQ1258,AR1258,AS1258,AT1258,AU1258,AV1258,AW1258,AX1258,AY1258,AZ1258,BA1258,BB1258,Sheet1!BE1258), IF(D1258="Dell Small Business", "https://www.dell.com/koa/search?q=" &amp; [1]!textjoin("%20",TRUE,S1258,T1258,U1258,V1258,W1258,X1258,Y1258,Z1258,AA1258,AB1258,AC1258,AD1258,AE1258,AF1258,AG1258,AH1258,AI1258,AJ1258,AK1258,AL1258,AM1258,AN1258,AO1258,AP1258,AQ1258,AR1258,AS1258,AT1258,AU1258,AV1258,AW1258,AX1258,AY1258,AZ1258,BA1258,BB1258,Sheet1!BE1258),"")))</f>
        <v>#NAME?</v>
      </c>
      <c r="G1258" s="34" t="s">
        <v>7337</v>
      </c>
      <c r="H1258" s="45" t="str">
        <f t="shared" ref="H1258:H1264" si="81">HYPERLINK(G1258,D1258)</f>
        <v>Kohl's</v>
      </c>
      <c r="I1258" s="45"/>
      <c r="J1258" s="45"/>
      <c r="L1258" s="37" t="s">
        <v>104</v>
      </c>
      <c r="M1258" s="26" t="s">
        <v>2159</v>
      </c>
      <c r="N1258" s="21" t="s">
        <v>6281</v>
      </c>
      <c r="O1258" s="1" t="s">
        <v>2160</v>
      </c>
      <c r="P1258" s="21" t="e">
        <f ca="1">[1]!textjoin("+",TRUE,O1258,S1258,T1258,U1258,V1258,W1258,X1258,Y1258,Z1258,AA1258,AB1258,AC1258,AD1258,AE1258,AF1258,AG1258,AH1258,AI1258,AJ1258,AK1258,AL1258,AM1258,AN1258,AO1258,AP1258,AQ1258,AR1258,AS1258,AT1258,AU1258,AV1258,AW1258,AX1258,AY1258,AZ1258,BA1258,BB1258,R1258)</f>
        <v>#NAME?</v>
      </c>
      <c r="Q1258" s="21" t="e">
        <f t="shared" ca="1" si="79"/>
        <v>#NAME?</v>
      </c>
      <c r="R1258" t="s">
        <v>5106</v>
      </c>
      <c r="S1258" s="16" t="s">
        <v>2381</v>
      </c>
      <c r="T1258" s="12" t="s">
        <v>2668</v>
      </c>
      <c r="U1258" s="12" t="s">
        <v>2252</v>
      </c>
      <c r="V1258" s="12" t="s">
        <v>2963</v>
      </c>
      <c r="W1258" s="12" t="s">
        <v>3303</v>
      </c>
      <c r="X1258" s="12" t="s">
        <v>3165</v>
      </c>
      <c r="Y1258" s="12" t="s">
        <v>2192</v>
      </c>
      <c r="Z1258" s="12" t="s">
        <v>3711</v>
      </c>
      <c r="AA1258" s="12" t="s">
        <v>3627</v>
      </c>
      <c r="AB1258" s="12" t="s">
        <v>3712</v>
      </c>
      <c r="AC1258" s="12" t="s">
        <v>2252</v>
      </c>
      <c r="AD1258" s="12" t="s">
        <v>3629</v>
      </c>
    </row>
    <row r="1259" spans="1:30" ht="409.6" thickBot="1" x14ac:dyDescent="0.35">
      <c r="A1259" s="7" t="s">
        <v>1300</v>
      </c>
      <c r="D1259" s="37" t="s">
        <v>20</v>
      </c>
      <c r="E1259" s="45"/>
      <c r="F1259" s="47" t="e">
        <f ca="1">IF(D1259="Walmart", "https://www.walmart.com/search/?query=" &amp; [1]!textjoin("%20",TRUE,S1259,T1259,U1259,V1259,W1259,X1259,Y1259,Z1259,AA1259,AB1259,AC1259,AD1259,AE1259,AF1259,AG1259,AH1259,AI1259,AJ1259,AK1259,AL1259,AM1259,AN1259,AO1259,AP1259,AQ1259,AR1259,AS1259,AT1259,AU1259,AV1259,AW1259,AX1259,AY1259,AZ1259,BA1259,BB1259), IF(D1259="Best Buy", "https://www.bestbuy.com/site/searchpage.jsp?st=" &amp; [1]!textjoin("+",TRUE,S1259,T1259,U1259,V1259,W1259,X1259,Y1259,Z1259,AA1259,AB1259,AC1259,AD1259,AE1259,AF1259,AG1259,AH1259,AI1259,AJ1259,AK1259,AL1259,AM1259,AN1259,AO1259,AP1259,AQ1259,AR1259,AS1259,AT1259,AU1259,AV1259,AW1259,AX1259,AY1259,AZ1259,BA1259,BB1259), IF(D1259="Target", "https://www.target.com/s?searchTerm=" &amp; [1]!textjoin("+",TRUE,S1259,T1259,U1259,V1259,W1259,X1259,Y1259,Z1259,AA1259,AB1259,AC1259,AD1259,AE1259,AF1259,AG1259,AH1259,AI1259,AJ1259,AK1259,AL1259,AM1259,AN1259,AO1259,AP1259,AQ1259,AR1259,AS1259,AT1259,AU1259,AV1259,AW1259,AX1259,AY1259,AZ1259,BA1259,BB1259),"")))</f>
        <v>#NAME?</v>
      </c>
      <c r="G1259" s="45" t="s">
        <v>7882</v>
      </c>
      <c r="H1259" s="45" t="str">
        <f t="shared" si="81"/>
        <v>Target</v>
      </c>
      <c r="I1259" s="45"/>
      <c r="J1259" s="45"/>
      <c r="L1259" s="37" t="s">
        <v>20</v>
      </c>
      <c r="M1259" s="26" t="s">
        <v>2159</v>
      </c>
      <c r="N1259" s="21" t="s">
        <v>6282</v>
      </c>
      <c r="O1259" s="1" t="s">
        <v>2160</v>
      </c>
      <c r="P1259" s="21" t="e">
        <f ca="1">[1]!textjoin("+",TRUE,O1259,S1259,T1259,U1259,V1259,W1259,X1259,Y1259,Z1259,AA1259,AB1259,AC1259,AD1259,AE1259,AF1259,AG1259,AH1259,AI1259,AJ1259,AK1259,AL1259,AM1259,AN1259,AO1259,AP1259,AQ1259,AR1259,AS1259,AT1259,AU1259,AV1259,AW1259,AX1259,AY1259,AZ1259,BA1259,BB1259,R1259)</f>
        <v>#NAME?</v>
      </c>
      <c r="Q1259" s="21" t="e">
        <f t="shared" ca="1" si="79"/>
        <v>#NAME?</v>
      </c>
      <c r="R1259" t="s">
        <v>5106</v>
      </c>
      <c r="S1259" s="16" t="s">
        <v>2381</v>
      </c>
      <c r="T1259" s="12" t="s">
        <v>2992</v>
      </c>
      <c r="U1259" s="12" t="s">
        <v>3655</v>
      </c>
      <c r="V1259" s="12" t="s">
        <v>3713</v>
      </c>
      <c r="W1259" s="12" t="s">
        <v>2918</v>
      </c>
    </row>
    <row r="1260" spans="1:30" ht="409.6" thickBot="1" x14ac:dyDescent="0.35">
      <c r="A1260" s="7" t="s">
        <v>1301</v>
      </c>
      <c r="D1260" s="39" t="s">
        <v>128</v>
      </c>
      <c r="E1260" s="45"/>
      <c r="F1260" s="47" t="e">
        <f ca="1">IF(D1260="Costco", "https://www.costco.com", IF(D1260="Dell Home &amp; Home Office", "https://www.dell.com/koa/search?q=" &amp; [1]!textjoin("%20",TRUE,S1260,T1260,U1260,V1260,W1260,X1260,Y1260,Z1260,AA1260,AB1260,AC1260,AD1260,AE1260,AF1260,AG1260,AH1260,AI1260,AJ1260,AK1260,AL1260,AM1260,AN1260,AO1260,AP1260,AQ1260,AR1260,AS1260,AT1260,AU1260,AV1260,AW1260,AX1260,AY1260,AZ1260,BA1260,BB1260,Sheet1!BE1260), IF(D1260="Macy's", "https://www.macys.com/shop/featured/" &amp; [1]!textjoin("-",TRUE,S1260,T1260,U1260,V1260,W1260,X1260,Y1260,Z1260,AA1260,AB1260,AC1260,AD1260,AE1260,AF1260,AG1260,AH1260,AI1260,AJ1260,AK1260,AL1260,AM1260,AN1260,AO1260,AP1260,AQ1260,AR1260,AS1260,AT1260,AU1260,AV1260,AW1260,AX1260,AY1260,AZ1260,BA1260,BB1260,Sheet1!BE1260),"")))</f>
        <v>#NAME?</v>
      </c>
      <c r="G1260" s="34" t="s">
        <v>7338</v>
      </c>
      <c r="H1260" s="45" t="str">
        <f t="shared" si="81"/>
        <v>Dell Home &amp; Home Office</v>
      </c>
      <c r="I1260" s="45"/>
      <c r="J1260" s="45"/>
      <c r="L1260" s="39" t="s">
        <v>128</v>
      </c>
      <c r="M1260" s="26" t="s">
        <v>2159</v>
      </c>
      <c r="N1260" s="21" t="s">
        <v>6283</v>
      </c>
      <c r="O1260" s="1" t="s">
        <v>2160</v>
      </c>
      <c r="P1260" s="21" t="e">
        <f ca="1">[1]!textjoin("+",TRUE,O1260,S1260,T1260,U1260,V1260,W1260,X1260,Y1260,Z1260,AA1260,AB1260,AC1260,AD1260,AE1260,AF1260,AG1260,AH1260,AI1260,AJ1260,AK1260,AL1260,AM1260,AN1260,AO1260,AP1260,AQ1260,AR1260,AS1260,AT1260,AU1260,AV1260,AW1260,AX1260,AY1260,AZ1260,BA1260,BB1260,R1260)</f>
        <v>#NAME?</v>
      </c>
      <c r="Q1260" s="21" t="e">
        <f t="shared" ca="1" si="79"/>
        <v>#NAME?</v>
      </c>
      <c r="R1260" t="s">
        <v>5106</v>
      </c>
      <c r="S1260" s="16" t="s">
        <v>2381</v>
      </c>
      <c r="T1260" s="12" t="s">
        <v>2992</v>
      </c>
      <c r="U1260" s="12" t="s">
        <v>3714</v>
      </c>
      <c r="V1260" s="12" t="s">
        <v>3715</v>
      </c>
    </row>
    <row r="1261" spans="1:30" ht="409.6" thickBot="1" x14ac:dyDescent="0.35">
      <c r="A1261" s="7" t="s">
        <v>1302</v>
      </c>
      <c r="D1261" s="37" t="s">
        <v>15</v>
      </c>
      <c r="E1261" s="45"/>
      <c r="F1261" s="47" t="e">
        <f ca="1">IF(D1261="Walmart", "https://www.walmart.com/search/?query=" &amp; [1]!textjoin("%20",TRUE,S1261,T1261,U1261,V1261,W1261,X1261,Y1261,Z1261,AA1261,AB1261,AC1261,AD1261,AE1261,AF1261,AG1261,AH1261,AI1261,AJ1261,AK1261,AL1261,AM1261,AN1261,AO1261,AP1261,AQ1261,AR1261,AS1261,AT1261,AU1261,AV1261,AW1261,AX1261,AY1261,AZ1261,BA1261,BB1261), IF(D1261="Best Buy", "https://www.bestbuy.com/site/searchpage.jsp?st=" &amp; [1]!textjoin("+",TRUE,S1261,T1261,U1261,V1261,W1261,X1261,Y1261,Z1261,AA1261,AB1261,AC1261,AD1261,AE1261,AF1261,AG1261,AH1261,AI1261,AJ1261,AK1261,AL1261,AM1261,AN1261,AO1261,AP1261,AQ1261,AR1261,AS1261,AT1261,AU1261,AV1261,AW1261,AX1261,AY1261,AZ1261,BA1261,BB1261), IF(D1261="Target", "https://www.target.com/s?searchTerm=" &amp; [1]!textjoin("+",TRUE,S1261,T1261,U1261,V1261,W1261,X1261,Y1261,Z1261,AA1261,AB1261,AC1261,AD1261,AE1261,AF1261,AG1261,AH1261,AI1261,AJ1261,AK1261,AL1261,AM1261,AN1261,AO1261,AP1261,AQ1261,AR1261,AS1261,AT1261,AU1261,AV1261,AW1261,AX1261,AY1261,AZ1261,BA1261,BB1261),"")))</f>
        <v>#NAME?</v>
      </c>
      <c r="G1261" s="45" t="s">
        <v>7883</v>
      </c>
      <c r="H1261" s="45" t="str">
        <f t="shared" si="81"/>
        <v>Best Buy</v>
      </c>
      <c r="I1261" s="45"/>
      <c r="J1261" s="45"/>
      <c r="L1261" s="37" t="s">
        <v>15</v>
      </c>
      <c r="M1261" s="26" t="s">
        <v>2159</v>
      </c>
      <c r="N1261" s="21" t="s">
        <v>6284</v>
      </c>
      <c r="O1261" s="1" t="s">
        <v>2160</v>
      </c>
      <c r="P1261" s="21" t="e">
        <f ca="1">[1]!textjoin("+",TRUE,O1261,S1261,T1261,U1261,V1261,W1261,X1261,Y1261,Z1261,AA1261,AB1261,AC1261,AD1261,AE1261,AF1261,AG1261,AH1261,AI1261,AJ1261,AK1261,AL1261,AM1261,AN1261,AO1261,AP1261,AQ1261,AR1261,AS1261,AT1261,AU1261,AV1261,AW1261,AX1261,AY1261,AZ1261,BA1261,BB1261,R1261)</f>
        <v>#NAME?</v>
      </c>
      <c r="Q1261" s="21" t="e">
        <f t="shared" ca="1" si="79"/>
        <v>#NAME?</v>
      </c>
      <c r="R1261" t="s">
        <v>5106</v>
      </c>
      <c r="S1261" s="16" t="s">
        <v>2381</v>
      </c>
      <c r="T1261" s="12" t="s">
        <v>2992</v>
      </c>
      <c r="U1261" s="12" t="s">
        <v>3714</v>
      </c>
      <c r="V1261" s="12" t="s">
        <v>2252</v>
      </c>
      <c r="W1261" s="12" t="s">
        <v>2173</v>
      </c>
      <c r="X1261" s="12" t="s">
        <v>3227</v>
      </c>
      <c r="Y1261" s="12" t="s">
        <v>3715</v>
      </c>
    </row>
    <row r="1262" spans="1:30" ht="409.6" thickBot="1" x14ac:dyDescent="0.35">
      <c r="A1262" s="7" t="s">
        <v>1303</v>
      </c>
      <c r="D1262" s="37" t="s">
        <v>104</v>
      </c>
      <c r="E1262" s="45"/>
      <c r="F1262" s="47" t="e">
        <f ca="1">IF(D1262="Kohl's", "https://www.kohls.com/search.jsp?submit-search=web-regular&amp;search=" &amp; [1]!textjoin("+",TRUE,S1262,T1262,U1262,V1262,W1262,X1262,Y1262,Z1262,AA1262,AB1262,AC1262,AD1262,AE1262,AF1262,AG1262,AH1262,AI1262,AJ1262,AK1262,AL1262,AM1262,AN1262,AO1262,AP1262,AQ1262,AR1262,AS1262,AT1262,AU1262,AV1262,AW1262,AX1262,AY1262,AZ1262,BA1262,BB1262,Sheet1!BE1262), IF(D1262="Lenovo", "https://www.lenovo.com/us/en/search?text=" &amp; [1]!textjoin("+",TRUE,S1262,T1262,U1262,V1262,W1262,X1262,Y1262,Z1262,AA1262,AB1262,AC1262,AD1262,AE1262,AF1262,AG1262,AH1262,AI1262,AJ1262,AK1262,AL1262,AM1262,AN1262,AO1262,AP1262,AQ1262,AR1262,AS1262,AT1262,AU1262,AV1262,AW1262,AX1262,AY1262,AZ1262,BA1262,BB1262,Sheet1!BE1262), IF(D1262="Dell Small Business", "https://www.dell.com/koa/search?q=" &amp; [1]!textjoin("%20",TRUE,S1262,T1262,U1262,V1262,W1262,X1262,Y1262,Z1262,AA1262,AB1262,AC1262,AD1262,AE1262,AF1262,AG1262,AH1262,AI1262,AJ1262,AK1262,AL1262,AM1262,AN1262,AO1262,AP1262,AQ1262,AR1262,AS1262,AT1262,AU1262,AV1262,AW1262,AX1262,AY1262,AZ1262,BA1262,BB1262,Sheet1!BE1262),"")))</f>
        <v>#NAME?</v>
      </c>
      <c r="G1262" s="34" t="s">
        <v>7339</v>
      </c>
      <c r="H1262" s="45" t="str">
        <f t="shared" si="81"/>
        <v>Kohl's</v>
      </c>
      <c r="I1262" s="45"/>
      <c r="J1262" s="45"/>
      <c r="L1262" s="37" t="s">
        <v>104</v>
      </c>
      <c r="M1262" s="26" t="s">
        <v>2159</v>
      </c>
      <c r="N1262" s="21" t="s">
        <v>6285</v>
      </c>
      <c r="O1262" s="1" t="s">
        <v>2160</v>
      </c>
      <c r="P1262" s="21" t="e">
        <f ca="1">[1]!textjoin("+",TRUE,O1262,S1262,T1262,U1262,V1262,W1262,X1262,Y1262,Z1262,AA1262,AB1262,AC1262,AD1262,AE1262,AF1262,AG1262,AH1262,AI1262,AJ1262,AK1262,AL1262,AM1262,AN1262,AO1262,AP1262,AQ1262,AR1262,AS1262,AT1262,AU1262,AV1262,AW1262,AX1262,AY1262,AZ1262,BA1262,BB1262,R1262)</f>
        <v>#NAME?</v>
      </c>
      <c r="Q1262" s="21" t="e">
        <f t="shared" ca="1" si="79"/>
        <v>#NAME?</v>
      </c>
      <c r="R1262" t="s">
        <v>5106</v>
      </c>
      <c r="S1262" s="16" t="s">
        <v>2381</v>
      </c>
      <c r="T1262" s="12" t="s">
        <v>2992</v>
      </c>
      <c r="U1262" s="12" t="s">
        <v>3714</v>
      </c>
      <c r="V1262" s="12" t="s">
        <v>3227</v>
      </c>
      <c r="W1262" s="12" t="s">
        <v>3715</v>
      </c>
    </row>
    <row r="1263" spans="1:30" ht="409.6" thickBot="1" x14ac:dyDescent="0.35">
      <c r="A1263" s="7" t="s">
        <v>1304</v>
      </c>
      <c r="D1263" s="37" t="s">
        <v>20</v>
      </c>
      <c r="E1263" s="45"/>
      <c r="F1263" s="47" t="e">
        <f ca="1">IF(D1263="Walmart", "https://www.walmart.com/search/?query=" &amp; [1]!textjoin("%20",TRUE,S1263,T1263,U1263,V1263,W1263,X1263,Y1263,Z1263,AA1263,AB1263,AC1263,AD1263,AE1263,AF1263,AG1263,AH1263,AI1263,AJ1263,AK1263,AL1263,AM1263,AN1263,AO1263,AP1263,AQ1263,AR1263,AS1263,AT1263,AU1263,AV1263,AW1263,AX1263,AY1263,AZ1263,BA1263,BB1263), IF(D1263="Best Buy", "https://www.bestbuy.com/site/searchpage.jsp?st=" &amp; [1]!textjoin("+",TRUE,S1263,T1263,U1263,V1263,W1263,X1263,Y1263,Z1263,AA1263,AB1263,AC1263,AD1263,AE1263,AF1263,AG1263,AH1263,AI1263,AJ1263,AK1263,AL1263,AM1263,AN1263,AO1263,AP1263,AQ1263,AR1263,AS1263,AT1263,AU1263,AV1263,AW1263,AX1263,AY1263,AZ1263,BA1263,BB1263), IF(D1263="Target", "https://www.target.com/s?searchTerm=" &amp; [1]!textjoin("+",TRUE,S1263,T1263,U1263,V1263,W1263,X1263,Y1263,Z1263,AA1263,AB1263,AC1263,AD1263,AE1263,AF1263,AG1263,AH1263,AI1263,AJ1263,AK1263,AL1263,AM1263,AN1263,AO1263,AP1263,AQ1263,AR1263,AS1263,AT1263,AU1263,AV1263,AW1263,AX1263,AY1263,AZ1263,BA1263,BB1263),"")))</f>
        <v>#NAME?</v>
      </c>
      <c r="G1263" s="45" t="s">
        <v>7884</v>
      </c>
      <c r="H1263" s="45" t="str">
        <f t="shared" si="81"/>
        <v>Target</v>
      </c>
      <c r="I1263" s="45"/>
      <c r="J1263" s="45"/>
      <c r="L1263" s="37" t="s">
        <v>20</v>
      </c>
      <c r="M1263" s="26" t="s">
        <v>2159</v>
      </c>
      <c r="N1263" s="21" t="s">
        <v>6285</v>
      </c>
      <c r="O1263" s="1" t="s">
        <v>2160</v>
      </c>
      <c r="P1263" s="21" t="e">
        <f ca="1">[1]!textjoin("+",TRUE,O1263,S1263,T1263,U1263,V1263,W1263,X1263,Y1263,Z1263,AA1263,AB1263,AC1263,AD1263,AE1263,AF1263,AG1263,AH1263,AI1263,AJ1263,AK1263,AL1263,AM1263,AN1263,AO1263,AP1263,AQ1263,AR1263,AS1263,AT1263,AU1263,AV1263,AW1263,AX1263,AY1263,AZ1263,BA1263,BB1263,R1263)</f>
        <v>#NAME?</v>
      </c>
      <c r="Q1263" s="21" t="e">
        <f t="shared" ca="1" si="79"/>
        <v>#NAME?</v>
      </c>
      <c r="R1263" t="s">
        <v>5106</v>
      </c>
      <c r="S1263" s="16" t="s">
        <v>2381</v>
      </c>
      <c r="T1263" s="12" t="s">
        <v>2992</v>
      </c>
      <c r="U1263" s="12" t="s">
        <v>3714</v>
      </c>
      <c r="V1263" s="12" t="s">
        <v>3227</v>
      </c>
      <c r="W1263" s="12" t="s">
        <v>3715</v>
      </c>
    </row>
    <row r="1264" spans="1:30" ht="317.39999999999998" thickBot="1" x14ac:dyDescent="0.35">
      <c r="A1264" s="7" t="s">
        <v>1305</v>
      </c>
      <c r="D1264" s="37" t="s">
        <v>27</v>
      </c>
      <c r="E1264" s="45"/>
      <c r="F1264" s="47" t="str">
        <f>IF(D1264="Costco", "https://www.costco.com", IF(D1264="Dell Home &amp; Home Office", "https://www.dell.com/koa/search?q=" &amp; [1]!textjoin("%20",TRUE,S1264,T1264,U1264,V1264,W1264,X1264,Y1264,Z1264,AA1264,AB1264,AC1264,AD1264,AE1264,AF1264,AG1264,AH1264,AI1264,AJ1264,AK1264,AL1264,AM1264,AN1264,AO1264,AP1264,AQ1264,AR1264,AS1264,AT1264,AU1264,AV1264,AW1264,AX1264,AY1264,AZ1264,BA1264,BB1264,Sheet1!BE1264), IF(D1264="Macy's", "https://www.macys.com/shop/featured/" &amp; [1]!textjoin("-",TRUE,S1264,T1264,U1264,V1264,W1264,X1264,Y1264,Z1264,AA1264,AB1264,AC1264,AD1264,AE1264,AF1264,AG1264,AH1264,AI1264,AJ1264,AK1264,AL1264,AM1264,AN1264,AO1264,AP1264,AQ1264,AR1264,AS1264,AT1264,AU1264,AV1264,AW1264,AX1264,AY1264,AZ1264,BA1264,BB1264,Sheet1!BE1264),"")))</f>
        <v>https://www.costco.com</v>
      </c>
      <c r="G1264" s="34" t="s">
        <v>7128</v>
      </c>
      <c r="H1264" s="45" t="str">
        <f t="shared" si="81"/>
        <v>Costco</v>
      </c>
      <c r="I1264" s="45"/>
      <c r="J1264" s="45"/>
      <c r="L1264" s="37" t="s">
        <v>27</v>
      </c>
      <c r="M1264" s="26" t="s">
        <v>2159</v>
      </c>
      <c r="N1264" s="21" t="s">
        <v>6286</v>
      </c>
      <c r="O1264" s="1" t="s">
        <v>2160</v>
      </c>
      <c r="P1264" s="21" t="e">
        <f ca="1">[1]!textjoin("+",TRUE,O1264,S1264,T1264,U1264,V1264,W1264,X1264,Y1264,Z1264,AA1264,AB1264,AC1264,AD1264,AE1264,AF1264,AG1264,AH1264,AI1264,AJ1264,AK1264,AL1264,AM1264,AN1264,AO1264,AP1264,AQ1264,AR1264,AS1264,AT1264,AU1264,AV1264,AW1264,AX1264,AY1264,AZ1264,BA1264,BB1264,R1264)</f>
        <v>#NAME?</v>
      </c>
      <c r="Q1264" s="21" t="e">
        <f t="shared" ca="1" si="79"/>
        <v>#NAME?</v>
      </c>
      <c r="R1264" t="s">
        <v>5106</v>
      </c>
      <c r="S1264" s="16" t="s">
        <v>2381</v>
      </c>
      <c r="T1264" s="12" t="s">
        <v>2992</v>
      </c>
      <c r="U1264" s="12" t="s">
        <v>3714</v>
      </c>
      <c r="V1264" s="12" t="s">
        <v>3227</v>
      </c>
      <c r="W1264" s="12" t="s">
        <v>3715</v>
      </c>
      <c r="X1264" s="12" t="s">
        <v>2192</v>
      </c>
      <c r="Y1264" s="12" t="s">
        <v>3716</v>
      </c>
      <c r="Z1264" s="12" t="s">
        <v>2992</v>
      </c>
      <c r="AA1264" s="12" t="s">
        <v>3717</v>
      </c>
      <c r="AB1264" s="12" t="s">
        <v>2794</v>
      </c>
    </row>
    <row r="1265" spans="1:25" ht="58.2" thickBot="1" x14ac:dyDescent="0.35">
      <c r="A1265" s="7" t="s">
        <v>1305</v>
      </c>
      <c r="D1265" s="37" t="s">
        <v>116</v>
      </c>
      <c r="E1265" s="45"/>
      <c r="F1265" s="47" t="str">
        <f>IF(D1265="Walmart", "https://www.walmart.com/search/?query=" &amp; [1]!textjoin("%20",TRUE,S1265,T1265,U1265,V1265,W1265,X1265,Y1265,Z1265,AA1265,AB1265,AC1265,AD1265,AE1265,AF1265,AG1265,AH1265,AI1265,AJ1265,AK1265,AL1265,AM1265,AN1265,AO1265,AP1265,AQ1265,AR1265,AS1265,AT1265,AU1265,AV1265,AW1265,AX1265,AY1265,AZ1265,BA1265,BB1265), IF(D1265="Best Buy", "https://www.bestbuy.com/site/searchpage.jsp?st=" &amp; [1]!textjoin("+",TRUE,S1265,T1265,U1265,V1265,W1265,X1265,Y1265,Z1265,AA1265,AB1265,AC1265,AD1265,AE1265,AF1265,AG1265,AH1265,AI1265,AJ1265,AK1265,AL1265,AM1265,AN1265,AO1265,AP1265,AQ1265,AR1265,AS1265,AT1265,AU1265,AV1265,AW1265,AX1265,AY1265,AZ1265,BA1265,BB1265), IF(D1265="Target", "https://www.target.com/s?searchTerm=" &amp; [1]!textjoin("+",TRUE,S1265,T1265,U1265,V1265,W1265,X1265,Y1265,Z1265,AA1265,AB1265,AC1265,AD1265,AE1265,AF1265,AG1265,AH1265,AI1265,AJ1265,AK1265,AL1265,AM1265,AN1265,AO1265,AP1265,AQ1265,AR1265,AS1265,AT1265,AU1265,AV1265,AW1265,AX1265,AY1265,AZ1265,BA1265,BB1265),"")))</f>
        <v/>
      </c>
      <c r="G1265" s="45" t="s">
        <v>7382</v>
      </c>
      <c r="H1265" s="45"/>
      <c r="I1265" s="45"/>
      <c r="J1265" s="45"/>
      <c r="L1265" s="37" t="s">
        <v>116</v>
      </c>
      <c r="M1265" s="26" t="s">
        <v>2159</v>
      </c>
      <c r="N1265" s="21" t="s">
        <v>6287</v>
      </c>
      <c r="O1265" s="1" t="s">
        <v>2160</v>
      </c>
      <c r="P1265" s="21" t="e">
        <f ca="1">[1]!textjoin("+",TRUE,O1265,S1265,T1265,U1265,V1265,W1265,X1265,Y1265,Z1265,AA1265,AB1265,AC1265,AD1265,AE1265,AF1265,AG1265,AH1265,AI1265,AJ1265,AK1265,AL1265,AM1265,AN1265,AO1265,AP1265,AQ1265,AR1265,AS1265,AT1265,AU1265,AV1265,AW1265,AX1265,AY1265,AZ1265,BA1265,BB1265,R1265)</f>
        <v>#NAME?</v>
      </c>
      <c r="Q1265" s="21" t="e">
        <f t="shared" ca="1" si="79"/>
        <v>#NAME?</v>
      </c>
      <c r="R1265" t="s">
        <v>5106</v>
      </c>
      <c r="S1265" s="16" t="s">
        <v>2381</v>
      </c>
      <c r="T1265" s="12" t="s">
        <v>2992</v>
      </c>
      <c r="U1265" s="12" t="s">
        <v>3532</v>
      </c>
    </row>
    <row r="1266" spans="1:25" ht="409.6" thickBot="1" x14ac:dyDescent="0.35">
      <c r="A1266" s="7" t="s">
        <v>1306</v>
      </c>
      <c r="D1266" s="37" t="s">
        <v>20</v>
      </c>
      <c r="E1266" s="45"/>
      <c r="F1266" s="47" t="e">
        <f ca="1">IF(D1266="Walmart", "https://www.walmart.com/search/?query=" &amp; [1]!textjoin("%20",TRUE,S1266,T1266,U1266,V1266,W1266,X1266,Y1266,Z1266,AA1266,AB1266,AC1266,AD1266,AE1266,AF1266,AG1266,AH1266,AI1266,AJ1266,AK1266,AL1266,AM1266,AN1266,AO1266,AP1266,AQ1266,AR1266,AS1266,AT1266,AU1266,AV1266,AW1266,AX1266,AY1266,AZ1266,BA1266,BB1266), IF(D1266="Best Buy", "https://www.bestbuy.com/site/searchpage.jsp?st=" &amp; [1]!textjoin("+",TRUE,S1266,T1266,U1266,V1266,W1266,X1266,Y1266,Z1266,AA1266,AB1266,AC1266,AD1266,AE1266,AF1266,AG1266,AH1266,AI1266,AJ1266,AK1266,AL1266,AM1266,AN1266,AO1266,AP1266,AQ1266,AR1266,AS1266,AT1266,AU1266,AV1266,AW1266,AX1266,AY1266,AZ1266,BA1266,BB1266), IF(D1266="Target", "https://www.target.com/s?searchTerm=" &amp; [1]!textjoin("+",TRUE,S1266,T1266,U1266,V1266,W1266,X1266,Y1266,Z1266,AA1266,AB1266,AC1266,AD1266,AE1266,AF1266,AG1266,AH1266,AI1266,AJ1266,AK1266,AL1266,AM1266,AN1266,AO1266,AP1266,AQ1266,AR1266,AS1266,AT1266,AU1266,AV1266,AW1266,AX1266,AY1266,AZ1266,BA1266,BB1266),"")))</f>
        <v>#NAME?</v>
      </c>
      <c r="G1266" s="45" t="s">
        <v>7885</v>
      </c>
      <c r="H1266" s="45" t="str">
        <f>HYPERLINK(G1266,D1266)</f>
        <v>Target</v>
      </c>
      <c r="I1266" s="45"/>
      <c r="J1266" s="45"/>
      <c r="L1266" s="37" t="s">
        <v>20</v>
      </c>
      <c r="M1266" s="26" t="s">
        <v>2159</v>
      </c>
      <c r="N1266" s="21" t="s">
        <v>6287</v>
      </c>
      <c r="O1266" s="1" t="s">
        <v>2160</v>
      </c>
      <c r="P1266" s="21" t="e">
        <f ca="1">[1]!textjoin("+",TRUE,O1266,S1266,T1266,U1266,V1266,W1266,X1266,Y1266,Z1266,AA1266,AB1266,AC1266,AD1266,AE1266,AF1266,AG1266,AH1266,AI1266,AJ1266,AK1266,AL1266,AM1266,AN1266,AO1266,AP1266,AQ1266,AR1266,AS1266,AT1266,AU1266,AV1266,AW1266,AX1266,AY1266,AZ1266,BA1266,BB1266,R1266)</f>
        <v>#NAME?</v>
      </c>
      <c r="Q1266" s="21" t="e">
        <f t="shared" ca="1" si="79"/>
        <v>#NAME?</v>
      </c>
      <c r="R1266" t="s">
        <v>5106</v>
      </c>
      <c r="S1266" s="16" t="s">
        <v>2381</v>
      </c>
      <c r="T1266" s="12" t="s">
        <v>2992</v>
      </c>
      <c r="U1266" s="12" t="s">
        <v>3532</v>
      </c>
    </row>
    <row r="1267" spans="1:25" ht="130.19999999999999" thickBot="1" x14ac:dyDescent="0.35">
      <c r="A1267" s="7" t="s">
        <v>1307</v>
      </c>
      <c r="D1267" s="37" t="s">
        <v>112</v>
      </c>
      <c r="E1267" s="45"/>
      <c r="F1267" s="47" t="str">
        <f>IF(D1267="Walmart", "https://www.walmart.com/search/?query=" &amp; [1]!textjoin("%20",TRUE,S1267,T1267,U1267,V1267,W1267,X1267,Y1267,Z1267,AA1267,AB1267,AC1267,AD1267,AE1267,AF1267,AG1267,AH1267,AI1267,AJ1267,AK1267,AL1267,AM1267,AN1267,AO1267,AP1267,AQ1267,AR1267,AS1267,AT1267,AU1267,AV1267,AW1267,AX1267,AY1267,AZ1267,BA1267,BB1267), IF(D1267="Best Buy", "https://www.bestbuy.com/site/searchpage.jsp?st=" &amp; [1]!textjoin("+",TRUE,S1267,T1267,U1267,V1267,W1267,X1267,Y1267,Z1267,AA1267,AB1267,AC1267,AD1267,AE1267,AF1267,AG1267,AH1267,AI1267,AJ1267,AK1267,AL1267,AM1267,AN1267,AO1267,AP1267,AQ1267,AR1267,AS1267,AT1267,AU1267,AV1267,AW1267,AX1267,AY1267,AZ1267,BA1267,BB1267), IF(D1267="Target", "https://www.target.com/s?searchTerm=" &amp; [1]!textjoin("+",TRUE,S1267,T1267,U1267,V1267,W1267,X1267,Y1267,Z1267,AA1267,AB1267,AC1267,AD1267,AE1267,AF1267,AG1267,AH1267,AI1267,AJ1267,AK1267,AL1267,AM1267,AN1267,AO1267,AP1267,AQ1267,AR1267,AS1267,AT1267,AU1267,AV1267,AW1267,AX1267,AY1267,AZ1267,BA1267,BB1267),"")))</f>
        <v/>
      </c>
      <c r="G1267" s="45" t="s">
        <v>7382</v>
      </c>
      <c r="H1267" s="45"/>
      <c r="I1267" s="45"/>
      <c r="J1267" s="45"/>
      <c r="L1267" s="37" t="s">
        <v>112</v>
      </c>
      <c r="M1267" s="26" t="s">
        <v>2159</v>
      </c>
      <c r="N1267" s="21" t="s">
        <v>6287</v>
      </c>
      <c r="O1267" s="1" t="s">
        <v>2160</v>
      </c>
      <c r="P1267" s="21" t="e">
        <f ca="1">[1]!textjoin("+",TRUE,O1267,S1267,T1267,U1267,V1267,W1267,X1267,Y1267,Z1267,AA1267,AB1267,AC1267,AD1267,AE1267,AF1267,AG1267,AH1267,AI1267,AJ1267,AK1267,AL1267,AM1267,AN1267,AO1267,AP1267,AQ1267,AR1267,AS1267,AT1267,AU1267,AV1267,AW1267,AX1267,AY1267,AZ1267,BA1267,BB1267,R1267)</f>
        <v>#NAME?</v>
      </c>
      <c r="Q1267" s="21" t="e">
        <f t="shared" ca="1" si="79"/>
        <v>#NAME?</v>
      </c>
      <c r="R1267" t="s">
        <v>5106</v>
      </c>
      <c r="S1267" s="16" t="s">
        <v>2381</v>
      </c>
      <c r="T1267" s="12" t="s">
        <v>2992</v>
      </c>
      <c r="U1267" s="12" t="s">
        <v>3532</v>
      </c>
    </row>
    <row r="1268" spans="1:25" ht="409.6" thickBot="1" x14ac:dyDescent="0.35">
      <c r="A1268" s="7" t="s">
        <v>1307</v>
      </c>
      <c r="D1268" s="37" t="s">
        <v>104</v>
      </c>
      <c r="E1268" s="45"/>
      <c r="F1268" s="47" t="e">
        <f ca="1">IF(D1268="Kohl's", "https://www.kohls.com/search.jsp?submit-search=web-regular&amp;search=" &amp; [1]!textjoin("+",TRUE,S1268,T1268,U1268,V1268,W1268,X1268,Y1268,Z1268,AA1268,AB1268,AC1268,AD1268,AE1268,AF1268,AG1268,AH1268,AI1268,AJ1268,AK1268,AL1268,AM1268,AN1268,AO1268,AP1268,AQ1268,AR1268,AS1268,AT1268,AU1268,AV1268,AW1268,AX1268,AY1268,AZ1268,BA1268,BB1268,Sheet1!BE1268), IF(D1268="Lenovo", "https://www.lenovo.com/us/en/search?text=" &amp; [1]!textjoin("+",TRUE,S1268,T1268,U1268,V1268,W1268,X1268,Y1268,Z1268,AA1268,AB1268,AC1268,AD1268,AE1268,AF1268,AG1268,AH1268,AI1268,AJ1268,AK1268,AL1268,AM1268,AN1268,AO1268,AP1268,AQ1268,AR1268,AS1268,AT1268,AU1268,AV1268,AW1268,AX1268,AY1268,AZ1268,BA1268,BB1268,Sheet1!BE1268), IF(D1268="Dell Small Business", "https://www.dell.com/koa/search?q=" &amp; [1]!textjoin("%20",TRUE,S1268,T1268,U1268,V1268,W1268,X1268,Y1268,Z1268,AA1268,AB1268,AC1268,AD1268,AE1268,AF1268,AG1268,AH1268,AI1268,AJ1268,AK1268,AL1268,AM1268,AN1268,AO1268,AP1268,AQ1268,AR1268,AS1268,AT1268,AU1268,AV1268,AW1268,AX1268,AY1268,AZ1268,BA1268,BB1268,Sheet1!BE1268),"")))</f>
        <v>#NAME?</v>
      </c>
      <c r="G1268" s="34" t="s">
        <v>7340</v>
      </c>
      <c r="H1268" s="45" t="str">
        <f>HYPERLINK(G1268,D1268)</f>
        <v>Kohl's</v>
      </c>
      <c r="I1268" s="45"/>
      <c r="J1268" s="45"/>
      <c r="L1268" s="37" t="s">
        <v>104</v>
      </c>
      <c r="M1268" s="26" t="s">
        <v>2159</v>
      </c>
      <c r="N1268" s="21" t="s">
        <v>6288</v>
      </c>
      <c r="O1268" s="1" t="s">
        <v>2160</v>
      </c>
      <c r="P1268" s="21" t="e">
        <f ca="1">[1]!textjoin("+",TRUE,O1268,S1268,T1268,U1268,V1268,W1268,X1268,Y1268,Z1268,AA1268,AB1268,AC1268,AD1268,AE1268,AF1268,AG1268,AH1268,AI1268,AJ1268,AK1268,AL1268,AM1268,AN1268,AO1268,AP1268,AQ1268,AR1268,AS1268,AT1268,AU1268,AV1268,AW1268,AX1268,AY1268,AZ1268,BA1268,BB1268,R1268)</f>
        <v>#NAME?</v>
      </c>
      <c r="Q1268" s="21" t="e">
        <f t="shared" ca="1" si="79"/>
        <v>#NAME?</v>
      </c>
      <c r="R1268" t="s">
        <v>5106</v>
      </c>
      <c r="S1268" s="16" t="s">
        <v>2381</v>
      </c>
      <c r="T1268" s="12" t="s">
        <v>2992</v>
      </c>
      <c r="U1268" s="12" t="s">
        <v>3532</v>
      </c>
      <c r="V1268" s="12" t="s">
        <v>2252</v>
      </c>
      <c r="W1268" s="12" t="s">
        <v>2517</v>
      </c>
    </row>
    <row r="1269" spans="1:25" ht="409.6" thickBot="1" x14ac:dyDescent="0.35">
      <c r="A1269" s="7" t="s">
        <v>1307</v>
      </c>
      <c r="D1269" s="37" t="s">
        <v>15</v>
      </c>
      <c r="E1269" s="45"/>
      <c r="F1269" s="47" t="e">
        <f ca="1">IF(D1269="Walmart", "https://www.walmart.com/search/?query=" &amp; [1]!textjoin("%20",TRUE,S1269,T1269,U1269,V1269,W1269,X1269,Y1269,Z1269,AA1269,AB1269,AC1269,AD1269,AE1269,AF1269,AG1269,AH1269,AI1269,AJ1269,AK1269,AL1269,AM1269,AN1269,AO1269,AP1269,AQ1269,AR1269,AS1269,AT1269,AU1269,AV1269,AW1269,AX1269,AY1269,AZ1269,BA1269,BB1269), IF(D1269="Best Buy", "https://www.bestbuy.com/site/searchpage.jsp?st=" &amp; [1]!textjoin("+",TRUE,S1269,T1269,U1269,V1269,W1269,X1269,Y1269,Z1269,AA1269,AB1269,AC1269,AD1269,AE1269,AF1269,AG1269,AH1269,AI1269,AJ1269,AK1269,AL1269,AM1269,AN1269,AO1269,AP1269,AQ1269,AR1269,AS1269,AT1269,AU1269,AV1269,AW1269,AX1269,AY1269,AZ1269,BA1269,BB1269), IF(D1269="Target", "https://www.target.com/s?searchTerm=" &amp; [1]!textjoin("+",TRUE,S1269,T1269,U1269,V1269,W1269,X1269,Y1269,Z1269,AA1269,AB1269,AC1269,AD1269,AE1269,AF1269,AG1269,AH1269,AI1269,AJ1269,AK1269,AL1269,AM1269,AN1269,AO1269,AP1269,AQ1269,AR1269,AS1269,AT1269,AU1269,AV1269,AW1269,AX1269,AY1269,AZ1269,BA1269,BB1269),"")))</f>
        <v>#NAME?</v>
      </c>
      <c r="G1269" s="45" t="s">
        <v>7886</v>
      </c>
      <c r="H1269" s="45" t="str">
        <f>HYPERLINK(G1269,D1269)</f>
        <v>Best Buy</v>
      </c>
      <c r="I1269" s="45"/>
      <c r="J1269" s="45"/>
      <c r="L1269" s="37" t="s">
        <v>15</v>
      </c>
      <c r="M1269" s="26" t="s">
        <v>2159</v>
      </c>
      <c r="N1269" s="21" t="s">
        <v>6289</v>
      </c>
      <c r="O1269" s="1" t="s">
        <v>2160</v>
      </c>
      <c r="P1269" s="21" t="e">
        <f ca="1">[1]!textjoin("+",TRUE,O1269,S1269,T1269,U1269,V1269,W1269,X1269,Y1269,Z1269,AA1269,AB1269,AC1269,AD1269,AE1269,AF1269,AG1269,AH1269,AI1269,AJ1269,AK1269,AL1269,AM1269,AN1269,AO1269,AP1269,AQ1269,AR1269,AS1269,AT1269,AU1269,AV1269,AW1269,AX1269,AY1269,AZ1269,BA1269,BB1269,R1269)</f>
        <v>#NAME?</v>
      </c>
      <c r="Q1269" s="21" t="e">
        <f t="shared" ca="1" si="79"/>
        <v>#NAME?</v>
      </c>
      <c r="R1269" t="s">
        <v>5106</v>
      </c>
      <c r="S1269" s="16" t="s">
        <v>2381</v>
      </c>
      <c r="T1269" s="12" t="s">
        <v>2992</v>
      </c>
      <c r="U1269" s="12" t="s">
        <v>3532</v>
      </c>
      <c r="V1269" s="12" t="s">
        <v>2192</v>
      </c>
      <c r="W1269" s="12" t="s">
        <v>2381</v>
      </c>
      <c r="X1269" s="12" t="s">
        <v>4876</v>
      </c>
      <c r="Y1269" s="12" t="s">
        <v>3710</v>
      </c>
    </row>
    <row r="1270" spans="1:25" ht="72.599999999999994" thickBot="1" x14ac:dyDescent="0.35">
      <c r="A1270" s="7" t="s">
        <v>1308</v>
      </c>
      <c r="D1270" s="37" t="s">
        <v>811</v>
      </c>
      <c r="E1270" s="45"/>
      <c r="F1270" s="47" t="str">
        <f>IF(D1270="Walmart", "https://www.walmart.com/search/?query=" &amp; [1]!textjoin("%20",TRUE,S1270,T1270,U1270,V1270,W1270,X1270,Y1270,Z1270,AA1270,AB1270,AC1270,AD1270,AE1270,AF1270,AG1270,AH1270,AI1270,AJ1270,AK1270,AL1270,AM1270,AN1270,AO1270,AP1270,AQ1270,AR1270,AS1270,AT1270,AU1270,AV1270,AW1270,AX1270,AY1270,AZ1270,BA1270,BB1270), IF(D1270="Best Buy", "https://www.bestbuy.com/site/searchpage.jsp?st=" &amp; [1]!textjoin("+",TRUE,S1270,T1270,U1270,V1270,W1270,X1270,Y1270,Z1270,AA1270,AB1270,AC1270,AD1270,AE1270,AF1270,AG1270,AH1270,AI1270,AJ1270,AK1270,AL1270,AM1270,AN1270,AO1270,AP1270,AQ1270,AR1270,AS1270,AT1270,AU1270,AV1270,AW1270,AX1270,AY1270,AZ1270,BA1270,BB1270), IF(D1270="Target", "https://www.target.com/s?searchTerm=" &amp; [1]!textjoin("+",TRUE,S1270,T1270,U1270,V1270,W1270,X1270,Y1270,Z1270,AA1270,AB1270,AC1270,AD1270,AE1270,AF1270,AG1270,AH1270,AI1270,AJ1270,AK1270,AL1270,AM1270,AN1270,AO1270,AP1270,AQ1270,AR1270,AS1270,AT1270,AU1270,AV1270,AW1270,AX1270,AY1270,AZ1270,BA1270,BB1270),"")))</f>
        <v/>
      </c>
      <c r="G1270" s="45" t="s">
        <v>7382</v>
      </c>
      <c r="H1270" s="45"/>
      <c r="I1270" s="45"/>
      <c r="J1270" s="45"/>
      <c r="L1270" s="37" t="s">
        <v>811</v>
      </c>
      <c r="M1270" s="26" t="s">
        <v>2159</v>
      </c>
      <c r="N1270" s="21" t="s">
        <v>6290</v>
      </c>
      <c r="O1270" s="1" t="s">
        <v>2160</v>
      </c>
      <c r="P1270" s="21" t="e">
        <f ca="1">[1]!textjoin("+",TRUE,O1270,S1270,T1270,U1270,V1270,W1270,X1270,Y1270,Z1270,AA1270,AB1270,AC1270,AD1270,AE1270,AF1270,AG1270,AH1270,AI1270,AJ1270,AK1270,AL1270,AM1270,AN1270,AO1270,AP1270,AQ1270,AR1270,AS1270,AT1270,AU1270,AV1270,AW1270,AX1270,AY1270,AZ1270,BA1270,BB1270,R1270)</f>
        <v>#NAME?</v>
      </c>
      <c r="Q1270" s="21" t="e">
        <f t="shared" ca="1" si="79"/>
        <v>#NAME?</v>
      </c>
      <c r="R1270" t="s">
        <v>5106</v>
      </c>
      <c r="S1270" s="16" t="s">
        <v>2381</v>
      </c>
      <c r="T1270" s="12" t="s">
        <v>2992</v>
      </c>
      <c r="U1270" s="12" t="s">
        <v>4738</v>
      </c>
      <c r="V1270" s="12" t="s">
        <v>3710</v>
      </c>
    </row>
    <row r="1271" spans="1:25" ht="72.599999999999994" thickBot="1" x14ac:dyDescent="0.35">
      <c r="A1271" s="7" t="s">
        <v>1309</v>
      </c>
      <c r="D1271" s="37" t="s">
        <v>811</v>
      </c>
      <c r="E1271" s="45"/>
      <c r="F1271" s="47" t="str">
        <f>IF(D1271="Walmart", "https://www.walmart.com/search/?query=" &amp; [1]!textjoin("%20",TRUE,S1271,T1271,U1271,V1271,W1271,X1271,Y1271,Z1271,AA1271,AB1271,AC1271,AD1271,AE1271,AF1271,AG1271,AH1271,AI1271,AJ1271,AK1271,AL1271,AM1271,AN1271,AO1271,AP1271,AQ1271,AR1271,AS1271,AT1271,AU1271,AV1271,AW1271,AX1271,AY1271,AZ1271,BA1271,BB1271), IF(D1271="Best Buy", "https://www.bestbuy.com/site/searchpage.jsp?st=" &amp; [1]!textjoin("+",TRUE,S1271,T1271,U1271,V1271,W1271,X1271,Y1271,Z1271,AA1271,AB1271,AC1271,AD1271,AE1271,AF1271,AG1271,AH1271,AI1271,AJ1271,AK1271,AL1271,AM1271,AN1271,AO1271,AP1271,AQ1271,AR1271,AS1271,AT1271,AU1271,AV1271,AW1271,AX1271,AY1271,AZ1271,BA1271,BB1271), IF(D1271="Target", "https://www.target.com/s?searchTerm=" &amp; [1]!textjoin("+",TRUE,S1271,T1271,U1271,V1271,W1271,X1271,Y1271,Z1271,AA1271,AB1271,AC1271,AD1271,AE1271,AF1271,AG1271,AH1271,AI1271,AJ1271,AK1271,AL1271,AM1271,AN1271,AO1271,AP1271,AQ1271,AR1271,AS1271,AT1271,AU1271,AV1271,AW1271,AX1271,AY1271,AZ1271,BA1271,BB1271),"")))</f>
        <v/>
      </c>
      <c r="G1271" s="45" t="s">
        <v>7382</v>
      </c>
      <c r="H1271" s="45"/>
      <c r="I1271" s="45"/>
      <c r="J1271" s="45"/>
      <c r="L1271" s="37" t="s">
        <v>811</v>
      </c>
      <c r="M1271" s="26" t="s">
        <v>2159</v>
      </c>
      <c r="N1271" s="21" t="s">
        <v>6291</v>
      </c>
      <c r="O1271" s="1" t="s">
        <v>2160</v>
      </c>
      <c r="P1271" s="21" t="e">
        <f ca="1">[1]!textjoin("+",TRUE,O1271,S1271,T1271,U1271,V1271,W1271,X1271,Y1271,Z1271,AA1271,AB1271,AC1271,AD1271,AE1271,AF1271,AG1271,AH1271,AI1271,AJ1271,AK1271,AL1271,AM1271,AN1271,AO1271,AP1271,AQ1271,AR1271,AS1271,AT1271,AU1271,AV1271,AW1271,AX1271,AY1271,AZ1271,BA1271,BB1271,R1271)</f>
        <v>#NAME?</v>
      </c>
      <c r="Q1271" s="21" t="e">
        <f t="shared" ca="1" si="79"/>
        <v>#NAME?</v>
      </c>
      <c r="R1271" t="s">
        <v>5106</v>
      </c>
      <c r="S1271" s="16" t="s">
        <v>2381</v>
      </c>
      <c r="T1271" s="12" t="s">
        <v>2992</v>
      </c>
      <c r="U1271" s="12" t="s">
        <v>4738</v>
      </c>
      <c r="V1271" s="12" t="s">
        <v>2299</v>
      </c>
    </row>
    <row r="1272" spans="1:25" ht="409.6" thickBot="1" x14ac:dyDescent="0.35">
      <c r="A1272" s="7" t="s">
        <v>1310</v>
      </c>
      <c r="D1272" s="39" t="s">
        <v>128</v>
      </c>
      <c r="E1272" s="45"/>
      <c r="F1272" s="47" t="e">
        <f ca="1">IF(D1272="Costco", "https://www.costco.com", IF(D1272="Dell Home &amp; Home Office", "https://www.dell.com/koa/search?q=" &amp; [1]!textjoin("%20",TRUE,S1272,T1272,U1272,V1272,W1272,X1272,Y1272,Z1272,AA1272,AB1272,AC1272,AD1272,AE1272,AF1272,AG1272,AH1272,AI1272,AJ1272,AK1272,AL1272,AM1272,AN1272,AO1272,AP1272,AQ1272,AR1272,AS1272,AT1272,AU1272,AV1272,AW1272,AX1272,AY1272,AZ1272,BA1272,BB1272,Sheet1!BE1272), IF(D1272="Macy's", "https://www.macys.com/shop/featured/" &amp; [1]!textjoin("-",TRUE,S1272,T1272,U1272,V1272,W1272,X1272,Y1272,Z1272,AA1272,AB1272,AC1272,AD1272,AE1272,AF1272,AG1272,AH1272,AI1272,AJ1272,AK1272,AL1272,AM1272,AN1272,AO1272,AP1272,AQ1272,AR1272,AS1272,AT1272,AU1272,AV1272,AW1272,AX1272,AY1272,AZ1272,BA1272,BB1272,Sheet1!BE1272),"")))</f>
        <v>#NAME?</v>
      </c>
      <c r="G1272" s="34" t="s">
        <v>7341</v>
      </c>
      <c r="H1272" s="45" t="str">
        <f>HYPERLINK(G1272,D1272)</f>
        <v>Dell Home &amp; Home Office</v>
      </c>
      <c r="I1272" s="45"/>
      <c r="J1272" s="45"/>
      <c r="L1272" s="39" t="s">
        <v>128</v>
      </c>
      <c r="M1272" s="26" t="s">
        <v>2159</v>
      </c>
      <c r="N1272" s="21" t="s">
        <v>6292</v>
      </c>
      <c r="O1272" s="1" t="s">
        <v>2160</v>
      </c>
      <c r="P1272" s="21" t="e">
        <f ca="1">[1]!textjoin("+",TRUE,O1272,S1272,T1272,U1272,V1272,W1272,X1272,Y1272,Z1272,AA1272,AB1272,AC1272,AD1272,AE1272,AF1272,AG1272,AH1272,AI1272,AJ1272,AK1272,AL1272,AM1272,AN1272,AO1272,AP1272,AQ1272,AR1272,AS1272,AT1272,AU1272,AV1272,AW1272,AX1272,AY1272,AZ1272,BA1272,BB1272,R1272)</f>
        <v>#NAME?</v>
      </c>
      <c r="Q1272" s="21" t="e">
        <f t="shared" ca="1" si="79"/>
        <v>#NAME?</v>
      </c>
      <c r="R1272" t="s">
        <v>5106</v>
      </c>
      <c r="S1272" s="16" t="s">
        <v>2381</v>
      </c>
      <c r="T1272" s="12" t="s">
        <v>2992</v>
      </c>
      <c r="U1272" s="12" t="s">
        <v>2377</v>
      </c>
      <c r="V1272" s="12" t="s">
        <v>3718</v>
      </c>
    </row>
    <row r="1273" spans="1:25" ht="409.6" thickBot="1" x14ac:dyDescent="0.35">
      <c r="A1273" s="7" t="s">
        <v>1311</v>
      </c>
      <c r="D1273" s="37" t="s">
        <v>104</v>
      </c>
      <c r="E1273" s="45"/>
      <c r="F1273" s="47" t="e">
        <f ca="1">IF(D1273="Kohl's", "https://www.kohls.com/search.jsp?submit-search=web-regular&amp;search=" &amp; [1]!textjoin("+",TRUE,S1273,T1273,U1273,V1273,W1273,X1273,Y1273,Z1273,AA1273,AB1273,AC1273,AD1273,AE1273,AF1273,AG1273,AH1273,AI1273,AJ1273,AK1273,AL1273,AM1273,AN1273,AO1273,AP1273,AQ1273,AR1273,AS1273,AT1273,AU1273,AV1273,AW1273,AX1273,AY1273,AZ1273,BA1273,BB1273,Sheet1!BE1273), IF(D1273="Lenovo", "https://www.lenovo.com/us/en/search?text=" &amp; [1]!textjoin("+",TRUE,S1273,T1273,U1273,V1273,W1273,X1273,Y1273,Z1273,AA1273,AB1273,AC1273,AD1273,AE1273,AF1273,AG1273,AH1273,AI1273,AJ1273,AK1273,AL1273,AM1273,AN1273,AO1273,AP1273,AQ1273,AR1273,AS1273,AT1273,AU1273,AV1273,AW1273,AX1273,AY1273,AZ1273,BA1273,BB1273,Sheet1!BE1273), IF(D1273="Dell Small Business", "https://www.dell.com/koa/search?q=" &amp; [1]!textjoin("%20",TRUE,S1273,T1273,U1273,V1273,W1273,X1273,Y1273,Z1273,AA1273,AB1273,AC1273,AD1273,AE1273,AF1273,AG1273,AH1273,AI1273,AJ1273,AK1273,AL1273,AM1273,AN1273,AO1273,AP1273,AQ1273,AR1273,AS1273,AT1273,AU1273,AV1273,AW1273,AX1273,AY1273,AZ1273,BA1273,BB1273,Sheet1!BE1273),"")))</f>
        <v>#NAME?</v>
      </c>
      <c r="G1273" s="34" t="s">
        <v>7342</v>
      </c>
      <c r="H1273" s="45" t="str">
        <f>HYPERLINK(G1273,D1273)</f>
        <v>Kohl's</v>
      </c>
      <c r="I1273" s="45"/>
      <c r="J1273" s="45"/>
      <c r="L1273" s="37" t="s">
        <v>104</v>
      </c>
      <c r="M1273" s="26" t="s">
        <v>2159</v>
      </c>
      <c r="N1273" s="21" t="s">
        <v>6292</v>
      </c>
      <c r="O1273" s="1" t="s">
        <v>2160</v>
      </c>
      <c r="P1273" s="21" t="e">
        <f ca="1">[1]!textjoin("+",TRUE,O1273,S1273,T1273,U1273,V1273,W1273,X1273,Y1273,Z1273,AA1273,AB1273,AC1273,AD1273,AE1273,AF1273,AG1273,AH1273,AI1273,AJ1273,AK1273,AL1273,AM1273,AN1273,AO1273,AP1273,AQ1273,AR1273,AS1273,AT1273,AU1273,AV1273,AW1273,AX1273,AY1273,AZ1273,BA1273,BB1273,R1273)</f>
        <v>#NAME?</v>
      </c>
      <c r="Q1273" s="21" t="e">
        <f t="shared" ca="1" si="79"/>
        <v>#NAME?</v>
      </c>
      <c r="R1273" t="s">
        <v>5106</v>
      </c>
      <c r="S1273" s="16" t="s">
        <v>2381</v>
      </c>
      <c r="T1273" s="12" t="s">
        <v>2992</v>
      </c>
      <c r="U1273" s="12" t="s">
        <v>2377</v>
      </c>
      <c r="V1273" s="12" t="s">
        <v>3718</v>
      </c>
    </row>
    <row r="1274" spans="1:25" ht="72.599999999999994" thickBot="1" x14ac:dyDescent="0.35">
      <c r="A1274" s="7" t="s">
        <v>1312</v>
      </c>
      <c r="D1274" s="37" t="s">
        <v>811</v>
      </c>
      <c r="E1274" s="45"/>
      <c r="F1274" s="47" t="str">
        <f>IF(D1274="Walmart", "https://www.walmart.com/search/?query=" &amp; [1]!textjoin("%20",TRUE,S1274,T1274,U1274,V1274,W1274,X1274,Y1274,Z1274,AA1274,AB1274,AC1274,AD1274,AE1274,AF1274,AG1274,AH1274,AI1274,AJ1274,AK1274,AL1274,AM1274,AN1274,AO1274,AP1274,AQ1274,AR1274,AS1274,AT1274,AU1274,AV1274,AW1274,AX1274,AY1274,AZ1274,BA1274,BB1274), IF(D1274="Best Buy", "https://www.bestbuy.com/site/searchpage.jsp?st=" &amp; [1]!textjoin("+",TRUE,S1274,T1274,U1274,V1274,W1274,X1274,Y1274,Z1274,AA1274,AB1274,AC1274,AD1274,AE1274,AF1274,AG1274,AH1274,AI1274,AJ1274,AK1274,AL1274,AM1274,AN1274,AO1274,AP1274,AQ1274,AR1274,AS1274,AT1274,AU1274,AV1274,AW1274,AX1274,AY1274,AZ1274,BA1274,BB1274), IF(D1274="Target", "https://www.target.com/s?searchTerm=" &amp; [1]!textjoin("+",TRUE,S1274,T1274,U1274,V1274,W1274,X1274,Y1274,Z1274,AA1274,AB1274,AC1274,AD1274,AE1274,AF1274,AG1274,AH1274,AI1274,AJ1274,AK1274,AL1274,AM1274,AN1274,AO1274,AP1274,AQ1274,AR1274,AS1274,AT1274,AU1274,AV1274,AW1274,AX1274,AY1274,AZ1274,BA1274,BB1274),"")))</f>
        <v/>
      </c>
      <c r="G1274" s="45" t="s">
        <v>7382</v>
      </c>
      <c r="H1274" s="45"/>
      <c r="I1274" s="45"/>
      <c r="J1274" s="45"/>
      <c r="L1274" s="37" t="s">
        <v>811</v>
      </c>
      <c r="M1274" s="26" t="s">
        <v>2159</v>
      </c>
      <c r="N1274" s="21" t="s">
        <v>6293</v>
      </c>
      <c r="O1274" s="1" t="s">
        <v>2160</v>
      </c>
      <c r="P1274" s="21" t="e">
        <f ca="1">[1]!textjoin("+",TRUE,O1274,S1274,T1274,U1274,V1274,W1274,X1274,Y1274,Z1274,AA1274,AB1274,AC1274,AD1274,AE1274,AF1274,AG1274,AH1274,AI1274,AJ1274,AK1274,AL1274,AM1274,AN1274,AO1274,AP1274,AQ1274,AR1274,AS1274,AT1274,AU1274,AV1274,AW1274,AX1274,AY1274,AZ1274,BA1274,BB1274,R1274)</f>
        <v>#NAME?</v>
      </c>
      <c r="Q1274" s="21" t="e">
        <f t="shared" ca="1" si="79"/>
        <v>#NAME?</v>
      </c>
      <c r="R1274" t="s">
        <v>5106</v>
      </c>
      <c r="S1274" s="16" t="s">
        <v>2381</v>
      </c>
      <c r="T1274" s="12" t="s">
        <v>2992</v>
      </c>
      <c r="U1274" s="12" t="s">
        <v>2377</v>
      </c>
      <c r="V1274" s="12" t="s">
        <v>4787</v>
      </c>
      <c r="W1274" s="12" t="s">
        <v>3528</v>
      </c>
      <c r="X1274" s="12" t="s">
        <v>4877</v>
      </c>
      <c r="Y1274" s="12" t="s">
        <v>2294</v>
      </c>
    </row>
    <row r="1275" spans="1:25" ht="72.599999999999994" thickBot="1" x14ac:dyDescent="0.35">
      <c r="A1275" s="7" t="s">
        <v>1312</v>
      </c>
      <c r="D1275" s="37" t="s">
        <v>811</v>
      </c>
      <c r="E1275" s="45"/>
      <c r="F1275" s="47" t="str">
        <f>IF(D1275="Walmart", "https://www.walmart.com/search/?query=" &amp; [1]!textjoin("%20",TRUE,S1275,T1275,U1275,V1275,W1275,X1275,Y1275,Z1275,AA1275,AB1275,AC1275,AD1275,AE1275,AF1275,AG1275,AH1275,AI1275,AJ1275,AK1275,AL1275,AM1275,AN1275,AO1275,AP1275,AQ1275,AR1275,AS1275,AT1275,AU1275,AV1275,AW1275,AX1275,AY1275,AZ1275,BA1275,BB1275), IF(D1275="Best Buy", "https://www.bestbuy.com/site/searchpage.jsp?st=" &amp; [1]!textjoin("+",TRUE,S1275,T1275,U1275,V1275,W1275,X1275,Y1275,Z1275,AA1275,AB1275,AC1275,AD1275,AE1275,AF1275,AG1275,AH1275,AI1275,AJ1275,AK1275,AL1275,AM1275,AN1275,AO1275,AP1275,AQ1275,AR1275,AS1275,AT1275,AU1275,AV1275,AW1275,AX1275,AY1275,AZ1275,BA1275,BB1275), IF(D1275="Target", "https://www.target.com/s?searchTerm=" &amp; [1]!textjoin("+",TRUE,S1275,T1275,U1275,V1275,W1275,X1275,Y1275,Z1275,AA1275,AB1275,AC1275,AD1275,AE1275,AF1275,AG1275,AH1275,AI1275,AJ1275,AK1275,AL1275,AM1275,AN1275,AO1275,AP1275,AQ1275,AR1275,AS1275,AT1275,AU1275,AV1275,AW1275,AX1275,AY1275,AZ1275,BA1275,BB1275),"")))</f>
        <v/>
      </c>
      <c r="G1275" s="45" t="s">
        <v>7382</v>
      </c>
      <c r="H1275" s="45"/>
      <c r="I1275" s="45"/>
      <c r="J1275" s="45"/>
      <c r="L1275" s="37" t="s">
        <v>811</v>
      </c>
      <c r="M1275" s="26" t="s">
        <v>2159</v>
      </c>
      <c r="N1275" s="21" t="s">
        <v>6294</v>
      </c>
      <c r="O1275" s="1" t="s">
        <v>2160</v>
      </c>
      <c r="P1275" s="21" t="e">
        <f ca="1">[1]!textjoin("+",TRUE,O1275,S1275,T1275,U1275,V1275,W1275,X1275,Y1275,Z1275,AA1275,AB1275,AC1275,AD1275,AE1275,AF1275,AG1275,AH1275,AI1275,AJ1275,AK1275,AL1275,AM1275,AN1275,AO1275,AP1275,AQ1275,AR1275,AS1275,AT1275,AU1275,AV1275,AW1275,AX1275,AY1275,AZ1275,BA1275,BB1275,R1275)</f>
        <v>#NAME?</v>
      </c>
      <c r="Q1275" s="21" t="e">
        <f t="shared" ca="1" si="79"/>
        <v>#NAME?</v>
      </c>
      <c r="R1275" t="s">
        <v>5106</v>
      </c>
      <c r="S1275" s="16" t="s">
        <v>2381</v>
      </c>
      <c r="T1275" s="12" t="s">
        <v>2992</v>
      </c>
      <c r="U1275" s="12" t="s">
        <v>2377</v>
      </c>
      <c r="V1275" s="12" t="s">
        <v>4787</v>
      </c>
      <c r="W1275" s="12" t="s">
        <v>3528</v>
      </c>
      <c r="X1275" s="12" t="s">
        <v>4877</v>
      </c>
      <c r="Y1275" s="12" t="s">
        <v>2314</v>
      </c>
    </row>
    <row r="1276" spans="1:25" ht="72.599999999999994" thickBot="1" x14ac:dyDescent="0.35">
      <c r="A1276" s="7" t="s">
        <v>1313</v>
      </c>
      <c r="D1276" s="37" t="s">
        <v>811</v>
      </c>
      <c r="E1276" s="45"/>
      <c r="F1276" s="47" t="str">
        <f>IF(D1276="Walmart", "https://www.walmart.com/search/?query=" &amp; [1]!textjoin("%20",TRUE,S1276,T1276,U1276,V1276,W1276,X1276,Y1276,Z1276,AA1276,AB1276,AC1276,AD1276,AE1276,AF1276,AG1276,AH1276,AI1276,AJ1276,AK1276,AL1276,AM1276,AN1276,AO1276,AP1276,AQ1276,AR1276,AS1276,AT1276,AU1276,AV1276,AW1276,AX1276,AY1276,AZ1276,BA1276,BB1276), IF(D1276="Best Buy", "https://www.bestbuy.com/site/searchpage.jsp?st=" &amp; [1]!textjoin("+",TRUE,S1276,T1276,U1276,V1276,W1276,X1276,Y1276,Z1276,AA1276,AB1276,AC1276,AD1276,AE1276,AF1276,AG1276,AH1276,AI1276,AJ1276,AK1276,AL1276,AM1276,AN1276,AO1276,AP1276,AQ1276,AR1276,AS1276,AT1276,AU1276,AV1276,AW1276,AX1276,AY1276,AZ1276,BA1276,BB1276), IF(D1276="Target", "https://www.target.com/s?searchTerm=" &amp; [1]!textjoin("+",TRUE,S1276,T1276,U1276,V1276,W1276,X1276,Y1276,Z1276,AA1276,AB1276,AC1276,AD1276,AE1276,AF1276,AG1276,AH1276,AI1276,AJ1276,AK1276,AL1276,AM1276,AN1276,AO1276,AP1276,AQ1276,AR1276,AS1276,AT1276,AU1276,AV1276,AW1276,AX1276,AY1276,AZ1276,BA1276,BB1276),"")))</f>
        <v/>
      </c>
      <c r="G1276" s="45" t="s">
        <v>7382</v>
      </c>
      <c r="H1276" s="45"/>
      <c r="I1276" s="45"/>
      <c r="J1276" s="45"/>
      <c r="L1276" s="37" t="s">
        <v>811</v>
      </c>
      <c r="M1276" s="26" t="s">
        <v>2159</v>
      </c>
      <c r="N1276" s="21" t="s">
        <v>6295</v>
      </c>
      <c r="O1276" s="1" t="s">
        <v>2160</v>
      </c>
      <c r="P1276" s="21" t="e">
        <f ca="1">[1]!textjoin("+",TRUE,O1276,S1276,T1276,U1276,V1276,W1276,X1276,Y1276,Z1276,AA1276,AB1276,AC1276,AD1276,AE1276,AF1276,AG1276,AH1276,AI1276,AJ1276,AK1276,AL1276,AM1276,AN1276,AO1276,AP1276,AQ1276,AR1276,AS1276,AT1276,AU1276,AV1276,AW1276,AX1276,AY1276,AZ1276,BA1276,BB1276,R1276)</f>
        <v>#NAME?</v>
      </c>
      <c r="Q1276" s="21" t="e">
        <f t="shared" ca="1" si="79"/>
        <v>#NAME?</v>
      </c>
      <c r="R1276" t="s">
        <v>5106</v>
      </c>
      <c r="S1276" s="16" t="s">
        <v>2381</v>
      </c>
      <c r="T1276" s="12" t="s">
        <v>2992</v>
      </c>
      <c r="U1276" s="12" t="s">
        <v>2377</v>
      </c>
      <c r="V1276" s="12" t="s">
        <v>4787</v>
      </c>
      <c r="W1276" s="12" t="s">
        <v>3528</v>
      </c>
      <c r="X1276" s="12" t="s">
        <v>4877</v>
      </c>
      <c r="Y1276" s="12" t="s">
        <v>2357</v>
      </c>
    </row>
    <row r="1277" spans="1:25" ht="409.6" thickBot="1" x14ac:dyDescent="0.35">
      <c r="A1277" s="7" t="s">
        <v>1314</v>
      </c>
      <c r="D1277" s="37" t="s">
        <v>20</v>
      </c>
      <c r="E1277" s="45"/>
      <c r="F1277" s="47" t="e">
        <f ca="1">IF(D1277="Walmart", "https://www.walmart.com/search/?query=" &amp; [1]!textjoin("%20",TRUE,S1277,T1277,U1277,V1277,W1277,X1277,Y1277,Z1277,AA1277,AB1277,AC1277,AD1277,AE1277,AF1277,AG1277,AH1277,AI1277,AJ1277,AK1277,AL1277,AM1277,AN1277,AO1277,AP1277,AQ1277,AR1277,AS1277,AT1277,AU1277,AV1277,AW1277,AX1277,AY1277,AZ1277,BA1277,BB1277), IF(D1277="Best Buy", "https://www.bestbuy.com/site/searchpage.jsp?st=" &amp; [1]!textjoin("+",TRUE,S1277,T1277,U1277,V1277,W1277,X1277,Y1277,Z1277,AA1277,AB1277,AC1277,AD1277,AE1277,AF1277,AG1277,AH1277,AI1277,AJ1277,AK1277,AL1277,AM1277,AN1277,AO1277,AP1277,AQ1277,AR1277,AS1277,AT1277,AU1277,AV1277,AW1277,AX1277,AY1277,AZ1277,BA1277,BB1277), IF(D1277="Target", "https://www.target.com/s?searchTerm=" &amp; [1]!textjoin("+",TRUE,S1277,T1277,U1277,V1277,W1277,X1277,Y1277,Z1277,AA1277,AB1277,AC1277,AD1277,AE1277,AF1277,AG1277,AH1277,AI1277,AJ1277,AK1277,AL1277,AM1277,AN1277,AO1277,AP1277,AQ1277,AR1277,AS1277,AT1277,AU1277,AV1277,AW1277,AX1277,AY1277,AZ1277,BA1277,BB1277),"")))</f>
        <v>#NAME?</v>
      </c>
      <c r="G1277" s="45" t="s">
        <v>7887</v>
      </c>
      <c r="H1277" s="45" t="str">
        <f>HYPERLINK(G1277,D1277)</f>
        <v>Target</v>
      </c>
      <c r="I1277" s="45"/>
      <c r="J1277" s="45"/>
      <c r="L1277" s="37" t="s">
        <v>20</v>
      </c>
      <c r="M1277" s="26" t="s">
        <v>2159</v>
      </c>
      <c r="N1277" s="21" t="s">
        <v>6296</v>
      </c>
      <c r="O1277" s="1" t="s">
        <v>2160</v>
      </c>
      <c r="P1277" s="21" t="e">
        <f ca="1">[1]!textjoin("+",TRUE,O1277,S1277,T1277,U1277,V1277,W1277,X1277,Y1277,Z1277,AA1277,AB1277,AC1277,AD1277,AE1277,AF1277,AG1277,AH1277,AI1277,AJ1277,AK1277,AL1277,AM1277,AN1277,AO1277,AP1277,AQ1277,AR1277,AS1277,AT1277,AU1277,AV1277,AW1277,AX1277,AY1277,AZ1277,BA1277,BB1277,R1277)</f>
        <v>#NAME?</v>
      </c>
      <c r="Q1277" s="21" t="e">
        <f t="shared" ca="1" si="79"/>
        <v>#NAME?</v>
      </c>
      <c r="R1277" t="s">
        <v>5106</v>
      </c>
      <c r="S1277" s="16" t="s">
        <v>2381</v>
      </c>
      <c r="T1277" s="12" t="s">
        <v>2992</v>
      </c>
      <c r="U1277" s="12" t="s">
        <v>2377</v>
      </c>
      <c r="V1277" s="12" t="s">
        <v>4787</v>
      </c>
      <c r="W1277" s="12" t="s">
        <v>2314</v>
      </c>
      <c r="X1277" s="12" t="s">
        <v>2315</v>
      </c>
    </row>
    <row r="1278" spans="1:25" ht="409.6" thickBot="1" x14ac:dyDescent="0.35">
      <c r="A1278" s="7" t="s">
        <v>1315</v>
      </c>
      <c r="D1278" s="37" t="s">
        <v>104</v>
      </c>
      <c r="E1278" s="45"/>
      <c r="F1278" s="47" t="e">
        <f ca="1">IF(D1278="Kohl's", "https://www.kohls.com/search.jsp?submit-search=web-regular&amp;search=" &amp; [1]!textjoin("+",TRUE,S1278,T1278,U1278,V1278,W1278,X1278,Y1278,Z1278,AA1278,AB1278,AC1278,AD1278,AE1278,AF1278,AG1278,AH1278,AI1278,AJ1278,AK1278,AL1278,AM1278,AN1278,AO1278,AP1278,AQ1278,AR1278,AS1278,AT1278,AU1278,AV1278,AW1278,AX1278,AY1278,AZ1278,BA1278,BB1278,Sheet1!BE1278), IF(D1278="Lenovo", "https://www.lenovo.com/us/en/search?text=" &amp; [1]!textjoin("+",TRUE,S1278,T1278,U1278,V1278,W1278,X1278,Y1278,Z1278,AA1278,AB1278,AC1278,AD1278,AE1278,AF1278,AG1278,AH1278,AI1278,AJ1278,AK1278,AL1278,AM1278,AN1278,AO1278,AP1278,AQ1278,AR1278,AS1278,AT1278,AU1278,AV1278,AW1278,AX1278,AY1278,AZ1278,BA1278,BB1278,Sheet1!BE1278), IF(D1278="Dell Small Business", "https://www.dell.com/koa/search?q=" &amp; [1]!textjoin("%20",TRUE,S1278,T1278,U1278,V1278,W1278,X1278,Y1278,Z1278,AA1278,AB1278,AC1278,AD1278,AE1278,AF1278,AG1278,AH1278,AI1278,AJ1278,AK1278,AL1278,AM1278,AN1278,AO1278,AP1278,AQ1278,AR1278,AS1278,AT1278,AU1278,AV1278,AW1278,AX1278,AY1278,AZ1278,BA1278,BB1278,Sheet1!BE1278),"")))</f>
        <v>#NAME?</v>
      </c>
      <c r="G1278" s="34" t="s">
        <v>7343</v>
      </c>
      <c r="H1278" s="45" t="str">
        <f>HYPERLINK(G1278,D1278)</f>
        <v>Kohl's</v>
      </c>
      <c r="I1278" s="45"/>
      <c r="J1278" s="45"/>
      <c r="L1278" s="37" t="s">
        <v>104</v>
      </c>
      <c r="M1278" s="26" t="s">
        <v>2159</v>
      </c>
      <c r="N1278" s="21" t="s">
        <v>6297</v>
      </c>
      <c r="O1278" s="1" t="s">
        <v>2160</v>
      </c>
      <c r="P1278" s="21" t="e">
        <f ca="1">[1]!textjoin("+",TRUE,O1278,S1278,T1278,U1278,V1278,W1278,X1278,Y1278,Z1278,AA1278,AB1278,AC1278,AD1278,AE1278,AF1278,AG1278,AH1278,AI1278,AJ1278,AK1278,AL1278,AM1278,AN1278,AO1278,AP1278,AQ1278,AR1278,AS1278,AT1278,AU1278,AV1278,AW1278,AX1278,AY1278,AZ1278,BA1278,BB1278,R1278)</f>
        <v>#NAME?</v>
      </c>
      <c r="Q1278" s="21" t="e">
        <f t="shared" ca="1" si="79"/>
        <v>#NAME?</v>
      </c>
      <c r="R1278" t="s">
        <v>5106</v>
      </c>
      <c r="S1278" s="16" t="s">
        <v>2381</v>
      </c>
      <c r="T1278" s="12" t="s">
        <v>2992</v>
      </c>
      <c r="U1278" s="12" t="s">
        <v>2223</v>
      </c>
      <c r="V1278" s="12" t="s">
        <v>2221</v>
      </c>
      <c r="W1278" s="12">
        <v>2</v>
      </c>
      <c r="X1278" s="12" t="s">
        <v>2252</v>
      </c>
      <c r="Y1278" s="12" t="s">
        <v>2391</v>
      </c>
    </row>
    <row r="1279" spans="1:25" ht="409.6" thickBot="1" x14ac:dyDescent="0.35">
      <c r="A1279" s="7" t="s">
        <v>1316</v>
      </c>
      <c r="D1279" s="37" t="s">
        <v>15</v>
      </c>
      <c r="E1279" s="45"/>
      <c r="F1279" s="47" t="e">
        <f ca="1">IF(D1279="Walmart", "https://www.walmart.com/search/?query=" &amp; [1]!textjoin("%20",TRUE,S1279,T1279,U1279,V1279,W1279,X1279,Y1279,Z1279,AA1279,AB1279,AC1279,AD1279,AE1279,AF1279,AG1279,AH1279,AI1279,AJ1279,AK1279,AL1279,AM1279,AN1279,AO1279,AP1279,AQ1279,AR1279,AS1279,AT1279,AU1279,AV1279,AW1279,AX1279,AY1279,AZ1279,BA1279,BB1279), IF(D1279="Best Buy", "https://www.bestbuy.com/site/searchpage.jsp?st=" &amp; [1]!textjoin("+",TRUE,S1279,T1279,U1279,V1279,W1279,X1279,Y1279,Z1279,AA1279,AB1279,AC1279,AD1279,AE1279,AF1279,AG1279,AH1279,AI1279,AJ1279,AK1279,AL1279,AM1279,AN1279,AO1279,AP1279,AQ1279,AR1279,AS1279,AT1279,AU1279,AV1279,AW1279,AX1279,AY1279,AZ1279,BA1279,BB1279), IF(D1279="Target", "https://www.target.com/s?searchTerm=" &amp; [1]!textjoin("+",TRUE,S1279,T1279,U1279,V1279,W1279,X1279,Y1279,Z1279,AA1279,AB1279,AC1279,AD1279,AE1279,AF1279,AG1279,AH1279,AI1279,AJ1279,AK1279,AL1279,AM1279,AN1279,AO1279,AP1279,AQ1279,AR1279,AS1279,AT1279,AU1279,AV1279,AW1279,AX1279,AY1279,AZ1279,BA1279,BB1279),"")))</f>
        <v>#NAME?</v>
      </c>
      <c r="G1279" s="45" t="s">
        <v>7888</v>
      </c>
      <c r="H1279" s="45" t="str">
        <f>HYPERLINK(G1279,D1279)</f>
        <v>Best Buy</v>
      </c>
      <c r="I1279" s="45"/>
      <c r="J1279" s="45"/>
      <c r="L1279" s="37" t="s">
        <v>15</v>
      </c>
      <c r="M1279" s="26" t="s">
        <v>2159</v>
      </c>
      <c r="N1279" s="21" t="s">
        <v>6298</v>
      </c>
      <c r="O1279" s="1" t="s">
        <v>2160</v>
      </c>
      <c r="P1279" s="21" t="e">
        <f ca="1">[1]!textjoin("+",TRUE,O1279,S1279,T1279,U1279,V1279,W1279,X1279,Y1279,Z1279,AA1279,AB1279,AC1279,AD1279,AE1279,AF1279,AG1279,AH1279,AI1279,AJ1279,AK1279,AL1279,AM1279,AN1279,AO1279,AP1279,AQ1279,AR1279,AS1279,AT1279,AU1279,AV1279,AW1279,AX1279,AY1279,AZ1279,BA1279,BB1279,R1279)</f>
        <v>#NAME?</v>
      </c>
      <c r="Q1279" s="21" t="e">
        <f t="shared" ca="1" si="79"/>
        <v>#NAME?</v>
      </c>
      <c r="R1279" t="s">
        <v>5106</v>
      </c>
      <c r="S1279" s="16" t="s">
        <v>2381</v>
      </c>
      <c r="T1279" s="12" t="s">
        <v>2992</v>
      </c>
      <c r="U1279" s="12" t="s">
        <v>3681</v>
      </c>
    </row>
    <row r="1280" spans="1:25" ht="409.6" thickBot="1" x14ac:dyDescent="0.35">
      <c r="A1280" s="7" t="s">
        <v>1317</v>
      </c>
      <c r="D1280" s="37" t="s">
        <v>12</v>
      </c>
      <c r="E1280" s="45"/>
      <c r="F1280" s="47" t="e">
        <f ca="1">IF(D1280="Walmart", "https://www.walmart.com/search/?query=" &amp; [1]!textjoin("%20",TRUE,S1280,T1280,U1280,V1280,W1280,X1280,Y1280,Z1280,AA1280,AB1280,AC1280,AD1280,AE1280,AF1280,AG1280,AH1280,AI1280,AJ1280,AK1280,AL1280,AM1280,AN1280,AO1280,AP1280,AQ1280,AR1280,AS1280,AT1280,AU1280,AV1280,AW1280,AX1280,AY1280,AZ1280,BA1280,BB1280), IF(D1280="Best Buy", "https://www.bestbuy.com/site/searchpage.jsp?st=" &amp; [1]!textjoin("+",TRUE,S1280,T1280,U1280,V1280,W1280,X1280,Y1280,Z1280,AA1280,AB1280,AC1280,AD1280,AE1280,AF1280,AG1280,AH1280,AI1280,AJ1280,AK1280,AL1280,AM1280,AN1280,AO1280,AP1280,AQ1280,AR1280,AS1280,AT1280,AU1280,AV1280,AW1280,AX1280,AY1280,AZ1280,BA1280,BB1280), IF(D1280="Target", "https://www.target.com/s?searchTerm=" &amp; [1]!textjoin("+",TRUE,S1280,T1280,U1280,V1280,W1280,X1280,Y1280,Z1280,AA1280,AB1280,AC1280,AD1280,AE1280,AF1280,AG1280,AH1280,AI1280,AJ1280,AK1280,AL1280,AM1280,AN1280,AO1280,AP1280,AQ1280,AR1280,AS1280,AT1280,AU1280,AV1280,AW1280,AX1280,AY1280,AZ1280,BA1280,BB1280),"")))</f>
        <v>#NAME?</v>
      </c>
      <c r="G1280" s="45" t="s">
        <v>7889</v>
      </c>
      <c r="H1280" s="45" t="str">
        <f>HYPERLINK(G1280,D1280)</f>
        <v>Walmart</v>
      </c>
      <c r="I1280" s="45"/>
      <c r="J1280" s="45"/>
      <c r="L1280" s="37" t="s">
        <v>12</v>
      </c>
      <c r="M1280" s="26" t="s">
        <v>2159</v>
      </c>
      <c r="N1280" s="21" t="s">
        <v>6299</v>
      </c>
      <c r="O1280" s="1" t="s">
        <v>2160</v>
      </c>
      <c r="P1280" s="21" t="e">
        <f ca="1">[1]!textjoin("+",TRUE,O1280,S1280,T1280,U1280,V1280,W1280,X1280,Y1280,Z1280,AA1280,AB1280,AC1280,AD1280,AE1280,AF1280,AG1280,AH1280,AI1280,AJ1280,AK1280,AL1280,AM1280,AN1280,AO1280,AP1280,AQ1280,AR1280,AS1280,AT1280,AU1280,AV1280,AW1280,AX1280,AY1280,AZ1280,BA1280,BB1280,R1280)</f>
        <v>#NAME?</v>
      </c>
      <c r="Q1280" s="21" t="e">
        <f t="shared" ca="1" si="79"/>
        <v>#NAME?</v>
      </c>
      <c r="R1280" t="s">
        <v>5106</v>
      </c>
      <c r="S1280" s="16" t="s">
        <v>2381</v>
      </c>
      <c r="T1280" s="12" t="s">
        <v>2252</v>
      </c>
      <c r="U1280" s="12" t="s">
        <v>3335</v>
      </c>
      <c r="V1280" s="12" t="s">
        <v>3165</v>
      </c>
    </row>
    <row r="1281" spans="1:28" ht="115.8" thickBot="1" x14ac:dyDescent="0.35">
      <c r="A1281" s="7" t="s">
        <v>1318</v>
      </c>
      <c r="D1281" s="37" t="s">
        <v>165</v>
      </c>
      <c r="E1281" s="45"/>
      <c r="F1281" s="47" t="str">
        <f>IF(D1281="Walmart", "https://www.walmart.com/search/?query=" &amp; [1]!textjoin("%20",TRUE,S1281,T1281,U1281,V1281,W1281,X1281,Y1281,Z1281,AA1281,AB1281,AC1281,AD1281,AE1281,AF1281,AG1281,AH1281,AI1281,AJ1281,AK1281,AL1281,AM1281,AN1281,AO1281,AP1281,AQ1281,AR1281,AS1281,AT1281,AU1281,AV1281,AW1281,AX1281,AY1281,AZ1281,BA1281,BB1281), IF(D1281="Best Buy", "https://www.bestbuy.com/site/searchpage.jsp?st=" &amp; [1]!textjoin("+",TRUE,S1281,T1281,U1281,V1281,W1281,X1281,Y1281,Z1281,AA1281,AB1281,AC1281,AD1281,AE1281,AF1281,AG1281,AH1281,AI1281,AJ1281,AK1281,AL1281,AM1281,AN1281,AO1281,AP1281,AQ1281,AR1281,AS1281,AT1281,AU1281,AV1281,AW1281,AX1281,AY1281,AZ1281,BA1281,BB1281), IF(D1281="Target", "https://www.target.com/s?searchTerm=" &amp; [1]!textjoin("+",TRUE,S1281,T1281,U1281,V1281,W1281,X1281,Y1281,Z1281,AA1281,AB1281,AC1281,AD1281,AE1281,AF1281,AG1281,AH1281,AI1281,AJ1281,AK1281,AL1281,AM1281,AN1281,AO1281,AP1281,AQ1281,AR1281,AS1281,AT1281,AU1281,AV1281,AW1281,AX1281,AY1281,AZ1281,BA1281,BB1281),"")))</f>
        <v/>
      </c>
      <c r="G1281" s="45" t="s">
        <v>7382</v>
      </c>
      <c r="H1281" s="45"/>
      <c r="I1281" s="45"/>
      <c r="J1281" s="45"/>
      <c r="L1281" s="37" t="s">
        <v>165</v>
      </c>
      <c r="M1281" s="26" t="s">
        <v>2159</v>
      </c>
      <c r="N1281" s="21" t="s">
        <v>6300</v>
      </c>
      <c r="O1281" s="1" t="s">
        <v>2160</v>
      </c>
      <c r="P1281" s="21" t="e">
        <f ca="1">[1]!textjoin("+",TRUE,O1281,S1281,T1281,U1281,V1281,W1281,X1281,Y1281,Z1281,AA1281,AB1281,AC1281,AD1281,AE1281,AF1281,AG1281,AH1281,AI1281,AJ1281,AK1281,AL1281,AM1281,AN1281,AO1281,AP1281,AQ1281,AR1281,AS1281,AT1281,AU1281,AV1281,AW1281,AX1281,AY1281,AZ1281,BA1281,BB1281,R1281)</f>
        <v>#NAME?</v>
      </c>
      <c r="Q1281" s="21" t="e">
        <f t="shared" ca="1" si="79"/>
        <v>#NAME?</v>
      </c>
      <c r="R1281" t="s">
        <v>5106</v>
      </c>
      <c r="S1281" s="16" t="s">
        <v>3719</v>
      </c>
      <c r="T1281" s="12">
        <v>2.1</v>
      </c>
      <c r="U1281" s="12" t="s">
        <v>2668</v>
      </c>
      <c r="V1281" s="12" t="s">
        <v>3613</v>
      </c>
      <c r="W1281" s="12" t="s">
        <v>3091</v>
      </c>
    </row>
    <row r="1282" spans="1:28" ht="115.8" thickBot="1" x14ac:dyDescent="0.35">
      <c r="A1282" s="7" t="s">
        <v>1319</v>
      </c>
      <c r="D1282" s="37" t="s">
        <v>165</v>
      </c>
      <c r="E1282" s="45"/>
      <c r="F1282" s="47" t="str">
        <f>IF(D1282="Walmart", "https://www.walmart.com/search/?query=" &amp; [1]!textjoin("%20",TRUE,S1282,T1282,U1282,V1282,W1282,X1282,Y1282,Z1282,AA1282,AB1282,AC1282,AD1282,AE1282,AF1282,AG1282,AH1282,AI1282,AJ1282,AK1282,AL1282,AM1282,AN1282,AO1282,AP1282,AQ1282,AR1282,AS1282,AT1282,AU1282,AV1282,AW1282,AX1282,AY1282,AZ1282,BA1282,BB1282), IF(D1282="Best Buy", "https://www.bestbuy.com/site/searchpage.jsp?st=" &amp; [1]!textjoin("+",TRUE,S1282,T1282,U1282,V1282,W1282,X1282,Y1282,Z1282,AA1282,AB1282,AC1282,AD1282,AE1282,AF1282,AG1282,AH1282,AI1282,AJ1282,AK1282,AL1282,AM1282,AN1282,AO1282,AP1282,AQ1282,AR1282,AS1282,AT1282,AU1282,AV1282,AW1282,AX1282,AY1282,AZ1282,BA1282,BB1282), IF(D1282="Target", "https://www.target.com/s?searchTerm=" &amp; [1]!textjoin("+",TRUE,S1282,T1282,U1282,V1282,W1282,X1282,Y1282,Z1282,AA1282,AB1282,AC1282,AD1282,AE1282,AF1282,AG1282,AH1282,AI1282,AJ1282,AK1282,AL1282,AM1282,AN1282,AO1282,AP1282,AQ1282,AR1282,AS1282,AT1282,AU1282,AV1282,AW1282,AX1282,AY1282,AZ1282,BA1282,BB1282),"")))</f>
        <v/>
      </c>
      <c r="G1282" s="45" t="s">
        <v>7382</v>
      </c>
      <c r="H1282" s="45"/>
      <c r="I1282" s="45"/>
      <c r="J1282" s="45"/>
      <c r="L1282" s="37" t="s">
        <v>165</v>
      </c>
      <c r="M1282" s="26" t="s">
        <v>2159</v>
      </c>
      <c r="N1282" s="21" t="s">
        <v>6301</v>
      </c>
      <c r="O1282" s="1" t="s">
        <v>2160</v>
      </c>
      <c r="P1282" s="21" t="e">
        <f ca="1">[1]!textjoin("+",TRUE,O1282,S1282,T1282,U1282,V1282,W1282,X1282,Y1282,Z1282,AA1282,AB1282,AC1282,AD1282,AE1282,AF1282,AG1282,AH1282,AI1282,AJ1282,AK1282,AL1282,AM1282,AN1282,AO1282,AP1282,AQ1282,AR1282,AS1282,AT1282,AU1282,AV1282,AW1282,AX1282,AY1282,AZ1282,BA1282,BB1282,R1282)</f>
        <v>#NAME?</v>
      </c>
      <c r="Q1282" s="21" t="e">
        <f t="shared" ref="Q1282:Q1345" ca="1" si="82">REPLACE(P1282,28,1,"")</f>
        <v>#NAME?</v>
      </c>
      <c r="R1282" t="s">
        <v>5106</v>
      </c>
      <c r="S1282" s="16" t="s">
        <v>3719</v>
      </c>
      <c r="T1282" s="12" t="s">
        <v>2223</v>
      </c>
      <c r="U1282" s="12" t="s">
        <v>3720</v>
      </c>
      <c r="V1282" s="12" t="s">
        <v>3695</v>
      </c>
      <c r="W1282" s="12" t="s">
        <v>2192</v>
      </c>
      <c r="X1282" s="12" t="s">
        <v>3721</v>
      </c>
      <c r="Y1282" s="12" t="s">
        <v>2517</v>
      </c>
    </row>
    <row r="1283" spans="1:28" ht="185.4" thickBot="1" x14ac:dyDescent="0.35">
      <c r="A1283" s="7" t="s">
        <v>1320</v>
      </c>
      <c r="D1283" s="32" t="s">
        <v>345</v>
      </c>
      <c r="E1283" s="45"/>
      <c r="F1283" s="47" t="str">
        <f>IF(D1283="Walmart", "https://www.walmart.com/search/?query=" &amp; [1]!textjoin("%20",TRUE,S1283,T1283,U1283,V1283,W1283,X1283,Y1283,Z1283,AA1283,AB1283,AC1283,AD1283,AE1283,AF1283,AG1283,AH1283,AI1283,AJ1283,AK1283,AL1283,AM1283,AN1283,AO1283,AP1283,AQ1283,AR1283,AS1283,AT1283,AU1283,AV1283,AW1283,AX1283,AY1283,AZ1283,BA1283,BB1283), IF(D1283="Best Buy", "https://www.bestbuy.com/site/searchpage.jsp?st=" &amp; [1]!textjoin("+",TRUE,S1283,T1283,U1283,V1283,W1283,X1283,Y1283,Z1283,AA1283,AB1283,AC1283,AD1283,AE1283,AF1283,AG1283,AH1283,AI1283,AJ1283,AK1283,AL1283,AM1283,AN1283,AO1283,AP1283,AQ1283,AR1283,AS1283,AT1283,AU1283,AV1283,AW1283,AX1283,AY1283,AZ1283,BA1283,BB1283), IF(D1283="Target", "https://www.target.com/s?searchTerm=" &amp; [1]!textjoin("+",TRUE,S1283,T1283,U1283,V1283,W1283,X1283,Y1283,Z1283,AA1283,AB1283,AC1283,AD1283,AE1283,AF1283,AG1283,AH1283,AI1283,AJ1283,AK1283,AL1283,AM1283,AN1283,AO1283,AP1283,AQ1283,AR1283,AS1283,AT1283,AU1283,AV1283,AW1283,AX1283,AY1283,AZ1283,BA1283,BB1283),"")))</f>
        <v/>
      </c>
      <c r="G1283" s="45" t="s">
        <v>7382</v>
      </c>
      <c r="H1283" s="45"/>
      <c r="I1283" s="45"/>
      <c r="J1283" s="45"/>
      <c r="L1283" s="32" t="s">
        <v>345</v>
      </c>
      <c r="M1283" s="26" t="s">
        <v>2159</v>
      </c>
      <c r="N1283" s="21" t="s">
        <v>6302</v>
      </c>
      <c r="O1283" s="1" t="s">
        <v>2160</v>
      </c>
      <c r="P1283" s="21" t="e">
        <f ca="1">[1]!textjoin("+",TRUE,O1283,S1283,T1283,U1283,V1283,W1283,X1283,Y1283,Z1283,AA1283,AB1283,AC1283,AD1283,AE1283,AF1283,AG1283,AH1283,AI1283,AJ1283,AK1283,AL1283,AM1283,AN1283,AO1283,AP1283,AQ1283,AR1283,AS1283,AT1283,AU1283,AV1283,AW1283,AX1283,AY1283,AZ1283,BA1283,BB1283,R1283)</f>
        <v>#NAME?</v>
      </c>
      <c r="Q1283" s="21" t="e">
        <f t="shared" ca="1" si="82"/>
        <v>#NAME?</v>
      </c>
      <c r="R1283" t="s">
        <v>5106</v>
      </c>
      <c r="S1283" s="16" t="s">
        <v>3722</v>
      </c>
      <c r="T1283" s="12" t="s">
        <v>3723</v>
      </c>
      <c r="U1283" s="12" t="s">
        <v>3724</v>
      </c>
      <c r="V1283" s="12" t="s">
        <v>3648</v>
      </c>
      <c r="W1283" s="12" t="s">
        <v>3509</v>
      </c>
      <c r="X1283" s="12" t="s">
        <v>2192</v>
      </c>
      <c r="Y1283" s="12" t="s">
        <v>2812</v>
      </c>
      <c r="Z1283" s="12" t="s">
        <v>3725</v>
      </c>
    </row>
    <row r="1284" spans="1:28" ht="409.6" thickBot="1" x14ac:dyDescent="0.35">
      <c r="A1284" s="7" t="s">
        <v>1321</v>
      </c>
      <c r="D1284" s="37" t="s">
        <v>15</v>
      </c>
      <c r="E1284" s="45"/>
      <c r="F1284" s="47" t="e">
        <f ca="1">IF(D1284="Walmart", "https://www.walmart.com/search/?query=" &amp; [1]!textjoin("%20",TRUE,S1284,T1284,U1284,V1284,W1284,X1284,Y1284,Z1284,AA1284,AB1284,AC1284,AD1284,AE1284,AF1284,AG1284,AH1284,AI1284,AJ1284,AK1284,AL1284,AM1284,AN1284,AO1284,AP1284,AQ1284,AR1284,AS1284,AT1284,AU1284,AV1284,AW1284,AX1284,AY1284,AZ1284,BA1284,BB1284), IF(D1284="Best Buy", "https://www.bestbuy.com/site/searchpage.jsp?st=" &amp; [1]!textjoin("+",TRUE,S1284,T1284,U1284,V1284,W1284,X1284,Y1284,Z1284,AA1284,AB1284,AC1284,AD1284,AE1284,AF1284,AG1284,AH1284,AI1284,AJ1284,AK1284,AL1284,AM1284,AN1284,AO1284,AP1284,AQ1284,AR1284,AS1284,AT1284,AU1284,AV1284,AW1284,AX1284,AY1284,AZ1284,BA1284,BB1284), IF(D1284="Target", "https://www.target.com/s?searchTerm=" &amp; [1]!textjoin("+",TRUE,S1284,T1284,U1284,V1284,W1284,X1284,Y1284,Z1284,AA1284,AB1284,AC1284,AD1284,AE1284,AF1284,AG1284,AH1284,AI1284,AJ1284,AK1284,AL1284,AM1284,AN1284,AO1284,AP1284,AQ1284,AR1284,AS1284,AT1284,AU1284,AV1284,AW1284,AX1284,AY1284,AZ1284,BA1284,BB1284),"")))</f>
        <v>#NAME?</v>
      </c>
      <c r="G1284" s="45" t="s">
        <v>7890</v>
      </c>
      <c r="H1284" s="45" t="str">
        <f>HYPERLINK(G1284,D1284)</f>
        <v>Best Buy</v>
      </c>
      <c r="I1284" s="45"/>
      <c r="J1284" s="45"/>
      <c r="L1284" s="37" t="s">
        <v>15</v>
      </c>
      <c r="M1284" s="26" t="s">
        <v>2159</v>
      </c>
      <c r="N1284" s="21" t="s">
        <v>6303</v>
      </c>
      <c r="O1284" s="1" t="s">
        <v>2160</v>
      </c>
      <c r="P1284" s="21" t="e">
        <f ca="1">[1]!textjoin("+",TRUE,O1284,S1284,T1284,U1284,V1284,W1284,X1284,Y1284,Z1284,AA1284,AB1284,AC1284,AD1284,AE1284,AF1284,AG1284,AH1284,AI1284,AJ1284,AK1284,AL1284,AM1284,AN1284,AO1284,AP1284,AQ1284,AR1284,AS1284,AT1284,AU1284,AV1284,AW1284,AX1284,AY1284,AZ1284,BA1284,BB1284,R1284)</f>
        <v>#NAME?</v>
      </c>
      <c r="Q1284" s="21" t="e">
        <f t="shared" ca="1" si="82"/>
        <v>#NAME?</v>
      </c>
      <c r="R1284" t="s">
        <v>5106</v>
      </c>
      <c r="S1284" s="16" t="s">
        <v>3722</v>
      </c>
      <c r="T1284" s="12" t="s">
        <v>3723</v>
      </c>
      <c r="U1284" s="12" t="s">
        <v>3726</v>
      </c>
      <c r="V1284" s="12" t="s">
        <v>2855</v>
      </c>
      <c r="W1284" s="12">
        <v>5</v>
      </c>
      <c r="X1284" s="12" t="s">
        <v>2432</v>
      </c>
      <c r="Y1284" s="12" t="s">
        <v>2267</v>
      </c>
      <c r="Z1284" s="12" t="s">
        <v>4836</v>
      </c>
      <c r="AA1284" s="12" t="s">
        <v>2293</v>
      </c>
    </row>
    <row r="1285" spans="1:28" ht="101.4" thickBot="1" x14ac:dyDescent="0.35">
      <c r="A1285" s="7" t="s">
        <v>1322</v>
      </c>
      <c r="D1285" s="37" t="s">
        <v>658</v>
      </c>
      <c r="E1285" s="45"/>
      <c r="F1285" s="47" t="str">
        <f>IF(D1285="Walmart", "https://www.walmart.com/search/?query=" &amp; [1]!textjoin("%20",TRUE,S1285,T1285,U1285,V1285,W1285,X1285,Y1285,Z1285,AA1285,AB1285,AC1285,AD1285,AE1285,AF1285,AG1285,AH1285,AI1285,AJ1285,AK1285,AL1285,AM1285,AN1285,AO1285,AP1285,AQ1285,AR1285,AS1285,AT1285,AU1285,AV1285,AW1285,AX1285,AY1285,AZ1285,BA1285,BB1285), IF(D1285="Best Buy", "https://www.bestbuy.com/site/searchpage.jsp?st=" &amp; [1]!textjoin("+",TRUE,S1285,T1285,U1285,V1285,W1285,X1285,Y1285,Z1285,AA1285,AB1285,AC1285,AD1285,AE1285,AF1285,AG1285,AH1285,AI1285,AJ1285,AK1285,AL1285,AM1285,AN1285,AO1285,AP1285,AQ1285,AR1285,AS1285,AT1285,AU1285,AV1285,AW1285,AX1285,AY1285,AZ1285,BA1285,BB1285), IF(D1285="Target", "https://www.target.com/s?searchTerm=" &amp; [1]!textjoin("+",TRUE,S1285,T1285,U1285,V1285,W1285,X1285,Y1285,Z1285,AA1285,AB1285,AC1285,AD1285,AE1285,AF1285,AG1285,AH1285,AI1285,AJ1285,AK1285,AL1285,AM1285,AN1285,AO1285,AP1285,AQ1285,AR1285,AS1285,AT1285,AU1285,AV1285,AW1285,AX1285,AY1285,AZ1285,BA1285,BB1285),"")))</f>
        <v/>
      </c>
      <c r="G1285" s="45" t="s">
        <v>7382</v>
      </c>
      <c r="H1285" s="45"/>
      <c r="I1285" s="45"/>
      <c r="J1285" s="45"/>
      <c r="L1285" s="37" t="s">
        <v>658</v>
      </c>
      <c r="M1285" s="26" t="s">
        <v>2159</v>
      </c>
      <c r="N1285" s="21" t="s">
        <v>6304</v>
      </c>
      <c r="O1285" s="1" t="s">
        <v>2160</v>
      </c>
      <c r="P1285" s="21" t="e">
        <f ca="1">[1]!textjoin("+",TRUE,O1285,S1285,T1285,U1285,V1285,W1285,X1285,Y1285,Z1285,AA1285,AB1285,AC1285,AD1285,AE1285,AF1285,AG1285,AH1285,AI1285,AJ1285,AK1285,AL1285,AM1285,AN1285,AO1285,AP1285,AQ1285,AR1285,AS1285,AT1285,AU1285,AV1285,AW1285,AX1285,AY1285,AZ1285,BA1285,BB1285,R1285)</f>
        <v>#NAME?</v>
      </c>
      <c r="Q1285" s="21" t="e">
        <f t="shared" ca="1" si="82"/>
        <v>#NAME?</v>
      </c>
      <c r="R1285" t="s">
        <v>5106</v>
      </c>
      <c r="S1285" s="16" t="s">
        <v>4620</v>
      </c>
      <c r="T1285" s="12" t="s">
        <v>2360</v>
      </c>
    </row>
    <row r="1286" spans="1:28" ht="409.6" thickBot="1" x14ac:dyDescent="0.35">
      <c r="A1286" s="7" t="s">
        <v>1323</v>
      </c>
      <c r="D1286" s="37" t="s">
        <v>15</v>
      </c>
      <c r="E1286" s="45"/>
      <c r="F1286" s="47" t="e">
        <f ca="1">IF(D1286="Walmart", "https://www.walmart.com/search/?query=" &amp; [1]!textjoin("%20",TRUE,S1286,T1286,U1286,V1286,W1286,X1286,Y1286,Z1286,AA1286,AB1286,AC1286,AD1286,AE1286,AF1286,AG1286,AH1286,AI1286,AJ1286,AK1286,AL1286,AM1286,AN1286,AO1286,AP1286,AQ1286,AR1286,AS1286,AT1286,AU1286,AV1286,AW1286,AX1286,AY1286,AZ1286,BA1286,BB1286), IF(D1286="Best Buy", "https://www.bestbuy.com/site/searchpage.jsp?st=" &amp; [1]!textjoin("+",TRUE,S1286,T1286,U1286,V1286,W1286,X1286,Y1286,Z1286,AA1286,AB1286,AC1286,AD1286,AE1286,AF1286,AG1286,AH1286,AI1286,AJ1286,AK1286,AL1286,AM1286,AN1286,AO1286,AP1286,AQ1286,AR1286,AS1286,AT1286,AU1286,AV1286,AW1286,AX1286,AY1286,AZ1286,BA1286,BB1286), IF(D1286="Target", "https://www.target.com/s?searchTerm=" &amp; [1]!textjoin("+",TRUE,S1286,T1286,U1286,V1286,W1286,X1286,Y1286,Z1286,AA1286,AB1286,AC1286,AD1286,AE1286,AF1286,AG1286,AH1286,AI1286,AJ1286,AK1286,AL1286,AM1286,AN1286,AO1286,AP1286,AQ1286,AR1286,AS1286,AT1286,AU1286,AV1286,AW1286,AX1286,AY1286,AZ1286,BA1286,BB1286),"")))</f>
        <v>#NAME?</v>
      </c>
      <c r="G1286" s="45" t="s">
        <v>7891</v>
      </c>
      <c r="H1286" s="45" t="str">
        <f>HYPERLINK(G1286,D1286)</f>
        <v>Best Buy</v>
      </c>
      <c r="I1286" s="45"/>
      <c r="J1286" s="45"/>
      <c r="L1286" s="37" t="s">
        <v>15</v>
      </c>
      <c r="M1286" s="26" t="s">
        <v>2159</v>
      </c>
      <c r="N1286" s="21" t="s">
        <v>6305</v>
      </c>
      <c r="O1286" s="1" t="s">
        <v>2160</v>
      </c>
      <c r="P1286" s="21" t="e">
        <f ca="1">[1]!textjoin("+",TRUE,O1286,S1286,T1286,U1286,V1286,W1286,X1286,Y1286,Z1286,AA1286,AB1286,AC1286,AD1286,AE1286,AF1286,AG1286,AH1286,AI1286,AJ1286,AK1286,AL1286,AM1286,AN1286,AO1286,AP1286,AQ1286,AR1286,AS1286,AT1286,AU1286,AV1286,AW1286,AX1286,AY1286,AZ1286,BA1286,BB1286,R1286)</f>
        <v>#NAME?</v>
      </c>
      <c r="Q1286" s="21" t="e">
        <f t="shared" ca="1" si="82"/>
        <v>#NAME?</v>
      </c>
      <c r="R1286" t="s">
        <v>5106</v>
      </c>
      <c r="S1286" s="16" t="s">
        <v>3727</v>
      </c>
      <c r="T1286" s="12" t="s">
        <v>2252</v>
      </c>
      <c r="U1286" s="12" t="s">
        <v>2543</v>
      </c>
      <c r="V1286" s="12" t="s">
        <v>3718</v>
      </c>
      <c r="W1286" s="12" t="s">
        <v>2192</v>
      </c>
      <c r="X1286" s="12" t="s">
        <v>2173</v>
      </c>
      <c r="Y1286" s="12" t="s">
        <v>4896</v>
      </c>
      <c r="Z1286" s="12" t="s">
        <v>2210</v>
      </c>
    </row>
    <row r="1287" spans="1:28" ht="409.6" thickBot="1" x14ac:dyDescent="0.35">
      <c r="A1287" s="7" t="s">
        <v>1324</v>
      </c>
      <c r="D1287" s="37" t="s">
        <v>20</v>
      </c>
      <c r="E1287" s="45"/>
      <c r="F1287" s="47" t="e">
        <f ca="1">IF(D1287="Walmart", "https://www.walmart.com/search/?query=" &amp; [1]!textjoin("%20",TRUE,S1287,T1287,U1287,V1287,W1287,X1287,Y1287,Z1287,AA1287,AB1287,AC1287,AD1287,AE1287,AF1287,AG1287,AH1287,AI1287,AJ1287,AK1287,AL1287,AM1287,AN1287,AO1287,AP1287,AQ1287,AR1287,AS1287,AT1287,AU1287,AV1287,AW1287,AX1287,AY1287,AZ1287,BA1287,BB1287), IF(D1287="Best Buy", "https://www.bestbuy.com/site/searchpage.jsp?st=" &amp; [1]!textjoin("+",TRUE,S1287,T1287,U1287,V1287,W1287,X1287,Y1287,Z1287,AA1287,AB1287,AC1287,AD1287,AE1287,AF1287,AG1287,AH1287,AI1287,AJ1287,AK1287,AL1287,AM1287,AN1287,AO1287,AP1287,AQ1287,AR1287,AS1287,AT1287,AU1287,AV1287,AW1287,AX1287,AY1287,AZ1287,BA1287,BB1287), IF(D1287="Target", "https://www.target.com/s?searchTerm=" &amp; [1]!textjoin("+",TRUE,S1287,T1287,U1287,V1287,W1287,X1287,Y1287,Z1287,AA1287,AB1287,AC1287,AD1287,AE1287,AF1287,AG1287,AH1287,AI1287,AJ1287,AK1287,AL1287,AM1287,AN1287,AO1287,AP1287,AQ1287,AR1287,AS1287,AT1287,AU1287,AV1287,AW1287,AX1287,AY1287,AZ1287,BA1287,BB1287),"")))</f>
        <v>#NAME?</v>
      </c>
      <c r="G1287" s="45" t="s">
        <v>7892</v>
      </c>
      <c r="H1287" s="45" t="str">
        <f>HYPERLINK(G1287,D1287)</f>
        <v>Target</v>
      </c>
      <c r="I1287" s="45"/>
      <c r="J1287" s="45"/>
      <c r="L1287" s="37" t="s">
        <v>20</v>
      </c>
      <c r="M1287" s="26" t="s">
        <v>2159</v>
      </c>
      <c r="N1287" s="21" t="s">
        <v>6306</v>
      </c>
      <c r="O1287" s="1" t="s">
        <v>2160</v>
      </c>
      <c r="P1287" s="21" t="e">
        <f ca="1">[1]!textjoin("+",TRUE,O1287,S1287,T1287,U1287,V1287,W1287,X1287,Y1287,Z1287,AA1287,AB1287,AC1287,AD1287,AE1287,AF1287,AG1287,AH1287,AI1287,AJ1287,AK1287,AL1287,AM1287,AN1287,AO1287,AP1287,AQ1287,AR1287,AS1287,AT1287,AU1287,AV1287,AW1287,AX1287,AY1287,AZ1287,BA1287,BB1287,R1287)</f>
        <v>#NAME?</v>
      </c>
      <c r="Q1287" s="21" t="e">
        <f t="shared" ca="1" si="82"/>
        <v>#NAME?</v>
      </c>
      <c r="R1287" t="s">
        <v>5106</v>
      </c>
      <c r="S1287" s="16" t="s">
        <v>2466</v>
      </c>
      <c r="T1287" s="12" t="s">
        <v>3728</v>
      </c>
      <c r="U1287" s="12">
        <v>200</v>
      </c>
      <c r="V1287" s="12" t="s">
        <v>2536</v>
      </c>
    </row>
    <row r="1288" spans="1:28" ht="409.6" thickBot="1" x14ac:dyDescent="0.35">
      <c r="A1288" s="7" t="s">
        <v>1325</v>
      </c>
      <c r="D1288" s="37" t="s">
        <v>15</v>
      </c>
      <c r="E1288" s="45"/>
      <c r="F1288" s="47" t="e">
        <f ca="1">IF(D1288="Walmart", "https://www.walmart.com/search/?query=" &amp; [1]!textjoin("%20",TRUE,S1288,T1288,U1288,V1288,W1288,X1288,Y1288,Z1288,AA1288,AB1288,AC1288,AD1288,AE1288,AF1288,AG1288,AH1288,AI1288,AJ1288,AK1288,AL1288,AM1288,AN1288,AO1288,AP1288,AQ1288,AR1288,AS1288,AT1288,AU1288,AV1288,AW1288,AX1288,AY1288,AZ1288,BA1288,BB1288), IF(D1288="Best Buy", "https://www.bestbuy.com/site/searchpage.jsp?st=" &amp; [1]!textjoin("+",TRUE,S1288,T1288,U1288,V1288,W1288,X1288,Y1288,Z1288,AA1288,AB1288,AC1288,AD1288,AE1288,AF1288,AG1288,AH1288,AI1288,AJ1288,AK1288,AL1288,AM1288,AN1288,AO1288,AP1288,AQ1288,AR1288,AS1288,AT1288,AU1288,AV1288,AW1288,AX1288,AY1288,AZ1288,BA1288,BB1288), IF(D1288="Target", "https://www.target.com/s?searchTerm=" &amp; [1]!textjoin("+",TRUE,S1288,T1288,U1288,V1288,W1288,X1288,Y1288,Z1288,AA1288,AB1288,AC1288,AD1288,AE1288,AF1288,AG1288,AH1288,AI1288,AJ1288,AK1288,AL1288,AM1288,AN1288,AO1288,AP1288,AQ1288,AR1288,AS1288,AT1288,AU1288,AV1288,AW1288,AX1288,AY1288,AZ1288,BA1288,BB1288),"")))</f>
        <v>#NAME?</v>
      </c>
      <c r="G1288" s="45" t="s">
        <v>7893</v>
      </c>
      <c r="H1288" s="45" t="str">
        <f>HYPERLINK(G1288,D1288)</f>
        <v>Best Buy</v>
      </c>
      <c r="I1288" s="45"/>
      <c r="J1288" s="45"/>
      <c r="L1288" s="37" t="s">
        <v>15</v>
      </c>
      <c r="M1288" s="26" t="s">
        <v>2159</v>
      </c>
      <c r="N1288" s="21" t="s">
        <v>6307</v>
      </c>
      <c r="O1288" s="1" t="s">
        <v>2160</v>
      </c>
      <c r="P1288" s="21" t="e">
        <f ca="1">[1]!textjoin("+",TRUE,O1288,S1288,T1288,U1288,V1288,W1288,X1288,Y1288,Z1288,AA1288,AB1288,AC1288,AD1288,AE1288,AF1288,AG1288,AH1288,AI1288,AJ1288,AK1288,AL1288,AM1288,AN1288,AO1288,AP1288,AQ1288,AR1288,AS1288,AT1288,AU1288,AV1288,AW1288,AX1288,AY1288,AZ1288,BA1288,BB1288,R1288)</f>
        <v>#NAME?</v>
      </c>
      <c r="Q1288" s="21" t="e">
        <f t="shared" ca="1" si="82"/>
        <v>#NAME?</v>
      </c>
      <c r="R1288" t="s">
        <v>5106</v>
      </c>
      <c r="S1288" s="16" t="s">
        <v>2466</v>
      </c>
      <c r="T1288" s="12" t="s">
        <v>3728</v>
      </c>
      <c r="U1288" s="12" t="s">
        <v>2559</v>
      </c>
      <c r="V1288" s="12" t="s">
        <v>2558</v>
      </c>
      <c r="W1288" s="12" t="s">
        <v>4754</v>
      </c>
      <c r="X1288" s="12" t="s">
        <v>2190</v>
      </c>
      <c r="Y1288" s="12" t="s">
        <v>2296</v>
      </c>
    </row>
    <row r="1289" spans="1:28" ht="245.4" thickBot="1" x14ac:dyDescent="0.35">
      <c r="A1289" s="7" t="s">
        <v>1326</v>
      </c>
      <c r="D1289" s="40" t="s">
        <v>249</v>
      </c>
      <c r="E1289" s="45"/>
      <c r="F1289" s="47" t="str">
        <f>IF(D1289="Walmart", "https://www.walmart.com/search/?query=" &amp; [1]!textjoin("%20",TRUE,S1289,T1289,U1289,V1289,W1289,X1289,Y1289,Z1289,AA1289,AB1289,AC1289,AD1289,AE1289,AF1289,AG1289,AH1289,AI1289,AJ1289,AK1289,AL1289,AM1289,AN1289,AO1289,AP1289,AQ1289,AR1289,AS1289,AT1289,AU1289,AV1289,AW1289,AX1289,AY1289,AZ1289,BA1289,BB1289), IF(D1289="Best Buy", "https://www.bestbuy.com/site/searchpage.jsp?st=" &amp; [1]!textjoin("+",TRUE,S1289,T1289,U1289,V1289,W1289,X1289,Y1289,Z1289,AA1289,AB1289,AC1289,AD1289,AE1289,AF1289,AG1289,AH1289,AI1289,AJ1289,AK1289,AL1289,AM1289,AN1289,AO1289,AP1289,AQ1289,AR1289,AS1289,AT1289,AU1289,AV1289,AW1289,AX1289,AY1289,AZ1289,BA1289,BB1289), IF(D1289="Target", "https://www.target.com/s?searchTerm=" &amp; [1]!textjoin("+",TRUE,S1289,T1289,U1289,V1289,W1289,X1289,Y1289,Z1289,AA1289,AB1289,AC1289,AD1289,AE1289,AF1289,AG1289,AH1289,AI1289,AJ1289,AK1289,AL1289,AM1289,AN1289,AO1289,AP1289,AQ1289,AR1289,AS1289,AT1289,AU1289,AV1289,AW1289,AX1289,AY1289,AZ1289,BA1289,BB1289),"")))</f>
        <v/>
      </c>
      <c r="G1289" s="45" t="s">
        <v>7382</v>
      </c>
      <c r="H1289" s="45"/>
      <c r="I1289" s="45"/>
      <c r="J1289" s="45"/>
      <c r="L1289" s="40" t="s">
        <v>249</v>
      </c>
      <c r="M1289" s="26" t="s">
        <v>2159</v>
      </c>
      <c r="N1289" s="21" t="s">
        <v>6308</v>
      </c>
      <c r="O1289" s="1" t="s">
        <v>2160</v>
      </c>
      <c r="P1289" s="21" t="e">
        <f ca="1">[1]!textjoin("+",TRUE,O1289,S1289,T1289,U1289,V1289,W1289,X1289,Y1289,Z1289,AA1289,AB1289,AC1289,AD1289,AE1289,AF1289,AG1289,AH1289,AI1289,AJ1289,AK1289,AL1289,AM1289,AN1289,AO1289,AP1289,AQ1289,AR1289,AS1289,AT1289,AU1289,AV1289,AW1289,AX1289,AY1289,AZ1289,BA1289,BB1289,R1289)</f>
        <v>#NAME?</v>
      </c>
      <c r="Q1289" s="21" t="e">
        <f t="shared" ca="1" si="82"/>
        <v>#NAME?</v>
      </c>
      <c r="R1289" t="s">
        <v>5106</v>
      </c>
      <c r="S1289" s="16" t="s">
        <v>2466</v>
      </c>
      <c r="T1289" s="12" t="s">
        <v>3728</v>
      </c>
      <c r="U1289" s="12" t="s">
        <v>2855</v>
      </c>
      <c r="V1289" s="12" t="s">
        <v>2558</v>
      </c>
      <c r="W1289" s="12" t="s">
        <v>2536</v>
      </c>
    </row>
    <row r="1290" spans="1:28" ht="245.4" thickBot="1" x14ac:dyDescent="0.35">
      <c r="A1290" s="7" t="s">
        <v>1327</v>
      </c>
      <c r="D1290" s="40" t="s">
        <v>249</v>
      </c>
      <c r="E1290" s="45"/>
      <c r="F1290" s="47" t="str">
        <f>IF(D1290="Walmart", "https://www.walmart.com/search/?query=" &amp; [1]!textjoin("%20",TRUE,S1290,T1290,U1290,V1290,W1290,X1290,Y1290,Z1290,AA1290,AB1290,AC1290,AD1290,AE1290,AF1290,AG1290,AH1290,AI1290,AJ1290,AK1290,AL1290,AM1290,AN1290,AO1290,AP1290,AQ1290,AR1290,AS1290,AT1290,AU1290,AV1290,AW1290,AX1290,AY1290,AZ1290,BA1290,BB1290), IF(D1290="Best Buy", "https://www.bestbuy.com/site/searchpage.jsp?st=" &amp; [1]!textjoin("+",TRUE,S1290,T1290,U1290,V1290,W1290,X1290,Y1290,Z1290,AA1290,AB1290,AC1290,AD1290,AE1290,AF1290,AG1290,AH1290,AI1290,AJ1290,AK1290,AL1290,AM1290,AN1290,AO1290,AP1290,AQ1290,AR1290,AS1290,AT1290,AU1290,AV1290,AW1290,AX1290,AY1290,AZ1290,BA1290,BB1290), IF(D1290="Target", "https://www.target.com/s?searchTerm=" &amp; [1]!textjoin("+",TRUE,S1290,T1290,U1290,V1290,W1290,X1290,Y1290,Z1290,AA1290,AB1290,AC1290,AD1290,AE1290,AF1290,AG1290,AH1290,AI1290,AJ1290,AK1290,AL1290,AM1290,AN1290,AO1290,AP1290,AQ1290,AR1290,AS1290,AT1290,AU1290,AV1290,AW1290,AX1290,AY1290,AZ1290,BA1290,BB1290),"")))</f>
        <v/>
      </c>
      <c r="G1290" s="45" t="s">
        <v>7382</v>
      </c>
      <c r="H1290" s="45"/>
      <c r="I1290" s="45"/>
      <c r="J1290" s="45"/>
      <c r="L1290" s="40" t="s">
        <v>249</v>
      </c>
      <c r="M1290" s="26" t="s">
        <v>2159</v>
      </c>
      <c r="N1290" s="21" t="s">
        <v>6308</v>
      </c>
      <c r="O1290" s="1" t="s">
        <v>2160</v>
      </c>
      <c r="P1290" s="21" t="e">
        <f ca="1">[1]!textjoin("+",TRUE,O1290,S1290,T1290,U1290,V1290,W1290,X1290,Y1290,Z1290,AA1290,AB1290,AC1290,AD1290,AE1290,AF1290,AG1290,AH1290,AI1290,AJ1290,AK1290,AL1290,AM1290,AN1290,AO1290,AP1290,AQ1290,AR1290,AS1290,AT1290,AU1290,AV1290,AW1290,AX1290,AY1290,AZ1290,BA1290,BB1290,R1290)</f>
        <v>#NAME?</v>
      </c>
      <c r="Q1290" s="21" t="e">
        <f t="shared" ca="1" si="82"/>
        <v>#NAME?</v>
      </c>
      <c r="R1290" t="s">
        <v>5106</v>
      </c>
      <c r="S1290" s="16" t="s">
        <v>2466</v>
      </c>
      <c r="T1290" s="12" t="s">
        <v>3728</v>
      </c>
      <c r="U1290" s="12" t="s">
        <v>2855</v>
      </c>
      <c r="V1290" s="12" t="s">
        <v>2558</v>
      </c>
      <c r="W1290" s="12" t="s">
        <v>2536</v>
      </c>
    </row>
    <row r="1291" spans="1:28" ht="130.19999999999999" thickBot="1" x14ac:dyDescent="0.35">
      <c r="A1291" s="7" t="s">
        <v>1328</v>
      </c>
      <c r="D1291" s="37" t="s">
        <v>778</v>
      </c>
      <c r="E1291" s="45"/>
      <c r="F1291" s="47" t="str">
        <f>IF(D1291="Walmart", "https://www.walmart.com/search/?query=" &amp; [1]!textjoin("%20",TRUE,S1291,T1291,U1291,V1291,W1291,X1291,Y1291,Z1291,AA1291,AB1291,AC1291,AD1291,AE1291,AF1291,AG1291,AH1291,AI1291,AJ1291,AK1291,AL1291,AM1291,AN1291,AO1291,AP1291,AQ1291,AR1291,AS1291,AT1291,AU1291,AV1291,AW1291,AX1291,AY1291,AZ1291,BA1291,BB1291), IF(D1291="Best Buy", "https://www.bestbuy.com/site/searchpage.jsp?st=" &amp; [1]!textjoin("+",TRUE,S1291,T1291,U1291,V1291,W1291,X1291,Y1291,Z1291,AA1291,AB1291,AC1291,AD1291,AE1291,AF1291,AG1291,AH1291,AI1291,AJ1291,AK1291,AL1291,AM1291,AN1291,AO1291,AP1291,AQ1291,AR1291,AS1291,AT1291,AU1291,AV1291,AW1291,AX1291,AY1291,AZ1291,BA1291,BB1291), IF(D1291="Target", "https://www.target.com/s?searchTerm=" &amp; [1]!textjoin("+",TRUE,S1291,T1291,U1291,V1291,W1291,X1291,Y1291,Z1291,AA1291,AB1291,AC1291,AD1291,AE1291,AF1291,AG1291,AH1291,AI1291,AJ1291,AK1291,AL1291,AM1291,AN1291,AO1291,AP1291,AQ1291,AR1291,AS1291,AT1291,AU1291,AV1291,AW1291,AX1291,AY1291,AZ1291,BA1291,BB1291),"")))</f>
        <v/>
      </c>
      <c r="G1291" s="45" t="s">
        <v>7382</v>
      </c>
      <c r="H1291" s="45"/>
      <c r="I1291" s="45"/>
      <c r="J1291" s="45"/>
      <c r="L1291" s="37" t="s">
        <v>778</v>
      </c>
      <c r="M1291" s="26" t="s">
        <v>2159</v>
      </c>
      <c r="N1291" s="21" t="s">
        <v>6309</v>
      </c>
      <c r="O1291" s="1" t="s">
        <v>2160</v>
      </c>
      <c r="P1291" s="21" t="e">
        <f ca="1">[1]!textjoin("+",TRUE,O1291,S1291,T1291,U1291,V1291,W1291,X1291,Y1291,Z1291,AA1291,AB1291,AC1291,AD1291,AE1291,AF1291,AG1291,AH1291,AI1291,AJ1291,AK1291,AL1291,AM1291,AN1291,AO1291,AP1291,AQ1291,AR1291,AS1291,AT1291,AU1291,AV1291,AW1291,AX1291,AY1291,AZ1291,BA1291,BB1291,R1291)</f>
        <v>#NAME?</v>
      </c>
      <c r="Q1291" s="21" t="e">
        <f t="shared" ca="1" si="82"/>
        <v>#NAME?</v>
      </c>
      <c r="R1291" t="s">
        <v>5106</v>
      </c>
      <c r="S1291" s="16" t="s">
        <v>3729</v>
      </c>
      <c r="T1291" s="12" t="s">
        <v>4619</v>
      </c>
      <c r="U1291" s="12" t="s">
        <v>2215</v>
      </c>
      <c r="V1291" s="12" t="s">
        <v>3730</v>
      </c>
    </row>
    <row r="1292" spans="1:28" ht="130.19999999999999" thickBot="1" x14ac:dyDescent="0.35">
      <c r="A1292" s="7" t="s">
        <v>1328</v>
      </c>
      <c r="D1292" s="37" t="s">
        <v>778</v>
      </c>
      <c r="E1292" s="45"/>
      <c r="F1292" s="47" t="str">
        <f>IF(D1292="Walmart", "https://www.walmart.com/search/?query=" &amp; [1]!textjoin("%20",TRUE,S1292,T1292,U1292,V1292,W1292,X1292,Y1292,Z1292,AA1292,AB1292,AC1292,AD1292,AE1292,AF1292,AG1292,AH1292,AI1292,AJ1292,AK1292,AL1292,AM1292,AN1292,AO1292,AP1292,AQ1292,AR1292,AS1292,AT1292,AU1292,AV1292,AW1292,AX1292,AY1292,AZ1292,BA1292,BB1292), IF(D1292="Best Buy", "https://www.bestbuy.com/site/searchpage.jsp?st=" &amp; [1]!textjoin("+",TRUE,S1292,T1292,U1292,V1292,W1292,X1292,Y1292,Z1292,AA1292,AB1292,AC1292,AD1292,AE1292,AF1292,AG1292,AH1292,AI1292,AJ1292,AK1292,AL1292,AM1292,AN1292,AO1292,AP1292,AQ1292,AR1292,AS1292,AT1292,AU1292,AV1292,AW1292,AX1292,AY1292,AZ1292,BA1292,BB1292), IF(D1292="Target", "https://www.target.com/s?searchTerm=" &amp; [1]!textjoin("+",TRUE,S1292,T1292,U1292,V1292,W1292,X1292,Y1292,Z1292,AA1292,AB1292,AC1292,AD1292,AE1292,AF1292,AG1292,AH1292,AI1292,AJ1292,AK1292,AL1292,AM1292,AN1292,AO1292,AP1292,AQ1292,AR1292,AS1292,AT1292,AU1292,AV1292,AW1292,AX1292,AY1292,AZ1292,BA1292,BB1292),"")))</f>
        <v/>
      </c>
      <c r="G1292" s="45" t="s">
        <v>7382</v>
      </c>
      <c r="H1292" s="45"/>
      <c r="I1292" s="45"/>
      <c r="J1292" s="45"/>
      <c r="L1292" s="37" t="s">
        <v>778</v>
      </c>
      <c r="M1292" s="26" t="s">
        <v>2159</v>
      </c>
      <c r="N1292" s="21" t="s">
        <v>6310</v>
      </c>
      <c r="O1292" s="1" t="s">
        <v>2160</v>
      </c>
      <c r="P1292" s="21" t="e">
        <f ca="1">[1]!textjoin("+",TRUE,O1292,S1292,T1292,U1292,V1292,W1292,X1292,Y1292,Z1292,AA1292,AB1292,AC1292,AD1292,AE1292,AF1292,AG1292,AH1292,AI1292,AJ1292,AK1292,AL1292,AM1292,AN1292,AO1292,AP1292,AQ1292,AR1292,AS1292,AT1292,AU1292,AV1292,AW1292,AX1292,AY1292,AZ1292,BA1292,BB1292,R1292)</f>
        <v>#NAME?</v>
      </c>
      <c r="Q1292" s="21" t="e">
        <f t="shared" ca="1" si="82"/>
        <v>#NAME?</v>
      </c>
      <c r="R1292" t="s">
        <v>5106</v>
      </c>
      <c r="S1292" s="16" t="s">
        <v>3729</v>
      </c>
      <c r="T1292" s="12" t="s">
        <v>3581</v>
      </c>
      <c r="U1292" s="12" t="s">
        <v>4663</v>
      </c>
      <c r="V1292" s="12" t="s">
        <v>2215</v>
      </c>
      <c r="W1292" s="12" t="s">
        <v>3730</v>
      </c>
    </row>
    <row r="1293" spans="1:28" ht="130.19999999999999" thickBot="1" x14ac:dyDescent="0.35">
      <c r="A1293" s="7" t="s">
        <v>1329</v>
      </c>
      <c r="D1293" s="37" t="s">
        <v>778</v>
      </c>
      <c r="E1293" s="45"/>
      <c r="F1293" s="47" t="str">
        <f>IF(D1293="Walmart", "https://www.walmart.com/search/?query=" &amp; [1]!textjoin("%20",TRUE,S1293,T1293,U1293,V1293,W1293,X1293,Y1293,Z1293,AA1293,AB1293,AC1293,AD1293,AE1293,AF1293,AG1293,AH1293,AI1293,AJ1293,AK1293,AL1293,AM1293,AN1293,AO1293,AP1293,AQ1293,AR1293,AS1293,AT1293,AU1293,AV1293,AW1293,AX1293,AY1293,AZ1293,BA1293,BB1293), IF(D1293="Best Buy", "https://www.bestbuy.com/site/searchpage.jsp?st=" &amp; [1]!textjoin("+",TRUE,S1293,T1293,U1293,V1293,W1293,X1293,Y1293,Z1293,AA1293,AB1293,AC1293,AD1293,AE1293,AF1293,AG1293,AH1293,AI1293,AJ1293,AK1293,AL1293,AM1293,AN1293,AO1293,AP1293,AQ1293,AR1293,AS1293,AT1293,AU1293,AV1293,AW1293,AX1293,AY1293,AZ1293,BA1293,BB1293), IF(D1293="Target", "https://www.target.com/s?searchTerm=" &amp; [1]!textjoin("+",TRUE,S1293,T1293,U1293,V1293,W1293,X1293,Y1293,Z1293,AA1293,AB1293,AC1293,AD1293,AE1293,AF1293,AG1293,AH1293,AI1293,AJ1293,AK1293,AL1293,AM1293,AN1293,AO1293,AP1293,AQ1293,AR1293,AS1293,AT1293,AU1293,AV1293,AW1293,AX1293,AY1293,AZ1293,BA1293,BB1293),"")))</f>
        <v/>
      </c>
      <c r="G1293" s="45" t="s">
        <v>7382</v>
      </c>
      <c r="H1293" s="45"/>
      <c r="I1293" s="45"/>
      <c r="J1293" s="45"/>
      <c r="L1293" s="37" t="s">
        <v>778</v>
      </c>
      <c r="M1293" s="26" t="s">
        <v>2159</v>
      </c>
      <c r="N1293" s="21" t="s">
        <v>6311</v>
      </c>
      <c r="O1293" s="1" t="s">
        <v>2160</v>
      </c>
      <c r="P1293" s="21" t="e">
        <f ca="1">[1]!textjoin("+",TRUE,O1293,S1293,T1293,U1293,V1293,W1293,X1293,Y1293,Z1293,AA1293,AB1293,AC1293,AD1293,AE1293,AF1293,AG1293,AH1293,AI1293,AJ1293,AK1293,AL1293,AM1293,AN1293,AO1293,AP1293,AQ1293,AR1293,AS1293,AT1293,AU1293,AV1293,AW1293,AX1293,AY1293,AZ1293,BA1293,BB1293,R1293)</f>
        <v>#NAME?</v>
      </c>
      <c r="Q1293" s="21" t="e">
        <f t="shared" ca="1" si="82"/>
        <v>#NAME?</v>
      </c>
      <c r="R1293" t="s">
        <v>5106</v>
      </c>
      <c r="S1293" s="16" t="s">
        <v>3729</v>
      </c>
      <c r="T1293" s="12" t="s">
        <v>4620</v>
      </c>
      <c r="U1293" s="12" t="s">
        <v>2215</v>
      </c>
      <c r="V1293" s="12" t="s">
        <v>3730</v>
      </c>
    </row>
    <row r="1294" spans="1:28" ht="130.19999999999999" thickBot="1" x14ac:dyDescent="0.35">
      <c r="A1294" s="7" t="s">
        <v>1330</v>
      </c>
      <c r="D1294" s="37" t="s">
        <v>778</v>
      </c>
      <c r="E1294" s="45"/>
      <c r="F1294" s="47" t="str">
        <f>IF(D1294="Walmart", "https://www.walmart.com/search/?query=" &amp; [1]!textjoin("%20",TRUE,S1294,T1294,U1294,V1294,W1294,X1294,Y1294,Z1294,AA1294,AB1294,AC1294,AD1294,AE1294,AF1294,AG1294,AH1294,AI1294,AJ1294,AK1294,AL1294,AM1294,AN1294,AO1294,AP1294,AQ1294,AR1294,AS1294,AT1294,AU1294,AV1294,AW1294,AX1294,AY1294,AZ1294,BA1294,BB1294), IF(D1294="Best Buy", "https://www.bestbuy.com/site/searchpage.jsp?st=" &amp; [1]!textjoin("+",TRUE,S1294,T1294,U1294,V1294,W1294,X1294,Y1294,Z1294,AA1294,AB1294,AC1294,AD1294,AE1294,AF1294,AG1294,AH1294,AI1294,AJ1294,AK1294,AL1294,AM1294,AN1294,AO1294,AP1294,AQ1294,AR1294,AS1294,AT1294,AU1294,AV1294,AW1294,AX1294,AY1294,AZ1294,BA1294,BB1294), IF(D1294="Target", "https://www.target.com/s?searchTerm=" &amp; [1]!textjoin("+",TRUE,S1294,T1294,U1294,V1294,W1294,X1294,Y1294,Z1294,AA1294,AB1294,AC1294,AD1294,AE1294,AF1294,AG1294,AH1294,AI1294,AJ1294,AK1294,AL1294,AM1294,AN1294,AO1294,AP1294,AQ1294,AR1294,AS1294,AT1294,AU1294,AV1294,AW1294,AX1294,AY1294,AZ1294,BA1294,BB1294),"")))</f>
        <v/>
      </c>
      <c r="G1294" s="45" t="s">
        <v>7382</v>
      </c>
      <c r="H1294" s="45"/>
      <c r="I1294" s="45"/>
      <c r="J1294" s="45"/>
      <c r="L1294" s="37" t="s">
        <v>778</v>
      </c>
      <c r="M1294" s="26" t="s">
        <v>2159</v>
      </c>
      <c r="N1294" s="21" t="s">
        <v>6312</v>
      </c>
      <c r="O1294" s="1" t="s">
        <v>2160</v>
      </c>
      <c r="P1294" s="21" t="e">
        <f ca="1">[1]!textjoin("+",TRUE,O1294,S1294,T1294,U1294,V1294,W1294,X1294,Y1294,Z1294,AA1294,AB1294,AC1294,AD1294,AE1294,AF1294,AG1294,AH1294,AI1294,AJ1294,AK1294,AL1294,AM1294,AN1294,AO1294,AP1294,AQ1294,AR1294,AS1294,AT1294,AU1294,AV1294,AW1294,AX1294,AY1294,AZ1294,BA1294,BB1294,R1294)</f>
        <v>#NAME?</v>
      </c>
      <c r="Q1294" s="21" t="e">
        <f t="shared" ca="1" si="82"/>
        <v>#NAME?</v>
      </c>
      <c r="R1294" t="s">
        <v>5106</v>
      </c>
      <c r="S1294" s="16" t="s">
        <v>3729</v>
      </c>
      <c r="T1294" s="12" t="s">
        <v>4655</v>
      </c>
      <c r="U1294" s="12" t="s">
        <v>2215</v>
      </c>
      <c r="V1294" s="12" t="s">
        <v>3730</v>
      </c>
    </row>
    <row r="1295" spans="1:28" ht="43.8" thickBot="1" x14ac:dyDescent="0.35">
      <c r="A1295" s="7" t="s">
        <v>1331</v>
      </c>
      <c r="D1295" s="37" t="s">
        <v>874</v>
      </c>
      <c r="E1295" s="45"/>
      <c r="F1295" s="47" t="str">
        <f>IF(D1295="Walmart", "https://www.walmart.com/search/?query=" &amp; [1]!textjoin("%20",TRUE,S1295,T1295,U1295,V1295,W1295,X1295,Y1295,Z1295,AA1295,AB1295,AC1295,AD1295,AE1295,AF1295,AG1295,AH1295,AI1295,AJ1295,AK1295,AL1295,AM1295,AN1295,AO1295,AP1295,AQ1295,AR1295,AS1295,AT1295,AU1295,AV1295,AW1295,AX1295,AY1295,AZ1295,BA1295,BB1295), IF(D1295="Best Buy", "https://www.bestbuy.com/site/searchpage.jsp?st=" &amp; [1]!textjoin("+",TRUE,S1295,T1295,U1295,V1295,W1295,X1295,Y1295,Z1295,AA1295,AB1295,AC1295,AD1295,AE1295,AF1295,AG1295,AH1295,AI1295,AJ1295,AK1295,AL1295,AM1295,AN1295,AO1295,AP1295,AQ1295,AR1295,AS1295,AT1295,AU1295,AV1295,AW1295,AX1295,AY1295,AZ1295,BA1295,BB1295), IF(D1295="Target", "https://www.target.com/s?searchTerm=" &amp; [1]!textjoin("+",TRUE,S1295,T1295,U1295,V1295,W1295,X1295,Y1295,Z1295,AA1295,AB1295,AC1295,AD1295,AE1295,AF1295,AG1295,AH1295,AI1295,AJ1295,AK1295,AL1295,AM1295,AN1295,AO1295,AP1295,AQ1295,AR1295,AS1295,AT1295,AU1295,AV1295,AW1295,AX1295,AY1295,AZ1295,BA1295,BB1295),"")))</f>
        <v/>
      </c>
      <c r="G1295" s="45" t="s">
        <v>7382</v>
      </c>
      <c r="H1295" s="45"/>
      <c r="I1295" s="45"/>
      <c r="J1295" s="45"/>
      <c r="L1295" s="37" t="s">
        <v>874</v>
      </c>
      <c r="M1295" s="26" t="s">
        <v>2159</v>
      </c>
      <c r="N1295" s="21" t="s">
        <v>6313</v>
      </c>
      <c r="O1295" s="1" t="s">
        <v>2160</v>
      </c>
      <c r="P1295" s="21" t="e">
        <f ca="1">[1]!textjoin("+",TRUE,O1295,S1295,T1295,U1295,V1295,W1295,X1295,Y1295,Z1295,AA1295,AB1295,AC1295,AD1295,AE1295,AF1295,AG1295,AH1295,AI1295,AJ1295,AK1295,AL1295,AM1295,AN1295,AO1295,AP1295,AQ1295,AR1295,AS1295,AT1295,AU1295,AV1295,AW1295,AX1295,AY1295,AZ1295,BA1295,BB1295,R1295)</f>
        <v>#NAME?</v>
      </c>
      <c r="Q1295" s="21" t="e">
        <f t="shared" ca="1" si="82"/>
        <v>#NAME?</v>
      </c>
      <c r="R1295" t="s">
        <v>5106</v>
      </c>
      <c r="S1295" s="16" t="s">
        <v>3729</v>
      </c>
      <c r="T1295" s="12" t="b">
        <v>1</v>
      </c>
      <c r="U1295" s="12" t="s">
        <v>2189</v>
      </c>
      <c r="V1295" s="12" t="s">
        <v>2267</v>
      </c>
      <c r="W1295" s="12" t="s">
        <v>3522</v>
      </c>
    </row>
    <row r="1296" spans="1:28" ht="409.6" thickBot="1" x14ac:dyDescent="0.35">
      <c r="A1296" s="7" t="s">
        <v>1332</v>
      </c>
      <c r="D1296" s="37" t="s">
        <v>104</v>
      </c>
      <c r="E1296" s="45"/>
      <c r="F1296" s="47" t="e">
        <f ca="1">IF(D1296="Kohl's", "https://www.kohls.com/search.jsp?submit-search=web-regular&amp;search=" &amp; [1]!textjoin("+",TRUE,S1296,T1296,U1296,V1296,W1296,X1296,Y1296,Z1296,AA1296,AB1296,AC1296,AD1296,AE1296,AF1296,AG1296,AH1296,AI1296,AJ1296,AK1296,AL1296,AM1296,AN1296,AO1296,AP1296,AQ1296,AR1296,AS1296,AT1296,AU1296,AV1296,AW1296,AX1296,AY1296,AZ1296,BA1296,BB1296,Sheet1!BE1296), IF(D1296="Lenovo", "https://www.lenovo.com/us/en/search?text=" &amp; [1]!textjoin("+",TRUE,S1296,T1296,U1296,V1296,W1296,X1296,Y1296,Z1296,AA1296,AB1296,AC1296,AD1296,AE1296,AF1296,AG1296,AH1296,AI1296,AJ1296,AK1296,AL1296,AM1296,AN1296,AO1296,AP1296,AQ1296,AR1296,AS1296,AT1296,AU1296,AV1296,AW1296,AX1296,AY1296,AZ1296,BA1296,BB1296,Sheet1!BE1296), IF(D1296="Dell Small Business", "https://www.dell.com/koa/search?q=" &amp; [1]!textjoin("%20",TRUE,S1296,T1296,U1296,V1296,W1296,X1296,Y1296,Z1296,AA1296,AB1296,AC1296,AD1296,AE1296,AF1296,AG1296,AH1296,AI1296,AJ1296,AK1296,AL1296,AM1296,AN1296,AO1296,AP1296,AQ1296,AR1296,AS1296,AT1296,AU1296,AV1296,AW1296,AX1296,AY1296,AZ1296,BA1296,BB1296,Sheet1!BE1296),"")))</f>
        <v>#NAME?</v>
      </c>
      <c r="G1296" s="34" t="s">
        <v>7344</v>
      </c>
      <c r="H1296" s="45" t="str">
        <f>HYPERLINK(G1296,D1296)</f>
        <v>Kohl's</v>
      </c>
      <c r="I1296" s="45"/>
      <c r="J1296" s="45"/>
      <c r="L1296" s="37" t="s">
        <v>104</v>
      </c>
      <c r="M1296" s="26" t="s">
        <v>2159</v>
      </c>
      <c r="N1296" s="21" t="s">
        <v>6314</v>
      </c>
      <c r="O1296" s="1" t="s">
        <v>2160</v>
      </c>
      <c r="P1296" s="21" t="e">
        <f ca="1">[1]!textjoin("+",TRUE,O1296,S1296,T1296,U1296,V1296,W1296,X1296,Y1296,Z1296,AA1296,AB1296,AC1296,AD1296,AE1296,AF1296,AG1296,AH1296,AI1296,AJ1296,AK1296,AL1296,AM1296,AN1296,AO1296,AP1296,AQ1296,AR1296,AS1296,AT1296,AU1296,AV1296,AW1296,AX1296,AY1296,AZ1296,BA1296,BB1296,R1296)</f>
        <v>#NAME?</v>
      </c>
      <c r="Q1296" s="21" t="e">
        <f t="shared" ca="1" si="82"/>
        <v>#NAME?</v>
      </c>
      <c r="R1296" t="s">
        <v>5106</v>
      </c>
      <c r="S1296" s="16" t="s">
        <v>3731</v>
      </c>
      <c r="T1296" s="12" t="s">
        <v>3732</v>
      </c>
      <c r="U1296" s="12" t="s">
        <v>3645</v>
      </c>
      <c r="V1296" s="12" t="s">
        <v>3646</v>
      </c>
      <c r="W1296" s="12" t="s">
        <v>2192</v>
      </c>
      <c r="X1296" s="12" t="s">
        <v>2189</v>
      </c>
      <c r="Y1296" s="12" t="s">
        <v>2193</v>
      </c>
      <c r="Z1296" s="12" t="s">
        <v>2245</v>
      </c>
      <c r="AA1296" s="12" t="s">
        <v>2267</v>
      </c>
      <c r="AB1296" s="12" t="s">
        <v>2391</v>
      </c>
    </row>
    <row r="1297" spans="1:31" ht="409.6" thickBot="1" x14ac:dyDescent="0.35">
      <c r="A1297" s="7" t="s">
        <v>1333</v>
      </c>
      <c r="D1297" s="37" t="s">
        <v>104</v>
      </c>
      <c r="E1297" s="45"/>
      <c r="F1297" s="47" t="e">
        <f ca="1">IF(D1297="Kohl's", "https://www.kohls.com/search.jsp?submit-search=web-regular&amp;search=" &amp; [1]!textjoin("+",TRUE,S1297,T1297,U1297,V1297,W1297,X1297,Y1297,Z1297,AA1297,AB1297,AC1297,AD1297,AE1297,AF1297,AG1297,AH1297,AI1297,AJ1297,AK1297,AL1297,AM1297,AN1297,AO1297,AP1297,AQ1297,AR1297,AS1297,AT1297,AU1297,AV1297,AW1297,AX1297,AY1297,AZ1297,BA1297,BB1297,Sheet1!BE1297), IF(D1297="Lenovo", "https://www.lenovo.com/us/en/search?text=" &amp; [1]!textjoin("+",TRUE,S1297,T1297,U1297,V1297,W1297,X1297,Y1297,Z1297,AA1297,AB1297,AC1297,AD1297,AE1297,AF1297,AG1297,AH1297,AI1297,AJ1297,AK1297,AL1297,AM1297,AN1297,AO1297,AP1297,AQ1297,AR1297,AS1297,AT1297,AU1297,AV1297,AW1297,AX1297,AY1297,AZ1297,BA1297,BB1297,Sheet1!BE1297), IF(D1297="Dell Small Business", "https://www.dell.com/koa/search?q=" &amp; [1]!textjoin("%20",TRUE,S1297,T1297,U1297,V1297,W1297,X1297,Y1297,Z1297,AA1297,AB1297,AC1297,AD1297,AE1297,AF1297,AG1297,AH1297,AI1297,AJ1297,AK1297,AL1297,AM1297,AN1297,AO1297,AP1297,AQ1297,AR1297,AS1297,AT1297,AU1297,AV1297,AW1297,AX1297,AY1297,AZ1297,BA1297,BB1297,Sheet1!BE1297),"")))</f>
        <v>#NAME?</v>
      </c>
      <c r="G1297" s="34" t="s">
        <v>7345</v>
      </c>
      <c r="H1297" s="45" t="str">
        <f>HYPERLINK(G1297,D1297)</f>
        <v>Kohl's</v>
      </c>
      <c r="I1297" s="45"/>
      <c r="J1297" s="45"/>
      <c r="L1297" s="37" t="s">
        <v>104</v>
      </c>
      <c r="M1297" s="26" t="s">
        <v>2159</v>
      </c>
      <c r="N1297" s="21" t="s">
        <v>6315</v>
      </c>
      <c r="O1297" s="1" t="s">
        <v>2160</v>
      </c>
      <c r="P1297" s="21" t="e">
        <f ca="1">[1]!textjoin("+",TRUE,O1297,S1297,T1297,U1297,V1297,W1297,X1297,Y1297,Z1297,AA1297,AB1297,AC1297,AD1297,AE1297,AF1297,AG1297,AH1297,AI1297,AJ1297,AK1297,AL1297,AM1297,AN1297,AO1297,AP1297,AQ1297,AR1297,AS1297,AT1297,AU1297,AV1297,AW1297,AX1297,AY1297,AZ1297,BA1297,BB1297,R1297)</f>
        <v>#NAME?</v>
      </c>
      <c r="Q1297" s="21" t="e">
        <f t="shared" ca="1" si="82"/>
        <v>#NAME?</v>
      </c>
      <c r="R1297" t="s">
        <v>5106</v>
      </c>
      <c r="S1297" s="16" t="s">
        <v>3731</v>
      </c>
      <c r="T1297" s="12" t="s">
        <v>3733</v>
      </c>
      <c r="U1297" s="12" t="s">
        <v>3734</v>
      </c>
      <c r="V1297" s="12" t="s">
        <v>3735</v>
      </c>
      <c r="W1297" s="12" t="s">
        <v>2267</v>
      </c>
      <c r="X1297" s="12" t="s">
        <v>2391</v>
      </c>
      <c r="Y1297" s="12" t="s">
        <v>2192</v>
      </c>
      <c r="Z1297" s="12" t="s">
        <v>3121</v>
      </c>
      <c r="AA1297" s="12" t="s">
        <v>3736</v>
      </c>
    </row>
    <row r="1298" spans="1:31" ht="409.6" thickBot="1" x14ac:dyDescent="0.35">
      <c r="A1298" s="7" t="s">
        <v>1334</v>
      </c>
      <c r="D1298" s="37" t="s">
        <v>104</v>
      </c>
      <c r="E1298" s="45"/>
      <c r="F1298" s="47" t="e">
        <f ca="1">IF(D1298="Kohl's", "https://www.kohls.com/search.jsp?submit-search=web-regular&amp;search=" &amp; [1]!textjoin("+",TRUE,S1298,T1298,U1298,V1298,W1298,X1298,Y1298,Z1298,AA1298,AB1298,AC1298,AD1298,AE1298,AF1298,AG1298,AH1298,AI1298,AJ1298,AK1298,AL1298,AM1298,AN1298,AO1298,AP1298,AQ1298,AR1298,AS1298,AT1298,AU1298,AV1298,AW1298,AX1298,AY1298,AZ1298,BA1298,BB1298,Sheet1!BE1298), IF(D1298="Lenovo", "https://www.lenovo.com/us/en/search?text=" &amp; [1]!textjoin("+",TRUE,S1298,T1298,U1298,V1298,W1298,X1298,Y1298,Z1298,AA1298,AB1298,AC1298,AD1298,AE1298,AF1298,AG1298,AH1298,AI1298,AJ1298,AK1298,AL1298,AM1298,AN1298,AO1298,AP1298,AQ1298,AR1298,AS1298,AT1298,AU1298,AV1298,AW1298,AX1298,AY1298,AZ1298,BA1298,BB1298,Sheet1!BE1298), IF(D1298="Dell Small Business", "https://www.dell.com/koa/search?q=" &amp; [1]!textjoin("%20",TRUE,S1298,T1298,U1298,V1298,W1298,X1298,Y1298,Z1298,AA1298,AB1298,AC1298,AD1298,AE1298,AF1298,AG1298,AH1298,AI1298,AJ1298,AK1298,AL1298,AM1298,AN1298,AO1298,AP1298,AQ1298,AR1298,AS1298,AT1298,AU1298,AV1298,AW1298,AX1298,AY1298,AZ1298,BA1298,BB1298,Sheet1!BE1298),"")))</f>
        <v>#NAME?</v>
      </c>
      <c r="G1298" s="34" t="s">
        <v>7346</v>
      </c>
      <c r="H1298" s="45" t="str">
        <f>HYPERLINK(G1298,D1298)</f>
        <v>Kohl's</v>
      </c>
      <c r="I1298" s="45"/>
      <c r="J1298" s="45"/>
      <c r="L1298" s="37" t="s">
        <v>104</v>
      </c>
      <c r="M1298" s="26" t="s">
        <v>2159</v>
      </c>
      <c r="N1298" s="21" t="s">
        <v>6316</v>
      </c>
      <c r="O1298" s="1" t="s">
        <v>2160</v>
      </c>
      <c r="P1298" s="21" t="e">
        <f ca="1">[1]!textjoin("+",TRUE,O1298,S1298,T1298,U1298,V1298,W1298,X1298,Y1298,Z1298,AA1298,AB1298,AC1298,AD1298,AE1298,AF1298,AG1298,AH1298,AI1298,AJ1298,AK1298,AL1298,AM1298,AN1298,AO1298,AP1298,AQ1298,AR1298,AS1298,AT1298,AU1298,AV1298,AW1298,AX1298,AY1298,AZ1298,BA1298,BB1298,R1298)</f>
        <v>#NAME?</v>
      </c>
      <c r="Q1298" s="21" t="e">
        <f t="shared" ca="1" si="82"/>
        <v>#NAME?</v>
      </c>
      <c r="R1298" t="s">
        <v>5106</v>
      </c>
      <c r="S1298" s="16" t="s">
        <v>3737</v>
      </c>
      <c r="T1298" s="12" t="s">
        <v>3738</v>
      </c>
      <c r="U1298" s="12" t="s">
        <v>2267</v>
      </c>
      <c r="V1298" s="12" t="s">
        <v>3739</v>
      </c>
      <c r="W1298" s="12" t="s">
        <v>3134</v>
      </c>
    </row>
    <row r="1299" spans="1:31" ht="159" thickBot="1" x14ac:dyDescent="0.35">
      <c r="A1299" s="7" t="s">
        <v>1335</v>
      </c>
      <c r="D1299" s="37" t="s">
        <v>773</v>
      </c>
      <c r="E1299" s="45"/>
      <c r="F1299" s="47" t="str">
        <f>IF(D1299="Walmart", "https://www.walmart.com/search/?query=" &amp; [1]!textjoin("%20",TRUE,S1299,T1299,U1299,V1299,W1299,X1299,Y1299,Z1299,AA1299,AB1299,AC1299,AD1299,AE1299,AF1299,AG1299,AH1299,AI1299,AJ1299,AK1299,AL1299,AM1299,AN1299,AO1299,AP1299,AQ1299,AR1299,AS1299,AT1299,AU1299,AV1299,AW1299,AX1299,AY1299,AZ1299,BA1299,BB1299), IF(D1299="Best Buy", "https://www.bestbuy.com/site/searchpage.jsp?st=" &amp; [1]!textjoin("+",TRUE,S1299,T1299,U1299,V1299,W1299,X1299,Y1299,Z1299,AA1299,AB1299,AC1299,AD1299,AE1299,AF1299,AG1299,AH1299,AI1299,AJ1299,AK1299,AL1299,AM1299,AN1299,AO1299,AP1299,AQ1299,AR1299,AS1299,AT1299,AU1299,AV1299,AW1299,AX1299,AY1299,AZ1299,BA1299,BB1299), IF(D1299="Target", "https://www.target.com/s?searchTerm=" &amp; [1]!textjoin("+",TRUE,S1299,T1299,U1299,V1299,W1299,X1299,Y1299,Z1299,AA1299,AB1299,AC1299,AD1299,AE1299,AF1299,AG1299,AH1299,AI1299,AJ1299,AK1299,AL1299,AM1299,AN1299,AO1299,AP1299,AQ1299,AR1299,AS1299,AT1299,AU1299,AV1299,AW1299,AX1299,AY1299,AZ1299,BA1299,BB1299),"")))</f>
        <v/>
      </c>
      <c r="G1299" s="45" t="s">
        <v>7382</v>
      </c>
      <c r="H1299" s="45"/>
      <c r="I1299" s="45"/>
      <c r="J1299" s="45"/>
      <c r="L1299" s="37" t="s">
        <v>773</v>
      </c>
      <c r="M1299" s="26" t="s">
        <v>2159</v>
      </c>
      <c r="N1299" s="21" t="s">
        <v>6317</v>
      </c>
      <c r="O1299" s="1" t="s">
        <v>2160</v>
      </c>
      <c r="P1299" s="21" t="e">
        <f ca="1">[1]!textjoin("+",TRUE,O1299,S1299,T1299,U1299,V1299,W1299,X1299,Y1299,Z1299,AA1299,AB1299,AC1299,AD1299,AE1299,AF1299,AG1299,AH1299,AI1299,AJ1299,AK1299,AL1299,AM1299,AN1299,AO1299,AP1299,AQ1299,AR1299,AS1299,AT1299,AU1299,AV1299,AW1299,AX1299,AY1299,AZ1299,BA1299,BB1299,R1299)</f>
        <v>#NAME?</v>
      </c>
      <c r="Q1299" s="21" t="e">
        <f t="shared" ca="1" si="82"/>
        <v>#NAME?</v>
      </c>
      <c r="R1299" t="s">
        <v>5106</v>
      </c>
      <c r="S1299" s="16" t="s">
        <v>3737</v>
      </c>
      <c r="T1299" s="12" t="s">
        <v>3740</v>
      </c>
      <c r="U1299" s="12" t="s">
        <v>3534</v>
      </c>
      <c r="V1299" s="12" t="s">
        <v>3741</v>
      </c>
      <c r="W1299" s="12" t="s">
        <v>2173</v>
      </c>
      <c r="X1299" s="12" t="s">
        <v>2432</v>
      </c>
      <c r="Y1299" s="12" t="s">
        <v>2391</v>
      </c>
    </row>
    <row r="1300" spans="1:31" ht="159" thickBot="1" x14ac:dyDescent="0.35">
      <c r="A1300" s="7" t="s">
        <v>1336</v>
      </c>
      <c r="D1300" s="37" t="s">
        <v>773</v>
      </c>
      <c r="E1300" s="45"/>
      <c r="F1300" s="47" t="str">
        <f>IF(D1300="Walmart", "https://www.walmart.com/search/?query=" &amp; [1]!textjoin("%20",TRUE,S1300,T1300,U1300,V1300,W1300,X1300,Y1300,Z1300,AA1300,AB1300,AC1300,AD1300,AE1300,AF1300,AG1300,AH1300,AI1300,AJ1300,AK1300,AL1300,AM1300,AN1300,AO1300,AP1300,AQ1300,AR1300,AS1300,AT1300,AU1300,AV1300,AW1300,AX1300,AY1300,AZ1300,BA1300,BB1300), IF(D1300="Best Buy", "https://www.bestbuy.com/site/searchpage.jsp?st=" &amp; [1]!textjoin("+",TRUE,S1300,T1300,U1300,V1300,W1300,X1300,Y1300,Z1300,AA1300,AB1300,AC1300,AD1300,AE1300,AF1300,AG1300,AH1300,AI1300,AJ1300,AK1300,AL1300,AM1300,AN1300,AO1300,AP1300,AQ1300,AR1300,AS1300,AT1300,AU1300,AV1300,AW1300,AX1300,AY1300,AZ1300,BA1300,BB1300), IF(D1300="Target", "https://www.target.com/s?searchTerm=" &amp; [1]!textjoin("+",TRUE,S1300,T1300,U1300,V1300,W1300,X1300,Y1300,Z1300,AA1300,AB1300,AC1300,AD1300,AE1300,AF1300,AG1300,AH1300,AI1300,AJ1300,AK1300,AL1300,AM1300,AN1300,AO1300,AP1300,AQ1300,AR1300,AS1300,AT1300,AU1300,AV1300,AW1300,AX1300,AY1300,AZ1300,BA1300,BB1300),"")))</f>
        <v/>
      </c>
      <c r="G1300" s="45" t="s">
        <v>7382</v>
      </c>
      <c r="H1300" s="45"/>
      <c r="I1300" s="45"/>
      <c r="J1300" s="45"/>
      <c r="L1300" s="37" t="s">
        <v>773</v>
      </c>
      <c r="M1300" s="26" t="s">
        <v>2159</v>
      </c>
      <c r="N1300" s="21" t="s">
        <v>6318</v>
      </c>
      <c r="O1300" s="1" t="s">
        <v>2160</v>
      </c>
      <c r="P1300" s="21" t="e">
        <f ca="1">[1]!textjoin("+",TRUE,O1300,S1300,T1300,U1300,V1300,W1300,X1300,Y1300,Z1300,AA1300,AB1300,AC1300,AD1300,AE1300,AF1300,AG1300,AH1300,AI1300,AJ1300,AK1300,AL1300,AM1300,AN1300,AO1300,AP1300,AQ1300,AR1300,AS1300,AT1300,AU1300,AV1300,AW1300,AX1300,AY1300,AZ1300,BA1300,BB1300,R1300)</f>
        <v>#NAME?</v>
      </c>
      <c r="Q1300" s="21" t="e">
        <f t="shared" ca="1" si="82"/>
        <v>#NAME?</v>
      </c>
      <c r="R1300" t="s">
        <v>5106</v>
      </c>
      <c r="S1300" s="16" t="s">
        <v>3737</v>
      </c>
      <c r="T1300" s="12" t="s">
        <v>2432</v>
      </c>
      <c r="U1300" s="12" t="s">
        <v>2267</v>
      </c>
      <c r="V1300" s="12" t="s">
        <v>3742</v>
      </c>
      <c r="W1300" s="12" t="s">
        <v>2391</v>
      </c>
    </row>
    <row r="1301" spans="1:31" ht="72.599999999999994" thickBot="1" x14ac:dyDescent="0.35">
      <c r="A1301" s="7" t="s">
        <v>1337</v>
      </c>
      <c r="D1301" s="37" t="s">
        <v>811</v>
      </c>
      <c r="E1301" s="45"/>
      <c r="F1301" s="47" t="str">
        <f>IF(D1301="Walmart", "https://www.walmart.com/search/?query=" &amp; [1]!textjoin("%20",TRUE,S1301,T1301,U1301,V1301,W1301,X1301,Y1301,Z1301,AA1301,AB1301,AC1301,AD1301,AE1301,AF1301,AG1301,AH1301,AI1301,AJ1301,AK1301,AL1301,AM1301,AN1301,AO1301,AP1301,AQ1301,AR1301,AS1301,AT1301,AU1301,AV1301,AW1301,AX1301,AY1301,AZ1301,BA1301,BB1301), IF(D1301="Best Buy", "https://www.bestbuy.com/site/searchpage.jsp?st=" &amp; [1]!textjoin("+",TRUE,S1301,T1301,U1301,V1301,W1301,X1301,Y1301,Z1301,AA1301,AB1301,AC1301,AD1301,AE1301,AF1301,AG1301,AH1301,AI1301,AJ1301,AK1301,AL1301,AM1301,AN1301,AO1301,AP1301,AQ1301,AR1301,AS1301,AT1301,AU1301,AV1301,AW1301,AX1301,AY1301,AZ1301,BA1301,BB1301), IF(D1301="Target", "https://www.target.com/s?searchTerm=" &amp; [1]!textjoin("+",TRUE,S1301,T1301,U1301,V1301,W1301,X1301,Y1301,Z1301,AA1301,AB1301,AC1301,AD1301,AE1301,AF1301,AG1301,AH1301,AI1301,AJ1301,AK1301,AL1301,AM1301,AN1301,AO1301,AP1301,AQ1301,AR1301,AS1301,AT1301,AU1301,AV1301,AW1301,AX1301,AY1301,AZ1301,BA1301,BB1301),"")))</f>
        <v/>
      </c>
      <c r="G1301" s="45" t="s">
        <v>7382</v>
      </c>
      <c r="H1301" s="45"/>
      <c r="I1301" s="45"/>
      <c r="J1301" s="45"/>
      <c r="L1301" s="37" t="s">
        <v>811</v>
      </c>
      <c r="M1301" s="26" t="s">
        <v>2159</v>
      </c>
      <c r="N1301" s="21" t="s">
        <v>6319</v>
      </c>
      <c r="O1301" s="1" t="s">
        <v>2160</v>
      </c>
      <c r="P1301" s="21" t="e">
        <f ca="1">[1]!textjoin("+",TRUE,O1301,S1301,T1301,U1301,V1301,W1301,X1301,Y1301,Z1301,AA1301,AB1301,AC1301,AD1301,AE1301,AF1301,AG1301,AH1301,AI1301,AJ1301,AK1301,AL1301,AM1301,AN1301,AO1301,AP1301,AQ1301,AR1301,AS1301,AT1301,AU1301,AV1301,AW1301,AX1301,AY1301,AZ1301,BA1301,BB1301,R1301)</f>
        <v>#NAME?</v>
      </c>
      <c r="Q1301" s="21" t="e">
        <f t="shared" ca="1" si="82"/>
        <v>#NAME?</v>
      </c>
      <c r="R1301" t="s">
        <v>5106</v>
      </c>
      <c r="S1301" s="16" t="s">
        <v>3713</v>
      </c>
      <c r="T1301" s="12" t="s">
        <v>3185</v>
      </c>
      <c r="U1301" s="12" t="s">
        <v>3743</v>
      </c>
      <c r="V1301" s="12" t="s">
        <v>3744</v>
      </c>
      <c r="W1301" s="12" t="s">
        <v>3745</v>
      </c>
    </row>
    <row r="1302" spans="1:31" ht="72.599999999999994" thickBot="1" x14ac:dyDescent="0.35">
      <c r="A1302" s="7" t="s">
        <v>1338</v>
      </c>
      <c r="D1302" s="37" t="s">
        <v>811</v>
      </c>
      <c r="E1302" s="45"/>
      <c r="F1302" s="47" t="str">
        <f>IF(D1302="Walmart", "https://www.walmart.com/search/?query=" &amp; [1]!textjoin("%20",TRUE,S1302,T1302,U1302,V1302,W1302,X1302,Y1302,Z1302,AA1302,AB1302,AC1302,AD1302,AE1302,AF1302,AG1302,AH1302,AI1302,AJ1302,AK1302,AL1302,AM1302,AN1302,AO1302,AP1302,AQ1302,AR1302,AS1302,AT1302,AU1302,AV1302,AW1302,AX1302,AY1302,AZ1302,BA1302,BB1302), IF(D1302="Best Buy", "https://www.bestbuy.com/site/searchpage.jsp?st=" &amp; [1]!textjoin("+",TRUE,S1302,T1302,U1302,V1302,W1302,X1302,Y1302,Z1302,AA1302,AB1302,AC1302,AD1302,AE1302,AF1302,AG1302,AH1302,AI1302,AJ1302,AK1302,AL1302,AM1302,AN1302,AO1302,AP1302,AQ1302,AR1302,AS1302,AT1302,AU1302,AV1302,AW1302,AX1302,AY1302,AZ1302,BA1302,BB1302), IF(D1302="Target", "https://www.target.com/s?searchTerm=" &amp; [1]!textjoin("+",TRUE,S1302,T1302,U1302,V1302,W1302,X1302,Y1302,Z1302,AA1302,AB1302,AC1302,AD1302,AE1302,AF1302,AG1302,AH1302,AI1302,AJ1302,AK1302,AL1302,AM1302,AN1302,AO1302,AP1302,AQ1302,AR1302,AS1302,AT1302,AU1302,AV1302,AW1302,AX1302,AY1302,AZ1302,BA1302,BB1302),"")))</f>
        <v/>
      </c>
      <c r="G1302" s="45" t="s">
        <v>7382</v>
      </c>
      <c r="H1302" s="45"/>
      <c r="I1302" s="45"/>
      <c r="J1302" s="45"/>
      <c r="L1302" s="37" t="s">
        <v>811</v>
      </c>
      <c r="M1302" s="26" t="s">
        <v>2159</v>
      </c>
      <c r="N1302" s="21" t="s">
        <v>6320</v>
      </c>
      <c r="O1302" s="1" t="s">
        <v>2160</v>
      </c>
      <c r="P1302" s="21" t="e">
        <f ca="1">[1]!textjoin("+",TRUE,O1302,S1302,T1302,U1302,V1302,W1302,X1302,Y1302,Z1302,AA1302,AB1302,AC1302,AD1302,AE1302,AF1302,AG1302,AH1302,AI1302,AJ1302,AK1302,AL1302,AM1302,AN1302,AO1302,AP1302,AQ1302,AR1302,AS1302,AT1302,AU1302,AV1302,AW1302,AX1302,AY1302,AZ1302,BA1302,BB1302,R1302)</f>
        <v>#NAME?</v>
      </c>
      <c r="Q1302" s="21" t="e">
        <f t="shared" ca="1" si="82"/>
        <v>#NAME?</v>
      </c>
      <c r="R1302" t="s">
        <v>5106</v>
      </c>
      <c r="S1302" s="16" t="s">
        <v>3713</v>
      </c>
      <c r="T1302" s="12" t="s">
        <v>3743</v>
      </c>
      <c r="U1302" s="12" t="s">
        <v>3744</v>
      </c>
      <c r="V1302" s="12" t="s">
        <v>3745</v>
      </c>
    </row>
    <row r="1303" spans="1:31" ht="409.6" thickBot="1" x14ac:dyDescent="0.35">
      <c r="A1303" s="7" t="s">
        <v>1339</v>
      </c>
      <c r="D1303" s="37" t="s">
        <v>104</v>
      </c>
      <c r="E1303" s="45"/>
      <c r="F1303" s="47" t="e">
        <f ca="1">IF(D1303="Kohl's", "https://www.kohls.com/search.jsp?submit-search=web-regular&amp;search=" &amp; [1]!textjoin("+",TRUE,S1303,T1303,U1303,V1303,W1303,X1303,Y1303,Z1303,AA1303,AB1303,AC1303,AD1303,AE1303,AF1303,AG1303,AH1303,AI1303,AJ1303,AK1303,AL1303,AM1303,AN1303,AO1303,AP1303,AQ1303,AR1303,AS1303,AT1303,AU1303,AV1303,AW1303,AX1303,AY1303,AZ1303,BA1303,BB1303,Sheet1!BE1303), IF(D1303="Lenovo", "https://www.lenovo.com/us/en/search?text=" &amp; [1]!textjoin("+",TRUE,S1303,T1303,U1303,V1303,W1303,X1303,Y1303,Z1303,AA1303,AB1303,AC1303,AD1303,AE1303,AF1303,AG1303,AH1303,AI1303,AJ1303,AK1303,AL1303,AM1303,AN1303,AO1303,AP1303,AQ1303,AR1303,AS1303,AT1303,AU1303,AV1303,AW1303,AX1303,AY1303,AZ1303,BA1303,BB1303,Sheet1!BE1303), IF(D1303="Dell Small Business", "https://www.dell.com/koa/search?q=" &amp; [1]!textjoin("%20",TRUE,S1303,T1303,U1303,V1303,W1303,X1303,Y1303,Z1303,AA1303,AB1303,AC1303,AD1303,AE1303,AF1303,AG1303,AH1303,AI1303,AJ1303,AK1303,AL1303,AM1303,AN1303,AO1303,AP1303,AQ1303,AR1303,AS1303,AT1303,AU1303,AV1303,AW1303,AX1303,AY1303,AZ1303,BA1303,BB1303,Sheet1!BE1303),"")))</f>
        <v>#NAME?</v>
      </c>
      <c r="G1303" s="34" t="s">
        <v>7347</v>
      </c>
      <c r="H1303" s="45" t="str">
        <f t="shared" ref="H1303:H1309" si="83">HYPERLINK(G1303,D1303)</f>
        <v>Kohl's</v>
      </c>
      <c r="I1303" s="45"/>
      <c r="J1303" s="45"/>
      <c r="L1303" s="37" t="s">
        <v>104</v>
      </c>
      <c r="M1303" s="26" t="s">
        <v>2159</v>
      </c>
      <c r="N1303" s="21" t="s">
        <v>6321</v>
      </c>
      <c r="O1303" s="1" t="s">
        <v>2160</v>
      </c>
      <c r="P1303" s="21" t="e">
        <f ca="1">[1]!textjoin("+",TRUE,O1303,S1303,T1303,U1303,V1303,W1303,X1303,Y1303,Z1303,AA1303,AB1303,AC1303,AD1303,AE1303,AF1303,AG1303,AH1303,AI1303,AJ1303,AK1303,AL1303,AM1303,AN1303,AO1303,AP1303,AQ1303,AR1303,AS1303,AT1303,AU1303,AV1303,AW1303,AX1303,AY1303,AZ1303,BA1303,BB1303,R1303)</f>
        <v>#NAME?</v>
      </c>
      <c r="Q1303" s="21" t="e">
        <f t="shared" ca="1" si="82"/>
        <v>#NAME?</v>
      </c>
      <c r="R1303" t="s">
        <v>5106</v>
      </c>
      <c r="S1303" s="16" t="s">
        <v>3746</v>
      </c>
      <c r="T1303" s="12" t="s">
        <v>2721</v>
      </c>
      <c r="U1303" s="12" t="s">
        <v>3747</v>
      </c>
      <c r="V1303" s="12" t="s">
        <v>2267</v>
      </c>
      <c r="W1303" s="12" t="s">
        <v>3748</v>
      </c>
      <c r="X1303" s="12" t="s">
        <v>2391</v>
      </c>
    </row>
    <row r="1304" spans="1:31" ht="409.6" thickBot="1" x14ac:dyDescent="0.35">
      <c r="A1304" s="7" t="s">
        <v>1340</v>
      </c>
      <c r="D1304" s="37" t="s">
        <v>15</v>
      </c>
      <c r="E1304" s="45"/>
      <c r="F1304" s="47" t="e">
        <f ca="1">IF(D1304="Walmart", "https://www.walmart.com/search/?query=" &amp; [1]!textjoin("%20",TRUE,S1304,T1304,U1304,V1304,W1304,X1304,Y1304,Z1304,AA1304,AB1304,AC1304,AD1304,AE1304,AF1304,AG1304,AH1304,AI1304,AJ1304,AK1304,AL1304,AM1304,AN1304,AO1304,AP1304,AQ1304,AR1304,AS1304,AT1304,AU1304,AV1304,AW1304,AX1304,AY1304,AZ1304,BA1304,BB1304), IF(D1304="Best Buy", "https://www.bestbuy.com/site/searchpage.jsp?st=" &amp; [1]!textjoin("+",TRUE,S1304,T1304,U1304,V1304,W1304,X1304,Y1304,Z1304,AA1304,AB1304,AC1304,AD1304,AE1304,AF1304,AG1304,AH1304,AI1304,AJ1304,AK1304,AL1304,AM1304,AN1304,AO1304,AP1304,AQ1304,AR1304,AS1304,AT1304,AU1304,AV1304,AW1304,AX1304,AY1304,AZ1304,BA1304,BB1304), IF(D1304="Target", "https://www.target.com/s?searchTerm=" &amp; [1]!textjoin("+",TRUE,S1304,T1304,U1304,V1304,W1304,X1304,Y1304,Z1304,AA1304,AB1304,AC1304,AD1304,AE1304,AF1304,AG1304,AH1304,AI1304,AJ1304,AK1304,AL1304,AM1304,AN1304,AO1304,AP1304,AQ1304,AR1304,AS1304,AT1304,AU1304,AV1304,AW1304,AX1304,AY1304,AZ1304,BA1304,BB1304),"")))</f>
        <v>#NAME?</v>
      </c>
      <c r="G1304" s="45" t="s">
        <v>7894</v>
      </c>
      <c r="H1304" s="45" t="str">
        <f t="shared" si="83"/>
        <v>Best Buy</v>
      </c>
      <c r="I1304" s="45"/>
      <c r="J1304" s="45"/>
      <c r="L1304" s="37" t="s">
        <v>15</v>
      </c>
      <c r="M1304" s="26" t="s">
        <v>2159</v>
      </c>
      <c r="N1304" s="21" t="s">
        <v>6322</v>
      </c>
      <c r="O1304" s="1" t="s">
        <v>2160</v>
      </c>
      <c r="P1304" s="21" t="e">
        <f ca="1">[1]!textjoin("+",TRUE,O1304,S1304,T1304,U1304,V1304,W1304,X1304,Y1304,Z1304,AA1304,AB1304,AC1304,AD1304,AE1304,AF1304,AG1304,AH1304,AI1304,AJ1304,AK1304,AL1304,AM1304,AN1304,AO1304,AP1304,AQ1304,AR1304,AS1304,AT1304,AU1304,AV1304,AW1304,AX1304,AY1304,AZ1304,BA1304,BB1304,R1304)</f>
        <v>#NAME?</v>
      </c>
      <c r="Q1304" s="21" t="e">
        <f t="shared" ca="1" si="82"/>
        <v>#NAME?</v>
      </c>
      <c r="R1304" t="s">
        <v>5106</v>
      </c>
      <c r="S1304" s="16" t="s">
        <v>3286</v>
      </c>
      <c r="T1304" s="12" t="s">
        <v>3749</v>
      </c>
      <c r="U1304" s="12" t="s">
        <v>3750</v>
      </c>
      <c r="V1304" s="12" t="s">
        <v>3509</v>
      </c>
      <c r="W1304" s="12" t="s">
        <v>3091</v>
      </c>
      <c r="X1304" s="12" t="s">
        <v>2192</v>
      </c>
      <c r="Y1304" s="12" t="s">
        <v>2189</v>
      </c>
      <c r="Z1304" s="12" t="s">
        <v>3751</v>
      </c>
    </row>
    <row r="1305" spans="1:31" ht="409.6" thickBot="1" x14ac:dyDescent="0.35">
      <c r="A1305" s="7" t="s">
        <v>1341</v>
      </c>
      <c r="D1305" s="37" t="s">
        <v>15</v>
      </c>
      <c r="E1305" s="45"/>
      <c r="F1305" s="47" t="e">
        <f ca="1">IF(D1305="Walmart", "https://www.walmart.com/search/?query=" &amp; [1]!textjoin("%20",TRUE,S1305,T1305,U1305,V1305,W1305,X1305,Y1305,Z1305,AA1305,AB1305,AC1305,AD1305,AE1305,AF1305,AG1305,AH1305,AI1305,AJ1305,AK1305,AL1305,AM1305,AN1305,AO1305,AP1305,AQ1305,AR1305,AS1305,AT1305,AU1305,AV1305,AW1305,AX1305,AY1305,AZ1305,BA1305,BB1305), IF(D1305="Best Buy", "https://www.bestbuy.com/site/searchpage.jsp?st=" &amp; [1]!textjoin("+",TRUE,S1305,T1305,U1305,V1305,W1305,X1305,Y1305,Z1305,AA1305,AB1305,AC1305,AD1305,AE1305,AF1305,AG1305,AH1305,AI1305,AJ1305,AK1305,AL1305,AM1305,AN1305,AO1305,AP1305,AQ1305,AR1305,AS1305,AT1305,AU1305,AV1305,AW1305,AX1305,AY1305,AZ1305,BA1305,BB1305), IF(D1305="Target", "https://www.target.com/s?searchTerm=" &amp; [1]!textjoin("+",TRUE,S1305,T1305,U1305,V1305,W1305,X1305,Y1305,Z1305,AA1305,AB1305,AC1305,AD1305,AE1305,AF1305,AG1305,AH1305,AI1305,AJ1305,AK1305,AL1305,AM1305,AN1305,AO1305,AP1305,AQ1305,AR1305,AS1305,AT1305,AU1305,AV1305,AW1305,AX1305,AY1305,AZ1305,BA1305,BB1305),"")))</f>
        <v>#NAME?</v>
      </c>
      <c r="G1305" s="45" t="s">
        <v>7895</v>
      </c>
      <c r="H1305" s="45" t="str">
        <f t="shared" si="83"/>
        <v>Best Buy</v>
      </c>
      <c r="I1305" s="45"/>
      <c r="J1305" s="45"/>
      <c r="L1305" s="37" t="s">
        <v>15</v>
      </c>
      <c r="M1305" s="26" t="s">
        <v>2159</v>
      </c>
      <c r="N1305" s="21" t="s">
        <v>6323</v>
      </c>
      <c r="O1305" s="1" t="s">
        <v>2160</v>
      </c>
      <c r="P1305" s="21" t="e">
        <f ca="1">[1]!textjoin("+",TRUE,O1305,S1305,T1305,U1305,V1305,W1305,X1305,Y1305,Z1305,AA1305,AB1305,AC1305,AD1305,AE1305,AF1305,AG1305,AH1305,AI1305,AJ1305,AK1305,AL1305,AM1305,AN1305,AO1305,AP1305,AQ1305,AR1305,AS1305,AT1305,AU1305,AV1305,AW1305,AX1305,AY1305,AZ1305,BA1305,BB1305,R1305)</f>
        <v>#NAME?</v>
      </c>
      <c r="Q1305" s="21" t="e">
        <f t="shared" ca="1" si="82"/>
        <v>#NAME?</v>
      </c>
      <c r="R1305" t="s">
        <v>5106</v>
      </c>
      <c r="S1305" s="16" t="s">
        <v>3286</v>
      </c>
      <c r="T1305" s="12" t="s">
        <v>3752</v>
      </c>
      <c r="U1305" s="12" t="s">
        <v>3753</v>
      </c>
      <c r="V1305" s="12" t="s">
        <v>2955</v>
      </c>
      <c r="W1305" s="12" t="s">
        <v>2192</v>
      </c>
      <c r="X1305" s="12" t="s">
        <v>3208</v>
      </c>
      <c r="Y1305" s="12" t="s">
        <v>3754</v>
      </c>
      <c r="Z1305" s="12" t="s">
        <v>2176</v>
      </c>
      <c r="AA1305" s="12" t="s">
        <v>5012</v>
      </c>
      <c r="AB1305" s="12" t="s">
        <v>3720</v>
      </c>
      <c r="AC1305" s="12" t="s">
        <v>3755</v>
      </c>
    </row>
    <row r="1306" spans="1:31" ht="409.6" thickBot="1" x14ac:dyDescent="0.35">
      <c r="A1306" s="7" t="s">
        <v>1342</v>
      </c>
      <c r="D1306" s="37" t="s">
        <v>15</v>
      </c>
      <c r="E1306" s="45"/>
      <c r="F1306" s="47" t="e">
        <f ca="1">IF(D1306="Walmart", "https://www.walmart.com/search/?query=" &amp; [1]!textjoin("%20",TRUE,S1306,T1306,U1306,V1306,W1306,X1306,Y1306,Z1306,AA1306,AB1306,AC1306,AD1306,AE1306,AF1306,AG1306,AH1306,AI1306,AJ1306,AK1306,AL1306,AM1306,AN1306,AO1306,AP1306,AQ1306,AR1306,AS1306,AT1306,AU1306,AV1306,AW1306,AX1306,AY1306,AZ1306,BA1306,BB1306), IF(D1306="Best Buy", "https://www.bestbuy.com/site/searchpage.jsp?st=" &amp; [1]!textjoin("+",TRUE,S1306,T1306,U1306,V1306,W1306,X1306,Y1306,Z1306,AA1306,AB1306,AC1306,AD1306,AE1306,AF1306,AG1306,AH1306,AI1306,AJ1306,AK1306,AL1306,AM1306,AN1306,AO1306,AP1306,AQ1306,AR1306,AS1306,AT1306,AU1306,AV1306,AW1306,AX1306,AY1306,AZ1306,BA1306,BB1306), IF(D1306="Target", "https://www.target.com/s?searchTerm=" &amp; [1]!textjoin("+",TRUE,S1306,T1306,U1306,V1306,W1306,X1306,Y1306,Z1306,AA1306,AB1306,AC1306,AD1306,AE1306,AF1306,AG1306,AH1306,AI1306,AJ1306,AK1306,AL1306,AM1306,AN1306,AO1306,AP1306,AQ1306,AR1306,AS1306,AT1306,AU1306,AV1306,AW1306,AX1306,AY1306,AZ1306,BA1306,BB1306),"")))</f>
        <v>#NAME?</v>
      </c>
      <c r="G1306" s="45" t="s">
        <v>7896</v>
      </c>
      <c r="H1306" s="45" t="str">
        <f t="shared" si="83"/>
        <v>Best Buy</v>
      </c>
      <c r="I1306" s="45"/>
      <c r="J1306" s="45"/>
      <c r="L1306" s="37" t="s">
        <v>15</v>
      </c>
      <c r="M1306" s="26" t="s">
        <v>2159</v>
      </c>
      <c r="N1306" s="21" t="s">
        <v>6324</v>
      </c>
      <c r="O1306" s="1" t="s">
        <v>2160</v>
      </c>
      <c r="P1306" s="21" t="e">
        <f ca="1">[1]!textjoin("+",TRUE,O1306,S1306,T1306,U1306,V1306,W1306,X1306,Y1306,Z1306,AA1306,AB1306,AC1306,AD1306,AE1306,AF1306,AG1306,AH1306,AI1306,AJ1306,AK1306,AL1306,AM1306,AN1306,AO1306,AP1306,AQ1306,AR1306,AS1306,AT1306,AU1306,AV1306,AW1306,AX1306,AY1306,AZ1306,BA1306,BB1306,R1306)</f>
        <v>#NAME?</v>
      </c>
      <c r="Q1306" s="21" t="e">
        <f t="shared" ca="1" si="82"/>
        <v>#NAME?</v>
      </c>
      <c r="R1306" t="s">
        <v>5106</v>
      </c>
      <c r="S1306" s="16" t="s">
        <v>3286</v>
      </c>
      <c r="T1306" s="12" t="s">
        <v>2267</v>
      </c>
      <c r="U1306" s="12" t="s">
        <v>2763</v>
      </c>
    </row>
    <row r="1307" spans="1:31" ht="409.6" thickBot="1" x14ac:dyDescent="0.35">
      <c r="A1307" s="7" t="s">
        <v>1343</v>
      </c>
      <c r="D1307" s="37" t="s">
        <v>15</v>
      </c>
      <c r="E1307" s="45"/>
      <c r="F1307" s="47" t="e">
        <f ca="1">IF(D1307="Walmart", "https://www.walmart.com/search/?query=" &amp; [1]!textjoin("%20",TRUE,S1307,T1307,U1307,V1307,W1307,X1307,Y1307,Z1307,AA1307,AB1307,AC1307,AD1307,AE1307,AF1307,AG1307,AH1307,AI1307,AJ1307,AK1307,AL1307,AM1307,AN1307,AO1307,AP1307,AQ1307,AR1307,AS1307,AT1307,AU1307,AV1307,AW1307,AX1307,AY1307,AZ1307,BA1307,BB1307), IF(D1307="Best Buy", "https://www.bestbuy.com/site/searchpage.jsp?st=" &amp; [1]!textjoin("+",TRUE,S1307,T1307,U1307,V1307,W1307,X1307,Y1307,Z1307,AA1307,AB1307,AC1307,AD1307,AE1307,AF1307,AG1307,AH1307,AI1307,AJ1307,AK1307,AL1307,AM1307,AN1307,AO1307,AP1307,AQ1307,AR1307,AS1307,AT1307,AU1307,AV1307,AW1307,AX1307,AY1307,AZ1307,BA1307,BB1307), IF(D1307="Target", "https://www.target.com/s?searchTerm=" &amp; [1]!textjoin("+",TRUE,S1307,T1307,U1307,V1307,W1307,X1307,Y1307,Z1307,AA1307,AB1307,AC1307,AD1307,AE1307,AF1307,AG1307,AH1307,AI1307,AJ1307,AK1307,AL1307,AM1307,AN1307,AO1307,AP1307,AQ1307,AR1307,AS1307,AT1307,AU1307,AV1307,AW1307,AX1307,AY1307,AZ1307,BA1307,BB1307),"")))</f>
        <v>#NAME?</v>
      </c>
      <c r="G1307" s="45" t="s">
        <v>7897</v>
      </c>
      <c r="H1307" s="45" t="str">
        <f t="shared" si="83"/>
        <v>Best Buy</v>
      </c>
      <c r="I1307" s="45"/>
      <c r="J1307" s="45"/>
      <c r="L1307" s="37" t="s">
        <v>15</v>
      </c>
      <c r="M1307" s="26" t="s">
        <v>2159</v>
      </c>
      <c r="N1307" s="21" t="s">
        <v>6325</v>
      </c>
      <c r="O1307" s="1" t="s">
        <v>2160</v>
      </c>
      <c r="P1307" s="21" t="e">
        <f ca="1">[1]!textjoin("+",TRUE,O1307,S1307,T1307,U1307,V1307,W1307,X1307,Y1307,Z1307,AA1307,AB1307,AC1307,AD1307,AE1307,AF1307,AG1307,AH1307,AI1307,AJ1307,AK1307,AL1307,AM1307,AN1307,AO1307,AP1307,AQ1307,AR1307,AS1307,AT1307,AU1307,AV1307,AW1307,AX1307,AY1307,AZ1307,BA1307,BB1307,R1307)</f>
        <v>#NAME?</v>
      </c>
      <c r="Q1307" s="21" t="e">
        <f t="shared" ca="1" si="82"/>
        <v>#NAME?</v>
      </c>
      <c r="R1307" t="s">
        <v>5106</v>
      </c>
      <c r="S1307" s="16" t="s">
        <v>3286</v>
      </c>
      <c r="T1307" s="12" t="s">
        <v>2189</v>
      </c>
      <c r="U1307" s="12" t="s">
        <v>3756</v>
      </c>
      <c r="V1307" s="12" t="s">
        <v>4620</v>
      </c>
      <c r="W1307" s="12" t="s">
        <v>2293</v>
      </c>
    </row>
    <row r="1308" spans="1:31" ht="409.6" thickBot="1" x14ac:dyDescent="0.35">
      <c r="A1308" s="7" t="s">
        <v>1344</v>
      </c>
      <c r="D1308" s="37" t="s">
        <v>15</v>
      </c>
      <c r="E1308" s="45"/>
      <c r="F1308" s="47" t="e">
        <f ca="1">IF(D1308="Walmart", "https://www.walmart.com/search/?query=" &amp; [1]!textjoin("%20",TRUE,S1308,T1308,U1308,V1308,W1308,X1308,Y1308,Z1308,AA1308,AB1308,AC1308,AD1308,AE1308,AF1308,AG1308,AH1308,AI1308,AJ1308,AK1308,AL1308,AM1308,AN1308,AO1308,AP1308,AQ1308,AR1308,AS1308,AT1308,AU1308,AV1308,AW1308,AX1308,AY1308,AZ1308,BA1308,BB1308), IF(D1308="Best Buy", "https://www.bestbuy.com/site/searchpage.jsp?st=" &amp; [1]!textjoin("+",TRUE,S1308,T1308,U1308,V1308,W1308,X1308,Y1308,Z1308,AA1308,AB1308,AC1308,AD1308,AE1308,AF1308,AG1308,AH1308,AI1308,AJ1308,AK1308,AL1308,AM1308,AN1308,AO1308,AP1308,AQ1308,AR1308,AS1308,AT1308,AU1308,AV1308,AW1308,AX1308,AY1308,AZ1308,BA1308,BB1308), IF(D1308="Target", "https://www.target.com/s?searchTerm=" &amp; [1]!textjoin("+",TRUE,S1308,T1308,U1308,V1308,W1308,X1308,Y1308,Z1308,AA1308,AB1308,AC1308,AD1308,AE1308,AF1308,AG1308,AH1308,AI1308,AJ1308,AK1308,AL1308,AM1308,AN1308,AO1308,AP1308,AQ1308,AR1308,AS1308,AT1308,AU1308,AV1308,AW1308,AX1308,AY1308,AZ1308,BA1308,BB1308),"")))</f>
        <v>#NAME?</v>
      </c>
      <c r="G1308" s="45" t="s">
        <v>7898</v>
      </c>
      <c r="H1308" s="45" t="str">
        <f t="shared" si="83"/>
        <v>Best Buy</v>
      </c>
      <c r="I1308" s="45"/>
      <c r="J1308" s="45"/>
      <c r="L1308" s="37" t="s">
        <v>15</v>
      </c>
      <c r="M1308" s="26" t="s">
        <v>2159</v>
      </c>
      <c r="N1308" s="21" t="s">
        <v>6326</v>
      </c>
      <c r="O1308" s="1" t="s">
        <v>2160</v>
      </c>
      <c r="P1308" s="21" t="e">
        <f ca="1">[1]!textjoin("+",TRUE,O1308,S1308,T1308,U1308,V1308,W1308,X1308,Y1308,Z1308,AA1308,AB1308,AC1308,AD1308,AE1308,AF1308,AG1308,AH1308,AI1308,AJ1308,AK1308,AL1308,AM1308,AN1308,AO1308,AP1308,AQ1308,AR1308,AS1308,AT1308,AU1308,AV1308,AW1308,AX1308,AY1308,AZ1308,BA1308,BB1308,R1308)</f>
        <v>#NAME?</v>
      </c>
      <c r="Q1308" s="21" t="e">
        <f t="shared" ca="1" si="82"/>
        <v>#NAME?</v>
      </c>
      <c r="R1308" t="s">
        <v>5106</v>
      </c>
      <c r="S1308" s="16" t="s">
        <v>3757</v>
      </c>
      <c r="T1308" s="12" t="s">
        <v>5004</v>
      </c>
      <c r="U1308" s="12" t="s">
        <v>3758</v>
      </c>
    </row>
    <row r="1309" spans="1:31" ht="409.6" thickBot="1" x14ac:dyDescent="0.35">
      <c r="A1309" s="7" t="s">
        <v>1346</v>
      </c>
      <c r="D1309" s="37" t="s">
        <v>15</v>
      </c>
      <c r="E1309" s="45"/>
      <c r="F1309" s="47" t="e">
        <f ca="1">IF(D1309="Walmart", "https://www.walmart.com/search/?query=" &amp; [1]!textjoin("%20",TRUE,S1309,T1309,U1309,V1309,W1309,X1309,Y1309,Z1309,AA1309,AB1309,AC1309,AD1309,AE1309,AF1309,AG1309,AH1309,AI1309,AJ1309,AK1309,AL1309,AM1309,AN1309,AO1309,AP1309,AQ1309,AR1309,AS1309,AT1309,AU1309,AV1309,AW1309,AX1309,AY1309,AZ1309,BA1309,BB1309), IF(D1309="Best Buy", "https://www.bestbuy.com/site/searchpage.jsp?st=" &amp; [1]!textjoin("+",TRUE,S1309,T1309,U1309,V1309,W1309,X1309,Y1309,Z1309,AA1309,AB1309,AC1309,AD1309,AE1309,AF1309,AG1309,AH1309,AI1309,AJ1309,AK1309,AL1309,AM1309,AN1309,AO1309,AP1309,AQ1309,AR1309,AS1309,AT1309,AU1309,AV1309,AW1309,AX1309,AY1309,AZ1309,BA1309,BB1309), IF(D1309="Target", "https://www.target.com/s?searchTerm=" &amp; [1]!textjoin("+",TRUE,S1309,T1309,U1309,V1309,W1309,X1309,Y1309,Z1309,AA1309,AB1309,AC1309,AD1309,AE1309,AF1309,AG1309,AH1309,AI1309,AJ1309,AK1309,AL1309,AM1309,AN1309,AO1309,AP1309,AQ1309,AR1309,AS1309,AT1309,AU1309,AV1309,AW1309,AX1309,AY1309,AZ1309,BA1309,BB1309),"")))</f>
        <v>#NAME?</v>
      </c>
      <c r="G1309" s="45" t="s">
        <v>7899</v>
      </c>
      <c r="H1309" s="45" t="str">
        <f t="shared" si="83"/>
        <v>Best Buy</v>
      </c>
      <c r="I1309" s="45"/>
      <c r="J1309" s="45"/>
      <c r="L1309" s="37" t="s">
        <v>15</v>
      </c>
      <c r="M1309" s="26" t="s">
        <v>2159</v>
      </c>
      <c r="N1309" s="21" t="s">
        <v>6327</v>
      </c>
      <c r="O1309" s="1" t="s">
        <v>2160</v>
      </c>
      <c r="P1309" s="21" t="e">
        <f ca="1">[1]!textjoin("+",TRUE,O1309,S1309,T1309,U1309,V1309,W1309,X1309,Y1309,Z1309,AA1309,AB1309,AC1309,AD1309,AE1309,AF1309,AG1309,AH1309,AI1309,AJ1309,AK1309,AL1309,AM1309,AN1309,AO1309,AP1309,AQ1309,AR1309,AS1309,AT1309,AU1309,AV1309,AW1309,AX1309,AY1309,AZ1309,BA1309,BB1309,R1309)</f>
        <v>#NAME?</v>
      </c>
      <c r="Q1309" s="21" t="e">
        <f t="shared" ca="1" si="82"/>
        <v>#NAME?</v>
      </c>
      <c r="R1309" t="s">
        <v>5106</v>
      </c>
      <c r="S1309" s="16" t="s">
        <v>3759</v>
      </c>
      <c r="T1309" s="12" t="s">
        <v>2171</v>
      </c>
      <c r="U1309" s="12" t="s">
        <v>3760</v>
      </c>
      <c r="V1309" s="12" t="s">
        <v>2192</v>
      </c>
      <c r="W1309" s="12" t="s">
        <v>5014</v>
      </c>
      <c r="X1309" s="12" t="s">
        <v>3761</v>
      </c>
    </row>
    <row r="1310" spans="1:31" ht="58.2" thickBot="1" x14ac:dyDescent="0.35">
      <c r="A1310" s="7" t="s">
        <v>1347</v>
      </c>
      <c r="D1310" s="37" t="s">
        <v>43</v>
      </c>
      <c r="E1310" s="45"/>
      <c r="F1310" s="47" t="str">
        <f>IF(D1310="Walmart", "https://www.walmart.com/search/?query=" &amp; [1]!textjoin("%20",TRUE,S1310,T1310,U1310,V1310,W1310,X1310,Y1310,Z1310,AA1310,AB1310,AC1310,AD1310,AE1310,AF1310,AG1310,AH1310,AI1310,AJ1310,AK1310,AL1310,AM1310,AN1310,AO1310,AP1310,AQ1310,AR1310,AS1310,AT1310,AU1310,AV1310,AW1310,AX1310,AY1310,AZ1310,BA1310,BB1310), IF(D1310="Best Buy", "https://www.bestbuy.com/site/searchpage.jsp?st=" &amp; [1]!textjoin("+",TRUE,S1310,T1310,U1310,V1310,W1310,X1310,Y1310,Z1310,AA1310,AB1310,AC1310,AD1310,AE1310,AF1310,AG1310,AH1310,AI1310,AJ1310,AK1310,AL1310,AM1310,AN1310,AO1310,AP1310,AQ1310,AR1310,AS1310,AT1310,AU1310,AV1310,AW1310,AX1310,AY1310,AZ1310,BA1310,BB1310), IF(D1310="Target", "https://www.target.com/s?searchTerm=" &amp; [1]!textjoin("+",TRUE,S1310,T1310,U1310,V1310,W1310,X1310,Y1310,Z1310,AA1310,AB1310,AC1310,AD1310,AE1310,AF1310,AG1310,AH1310,AI1310,AJ1310,AK1310,AL1310,AM1310,AN1310,AO1310,AP1310,AQ1310,AR1310,AS1310,AT1310,AU1310,AV1310,AW1310,AX1310,AY1310,AZ1310,BA1310,BB1310),"")))</f>
        <v/>
      </c>
      <c r="G1310" s="45" t="s">
        <v>7382</v>
      </c>
      <c r="H1310" s="45"/>
      <c r="I1310" s="45"/>
      <c r="J1310" s="45"/>
      <c r="L1310" s="37" t="s">
        <v>43</v>
      </c>
      <c r="M1310" s="26" t="s">
        <v>2159</v>
      </c>
      <c r="N1310" s="21" t="s">
        <v>6328</v>
      </c>
      <c r="O1310" s="1" t="s">
        <v>2160</v>
      </c>
      <c r="P1310" s="21" t="e">
        <f ca="1">[1]!textjoin("+",TRUE,O1310,S1310,T1310,U1310,V1310,W1310,X1310,Y1310,Z1310,AA1310,AB1310,AC1310,AD1310,AE1310,AF1310,AG1310,AH1310,AI1310,AJ1310,AK1310,AL1310,AM1310,AN1310,AO1310,AP1310,AQ1310,AR1310,AS1310,AT1310,AU1310,AV1310,AW1310,AX1310,AY1310,AZ1310,BA1310,BB1310,R1310)</f>
        <v>#NAME?</v>
      </c>
      <c r="Q1310" s="21" t="e">
        <f t="shared" ca="1" si="82"/>
        <v>#NAME?</v>
      </c>
      <c r="R1310" t="s">
        <v>5106</v>
      </c>
      <c r="S1310" s="18" t="s">
        <v>3759</v>
      </c>
      <c r="T1310" s="12" t="s">
        <v>2171</v>
      </c>
      <c r="U1310" s="12" t="s">
        <v>3762</v>
      </c>
      <c r="V1310" s="12" t="s">
        <v>2337</v>
      </c>
      <c r="W1310" s="12" t="s">
        <v>2581</v>
      </c>
      <c r="X1310" s="12" t="s">
        <v>2349</v>
      </c>
      <c r="Y1310" s="12" t="s">
        <v>3763</v>
      </c>
      <c r="Z1310" s="12" t="s">
        <v>2391</v>
      </c>
      <c r="AA1310" s="12" t="s">
        <v>2192</v>
      </c>
      <c r="AB1310" s="12" t="s">
        <v>3764</v>
      </c>
      <c r="AC1310" s="12" t="s">
        <v>2189</v>
      </c>
      <c r="AD1310" s="12" t="s">
        <v>2193</v>
      </c>
    </row>
    <row r="1311" spans="1:31" ht="409.6" thickBot="1" x14ac:dyDescent="0.35">
      <c r="A1311" s="7" t="s">
        <v>1348</v>
      </c>
      <c r="D1311" s="37" t="s">
        <v>15</v>
      </c>
      <c r="E1311" s="45"/>
      <c r="F1311" s="47" t="e">
        <f ca="1">IF(D1311="Walmart", "https://www.walmart.com/search/?query=" &amp; [1]!textjoin("%20",TRUE,S1311,T1311,U1311,V1311,W1311,X1311,Y1311,Z1311,AA1311,AB1311,AC1311,AD1311,AE1311,AF1311,AG1311,AH1311,AI1311,AJ1311,AK1311,AL1311,AM1311,AN1311,AO1311,AP1311,AQ1311,AR1311,AS1311,AT1311,AU1311,AV1311,AW1311,AX1311,AY1311,AZ1311,BA1311,BB1311), IF(D1311="Best Buy", "https://www.bestbuy.com/site/searchpage.jsp?st=" &amp; [1]!textjoin("+",TRUE,S1311,T1311,U1311,V1311,W1311,X1311,Y1311,Z1311,AA1311,AB1311,AC1311,AD1311,AE1311,AF1311,AG1311,AH1311,AI1311,AJ1311,AK1311,AL1311,AM1311,AN1311,AO1311,AP1311,AQ1311,AR1311,AS1311,AT1311,AU1311,AV1311,AW1311,AX1311,AY1311,AZ1311,BA1311,BB1311), IF(D1311="Target", "https://www.target.com/s?searchTerm=" &amp; [1]!textjoin("+",TRUE,S1311,T1311,U1311,V1311,W1311,X1311,Y1311,Z1311,AA1311,AB1311,AC1311,AD1311,AE1311,AF1311,AG1311,AH1311,AI1311,AJ1311,AK1311,AL1311,AM1311,AN1311,AO1311,AP1311,AQ1311,AR1311,AS1311,AT1311,AU1311,AV1311,AW1311,AX1311,AY1311,AZ1311,BA1311,BB1311),"")))</f>
        <v>#NAME?</v>
      </c>
      <c r="G1311" s="45" t="s">
        <v>7900</v>
      </c>
      <c r="H1311" s="45" t="str">
        <f>HYPERLINK(G1311,D1311)</f>
        <v>Best Buy</v>
      </c>
      <c r="I1311" s="45"/>
      <c r="J1311" s="45"/>
      <c r="L1311" s="37" t="s">
        <v>15</v>
      </c>
      <c r="M1311" s="26" t="s">
        <v>2159</v>
      </c>
      <c r="N1311" s="21" t="s">
        <v>6329</v>
      </c>
      <c r="O1311" s="1" t="s">
        <v>2160</v>
      </c>
      <c r="P1311" s="21" t="e">
        <f ca="1">[1]!textjoin("+",TRUE,O1311,S1311,T1311,U1311,V1311,W1311,X1311,Y1311,Z1311,AA1311,AB1311,AC1311,AD1311,AE1311,AF1311,AG1311,AH1311,AI1311,AJ1311,AK1311,AL1311,AM1311,AN1311,AO1311,AP1311,AQ1311,AR1311,AS1311,AT1311,AU1311,AV1311,AW1311,AX1311,AY1311,AZ1311,BA1311,BB1311,R1311)</f>
        <v>#NAME?</v>
      </c>
      <c r="Q1311" s="21" t="e">
        <f t="shared" ca="1" si="82"/>
        <v>#NAME?</v>
      </c>
      <c r="R1311" t="s">
        <v>5106</v>
      </c>
      <c r="S1311" s="18" t="s">
        <v>3759</v>
      </c>
      <c r="T1311" s="12" t="s">
        <v>2171</v>
      </c>
      <c r="U1311" s="12" t="s">
        <v>3765</v>
      </c>
      <c r="V1311" s="12" t="s">
        <v>2164</v>
      </c>
      <c r="W1311" s="12" t="s">
        <v>3766</v>
      </c>
      <c r="X1311" s="12" t="s">
        <v>3767</v>
      </c>
      <c r="Y1311" s="12" t="s">
        <v>3688</v>
      </c>
      <c r="Z1311" s="12" t="s">
        <v>2267</v>
      </c>
      <c r="AA1311" s="12" t="s">
        <v>2391</v>
      </c>
      <c r="AB1311" s="12" t="s">
        <v>2192</v>
      </c>
      <c r="AC1311" s="12" t="s">
        <v>2174</v>
      </c>
      <c r="AD1311" s="12" t="s">
        <v>4841</v>
      </c>
      <c r="AE1311" s="12" t="s">
        <v>2293</v>
      </c>
    </row>
    <row r="1312" spans="1:31" ht="409.6" thickBot="1" x14ac:dyDescent="0.35">
      <c r="A1312" s="9" t="s">
        <v>1349</v>
      </c>
      <c r="D1312" s="37" t="s">
        <v>15</v>
      </c>
      <c r="E1312" s="45"/>
      <c r="F1312" s="47" t="e">
        <f ca="1">IF(D1312="Walmart", "https://www.walmart.com/search/?query=" &amp; [1]!textjoin("%20",TRUE,S1312,T1312,U1312,V1312,W1312,X1312,Y1312,Z1312,AA1312,AB1312,AC1312,AD1312,AE1312,AF1312,AG1312,AH1312,AI1312,AJ1312,AK1312,AL1312,AM1312,AN1312,AO1312,AP1312,AQ1312,AR1312,AS1312,AT1312,AU1312,AV1312,AW1312,AX1312,AY1312,AZ1312,BA1312,BB1312), IF(D1312="Best Buy", "https://www.bestbuy.com/site/searchpage.jsp?st=" &amp; [1]!textjoin("+",TRUE,S1312,T1312,U1312,V1312,W1312,X1312,Y1312,Z1312,AA1312,AB1312,AC1312,AD1312,AE1312,AF1312,AG1312,AH1312,AI1312,AJ1312,AK1312,AL1312,AM1312,AN1312,AO1312,AP1312,AQ1312,AR1312,AS1312,AT1312,AU1312,AV1312,AW1312,AX1312,AY1312,AZ1312,BA1312,BB1312), IF(D1312="Target", "https://www.target.com/s?searchTerm=" &amp; [1]!textjoin("+",TRUE,S1312,T1312,U1312,V1312,W1312,X1312,Y1312,Z1312,AA1312,AB1312,AC1312,AD1312,AE1312,AF1312,AG1312,AH1312,AI1312,AJ1312,AK1312,AL1312,AM1312,AN1312,AO1312,AP1312,AQ1312,AR1312,AS1312,AT1312,AU1312,AV1312,AW1312,AX1312,AY1312,AZ1312,BA1312,BB1312),"")))</f>
        <v>#NAME?</v>
      </c>
      <c r="G1312" s="45" t="s">
        <v>7901</v>
      </c>
      <c r="H1312" s="45" t="str">
        <f>HYPERLINK(G1312,D1312)</f>
        <v>Best Buy</v>
      </c>
      <c r="I1312" s="45"/>
      <c r="J1312" s="45"/>
      <c r="L1312" s="37" t="s">
        <v>15</v>
      </c>
      <c r="M1312" s="26" t="s">
        <v>2159</v>
      </c>
      <c r="N1312" s="21" t="s">
        <v>6330</v>
      </c>
      <c r="O1312" s="1" t="s">
        <v>2160</v>
      </c>
      <c r="P1312" s="21" t="e">
        <f ca="1">[1]!textjoin("+",TRUE,O1312,S1312,T1312,U1312,V1312,W1312,X1312,Y1312,Z1312,AA1312,AB1312,AC1312,AD1312,AE1312,AF1312,AG1312,AH1312,AI1312,AJ1312,AK1312,AL1312,AM1312,AN1312,AO1312,AP1312,AQ1312,AR1312,AS1312,AT1312,AU1312,AV1312,AW1312,AX1312,AY1312,AZ1312,BA1312,BB1312,R1312)</f>
        <v>#NAME?</v>
      </c>
      <c r="Q1312" s="21" t="e">
        <f t="shared" ca="1" si="82"/>
        <v>#NAME?</v>
      </c>
      <c r="R1312" t="s">
        <v>5106</v>
      </c>
      <c r="S1312" s="16" t="s">
        <v>3759</v>
      </c>
      <c r="T1312" s="12" t="s">
        <v>2171</v>
      </c>
      <c r="U1312" s="12" t="s">
        <v>2302</v>
      </c>
      <c r="V1312" s="12" t="s">
        <v>2898</v>
      </c>
      <c r="W1312" s="12" t="s">
        <v>3742</v>
      </c>
      <c r="X1312" s="12" t="s">
        <v>2432</v>
      </c>
      <c r="Y1312" s="12" t="s">
        <v>3688</v>
      </c>
      <c r="Z1312" s="12" t="s">
        <v>4836</v>
      </c>
      <c r="AA1312" s="12" t="s">
        <v>2293</v>
      </c>
    </row>
    <row r="1313" spans="1:29" ht="317.39999999999998" thickBot="1" x14ac:dyDescent="0.35">
      <c r="A1313" s="9" t="s">
        <v>1350</v>
      </c>
      <c r="D1313" s="37" t="s">
        <v>27</v>
      </c>
      <c r="E1313" s="45"/>
      <c r="F1313" s="47" t="str">
        <f>IF(D1313="Costco", "https://www.costco.com", IF(D1313="Dell Home &amp; Home Office", "https://www.dell.com/koa/search?q=" &amp; [1]!textjoin("%20",TRUE,S1313,T1313,U1313,V1313,W1313,X1313,Y1313,Z1313,AA1313,AB1313,AC1313,AD1313,AE1313,AF1313,AG1313,AH1313,AI1313,AJ1313,AK1313,AL1313,AM1313,AN1313,AO1313,AP1313,AQ1313,AR1313,AS1313,AT1313,AU1313,AV1313,AW1313,AX1313,AY1313,AZ1313,BA1313,BB1313,Sheet1!BE1313), IF(D1313="Macy's", "https://www.macys.com/shop/featured/" &amp; [1]!textjoin("-",TRUE,S1313,T1313,U1313,V1313,W1313,X1313,Y1313,Z1313,AA1313,AB1313,AC1313,AD1313,AE1313,AF1313,AG1313,AH1313,AI1313,AJ1313,AK1313,AL1313,AM1313,AN1313,AO1313,AP1313,AQ1313,AR1313,AS1313,AT1313,AU1313,AV1313,AW1313,AX1313,AY1313,AZ1313,BA1313,BB1313,Sheet1!BE1313),"")))</f>
        <v>https://www.costco.com</v>
      </c>
      <c r="G1313" s="34" t="s">
        <v>7128</v>
      </c>
      <c r="H1313" s="45" t="str">
        <f>HYPERLINK(G1313,D1313)</f>
        <v>Costco</v>
      </c>
      <c r="I1313" s="45"/>
      <c r="J1313" s="45"/>
      <c r="L1313" s="37" t="s">
        <v>27</v>
      </c>
      <c r="M1313" s="26" t="s">
        <v>2159</v>
      </c>
      <c r="N1313" s="21" t="s">
        <v>6331</v>
      </c>
      <c r="O1313" s="1" t="s">
        <v>2160</v>
      </c>
      <c r="P1313" s="21" t="e">
        <f ca="1">[1]!textjoin("+",TRUE,O1313,S1313,T1313,U1313,V1313,W1313,X1313,Y1313,Z1313,AA1313,AB1313,AC1313,AD1313,AE1313,AF1313,AG1313,AH1313,AI1313,AJ1313,AK1313,AL1313,AM1313,AN1313,AO1313,AP1313,AQ1313,AR1313,AS1313,AT1313,AU1313,AV1313,AW1313,AX1313,AY1313,AZ1313,BA1313,BB1313,R1313)</f>
        <v>#NAME?</v>
      </c>
      <c r="Q1313" s="21" t="e">
        <f t="shared" ca="1" si="82"/>
        <v>#NAME?</v>
      </c>
      <c r="R1313" t="s">
        <v>5106</v>
      </c>
      <c r="S1313" s="16" t="s">
        <v>3759</v>
      </c>
      <c r="T1313" s="12" t="s">
        <v>3762</v>
      </c>
      <c r="U1313" s="12">
        <v>3</v>
      </c>
      <c r="V1313" s="12" t="s">
        <v>2267</v>
      </c>
      <c r="W1313" s="12" t="s">
        <v>2391</v>
      </c>
    </row>
    <row r="1314" spans="1:29" ht="130.19999999999999" thickBot="1" x14ac:dyDescent="0.35">
      <c r="A1314" s="7" t="s">
        <v>1351</v>
      </c>
      <c r="D1314" s="37" t="s">
        <v>778</v>
      </c>
      <c r="E1314" s="45"/>
      <c r="F1314" s="47" t="str">
        <f>IF(D1314="Walmart", "https://www.walmart.com/search/?query=" &amp; [1]!textjoin("%20",TRUE,S1314,T1314,U1314,V1314,W1314,X1314,Y1314,Z1314,AA1314,AB1314,AC1314,AD1314,AE1314,AF1314,AG1314,AH1314,AI1314,AJ1314,AK1314,AL1314,AM1314,AN1314,AO1314,AP1314,AQ1314,AR1314,AS1314,AT1314,AU1314,AV1314,AW1314,AX1314,AY1314,AZ1314,BA1314,BB1314), IF(D1314="Best Buy", "https://www.bestbuy.com/site/searchpage.jsp?st=" &amp; [1]!textjoin("+",TRUE,S1314,T1314,U1314,V1314,W1314,X1314,Y1314,Z1314,AA1314,AB1314,AC1314,AD1314,AE1314,AF1314,AG1314,AH1314,AI1314,AJ1314,AK1314,AL1314,AM1314,AN1314,AO1314,AP1314,AQ1314,AR1314,AS1314,AT1314,AU1314,AV1314,AW1314,AX1314,AY1314,AZ1314,BA1314,BB1314), IF(D1314="Target", "https://www.target.com/s?searchTerm=" &amp; [1]!textjoin("+",TRUE,S1314,T1314,U1314,V1314,W1314,X1314,Y1314,Z1314,AA1314,AB1314,AC1314,AD1314,AE1314,AF1314,AG1314,AH1314,AI1314,AJ1314,AK1314,AL1314,AM1314,AN1314,AO1314,AP1314,AQ1314,AR1314,AS1314,AT1314,AU1314,AV1314,AW1314,AX1314,AY1314,AZ1314,BA1314,BB1314),"")))</f>
        <v/>
      </c>
      <c r="G1314" s="45" t="s">
        <v>7382</v>
      </c>
      <c r="H1314" s="45"/>
      <c r="I1314" s="45"/>
      <c r="J1314" s="45"/>
      <c r="L1314" s="37" t="s">
        <v>778</v>
      </c>
      <c r="M1314" s="26" t="s">
        <v>2159</v>
      </c>
      <c r="N1314" s="21" t="s">
        <v>6332</v>
      </c>
      <c r="O1314" s="1" t="s">
        <v>2160</v>
      </c>
      <c r="P1314" s="21" t="e">
        <f ca="1">[1]!textjoin("+",TRUE,O1314,S1314,T1314,U1314,V1314,W1314,X1314,Y1314,Z1314,AA1314,AB1314,AC1314,AD1314,AE1314,AF1314,AG1314,AH1314,AI1314,AJ1314,AK1314,AL1314,AM1314,AN1314,AO1314,AP1314,AQ1314,AR1314,AS1314,AT1314,AU1314,AV1314,AW1314,AX1314,AY1314,AZ1314,BA1314,BB1314,R1314)</f>
        <v>#NAME?</v>
      </c>
      <c r="Q1314" s="21" t="e">
        <f t="shared" ca="1" si="82"/>
        <v>#NAME?</v>
      </c>
      <c r="R1314" t="s">
        <v>5106</v>
      </c>
      <c r="S1314" s="16" t="s">
        <v>2232</v>
      </c>
      <c r="T1314" s="12" t="s">
        <v>2517</v>
      </c>
      <c r="U1314" s="12" t="s">
        <v>4739</v>
      </c>
      <c r="V1314" s="12" t="s">
        <v>2215</v>
      </c>
      <c r="W1314" s="12" t="s">
        <v>3730</v>
      </c>
    </row>
    <row r="1315" spans="1:29" ht="409.6" thickBot="1" x14ac:dyDescent="0.35">
      <c r="A1315" s="7" t="s">
        <v>1352</v>
      </c>
      <c r="D1315" s="37" t="s">
        <v>15</v>
      </c>
      <c r="E1315" s="45"/>
      <c r="F1315" s="47" t="e">
        <f ca="1">IF(D1315="Walmart", "https://www.walmart.com/search/?query=" &amp; [1]!textjoin("%20",TRUE,S1315,T1315,U1315,V1315,W1315,X1315,Y1315,Z1315,AA1315,AB1315,AC1315,AD1315,AE1315,AF1315,AG1315,AH1315,AI1315,AJ1315,AK1315,AL1315,AM1315,AN1315,AO1315,AP1315,AQ1315,AR1315,AS1315,AT1315,AU1315,AV1315,AW1315,AX1315,AY1315,AZ1315,BA1315,BB1315), IF(D1315="Best Buy", "https://www.bestbuy.com/site/searchpage.jsp?st=" &amp; [1]!textjoin("+",TRUE,S1315,T1315,U1315,V1315,W1315,X1315,Y1315,Z1315,AA1315,AB1315,AC1315,AD1315,AE1315,AF1315,AG1315,AH1315,AI1315,AJ1315,AK1315,AL1315,AM1315,AN1315,AO1315,AP1315,AQ1315,AR1315,AS1315,AT1315,AU1315,AV1315,AW1315,AX1315,AY1315,AZ1315,BA1315,BB1315), IF(D1315="Target", "https://www.target.com/s?searchTerm=" &amp; [1]!textjoin("+",TRUE,S1315,T1315,U1315,V1315,W1315,X1315,Y1315,Z1315,AA1315,AB1315,AC1315,AD1315,AE1315,AF1315,AG1315,AH1315,AI1315,AJ1315,AK1315,AL1315,AM1315,AN1315,AO1315,AP1315,AQ1315,AR1315,AS1315,AT1315,AU1315,AV1315,AW1315,AX1315,AY1315,AZ1315,BA1315,BB1315),"")))</f>
        <v>#NAME?</v>
      </c>
      <c r="G1315" s="45" t="s">
        <v>7902</v>
      </c>
      <c r="H1315" s="45" t="str">
        <f t="shared" ref="H1315:H1325" si="84">HYPERLINK(G1315,D1315)</f>
        <v>Best Buy</v>
      </c>
      <c r="I1315" s="45"/>
      <c r="J1315" s="45"/>
      <c r="L1315" s="37" t="s">
        <v>15</v>
      </c>
      <c r="M1315" s="26" t="s">
        <v>2159</v>
      </c>
      <c r="N1315" s="21" t="s">
        <v>6333</v>
      </c>
      <c r="O1315" s="1" t="s">
        <v>2160</v>
      </c>
      <c r="P1315" s="21" t="e">
        <f ca="1">[1]!textjoin("+",TRUE,O1315,S1315,T1315,U1315,V1315,W1315,X1315,Y1315,Z1315,AA1315,AB1315,AC1315,AD1315,AE1315,AF1315,AG1315,AH1315,AI1315,AJ1315,AK1315,AL1315,AM1315,AN1315,AO1315,AP1315,AQ1315,AR1315,AS1315,AT1315,AU1315,AV1315,AW1315,AX1315,AY1315,AZ1315,BA1315,BB1315,R1315)</f>
        <v>#NAME?</v>
      </c>
      <c r="Q1315" s="21" t="e">
        <f t="shared" ca="1" si="82"/>
        <v>#NAME?</v>
      </c>
      <c r="R1315" t="s">
        <v>5106</v>
      </c>
      <c r="S1315" s="16" t="s">
        <v>3768</v>
      </c>
      <c r="T1315" s="12" t="s">
        <v>2933</v>
      </c>
      <c r="U1315" s="12" t="s">
        <v>2352</v>
      </c>
      <c r="V1315" s="12" t="s">
        <v>3769</v>
      </c>
      <c r="W1315" s="12" t="b">
        <v>1</v>
      </c>
      <c r="X1315" s="12" t="s">
        <v>2189</v>
      </c>
      <c r="Y1315" s="12" t="s">
        <v>3770</v>
      </c>
      <c r="Z1315" s="12" t="s">
        <v>4620</v>
      </c>
      <c r="AA1315" s="12" t="s">
        <v>3513</v>
      </c>
      <c r="AB1315" s="12" t="s">
        <v>2293</v>
      </c>
    </row>
    <row r="1316" spans="1:29" ht="409.6" thickBot="1" x14ac:dyDescent="0.35">
      <c r="A1316" s="7" t="s">
        <v>1353</v>
      </c>
      <c r="D1316" s="37" t="s">
        <v>15</v>
      </c>
      <c r="E1316" s="45"/>
      <c r="F1316" s="47" t="e">
        <f ca="1">IF(D1316="Walmart", "https://www.walmart.com/search/?query=" &amp; [1]!textjoin("%20",TRUE,S1316,T1316,U1316,V1316,W1316,X1316,Y1316,Z1316,AA1316,AB1316,AC1316,AD1316,AE1316,AF1316,AG1316,AH1316,AI1316,AJ1316,AK1316,AL1316,AM1316,AN1316,AO1316,AP1316,AQ1316,AR1316,AS1316,AT1316,AU1316,AV1316,AW1316,AX1316,AY1316,AZ1316,BA1316,BB1316), IF(D1316="Best Buy", "https://www.bestbuy.com/site/searchpage.jsp?st=" &amp; [1]!textjoin("+",TRUE,S1316,T1316,U1316,V1316,W1316,X1316,Y1316,Z1316,AA1316,AB1316,AC1316,AD1316,AE1316,AF1316,AG1316,AH1316,AI1316,AJ1316,AK1316,AL1316,AM1316,AN1316,AO1316,AP1316,AQ1316,AR1316,AS1316,AT1316,AU1316,AV1316,AW1316,AX1316,AY1316,AZ1316,BA1316,BB1316), IF(D1316="Target", "https://www.target.com/s?searchTerm=" &amp; [1]!textjoin("+",TRUE,S1316,T1316,U1316,V1316,W1316,X1316,Y1316,Z1316,AA1316,AB1316,AC1316,AD1316,AE1316,AF1316,AG1316,AH1316,AI1316,AJ1316,AK1316,AL1316,AM1316,AN1316,AO1316,AP1316,AQ1316,AR1316,AS1316,AT1316,AU1316,AV1316,AW1316,AX1316,AY1316,AZ1316,BA1316,BB1316),"")))</f>
        <v>#NAME?</v>
      </c>
      <c r="G1316" s="45" t="s">
        <v>7903</v>
      </c>
      <c r="H1316" s="45" t="str">
        <f t="shared" si="84"/>
        <v>Best Buy</v>
      </c>
      <c r="I1316" s="45"/>
      <c r="J1316" s="45"/>
      <c r="L1316" s="37" t="s">
        <v>15</v>
      </c>
      <c r="M1316" s="26" t="s">
        <v>2159</v>
      </c>
      <c r="N1316" s="21" t="s">
        <v>6334</v>
      </c>
      <c r="O1316" s="1" t="s">
        <v>2160</v>
      </c>
      <c r="P1316" s="21" t="e">
        <f ca="1">[1]!textjoin("+",TRUE,O1316,S1316,T1316,U1316,V1316,W1316,X1316,Y1316,Z1316,AA1316,AB1316,AC1316,AD1316,AE1316,AF1316,AG1316,AH1316,AI1316,AJ1316,AK1316,AL1316,AM1316,AN1316,AO1316,AP1316,AQ1316,AR1316,AS1316,AT1316,AU1316,AV1316,AW1316,AX1316,AY1316,AZ1316,BA1316,BB1316,R1316)</f>
        <v>#NAME?</v>
      </c>
      <c r="Q1316" s="21" t="e">
        <f t="shared" ca="1" si="82"/>
        <v>#NAME?</v>
      </c>
      <c r="R1316" t="s">
        <v>5106</v>
      </c>
      <c r="S1316" s="16" t="s">
        <v>3771</v>
      </c>
      <c r="T1316" s="12" t="s">
        <v>2933</v>
      </c>
      <c r="U1316" s="12" t="s">
        <v>3769</v>
      </c>
      <c r="V1316" s="12" t="b">
        <v>1</v>
      </c>
      <c r="W1316" s="12" t="s">
        <v>2189</v>
      </c>
      <c r="X1316" s="12" t="s">
        <v>3770</v>
      </c>
      <c r="Y1316" s="12" t="s">
        <v>4620</v>
      </c>
      <c r="Z1316" s="12" t="s">
        <v>3513</v>
      </c>
      <c r="AA1316" s="12" t="s">
        <v>2293</v>
      </c>
    </row>
    <row r="1317" spans="1:29" ht="409.6" thickBot="1" x14ac:dyDescent="0.35">
      <c r="A1317" s="7" t="s">
        <v>1354</v>
      </c>
      <c r="D1317" s="37" t="s">
        <v>213</v>
      </c>
      <c r="E1317" s="45"/>
      <c r="F1317" s="47" t="e">
        <f ca="1">IF(D1317="Kohl's", "https://www.kohls.com/search.jsp?submit-search=web-regular&amp;search=" &amp; [1]!textjoin("+",TRUE,S1317,T1317,U1317,V1317,W1317,X1317,Y1317,Z1317,AA1317,AB1317,AC1317,AD1317,AE1317,AF1317,AG1317,AH1317,AI1317,AJ1317,AK1317,AL1317,AM1317,AN1317,AO1317,AP1317,AQ1317,AR1317,AS1317,AT1317,AU1317,AV1317,AW1317,AX1317,AY1317,AZ1317,BA1317,BB1317,Sheet1!BE1317), IF(D1317="Lenovo", "https://www.lenovo.com/us/en/search?text=" &amp; [1]!textjoin("+",TRUE,S1317,T1317,U1317,V1317,W1317,X1317,Y1317,Z1317,AA1317,AB1317,AC1317,AD1317,AE1317,AF1317,AG1317,AH1317,AI1317,AJ1317,AK1317,AL1317,AM1317,AN1317,AO1317,AP1317,AQ1317,AR1317,AS1317,AT1317,AU1317,AV1317,AW1317,AX1317,AY1317,AZ1317,BA1317,BB1317,Sheet1!BE1317), IF(D1317="Dell Small Business", "https://www.dell.com/koa/search?q=" &amp; [1]!textjoin("%20",TRUE,S1317,T1317,U1317,V1317,W1317,X1317,Y1317,Z1317,AA1317,AB1317,AC1317,AD1317,AE1317,AF1317,AG1317,AH1317,AI1317,AJ1317,AK1317,AL1317,AM1317,AN1317,AO1317,AP1317,AQ1317,AR1317,AS1317,AT1317,AU1317,AV1317,AW1317,AX1317,AY1317,AZ1317,BA1317,BB1317,Sheet1!BE1317),"")))</f>
        <v>#NAME?</v>
      </c>
      <c r="G1317" s="34" t="s">
        <v>7348</v>
      </c>
      <c r="H1317" s="45" t="str">
        <f t="shared" si="84"/>
        <v>Lenovo</v>
      </c>
      <c r="I1317" s="45"/>
      <c r="J1317" s="45"/>
      <c r="L1317" s="37" t="s">
        <v>213</v>
      </c>
      <c r="M1317" s="26" t="s">
        <v>2159</v>
      </c>
      <c r="N1317" s="21" t="s">
        <v>6335</v>
      </c>
      <c r="O1317" s="1" t="s">
        <v>2160</v>
      </c>
      <c r="P1317" s="21" t="e">
        <f ca="1">[1]!textjoin("+",TRUE,O1317,S1317,T1317,U1317,V1317,W1317,X1317,Y1317,Z1317,AA1317,AB1317,AC1317,AD1317,AE1317,AF1317,AG1317,AH1317,AI1317,AJ1317,AK1317,AL1317,AM1317,AN1317,AO1317,AP1317,AQ1317,AR1317,AS1317,AT1317,AU1317,AV1317,AW1317,AX1317,AY1317,AZ1317,BA1317,BB1317,R1317)</f>
        <v>#NAME?</v>
      </c>
      <c r="Q1317" s="21" t="e">
        <f t="shared" ca="1" si="82"/>
        <v>#NAME?</v>
      </c>
      <c r="R1317" t="s">
        <v>5106</v>
      </c>
      <c r="S1317" s="16" t="s">
        <v>3772</v>
      </c>
      <c r="T1317" s="12" t="s">
        <v>3773</v>
      </c>
      <c r="U1317" s="12" t="s">
        <v>3774</v>
      </c>
      <c r="V1317" s="12" t="s">
        <v>2189</v>
      </c>
      <c r="W1317" s="12" t="s">
        <v>2342</v>
      </c>
    </row>
    <row r="1318" spans="1:29" ht="409.6" thickBot="1" x14ac:dyDescent="0.35">
      <c r="A1318" s="7" t="s">
        <v>1355</v>
      </c>
      <c r="D1318" s="37" t="s">
        <v>15</v>
      </c>
      <c r="E1318" s="45"/>
      <c r="F1318" s="47" t="e">
        <f ca="1">IF(D1318="Walmart", "https://www.walmart.com/search/?query=" &amp; [1]!textjoin("%20",TRUE,S1318,T1318,U1318,V1318,W1318,X1318,Y1318,Z1318,AA1318,AB1318,AC1318,AD1318,AE1318,AF1318,AG1318,AH1318,AI1318,AJ1318,AK1318,AL1318,AM1318,AN1318,AO1318,AP1318,AQ1318,AR1318,AS1318,AT1318,AU1318,AV1318,AW1318,AX1318,AY1318,AZ1318,BA1318,BB1318), IF(D1318="Best Buy", "https://www.bestbuy.com/site/searchpage.jsp?st=" &amp; [1]!textjoin("+",TRUE,S1318,T1318,U1318,V1318,W1318,X1318,Y1318,Z1318,AA1318,AB1318,AC1318,AD1318,AE1318,AF1318,AG1318,AH1318,AI1318,AJ1318,AK1318,AL1318,AM1318,AN1318,AO1318,AP1318,AQ1318,AR1318,AS1318,AT1318,AU1318,AV1318,AW1318,AX1318,AY1318,AZ1318,BA1318,BB1318), IF(D1318="Target", "https://www.target.com/s?searchTerm=" &amp; [1]!textjoin("+",TRUE,S1318,T1318,U1318,V1318,W1318,X1318,Y1318,Z1318,AA1318,AB1318,AC1318,AD1318,AE1318,AF1318,AG1318,AH1318,AI1318,AJ1318,AK1318,AL1318,AM1318,AN1318,AO1318,AP1318,AQ1318,AR1318,AS1318,AT1318,AU1318,AV1318,AW1318,AX1318,AY1318,AZ1318,BA1318,BB1318),"")))</f>
        <v>#NAME?</v>
      </c>
      <c r="G1318" s="45" t="s">
        <v>7904</v>
      </c>
      <c r="H1318" s="45" t="str">
        <f t="shared" si="84"/>
        <v>Best Buy</v>
      </c>
      <c r="I1318" s="45"/>
      <c r="J1318" s="45"/>
      <c r="L1318" s="37" t="s">
        <v>15</v>
      </c>
      <c r="M1318" s="26" t="s">
        <v>2159</v>
      </c>
      <c r="N1318" s="21" t="s">
        <v>6336</v>
      </c>
      <c r="O1318" s="1" t="s">
        <v>2160</v>
      </c>
      <c r="P1318" s="21" t="e">
        <f ca="1">[1]!textjoin("+",TRUE,O1318,S1318,T1318,U1318,V1318,W1318,X1318,Y1318,Z1318,AA1318,AB1318,AC1318,AD1318,AE1318,AF1318,AG1318,AH1318,AI1318,AJ1318,AK1318,AL1318,AM1318,AN1318,AO1318,AP1318,AQ1318,AR1318,AS1318,AT1318,AU1318,AV1318,AW1318,AX1318,AY1318,AZ1318,BA1318,BB1318,R1318)</f>
        <v>#NAME?</v>
      </c>
      <c r="Q1318" s="21" t="e">
        <f t="shared" ca="1" si="82"/>
        <v>#NAME?</v>
      </c>
      <c r="R1318" t="s">
        <v>5106</v>
      </c>
      <c r="S1318" s="16" t="s">
        <v>3772</v>
      </c>
      <c r="T1318" s="12" t="s">
        <v>3775</v>
      </c>
      <c r="U1318" s="12" t="s">
        <v>2189</v>
      </c>
      <c r="V1318" s="12" t="s">
        <v>2729</v>
      </c>
      <c r="W1318" s="12" t="s">
        <v>3123</v>
      </c>
      <c r="X1318" s="12" t="s">
        <v>4620</v>
      </c>
      <c r="Y1318" s="12" t="s">
        <v>2293</v>
      </c>
      <c r="Z1318" s="12" t="s">
        <v>5023</v>
      </c>
    </row>
    <row r="1319" spans="1:29" ht="409.6" thickBot="1" x14ac:dyDescent="0.35">
      <c r="A1319" s="7" t="s">
        <v>1356</v>
      </c>
      <c r="D1319" s="37" t="s">
        <v>213</v>
      </c>
      <c r="E1319" s="45"/>
      <c r="F1319" s="47" t="e">
        <f ca="1">IF(D1319="Kohl's", "https://www.kohls.com/search.jsp?submit-search=web-regular&amp;search=" &amp; [1]!textjoin("+",TRUE,S1319,T1319,U1319,V1319,W1319,X1319,Y1319,Z1319,AA1319,AB1319,AC1319,AD1319,AE1319,AF1319,AG1319,AH1319,AI1319,AJ1319,AK1319,AL1319,AM1319,AN1319,AO1319,AP1319,AQ1319,AR1319,AS1319,AT1319,AU1319,AV1319,AW1319,AX1319,AY1319,AZ1319,BA1319,BB1319,Sheet1!BE1319), IF(D1319="Lenovo", "https://www.lenovo.com/us/en/search?text=" &amp; [1]!textjoin("+",TRUE,S1319,T1319,U1319,V1319,W1319,X1319,Y1319,Z1319,AA1319,AB1319,AC1319,AD1319,AE1319,AF1319,AG1319,AH1319,AI1319,AJ1319,AK1319,AL1319,AM1319,AN1319,AO1319,AP1319,AQ1319,AR1319,AS1319,AT1319,AU1319,AV1319,AW1319,AX1319,AY1319,AZ1319,BA1319,BB1319,Sheet1!BE1319), IF(D1319="Dell Small Business", "https://www.dell.com/koa/search?q=" &amp; [1]!textjoin("%20",TRUE,S1319,T1319,U1319,V1319,W1319,X1319,Y1319,Z1319,AA1319,AB1319,AC1319,AD1319,AE1319,AF1319,AG1319,AH1319,AI1319,AJ1319,AK1319,AL1319,AM1319,AN1319,AO1319,AP1319,AQ1319,AR1319,AS1319,AT1319,AU1319,AV1319,AW1319,AX1319,AY1319,AZ1319,BA1319,BB1319,Sheet1!BE1319),"")))</f>
        <v>#NAME?</v>
      </c>
      <c r="G1319" s="34" t="s">
        <v>7349</v>
      </c>
      <c r="H1319" s="45" t="str">
        <f t="shared" si="84"/>
        <v>Lenovo</v>
      </c>
      <c r="I1319" s="45"/>
      <c r="J1319" s="45"/>
      <c r="L1319" s="37" t="s">
        <v>213</v>
      </c>
      <c r="M1319" s="26" t="s">
        <v>2159</v>
      </c>
      <c r="N1319" s="21" t="s">
        <v>6337</v>
      </c>
      <c r="O1319" s="1" t="s">
        <v>2160</v>
      </c>
      <c r="P1319" s="21" t="e">
        <f ca="1">[1]!textjoin("+",TRUE,O1319,S1319,T1319,U1319,V1319,W1319,X1319,Y1319,Z1319,AA1319,AB1319,AC1319,AD1319,AE1319,AF1319,AG1319,AH1319,AI1319,AJ1319,AK1319,AL1319,AM1319,AN1319,AO1319,AP1319,AQ1319,AR1319,AS1319,AT1319,AU1319,AV1319,AW1319,AX1319,AY1319,AZ1319,BA1319,BB1319,R1319)</f>
        <v>#NAME?</v>
      </c>
      <c r="Q1319" s="21" t="e">
        <f t="shared" ca="1" si="82"/>
        <v>#NAME?</v>
      </c>
      <c r="R1319" t="s">
        <v>5106</v>
      </c>
      <c r="S1319" s="16" t="s">
        <v>3772</v>
      </c>
      <c r="T1319" s="12" t="s">
        <v>3776</v>
      </c>
      <c r="U1319" s="12" t="s">
        <v>2219</v>
      </c>
      <c r="V1319" s="12" t="s">
        <v>2267</v>
      </c>
      <c r="W1319" s="12" t="s">
        <v>2342</v>
      </c>
    </row>
    <row r="1320" spans="1:29" ht="409.6" thickBot="1" x14ac:dyDescent="0.35">
      <c r="A1320" s="7" t="s">
        <v>1357</v>
      </c>
      <c r="D1320" s="37" t="s">
        <v>15</v>
      </c>
      <c r="E1320" s="45"/>
      <c r="F1320" s="47" t="e">
        <f ca="1">IF(D1320="Walmart", "https://www.walmart.com/search/?query=" &amp; [1]!textjoin("%20",TRUE,S1320,T1320,U1320,V1320,W1320,X1320,Y1320,Z1320,AA1320,AB1320,AC1320,AD1320,AE1320,AF1320,AG1320,AH1320,AI1320,AJ1320,AK1320,AL1320,AM1320,AN1320,AO1320,AP1320,AQ1320,AR1320,AS1320,AT1320,AU1320,AV1320,AW1320,AX1320,AY1320,AZ1320,BA1320,BB1320), IF(D1320="Best Buy", "https://www.bestbuy.com/site/searchpage.jsp?st=" &amp; [1]!textjoin("+",TRUE,S1320,T1320,U1320,V1320,W1320,X1320,Y1320,Z1320,AA1320,AB1320,AC1320,AD1320,AE1320,AF1320,AG1320,AH1320,AI1320,AJ1320,AK1320,AL1320,AM1320,AN1320,AO1320,AP1320,AQ1320,AR1320,AS1320,AT1320,AU1320,AV1320,AW1320,AX1320,AY1320,AZ1320,BA1320,BB1320), IF(D1320="Target", "https://www.target.com/s?searchTerm=" &amp; [1]!textjoin("+",TRUE,S1320,T1320,U1320,V1320,W1320,X1320,Y1320,Z1320,AA1320,AB1320,AC1320,AD1320,AE1320,AF1320,AG1320,AH1320,AI1320,AJ1320,AK1320,AL1320,AM1320,AN1320,AO1320,AP1320,AQ1320,AR1320,AS1320,AT1320,AU1320,AV1320,AW1320,AX1320,AY1320,AZ1320,BA1320,BB1320),"")))</f>
        <v>#NAME?</v>
      </c>
      <c r="G1320" s="45" t="s">
        <v>7905</v>
      </c>
      <c r="H1320" s="45" t="str">
        <f t="shared" si="84"/>
        <v>Best Buy</v>
      </c>
      <c r="I1320" s="45"/>
      <c r="J1320" s="45"/>
      <c r="L1320" s="37" t="s">
        <v>15</v>
      </c>
      <c r="M1320" s="26" t="s">
        <v>2159</v>
      </c>
      <c r="N1320" s="21" t="s">
        <v>6338</v>
      </c>
      <c r="O1320" s="1" t="s">
        <v>2160</v>
      </c>
      <c r="P1320" s="21" t="e">
        <f ca="1">[1]!textjoin("+",TRUE,O1320,S1320,T1320,U1320,V1320,W1320,X1320,Y1320,Z1320,AA1320,AB1320,AC1320,AD1320,AE1320,AF1320,AG1320,AH1320,AI1320,AJ1320,AK1320,AL1320,AM1320,AN1320,AO1320,AP1320,AQ1320,AR1320,AS1320,AT1320,AU1320,AV1320,AW1320,AX1320,AY1320,AZ1320,BA1320,BB1320,R1320)</f>
        <v>#NAME?</v>
      </c>
      <c r="Q1320" s="21" t="e">
        <f t="shared" ca="1" si="82"/>
        <v>#NAME?</v>
      </c>
      <c r="R1320" t="s">
        <v>5106</v>
      </c>
      <c r="S1320" s="18" t="s">
        <v>3777</v>
      </c>
      <c r="T1320" s="12" t="s">
        <v>3778</v>
      </c>
      <c r="U1320" s="12" t="s">
        <v>3509</v>
      </c>
      <c r="V1320" s="12" t="s">
        <v>3091</v>
      </c>
      <c r="W1320" s="12" t="s">
        <v>2192</v>
      </c>
      <c r="X1320" s="12" t="s">
        <v>2164</v>
      </c>
      <c r="Y1320" s="12" t="s">
        <v>2189</v>
      </c>
      <c r="Z1320" s="12" t="s">
        <v>3751</v>
      </c>
      <c r="AA1320" s="12" t="s">
        <v>2245</v>
      </c>
      <c r="AB1320" s="12" t="s">
        <v>3185</v>
      </c>
      <c r="AC1320" s="12" t="s">
        <v>3779</v>
      </c>
    </row>
    <row r="1321" spans="1:29" ht="409.6" thickBot="1" x14ac:dyDescent="0.35">
      <c r="A1321" s="7" t="s">
        <v>1358</v>
      </c>
      <c r="D1321" s="37" t="s">
        <v>15</v>
      </c>
      <c r="E1321" s="45"/>
      <c r="F1321" s="47" t="e">
        <f ca="1">IF(D1321="Walmart", "https://www.walmart.com/search/?query=" &amp; [1]!textjoin("%20",TRUE,S1321,T1321,U1321,V1321,W1321,X1321,Y1321,Z1321,AA1321,AB1321,AC1321,AD1321,AE1321,AF1321,AG1321,AH1321,AI1321,AJ1321,AK1321,AL1321,AM1321,AN1321,AO1321,AP1321,AQ1321,AR1321,AS1321,AT1321,AU1321,AV1321,AW1321,AX1321,AY1321,AZ1321,BA1321,BB1321), IF(D1321="Best Buy", "https://www.bestbuy.com/site/searchpage.jsp?st=" &amp; [1]!textjoin("+",TRUE,S1321,T1321,U1321,V1321,W1321,X1321,Y1321,Z1321,AA1321,AB1321,AC1321,AD1321,AE1321,AF1321,AG1321,AH1321,AI1321,AJ1321,AK1321,AL1321,AM1321,AN1321,AO1321,AP1321,AQ1321,AR1321,AS1321,AT1321,AU1321,AV1321,AW1321,AX1321,AY1321,AZ1321,BA1321,BB1321), IF(D1321="Target", "https://www.target.com/s?searchTerm=" &amp; [1]!textjoin("+",TRUE,S1321,T1321,U1321,V1321,W1321,X1321,Y1321,Z1321,AA1321,AB1321,AC1321,AD1321,AE1321,AF1321,AG1321,AH1321,AI1321,AJ1321,AK1321,AL1321,AM1321,AN1321,AO1321,AP1321,AQ1321,AR1321,AS1321,AT1321,AU1321,AV1321,AW1321,AX1321,AY1321,AZ1321,BA1321,BB1321),"")))</f>
        <v>#NAME?</v>
      </c>
      <c r="G1321" s="45" t="s">
        <v>7906</v>
      </c>
      <c r="H1321" s="45" t="str">
        <f t="shared" si="84"/>
        <v>Best Buy</v>
      </c>
      <c r="I1321" s="45"/>
      <c r="J1321" s="45"/>
      <c r="L1321" s="37" t="s">
        <v>15</v>
      </c>
      <c r="M1321" s="26" t="s">
        <v>2159</v>
      </c>
      <c r="N1321" s="21" t="s">
        <v>6339</v>
      </c>
      <c r="O1321" s="1" t="s">
        <v>2160</v>
      </c>
      <c r="P1321" s="21" t="e">
        <f ca="1">[1]!textjoin("+",TRUE,O1321,S1321,T1321,U1321,V1321,W1321,X1321,Y1321,Z1321,AA1321,AB1321,AC1321,AD1321,AE1321,AF1321,AG1321,AH1321,AI1321,AJ1321,AK1321,AL1321,AM1321,AN1321,AO1321,AP1321,AQ1321,AR1321,AS1321,AT1321,AU1321,AV1321,AW1321,AX1321,AY1321,AZ1321,BA1321,BB1321,R1321)</f>
        <v>#NAME?</v>
      </c>
      <c r="Q1321" s="21" t="e">
        <f t="shared" ca="1" si="82"/>
        <v>#NAME?</v>
      </c>
      <c r="R1321" t="s">
        <v>5106</v>
      </c>
      <c r="S1321" s="16" t="s">
        <v>3777</v>
      </c>
      <c r="T1321" s="12" t="s">
        <v>3760</v>
      </c>
      <c r="U1321" s="12" t="s">
        <v>2432</v>
      </c>
      <c r="V1321" s="12" t="s">
        <v>2267</v>
      </c>
      <c r="W1321" s="12" t="s">
        <v>4836</v>
      </c>
      <c r="X1321" s="12" t="s">
        <v>2293</v>
      </c>
    </row>
    <row r="1322" spans="1:29" ht="409.6" thickBot="1" x14ac:dyDescent="0.35">
      <c r="A1322" s="9" t="s">
        <v>1359</v>
      </c>
      <c r="D1322" s="39" t="s">
        <v>128</v>
      </c>
      <c r="E1322" s="45"/>
      <c r="F1322" s="47" t="e">
        <f ca="1">IF(D1322="Costco", "https://www.costco.com", IF(D1322="Dell Home &amp; Home Office", "https://www.dell.com/koa/search?q=" &amp; [1]!textjoin("%20",TRUE,S1322,T1322,U1322,V1322,W1322,X1322,Y1322,Z1322,AA1322,AB1322,AC1322,AD1322,AE1322,AF1322,AG1322,AH1322,AI1322,AJ1322,AK1322,AL1322,AM1322,AN1322,AO1322,AP1322,AQ1322,AR1322,AS1322,AT1322,AU1322,AV1322,AW1322,AX1322,AY1322,AZ1322,BA1322,BB1322,Sheet1!BE1322), IF(D1322="Macy's", "https://www.macys.com/shop/featured/" &amp; [1]!textjoin("-",TRUE,S1322,T1322,U1322,V1322,W1322,X1322,Y1322,Z1322,AA1322,AB1322,AC1322,AD1322,AE1322,AF1322,AG1322,AH1322,AI1322,AJ1322,AK1322,AL1322,AM1322,AN1322,AO1322,AP1322,AQ1322,AR1322,AS1322,AT1322,AU1322,AV1322,AW1322,AX1322,AY1322,AZ1322,BA1322,BB1322,Sheet1!BE1322),"")))</f>
        <v>#NAME?</v>
      </c>
      <c r="G1322" s="34" t="s">
        <v>7350</v>
      </c>
      <c r="H1322" s="45" t="str">
        <f t="shared" si="84"/>
        <v>Dell Home &amp; Home Office</v>
      </c>
      <c r="I1322" s="45"/>
      <c r="J1322" s="45"/>
      <c r="L1322" s="39" t="s">
        <v>128</v>
      </c>
      <c r="M1322" s="26" t="s">
        <v>2159</v>
      </c>
      <c r="N1322" s="21" t="s">
        <v>6340</v>
      </c>
      <c r="O1322" s="1" t="s">
        <v>2160</v>
      </c>
      <c r="P1322" s="21" t="e">
        <f ca="1">[1]!textjoin("+",TRUE,O1322,S1322,T1322,U1322,V1322,W1322,X1322,Y1322,Z1322,AA1322,AB1322,AC1322,AD1322,AE1322,AF1322,AG1322,AH1322,AI1322,AJ1322,AK1322,AL1322,AM1322,AN1322,AO1322,AP1322,AQ1322,AR1322,AS1322,AT1322,AU1322,AV1322,AW1322,AX1322,AY1322,AZ1322,BA1322,BB1322,R1322)</f>
        <v>#NAME?</v>
      </c>
      <c r="Q1322" s="21" t="e">
        <f t="shared" ca="1" si="82"/>
        <v>#NAME?</v>
      </c>
      <c r="R1322" t="s">
        <v>5106</v>
      </c>
      <c r="S1322" s="16" t="s">
        <v>3777</v>
      </c>
      <c r="T1322" s="12" t="s">
        <v>2278</v>
      </c>
      <c r="U1322" s="12">
        <v>4</v>
      </c>
      <c r="V1322" s="12" t="s">
        <v>2267</v>
      </c>
      <c r="W1322" s="12" t="s">
        <v>2391</v>
      </c>
    </row>
    <row r="1323" spans="1:29" ht="409.6" thickBot="1" x14ac:dyDescent="0.35">
      <c r="A1323" s="7" t="s">
        <v>1360</v>
      </c>
      <c r="D1323" s="37" t="s">
        <v>20</v>
      </c>
      <c r="E1323" s="45"/>
      <c r="F1323" s="47" t="e">
        <f ca="1">IF(D1323="Walmart", "https://www.walmart.com/search/?query=" &amp; [1]!textjoin("%20",TRUE,S1323,T1323,U1323,V1323,W1323,X1323,Y1323,Z1323,AA1323,AB1323,AC1323,AD1323,AE1323,AF1323,AG1323,AH1323,AI1323,AJ1323,AK1323,AL1323,AM1323,AN1323,AO1323,AP1323,AQ1323,AR1323,AS1323,AT1323,AU1323,AV1323,AW1323,AX1323,AY1323,AZ1323,BA1323,BB1323), IF(D1323="Best Buy", "https://www.bestbuy.com/site/searchpage.jsp?st=" &amp; [1]!textjoin("+",TRUE,S1323,T1323,U1323,V1323,W1323,X1323,Y1323,Z1323,AA1323,AB1323,AC1323,AD1323,AE1323,AF1323,AG1323,AH1323,AI1323,AJ1323,AK1323,AL1323,AM1323,AN1323,AO1323,AP1323,AQ1323,AR1323,AS1323,AT1323,AU1323,AV1323,AW1323,AX1323,AY1323,AZ1323,BA1323,BB1323), IF(D1323="Target", "https://www.target.com/s?searchTerm=" &amp; [1]!textjoin("+",TRUE,S1323,T1323,U1323,V1323,W1323,X1323,Y1323,Z1323,AA1323,AB1323,AC1323,AD1323,AE1323,AF1323,AG1323,AH1323,AI1323,AJ1323,AK1323,AL1323,AM1323,AN1323,AO1323,AP1323,AQ1323,AR1323,AS1323,AT1323,AU1323,AV1323,AW1323,AX1323,AY1323,AZ1323,BA1323,BB1323),"")))</f>
        <v>#NAME?</v>
      </c>
      <c r="G1323" s="45" t="s">
        <v>7907</v>
      </c>
      <c r="H1323" s="45" t="str">
        <f t="shared" si="84"/>
        <v>Target</v>
      </c>
      <c r="I1323" s="45"/>
      <c r="J1323" s="45"/>
      <c r="L1323" s="37" t="s">
        <v>20</v>
      </c>
      <c r="M1323" s="26" t="s">
        <v>2159</v>
      </c>
      <c r="N1323" s="21" t="s">
        <v>6341</v>
      </c>
      <c r="O1323" s="1" t="s">
        <v>2160</v>
      </c>
      <c r="P1323" s="21" t="e">
        <f ca="1">[1]!textjoin("+",TRUE,O1323,S1323,T1323,U1323,V1323,W1323,X1323,Y1323,Z1323,AA1323,AB1323,AC1323,AD1323,AE1323,AF1323,AG1323,AH1323,AI1323,AJ1323,AK1323,AL1323,AM1323,AN1323,AO1323,AP1323,AQ1323,AR1323,AS1323,AT1323,AU1323,AV1323,AW1323,AX1323,AY1323,AZ1323,BA1323,BB1323,R1323)</f>
        <v>#NAME?</v>
      </c>
      <c r="Q1323" s="21" t="e">
        <f t="shared" ca="1" si="82"/>
        <v>#NAME?</v>
      </c>
      <c r="R1323" t="s">
        <v>5106</v>
      </c>
      <c r="S1323" s="16" t="s">
        <v>3777</v>
      </c>
      <c r="T1323" s="12" t="s">
        <v>2278</v>
      </c>
      <c r="U1323" s="12">
        <v>4</v>
      </c>
      <c r="V1323" s="12" t="s">
        <v>2267</v>
      </c>
      <c r="W1323" s="12" t="s">
        <v>2189</v>
      </c>
      <c r="X1323" s="12" t="s">
        <v>2391</v>
      </c>
    </row>
    <row r="1324" spans="1:29" ht="409.6" thickBot="1" x14ac:dyDescent="0.35">
      <c r="A1324" s="7" t="s">
        <v>1361</v>
      </c>
      <c r="D1324" s="37" t="s">
        <v>104</v>
      </c>
      <c r="E1324" s="45"/>
      <c r="F1324" s="47" t="e">
        <f ca="1">IF(D1324="Kohl's", "https://www.kohls.com/search.jsp?submit-search=web-regular&amp;search=" &amp; [1]!textjoin("+",TRUE,S1324,T1324,U1324,V1324,W1324,X1324,Y1324,Z1324,AA1324,AB1324,AC1324,AD1324,AE1324,AF1324,AG1324,AH1324,AI1324,AJ1324,AK1324,AL1324,AM1324,AN1324,AO1324,AP1324,AQ1324,AR1324,AS1324,AT1324,AU1324,AV1324,AW1324,AX1324,AY1324,AZ1324,BA1324,BB1324,Sheet1!BE1324), IF(D1324="Lenovo", "https://www.lenovo.com/us/en/search?text=" &amp; [1]!textjoin("+",TRUE,S1324,T1324,U1324,V1324,W1324,X1324,Y1324,Z1324,AA1324,AB1324,AC1324,AD1324,AE1324,AF1324,AG1324,AH1324,AI1324,AJ1324,AK1324,AL1324,AM1324,AN1324,AO1324,AP1324,AQ1324,AR1324,AS1324,AT1324,AU1324,AV1324,AW1324,AX1324,AY1324,AZ1324,BA1324,BB1324,Sheet1!BE1324), IF(D1324="Dell Small Business", "https://www.dell.com/koa/search?q=" &amp; [1]!textjoin("%20",TRUE,S1324,T1324,U1324,V1324,W1324,X1324,Y1324,Z1324,AA1324,AB1324,AC1324,AD1324,AE1324,AF1324,AG1324,AH1324,AI1324,AJ1324,AK1324,AL1324,AM1324,AN1324,AO1324,AP1324,AQ1324,AR1324,AS1324,AT1324,AU1324,AV1324,AW1324,AX1324,AY1324,AZ1324,BA1324,BB1324,Sheet1!BE1324),"")))</f>
        <v>#NAME?</v>
      </c>
      <c r="G1324" s="34" t="s">
        <v>7351</v>
      </c>
      <c r="H1324" s="45" t="str">
        <f t="shared" si="84"/>
        <v>Kohl's</v>
      </c>
      <c r="I1324" s="45"/>
      <c r="J1324" s="45"/>
      <c r="L1324" s="37" t="s">
        <v>104</v>
      </c>
      <c r="M1324" s="26" t="s">
        <v>2159</v>
      </c>
      <c r="N1324" s="21" t="s">
        <v>6342</v>
      </c>
      <c r="O1324" s="1" t="s">
        <v>2160</v>
      </c>
      <c r="P1324" s="21" t="e">
        <f ca="1">[1]!textjoin("+",TRUE,O1324,S1324,T1324,U1324,V1324,W1324,X1324,Y1324,Z1324,AA1324,AB1324,AC1324,AD1324,AE1324,AF1324,AG1324,AH1324,AI1324,AJ1324,AK1324,AL1324,AM1324,AN1324,AO1324,AP1324,AQ1324,AR1324,AS1324,AT1324,AU1324,AV1324,AW1324,AX1324,AY1324,AZ1324,BA1324,BB1324,R1324)</f>
        <v>#NAME?</v>
      </c>
      <c r="Q1324" s="21" t="e">
        <f t="shared" ca="1" si="82"/>
        <v>#NAME?</v>
      </c>
      <c r="R1324" t="s">
        <v>5106</v>
      </c>
      <c r="S1324" s="16" t="s">
        <v>3777</v>
      </c>
      <c r="T1324" s="12" t="s">
        <v>2278</v>
      </c>
      <c r="U1324" s="12">
        <v>4</v>
      </c>
      <c r="V1324" s="12" t="s">
        <v>2432</v>
      </c>
      <c r="W1324" s="12" t="s">
        <v>2267</v>
      </c>
      <c r="X1324" s="12" t="s">
        <v>2391</v>
      </c>
    </row>
    <row r="1325" spans="1:29" ht="409.6" thickBot="1" x14ac:dyDescent="0.35">
      <c r="A1325" s="7" t="s">
        <v>1362</v>
      </c>
      <c r="D1325" s="37" t="s">
        <v>15</v>
      </c>
      <c r="E1325" s="45"/>
      <c r="F1325" s="47" t="e">
        <f ca="1">IF(D1325="Walmart", "https://www.walmart.com/search/?query=" &amp; [1]!textjoin("%20",TRUE,S1325,T1325,U1325,V1325,W1325,X1325,Y1325,Z1325,AA1325,AB1325,AC1325,AD1325,AE1325,AF1325,AG1325,AH1325,AI1325,AJ1325,AK1325,AL1325,AM1325,AN1325,AO1325,AP1325,AQ1325,AR1325,AS1325,AT1325,AU1325,AV1325,AW1325,AX1325,AY1325,AZ1325,BA1325,BB1325), IF(D1325="Best Buy", "https://www.bestbuy.com/site/searchpage.jsp?st=" &amp; [1]!textjoin("+",TRUE,S1325,T1325,U1325,V1325,W1325,X1325,Y1325,Z1325,AA1325,AB1325,AC1325,AD1325,AE1325,AF1325,AG1325,AH1325,AI1325,AJ1325,AK1325,AL1325,AM1325,AN1325,AO1325,AP1325,AQ1325,AR1325,AS1325,AT1325,AU1325,AV1325,AW1325,AX1325,AY1325,AZ1325,BA1325,BB1325), IF(D1325="Target", "https://www.target.com/s?searchTerm=" &amp; [1]!textjoin("+",TRUE,S1325,T1325,U1325,V1325,W1325,X1325,Y1325,Z1325,AA1325,AB1325,AC1325,AD1325,AE1325,AF1325,AG1325,AH1325,AI1325,AJ1325,AK1325,AL1325,AM1325,AN1325,AO1325,AP1325,AQ1325,AR1325,AS1325,AT1325,AU1325,AV1325,AW1325,AX1325,AY1325,AZ1325,BA1325,BB1325),"")))</f>
        <v>#NAME?</v>
      </c>
      <c r="G1325" s="45" t="s">
        <v>7908</v>
      </c>
      <c r="H1325" s="45" t="str">
        <f t="shared" si="84"/>
        <v>Best Buy</v>
      </c>
      <c r="I1325" s="45"/>
      <c r="J1325" s="45"/>
      <c r="L1325" s="37" t="s">
        <v>15</v>
      </c>
      <c r="M1325" s="26" t="s">
        <v>2159</v>
      </c>
      <c r="N1325" s="21" t="s">
        <v>6343</v>
      </c>
      <c r="O1325" s="1" t="s">
        <v>2160</v>
      </c>
      <c r="P1325" s="21" t="e">
        <f ca="1">[1]!textjoin("+",TRUE,O1325,S1325,T1325,U1325,V1325,W1325,X1325,Y1325,Z1325,AA1325,AB1325,AC1325,AD1325,AE1325,AF1325,AG1325,AH1325,AI1325,AJ1325,AK1325,AL1325,AM1325,AN1325,AO1325,AP1325,AQ1325,AR1325,AS1325,AT1325,AU1325,AV1325,AW1325,AX1325,AY1325,AZ1325,BA1325,BB1325,R1325)</f>
        <v>#NAME?</v>
      </c>
      <c r="Q1325" s="21" t="e">
        <f t="shared" ca="1" si="82"/>
        <v>#NAME?</v>
      </c>
      <c r="R1325" t="s">
        <v>5106</v>
      </c>
      <c r="S1325" s="16" t="s">
        <v>3777</v>
      </c>
      <c r="T1325" s="12" t="s">
        <v>2278</v>
      </c>
      <c r="U1325" s="12">
        <v>4</v>
      </c>
      <c r="V1325" s="12" t="s">
        <v>2432</v>
      </c>
      <c r="W1325" s="12" t="s">
        <v>2267</v>
      </c>
      <c r="X1325" s="12" t="s">
        <v>4836</v>
      </c>
      <c r="Y1325" s="12" t="s">
        <v>3780</v>
      </c>
      <c r="Z1325" s="12" t="s">
        <v>2293</v>
      </c>
    </row>
    <row r="1326" spans="1:29" ht="120" thickBot="1" x14ac:dyDescent="0.35">
      <c r="A1326" s="7" t="s">
        <v>1363</v>
      </c>
      <c r="D1326" s="30" t="s">
        <v>46</v>
      </c>
      <c r="E1326" s="45"/>
      <c r="F1326" s="47" t="str">
        <f>IF(D1326="Walmart", "https://www.walmart.com/search/?query=" &amp; [1]!textjoin("%20",TRUE,S1326,T1326,U1326,V1326,W1326,X1326,Y1326,Z1326,AA1326,AB1326,AC1326,AD1326,AE1326,AF1326,AG1326,AH1326,AI1326,AJ1326,AK1326,AL1326,AM1326,AN1326,AO1326,AP1326,AQ1326,AR1326,AS1326,AT1326,AU1326,AV1326,AW1326,AX1326,AY1326,AZ1326,BA1326,BB1326), IF(D1326="Best Buy", "https://www.bestbuy.com/site/searchpage.jsp?st=" &amp; [1]!textjoin("+",TRUE,S1326,T1326,U1326,V1326,W1326,X1326,Y1326,Z1326,AA1326,AB1326,AC1326,AD1326,AE1326,AF1326,AG1326,AH1326,AI1326,AJ1326,AK1326,AL1326,AM1326,AN1326,AO1326,AP1326,AQ1326,AR1326,AS1326,AT1326,AU1326,AV1326,AW1326,AX1326,AY1326,AZ1326,BA1326,BB1326), IF(D1326="Target", "https://www.target.com/s?searchTerm=" &amp; [1]!textjoin("+",TRUE,S1326,T1326,U1326,V1326,W1326,X1326,Y1326,Z1326,AA1326,AB1326,AC1326,AD1326,AE1326,AF1326,AG1326,AH1326,AI1326,AJ1326,AK1326,AL1326,AM1326,AN1326,AO1326,AP1326,AQ1326,AR1326,AS1326,AT1326,AU1326,AV1326,AW1326,AX1326,AY1326,AZ1326,BA1326,BB1326),"")))</f>
        <v/>
      </c>
      <c r="G1326" s="45" t="s">
        <v>7382</v>
      </c>
      <c r="H1326" s="45"/>
      <c r="I1326" s="45"/>
      <c r="J1326" s="45"/>
      <c r="L1326" s="30" t="s">
        <v>46</v>
      </c>
      <c r="M1326" s="26" t="s">
        <v>2159</v>
      </c>
      <c r="N1326" s="21" t="s">
        <v>6344</v>
      </c>
      <c r="O1326" s="1" t="s">
        <v>2160</v>
      </c>
      <c r="P1326" s="21" t="e">
        <f ca="1">[1]!textjoin("+",TRUE,O1326,S1326,T1326,U1326,V1326,W1326,X1326,Y1326,Z1326,AA1326,AB1326,AC1326,AD1326,AE1326,AF1326,AG1326,AH1326,AI1326,AJ1326,AK1326,AL1326,AM1326,AN1326,AO1326,AP1326,AQ1326,AR1326,AS1326,AT1326,AU1326,AV1326,AW1326,AX1326,AY1326,AZ1326,BA1326,BB1326,R1326)</f>
        <v>#NAME?</v>
      </c>
      <c r="Q1326" s="21" t="e">
        <f t="shared" ca="1" si="82"/>
        <v>#NAME?</v>
      </c>
      <c r="R1326" t="s">
        <v>5106</v>
      </c>
      <c r="S1326" s="16" t="s">
        <v>3777</v>
      </c>
      <c r="T1326" s="12" t="s">
        <v>2278</v>
      </c>
      <c r="U1326" s="12">
        <v>4</v>
      </c>
      <c r="V1326" s="12" t="s">
        <v>3271</v>
      </c>
      <c r="W1326" s="12" t="s">
        <v>2267</v>
      </c>
      <c r="X1326" s="12" t="s">
        <v>4836</v>
      </c>
      <c r="Y1326" s="12" t="s">
        <v>4726</v>
      </c>
      <c r="Z1326" s="12">
        <v>31723214</v>
      </c>
    </row>
    <row r="1327" spans="1:29" ht="120" thickBot="1" x14ac:dyDescent="0.35">
      <c r="A1327" s="7" t="s">
        <v>1364</v>
      </c>
      <c r="D1327" s="30" t="s">
        <v>46</v>
      </c>
      <c r="E1327" s="45"/>
      <c r="F1327" s="47" t="str">
        <f>IF(D1327="Walmart", "https://www.walmart.com/search/?query=" &amp; [1]!textjoin("%20",TRUE,S1327,T1327,U1327,V1327,W1327,X1327,Y1327,Z1327,AA1327,AB1327,AC1327,AD1327,AE1327,AF1327,AG1327,AH1327,AI1327,AJ1327,AK1327,AL1327,AM1327,AN1327,AO1327,AP1327,AQ1327,AR1327,AS1327,AT1327,AU1327,AV1327,AW1327,AX1327,AY1327,AZ1327,BA1327,BB1327), IF(D1327="Best Buy", "https://www.bestbuy.com/site/searchpage.jsp?st=" &amp; [1]!textjoin("+",TRUE,S1327,T1327,U1327,V1327,W1327,X1327,Y1327,Z1327,AA1327,AB1327,AC1327,AD1327,AE1327,AF1327,AG1327,AH1327,AI1327,AJ1327,AK1327,AL1327,AM1327,AN1327,AO1327,AP1327,AQ1327,AR1327,AS1327,AT1327,AU1327,AV1327,AW1327,AX1327,AY1327,AZ1327,BA1327,BB1327), IF(D1327="Target", "https://www.target.com/s?searchTerm=" &amp; [1]!textjoin("+",TRUE,S1327,T1327,U1327,V1327,W1327,X1327,Y1327,Z1327,AA1327,AB1327,AC1327,AD1327,AE1327,AF1327,AG1327,AH1327,AI1327,AJ1327,AK1327,AL1327,AM1327,AN1327,AO1327,AP1327,AQ1327,AR1327,AS1327,AT1327,AU1327,AV1327,AW1327,AX1327,AY1327,AZ1327,BA1327,BB1327),"")))</f>
        <v/>
      </c>
      <c r="G1327" s="45" t="s">
        <v>7382</v>
      </c>
      <c r="H1327" s="45"/>
      <c r="I1327" s="45"/>
      <c r="J1327" s="45"/>
      <c r="L1327" s="30" t="s">
        <v>46</v>
      </c>
      <c r="M1327" s="26" t="s">
        <v>2159</v>
      </c>
      <c r="N1327" s="21" t="s">
        <v>6345</v>
      </c>
      <c r="O1327" s="1" t="s">
        <v>2160</v>
      </c>
      <c r="P1327" s="21" t="e">
        <f ca="1">[1]!textjoin("+",TRUE,O1327,S1327,T1327,U1327,V1327,W1327,X1327,Y1327,Z1327,AA1327,AB1327,AC1327,AD1327,AE1327,AF1327,AG1327,AH1327,AI1327,AJ1327,AK1327,AL1327,AM1327,AN1327,AO1327,AP1327,AQ1327,AR1327,AS1327,AT1327,AU1327,AV1327,AW1327,AX1327,AY1327,AZ1327,BA1327,BB1327,R1327)</f>
        <v>#NAME?</v>
      </c>
      <c r="Q1327" s="21" t="e">
        <f t="shared" ca="1" si="82"/>
        <v>#NAME?</v>
      </c>
      <c r="R1327" t="s">
        <v>5106</v>
      </c>
      <c r="S1327" s="16" t="s">
        <v>3777</v>
      </c>
      <c r="T1327" s="12" t="s">
        <v>2278</v>
      </c>
      <c r="U1327" s="12">
        <v>4</v>
      </c>
      <c r="V1327" s="12" t="s">
        <v>3271</v>
      </c>
      <c r="W1327" s="12" t="s">
        <v>2267</v>
      </c>
      <c r="X1327" s="12" t="s">
        <v>4836</v>
      </c>
      <c r="Y1327" s="12" t="s">
        <v>4897</v>
      </c>
      <c r="Z1327" s="12">
        <v>31723243</v>
      </c>
    </row>
    <row r="1328" spans="1:29" ht="120" thickBot="1" x14ac:dyDescent="0.35">
      <c r="A1328" s="7" t="s">
        <v>1365</v>
      </c>
      <c r="D1328" s="30" t="s">
        <v>46</v>
      </c>
      <c r="E1328" s="45"/>
      <c r="F1328" s="47" t="str">
        <f>IF(D1328="Walmart", "https://www.walmart.com/search/?query=" &amp; [1]!textjoin("%20",TRUE,S1328,T1328,U1328,V1328,W1328,X1328,Y1328,Z1328,AA1328,AB1328,AC1328,AD1328,AE1328,AF1328,AG1328,AH1328,AI1328,AJ1328,AK1328,AL1328,AM1328,AN1328,AO1328,AP1328,AQ1328,AR1328,AS1328,AT1328,AU1328,AV1328,AW1328,AX1328,AY1328,AZ1328,BA1328,BB1328), IF(D1328="Best Buy", "https://www.bestbuy.com/site/searchpage.jsp?st=" &amp; [1]!textjoin("+",TRUE,S1328,T1328,U1328,V1328,W1328,X1328,Y1328,Z1328,AA1328,AB1328,AC1328,AD1328,AE1328,AF1328,AG1328,AH1328,AI1328,AJ1328,AK1328,AL1328,AM1328,AN1328,AO1328,AP1328,AQ1328,AR1328,AS1328,AT1328,AU1328,AV1328,AW1328,AX1328,AY1328,AZ1328,BA1328,BB1328), IF(D1328="Target", "https://www.target.com/s?searchTerm=" &amp; [1]!textjoin("+",TRUE,S1328,T1328,U1328,V1328,W1328,X1328,Y1328,Z1328,AA1328,AB1328,AC1328,AD1328,AE1328,AF1328,AG1328,AH1328,AI1328,AJ1328,AK1328,AL1328,AM1328,AN1328,AO1328,AP1328,AQ1328,AR1328,AS1328,AT1328,AU1328,AV1328,AW1328,AX1328,AY1328,AZ1328,BA1328,BB1328),"")))</f>
        <v/>
      </c>
      <c r="G1328" s="45" t="s">
        <v>7382</v>
      </c>
      <c r="H1328" s="45"/>
      <c r="I1328" s="45"/>
      <c r="J1328" s="45"/>
      <c r="L1328" s="30" t="s">
        <v>46</v>
      </c>
      <c r="M1328" s="26" t="s">
        <v>2159</v>
      </c>
      <c r="N1328" s="21" t="s">
        <v>6346</v>
      </c>
      <c r="O1328" s="1" t="s">
        <v>2160</v>
      </c>
      <c r="P1328" s="21" t="e">
        <f ca="1">[1]!textjoin("+",TRUE,O1328,S1328,T1328,U1328,V1328,W1328,X1328,Y1328,Z1328,AA1328,AB1328,AC1328,AD1328,AE1328,AF1328,AG1328,AH1328,AI1328,AJ1328,AK1328,AL1328,AM1328,AN1328,AO1328,AP1328,AQ1328,AR1328,AS1328,AT1328,AU1328,AV1328,AW1328,AX1328,AY1328,AZ1328,BA1328,BB1328,R1328)</f>
        <v>#NAME?</v>
      </c>
      <c r="Q1328" s="21" t="e">
        <f t="shared" ca="1" si="82"/>
        <v>#NAME?</v>
      </c>
      <c r="R1328" t="s">
        <v>5106</v>
      </c>
      <c r="S1328" s="16" t="s">
        <v>3777</v>
      </c>
      <c r="T1328" s="12" t="s">
        <v>2278</v>
      </c>
      <c r="U1328" s="12">
        <v>4</v>
      </c>
      <c r="V1328" s="12" t="s">
        <v>3271</v>
      </c>
      <c r="W1328" s="12" t="s">
        <v>2267</v>
      </c>
      <c r="X1328" s="12" t="s">
        <v>4836</v>
      </c>
      <c r="Y1328" s="12" t="s">
        <v>4898</v>
      </c>
      <c r="Z1328" s="12">
        <v>31723216</v>
      </c>
    </row>
    <row r="1329" spans="1:28" ht="120" thickBot="1" x14ac:dyDescent="0.35">
      <c r="A1329" s="7" t="s">
        <v>1366</v>
      </c>
      <c r="D1329" s="30" t="s">
        <v>46</v>
      </c>
      <c r="E1329" s="45"/>
      <c r="F1329" s="47" t="str">
        <f>IF(D1329="Walmart", "https://www.walmart.com/search/?query=" &amp; [1]!textjoin("%20",TRUE,S1329,T1329,U1329,V1329,W1329,X1329,Y1329,Z1329,AA1329,AB1329,AC1329,AD1329,AE1329,AF1329,AG1329,AH1329,AI1329,AJ1329,AK1329,AL1329,AM1329,AN1329,AO1329,AP1329,AQ1329,AR1329,AS1329,AT1329,AU1329,AV1329,AW1329,AX1329,AY1329,AZ1329,BA1329,BB1329), IF(D1329="Best Buy", "https://www.bestbuy.com/site/searchpage.jsp?st=" &amp; [1]!textjoin("+",TRUE,S1329,T1329,U1329,V1329,W1329,X1329,Y1329,Z1329,AA1329,AB1329,AC1329,AD1329,AE1329,AF1329,AG1329,AH1329,AI1329,AJ1329,AK1329,AL1329,AM1329,AN1329,AO1329,AP1329,AQ1329,AR1329,AS1329,AT1329,AU1329,AV1329,AW1329,AX1329,AY1329,AZ1329,BA1329,BB1329), IF(D1329="Target", "https://www.target.com/s?searchTerm=" &amp; [1]!textjoin("+",TRUE,S1329,T1329,U1329,V1329,W1329,X1329,Y1329,Z1329,AA1329,AB1329,AC1329,AD1329,AE1329,AF1329,AG1329,AH1329,AI1329,AJ1329,AK1329,AL1329,AM1329,AN1329,AO1329,AP1329,AQ1329,AR1329,AS1329,AT1329,AU1329,AV1329,AW1329,AX1329,AY1329,AZ1329,BA1329,BB1329),"")))</f>
        <v/>
      </c>
      <c r="G1329" s="45" t="s">
        <v>7382</v>
      </c>
      <c r="H1329" s="45"/>
      <c r="I1329" s="45"/>
      <c r="J1329" s="45"/>
      <c r="L1329" s="30" t="s">
        <v>46</v>
      </c>
      <c r="M1329" s="26" t="s">
        <v>2159</v>
      </c>
      <c r="N1329" s="21" t="s">
        <v>6347</v>
      </c>
      <c r="O1329" s="1" t="s">
        <v>2160</v>
      </c>
      <c r="P1329" s="21" t="e">
        <f ca="1">[1]!textjoin("+",TRUE,O1329,S1329,T1329,U1329,V1329,W1329,X1329,Y1329,Z1329,AA1329,AB1329,AC1329,AD1329,AE1329,AF1329,AG1329,AH1329,AI1329,AJ1329,AK1329,AL1329,AM1329,AN1329,AO1329,AP1329,AQ1329,AR1329,AS1329,AT1329,AU1329,AV1329,AW1329,AX1329,AY1329,AZ1329,BA1329,BB1329,R1329)</f>
        <v>#NAME?</v>
      </c>
      <c r="Q1329" s="21" t="e">
        <f t="shared" ca="1" si="82"/>
        <v>#NAME?</v>
      </c>
      <c r="R1329" t="s">
        <v>5106</v>
      </c>
      <c r="S1329" s="16" t="s">
        <v>3777</v>
      </c>
      <c r="T1329" s="12" t="s">
        <v>2278</v>
      </c>
      <c r="U1329" s="12">
        <v>4</v>
      </c>
      <c r="V1329" s="12" t="s">
        <v>3271</v>
      </c>
      <c r="W1329" s="12" t="s">
        <v>2267</v>
      </c>
      <c r="X1329" s="12" t="s">
        <v>4836</v>
      </c>
      <c r="Y1329" s="12" t="s">
        <v>4899</v>
      </c>
      <c r="Z1329" s="12">
        <v>31723213</v>
      </c>
    </row>
    <row r="1330" spans="1:28" ht="120" thickBot="1" x14ac:dyDescent="0.35">
      <c r="A1330" s="7" t="s">
        <v>1367</v>
      </c>
      <c r="D1330" s="30" t="s">
        <v>46</v>
      </c>
      <c r="E1330" s="45"/>
      <c r="F1330" s="47" t="str">
        <f>IF(D1330="Walmart", "https://www.walmart.com/search/?query=" &amp; [1]!textjoin("%20",TRUE,S1330,T1330,U1330,V1330,W1330,X1330,Y1330,Z1330,AA1330,AB1330,AC1330,AD1330,AE1330,AF1330,AG1330,AH1330,AI1330,AJ1330,AK1330,AL1330,AM1330,AN1330,AO1330,AP1330,AQ1330,AR1330,AS1330,AT1330,AU1330,AV1330,AW1330,AX1330,AY1330,AZ1330,BA1330,BB1330), IF(D1330="Best Buy", "https://www.bestbuy.com/site/searchpage.jsp?st=" &amp; [1]!textjoin("+",TRUE,S1330,T1330,U1330,V1330,W1330,X1330,Y1330,Z1330,AA1330,AB1330,AC1330,AD1330,AE1330,AF1330,AG1330,AH1330,AI1330,AJ1330,AK1330,AL1330,AM1330,AN1330,AO1330,AP1330,AQ1330,AR1330,AS1330,AT1330,AU1330,AV1330,AW1330,AX1330,AY1330,AZ1330,BA1330,BB1330), IF(D1330="Target", "https://www.target.com/s?searchTerm=" &amp; [1]!textjoin("+",TRUE,S1330,T1330,U1330,V1330,W1330,X1330,Y1330,Z1330,AA1330,AB1330,AC1330,AD1330,AE1330,AF1330,AG1330,AH1330,AI1330,AJ1330,AK1330,AL1330,AM1330,AN1330,AO1330,AP1330,AQ1330,AR1330,AS1330,AT1330,AU1330,AV1330,AW1330,AX1330,AY1330,AZ1330,BA1330,BB1330),"")))</f>
        <v/>
      </c>
      <c r="G1330" s="45" t="s">
        <v>7382</v>
      </c>
      <c r="H1330" s="45"/>
      <c r="I1330" s="45"/>
      <c r="J1330" s="45"/>
      <c r="L1330" s="30" t="s">
        <v>46</v>
      </c>
      <c r="M1330" s="26" t="s">
        <v>2159</v>
      </c>
      <c r="N1330" s="21" t="s">
        <v>6348</v>
      </c>
      <c r="O1330" s="1" t="s">
        <v>2160</v>
      </c>
      <c r="P1330" s="21" t="e">
        <f ca="1">[1]!textjoin("+",TRUE,O1330,S1330,T1330,U1330,V1330,W1330,X1330,Y1330,Z1330,AA1330,AB1330,AC1330,AD1330,AE1330,AF1330,AG1330,AH1330,AI1330,AJ1330,AK1330,AL1330,AM1330,AN1330,AO1330,AP1330,AQ1330,AR1330,AS1330,AT1330,AU1330,AV1330,AW1330,AX1330,AY1330,AZ1330,BA1330,BB1330,R1330)</f>
        <v>#NAME?</v>
      </c>
      <c r="Q1330" s="21" t="e">
        <f t="shared" ca="1" si="82"/>
        <v>#NAME?</v>
      </c>
      <c r="R1330" t="s">
        <v>5106</v>
      </c>
      <c r="S1330" s="16" t="s">
        <v>3777</v>
      </c>
      <c r="T1330" s="12" t="s">
        <v>2278</v>
      </c>
      <c r="U1330" s="12">
        <v>4</v>
      </c>
      <c r="V1330" s="12" t="s">
        <v>3271</v>
      </c>
      <c r="W1330" s="12" t="s">
        <v>2267</v>
      </c>
      <c r="X1330" s="12" t="s">
        <v>4836</v>
      </c>
      <c r="Y1330" s="12" t="s">
        <v>4900</v>
      </c>
      <c r="Z1330" s="12">
        <v>31723215</v>
      </c>
    </row>
    <row r="1331" spans="1:28" ht="120" thickBot="1" x14ac:dyDescent="0.35">
      <c r="A1331" s="7" t="s">
        <v>1368</v>
      </c>
      <c r="D1331" s="30" t="s">
        <v>46</v>
      </c>
      <c r="E1331" s="45"/>
      <c r="F1331" s="47" t="str">
        <f>IF(D1331="Walmart", "https://www.walmart.com/search/?query=" &amp; [1]!textjoin("%20",TRUE,S1331,T1331,U1331,V1331,W1331,X1331,Y1331,Z1331,AA1331,AB1331,AC1331,AD1331,AE1331,AF1331,AG1331,AH1331,AI1331,AJ1331,AK1331,AL1331,AM1331,AN1331,AO1331,AP1331,AQ1331,AR1331,AS1331,AT1331,AU1331,AV1331,AW1331,AX1331,AY1331,AZ1331,BA1331,BB1331), IF(D1331="Best Buy", "https://www.bestbuy.com/site/searchpage.jsp?st=" &amp; [1]!textjoin("+",TRUE,S1331,T1331,U1331,V1331,W1331,X1331,Y1331,Z1331,AA1331,AB1331,AC1331,AD1331,AE1331,AF1331,AG1331,AH1331,AI1331,AJ1331,AK1331,AL1331,AM1331,AN1331,AO1331,AP1331,AQ1331,AR1331,AS1331,AT1331,AU1331,AV1331,AW1331,AX1331,AY1331,AZ1331,BA1331,BB1331), IF(D1331="Target", "https://www.target.com/s?searchTerm=" &amp; [1]!textjoin("+",TRUE,S1331,T1331,U1331,V1331,W1331,X1331,Y1331,Z1331,AA1331,AB1331,AC1331,AD1331,AE1331,AF1331,AG1331,AH1331,AI1331,AJ1331,AK1331,AL1331,AM1331,AN1331,AO1331,AP1331,AQ1331,AR1331,AS1331,AT1331,AU1331,AV1331,AW1331,AX1331,AY1331,AZ1331,BA1331,BB1331),"")))</f>
        <v/>
      </c>
      <c r="G1331" s="45" t="s">
        <v>7382</v>
      </c>
      <c r="H1331" s="45"/>
      <c r="I1331" s="45"/>
      <c r="J1331" s="45"/>
      <c r="L1331" s="30" t="s">
        <v>46</v>
      </c>
      <c r="M1331" s="26" t="s">
        <v>2159</v>
      </c>
      <c r="N1331" s="21" t="s">
        <v>6349</v>
      </c>
      <c r="O1331" s="1" t="s">
        <v>2160</v>
      </c>
      <c r="P1331" s="21" t="e">
        <f ca="1">[1]!textjoin("+",TRUE,O1331,S1331,T1331,U1331,V1331,W1331,X1331,Y1331,Z1331,AA1331,AB1331,AC1331,AD1331,AE1331,AF1331,AG1331,AH1331,AI1331,AJ1331,AK1331,AL1331,AM1331,AN1331,AO1331,AP1331,AQ1331,AR1331,AS1331,AT1331,AU1331,AV1331,AW1331,AX1331,AY1331,AZ1331,BA1331,BB1331,R1331)</f>
        <v>#NAME?</v>
      </c>
      <c r="Q1331" s="21" t="e">
        <f t="shared" ca="1" si="82"/>
        <v>#NAME?</v>
      </c>
      <c r="R1331" t="s">
        <v>5106</v>
      </c>
      <c r="S1331" s="16" t="s">
        <v>3777</v>
      </c>
      <c r="T1331" s="12" t="s">
        <v>2278</v>
      </c>
      <c r="U1331" s="12">
        <v>4</v>
      </c>
      <c r="V1331" s="12" t="s">
        <v>3271</v>
      </c>
      <c r="W1331" s="12" t="s">
        <v>2267</v>
      </c>
      <c r="X1331" s="12" t="s">
        <v>4836</v>
      </c>
      <c r="Y1331" s="12" t="s">
        <v>4901</v>
      </c>
      <c r="Z1331" s="12">
        <v>31723218</v>
      </c>
    </row>
    <row r="1332" spans="1:28" ht="120" thickBot="1" x14ac:dyDescent="0.35">
      <c r="A1332" s="7" t="s">
        <v>1369</v>
      </c>
      <c r="D1332" s="30" t="s">
        <v>46</v>
      </c>
      <c r="E1332" s="45"/>
      <c r="F1332" s="47" t="str">
        <f>IF(D1332="Walmart", "https://www.walmart.com/search/?query=" &amp; [1]!textjoin("%20",TRUE,S1332,T1332,U1332,V1332,W1332,X1332,Y1332,Z1332,AA1332,AB1332,AC1332,AD1332,AE1332,AF1332,AG1332,AH1332,AI1332,AJ1332,AK1332,AL1332,AM1332,AN1332,AO1332,AP1332,AQ1332,AR1332,AS1332,AT1332,AU1332,AV1332,AW1332,AX1332,AY1332,AZ1332,BA1332,BB1332), IF(D1332="Best Buy", "https://www.bestbuy.com/site/searchpage.jsp?st=" &amp; [1]!textjoin("+",TRUE,S1332,T1332,U1332,V1332,W1332,X1332,Y1332,Z1332,AA1332,AB1332,AC1332,AD1332,AE1332,AF1332,AG1332,AH1332,AI1332,AJ1332,AK1332,AL1332,AM1332,AN1332,AO1332,AP1332,AQ1332,AR1332,AS1332,AT1332,AU1332,AV1332,AW1332,AX1332,AY1332,AZ1332,BA1332,BB1332), IF(D1332="Target", "https://www.target.com/s?searchTerm=" &amp; [1]!textjoin("+",TRUE,S1332,T1332,U1332,V1332,W1332,X1332,Y1332,Z1332,AA1332,AB1332,AC1332,AD1332,AE1332,AF1332,AG1332,AH1332,AI1332,AJ1332,AK1332,AL1332,AM1332,AN1332,AO1332,AP1332,AQ1332,AR1332,AS1332,AT1332,AU1332,AV1332,AW1332,AX1332,AY1332,AZ1332,BA1332,BB1332),"")))</f>
        <v/>
      </c>
      <c r="G1332" s="45" t="s">
        <v>7382</v>
      </c>
      <c r="H1332" s="45"/>
      <c r="I1332" s="45"/>
      <c r="J1332" s="45"/>
      <c r="L1332" s="30" t="s">
        <v>46</v>
      </c>
      <c r="M1332" s="26" t="s">
        <v>2159</v>
      </c>
      <c r="N1332" s="21" t="s">
        <v>6350</v>
      </c>
      <c r="O1332" s="1" t="s">
        <v>2160</v>
      </c>
      <c r="P1332" s="21" t="e">
        <f ca="1">[1]!textjoin("+",TRUE,O1332,S1332,T1332,U1332,V1332,W1332,X1332,Y1332,Z1332,AA1332,AB1332,AC1332,AD1332,AE1332,AF1332,AG1332,AH1332,AI1332,AJ1332,AK1332,AL1332,AM1332,AN1332,AO1332,AP1332,AQ1332,AR1332,AS1332,AT1332,AU1332,AV1332,AW1332,AX1332,AY1332,AZ1332,BA1332,BB1332,R1332)</f>
        <v>#NAME?</v>
      </c>
      <c r="Q1332" s="21" t="e">
        <f t="shared" ca="1" si="82"/>
        <v>#NAME?</v>
      </c>
      <c r="R1332" t="s">
        <v>5106</v>
      </c>
      <c r="S1332" s="16" t="s">
        <v>3777</v>
      </c>
      <c r="T1332" s="12" t="s">
        <v>2278</v>
      </c>
      <c r="U1332" s="12">
        <v>4</v>
      </c>
      <c r="V1332" s="12" t="s">
        <v>3271</v>
      </c>
      <c r="W1332" s="12" t="s">
        <v>2267</v>
      </c>
      <c r="X1332" s="12" t="s">
        <v>4836</v>
      </c>
      <c r="Y1332" s="12" t="s">
        <v>4902</v>
      </c>
      <c r="Z1332" s="12">
        <v>31723210</v>
      </c>
    </row>
    <row r="1333" spans="1:28" ht="120" thickBot="1" x14ac:dyDescent="0.35">
      <c r="A1333" s="7" t="s">
        <v>1370</v>
      </c>
      <c r="D1333" s="30" t="s">
        <v>46</v>
      </c>
      <c r="E1333" s="45"/>
      <c r="F1333" s="47" t="str">
        <f>IF(D1333="Walmart", "https://www.walmart.com/search/?query=" &amp; [1]!textjoin("%20",TRUE,S1333,T1333,U1333,V1333,W1333,X1333,Y1333,Z1333,AA1333,AB1333,AC1333,AD1333,AE1333,AF1333,AG1333,AH1333,AI1333,AJ1333,AK1333,AL1333,AM1333,AN1333,AO1333,AP1333,AQ1333,AR1333,AS1333,AT1333,AU1333,AV1333,AW1333,AX1333,AY1333,AZ1333,BA1333,BB1333), IF(D1333="Best Buy", "https://www.bestbuy.com/site/searchpage.jsp?st=" &amp; [1]!textjoin("+",TRUE,S1333,T1333,U1333,V1333,W1333,X1333,Y1333,Z1333,AA1333,AB1333,AC1333,AD1333,AE1333,AF1333,AG1333,AH1333,AI1333,AJ1333,AK1333,AL1333,AM1333,AN1333,AO1333,AP1333,AQ1333,AR1333,AS1333,AT1333,AU1333,AV1333,AW1333,AX1333,AY1333,AZ1333,BA1333,BB1333), IF(D1333="Target", "https://www.target.com/s?searchTerm=" &amp; [1]!textjoin("+",TRUE,S1333,T1333,U1333,V1333,W1333,X1333,Y1333,Z1333,AA1333,AB1333,AC1333,AD1333,AE1333,AF1333,AG1333,AH1333,AI1333,AJ1333,AK1333,AL1333,AM1333,AN1333,AO1333,AP1333,AQ1333,AR1333,AS1333,AT1333,AU1333,AV1333,AW1333,AX1333,AY1333,AZ1333,BA1333,BB1333),"")))</f>
        <v/>
      </c>
      <c r="G1333" s="45" t="s">
        <v>7382</v>
      </c>
      <c r="H1333" s="45"/>
      <c r="I1333" s="45"/>
      <c r="J1333" s="45"/>
      <c r="L1333" s="30" t="s">
        <v>46</v>
      </c>
      <c r="M1333" s="26" t="s">
        <v>2159</v>
      </c>
      <c r="N1333" s="21" t="s">
        <v>6351</v>
      </c>
      <c r="O1333" s="1" t="s">
        <v>2160</v>
      </c>
      <c r="P1333" s="21" t="e">
        <f ca="1">[1]!textjoin("+",TRUE,O1333,S1333,T1333,U1333,V1333,W1333,X1333,Y1333,Z1333,AA1333,AB1333,AC1333,AD1333,AE1333,AF1333,AG1333,AH1333,AI1333,AJ1333,AK1333,AL1333,AM1333,AN1333,AO1333,AP1333,AQ1333,AR1333,AS1333,AT1333,AU1333,AV1333,AW1333,AX1333,AY1333,AZ1333,BA1333,BB1333,R1333)</f>
        <v>#NAME?</v>
      </c>
      <c r="Q1333" s="21" t="e">
        <f t="shared" ca="1" si="82"/>
        <v>#NAME?</v>
      </c>
      <c r="R1333" t="s">
        <v>5106</v>
      </c>
      <c r="S1333" s="16" t="s">
        <v>3777</v>
      </c>
      <c r="T1333" s="12" t="s">
        <v>2278</v>
      </c>
      <c r="U1333" s="12">
        <v>4</v>
      </c>
      <c r="V1333" s="12" t="s">
        <v>3271</v>
      </c>
      <c r="W1333" s="12" t="s">
        <v>2267</v>
      </c>
      <c r="X1333" s="12" t="s">
        <v>4836</v>
      </c>
      <c r="Y1333" s="12" t="s">
        <v>4903</v>
      </c>
      <c r="Z1333" s="12">
        <v>31723217</v>
      </c>
    </row>
    <row r="1334" spans="1:28" ht="409.6" thickBot="1" x14ac:dyDescent="0.35">
      <c r="A1334" s="7" t="s">
        <v>1371</v>
      </c>
      <c r="D1334" s="37" t="s">
        <v>15</v>
      </c>
      <c r="E1334" s="45"/>
      <c r="F1334" s="47" t="e">
        <f ca="1">IF(D1334="Walmart", "https://www.walmart.com/search/?query=" &amp; [1]!textjoin("%20",TRUE,S1334,T1334,U1334,V1334,W1334,X1334,Y1334,Z1334,AA1334,AB1334,AC1334,AD1334,AE1334,AF1334,AG1334,AH1334,AI1334,AJ1334,AK1334,AL1334,AM1334,AN1334,AO1334,AP1334,AQ1334,AR1334,AS1334,AT1334,AU1334,AV1334,AW1334,AX1334,AY1334,AZ1334,BA1334,BB1334), IF(D1334="Best Buy", "https://www.bestbuy.com/site/searchpage.jsp?st=" &amp; [1]!textjoin("+",TRUE,S1334,T1334,U1334,V1334,W1334,X1334,Y1334,Z1334,AA1334,AB1334,AC1334,AD1334,AE1334,AF1334,AG1334,AH1334,AI1334,AJ1334,AK1334,AL1334,AM1334,AN1334,AO1334,AP1334,AQ1334,AR1334,AS1334,AT1334,AU1334,AV1334,AW1334,AX1334,AY1334,AZ1334,BA1334,BB1334), IF(D1334="Target", "https://www.target.com/s?searchTerm=" &amp; [1]!textjoin("+",TRUE,S1334,T1334,U1334,V1334,W1334,X1334,Y1334,Z1334,AA1334,AB1334,AC1334,AD1334,AE1334,AF1334,AG1334,AH1334,AI1334,AJ1334,AK1334,AL1334,AM1334,AN1334,AO1334,AP1334,AQ1334,AR1334,AS1334,AT1334,AU1334,AV1334,AW1334,AX1334,AY1334,AZ1334,BA1334,BB1334),"")))</f>
        <v>#NAME?</v>
      </c>
      <c r="G1334" s="45" t="s">
        <v>7909</v>
      </c>
      <c r="H1334" s="45" t="str">
        <f>HYPERLINK(G1334,D1334)</f>
        <v>Best Buy</v>
      </c>
      <c r="I1334" s="45"/>
      <c r="J1334" s="45"/>
      <c r="L1334" s="37" t="s">
        <v>15</v>
      </c>
      <c r="M1334" s="26" t="s">
        <v>2159</v>
      </c>
      <c r="N1334" s="21" t="s">
        <v>6352</v>
      </c>
      <c r="O1334" s="1" t="s">
        <v>2160</v>
      </c>
      <c r="P1334" s="21" t="e">
        <f ca="1">[1]!textjoin("+",TRUE,O1334,S1334,T1334,U1334,V1334,W1334,X1334,Y1334,Z1334,AA1334,AB1334,AC1334,AD1334,AE1334,AF1334,AG1334,AH1334,AI1334,AJ1334,AK1334,AL1334,AM1334,AN1334,AO1334,AP1334,AQ1334,AR1334,AS1334,AT1334,AU1334,AV1334,AW1334,AX1334,AY1334,AZ1334,BA1334,BB1334,R1334)</f>
        <v>#NAME?</v>
      </c>
      <c r="Q1334" s="21" t="e">
        <f t="shared" ca="1" si="82"/>
        <v>#NAME?</v>
      </c>
      <c r="R1334" t="s">
        <v>5106</v>
      </c>
      <c r="S1334" s="16" t="s">
        <v>3777</v>
      </c>
      <c r="T1334" s="12" t="s">
        <v>3781</v>
      </c>
      <c r="U1334" s="12">
        <v>3</v>
      </c>
      <c r="V1334" s="12" t="s">
        <v>2432</v>
      </c>
      <c r="W1334" s="12" t="s">
        <v>2267</v>
      </c>
      <c r="X1334" s="12" t="s">
        <v>4836</v>
      </c>
      <c r="Y1334" s="12" t="s">
        <v>2293</v>
      </c>
    </row>
    <row r="1335" spans="1:28" ht="58.2" thickBot="1" x14ac:dyDescent="0.35">
      <c r="A1335" s="7" t="s">
        <v>1372</v>
      </c>
      <c r="D1335" s="37" t="s">
        <v>43</v>
      </c>
      <c r="E1335" s="45"/>
      <c r="F1335" s="47" t="str">
        <f>IF(D1335="Walmart", "https://www.walmart.com/search/?query=" &amp; [1]!textjoin("%20",TRUE,S1335,T1335,U1335,V1335,W1335,X1335,Y1335,Z1335,AA1335,AB1335,AC1335,AD1335,AE1335,AF1335,AG1335,AH1335,AI1335,AJ1335,AK1335,AL1335,AM1335,AN1335,AO1335,AP1335,AQ1335,AR1335,AS1335,AT1335,AU1335,AV1335,AW1335,AX1335,AY1335,AZ1335,BA1335,BB1335), IF(D1335="Best Buy", "https://www.bestbuy.com/site/searchpage.jsp?st=" &amp; [1]!textjoin("+",TRUE,S1335,T1335,U1335,V1335,W1335,X1335,Y1335,Z1335,AA1335,AB1335,AC1335,AD1335,AE1335,AF1335,AG1335,AH1335,AI1335,AJ1335,AK1335,AL1335,AM1335,AN1335,AO1335,AP1335,AQ1335,AR1335,AS1335,AT1335,AU1335,AV1335,AW1335,AX1335,AY1335,AZ1335,BA1335,BB1335), IF(D1335="Target", "https://www.target.com/s?searchTerm=" &amp; [1]!textjoin("+",TRUE,S1335,T1335,U1335,V1335,W1335,X1335,Y1335,Z1335,AA1335,AB1335,AC1335,AD1335,AE1335,AF1335,AG1335,AH1335,AI1335,AJ1335,AK1335,AL1335,AM1335,AN1335,AO1335,AP1335,AQ1335,AR1335,AS1335,AT1335,AU1335,AV1335,AW1335,AX1335,AY1335,AZ1335,BA1335,BB1335),"")))</f>
        <v/>
      </c>
      <c r="G1335" s="45" t="s">
        <v>7382</v>
      </c>
      <c r="H1335" s="45"/>
      <c r="I1335" s="45"/>
      <c r="J1335" s="45"/>
      <c r="L1335" s="37" t="s">
        <v>43</v>
      </c>
      <c r="M1335" s="26" t="s">
        <v>2159</v>
      </c>
      <c r="N1335" s="21" t="s">
        <v>6353</v>
      </c>
      <c r="O1335" s="1" t="s">
        <v>2160</v>
      </c>
      <c r="P1335" s="21" t="e">
        <f ca="1">[1]!textjoin("+",TRUE,O1335,S1335,T1335,U1335,V1335,W1335,X1335,Y1335,Z1335,AA1335,AB1335,AC1335,AD1335,AE1335,AF1335,AG1335,AH1335,AI1335,AJ1335,AK1335,AL1335,AM1335,AN1335,AO1335,AP1335,AQ1335,AR1335,AS1335,AT1335,AU1335,AV1335,AW1335,AX1335,AY1335,AZ1335,BA1335,BB1335,R1335)</f>
        <v>#NAME?</v>
      </c>
      <c r="Q1335" s="21" t="e">
        <f t="shared" ca="1" si="82"/>
        <v>#NAME?</v>
      </c>
      <c r="R1335" t="s">
        <v>5106</v>
      </c>
      <c r="S1335" s="16" t="s">
        <v>3777</v>
      </c>
      <c r="T1335" s="12" t="s">
        <v>3782</v>
      </c>
      <c r="U1335" s="12" t="s">
        <v>2352</v>
      </c>
      <c r="V1335" s="12" t="s">
        <v>3576</v>
      </c>
      <c r="W1335" s="12" t="s">
        <v>3578</v>
      </c>
      <c r="X1335" s="12" t="s">
        <v>2189</v>
      </c>
      <c r="Y1335" s="12" t="s">
        <v>3783</v>
      </c>
      <c r="Z1335" s="12" t="s">
        <v>2342</v>
      </c>
    </row>
    <row r="1336" spans="1:28" ht="409.6" thickBot="1" x14ac:dyDescent="0.35">
      <c r="A1336" s="7" t="s">
        <v>1373</v>
      </c>
      <c r="D1336" s="37" t="s">
        <v>12</v>
      </c>
      <c r="E1336" s="45"/>
      <c r="F1336" s="47" t="e">
        <f ca="1">IF(D1336="Walmart", "https://www.walmart.com/search/?query=" &amp; [1]!textjoin("%20",TRUE,S1336,T1336,U1336,V1336,W1336,X1336,Y1336,Z1336,AA1336,AB1336,AC1336,AD1336,AE1336,AF1336,AG1336,AH1336,AI1336,AJ1336,AK1336,AL1336,AM1336,AN1336,AO1336,AP1336,AQ1336,AR1336,AS1336,AT1336,AU1336,AV1336,AW1336,AX1336,AY1336,AZ1336,BA1336,BB1336), IF(D1336="Best Buy", "https://www.bestbuy.com/site/searchpage.jsp?st=" &amp; [1]!textjoin("+",TRUE,S1336,T1336,U1336,V1336,W1336,X1336,Y1336,Z1336,AA1336,AB1336,AC1336,AD1336,AE1336,AF1336,AG1336,AH1336,AI1336,AJ1336,AK1336,AL1336,AM1336,AN1336,AO1336,AP1336,AQ1336,AR1336,AS1336,AT1336,AU1336,AV1336,AW1336,AX1336,AY1336,AZ1336,BA1336,BB1336), IF(D1336="Target", "https://www.target.com/s?searchTerm=" &amp; [1]!textjoin("+",TRUE,S1336,T1336,U1336,V1336,W1336,X1336,Y1336,Z1336,AA1336,AB1336,AC1336,AD1336,AE1336,AF1336,AG1336,AH1336,AI1336,AJ1336,AK1336,AL1336,AM1336,AN1336,AO1336,AP1336,AQ1336,AR1336,AS1336,AT1336,AU1336,AV1336,AW1336,AX1336,AY1336,AZ1336,BA1336,BB1336),"")))</f>
        <v>#NAME?</v>
      </c>
      <c r="G1336" s="45" t="s">
        <v>7910</v>
      </c>
      <c r="H1336" s="45" t="str">
        <f>HYPERLINK(G1336,D1336)</f>
        <v>Walmart</v>
      </c>
      <c r="I1336" s="45"/>
      <c r="J1336" s="45"/>
      <c r="L1336" s="37" t="s">
        <v>12</v>
      </c>
      <c r="M1336" s="26" t="s">
        <v>2159</v>
      </c>
      <c r="N1336" s="21" t="s">
        <v>6354</v>
      </c>
      <c r="O1336" s="1" t="s">
        <v>2160</v>
      </c>
      <c r="P1336" s="21" t="e">
        <f ca="1">[1]!textjoin("+",TRUE,O1336,S1336,T1336,U1336,V1336,W1336,X1336,Y1336,Z1336,AA1336,AB1336,AC1336,AD1336,AE1336,AF1336,AG1336,AH1336,AI1336,AJ1336,AK1336,AL1336,AM1336,AN1336,AO1336,AP1336,AQ1336,AR1336,AS1336,AT1336,AU1336,AV1336,AW1336,AX1336,AY1336,AZ1336,BA1336,BB1336,R1336)</f>
        <v>#NAME?</v>
      </c>
      <c r="Q1336" s="21" t="e">
        <f t="shared" ca="1" si="82"/>
        <v>#NAME?</v>
      </c>
      <c r="R1336" t="s">
        <v>5106</v>
      </c>
      <c r="S1336" s="16" t="s">
        <v>3777</v>
      </c>
      <c r="T1336" s="12" t="s">
        <v>3474</v>
      </c>
      <c r="U1336" s="12">
        <v>3</v>
      </c>
      <c r="V1336" s="12" t="s">
        <v>3784</v>
      </c>
      <c r="W1336" s="12" t="s">
        <v>2267</v>
      </c>
      <c r="X1336" s="12" t="s">
        <v>4836</v>
      </c>
      <c r="Y1336" s="12" t="s">
        <v>3785</v>
      </c>
    </row>
    <row r="1337" spans="1:28" ht="409.6" thickBot="1" x14ac:dyDescent="0.35">
      <c r="A1337" s="7" t="s">
        <v>1374</v>
      </c>
      <c r="D1337" s="37" t="s">
        <v>15</v>
      </c>
      <c r="E1337" s="45"/>
      <c r="F1337" s="47" t="e">
        <f ca="1">IF(D1337="Walmart", "https://www.walmart.com/search/?query=" &amp; [1]!textjoin("%20",TRUE,S1337,T1337,U1337,V1337,W1337,X1337,Y1337,Z1337,AA1337,AB1337,AC1337,AD1337,AE1337,AF1337,AG1337,AH1337,AI1337,AJ1337,AK1337,AL1337,AM1337,AN1337,AO1337,AP1337,AQ1337,AR1337,AS1337,AT1337,AU1337,AV1337,AW1337,AX1337,AY1337,AZ1337,BA1337,BB1337), IF(D1337="Best Buy", "https://www.bestbuy.com/site/searchpage.jsp?st=" &amp; [1]!textjoin("+",TRUE,S1337,T1337,U1337,V1337,W1337,X1337,Y1337,Z1337,AA1337,AB1337,AC1337,AD1337,AE1337,AF1337,AG1337,AH1337,AI1337,AJ1337,AK1337,AL1337,AM1337,AN1337,AO1337,AP1337,AQ1337,AR1337,AS1337,AT1337,AU1337,AV1337,AW1337,AX1337,AY1337,AZ1337,BA1337,BB1337), IF(D1337="Target", "https://www.target.com/s?searchTerm=" &amp; [1]!textjoin("+",TRUE,S1337,T1337,U1337,V1337,W1337,X1337,Y1337,Z1337,AA1337,AB1337,AC1337,AD1337,AE1337,AF1337,AG1337,AH1337,AI1337,AJ1337,AK1337,AL1337,AM1337,AN1337,AO1337,AP1337,AQ1337,AR1337,AS1337,AT1337,AU1337,AV1337,AW1337,AX1337,AY1337,AZ1337,BA1337,BB1337),"")))</f>
        <v>#NAME?</v>
      </c>
      <c r="G1337" s="45" t="s">
        <v>7911</v>
      </c>
      <c r="H1337" s="45" t="str">
        <f>HYPERLINK(G1337,D1337)</f>
        <v>Best Buy</v>
      </c>
      <c r="I1337" s="45"/>
      <c r="J1337" s="45"/>
      <c r="L1337" s="37" t="s">
        <v>15</v>
      </c>
      <c r="M1337" s="26" t="s">
        <v>2159</v>
      </c>
      <c r="N1337" s="21" t="s">
        <v>6355</v>
      </c>
      <c r="O1337" s="1" t="s">
        <v>2160</v>
      </c>
      <c r="P1337" s="21" t="e">
        <f ca="1">[1]!textjoin("+",TRUE,O1337,S1337,T1337,U1337,V1337,W1337,X1337,Y1337,Z1337,AA1337,AB1337,AC1337,AD1337,AE1337,AF1337,AG1337,AH1337,AI1337,AJ1337,AK1337,AL1337,AM1337,AN1337,AO1337,AP1337,AQ1337,AR1337,AS1337,AT1337,AU1337,AV1337,AW1337,AX1337,AY1337,AZ1337,BA1337,BB1337,R1337)</f>
        <v>#NAME?</v>
      </c>
      <c r="Q1337" s="21" t="e">
        <f t="shared" ca="1" si="82"/>
        <v>#NAME?</v>
      </c>
      <c r="R1337" t="s">
        <v>5106</v>
      </c>
      <c r="S1337" s="16" t="s">
        <v>3777</v>
      </c>
      <c r="T1337" s="12" t="s">
        <v>3474</v>
      </c>
      <c r="U1337" s="12">
        <v>4</v>
      </c>
      <c r="V1337" s="12" t="s">
        <v>2432</v>
      </c>
      <c r="W1337" s="12" t="s">
        <v>2267</v>
      </c>
      <c r="X1337" s="12" t="s">
        <v>4836</v>
      </c>
      <c r="Y1337" s="12" t="s">
        <v>2293</v>
      </c>
    </row>
    <row r="1338" spans="1:28" ht="409.6" thickBot="1" x14ac:dyDescent="0.35">
      <c r="A1338" s="7" t="s">
        <v>1375</v>
      </c>
      <c r="D1338" s="37" t="s">
        <v>15</v>
      </c>
      <c r="E1338" s="45"/>
      <c r="F1338" s="47" t="e">
        <f ca="1">IF(D1338="Walmart", "https://www.walmart.com/search/?query=" &amp; [1]!textjoin("%20",TRUE,S1338,T1338,U1338,V1338,W1338,X1338,Y1338,Z1338,AA1338,AB1338,AC1338,AD1338,AE1338,AF1338,AG1338,AH1338,AI1338,AJ1338,AK1338,AL1338,AM1338,AN1338,AO1338,AP1338,AQ1338,AR1338,AS1338,AT1338,AU1338,AV1338,AW1338,AX1338,AY1338,AZ1338,BA1338,BB1338), IF(D1338="Best Buy", "https://www.bestbuy.com/site/searchpage.jsp?st=" &amp; [1]!textjoin("+",TRUE,S1338,T1338,U1338,V1338,W1338,X1338,Y1338,Z1338,AA1338,AB1338,AC1338,AD1338,AE1338,AF1338,AG1338,AH1338,AI1338,AJ1338,AK1338,AL1338,AM1338,AN1338,AO1338,AP1338,AQ1338,AR1338,AS1338,AT1338,AU1338,AV1338,AW1338,AX1338,AY1338,AZ1338,BA1338,BB1338), IF(D1338="Target", "https://www.target.com/s?searchTerm=" &amp; [1]!textjoin("+",TRUE,S1338,T1338,U1338,V1338,W1338,X1338,Y1338,Z1338,AA1338,AB1338,AC1338,AD1338,AE1338,AF1338,AG1338,AH1338,AI1338,AJ1338,AK1338,AL1338,AM1338,AN1338,AO1338,AP1338,AQ1338,AR1338,AS1338,AT1338,AU1338,AV1338,AW1338,AX1338,AY1338,AZ1338,BA1338,BB1338),"")))</f>
        <v>#NAME?</v>
      </c>
      <c r="G1338" s="45" t="s">
        <v>7912</v>
      </c>
      <c r="H1338" s="45" t="str">
        <f>HYPERLINK(G1338,D1338)</f>
        <v>Best Buy</v>
      </c>
      <c r="I1338" s="45"/>
      <c r="J1338" s="45"/>
      <c r="L1338" s="37" t="s">
        <v>15</v>
      </c>
      <c r="M1338" s="26" t="s">
        <v>2159</v>
      </c>
      <c r="N1338" s="21" t="s">
        <v>6356</v>
      </c>
      <c r="O1338" s="1" t="s">
        <v>2160</v>
      </c>
      <c r="P1338" s="21" t="e">
        <f ca="1">[1]!textjoin("+",TRUE,O1338,S1338,T1338,U1338,V1338,W1338,X1338,Y1338,Z1338,AA1338,AB1338,AC1338,AD1338,AE1338,AF1338,AG1338,AH1338,AI1338,AJ1338,AK1338,AL1338,AM1338,AN1338,AO1338,AP1338,AQ1338,AR1338,AS1338,AT1338,AU1338,AV1338,AW1338,AX1338,AY1338,AZ1338,BA1338,BB1338,R1338)</f>
        <v>#NAME?</v>
      </c>
      <c r="Q1338" s="21" t="e">
        <f t="shared" ca="1" si="82"/>
        <v>#NAME?</v>
      </c>
      <c r="R1338" t="s">
        <v>5106</v>
      </c>
      <c r="S1338" s="16" t="s">
        <v>3777</v>
      </c>
      <c r="T1338" s="12" t="s">
        <v>1264</v>
      </c>
      <c r="U1338" s="12" t="b">
        <v>1</v>
      </c>
      <c r="V1338" s="12" t="s">
        <v>2189</v>
      </c>
      <c r="W1338" s="12" t="s">
        <v>3786</v>
      </c>
      <c r="X1338" s="12" t="s">
        <v>4620</v>
      </c>
      <c r="Y1338" s="12" t="s">
        <v>2221</v>
      </c>
      <c r="Z1338" s="12" t="s">
        <v>4747</v>
      </c>
      <c r="AA1338" s="12" t="s">
        <v>2293</v>
      </c>
    </row>
    <row r="1339" spans="1:28" ht="409.6" thickBot="1" x14ac:dyDescent="0.35">
      <c r="A1339" s="7" t="s">
        <v>1376</v>
      </c>
      <c r="D1339" s="37" t="s">
        <v>20</v>
      </c>
      <c r="E1339" s="45"/>
      <c r="F1339" s="47" t="e">
        <f ca="1">IF(D1339="Walmart", "https://www.walmart.com/search/?query=" &amp; [1]!textjoin("%20",TRUE,S1339,T1339,U1339,V1339,W1339,X1339,Y1339,Z1339,AA1339,AB1339,AC1339,AD1339,AE1339,AF1339,AG1339,AH1339,AI1339,AJ1339,AK1339,AL1339,AM1339,AN1339,AO1339,AP1339,AQ1339,AR1339,AS1339,AT1339,AU1339,AV1339,AW1339,AX1339,AY1339,AZ1339,BA1339,BB1339), IF(D1339="Best Buy", "https://www.bestbuy.com/site/searchpage.jsp?st=" &amp; [1]!textjoin("+",TRUE,S1339,T1339,U1339,V1339,W1339,X1339,Y1339,Z1339,AA1339,AB1339,AC1339,AD1339,AE1339,AF1339,AG1339,AH1339,AI1339,AJ1339,AK1339,AL1339,AM1339,AN1339,AO1339,AP1339,AQ1339,AR1339,AS1339,AT1339,AU1339,AV1339,AW1339,AX1339,AY1339,AZ1339,BA1339,BB1339), IF(D1339="Target", "https://www.target.com/s?searchTerm=" &amp; [1]!textjoin("+",TRUE,S1339,T1339,U1339,V1339,W1339,X1339,Y1339,Z1339,AA1339,AB1339,AC1339,AD1339,AE1339,AF1339,AG1339,AH1339,AI1339,AJ1339,AK1339,AL1339,AM1339,AN1339,AO1339,AP1339,AQ1339,AR1339,AS1339,AT1339,AU1339,AV1339,AW1339,AX1339,AY1339,AZ1339,BA1339,BB1339),"")))</f>
        <v>#NAME?</v>
      </c>
      <c r="G1339" s="45" t="s">
        <v>7913</v>
      </c>
      <c r="H1339" s="45" t="str">
        <f>HYPERLINK(G1339,D1339)</f>
        <v>Target</v>
      </c>
      <c r="I1339" s="45"/>
      <c r="J1339" s="45"/>
      <c r="L1339" s="37" t="s">
        <v>20</v>
      </c>
      <c r="M1339" s="26" t="s">
        <v>2159</v>
      </c>
      <c r="N1339" s="21" t="s">
        <v>6357</v>
      </c>
      <c r="O1339" s="1" t="s">
        <v>2160</v>
      </c>
      <c r="P1339" s="21" t="e">
        <f ca="1">[1]!textjoin("+",TRUE,O1339,S1339,T1339,U1339,V1339,W1339,X1339,Y1339,Z1339,AA1339,AB1339,AC1339,AD1339,AE1339,AF1339,AG1339,AH1339,AI1339,AJ1339,AK1339,AL1339,AM1339,AN1339,AO1339,AP1339,AQ1339,AR1339,AS1339,AT1339,AU1339,AV1339,AW1339,AX1339,AY1339,AZ1339,BA1339,BB1339,R1339)</f>
        <v>#NAME?</v>
      </c>
      <c r="Q1339" s="21" t="e">
        <f t="shared" ca="1" si="82"/>
        <v>#NAME?</v>
      </c>
      <c r="R1339" t="s">
        <v>5106</v>
      </c>
      <c r="S1339" s="16" t="s">
        <v>3777</v>
      </c>
      <c r="T1339" s="12" t="s">
        <v>3392</v>
      </c>
      <c r="U1339" s="12" t="s">
        <v>2856</v>
      </c>
      <c r="V1339" s="12" t="b">
        <v>1</v>
      </c>
      <c r="W1339" s="12" t="s">
        <v>2189</v>
      </c>
      <c r="X1339" s="12" t="s">
        <v>3522</v>
      </c>
      <c r="Y1339" s="12" t="s">
        <v>2192</v>
      </c>
      <c r="Z1339" s="12" t="s">
        <v>2252</v>
      </c>
      <c r="AA1339" s="12" t="s">
        <v>2193</v>
      </c>
      <c r="AB1339" s="12" t="s">
        <v>2194</v>
      </c>
    </row>
    <row r="1340" spans="1:28" ht="120" thickBot="1" x14ac:dyDescent="0.35">
      <c r="A1340" s="7" t="s">
        <v>1377</v>
      </c>
      <c r="D1340" s="30" t="s">
        <v>46</v>
      </c>
      <c r="E1340" s="45"/>
      <c r="F1340" s="47" t="str">
        <f>IF(D1340="Walmart", "https://www.walmart.com/search/?query=" &amp; [1]!textjoin("%20",TRUE,S1340,T1340,U1340,V1340,W1340,X1340,Y1340,Z1340,AA1340,AB1340,AC1340,AD1340,AE1340,AF1340,AG1340,AH1340,AI1340,AJ1340,AK1340,AL1340,AM1340,AN1340,AO1340,AP1340,AQ1340,AR1340,AS1340,AT1340,AU1340,AV1340,AW1340,AX1340,AY1340,AZ1340,BA1340,BB1340), IF(D1340="Best Buy", "https://www.bestbuy.com/site/searchpage.jsp?st=" &amp; [1]!textjoin("+",TRUE,S1340,T1340,U1340,V1340,W1340,X1340,Y1340,Z1340,AA1340,AB1340,AC1340,AD1340,AE1340,AF1340,AG1340,AH1340,AI1340,AJ1340,AK1340,AL1340,AM1340,AN1340,AO1340,AP1340,AQ1340,AR1340,AS1340,AT1340,AU1340,AV1340,AW1340,AX1340,AY1340,AZ1340,BA1340,BB1340), IF(D1340="Target", "https://www.target.com/s?searchTerm=" &amp; [1]!textjoin("+",TRUE,S1340,T1340,U1340,V1340,W1340,X1340,Y1340,Z1340,AA1340,AB1340,AC1340,AD1340,AE1340,AF1340,AG1340,AH1340,AI1340,AJ1340,AK1340,AL1340,AM1340,AN1340,AO1340,AP1340,AQ1340,AR1340,AS1340,AT1340,AU1340,AV1340,AW1340,AX1340,AY1340,AZ1340,BA1340,BB1340),"")))</f>
        <v/>
      </c>
      <c r="G1340" s="45" t="s">
        <v>7382</v>
      </c>
      <c r="H1340" s="45"/>
      <c r="I1340" s="45"/>
      <c r="J1340" s="45"/>
      <c r="L1340" s="30" t="s">
        <v>46</v>
      </c>
      <c r="M1340" s="26" t="s">
        <v>2159</v>
      </c>
      <c r="N1340" s="21" t="s">
        <v>6358</v>
      </c>
      <c r="O1340" s="1" t="s">
        <v>2160</v>
      </c>
      <c r="P1340" s="21" t="e">
        <f ca="1">[1]!textjoin("+",TRUE,O1340,S1340,T1340,U1340,V1340,W1340,X1340,Y1340,Z1340,AA1340,AB1340,AC1340,AD1340,AE1340,AF1340,AG1340,AH1340,AI1340,AJ1340,AK1340,AL1340,AM1340,AN1340,AO1340,AP1340,AQ1340,AR1340,AS1340,AT1340,AU1340,AV1340,AW1340,AX1340,AY1340,AZ1340,BA1340,BB1340,R1340)</f>
        <v>#NAME?</v>
      </c>
      <c r="Q1340" s="21" t="e">
        <f t="shared" ca="1" si="82"/>
        <v>#NAME?</v>
      </c>
      <c r="R1340" t="s">
        <v>5106</v>
      </c>
      <c r="S1340" s="16" t="s">
        <v>3777</v>
      </c>
      <c r="T1340" s="12" t="s">
        <v>3392</v>
      </c>
      <c r="U1340" s="12" t="s">
        <v>2856</v>
      </c>
      <c r="V1340" s="12" t="s">
        <v>3787</v>
      </c>
      <c r="W1340" s="12" t="s">
        <v>2189</v>
      </c>
      <c r="X1340" s="12" t="s">
        <v>3608</v>
      </c>
      <c r="Y1340" s="12" t="s">
        <v>4620</v>
      </c>
      <c r="Z1340" s="12">
        <v>34667060</v>
      </c>
    </row>
    <row r="1341" spans="1:28" ht="409.6" thickBot="1" x14ac:dyDescent="0.35">
      <c r="A1341" s="7" t="s">
        <v>1378</v>
      </c>
      <c r="D1341" s="37" t="s">
        <v>12</v>
      </c>
      <c r="E1341" s="45"/>
      <c r="F1341" s="47" t="e">
        <f ca="1">IF(D1341="Walmart", "https://www.walmart.com/search/?query=" &amp; [1]!textjoin("%20",TRUE,S1341,T1341,U1341,V1341,W1341,X1341,Y1341,Z1341,AA1341,AB1341,AC1341,AD1341,AE1341,AF1341,AG1341,AH1341,AI1341,AJ1341,AK1341,AL1341,AM1341,AN1341,AO1341,AP1341,AQ1341,AR1341,AS1341,AT1341,AU1341,AV1341,AW1341,AX1341,AY1341,AZ1341,BA1341,BB1341), IF(D1341="Best Buy", "https://www.bestbuy.com/site/searchpage.jsp?st=" &amp; [1]!textjoin("+",TRUE,S1341,T1341,U1341,V1341,W1341,X1341,Y1341,Z1341,AA1341,AB1341,AC1341,AD1341,AE1341,AF1341,AG1341,AH1341,AI1341,AJ1341,AK1341,AL1341,AM1341,AN1341,AO1341,AP1341,AQ1341,AR1341,AS1341,AT1341,AU1341,AV1341,AW1341,AX1341,AY1341,AZ1341,BA1341,BB1341), IF(D1341="Target", "https://www.target.com/s?searchTerm=" &amp; [1]!textjoin("+",TRUE,S1341,T1341,U1341,V1341,W1341,X1341,Y1341,Z1341,AA1341,AB1341,AC1341,AD1341,AE1341,AF1341,AG1341,AH1341,AI1341,AJ1341,AK1341,AL1341,AM1341,AN1341,AO1341,AP1341,AQ1341,AR1341,AS1341,AT1341,AU1341,AV1341,AW1341,AX1341,AY1341,AZ1341,BA1341,BB1341),"")))</f>
        <v>#NAME?</v>
      </c>
      <c r="G1341" s="45" t="s">
        <v>7914</v>
      </c>
      <c r="H1341" s="45" t="str">
        <f t="shared" ref="H1341:H1356" si="85">HYPERLINK(G1341,D1341)</f>
        <v>Walmart</v>
      </c>
      <c r="I1341" s="45"/>
      <c r="J1341" s="45"/>
      <c r="L1341" s="37" t="s">
        <v>12</v>
      </c>
      <c r="M1341" s="26" t="s">
        <v>2159</v>
      </c>
      <c r="N1341" s="21" t="s">
        <v>6359</v>
      </c>
      <c r="O1341" s="1" t="s">
        <v>2160</v>
      </c>
      <c r="P1341" s="21" t="e">
        <f ca="1">[1]!textjoin("+",TRUE,O1341,S1341,T1341,U1341,V1341,W1341,X1341,Y1341,Z1341,AA1341,AB1341,AC1341,AD1341,AE1341,AF1341,AG1341,AH1341,AI1341,AJ1341,AK1341,AL1341,AM1341,AN1341,AO1341,AP1341,AQ1341,AR1341,AS1341,AT1341,AU1341,AV1341,AW1341,AX1341,AY1341,AZ1341,BA1341,BB1341,R1341)</f>
        <v>#NAME?</v>
      </c>
      <c r="Q1341" s="21" t="e">
        <f t="shared" ca="1" si="82"/>
        <v>#NAME?</v>
      </c>
      <c r="R1341" t="s">
        <v>5106</v>
      </c>
      <c r="S1341" s="16" t="s">
        <v>3777</v>
      </c>
      <c r="T1341" s="12" t="s">
        <v>3788</v>
      </c>
      <c r="U1341" s="12">
        <v>2</v>
      </c>
      <c r="V1341" s="12" t="s">
        <v>2267</v>
      </c>
      <c r="W1341" s="12" t="s">
        <v>3789</v>
      </c>
    </row>
    <row r="1342" spans="1:28" ht="409.6" thickBot="1" x14ac:dyDescent="0.35">
      <c r="A1342" s="7" t="s">
        <v>1379</v>
      </c>
      <c r="D1342" s="37" t="s">
        <v>104</v>
      </c>
      <c r="E1342" s="45"/>
      <c r="F1342" s="47" t="e">
        <f ca="1">IF(D1342="Kohl's", "https://www.kohls.com/search.jsp?submit-search=web-regular&amp;search=" &amp; [1]!textjoin("+",TRUE,S1342,T1342,U1342,V1342,W1342,X1342,Y1342,Z1342,AA1342,AB1342,AC1342,AD1342,AE1342,AF1342,AG1342,AH1342,AI1342,AJ1342,AK1342,AL1342,AM1342,AN1342,AO1342,AP1342,AQ1342,AR1342,AS1342,AT1342,AU1342,AV1342,AW1342,AX1342,AY1342,AZ1342,BA1342,BB1342,Sheet1!BE1342), IF(D1342="Lenovo", "https://www.lenovo.com/us/en/search?text=" &amp; [1]!textjoin("+",TRUE,S1342,T1342,U1342,V1342,W1342,X1342,Y1342,Z1342,AA1342,AB1342,AC1342,AD1342,AE1342,AF1342,AG1342,AH1342,AI1342,AJ1342,AK1342,AL1342,AM1342,AN1342,AO1342,AP1342,AQ1342,AR1342,AS1342,AT1342,AU1342,AV1342,AW1342,AX1342,AY1342,AZ1342,BA1342,BB1342,Sheet1!BE1342), IF(D1342="Dell Small Business", "https://www.dell.com/koa/search?q=" &amp; [1]!textjoin("%20",TRUE,S1342,T1342,U1342,V1342,W1342,X1342,Y1342,Z1342,AA1342,AB1342,AC1342,AD1342,AE1342,AF1342,AG1342,AH1342,AI1342,AJ1342,AK1342,AL1342,AM1342,AN1342,AO1342,AP1342,AQ1342,AR1342,AS1342,AT1342,AU1342,AV1342,AW1342,AX1342,AY1342,AZ1342,BA1342,BB1342,Sheet1!BE1342),"")))</f>
        <v>#NAME?</v>
      </c>
      <c r="G1342" s="34" t="s">
        <v>7352</v>
      </c>
      <c r="H1342" s="45" t="str">
        <f t="shared" si="85"/>
        <v>Kohl's</v>
      </c>
      <c r="I1342" s="45"/>
      <c r="J1342" s="45"/>
      <c r="L1342" s="37" t="s">
        <v>104</v>
      </c>
      <c r="M1342" s="26" t="s">
        <v>2159</v>
      </c>
      <c r="N1342" s="21" t="s">
        <v>6360</v>
      </c>
      <c r="O1342" s="1" t="s">
        <v>2160</v>
      </c>
      <c r="P1342" s="21" t="e">
        <f ca="1">[1]!textjoin("+",TRUE,O1342,S1342,T1342,U1342,V1342,W1342,X1342,Y1342,Z1342,AA1342,AB1342,AC1342,AD1342,AE1342,AF1342,AG1342,AH1342,AI1342,AJ1342,AK1342,AL1342,AM1342,AN1342,AO1342,AP1342,AQ1342,AR1342,AS1342,AT1342,AU1342,AV1342,AW1342,AX1342,AY1342,AZ1342,BA1342,BB1342,R1342)</f>
        <v>#NAME?</v>
      </c>
      <c r="Q1342" s="21" t="e">
        <f t="shared" ca="1" si="82"/>
        <v>#NAME?</v>
      </c>
      <c r="R1342" t="s">
        <v>5106</v>
      </c>
      <c r="S1342" s="16" t="s">
        <v>3777</v>
      </c>
      <c r="T1342" s="12" t="s">
        <v>3790</v>
      </c>
      <c r="U1342" s="12" t="s">
        <v>3791</v>
      </c>
      <c r="V1342" s="12" t="s">
        <v>2432</v>
      </c>
      <c r="W1342" s="12" t="s">
        <v>2267</v>
      </c>
      <c r="X1342" s="12" t="s">
        <v>2391</v>
      </c>
      <c r="Y1342" s="12" t="s">
        <v>2260</v>
      </c>
      <c r="Z1342" s="12" t="s">
        <v>2277</v>
      </c>
    </row>
    <row r="1343" spans="1:28" ht="409.6" thickBot="1" x14ac:dyDescent="0.35">
      <c r="A1343" s="7" t="s">
        <v>1380</v>
      </c>
      <c r="D1343" s="37" t="s">
        <v>104</v>
      </c>
      <c r="E1343" s="45"/>
      <c r="F1343" s="47" t="e">
        <f ca="1">IF(D1343="Kohl's", "https://www.kohls.com/search.jsp?submit-search=web-regular&amp;search=" &amp; [1]!textjoin("+",TRUE,S1343,T1343,U1343,V1343,W1343,X1343,Y1343,Z1343,AA1343,AB1343,AC1343,AD1343,AE1343,AF1343,AG1343,AH1343,AI1343,AJ1343,AK1343,AL1343,AM1343,AN1343,AO1343,AP1343,AQ1343,AR1343,AS1343,AT1343,AU1343,AV1343,AW1343,AX1343,AY1343,AZ1343,BA1343,BB1343,Sheet1!BE1343), IF(D1343="Lenovo", "https://www.lenovo.com/us/en/search?text=" &amp; [1]!textjoin("+",TRUE,S1343,T1343,U1343,V1343,W1343,X1343,Y1343,Z1343,AA1343,AB1343,AC1343,AD1343,AE1343,AF1343,AG1343,AH1343,AI1343,AJ1343,AK1343,AL1343,AM1343,AN1343,AO1343,AP1343,AQ1343,AR1343,AS1343,AT1343,AU1343,AV1343,AW1343,AX1343,AY1343,AZ1343,BA1343,BB1343,Sheet1!BE1343), IF(D1343="Dell Small Business", "https://www.dell.com/koa/search?q=" &amp; [1]!textjoin("%20",TRUE,S1343,T1343,U1343,V1343,W1343,X1343,Y1343,Z1343,AA1343,AB1343,AC1343,AD1343,AE1343,AF1343,AG1343,AH1343,AI1343,AJ1343,AK1343,AL1343,AM1343,AN1343,AO1343,AP1343,AQ1343,AR1343,AS1343,AT1343,AU1343,AV1343,AW1343,AX1343,AY1343,AZ1343,BA1343,BB1343,Sheet1!BE1343),"")))</f>
        <v>#NAME?</v>
      </c>
      <c r="G1343" s="34" t="s">
        <v>7353</v>
      </c>
      <c r="H1343" s="45" t="str">
        <f t="shared" si="85"/>
        <v>Kohl's</v>
      </c>
      <c r="I1343" s="45"/>
      <c r="J1343" s="45"/>
      <c r="L1343" s="37" t="s">
        <v>104</v>
      </c>
      <c r="M1343" s="26" t="s">
        <v>2159</v>
      </c>
      <c r="N1343" s="21" t="s">
        <v>6361</v>
      </c>
      <c r="O1343" s="1" t="s">
        <v>2160</v>
      </c>
      <c r="P1343" s="21" t="e">
        <f ca="1">[1]!textjoin("+",TRUE,O1343,S1343,T1343,U1343,V1343,W1343,X1343,Y1343,Z1343,AA1343,AB1343,AC1343,AD1343,AE1343,AF1343,AG1343,AH1343,AI1343,AJ1343,AK1343,AL1343,AM1343,AN1343,AO1343,AP1343,AQ1343,AR1343,AS1343,AT1343,AU1343,AV1343,AW1343,AX1343,AY1343,AZ1343,BA1343,BB1343,R1343)</f>
        <v>#NAME?</v>
      </c>
      <c r="Q1343" s="21" t="e">
        <f t="shared" ca="1" si="82"/>
        <v>#NAME?</v>
      </c>
      <c r="R1343" t="s">
        <v>5106</v>
      </c>
      <c r="S1343" s="16" t="s">
        <v>3777</v>
      </c>
      <c r="T1343" s="12" t="s">
        <v>3792</v>
      </c>
      <c r="U1343" s="12" t="s">
        <v>3793</v>
      </c>
      <c r="V1343" s="12" t="s">
        <v>2189</v>
      </c>
      <c r="W1343" s="12" t="s">
        <v>3783</v>
      </c>
      <c r="X1343" s="12" t="s">
        <v>2342</v>
      </c>
    </row>
    <row r="1344" spans="1:28" ht="409.6" thickBot="1" x14ac:dyDescent="0.35">
      <c r="A1344" s="7" t="s">
        <v>1381</v>
      </c>
      <c r="D1344" s="37" t="s">
        <v>15</v>
      </c>
      <c r="E1344" s="45"/>
      <c r="F1344" s="47" t="e">
        <f ca="1">IF(D1344="Walmart", "https://www.walmart.com/search/?query=" &amp; [1]!textjoin("%20",TRUE,S1344,T1344,U1344,V1344,W1344,X1344,Y1344,Z1344,AA1344,AB1344,AC1344,AD1344,AE1344,AF1344,AG1344,AH1344,AI1344,AJ1344,AK1344,AL1344,AM1344,AN1344,AO1344,AP1344,AQ1344,AR1344,AS1344,AT1344,AU1344,AV1344,AW1344,AX1344,AY1344,AZ1344,BA1344,BB1344), IF(D1344="Best Buy", "https://www.bestbuy.com/site/searchpage.jsp?st=" &amp; [1]!textjoin("+",TRUE,S1344,T1344,U1344,V1344,W1344,X1344,Y1344,Z1344,AA1344,AB1344,AC1344,AD1344,AE1344,AF1344,AG1344,AH1344,AI1344,AJ1344,AK1344,AL1344,AM1344,AN1344,AO1344,AP1344,AQ1344,AR1344,AS1344,AT1344,AU1344,AV1344,AW1344,AX1344,AY1344,AZ1344,BA1344,BB1344), IF(D1344="Target", "https://www.target.com/s?searchTerm=" &amp; [1]!textjoin("+",TRUE,S1344,T1344,U1344,V1344,W1344,X1344,Y1344,Z1344,AA1344,AB1344,AC1344,AD1344,AE1344,AF1344,AG1344,AH1344,AI1344,AJ1344,AK1344,AL1344,AM1344,AN1344,AO1344,AP1344,AQ1344,AR1344,AS1344,AT1344,AU1344,AV1344,AW1344,AX1344,AY1344,AZ1344,BA1344,BB1344),"")))</f>
        <v>#NAME?</v>
      </c>
      <c r="G1344" s="45" t="s">
        <v>7915</v>
      </c>
      <c r="H1344" s="45" t="str">
        <f t="shared" si="85"/>
        <v>Best Buy</v>
      </c>
      <c r="I1344" s="45"/>
      <c r="J1344" s="45"/>
      <c r="L1344" s="37" t="s">
        <v>15</v>
      </c>
      <c r="M1344" s="26" t="s">
        <v>2159</v>
      </c>
      <c r="N1344" s="21" t="s">
        <v>6362</v>
      </c>
      <c r="O1344" s="1" t="s">
        <v>2160</v>
      </c>
      <c r="P1344" s="21" t="e">
        <f ca="1">[1]!textjoin("+",TRUE,O1344,S1344,T1344,U1344,V1344,W1344,X1344,Y1344,Z1344,AA1344,AB1344,AC1344,AD1344,AE1344,AF1344,AG1344,AH1344,AI1344,AJ1344,AK1344,AL1344,AM1344,AN1344,AO1344,AP1344,AQ1344,AR1344,AS1344,AT1344,AU1344,AV1344,AW1344,AX1344,AY1344,AZ1344,BA1344,BB1344,R1344)</f>
        <v>#NAME?</v>
      </c>
      <c r="Q1344" s="21" t="e">
        <f t="shared" ca="1" si="82"/>
        <v>#NAME?</v>
      </c>
      <c r="R1344" t="s">
        <v>5106</v>
      </c>
      <c r="S1344" s="16" t="s">
        <v>3777</v>
      </c>
      <c r="T1344" s="12" t="s">
        <v>3792</v>
      </c>
      <c r="U1344" s="12" t="s">
        <v>3794</v>
      </c>
      <c r="V1344" s="12" t="s">
        <v>2189</v>
      </c>
      <c r="W1344" s="12" t="s">
        <v>3756</v>
      </c>
      <c r="X1344" s="12" t="s">
        <v>4620</v>
      </c>
      <c r="Y1344" s="12" t="s">
        <v>2293</v>
      </c>
    </row>
    <row r="1345" spans="1:30" ht="409.6" thickBot="1" x14ac:dyDescent="0.35">
      <c r="A1345" s="7" t="s">
        <v>1382</v>
      </c>
      <c r="D1345" s="37" t="s">
        <v>15</v>
      </c>
      <c r="E1345" s="45"/>
      <c r="F1345" s="47" t="e">
        <f ca="1">IF(D1345="Walmart", "https://www.walmart.com/search/?query=" &amp; [1]!textjoin("%20",TRUE,S1345,T1345,U1345,V1345,W1345,X1345,Y1345,Z1345,AA1345,AB1345,AC1345,AD1345,AE1345,AF1345,AG1345,AH1345,AI1345,AJ1345,AK1345,AL1345,AM1345,AN1345,AO1345,AP1345,AQ1345,AR1345,AS1345,AT1345,AU1345,AV1345,AW1345,AX1345,AY1345,AZ1345,BA1345,BB1345), IF(D1345="Best Buy", "https://www.bestbuy.com/site/searchpage.jsp?st=" &amp; [1]!textjoin("+",TRUE,S1345,T1345,U1345,V1345,W1345,X1345,Y1345,Z1345,AA1345,AB1345,AC1345,AD1345,AE1345,AF1345,AG1345,AH1345,AI1345,AJ1345,AK1345,AL1345,AM1345,AN1345,AO1345,AP1345,AQ1345,AR1345,AS1345,AT1345,AU1345,AV1345,AW1345,AX1345,AY1345,AZ1345,BA1345,BB1345), IF(D1345="Target", "https://www.target.com/s?searchTerm=" &amp; [1]!textjoin("+",TRUE,S1345,T1345,U1345,V1345,W1345,X1345,Y1345,Z1345,AA1345,AB1345,AC1345,AD1345,AE1345,AF1345,AG1345,AH1345,AI1345,AJ1345,AK1345,AL1345,AM1345,AN1345,AO1345,AP1345,AQ1345,AR1345,AS1345,AT1345,AU1345,AV1345,AW1345,AX1345,AY1345,AZ1345,BA1345,BB1345),"")))</f>
        <v>#NAME?</v>
      </c>
      <c r="G1345" s="45" t="s">
        <v>7916</v>
      </c>
      <c r="H1345" s="45" t="str">
        <f t="shared" si="85"/>
        <v>Best Buy</v>
      </c>
      <c r="I1345" s="45"/>
      <c r="J1345" s="45"/>
      <c r="L1345" s="37" t="s">
        <v>15</v>
      </c>
      <c r="M1345" s="26" t="s">
        <v>2159</v>
      </c>
      <c r="N1345" s="21" t="s">
        <v>6363</v>
      </c>
      <c r="O1345" s="1" t="s">
        <v>2160</v>
      </c>
      <c r="P1345" s="21" t="e">
        <f ca="1">[1]!textjoin("+",TRUE,O1345,S1345,T1345,U1345,V1345,W1345,X1345,Y1345,Z1345,AA1345,AB1345,AC1345,AD1345,AE1345,AF1345,AG1345,AH1345,AI1345,AJ1345,AK1345,AL1345,AM1345,AN1345,AO1345,AP1345,AQ1345,AR1345,AS1345,AT1345,AU1345,AV1345,AW1345,AX1345,AY1345,AZ1345,BA1345,BB1345,R1345)</f>
        <v>#NAME?</v>
      </c>
      <c r="Q1345" s="21" t="e">
        <f t="shared" ca="1" si="82"/>
        <v>#NAME?</v>
      </c>
      <c r="R1345" t="s">
        <v>5106</v>
      </c>
      <c r="S1345" s="16" t="s">
        <v>3777</v>
      </c>
      <c r="T1345" s="12" t="s">
        <v>3792</v>
      </c>
      <c r="U1345" s="12" t="s">
        <v>2189</v>
      </c>
      <c r="V1345" s="12" t="s">
        <v>3576</v>
      </c>
      <c r="W1345" s="12" t="s">
        <v>3577</v>
      </c>
      <c r="X1345" s="12" t="s">
        <v>3756</v>
      </c>
      <c r="Y1345" s="12" t="s">
        <v>4620</v>
      </c>
      <c r="Z1345" s="12" t="s">
        <v>4726</v>
      </c>
      <c r="AA1345" s="12" t="s">
        <v>3795</v>
      </c>
    </row>
    <row r="1346" spans="1:30" ht="409.6" thickBot="1" x14ac:dyDescent="0.35">
      <c r="A1346" s="7" t="s">
        <v>1383</v>
      </c>
      <c r="D1346" s="37" t="s">
        <v>15</v>
      </c>
      <c r="E1346" s="45"/>
      <c r="F1346" s="47" t="e">
        <f ca="1">IF(D1346="Walmart", "https://www.walmart.com/search/?query=" &amp; [1]!textjoin("%20",TRUE,S1346,T1346,U1346,V1346,W1346,X1346,Y1346,Z1346,AA1346,AB1346,AC1346,AD1346,AE1346,AF1346,AG1346,AH1346,AI1346,AJ1346,AK1346,AL1346,AM1346,AN1346,AO1346,AP1346,AQ1346,AR1346,AS1346,AT1346,AU1346,AV1346,AW1346,AX1346,AY1346,AZ1346,BA1346,BB1346), IF(D1346="Best Buy", "https://www.bestbuy.com/site/searchpage.jsp?st=" &amp; [1]!textjoin("+",TRUE,S1346,T1346,U1346,V1346,W1346,X1346,Y1346,Z1346,AA1346,AB1346,AC1346,AD1346,AE1346,AF1346,AG1346,AH1346,AI1346,AJ1346,AK1346,AL1346,AM1346,AN1346,AO1346,AP1346,AQ1346,AR1346,AS1346,AT1346,AU1346,AV1346,AW1346,AX1346,AY1346,AZ1346,BA1346,BB1346), IF(D1346="Target", "https://www.target.com/s?searchTerm=" &amp; [1]!textjoin("+",TRUE,S1346,T1346,U1346,V1346,W1346,X1346,Y1346,Z1346,AA1346,AB1346,AC1346,AD1346,AE1346,AF1346,AG1346,AH1346,AI1346,AJ1346,AK1346,AL1346,AM1346,AN1346,AO1346,AP1346,AQ1346,AR1346,AS1346,AT1346,AU1346,AV1346,AW1346,AX1346,AY1346,AZ1346,BA1346,BB1346),"")))</f>
        <v>#NAME?</v>
      </c>
      <c r="G1346" s="45" t="s">
        <v>7917</v>
      </c>
      <c r="H1346" s="45" t="str">
        <f t="shared" si="85"/>
        <v>Best Buy</v>
      </c>
      <c r="I1346" s="45"/>
      <c r="J1346" s="45"/>
      <c r="L1346" s="37" t="s">
        <v>15</v>
      </c>
      <c r="M1346" s="26" t="s">
        <v>2159</v>
      </c>
      <c r="N1346" s="21" t="s">
        <v>6364</v>
      </c>
      <c r="O1346" s="1" t="s">
        <v>2160</v>
      </c>
      <c r="P1346" s="21" t="e">
        <f ca="1">[1]!textjoin("+",TRUE,O1346,S1346,T1346,U1346,V1346,W1346,X1346,Y1346,Z1346,AA1346,AB1346,AC1346,AD1346,AE1346,AF1346,AG1346,AH1346,AI1346,AJ1346,AK1346,AL1346,AM1346,AN1346,AO1346,AP1346,AQ1346,AR1346,AS1346,AT1346,AU1346,AV1346,AW1346,AX1346,AY1346,AZ1346,BA1346,BB1346,R1346)</f>
        <v>#NAME?</v>
      </c>
      <c r="Q1346" s="21" t="e">
        <f t="shared" ref="Q1346:Q1409" ca="1" si="86">REPLACE(P1346,28,1,"")</f>
        <v>#NAME?</v>
      </c>
      <c r="R1346" t="s">
        <v>5106</v>
      </c>
      <c r="S1346" s="16" t="s">
        <v>3777</v>
      </c>
      <c r="T1346" s="12" t="s">
        <v>4656</v>
      </c>
      <c r="U1346" s="12" t="s">
        <v>2215</v>
      </c>
    </row>
    <row r="1347" spans="1:30" ht="409.6" thickBot="1" x14ac:dyDescent="0.35">
      <c r="A1347" s="7" t="s">
        <v>1384</v>
      </c>
      <c r="D1347" s="37" t="s">
        <v>20</v>
      </c>
      <c r="E1347" s="45"/>
      <c r="F1347" s="47" t="e">
        <f ca="1">IF(D1347="Walmart", "https://www.walmart.com/search/?query=" &amp; [1]!textjoin("%20",TRUE,S1347,T1347,U1347,V1347,W1347,X1347,Y1347,Z1347,AA1347,AB1347,AC1347,AD1347,AE1347,AF1347,AG1347,AH1347,AI1347,AJ1347,AK1347,AL1347,AM1347,AN1347,AO1347,AP1347,AQ1347,AR1347,AS1347,AT1347,AU1347,AV1347,AW1347,AX1347,AY1347,AZ1347,BA1347,BB1347), IF(D1347="Best Buy", "https://www.bestbuy.com/site/searchpage.jsp?st=" &amp; [1]!textjoin("+",TRUE,S1347,T1347,U1347,V1347,W1347,X1347,Y1347,Z1347,AA1347,AB1347,AC1347,AD1347,AE1347,AF1347,AG1347,AH1347,AI1347,AJ1347,AK1347,AL1347,AM1347,AN1347,AO1347,AP1347,AQ1347,AR1347,AS1347,AT1347,AU1347,AV1347,AW1347,AX1347,AY1347,AZ1347,BA1347,BB1347), IF(D1347="Target", "https://www.target.com/s?searchTerm=" &amp; [1]!textjoin("+",TRUE,S1347,T1347,U1347,V1347,W1347,X1347,Y1347,Z1347,AA1347,AB1347,AC1347,AD1347,AE1347,AF1347,AG1347,AH1347,AI1347,AJ1347,AK1347,AL1347,AM1347,AN1347,AO1347,AP1347,AQ1347,AR1347,AS1347,AT1347,AU1347,AV1347,AW1347,AX1347,AY1347,AZ1347,BA1347,BB1347),"")))</f>
        <v>#NAME?</v>
      </c>
      <c r="G1347" s="45" t="s">
        <v>7918</v>
      </c>
      <c r="H1347" s="45" t="str">
        <f t="shared" si="85"/>
        <v>Target</v>
      </c>
      <c r="I1347" s="45"/>
      <c r="J1347" s="45"/>
      <c r="L1347" s="37" t="s">
        <v>20</v>
      </c>
      <c r="M1347" s="26" t="s">
        <v>2159</v>
      </c>
      <c r="N1347" s="21" t="s">
        <v>6365</v>
      </c>
      <c r="O1347" s="1" t="s">
        <v>2160</v>
      </c>
      <c r="P1347" s="21" t="e">
        <f ca="1">[1]!textjoin("+",TRUE,O1347,S1347,T1347,U1347,V1347,W1347,X1347,Y1347,Z1347,AA1347,AB1347,AC1347,AD1347,AE1347,AF1347,AG1347,AH1347,AI1347,AJ1347,AK1347,AL1347,AM1347,AN1347,AO1347,AP1347,AQ1347,AR1347,AS1347,AT1347,AU1347,AV1347,AW1347,AX1347,AY1347,AZ1347,BA1347,BB1347,R1347)</f>
        <v>#NAME?</v>
      </c>
      <c r="Q1347" s="21" t="e">
        <f t="shared" ca="1" si="86"/>
        <v>#NAME?</v>
      </c>
      <c r="R1347" t="s">
        <v>5106</v>
      </c>
      <c r="S1347" s="16" t="s">
        <v>3796</v>
      </c>
      <c r="T1347" s="12" t="s">
        <v>2243</v>
      </c>
      <c r="U1347" s="12" t="s">
        <v>2302</v>
      </c>
      <c r="V1347" s="12" t="b">
        <v>1</v>
      </c>
      <c r="W1347" s="12" t="s">
        <v>2189</v>
      </c>
      <c r="X1347" s="12" t="s">
        <v>3522</v>
      </c>
      <c r="Y1347" s="12" t="s">
        <v>2192</v>
      </c>
      <c r="Z1347" s="12" t="s">
        <v>2193</v>
      </c>
      <c r="AA1347" s="12" t="s">
        <v>2194</v>
      </c>
    </row>
    <row r="1348" spans="1:30" ht="409.6" thickBot="1" x14ac:dyDescent="0.35">
      <c r="A1348" s="7" t="s">
        <v>1385</v>
      </c>
      <c r="D1348" s="37" t="s">
        <v>15</v>
      </c>
      <c r="E1348" s="45"/>
      <c r="F1348" s="47" t="e">
        <f ca="1">IF(D1348="Walmart", "https://www.walmart.com/search/?query=" &amp; [1]!textjoin("%20",TRUE,S1348,T1348,U1348,V1348,W1348,X1348,Y1348,Z1348,AA1348,AB1348,AC1348,AD1348,AE1348,AF1348,AG1348,AH1348,AI1348,AJ1348,AK1348,AL1348,AM1348,AN1348,AO1348,AP1348,AQ1348,AR1348,AS1348,AT1348,AU1348,AV1348,AW1348,AX1348,AY1348,AZ1348,BA1348,BB1348), IF(D1348="Best Buy", "https://www.bestbuy.com/site/searchpage.jsp?st=" &amp; [1]!textjoin("+",TRUE,S1348,T1348,U1348,V1348,W1348,X1348,Y1348,Z1348,AA1348,AB1348,AC1348,AD1348,AE1348,AF1348,AG1348,AH1348,AI1348,AJ1348,AK1348,AL1348,AM1348,AN1348,AO1348,AP1348,AQ1348,AR1348,AS1348,AT1348,AU1348,AV1348,AW1348,AX1348,AY1348,AZ1348,BA1348,BB1348), IF(D1348="Target", "https://www.target.com/s?searchTerm=" &amp; [1]!textjoin("+",TRUE,S1348,T1348,U1348,V1348,W1348,X1348,Y1348,Z1348,AA1348,AB1348,AC1348,AD1348,AE1348,AF1348,AG1348,AH1348,AI1348,AJ1348,AK1348,AL1348,AM1348,AN1348,AO1348,AP1348,AQ1348,AR1348,AS1348,AT1348,AU1348,AV1348,AW1348,AX1348,AY1348,AZ1348,BA1348,BB1348),"")))</f>
        <v>#NAME?</v>
      </c>
      <c r="G1348" s="45" t="s">
        <v>7919</v>
      </c>
      <c r="H1348" s="45" t="str">
        <f t="shared" si="85"/>
        <v>Best Buy</v>
      </c>
      <c r="I1348" s="45"/>
      <c r="J1348" s="45"/>
      <c r="L1348" s="37" t="s">
        <v>15</v>
      </c>
      <c r="M1348" s="26" t="s">
        <v>2159</v>
      </c>
      <c r="N1348" s="21" t="s">
        <v>6366</v>
      </c>
      <c r="O1348" s="1" t="s">
        <v>2160</v>
      </c>
      <c r="P1348" s="21" t="e">
        <f ca="1">[1]!textjoin("+",TRUE,O1348,S1348,T1348,U1348,V1348,W1348,X1348,Y1348,Z1348,AA1348,AB1348,AC1348,AD1348,AE1348,AF1348,AG1348,AH1348,AI1348,AJ1348,AK1348,AL1348,AM1348,AN1348,AO1348,AP1348,AQ1348,AR1348,AS1348,AT1348,AU1348,AV1348,AW1348,AX1348,AY1348,AZ1348,BA1348,BB1348,R1348)</f>
        <v>#NAME?</v>
      </c>
      <c r="Q1348" s="21" t="e">
        <f t="shared" ca="1" si="86"/>
        <v>#NAME?</v>
      </c>
      <c r="R1348" t="s">
        <v>5106</v>
      </c>
      <c r="S1348" s="16" t="s">
        <v>3797</v>
      </c>
      <c r="T1348" s="12" t="s">
        <v>2171</v>
      </c>
      <c r="U1348" s="12" t="s">
        <v>3798</v>
      </c>
      <c r="V1348" s="12" t="s">
        <v>2302</v>
      </c>
      <c r="W1348" s="12" t="s">
        <v>2189</v>
      </c>
      <c r="X1348" s="12" t="s">
        <v>3608</v>
      </c>
      <c r="Y1348" s="12" t="s">
        <v>4620</v>
      </c>
      <c r="Z1348" s="12" t="s">
        <v>2293</v>
      </c>
    </row>
    <row r="1349" spans="1:30" ht="409.6" thickBot="1" x14ac:dyDescent="0.35">
      <c r="A1349" s="7" t="s">
        <v>1386</v>
      </c>
      <c r="D1349" s="37" t="s">
        <v>15</v>
      </c>
      <c r="E1349" s="45"/>
      <c r="F1349" s="47" t="e">
        <f ca="1">IF(D1349="Walmart", "https://www.walmart.com/search/?query=" &amp; [1]!textjoin("%20",TRUE,S1349,T1349,U1349,V1349,W1349,X1349,Y1349,Z1349,AA1349,AB1349,AC1349,AD1349,AE1349,AF1349,AG1349,AH1349,AI1349,AJ1349,AK1349,AL1349,AM1349,AN1349,AO1349,AP1349,AQ1349,AR1349,AS1349,AT1349,AU1349,AV1349,AW1349,AX1349,AY1349,AZ1349,BA1349,BB1349), IF(D1349="Best Buy", "https://www.bestbuy.com/site/searchpage.jsp?st=" &amp; [1]!textjoin("+",TRUE,S1349,T1349,U1349,V1349,W1349,X1349,Y1349,Z1349,AA1349,AB1349,AC1349,AD1349,AE1349,AF1349,AG1349,AH1349,AI1349,AJ1349,AK1349,AL1349,AM1349,AN1349,AO1349,AP1349,AQ1349,AR1349,AS1349,AT1349,AU1349,AV1349,AW1349,AX1349,AY1349,AZ1349,BA1349,BB1349), IF(D1349="Target", "https://www.target.com/s?searchTerm=" &amp; [1]!textjoin("+",TRUE,S1349,T1349,U1349,V1349,W1349,X1349,Y1349,Z1349,AA1349,AB1349,AC1349,AD1349,AE1349,AF1349,AG1349,AH1349,AI1349,AJ1349,AK1349,AL1349,AM1349,AN1349,AO1349,AP1349,AQ1349,AR1349,AS1349,AT1349,AU1349,AV1349,AW1349,AX1349,AY1349,AZ1349,BA1349,BB1349),"")))</f>
        <v>#NAME?</v>
      </c>
      <c r="G1349" s="45" t="s">
        <v>7920</v>
      </c>
      <c r="H1349" s="45" t="str">
        <f t="shared" si="85"/>
        <v>Best Buy</v>
      </c>
      <c r="I1349" s="45"/>
      <c r="J1349" s="45"/>
      <c r="L1349" s="37" t="s">
        <v>15</v>
      </c>
      <c r="M1349" s="26" t="s">
        <v>2159</v>
      </c>
      <c r="N1349" s="21" t="s">
        <v>6367</v>
      </c>
      <c r="O1349" s="1" t="s">
        <v>2160</v>
      </c>
      <c r="P1349" s="21" t="e">
        <f ca="1">[1]!textjoin("+",TRUE,O1349,S1349,T1349,U1349,V1349,W1349,X1349,Y1349,Z1349,AA1349,AB1349,AC1349,AD1349,AE1349,AF1349,AG1349,AH1349,AI1349,AJ1349,AK1349,AL1349,AM1349,AN1349,AO1349,AP1349,AQ1349,AR1349,AS1349,AT1349,AU1349,AV1349,AW1349,AX1349,AY1349,AZ1349,BA1349,BB1349,R1349)</f>
        <v>#NAME?</v>
      </c>
      <c r="Q1349" s="21" t="e">
        <f t="shared" ca="1" si="86"/>
        <v>#NAME?</v>
      </c>
      <c r="R1349" t="s">
        <v>5106</v>
      </c>
      <c r="S1349" s="16" t="s">
        <v>3797</v>
      </c>
      <c r="T1349" s="12" t="s">
        <v>2171</v>
      </c>
      <c r="U1349" s="12" t="s">
        <v>3796</v>
      </c>
      <c r="V1349" s="12" t="s">
        <v>2243</v>
      </c>
      <c r="W1349" s="12" t="b">
        <v>1</v>
      </c>
      <c r="X1349" s="12" t="s">
        <v>2189</v>
      </c>
      <c r="Y1349" s="12" t="s">
        <v>3770</v>
      </c>
      <c r="Z1349" s="12" t="s">
        <v>2342</v>
      </c>
      <c r="AA1349" s="12" t="s">
        <v>2192</v>
      </c>
      <c r="AB1349" s="12" t="s">
        <v>2193</v>
      </c>
      <c r="AC1349" s="12" t="s">
        <v>2194</v>
      </c>
    </row>
    <row r="1350" spans="1:30" ht="409.6" thickBot="1" x14ac:dyDescent="0.35">
      <c r="A1350" s="7" t="s">
        <v>1387</v>
      </c>
      <c r="D1350" s="37" t="s">
        <v>15</v>
      </c>
      <c r="E1350" s="45"/>
      <c r="F1350" s="47" t="e">
        <f ca="1">IF(D1350="Walmart", "https://www.walmart.com/search/?query=" &amp; [1]!textjoin("%20",TRUE,S1350,T1350,U1350,V1350,W1350,X1350,Y1350,Z1350,AA1350,AB1350,AC1350,AD1350,AE1350,AF1350,AG1350,AH1350,AI1350,AJ1350,AK1350,AL1350,AM1350,AN1350,AO1350,AP1350,AQ1350,AR1350,AS1350,AT1350,AU1350,AV1350,AW1350,AX1350,AY1350,AZ1350,BA1350,BB1350), IF(D1350="Best Buy", "https://www.bestbuy.com/site/searchpage.jsp?st=" &amp; [1]!textjoin("+",TRUE,S1350,T1350,U1350,V1350,W1350,X1350,Y1350,Z1350,AA1350,AB1350,AC1350,AD1350,AE1350,AF1350,AG1350,AH1350,AI1350,AJ1350,AK1350,AL1350,AM1350,AN1350,AO1350,AP1350,AQ1350,AR1350,AS1350,AT1350,AU1350,AV1350,AW1350,AX1350,AY1350,AZ1350,BA1350,BB1350), IF(D1350="Target", "https://www.target.com/s?searchTerm=" &amp; [1]!textjoin("+",TRUE,S1350,T1350,U1350,V1350,W1350,X1350,Y1350,Z1350,AA1350,AB1350,AC1350,AD1350,AE1350,AF1350,AG1350,AH1350,AI1350,AJ1350,AK1350,AL1350,AM1350,AN1350,AO1350,AP1350,AQ1350,AR1350,AS1350,AT1350,AU1350,AV1350,AW1350,AX1350,AY1350,AZ1350,BA1350,BB1350),"")))</f>
        <v>#NAME?</v>
      </c>
      <c r="G1350" s="45" t="s">
        <v>7921</v>
      </c>
      <c r="H1350" s="45" t="str">
        <f t="shared" si="85"/>
        <v>Best Buy</v>
      </c>
      <c r="I1350" s="45"/>
      <c r="J1350" s="45"/>
      <c r="L1350" s="37" t="s">
        <v>15</v>
      </c>
      <c r="M1350" s="26" t="s">
        <v>2159</v>
      </c>
      <c r="N1350" s="21" t="s">
        <v>6368</v>
      </c>
      <c r="O1350" s="1" t="s">
        <v>2160</v>
      </c>
      <c r="P1350" s="21" t="e">
        <f ca="1">[1]!textjoin("+",TRUE,O1350,S1350,T1350,U1350,V1350,W1350,X1350,Y1350,Z1350,AA1350,AB1350,AC1350,AD1350,AE1350,AF1350,AG1350,AH1350,AI1350,AJ1350,AK1350,AL1350,AM1350,AN1350,AO1350,AP1350,AQ1350,AR1350,AS1350,AT1350,AU1350,AV1350,AW1350,AX1350,AY1350,AZ1350,BA1350,BB1350,R1350)</f>
        <v>#NAME?</v>
      </c>
      <c r="Q1350" s="21" t="e">
        <f t="shared" ca="1" si="86"/>
        <v>#NAME?</v>
      </c>
      <c r="R1350" t="s">
        <v>5106</v>
      </c>
      <c r="S1350" s="18" t="s">
        <v>3797</v>
      </c>
      <c r="T1350" s="12" t="s">
        <v>2171</v>
      </c>
      <c r="U1350" s="12" t="s">
        <v>3796</v>
      </c>
      <c r="V1350" s="12" t="s">
        <v>2243</v>
      </c>
      <c r="W1350" s="12" t="b">
        <v>1</v>
      </c>
      <c r="X1350" s="12" t="s">
        <v>2189</v>
      </c>
      <c r="Y1350" s="12" t="s">
        <v>3770</v>
      </c>
      <c r="Z1350" s="12" t="s">
        <v>2342</v>
      </c>
      <c r="AA1350" s="12" t="s">
        <v>2192</v>
      </c>
      <c r="AB1350" s="12" t="s">
        <v>2193</v>
      </c>
      <c r="AC1350" s="12" t="s">
        <v>4833</v>
      </c>
      <c r="AD1350" s="12" t="s">
        <v>2293</v>
      </c>
    </row>
    <row r="1351" spans="1:30" ht="409.6" thickBot="1" x14ac:dyDescent="0.35">
      <c r="A1351" s="7" t="s">
        <v>1388</v>
      </c>
      <c r="D1351" s="37" t="s">
        <v>15</v>
      </c>
      <c r="E1351" s="45"/>
      <c r="F1351" s="47" t="e">
        <f ca="1">IF(D1351="Walmart", "https://www.walmart.com/search/?query=" &amp; [1]!textjoin("%20",TRUE,S1351,T1351,U1351,V1351,W1351,X1351,Y1351,Z1351,AA1351,AB1351,AC1351,AD1351,AE1351,AF1351,AG1351,AH1351,AI1351,AJ1351,AK1351,AL1351,AM1351,AN1351,AO1351,AP1351,AQ1351,AR1351,AS1351,AT1351,AU1351,AV1351,AW1351,AX1351,AY1351,AZ1351,BA1351,BB1351), IF(D1351="Best Buy", "https://www.bestbuy.com/site/searchpage.jsp?st=" &amp; [1]!textjoin("+",TRUE,S1351,T1351,U1351,V1351,W1351,X1351,Y1351,Z1351,AA1351,AB1351,AC1351,AD1351,AE1351,AF1351,AG1351,AH1351,AI1351,AJ1351,AK1351,AL1351,AM1351,AN1351,AO1351,AP1351,AQ1351,AR1351,AS1351,AT1351,AU1351,AV1351,AW1351,AX1351,AY1351,AZ1351,BA1351,BB1351), IF(D1351="Target", "https://www.target.com/s?searchTerm=" &amp; [1]!textjoin("+",TRUE,S1351,T1351,U1351,V1351,W1351,X1351,Y1351,Z1351,AA1351,AB1351,AC1351,AD1351,AE1351,AF1351,AG1351,AH1351,AI1351,AJ1351,AK1351,AL1351,AM1351,AN1351,AO1351,AP1351,AQ1351,AR1351,AS1351,AT1351,AU1351,AV1351,AW1351,AX1351,AY1351,AZ1351,BA1351,BB1351),"")))</f>
        <v>#NAME?</v>
      </c>
      <c r="G1351" s="45" t="s">
        <v>7922</v>
      </c>
      <c r="H1351" s="45" t="str">
        <f t="shared" si="85"/>
        <v>Best Buy</v>
      </c>
      <c r="I1351" s="45"/>
      <c r="J1351" s="45"/>
      <c r="L1351" s="37" t="s">
        <v>15</v>
      </c>
      <c r="M1351" s="26" t="s">
        <v>2159</v>
      </c>
      <c r="N1351" s="21" t="s">
        <v>6369</v>
      </c>
      <c r="O1351" s="1" t="s">
        <v>2160</v>
      </c>
      <c r="P1351" s="21" t="e">
        <f ca="1">[1]!textjoin("+",TRUE,O1351,S1351,T1351,U1351,V1351,W1351,X1351,Y1351,Z1351,AA1351,AB1351,AC1351,AD1351,AE1351,AF1351,AG1351,AH1351,AI1351,AJ1351,AK1351,AL1351,AM1351,AN1351,AO1351,AP1351,AQ1351,AR1351,AS1351,AT1351,AU1351,AV1351,AW1351,AX1351,AY1351,AZ1351,BA1351,BB1351,R1351)</f>
        <v>#NAME?</v>
      </c>
      <c r="Q1351" s="21" t="e">
        <f t="shared" ca="1" si="86"/>
        <v>#NAME?</v>
      </c>
      <c r="R1351" t="s">
        <v>5106</v>
      </c>
      <c r="S1351" s="16" t="s">
        <v>3797</v>
      </c>
      <c r="T1351" s="12" t="s">
        <v>2171</v>
      </c>
      <c r="U1351" s="12" t="s">
        <v>3796</v>
      </c>
      <c r="V1351" s="12" t="s">
        <v>2188</v>
      </c>
      <c r="W1351" s="12" t="s">
        <v>3799</v>
      </c>
      <c r="X1351" s="12" t="s">
        <v>2942</v>
      </c>
      <c r="Y1351" s="12" t="s">
        <v>3770</v>
      </c>
      <c r="Z1351" s="12" t="s">
        <v>4620</v>
      </c>
      <c r="AA1351" s="12" t="s">
        <v>2293</v>
      </c>
    </row>
    <row r="1352" spans="1:30" ht="409.6" thickBot="1" x14ac:dyDescent="0.35">
      <c r="A1352" s="9" t="s">
        <v>1389</v>
      </c>
      <c r="D1352" s="37" t="s">
        <v>12</v>
      </c>
      <c r="E1352" s="45"/>
      <c r="F1352" s="47" t="e">
        <f ca="1">IF(D1352="Walmart", "https://www.walmart.com/search/?query=" &amp; [1]!textjoin("%20",TRUE,S1352,T1352,U1352,V1352,W1352,X1352,Y1352,Z1352,AA1352,AB1352,AC1352,AD1352,AE1352,AF1352,AG1352,AH1352,AI1352,AJ1352,AK1352,AL1352,AM1352,AN1352,AO1352,AP1352,AQ1352,AR1352,AS1352,AT1352,AU1352,AV1352,AW1352,AX1352,AY1352,AZ1352,BA1352,BB1352), IF(D1352="Best Buy", "https://www.bestbuy.com/site/searchpage.jsp?st=" &amp; [1]!textjoin("+",TRUE,S1352,T1352,U1352,V1352,W1352,X1352,Y1352,Z1352,AA1352,AB1352,AC1352,AD1352,AE1352,AF1352,AG1352,AH1352,AI1352,AJ1352,AK1352,AL1352,AM1352,AN1352,AO1352,AP1352,AQ1352,AR1352,AS1352,AT1352,AU1352,AV1352,AW1352,AX1352,AY1352,AZ1352,BA1352,BB1352), IF(D1352="Target", "https://www.target.com/s?searchTerm=" &amp; [1]!textjoin("+",TRUE,S1352,T1352,U1352,V1352,W1352,X1352,Y1352,Z1352,AA1352,AB1352,AC1352,AD1352,AE1352,AF1352,AG1352,AH1352,AI1352,AJ1352,AK1352,AL1352,AM1352,AN1352,AO1352,AP1352,AQ1352,AR1352,AS1352,AT1352,AU1352,AV1352,AW1352,AX1352,AY1352,AZ1352,BA1352,BB1352),"")))</f>
        <v>#NAME?</v>
      </c>
      <c r="G1352" s="45" t="s">
        <v>7923</v>
      </c>
      <c r="H1352" s="45" t="str">
        <f t="shared" si="85"/>
        <v>Walmart</v>
      </c>
      <c r="I1352" s="45"/>
      <c r="J1352" s="45"/>
      <c r="L1352" s="37" t="s">
        <v>12</v>
      </c>
      <c r="M1352" s="26" t="s">
        <v>2159</v>
      </c>
      <c r="N1352" s="21" t="s">
        <v>6370</v>
      </c>
      <c r="O1352" s="1" t="s">
        <v>2160</v>
      </c>
      <c r="P1352" s="21" t="e">
        <f ca="1">[1]!textjoin("+",TRUE,O1352,S1352,T1352,U1352,V1352,W1352,X1352,Y1352,Z1352,AA1352,AB1352,AC1352,AD1352,AE1352,AF1352,AG1352,AH1352,AI1352,AJ1352,AK1352,AL1352,AM1352,AN1352,AO1352,AP1352,AQ1352,AR1352,AS1352,AT1352,AU1352,AV1352,AW1352,AX1352,AY1352,AZ1352,BA1352,BB1352,R1352)</f>
        <v>#NAME?</v>
      </c>
      <c r="Q1352" s="21" t="e">
        <f t="shared" ca="1" si="86"/>
        <v>#NAME?</v>
      </c>
      <c r="R1352" t="s">
        <v>5106</v>
      </c>
      <c r="S1352" s="16" t="s">
        <v>3797</v>
      </c>
      <c r="T1352" s="12" t="s">
        <v>3796</v>
      </c>
      <c r="U1352" s="12" t="s">
        <v>2243</v>
      </c>
      <c r="V1352" s="12" t="s">
        <v>3007</v>
      </c>
      <c r="W1352" s="12" t="s">
        <v>3522</v>
      </c>
    </row>
    <row r="1353" spans="1:30" ht="409.6" thickBot="1" x14ac:dyDescent="0.35">
      <c r="A1353" s="7" t="s">
        <v>1390</v>
      </c>
      <c r="D1353" s="37" t="s">
        <v>104</v>
      </c>
      <c r="E1353" s="45"/>
      <c r="F1353" s="47" t="e">
        <f ca="1">IF(D1353="Kohl's", "https://www.kohls.com/search.jsp?submit-search=web-regular&amp;search=" &amp; [1]!textjoin("+",TRUE,S1353,T1353,U1353,V1353,W1353,X1353,Y1353,Z1353,AA1353,AB1353,AC1353,AD1353,AE1353,AF1353,AG1353,AH1353,AI1353,AJ1353,AK1353,AL1353,AM1353,AN1353,AO1353,AP1353,AQ1353,AR1353,AS1353,AT1353,AU1353,AV1353,AW1353,AX1353,AY1353,AZ1353,BA1353,BB1353,Sheet1!BE1353), IF(D1353="Lenovo", "https://www.lenovo.com/us/en/search?text=" &amp; [1]!textjoin("+",TRUE,S1353,T1353,U1353,V1353,W1353,X1353,Y1353,Z1353,AA1353,AB1353,AC1353,AD1353,AE1353,AF1353,AG1353,AH1353,AI1353,AJ1353,AK1353,AL1353,AM1353,AN1353,AO1353,AP1353,AQ1353,AR1353,AS1353,AT1353,AU1353,AV1353,AW1353,AX1353,AY1353,AZ1353,BA1353,BB1353,Sheet1!BE1353), IF(D1353="Dell Small Business", "https://www.dell.com/koa/search?q=" &amp; [1]!textjoin("%20",TRUE,S1353,T1353,U1353,V1353,W1353,X1353,Y1353,Z1353,AA1353,AB1353,AC1353,AD1353,AE1353,AF1353,AG1353,AH1353,AI1353,AJ1353,AK1353,AL1353,AM1353,AN1353,AO1353,AP1353,AQ1353,AR1353,AS1353,AT1353,AU1353,AV1353,AW1353,AX1353,AY1353,AZ1353,BA1353,BB1353,Sheet1!BE1353),"")))</f>
        <v>#NAME?</v>
      </c>
      <c r="G1353" s="34" t="s">
        <v>7354</v>
      </c>
      <c r="H1353" s="45" t="str">
        <f t="shared" si="85"/>
        <v>Kohl's</v>
      </c>
      <c r="I1353" s="45"/>
      <c r="J1353" s="45"/>
      <c r="L1353" s="37" t="s">
        <v>104</v>
      </c>
      <c r="M1353" s="26" t="s">
        <v>2159</v>
      </c>
      <c r="N1353" s="21" t="s">
        <v>6371</v>
      </c>
      <c r="O1353" s="1" t="s">
        <v>2160</v>
      </c>
      <c r="P1353" s="21" t="e">
        <f ca="1">[1]!textjoin("+",TRUE,O1353,S1353,T1353,U1353,V1353,W1353,X1353,Y1353,Z1353,AA1353,AB1353,AC1353,AD1353,AE1353,AF1353,AG1353,AH1353,AI1353,AJ1353,AK1353,AL1353,AM1353,AN1353,AO1353,AP1353,AQ1353,AR1353,AS1353,AT1353,AU1353,AV1353,AW1353,AX1353,AY1353,AZ1353,BA1353,BB1353,R1353)</f>
        <v>#NAME?</v>
      </c>
      <c r="Q1353" s="21" t="e">
        <f t="shared" ca="1" si="86"/>
        <v>#NAME?</v>
      </c>
      <c r="R1353" t="s">
        <v>5106</v>
      </c>
      <c r="S1353" s="16" t="s">
        <v>3797</v>
      </c>
      <c r="T1353" s="12" t="s">
        <v>3796</v>
      </c>
      <c r="U1353" s="12" t="s">
        <v>2188</v>
      </c>
      <c r="V1353" s="12" t="s">
        <v>2189</v>
      </c>
      <c r="W1353" s="12" t="s">
        <v>3522</v>
      </c>
    </row>
    <row r="1354" spans="1:30" ht="409.6" thickBot="1" x14ac:dyDescent="0.35">
      <c r="A1354" s="7" t="s">
        <v>1391</v>
      </c>
      <c r="D1354" s="37" t="s">
        <v>12</v>
      </c>
      <c r="E1354" s="45"/>
      <c r="F1354" s="47" t="e">
        <f ca="1">IF(D1354="Walmart", "https://www.walmart.com/search/?query=" &amp; [1]!textjoin("%20",TRUE,S1354,T1354,U1354,V1354,W1354,X1354,Y1354,Z1354,AA1354,AB1354,AC1354,AD1354,AE1354,AF1354,AG1354,AH1354,AI1354,AJ1354,AK1354,AL1354,AM1354,AN1354,AO1354,AP1354,AQ1354,AR1354,AS1354,AT1354,AU1354,AV1354,AW1354,AX1354,AY1354,AZ1354,BA1354,BB1354), IF(D1354="Best Buy", "https://www.bestbuy.com/site/searchpage.jsp?st=" &amp; [1]!textjoin("+",TRUE,S1354,T1354,U1354,V1354,W1354,X1354,Y1354,Z1354,AA1354,AB1354,AC1354,AD1354,AE1354,AF1354,AG1354,AH1354,AI1354,AJ1354,AK1354,AL1354,AM1354,AN1354,AO1354,AP1354,AQ1354,AR1354,AS1354,AT1354,AU1354,AV1354,AW1354,AX1354,AY1354,AZ1354,BA1354,BB1354), IF(D1354="Target", "https://www.target.com/s?searchTerm=" &amp; [1]!textjoin("+",TRUE,S1354,T1354,U1354,V1354,W1354,X1354,Y1354,Z1354,AA1354,AB1354,AC1354,AD1354,AE1354,AF1354,AG1354,AH1354,AI1354,AJ1354,AK1354,AL1354,AM1354,AN1354,AO1354,AP1354,AQ1354,AR1354,AS1354,AT1354,AU1354,AV1354,AW1354,AX1354,AY1354,AZ1354,BA1354,BB1354),"")))</f>
        <v>#NAME?</v>
      </c>
      <c r="G1354" s="45" t="s">
        <v>7924</v>
      </c>
      <c r="H1354" s="45" t="str">
        <f t="shared" si="85"/>
        <v>Walmart</v>
      </c>
      <c r="I1354" s="45"/>
      <c r="J1354" s="45"/>
      <c r="L1354" s="37" t="s">
        <v>12</v>
      </c>
      <c r="M1354" s="26" t="s">
        <v>2159</v>
      </c>
      <c r="N1354" s="21" t="s">
        <v>6372</v>
      </c>
      <c r="O1354" s="1" t="s">
        <v>2160</v>
      </c>
      <c r="P1354" s="21" t="e">
        <f ca="1">[1]!textjoin("+",TRUE,O1354,S1354,T1354,U1354,V1354,W1354,X1354,Y1354,Z1354,AA1354,AB1354,AC1354,AD1354,AE1354,AF1354,AG1354,AH1354,AI1354,AJ1354,AK1354,AL1354,AM1354,AN1354,AO1354,AP1354,AQ1354,AR1354,AS1354,AT1354,AU1354,AV1354,AW1354,AX1354,AY1354,AZ1354,BA1354,BB1354,R1354)</f>
        <v>#NAME?</v>
      </c>
      <c r="Q1354" s="21" t="e">
        <f t="shared" ca="1" si="86"/>
        <v>#NAME?</v>
      </c>
      <c r="R1354" t="s">
        <v>5106</v>
      </c>
      <c r="S1354" s="16" t="s">
        <v>3797</v>
      </c>
      <c r="T1354" s="12" t="s">
        <v>2855</v>
      </c>
      <c r="U1354" s="12" t="s">
        <v>2189</v>
      </c>
      <c r="V1354" s="12" t="s">
        <v>2342</v>
      </c>
    </row>
    <row r="1355" spans="1:30" ht="409.6" thickBot="1" x14ac:dyDescent="0.35">
      <c r="A1355" s="7" t="s">
        <v>1392</v>
      </c>
      <c r="D1355" s="37" t="s">
        <v>15</v>
      </c>
      <c r="E1355" s="45"/>
      <c r="F1355" s="47" t="e">
        <f ca="1">IF(D1355="Walmart", "https://www.walmart.com/search/?query=" &amp; [1]!textjoin("%20",TRUE,S1355,T1355,U1355,V1355,W1355,X1355,Y1355,Z1355,AA1355,AB1355,AC1355,AD1355,AE1355,AF1355,AG1355,AH1355,AI1355,AJ1355,AK1355,AL1355,AM1355,AN1355,AO1355,AP1355,AQ1355,AR1355,AS1355,AT1355,AU1355,AV1355,AW1355,AX1355,AY1355,AZ1355,BA1355,BB1355), IF(D1355="Best Buy", "https://www.bestbuy.com/site/searchpage.jsp?st=" &amp; [1]!textjoin("+",TRUE,S1355,T1355,U1355,V1355,W1355,X1355,Y1355,Z1355,AA1355,AB1355,AC1355,AD1355,AE1355,AF1355,AG1355,AH1355,AI1355,AJ1355,AK1355,AL1355,AM1355,AN1355,AO1355,AP1355,AQ1355,AR1355,AS1355,AT1355,AU1355,AV1355,AW1355,AX1355,AY1355,AZ1355,BA1355,BB1355), IF(D1355="Target", "https://www.target.com/s?searchTerm=" &amp; [1]!textjoin("+",TRUE,S1355,T1355,U1355,V1355,W1355,X1355,Y1355,Z1355,AA1355,AB1355,AC1355,AD1355,AE1355,AF1355,AG1355,AH1355,AI1355,AJ1355,AK1355,AL1355,AM1355,AN1355,AO1355,AP1355,AQ1355,AR1355,AS1355,AT1355,AU1355,AV1355,AW1355,AX1355,AY1355,AZ1355,BA1355,BB1355),"")))</f>
        <v>#NAME?</v>
      </c>
      <c r="G1355" s="45" t="s">
        <v>7925</v>
      </c>
      <c r="H1355" s="45" t="str">
        <f t="shared" si="85"/>
        <v>Best Buy</v>
      </c>
      <c r="I1355" s="45"/>
      <c r="J1355" s="45"/>
      <c r="L1355" s="37" t="s">
        <v>15</v>
      </c>
      <c r="M1355" s="26" t="s">
        <v>2159</v>
      </c>
      <c r="N1355" s="21" t="s">
        <v>6373</v>
      </c>
      <c r="O1355" s="1" t="s">
        <v>2160</v>
      </c>
      <c r="P1355" s="21" t="e">
        <f ca="1">[1]!textjoin("+",TRUE,O1355,S1355,T1355,U1355,V1355,W1355,X1355,Y1355,Z1355,AA1355,AB1355,AC1355,AD1355,AE1355,AF1355,AG1355,AH1355,AI1355,AJ1355,AK1355,AL1355,AM1355,AN1355,AO1355,AP1355,AQ1355,AR1355,AS1355,AT1355,AU1355,AV1355,AW1355,AX1355,AY1355,AZ1355,BA1355,BB1355,R1355)</f>
        <v>#NAME?</v>
      </c>
      <c r="Q1355" s="21" t="e">
        <f t="shared" ca="1" si="86"/>
        <v>#NAME?</v>
      </c>
      <c r="R1355" t="s">
        <v>5106</v>
      </c>
      <c r="S1355" s="16" t="s">
        <v>3800</v>
      </c>
      <c r="T1355" s="12" t="s">
        <v>3801</v>
      </c>
      <c r="U1355" s="12" t="s">
        <v>2564</v>
      </c>
      <c r="V1355" s="12" t="s">
        <v>3572</v>
      </c>
      <c r="W1355" s="12" t="s">
        <v>2260</v>
      </c>
      <c r="X1355" s="12" t="s">
        <v>2564</v>
      </c>
      <c r="Y1355" s="12" t="s">
        <v>4904</v>
      </c>
      <c r="Z1355" s="12" t="s">
        <v>5024</v>
      </c>
    </row>
    <row r="1356" spans="1:30" ht="317.39999999999998" thickBot="1" x14ac:dyDescent="0.35">
      <c r="A1356" s="7" t="s">
        <v>1393</v>
      </c>
      <c r="D1356" s="37" t="s">
        <v>27</v>
      </c>
      <c r="E1356" s="45"/>
      <c r="F1356" s="47" t="str">
        <f>IF(D1356="Costco", "https://www.costco.com", IF(D1356="Dell Home &amp; Home Office", "https://www.dell.com/koa/search?q=" &amp; [1]!textjoin("%20",TRUE,S1356,T1356,U1356,V1356,W1356,X1356,Y1356,Z1356,AA1356,AB1356,AC1356,AD1356,AE1356,AF1356,AG1356,AH1356,AI1356,AJ1356,AK1356,AL1356,AM1356,AN1356,AO1356,AP1356,AQ1356,AR1356,AS1356,AT1356,AU1356,AV1356,AW1356,AX1356,AY1356,AZ1356,BA1356,BB1356,Sheet1!BE1356), IF(D1356="Macy's", "https://www.macys.com/shop/featured/" &amp; [1]!textjoin("-",TRUE,S1356,T1356,U1356,V1356,W1356,X1356,Y1356,Z1356,AA1356,AB1356,AC1356,AD1356,AE1356,AF1356,AG1356,AH1356,AI1356,AJ1356,AK1356,AL1356,AM1356,AN1356,AO1356,AP1356,AQ1356,AR1356,AS1356,AT1356,AU1356,AV1356,AW1356,AX1356,AY1356,AZ1356,BA1356,BB1356,Sheet1!BE1356),"")))</f>
        <v>https://www.costco.com</v>
      </c>
      <c r="G1356" s="34" t="s">
        <v>7128</v>
      </c>
      <c r="H1356" s="45" t="str">
        <f t="shared" si="85"/>
        <v>Costco</v>
      </c>
      <c r="I1356" s="45"/>
      <c r="J1356" s="45"/>
      <c r="L1356" s="37" t="s">
        <v>27</v>
      </c>
      <c r="M1356" s="26" t="s">
        <v>2159</v>
      </c>
      <c r="N1356" s="21" t="s">
        <v>6374</v>
      </c>
      <c r="O1356" s="1" t="s">
        <v>2160</v>
      </c>
      <c r="P1356" s="21" t="e">
        <f ca="1">[1]!textjoin("+",TRUE,O1356,S1356,T1356,U1356,V1356,W1356,X1356,Y1356,Z1356,AA1356,AB1356,AC1356,AD1356,AE1356,AF1356,AG1356,AH1356,AI1356,AJ1356,AK1356,AL1356,AM1356,AN1356,AO1356,AP1356,AQ1356,AR1356,AS1356,AT1356,AU1356,AV1356,AW1356,AX1356,AY1356,AZ1356,BA1356,BB1356,R1356)</f>
        <v>#NAME?</v>
      </c>
      <c r="Q1356" s="21" t="e">
        <f t="shared" ca="1" si="86"/>
        <v>#NAME?</v>
      </c>
      <c r="R1356" t="s">
        <v>5106</v>
      </c>
      <c r="S1356" s="16" t="s">
        <v>3802</v>
      </c>
      <c r="T1356" s="12" t="s">
        <v>2188</v>
      </c>
      <c r="U1356" s="12">
        <v>40</v>
      </c>
      <c r="V1356" s="12" t="s">
        <v>3803</v>
      </c>
      <c r="W1356" s="12" t="s">
        <v>3702</v>
      </c>
      <c r="X1356" s="12" t="s">
        <v>3804</v>
      </c>
      <c r="Y1356" s="12" t="s">
        <v>2193</v>
      </c>
      <c r="Z1356" s="12" t="s">
        <v>3506</v>
      </c>
      <c r="AA1356" s="12" t="s">
        <v>3805</v>
      </c>
      <c r="AB1356" s="12" t="s">
        <v>2192</v>
      </c>
      <c r="AC1356" s="12" t="s">
        <v>3806</v>
      </c>
    </row>
    <row r="1357" spans="1:30" ht="130.19999999999999" thickBot="1" x14ac:dyDescent="0.35">
      <c r="A1357" s="7" t="s">
        <v>1394</v>
      </c>
      <c r="D1357" s="37" t="s">
        <v>778</v>
      </c>
      <c r="E1357" s="45"/>
      <c r="F1357" s="47" t="str">
        <f>IF(D1357="Walmart", "https://www.walmart.com/search/?query=" &amp; [1]!textjoin("%20",TRUE,S1357,T1357,U1357,V1357,W1357,X1357,Y1357,Z1357,AA1357,AB1357,AC1357,AD1357,AE1357,AF1357,AG1357,AH1357,AI1357,AJ1357,AK1357,AL1357,AM1357,AN1357,AO1357,AP1357,AQ1357,AR1357,AS1357,AT1357,AU1357,AV1357,AW1357,AX1357,AY1357,AZ1357,BA1357,BB1357), IF(D1357="Best Buy", "https://www.bestbuy.com/site/searchpage.jsp?st=" &amp; [1]!textjoin("+",TRUE,S1357,T1357,U1357,V1357,W1357,X1357,Y1357,Z1357,AA1357,AB1357,AC1357,AD1357,AE1357,AF1357,AG1357,AH1357,AI1357,AJ1357,AK1357,AL1357,AM1357,AN1357,AO1357,AP1357,AQ1357,AR1357,AS1357,AT1357,AU1357,AV1357,AW1357,AX1357,AY1357,AZ1357,BA1357,BB1357), IF(D1357="Target", "https://www.target.com/s?searchTerm=" &amp; [1]!textjoin("+",TRUE,S1357,T1357,U1357,V1357,W1357,X1357,Y1357,Z1357,AA1357,AB1357,AC1357,AD1357,AE1357,AF1357,AG1357,AH1357,AI1357,AJ1357,AK1357,AL1357,AM1357,AN1357,AO1357,AP1357,AQ1357,AR1357,AS1357,AT1357,AU1357,AV1357,AW1357,AX1357,AY1357,AZ1357,BA1357,BB1357),"")))</f>
        <v/>
      </c>
      <c r="G1357" s="45" t="s">
        <v>7382</v>
      </c>
      <c r="H1357" s="45"/>
      <c r="I1357" s="45"/>
      <c r="J1357" s="45"/>
      <c r="L1357" s="37" t="s">
        <v>778</v>
      </c>
      <c r="M1357" s="26" t="s">
        <v>2159</v>
      </c>
      <c r="N1357" s="21" t="s">
        <v>6375</v>
      </c>
      <c r="O1357" s="1" t="s">
        <v>2160</v>
      </c>
      <c r="P1357" s="21" t="e">
        <f ca="1">[1]!textjoin("+",TRUE,O1357,S1357,T1357,U1357,V1357,W1357,X1357,Y1357,Z1357,AA1357,AB1357,AC1357,AD1357,AE1357,AF1357,AG1357,AH1357,AI1357,AJ1357,AK1357,AL1357,AM1357,AN1357,AO1357,AP1357,AQ1357,AR1357,AS1357,AT1357,AU1357,AV1357,AW1357,AX1357,AY1357,AZ1357,BA1357,BB1357,R1357)</f>
        <v>#NAME?</v>
      </c>
      <c r="Q1357" s="21" t="e">
        <f t="shared" ca="1" si="86"/>
        <v>#NAME?</v>
      </c>
      <c r="R1357" t="s">
        <v>5106</v>
      </c>
      <c r="S1357" s="16" t="s">
        <v>3348</v>
      </c>
      <c r="T1357" s="12" t="s">
        <v>2267</v>
      </c>
      <c r="U1357" s="12" t="s">
        <v>4620</v>
      </c>
      <c r="V1357" s="12" t="s">
        <v>2215</v>
      </c>
      <c r="W1357" s="12" t="s">
        <v>3730</v>
      </c>
    </row>
    <row r="1358" spans="1:30" ht="130.19999999999999" thickBot="1" x14ac:dyDescent="0.35">
      <c r="A1358" s="7" t="s">
        <v>1395</v>
      </c>
      <c r="D1358" s="37" t="s">
        <v>778</v>
      </c>
      <c r="E1358" s="45"/>
      <c r="F1358" s="47" t="str">
        <f>IF(D1358="Walmart", "https://www.walmart.com/search/?query=" &amp; [1]!textjoin("%20",TRUE,S1358,T1358,U1358,V1358,W1358,X1358,Y1358,Z1358,AA1358,AB1358,AC1358,AD1358,AE1358,AF1358,AG1358,AH1358,AI1358,AJ1358,AK1358,AL1358,AM1358,AN1358,AO1358,AP1358,AQ1358,AR1358,AS1358,AT1358,AU1358,AV1358,AW1358,AX1358,AY1358,AZ1358,BA1358,BB1358), IF(D1358="Best Buy", "https://www.bestbuy.com/site/searchpage.jsp?st=" &amp; [1]!textjoin("+",TRUE,S1358,T1358,U1358,V1358,W1358,X1358,Y1358,Z1358,AA1358,AB1358,AC1358,AD1358,AE1358,AF1358,AG1358,AH1358,AI1358,AJ1358,AK1358,AL1358,AM1358,AN1358,AO1358,AP1358,AQ1358,AR1358,AS1358,AT1358,AU1358,AV1358,AW1358,AX1358,AY1358,AZ1358,BA1358,BB1358), IF(D1358="Target", "https://www.target.com/s?searchTerm=" &amp; [1]!textjoin("+",TRUE,S1358,T1358,U1358,V1358,W1358,X1358,Y1358,Z1358,AA1358,AB1358,AC1358,AD1358,AE1358,AF1358,AG1358,AH1358,AI1358,AJ1358,AK1358,AL1358,AM1358,AN1358,AO1358,AP1358,AQ1358,AR1358,AS1358,AT1358,AU1358,AV1358,AW1358,AX1358,AY1358,AZ1358,BA1358,BB1358),"")))</f>
        <v/>
      </c>
      <c r="G1358" s="45" t="s">
        <v>7382</v>
      </c>
      <c r="H1358" s="45"/>
      <c r="I1358" s="45"/>
      <c r="J1358" s="45"/>
      <c r="L1358" s="37" t="s">
        <v>778</v>
      </c>
      <c r="M1358" s="26" t="s">
        <v>2159</v>
      </c>
      <c r="N1358" s="21" t="s">
        <v>6376</v>
      </c>
      <c r="O1358" s="1" t="s">
        <v>2160</v>
      </c>
      <c r="P1358" s="21" t="e">
        <f ca="1">[1]!textjoin("+",TRUE,O1358,S1358,T1358,U1358,V1358,W1358,X1358,Y1358,Z1358,AA1358,AB1358,AC1358,AD1358,AE1358,AF1358,AG1358,AH1358,AI1358,AJ1358,AK1358,AL1358,AM1358,AN1358,AO1358,AP1358,AQ1358,AR1358,AS1358,AT1358,AU1358,AV1358,AW1358,AX1358,AY1358,AZ1358,BA1358,BB1358,R1358)</f>
        <v>#NAME?</v>
      </c>
      <c r="Q1358" s="21" t="e">
        <f t="shared" ca="1" si="86"/>
        <v>#NAME?</v>
      </c>
      <c r="R1358" t="s">
        <v>5106</v>
      </c>
      <c r="S1358" s="16" t="s">
        <v>3348</v>
      </c>
      <c r="T1358" s="12" t="s">
        <v>4619</v>
      </c>
      <c r="U1358" s="12" t="s">
        <v>2215</v>
      </c>
      <c r="V1358" s="12" t="s">
        <v>3730</v>
      </c>
    </row>
    <row r="1359" spans="1:30" ht="409.6" thickBot="1" x14ac:dyDescent="0.35">
      <c r="A1359" s="7" t="s">
        <v>1396</v>
      </c>
      <c r="D1359" s="37" t="s">
        <v>15</v>
      </c>
      <c r="E1359" s="45"/>
      <c r="F1359" s="47" t="e">
        <f ca="1">IF(D1359="Walmart", "https://www.walmart.com/search/?query=" &amp; [1]!textjoin("%20",TRUE,S1359,T1359,U1359,V1359,W1359,X1359,Y1359,Z1359,AA1359,AB1359,AC1359,AD1359,AE1359,AF1359,AG1359,AH1359,AI1359,AJ1359,AK1359,AL1359,AM1359,AN1359,AO1359,AP1359,AQ1359,AR1359,AS1359,AT1359,AU1359,AV1359,AW1359,AX1359,AY1359,AZ1359,BA1359,BB1359), IF(D1359="Best Buy", "https://www.bestbuy.com/site/searchpage.jsp?st=" &amp; [1]!textjoin("+",TRUE,S1359,T1359,U1359,V1359,W1359,X1359,Y1359,Z1359,AA1359,AB1359,AC1359,AD1359,AE1359,AF1359,AG1359,AH1359,AI1359,AJ1359,AK1359,AL1359,AM1359,AN1359,AO1359,AP1359,AQ1359,AR1359,AS1359,AT1359,AU1359,AV1359,AW1359,AX1359,AY1359,AZ1359,BA1359,BB1359), IF(D1359="Target", "https://www.target.com/s?searchTerm=" &amp; [1]!textjoin("+",TRUE,S1359,T1359,U1359,V1359,W1359,X1359,Y1359,Z1359,AA1359,AB1359,AC1359,AD1359,AE1359,AF1359,AG1359,AH1359,AI1359,AJ1359,AK1359,AL1359,AM1359,AN1359,AO1359,AP1359,AQ1359,AR1359,AS1359,AT1359,AU1359,AV1359,AW1359,AX1359,AY1359,AZ1359,BA1359,BB1359),"")))</f>
        <v>#NAME?</v>
      </c>
      <c r="G1359" s="45" t="s">
        <v>7926</v>
      </c>
      <c r="H1359" s="45" t="str">
        <f>HYPERLINK(G1359,D1359)</f>
        <v>Best Buy</v>
      </c>
      <c r="I1359" s="45"/>
      <c r="J1359" s="45"/>
      <c r="L1359" s="37" t="s">
        <v>15</v>
      </c>
      <c r="M1359" s="26" t="s">
        <v>2159</v>
      </c>
      <c r="N1359" s="21" t="s">
        <v>6377</v>
      </c>
      <c r="O1359" s="1" t="s">
        <v>2160</v>
      </c>
      <c r="P1359" s="21" t="e">
        <f ca="1">[1]!textjoin("+",TRUE,O1359,S1359,T1359,U1359,V1359,W1359,X1359,Y1359,Z1359,AA1359,AB1359,AC1359,AD1359,AE1359,AF1359,AG1359,AH1359,AI1359,AJ1359,AK1359,AL1359,AM1359,AN1359,AO1359,AP1359,AQ1359,AR1359,AS1359,AT1359,AU1359,AV1359,AW1359,AX1359,AY1359,AZ1359,BA1359,BB1359,R1359)</f>
        <v>#NAME?</v>
      </c>
      <c r="Q1359" s="21" t="e">
        <f t="shared" ca="1" si="86"/>
        <v>#NAME?</v>
      </c>
      <c r="R1359" t="s">
        <v>5106</v>
      </c>
      <c r="S1359" s="16" t="s">
        <v>3807</v>
      </c>
      <c r="T1359" s="12" t="s">
        <v>4656</v>
      </c>
      <c r="U1359" s="12" t="s">
        <v>2215</v>
      </c>
    </row>
    <row r="1360" spans="1:30" ht="409.6" thickBot="1" x14ac:dyDescent="0.35">
      <c r="A1360" s="7" t="s">
        <v>1397</v>
      </c>
      <c r="D1360" s="37" t="s">
        <v>15</v>
      </c>
      <c r="E1360" s="45"/>
      <c r="F1360" s="47" t="e">
        <f ca="1">IF(D1360="Walmart", "https://www.walmart.com/search/?query=" &amp; [1]!textjoin("%20",TRUE,S1360,T1360,U1360,V1360,W1360,X1360,Y1360,Z1360,AA1360,AB1360,AC1360,AD1360,AE1360,AF1360,AG1360,AH1360,AI1360,AJ1360,AK1360,AL1360,AM1360,AN1360,AO1360,AP1360,AQ1360,AR1360,AS1360,AT1360,AU1360,AV1360,AW1360,AX1360,AY1360,AZ1360,BA1360,BB1360), IF(D1360="Best Buy", "https://www.bestbuy.com/site/searchpage.jsp?st=" &amp; [1]!textjoin("+",TRUE,S1360,T1360,U1360,V1360,W1360,X1360,Y1360,Z1360,AA1360,AB1360,AC1360,AD1360,AE1360,AF1360,AG1360,AH1360,AI1360,AJ1360,AK1360,AL1360,AM1360,AN1360,AO1360,AP1360,AQ1360,AR1360,AS1360,AT1360,AU1360,AV1360,AW1360,AX1360,AY1360,AZ1360,BA1360,BB1360), IF(D1360="Target", "https://www.target.com/s?searchTerm=" &amp; [1]!textjoin("+",TRUE,S1360,T1360,U1360,V1360,W1360,X1360,Y1360,Z1360,AA1360,AB1360,AC1360,AD1360,AE1360,AF1360,AG1360,AH1360,AI1360,AJ1360,AK1360,AL1360,AM1360,AN1360,AO1360,AP1360,AQ1360,AR1360,AS1360,AT1360,AU1360,AV1360,AW1360,AX1360,AY1360,AZ1360,BA1360,BB1360),"")))</f>
        <v>#NAME?</v>
      </c>
      <c r="G1360" s="45" t="s">
        <v>7927</v>
      </c>
      <c r="H1360" s="45" t="str">
        <f>HYPERLINK(G1360,D1360)</f>
        <v>Best Buy</v>
      </c>
      <c r="I1360" s="45"/>
      <c r="J1360" s="45"/>
      <c r="L1360" s="37" t="s">
        <v>15</v>
      </c>
      <c r="M1360" s="26" t="s">
        <v>2159</v>
      </c>
      <c r="N1360" s="21" t="s">
        <v>6378</v>
      </c>
      <c r="O1360" s="1" t="s">
        <v>2160</v>
      </c>
      <c r="P1360" s="21" t="e">
        <f ca="1">[1]!textjoin("+",TRUE,O1360,S1360,T1360,U1360,V1360,W1360,X1360,Y1360,Z1360,AA1360,AB1360,AC1360,AD1360,AE1360,AF1360,AG1360,AH1360,AI1360,AJ1360,AK1360,AL1360,AM1360,AN1360,AO1360,AP1360,AQ1360,AR1360,AS1360,AT1360,AU1360,AV1360,AW1360,AX1360,AY1360,AZ1360,BA1360,BB1360,R1360)</f>
        <v>#NAME?</v>
      </c>
      <c r="Q1360" s="21" t="e">
        <f t="shared" ca="1" si="86"/>
        <v>#NAME?</v>
      </c>
      <c r="R1360" t="s">
        <v>5106</v>
      </c>
      <c r="S1360" s="16" t="s">
        <v>3808</v>
      </c>
      <c r="T1360" s="12" t="s">
        <v>2964</v>
      </c>
      <c r="U1360" s="12" t="s">
        <v>4740</v>
      </c>
      <c r="V1360" s="12" t="s">
        <v>2215</v>
      </c>
    </row>
    <row r="1361" spans="1:30" ht="409.6" thickBot="1" x14ac:dyDescent="0.35">
      <c r="A1361" s="7" t="s">
        <v>1398</v>
      </c>
      <c r="D1361" s="37" t="s">
        <v>15</v>
      </c>
      <c r="E1361" s="45"/>
      <c r="F1361" s="47" t="e">
        <f ca="1">IF(D1361="Walmart", "https://www.walmart.com/search/?query=" &amp; [1]!textjoin("%20",TRUE,S1361,T1361,U1361,V1361,W1361,X1361,Y1361,Z1361,AA1361,AB1361,AC1361,AD1361,AE1361,AF1361,AG1361,AH1361,AI1361,AJ1361,AK1361,AL1361,AM1361,AN1361,AO1361,AP1361,AQ1361,AR1361,AS1361,AT1361,AU1361,AV1361,AW1361,AX1361,AY1361,AZ1361,BA1361,BB1361), IF(D1361="Best Buy", "https://www.bestbuy.com/site/searchpage.jsp?st=" &amp; [1]!textjoin("+",TRUE,S1361,T1361,U1361,V1361,W1361,X1361,Y1361,Z1361,AA1361,AB1361,AC1361,AD1361,AE1361,AF1361,AG1361,AH1361,AI1361,AJ1361,AK1361,AL1361,AM1361,AN1361,AO1361,AP1361,AQ1361,AR1361,AS1361,AT1361,AU1361,AV1361,AW1361,AX1361,AY1361,AZ1361,BA1361,BB1361), IF(D1361="Target", "https://www.target.com/s?searchTerm=" &amp; [1]!textjoin("+",TRUE,S1361,T1361,U1361,V1361,W1361,X1361,Y1361,Z1361,AA1361,AB1361,AC1361,AD1361,AE1361,AF1361,AG1361,AH1361,AI1361,AJ1361,AK1361,AL1361,AM1361,AN1361,AO1361,AP1361,AQ1361,AR1361,AS1361,AT1361,AU1361,AV1361,AW1361,AX1361,AY1361,AZ1361,BA1361,BB1361),"")))</f>
        <v>#NAME?</v>
      </c>
      <c r="G1361" s="45" t="s">
        <v>7928</v>
      </c>
      <c r="H1361" s="45" t="str">
        <f>HYPERLINK(G1361,D1361)</f>
        <v>Best Buy</v>
      </c>
      <c r="I1361" s="45"/>
      <c r="J1361" s="45"/>
      <c r="L1361" s="37" t="s">
        <v>15</v>
      </c>
      <c r="M1361" s="26" t="s">
        <v>2159</v>
      </c>
      <c r="N1361" s="21" t="s">
        <v>6379</v>
      </c>
      <c r="O1361" s="1" t="s">
        <v>2160</v>
      </c>
      <c r="P1361" s="21" t="e">
        <f ca="1">[1]!textjoin("+",TRUE,O1361,S1361,T1361,U1361,V1361,W1361,X1361,Y1361,Z1361,AA1361,AB1361,AC1361,AD1361,AE1361,AF1361,AG1361,AH1361,AI1361,AJ1361,AK1361,AL1361,AM1361,AN1361,AO1361,AP1361,AQ1361,AR1361,AS1361,AT1361,AU1361,AV1361,AW1361,AX1361,AY1361,AZ1361,BA1361,BB1361,R1361)</f>
        <v>#NAME?</v>
      </c>
      <c r="Q1361" s="21" t="e">
        <f t="shared" ca="1" si="86"/>
        <v>#NAME?</v>
      </c>
      <c r="R1361" t="s">
        <v>5106</v>
      </c>
      <c r="S1361" s="16" t="s">
        <v>2277</v>
      </c>
      <c r="T1361" s="12" t="s">
        <v>4620</v>
      </c>
      <c r="U1361" s="12" t="s">
        <v>2215</v>
      </c>
    </row>
    <row r="1362" spans="1:30" ht="115.8" thickBot="1" x14ac:dyDescent="0.35">
      <c r="A1362" s="7" t="s">
        <v>1399</v>
      </c>
      <c r="D1362" s="37" t="s">
        <v>165</v>
      </c>
      <c r="E1362" s="45"/>
      <c r="F1362" s="47" t="str">
        <f>IF(D1362="Walmart", "https://www.walmart.com/search/?query=" &amp; [1]!textjoin("%20",TRUE,S1362,T1362,U1362,V1362,W1362,X1362,Y1362,Z1362,AA1362,AB1362,AC1362,AD1362,AE1362,AF1362,AG1362,AH1362,AI1362,AJ1362,AK1362,AL1362,AM1362,AN1362,AO1362,AP1362,AQ1362,AR1362,AS1362,AT1362,AU1362,AV1362,AW1362,AX1362,AY1362,AZ1362,BA1362,BB1362), IF(D1362="Best Buy", "https://www.bestbuy.com/site/searchpage.jsp?st=" &amp; [1]!textjoin("+",TRUE,S1362,T1362,U1362,V1362,W1362,X1362,Y1362,Z1362,AA1362,AB1362,AC1362,AD1362,AE1362,AF1362,AG1362,AH1362,AI1362,AJ1362,AK1362,AL1362,AM1362,AN1362,AO1362,AP1362,AQ1362,AR1362,AS1362,AT1362,AU1362,AV1362,AW1362,AX1362,AY1362,AZ1362,BA1362,BB1362), IF(D1362="Target", "https://www.target.com/s?searchTerm=" &amp; [1]!textjoin("+",TRUE,S1362,T1362,U1362,V1362,W1362,X1362,Y1362,Z1362,AA1362,AB1362,AC1362,AD1362,AE1362,AF1362,AG1362,AH1362,AI1362,AJ1362,AK1362,AL1362,AM1362,AN1362,AO1362,AP1362,AQ1362,AR1362,AS1362,AT1362,AU1362,AV1362,AW1362,AX1362,AY1362,AZ1362,BA1362,BB1362),"")))</f>
        <v/>
      </c>
      <c r="G1362" s="45" t="s">
        <v>7382</v>
      </c>
      <c r="H1362" s="45"/>
      <c r="I1362" s="45"/>
      <c r="J1362" s="45"/>
      <c r="L1362" s="37" t="s">
        <v>165</v>
      </c>
      <c r="M1362" s="26" t="s">
        <v>2159</v>
      </c>
      <c r="N1362" s="21" t="s">
        <v>6380</v>
      </c>
      <c r="O1362" s="1" t="s">
        <v>2160</v>
      </c>
      <c r="P1362" s="21" t="e">
        <f ca="1">[1]!textjoin("+",TRUE,O1362,S1362,T1362,U1362,V1362,W1362,X1362,Y1362,Z1362,AA1362,AB1362,AC1362,AD1362,AE1362,AF1362,AG1362,AH1362,AI1362,AJ1362,AK1362,AL1362,AM1362,AN1362,AO1362,AP1362,AQ1362,AR1362,AS1362,AT1362,AU1362,AV1362,AW1362,AX1362,AY1362,AZ1362,BA1362,BB1362,R1362)</f>
        <v>#NAME?</v>
      </c>
      <c r="Q1362" s="21" t="e">
        <f t="shared" ca="1" si="86"/>
        <v>#NAME?</v>
      </c>
      <c r="R1362" t="s">
        <v>5106</v>
      </c>
      <c r="S1362" s="16" t="s">
        <v>2277</v>
      </c>
      <c r="T1362" s="12" t="s">
        <v>3809</v>
      </c>
      <c r="U1362" s="12" t="s">
        <v>3810</v>
      </c>
      <c r="V1362" s="12" t="s">
        <v>3811</v>
      </c>
      <c r="W1362" s="12" t="s">
        <v>2342</v>
      </c>
    </row>
    <row r="1363" spans="1:30" ht="409.6" thickBot="1" x14ac:dyDescent="0.35">
      <c r="A1363" s="7" t="s">
        <v>1400</v>
      </c>
      <c r="D1363" s="37" t="s">
        <v>15</v>
      </c>
      <c r="E1363" s="45"/>
      <c r="F1363" s="47" t="e">
        <f ca="1">IF(D1363="Walmart", "https://www.walmart.com/search/?query=" &amp; [1]!textjoin("%20",TRUE,S1363,T1363,U1363,V1363,W1363,X1363,Y1363,Z1363,AA1363,AB1363,AC1363,AD1363,AE1363,AF1363,AG1363,AH1363,AI1363,AJ1363,AK1363,AL1363,AM1363,AN1363,AO1363,AP1363,AQ1363,AR1363,AS1363,AT1363,AU1363,AV1363,AW1363,AX1363,AY1363,AZ1363,BA1363,BB1363), IF(D1363="Best Buy", "https://www.bestbuy.com/site/searchpage.jsp?st=" &amp; [1]!textjoin("+",TRUE,S1363,T1363,U1363,V1363,W1363,X1363,Y1363,Z1363,AA1363,AB1363,AC1363,AD1363,AE1363,AF1363,AG1363,AH1363,AI1363,AJ1363,AK1363,AL1363,AM1363,AN1363,AO1363,AP1363,AQ1363,AR1363,AS1363,AT1363,AU1363,AV1363,AW1363,AX1363,AY1363,AZ1363,BA1363,BB1363), IF(D1363="Target", "https://www.target.com/s?searchTerm=" &amp; [1]!textjoin("+",TRUE,S1363,T1363,U1363,V1363,W1363,X1363,Y1363,Z1363,AA1363,AB1363,AC1363,AD1363,AE1363,AF1363,AG1363,AH1363,AI1363,AJ1363,AK1363,AL1363,AM1363,AN1363,AO1363,AP1363,AQ1363,AR1363,AS1363,AT1363,AU1363,AV1363,AW1363,AX1363,AY1363,AZ1363,BA1363,BB1363),"")))</f>
        <v>#NAME?</v>
      </c>
      <c r="G1363" s="45" t="s">
        <v>7929</v>
      </c>
      <c r="H1363" s="45" t="str">
        <f t="shared" ref="H1363:H1373" si="87">HYPERLINK(G1363,D1363)</f>
        <v>Best Buy</v>
      </c>
      <c r="I1363" s="45"/>
      <c r="J1363" s="45"/>
      <c r="L1363" s="37" t="s">
        <v>15</v>
      </c>
      <c r="M1363" s="26" t="s">
        <v>2159</v>
      </c>
      <c r="N1363" s="21" t="s">
        <v>6381</v>
      </c>
      <c r="O1363" s="1" t="s">
        <v>2160</v>
      </c>
      <c r="P1363" s="21" t="e">
        <f ca="1">[1]!textjoin("+",TRUE,O1363,S1363,T1363,U1363,V1363,W1363,X1363,Y1363,Z1363,AA1363,AB1363,AC1363,AD1363,AE1363,AF1363,AG1363,AH1363,AI1363,AJ1363,AK1363,AL1363,AM1363,AN1363,AO1363,AP1363,AQ1363,AR1363,AS1363,AT1363,AU1363,AV1363,AW1363,AX1363,AY1363,AZ1363,BA1363,BB1363,R1363)</f>
        <v>#NAME?</v>
      </c>
      <c r="Q1363" s="21" t="e">
        <f t="shared" ca="1" si="86"/>
        <v>#NAME?</v>
      </c>
      <c r="R1363" t="s">
        <v>5106</v>
      </c>
      <c r="S1363" s="16" t="s">
        <v>3812</v>
      </c>
      <c r="T1363" s="12" t="s">
        <v>2171</v>
      </c>
      <c r="U1363" s="12" t="s">
        <v>4655</v>
      </c>
      <c r="V1363" s="12" t="s">
        <v>2215</v>
      </c>
    </row>
    <row r="1364" spans="1:30" ht="409.6" thickBot="1" x14ac:dyDescent="0.35">
      <c r="A1364" s="7" t="s">
        <v>1401</v>
      </c>
      <c r="D1364" s="37" t="s">
        <v>12</v>
      </c>
      <c r="E1364" s="45"/>
      <c r="F1364" s="47" t="e">
        <f ca="1">IF(D1364="Walmart", "https://www.walmart.com/search/?query=" &amp; [1]!textjoin("%20",TRUE,S1364,T1364,U1364,V1364,W1364,X1364,Y1364,Z1364,AA1364,AB1364,AC1364,AD1364,AE1364,AF1364,AG1364,AH1364,AI1364,AJ1364,AK1364,AL1364,AM1364,AN1364,AO1364,AP1364,AQ1364,AR1364,AS1364,AT1364,AU1364,AV1364,AW1364,AX1364,AY1364,AZ1364,BA1364,BB1364), IF(D1364="Best Buy", "https://www.bestbuy.com/site/searchpage.jsp?st=" &amp; [1]!textjoin("+",TRUE,S1364,T1364,U1364,V1364,W1364,X1364,Y1364,Z1364,AA1364,AB1364,AC1364,AD1364,AE1364,AF1364,AG1364,AH1364,AI1364,AJ1364,AK1364,AL1364,AM1364,AN1364,AO1364,AP1364,AQ1364,AR1364,AS1364,AT1364,AU1364,AV1364,AW1364,AX1364,AY1364,AZ1364,BA1364,BB1364), IF(D1364="Target", "https://www.target.com/s?searchTerm=" &amp; [1]!textjoin("+",TRUE,S1364,T1364,U1364,V1364,W1364,X1364,Y1364,Z1364,AA1364,AB1364,AC1364,AD1364,AE1364,AF1364,AG1364,AH1364,AI1364,AJ1364,AK1364,AL1364,AM1364,AN1364,AO1364,AP1364,AQ1364,AR1364,AS1364,AT1364,AU1364,AV1364,AW1364,AX1364,AY1364,AZ1364,BA1364,BB1364),"")))</f>
        <v>#NAME?</v>
      </c>
      <c r="G1364" s="45" t="s">
        <v>7930</v>
      </c>
      <c r="H1364" s="45" t="str">
        <f t="shared" si="87"/>
        <v>Walmart</v>
      </c>
      <c r="I1364" s="45"/>
      <c r="J1364" s="45"/>
      <c r="L1364" s="37" t="s">
        <v>12</v>
      </c>
      <c r="M1364" s="26" t="s">
        <v>2159</v>
      </c>
      <c r="N1364" s="21" t="s">
        <v>6382</v>
      </c>
      <c r="O1364" s="1" t="s">
        <v>2160</v>
      </c>
      <c r="P1364" s="21" t="e">
        <f ca="1">[1]!textjoin("+",TRUE,O1364,S1364,T1364,U1364,V1364,W1364,X1364,Y1364,Z1364,AA1364,AB1364,AC1364,AD1364,AE1364,AF1364,AG1364,AH1364,AI1364,AJ1364,AK1364,AL1364,AM1364,AN1364,AO1364,AP1364,AQ1364,AR1364,AS1364,AT1364,AU1364,AV1364,AW1364,AX1364,AY1364,AZ1364,BA1364,BB1364,R1364)</f>
        <v>#NAME?</v>
      </c>
      <c r="Q1364" s="21" t="e">
        <f t="shared" ca="1" si="86"/>
        <v>#NAME?</v>
      </c>
      <c r="R1364" t="s">
        <v>5106</v>
      </c>
      <c r="S1364" s="16" t="s">
        <v>3238</v>
      </c>
      <c r="T1364" s="12" t="s">
        <v>2223</v>
      </c>
      <c r="U1364" s="12">
        <v>2</v>
      </c>
      <c r="V1364" s="12" t="s">
        <v>2559</v>
      </c>
      <c r="W1364" s="12" t="s">
        <v>2558</v>
      </c>
      <c r="X1364" s="12" t="s">
        <v>2536</v>
      </c>
    </row>
    <row r="1365" spans="1:30" ht="317.39999999999998" thickBot="1" x14ac:dyDescent="0.35">
      <c r="A1365" s="7" t="s">
        <v>1402</v>
      </c>
      <c r="D1365" s="37" t="s">
        <v>27</v>
      </c>
      <c r="E1365" s="45"/>
      <c r="F1365" s="47" t="str">
        <f>IF(D1365="Costco", "https://www.costco.com", IF(D1365="Dell Home &amp; Home Office", "https://www.dell.com/koa/search?q=" &amp; [1]!textjoin("%20",TRUE,S1365,T1365,U1365,V1365,W1365,X1365,Y1365,Z1365,AA1365,AB1365,AC1365,AD1365,AE1365,AF1365,AG1365,AH1365,AI1365,AJ1365,AK1365,AL1365,AM1365,AN1365,AO1365,AP1365,AQ1365,AR1365,AS1365,AT1365,AU1365,AV1365,AW1365,AX1365,AY1365,AZ1365,BA1365,BB1365,Sheet1!BE1365), IF(D1365="Macy's", "https://www.macys.com/shop/featured/" &amp; [1]!textjoin("-",TRUE,S1365,T1365,U1365,V1365,W1365,X1365,Y1365,Z1365,AA1365,AB1365,AC1365,AD1365,AE1365,AF1365,AG1365,AH1365,AI1365,AJ1365,AK1365,AL1365,AM1365,AN1365,AO1365,AP1365,AQ1365,AR1365,AS1365,AT1365,AU1365,AV1365,AW1365,AX1365,AY1365,AZ1365,BA1365,BB1365,Sheet1!BE1365),"")))</f>
        <v>https://www.costco.com</v>
      </c>
      <c r="G1365" s="34" t="s">
        <v>7128</v>
      </c>
      <c r="H1365" s="45" t="str">
        <f t="shared" si="87"/>
        <v>Costco</v>
      </c>
      <c r="I1365" s="45"/>
      <c r="J1365" s="45"/>
      <c r="L1365" s="37" t="s">
        <v>27</v>
      </c>
      <c r="M1365" s="26" t="s">
        <v>2159</v>
      </c>
      <c r="N1365" s="21" t="s">
        <v>6383</v>
      </c>
      <c r="O1365" s="1" t="s">
        <v>2160</v>
      </c>
      <c r="P1365" s="21" t="e">
        <f ca="1">[1]!textjoin("+",TRUE,O1365,S1365,T1365,U1365,V1365,W1365,X1365,Y1365,Z1365,AA1365,AB1365,AC1365,AD1365,AE1365,AF1365,AG1365,AH1365,AI1365,AJ1365,AK1365,AL1365,AM1365,AN1365,AO1365,AP1365,AQ1365,AR1365,AS1365,AT1365,AU1365,AV1365,AW1365,AX1365,AY1365,AZ1365,BA1365,BB1365,R1365)</f>
        <v>#NAME?</v>
      </c>
      <c r="Q1365" s="21" t="e">
        <f t="shared" ca="1" si="86"/>
        <v>#NAME?</v>
      </c>
      <c r="R1365" t="s">
        <v>5106</v>
      </c>
      <c r="S1365" s="16" t="s">
        <v>3813</v>
      </c>
      <c r="T1365" s="12" t="s">
        <v>3814</v>
      </c>
      <c r="U1365" s="12" t="s">
        <v>3815</v>
      </c>
      <c r="V1365" s="12" t="s">
        <v>3506</v>
      </c>
    </row>
    <row r="1366" spans="1:30" ht="409.6" thickBot="1" x14ac:dyDescent="0.35">
      <c r="A1366" s="7" t="s">
        <v>1403</v>
      </c>
      <c r="D1366" s="37" t="s">
        <v>12</v>
      </c>
      <c r="E1366" s="45"/>
      <c r="F1366" s="47" t="e">
        <f ca="1">IF(D1366="Walmart", "https://www.walmart.com/search/?query=" &amp; [1]!textjoin("%20",TRUE,S1366,T1366,U1366,V1366,W1366,X1366,Y1366,Z1366,AA1366,AB1366,AC1366,AD1366,AE1366,AF1366,AG1366,AH1366,AI1366,AJ1366,AK1366,AL1366,AM1366,AN1366,AO1366,AP1366,AQ1366,AR1366,AS1366,AT1366,AU1366,AV1366,AW1366,AX1366,AY1366,AZ1366,BA1366,BB1366), IF(D1366="Best Buy", "https://www.bestbuy.com/site/searchpage.jsp?st=" &amp; [1]!textjoin("+",TRUE,S1366,T1366,U1366,V1366,W1366,X1366,Y1366,Z1366,AA1366,AB1366,AC1366,AD1366,AE1366,AF1366,AG1366,AH1366,AI1366,AJ1366,AK1366,AL1366,AM1366,AN1366,AO1366,AP1366,AQ1366,AR1366,AS1366,AT1366,AU1366,AV1366,AW1366,AX1366,AY1366,AZ1366,BA1366,BB1366), IF(D1366="Target", "https://www.target.com/s?searchTerm=" &amp; [1]!textjoin("+",TRUE,S1366,T1366,U1366,V1366,W1366,X1366,Y1366,Z1366,AA1366,AB1366,AC1366,AD1366,AE1366,AF1366,AG1366,AH1366,AI1366,AJ1366,AK1366,AL1366,AM1366,AN1366,AO1366,AP1366,AQ1366,AR1366,AS1366,AT1366,AU1366,AV1366,AW1366,AX1366,AY1366,AZ1366,BA1366,BB1366),"")))</f>
        <v>#NAME?</v>
      </c>
      <c r="G1366" s="45" t="s">
        <v>7931</v>
      </c>
      <c r="H1366" s="45" t="str">
        <f t="shared" si="87"/>
        <v>Walmart</v>
      </c>
      <c r="I1366" s="45"/>
      <c r="J1366" s="45"/>
      <c r="L1366" s="37" t="s">
        <v>12</v>
      </c>
      <c r="M1366" s="26" t="s">
        <v>2159</v>
      </c>
      <c r="N1366" s="21" t="s">
        <v>6384</v>
      </c>
      <c r="O1366" s="1" t="s">
        <v>2160</v>
      </c>
      <c r="P1366" s="21" t="e">
        <f ca="1">[1]!textjoin("+",TRUE,O1366,S1366,T1366,U1366,V1366,W1366,X1366,Y1366,Z1366,AA1366,AB1366,AC1366,AD1366,AE1366,AF1366,AG1366,AH1366,AI1366,AJ1366,AK1366,AL1366,AM1366,AN1366,AO1366,AP1366,AQ1366,AR1366,AS1366,AT1366,AU1366,AV1366,AW1366,AX1366,AY1366,AZ1366,BA1366,BB1366,R1366)</f>
        <v>#NAME?</v>
      </c>
      <c r="Q1366" s="21" t="e">
        <f t="shared" ca="1" si="86"/>
        <v>#NAME?</v>
      </c>
      <c r="R1366" t="s">
        <v>5106</v>
      </c>
      <c r="S1366" s="16" t="s">
        <v>3816</v>
      </c>
      <c r="T1366" s="12" t="s">
        <v>2252</v>
      </c>
      <c r="U1366" s="12" t="s">
        <v>3646</v>
      </c>
    </row>
    <row r="1367" spans="1:30" ht="409.6" thickBot="1" x14ac:dyDescent="0.35">
      <c r="A1367" s="7" t="s">
        <v>1404</v>
      </c>
      <c r="D1367" s="37" t="s">
        <v>213</v>
      </c>
      <c r="E1367" s="45"/>
      <c r="F1367" s="47" t="e">
        <f ca="1">IF(D1367="Kohl's", "https://www.kohls.com/search.jsp?submit-search=web-regular&amp;search=" &amp; [1]!textjoin("+",TRUE,S1367,T1367,U1367,V1367,W1367,X1367,Y1367,Z1367,AA1367,AB1367,AC1367,AD1367,AE1367,AF1367,AG1367,AH1367,AI1367,AJ1367,AK1367,AL1367,AM1367,AN1367,AO1367,AP1367,AQ1367,AR1367,AS1367,AT1367,AU1367,AV1367,AW1367,AX1367,AY1367,AZ1367,BA1367,BB1367,Sheet1!BE1367), IF(D1367="Lenovo", "https://www.lenovo.com/us/en/search?text=" &amp; [1]!textjoin("+",TRUE,S1367,T1367,U1367,V1367,W1367,X1367,Y1367,Z1367,AA1367,AB1367,AC1367,AD1367,AE1367,AF1367,AG1367,AH1367,AI1367,AJ1367,AK1367,AL1367,AM1367,AN1367,AO1367,AP1367,AQ1367,AR1367,AS1367,AT1367,AU1367,AV1367,AW1367,AX1367,AY1367,AZ1367,BA1367,BB1367,Sheet1!BE1367), IF(D1367="Dell Small Business", "https://www.dell.com/koa/search?q=" &amp; [1]!textjoin("%20",TRUE,S1367,T1367,U1367,V1367,W1367,X1367,Y1367,Z1367,AA1367,AB1367,AC1367,AD1367,AE1367,AF1367,AG1367,AH1367,AI1367,AJ1367,AK1367,AL1367,AM1367,AN1367,AO1367,AP1367,AQ1367,AR1367,AS1367,AT1367,AU1367,AV1367,AW1367,AX1367,AY1367,AZ1367,BA1367,BB1367,Sheet1!BE1367),"")))</f>
        <v>#NAME?</v>
      </c>
      <c r="G1367" s="34" t="s">
        <v>7355</v>
      </c>
      <c r="H1367" s="45" t="str">
        <f t="shared" si="87"/>
        <v>Lenovo</v>
      </c>
      <c r="I1367" s="45"/>
      <c r="J1367" s="45"/>
      <c r="L1367" s="37" t="s">
        <v>213</v>
      </c>
      <c r="M1367" s="26" t="s">
        <v>2159</v>
      </c>
      <c r="N1367" s="21" t="s">
        <v>6385</v>
      </c>
      <c r="O1367" s="1" t="s">
        <v>2160</v>
      </c>
      <c r="P1367" s="21" t="e">
        <f ca="1">[1]!textjoin("+",TRUE,O1367,S1367,T1367,U1367,V1367,W1367,X1367,Y1367,Z1367,AA1367,AB1367,AC1367,AD1367,AE1367,AF1367,AG1367,AH1367,AI1367,AJ1367,AK1367,AL1367,AM1367,AN1367,AO1367,AP1367,AQ1367,AR1367,AS1367,AT1367,AU1367,AV1367,AW1367,AX1367,AY1367,AZ1367,BA1367,BB1367,R1367)</f>
        <v>#NAME?</v>
      </c>
      <c r="Q1367" s="21" t="e">
        <f t="shared" ca="1" si="86"/>
        <v>#NAME?</v>
      </c>
      <c r="R1367" t="s">
        <v>5106</v>
      </c>
      <c r="S1367" s="16" t="s">
        <v>213</v>
      </c>
      <c r="T1367" s="12" t="s">
        <v>2252</v>
      </c>
      <c r="U1367" s="12" t="s">
        <v>3646</v>
      </c>
    </row>
    <row r="1368" spans="1:30" ht="409.6" thickBot="1" x14ac:dyDescent="0.35">
      <c r="A1368" s="7" t="s">
        <v>1405</v>
      </c>
      <c r="D1368" s="37" t="s">
        <v>15</v>
      </c>
      <c r="E1368" s="45"/>
      <c r="F1368" s="47" t="e">
        <f ca="1">IF(D1368="Walmart", "https://www.walmart.com/search/?query=" &amp; [1]!textjoin("%20",TRUE,S1368,T1368,U1368,V1368,W1368,X1368,Y1368,Z1368,AA1368,AB1368,AC1368,AD1368,AE1368,AF1368,AG1368,AH1368,AI1368,AJ1368,AK1368,AL1368,AM1368,AN1368,AO1368,AP1368,AQ1368,AR1368,AS1368,AT1368,AU1368,AV1368,AW1368,AX1368,AY1368,AZ1368,BA1368,BB1368), IF(D1368="Best Buy", "https://www.bestbuy.com/site/searchpage.jsp?st=" &amp; [1]!textjoin("+",TRUE,S1368,T1368,U1368,V1368,W1368,X1368,Y1368,Z1368,AA1368,AB1368,AC1368,AD1368,AE1368,AF1368,AG1368,AH1368,AI1368,AJ1368,AK1368,AL1368,AM1368,AN1368,AO1368,AP1368,AQ1368,AR1368,AS1368,AT1368,AU1368,AV1368,AW1368,AX1368,AY1368,AZ1368,BA1368,BB1368), IF(D1368="Target", "https://www.target.com/s?searchTerm=" &amp; [1]!textjoin("+",TRUE,S1368,T1368,U1368,V1368,W1368,X1368,Y1368,Z1368,AA1368,AB1368,AC1368,AD1368,AE1368,AF1368,AG1368,AH1368,AI1368,AJ1368,AK1368,AL1368,AM1368,AN1368,AO1368,AP1368,AQ1368,AR1368,AS1368,AT1368,AU1368,AV1368,AW1368,AX1368,AY1368,AZ1368,BA1368,BB1368),"")))</f>
        <v>#NAME?</v>
      </c>
      <c r="G1368" s="45" t="s">
        <v>7932</v>
      </c>
      <c r="H1368" s="45" t="str">
        <f t="shared" si="87"/>
        <v>Best Buy</v>
      </c>
      <c r="I1368" s="45"/>
      <c r="J1368" s="45"/>
      <c r="L1368" s="37" t="s">
        <v>15</v>
      </c>
      <c r="M1368" s="26" t="s">
        <v>2159</v>
      </c>
      <c r="N1368" s="21" t="s">
        <v>6386</v>
      </c>
      <c r="O1368" s="1" t="s">
        <v>2160</v>
      </c>
      <c r="P1368" s="21" t="e">
        <f ca="1">[1]!textjoin("+",TRUE,O1368,S1368,T1368,U1368,V1368,W1368,X1368,Y1368,Z1368,AA1368,AB1368,AC1368,AD1368,AE1368,AF1368,AG1368,AH1368,AI1368,AJ1368,AK1368,AL1368,AM1368,AN1368,AO1368,AP1368,AQ1368,AR1368,AS1368,AT1368,AU1368,AV1368,AW1368,AX1368,AY1368,AZ1368,BA1368,BB1368,R1368)</f>
        <v>#NAME?</v>
      </c>
      <c r="Q1368" s="21" t="e">
        <f t="shared" ca="1" si="86"/>
        <v>#NAME?</v>
      </c>
      <c r="R1368" t="s">
        <v>5106</v>
      </c>
      <c r="S1368" s="16" t="s">
        <v>213</v>
      </c>
      <c r="T1368" s="12" t="s">
        <v>2252</v>
      </c>
      <c r="U1368" s="12" t="s">
        <v>3646</v>
      </c>
      <c r="V1368" s="12" t="s">
        <v>2192</v>
      </c>
      <c r="W1368" s="12" t="s">
        <v>2381</v>
      </c>
      <c r="X1368" s="12" t="s">
        <v>3544</v>
      </c>
    </row>
    <row r="1369" spans="1:30" ht="409.6" thickBot="1" x14ac:dyDescent="0.35">
      <c r="A1369" s="7" t="s">
        <v>1406</v>
      </c>
      <c r="D1369" s="37" t="s">
        <v>213</v>
      </c>
      <c r="E1369" s="45"/>
      <c r="F1369" s="47" t="e">
        <f ca="1">IF(D1369="Kohl's", "https://www.kohls.com/search.jsp?submit-search=web-regular&amp;search=" &amp; [1]!textjoin("+",TRUE,S1369,T1369,U1369,V1369,W1369,X1369,Y1369,Z1369,AA1369,AB1369,AC1369,AD1369,AE1369,AF1369,AG1369,AH1369,AI1369,AJ1369,AK1369,AL1369,AM1369,AN1369,AO1369,AP1369,AQ1369,AR1369,AS1369,AT1369,AU1369,AV1369,AW1369,AX1369,AY1369,AZ1369,BA1369,BB1369,Sheet1!BE1369), IF(D1369="Lenovo", "https://www.lenovo.com/us/en/search?text=" &amp; [1]!textjoin("+",TRUE,S1369,T1369,U1369,V1369,W1369,X1369,Y1369,Z1369,AA1369,AB1369,AC1369,AD1369,AE1369,AF1369,AG1369,AH1369,AI1369,AJ1369,AK1369,AL1369,AM1369,AN1369,AO1369,AP1369,AQ1369,AR1369,AS1369,AT1369,AU1369,AV1369,AW1369,AX1369,AY1369,AZ1369,BA1369,BB1369,Sheet1!BE1369), IF(D1369="Dell Small Business", "https://www.dell.com/koa/search?q=" &amp; [1]!textjoin("%20",TRUE,S1369,T1369,U1369,V1369,W1369,X1369,Y1369,Z1369,AA1369,AB1369,AC1369,AD1369,AE1369,AF1369,AG1369,AH1369,AI1369,AJ1369,AK1369,AL1369,AM1369,AN1369,AO1369,AP1369,AQ1369,AR1369,AS1369,AT1369,AU1369,AV1369,AW1369,AX1369,AY1369,AZ1369,BA1369,BB1369,Sheet1!BE1369),"")))</f>
        <v>#NAME?</v>
      </c>
      <c r="G1369" s="34" t="s">
        <v>7356</v>
      </c>
      <c r="H1369" s="45" t="str">
        <f t="shared" si="87"/>
        <v>Lenovo</v>
      </c>
      <c r="I1369" s="45"/>
      <c r="J1369" s="45"/>
      <c r="L1369" s="37" t="s">
        <v>213</v>
      </c>
      <c r="M1369" s="26" t="s">
        <v>2159</v>
      </c>
      <c r="N1369" s="21" t="s">
        <v>6387</v>
      </c>
      <c r="O1369" s="1" t="s">
        <v>2160</v>
      </c>
      <c r="P1369" s="21" t="e">
        <f ca="1">[1]!textjoin("+",TRUE,O1369,S1369,T1369,U1369,V1369,W1369,X1369,Y1369,Z1369,AA1369,AB1369,AC1369,AD1369,AE1369,AF1369,AG1369,AH1369,AI1369,AJ1369,AK1369,AL1369,AM1369,AN1369,AO1369,AP1369,AQ1369,AR1369,AS1369,AT1369,AU1369,AV1369,AW1369,AX1369,AY1369,AZ1369,BA1369,BB1369,R1369)</f>
        <v>#NAME?</v>
      </c>
      <c r="Q1369" s="21" t="e">
        <f t="shared" ca="1" si="86"/>
        <v>#NAME?</v>
      </c>
      <c r="R1369" t="s">
        <v>5106</v>
      </c>
      <c r="S1369" s="16" t="s">
        <v>213</v>
      </c>
      <c r="T1369" s="12" t="s">
        <v>2252</v>
      </c>
      <c r="U1369" s="12" t="s">
        <v>3583</v>
      </c>
    </row>
    <row r="1370" spans="1:30" ht="409.6" thickBot="1" x14ac:dyDescent="0.35">
      <c r="A1370" s="7" t="s">
        <v>1407</v>
      </c>
      <c r="D1370" s="37" t="s">
        <v>213</v>
      </c>
      <c r="E1370" s="45"/>
      <c r="F1370" s="47" t="e">
        <f ca="1">IF(D1370="Kohl's", "https://www.kohls.com/search.jsp?submit-search=web-regular&amp;search=" &amp; [1]!textjoin("+",TRUE,S1370,T1370,U1370,V1370,W1370,X1370,Y1370,Z1370,AA1370,AB1370,AC1370,AD1370,AE1370,AF1370,AG1370,AH1370,AI1370,AJ1370,AK1370,AL1370,AM1370,AN1370,AO1370,AP1370,AQ1370,AR1370,AS1370,AT1370,AU1370,AV1370,AW1370,AX1370,AY1370,AZ1370,BA1370,BB1370,Sheet1!BE1370), IF(D1370="Lenovo", "https://www.lenovo.com/us/en/search?text=" &amp; [1]!textjoin("+",TRUE,S1370,T1370,U1370,V1370,W1370,X1370,Y1370,Z1370,AA1370,AB1370,AC1370,AD1370,AE1370,AF1370,AG1370,AH1370,AI1370,AJ1370,AK1370,AL1370,AM1370,AN1370,AO1370,AP1370,AQ1370,AR1370,AS1370,AT1370,AU1370,AV1370,AW1370,AX1370,AY1370,AZ1370,BA1370,BB1370,Sheet1!BE1370), IF(D1370="Dell Small Business", "https://www.dell.com/koa/search?q=" &amp; [1]!textjoin("%20",TRUE,S1370,T1370,U1370,V1370,W1370,X1370,Y1370,Z1370,AA1370,AB1370,AC1370,AD1370,AE1370,AF1370,AG1370,AH1370,AI1370,AJ1370,AK1370,AL1370,AM1370,AN1370,AO1370,AP1370,AQ1370,AR1370,AS1370,AT1370,AU1370,AV1370,AW1370,AX1370,AY1370,AZ1370,BA1370,BB1370,Sheet1!BE1370),"")))</f>
        <v>#NAME?</v>
      </c>
      <c r="G1370" s="34" t="s">
        <v>7357</v>
      </c>
      <c r="H1370" s="45" t="str">
        <f t="shared" si="87"/>
        <v>Lenovo</v>
      </c>
      <c r="I1370" s="45"/>
      <c r="J1370" s="45"/>
      <c r="L1370" s="37" t="s">
        <v>213</v>
      </c>
      <c r="M1370" s="26" t="s">
        <v>2159</v>
      </c>
      <c r="N1370" s="21" t="s">
        <v>6388</v>
      </c>
      <c r="O1370" s="1" t="s">
        <v>2160</v>
      </c>
      <c r="P1370" s="21" t="e">
        <f ca="1">[1]!textjoin("+",TRUE,O1370,S1370,T1370,U1370,V1370,W1370,X1370,Y1370,Z1370,AA1370,AB1370,AC1370,AD1370,AE1370,AF1370,AG1370,AH1370,AI1370,AJ1370,AK1370,AL1370,AM1370,AN1370,AO1370,AP1370,AQ1370,AR1370,AS1370,AT1370,AU1370,AV1370,AW1370,AX1370,AY1370,AZ1370,BA1370,BB1370,R1370)</f>
        <v>#NAME?</v>
      </c>
      <c r="Q1370" s="21" t="e">
        <f t="shared" ca="1" si="86"/>
        <v>#NAME?</v>
      </c>
      <c r="R1370" t="s">
        <v>5106</v>
      </c>
      <c r="S1370" s="16" t="s">
        <v>213</v>
      </c>
      <c r="T1370" s="12" t="s">
        <v>3817</v>
      </c>
      <c r="U1370" s="12">
        <v>360</v>
      </c>
      <c r="V1370" s="12" t="s">
        <v>2871</v>
      </c>
      <c r="W1370" s="12" t="s">
        <v>2391</v>
      </c>
    </row>
    <row r="1371" spans="1:30" ht="409.6" thickBot="1" x14ac:dyDescent="0.35">
      <c r="A1371" s="7" t="s">
        <v>1408</v>
      </c>
      <c r="D1371" s="37" t="s">
        <v>12</v>
      </c>
      <c r="E1371" s="45"/>
      <c r="F1371" s="47" t="e">
        <f ca="1">IF(D1371="Walmart", "https://www.walmart.com/search/?query=" &amp; [1]!textjoin("%20",TRUE,S1371,T1371,U1371,V1371,W1371,X1371,Y1371,Z1371,AA1371,AB1371,AC1371,AD1371,AE1371,AF1371,AG1371,AH1371,AI1371,AJ1371,AK1371,AL1371,AM1371,AN1371,AO1371,AP1371,AQ1371,AR1371,AS1371,AT1371,AU1371,AV1371,AW1371,AX1371,AY1371,AZ1371,BA1371,BB1371), IF(D1371="Best Buy", "https://www.bestbuy.com/site/searchpage.jsp?st=" &amp; [1]!textjoin("+",TRUE,S1371,T1371,U1371,V1371,W1371,X1371,Y1371,Z1371,AA1371,AB1371,AC1371,AD1371,AE1371,AF1371,AG1371,AH1371,AI1371,AJ1371,AK1371,AL1371,AM1371,AN1371,AO1371,AP1371,AQ1371,AR1371,AS1371,AT1371,AU1371,AV1371,AW1371,AX1371,AY1371,AZ1371,BA1371,BB1371), IF(D1371="Target", "https://www.target.com/s?searchTerm=" &amp; [1]!textjoin("+",TRUE,S1371,T1371,U1371,V1371,W1371,X1371,Y1371,Z1371,AA1371,AB1371,AC1371,AD1371,AE1371,AF1371,AG1371,AH1371,AI1371,AJ1371,AK1371,AL1371,AM1371,AN1371,AO1371,AP1371,AQ1371,AR1371,AS1371,AT1371,AU1371,AV1371,AW1371,AX1371,AY1371,AZ1371,BA1371,BB1371),"")))</f>
        <v>#NAME?</v>
      </c>
      <c r="G1371" s="45" t="s">
        <v>7933</v>
      </c>
      <c r="H1371" s="45" t="str">
        <f t="shared" si="87"/>
        <v>Walmart</v>
      </c>
      <c r="I1371" s="45"/>
      <c r="J1371" s="45"/>
      <c r="L1371" s="37" t="s">
        <v>12</v>
      </c>
      <c r="M1371" s="26" t="s">
        <v>2159</v>
      </c>
      <c r="N1371" s="21" t="s">
        <v>6389</v>
      </c>
      <c r="O1371" s="1" t="s">
        <v>2160</v>
      </c>
      <c r="P1371" s="21" t="e">
        <f ca="1">[1]!textjoin("+",TRUE,O1371,S1371,T1371,U1371,V1371,W1371,X1371,Y1371,Z1371,AA1371,AB1371,AC1371,AD1371,AE1371,AF1371,AG1371,AH1371,AI1371,AJ1371,AK1371,AL1371,AM1371,AN1371,AO1371,AP1371,AQ1371,AR1371,AS1371,AT1371,AU1371,AV1371,AW1371,AX1371,AY1371,AZ1371,BA1371,BB1371,R1371)</f>
        <v>#NAME?</v>
      </c>
      <c r="Q1371" s="21" t="e">
        <f t="shared" ca="1" si="86"/>
        <v>#NAME?</v>
      </c>
      <c r="R1371" t="s">
        <v>5106</v>
      </c>
      <c r="S1371" s="16" t="s">
        <v>2169</v>
      </c>
      <c r="T1371" s="12">
        <v>2.1</v>
      </c>
      <c r="U1371" s="12" t="s">
        <v>3509</v>
      </c>
    </row>
    <row r="1372" spans="1:30" ht="409.6" thickBot="1" x14ac:dyDescent="0.35">
      <c r="A1372" s="7" t="s">
        <v>1409</v>
      </c>
      <c r="D1372" s="37" t="s">
        <v>15</v>
      </c>
      <c r="E1372" s="45"/>
      <c r="F1372" s="47" t="e">
        <f ca="1">IF(D1372="Walmart", "https://www.walmart.com/search/?query=" &amp; [1]!textjoin("%20",TRUE,S1372,T1372,U1372,V1372,W1372,X1372,Y1372,Z1372,AA1372,AB1372,AC1372,AD1372,AE1372,AF1372,AG1372,AH1372,AI1372,AJ1372,AK1372,AL1372,AM1372,AN1372,AO1372,AP1372,AQ1372,AR1372,AS1372,AT1372,AU1372,AV1372,AW1372,AX1372,AY1372,AZ1372,BA1372,BB1372), IF(D1372="Best Buy", "https://www.bestbuy.com/site/searchpage.jsp?st=" &amp; [1]!textjoin("+",TRUE,S1372,T1372,U1372,V1372,W1372,X1372,Y1372,Z1372,AA1372,AB1372,AC1372,AD1372,AE1372,AF1372,AG1372,AH1372,AI1372,AJ1372,AK1372,AL1372,AM1372,AN1372,AO1372,AP1372,AQ1372,AR1372,AS1372,AT1372,AU1372,AV1372,AW1372,AX1372,AY1372,AZ1372,BA1372,BB1372), IF(D1372="Target", "https://www.target.com/s?searchTerm=" &amp; [1]!textjoin("+",TRUE,S1372,T1372,U1372,V1372,W1372,X1372,Y1372,Z1372,AA1372,AB1372,AC1372,AD1372,AE1372,AF1372,AG1372,AH1372,AI1372,AJ1372,AK1372,AL1372,AM1372,AN1372,AO1372,AP1372,AQ1372,AR1372,AS1372,AT1372,AU1372,AV1372,AW1372,AX1372,AY1372,AZ1372,BA1372,BB1372),"")))</f>
        <v>#NAME?</v>
      </c>
      <c r="G1372" s="45" t="s">
        <v>7934</v>
      </c>
      <c r="H1372" s="45" t="str">
        <f t="shared" si="87"/>
        <v>Best Buy</v>
      </c>
      <c r="I1372" s="45"/>
      <c r="J1372" s="45"/>
      <c r="L1372" s="37" t="s">
        <v>15</v>
      </c>
      <c r="M1372" s="26" t="s">
        <v>2159</v>
      </c>
      <c r="N1372" s="21" t="s">
        <v>6390</v>
      </c>
      <c r="O1372" s="1" t="s">
        <v>2160</v>
      </c>
      <c r="P1372" s="21" t="e">
        <f ca="1">[1]!textjoin("+",TRUE,O1372,S1372,T1372,U1372,V1372,W1372,X1372,Y1372,Z1372,AA1372,AB1372,AC1372,AD1372,AE1372,AF1372,AG1372,AH1372,AI1372,AJ1372,AK1372,AL1372,AM1372,AN1372,AO1372,AP1372,AQ1372,AR1372,AS1372,AT1372,AU1372,AV1372,AW1372,AX1372,AY1372,AZ1372,BA1372,BB1372,R1372)</f>
        <v>#NAME?</v>
      </c>
      <c r="Q1372" s="21" t="e">
        <f t="shared" ca="1" si="86"/>
        <v>#NAME?</v>
      </c>
      <c r="R1372" t="s">
        <v>5106</v>
      </c>
      <c r="S1372" s="16" t="s">
        <v>2169</v>
      </c>
      <c r="T1372" s="12" t="s">
        <v>3749</v>
      </c>
      <c r="U1372" s="12" t="s">
        <v>3818</v>
      </c>
      <c r="V1372" s="12" t="s">
        <v>3509</v>
      </c>
      <c r="W1372" s="12" t="s">
        <v>3091</v>
      </c>
      <c r="X1372" s="12" t="s">
        <v>2192</v>
      </c>
      <c r="Y1372" s="12" t="s">
        <v>3819</v>
      </c>
      <c r="Z1372" s="12" t="s">
        <v>3751</v>
      </c>
    </row>
    <row r="1373" spans="1:30" ht="409.6" thickBot="1" x14ac:dyDescent="0.35">
      <c r="A1373" s="7" t="s">
        <v>1410</v>
      </c>
      <c r="D1373" s="37" t="s">
        <v>15</v>
      </c>
      <c r="E1373" s="45"/>
      <c r="F1373" s="47" t="e">
        <f ca="1">IF(D1373="Walmart", "https://www.walmart.com/search/?query=" &amp; [1]!textjoin("%20",TRUE,S1373,T1373,U1373,V1373,W1373,X1373,Y1373,Z1373,AA1373,AB1373,AC1373,AD1373,AE1373,AF1373,AG1373,AH1373,AI1373,AJ1373,AK1373,AL1373,AM1373,AN1373,AO1373,AP1373,AQ1373,AR1373,AS1373,AT1373,AU1373,AV1373,AW1373,AX1373,AY1373,AZ1373,BA1373,BB1373), IF(D1373="Best Buy", "https://www.bestbuy.com/site/searchpage.jsp?st=" &amp; [1]!textjoin("+",TRUE,S1373,T1373,U1373,V1373,W1373,X1373,Y1373,Z1373,AA1373,AB1373,AC1373,AD1373,AE1373,AF1373,AG1373,AH1373,AI1373,AJ1373,AK1373,AL1373,AM1373,AN1373,AO1373,AP1373,AQ1373,AR1373,AS1373,AT1373,AU1373,AV1373,AW1373,AX1373,AY1373,AZ1373,BA1373,BB1373), IF(D1373="Target", "https://www.target.com/s?searchTerm=" &amp; [1]!textjoin("+",TRUE,S1373,T1373,U1373,V1373,W1373,X1373,Y1373,Z1373,AA1373,AB1373,AC1373,AD1373,AE1373,AF1373,AG1373,AH1373,AI1373,AJ1373,AK1373,AL1373,AM1373,AN1373,AO1373,AP1373,AQ1373,AR1373,AS1373,AT1373,AU1373,AV1373,AW1373,AX1373,AY1373,AZ1373,BA1373,BB1373),"")))</f>
        <v>#NAME?</v>
      </c>
      <c r="G1373" s="45" t="s">
        <v>7935</v>
      </c>
      <c r="H1373" s="45" t="str">
        <f t="shared" si="87"/>
        <v>Best Buy</v>
      </c>
      <c r="I1373" s="45"/>
      <c r="J1373" s="45"/>
      <c r="L1373" s="37" t="s">
        <v>15</v>
      </c>
      <c r="M1373" s="26" t="s">
        <v>2159</v>
      </c>
      <c r="N1373" s="21" t="s">
        <v>6391</v>
      </c>
      <c r="O1373" s="1" t="s">
        <v>2160</v>
      </c>
      <c r="P1373" s="21" t="e">
        <f ca="1">[1]!textjoin("+",TRUE,O1373,S1373,T1373,U1373,V1373,W1373,X1373,Y1373,Z1373,AA1373,AB1373,AC1373,AD1373,AE1373,AF1373,AG1373,AH1373,AI1373,AJ1373,AK1373,AL1373,AM1373,AN1373,AO1373,AP1373,AQ1373,AR1373,AS1373,AT1373,AU1373,AV1373,AW1373,AX1373,AY1373,AZ1373,BA1373,BB1373,R1373)</f>
        <v>#NAME?</v>
      </c>
      <c r="Q1373" s="21" t="e">
        <f t="shared" ca="1" si="86"/>
        <v>#NAME?</v>
      </c>
      <c r="R1373" t="s">
        <v>5106</v>
      </c>
      <c r="S1373" s="16" t="s">
        <v>2169</v>
      </c>
      <c r="T1373" s="12" t="s">
        <v>3778</v>
      </c>
      <c r="U1373" s="12" t="s">
        <v>3509</v>
      </c>
      <c r="V1373" s="12" t="s">
        <v>2192</v>
      </c>
      <c r="W1373" s="12" t="s">
        <v>2189</v>
      </c>
      <c r="X1373" s="12" t="s">
        <v>3751</v>
      </c>
      <c r="Y1373" s="12" t="s">
        <v>2245</v>
      </c>
      <c r="Z1373" s="12" t="s">
        <v>3820</v>
      </c>
      <c r="AA1373" s="12" t="s">
        <v>5100</v>
      </c>
      <c r="AB1373" s="12" t="s">
        <v>2856</v>
      </c>
    </row>
    <row r="1374" spans="1:30" ht="185.4" thickBot="1" x14ac:dyDescent="0.35">
      <c r="A1374" s="7" t="s">
        <v>1411</v>
      </c>
      <c r="D1374" s="41" t="s">
        <v>345</v>
      </c>
      <c r="E1374" s="45"/>
      <c r="F1374" s="47" t="str">
        <f>IF(D1374="Walmart", "https://www.walmart.com/search/?query=" &amp; [1]!textjoin("%20",TRUE,S1374,T1374,U1374,V1374,W1374,X1374,Y1374,Z1374,AA1374,AB1374,AC1374,AD1374,AE1374,AF1374,AG1374,AH1374,AI1374,AJ1374,AK1374,AL1374,AM1374,AN1374,AO1374,AP1374,AQ1374,AR1374,AS1374,AT1374,AU1374,AV1374,AW1374,AX1374,AY1374,AZ1374,BA1374,BB1374), IF(D1374="Best Buy", "https://www.bestbuy.com/site/searchpage.jsp?st=" &amp; [1]!textjoin("+",TRUE,S1374,T1374,U1374,V1374,W1374,X1374,Y1374,Z1374,AA1374,AB1374,AC1374,AD1374,AE1374,AF1374,AG1374,AH1374,AI1374,AJ1374,AK1374,AL1374,AM1374,AN1374,AO1374,AP1374,AQ1374,AR1374,AS1374,AT1374,AU1374,AV1374,AW1374,AX1374,AY1374,AZ1374,BA1374,BB1374), IF(D1374="Target", "https://www.target.com/s?searchTerm=" &amp; [1]!textjoin("+",TRUE,S1374,T1374,U1374,V1374,W1374,X1374,Y1374,Z1374,AA1374,AB1374,AC1374,AD1374,AE1374,AF1374,AG1374,AH1374,AI1374,AJ1374,AK1374,AL1374,AM1374,AN1374,AO1374,AP1374,AQ1374,AR1374,AS1374,AT1374,AU1374,AV1374,AW1374,AX1374,AY1374,AZ1374,BA1374,BB1374),"")))</f>
        <v/>
      </c>
      <c r="G1374" s="45" t="s">
        <v>7382</v>
      </c>
      <c r="H1374" s="45"/>
      <c r="I1374" s="45"/>
      <c r="J1374" s="45"/>
      <c r="L1374" s="41" t="s">
        <v>345</v>
      </c>
      <c r="M1374" s="26" t="s">
        <v>2159</v>
      </c>
      <c r="N1374" s="21" t="s">
        <v>6392</v>
      </c>
      <c r="O1374" s="1" t="s">
        <v>2160</v>
      </c>
      <c r="P1374" s="21" t="e">
        <f ca="1">[1]!textjoin("+",TRUE,O1374,S1374,T1374,U1374,V1374,W1374,X1374,Y1374,Z1374,AA1374,AB1374,AC1374,AD1374,AE1374,AF1374,AG1374,AH1374,AI1374,AJ1374,AK1374,AL1374,AM1374,AN1374,AO1374,AP1374,AQ1374,AR1374,AS1374,AT1374,AU1374,AV1374,AW1374,AX1374,AY1374,AZ1374,BA1374,BB1374,R1374)</f>
        <v>#NAME?</v>
      </c>
      <c r="Q1374" s="21" t="e">
        <f t="shared" ca="1" si="86"/>
        <v>#NAME?</v>
      </c>
      <c r="R1374" t="s">
        <v>5106</v>
      </c>
      <c r="S1374" s="16" t="s">
        <v>2169</v>
      </c>
      <c r="T1374" s="12" t="s">
        <v>3821</v>
      </c>
      <c r="U1374" s="12" t="s">
        <v>3648</v>
      </c>
      <c r="V1374" s="12" t="s">
        <v>3822</v>
      </c>
      <c r="W1374" s="12" t="s">
        <v>3121</v>
      </c>
      <c r="X1374" s="12" t="s">
        <v>2249</v>
      </c>
      <c r="Y1374" s="12" t="s">
        <v>2192</v>
      </c>
      <c r="Z1374" s="12" t="s">
        <v>3823</v>
      </c>
      <c r="AA1374" s="12" t="s">
        <v>2721</v>
      </c>
      <c r="AB1374" s="12">
        <v>0.26</v>
      </c>
      <c r="AC1374" s="12" t="s">
        <v>2812</v>
      </c>
      <c r="AD1374" s="12" t="s">
        <v>3725</v>
      </c>
    </row>
    <row r="1375" spans="1:30" ht="409.6" thickBot="1" x14ac:dyDescent="0.35">
      <c r="A1375" s="7" t="s">
        <v>1412</v>
      </c>
      <c r="D1375" s="37" t="s">
        <v>15</v>
      </c>
      <c r="E1375" s="45"/>
      <c r="F1375" s="47" t="e">
        <f ca="1">IF(D1375="Walmart", "https://www.walmart.com/search/?query=" &amp; [1]!textjoin("%20",TRUE,S1375,T1375,U1375,V1375,W1375,X1375,Y1375,Z1375,AA1375,AB1375,AC1375,AD1375,AE1375,AF1375,AG1375,AH1375,AI1375,AJ1375,AK1375,AL1375,AM1375,AN1375,AO1375,AP1375,AQ1375,AR1375,AS1375,AT1375,AU1375,AV1375,AW1375,AX1375,AY1375,AZ1375,BA1375,BB1375), IF(D1375="Best Buy", "https://www.bestbuy.com/site/searchpage.jsp?st=" &amp; [1]!textjoin("+",TRUE,S1375,T1375,U1375,V1375,W1375,X1375,Y1375,Z1375,AA1375,AB1375,AC1375,AD1375,AE1375,AF1375,AG1375,AH1375,AI1375,AJ1375,AK1375,AL1375,AM1375,AN1375,AO1375,AP1375,AQ1375,AR1375,AS1375,AT1375,AU1375,AV1375,AW1375,AX1375,AY1375,AZ1375,BA1375,BB1375), IF(D1375="Target", "https://www.target.com/s?searchTerm=" &amp; [1]!textjoin("+",TRUE,S1375,T1375,U1375,V1375,W1375,X1375,Y1375,Z1375,AA1375,AB1375,AC1375,AD1375,AE1375,AF1375,AG1375,AH1375,AI1375,AJ1375,AK1375,AL1375,AM1375,AN1375,AO1375,AP1375,AQ1375,AR1375,AS1375,AT1375,AU1375,AV1375,AW1375,AX1375,AY1375,AZ1375,BA1375,BB1375),"")))</f>
        <v>#NAME?</v>
      </c>
      <c r="G1375" s="45" t="s">
        <v>7936</v>
      </c>
      <c r="H1375" s="45" t="str">
        <f>HYPERLINK(G1375,D1375)</f>
        <v>Best Buy</v>
      </c>
      <c r="I1375" s="45"/>
      <c r="J1375" s="45"/>
      <c r="L1375" s="37" t="s">
        <v>15</v>
      </c>
      <c r="M1375" s="26" t="s">
        <v>2159</v>
      </c>
      <c r="N1375" s="21" t="s">
        <v>6393</v>
      </c>
      <c r="O1375" s="1" t="s">
        <v>2160</v>
      </c>
      <c r="P1375" s="21" t="e">
        <f ca="1">[1]!textjoin("+",TRUE,O1375,S1375,T1375,U1375,V1375,W1375,X1375,Y1375,Z1375,AA1375,AB1375,AC1375,AD1375,AE1375,AF1375,AG1375,AH1375,AI1375,AJ1375,AK1375,AL1375,AM1375,AN1375,AO1375,AP1375,AQ1375,AR1375,AS1375,AT1375,AU1375,AV1375,AW1375,AX1375,AY1375,AZ1375,BA1375,BB1375,R1375)</f>
        <v>#NAME?</v>
      </c>
      <c r="Q1375" s="21" t="e">
        <f t="shared" ca="1" si="86"/>
        <v>#NAME?</v>
      </c>
      <c r="R1375" t="s">
        <v>5106</v>
      </c>
      <c r="S1375" s="16" t="s">
        <v>2169</v>
      </c>
      <c r="T1375" s="12" t="s">
        <v>3824</v>
      </c>
      <c r="U1375" s="12" t="s">
        <v>4594</v>
      </c>
      <c r="V1375" s="12" t="s">
        <v>2267</v>
      </c>
      <c r="W1375" s="12" t="s">
        <v>4708</v>
      </c>
      <c r="X1375" s="12" t="s">
        <v>2293</v>
      </c>
    </row>
    <row r="1376" spans="1:30" ht="58.2" thickBot="1" x14ac:dyDescent="0.35">
      <c r="A1376" s="7" t="s">
        <v>1413</v>
      </c>
      <c r="D1376" s="37" t="s">
        <v>43</v>
      </c>
      <c r="E1376" s="45"/>
      <c r="F1376" s="47" t="str">
        <f>IF(D1376="Walmart", "https://www.walmart.com/search/?query=" &amp; [1]!textjoin("%20",TRUE,S1376,T1376,U1376,V1376,W1376,X1376,Y1376,Z1376,AA1376,AB1376,AC1376,AD1376,AE1376,AF1376,AG1376,AH1376,AI1376,AJ1376,AK1376,AL1376,AM1376,AN1376,AO1376,AP1376,AQ1376,AR1376,AS1376,AT1376,AU1376,AV1376,AW1376,AX1376,AY1376,AZ1376,BA1376,BB1376), IF(D1376="Best Buy", "https://www.bestbuy.com/site/searchpage.jsp?st=" &amp; [1]!textjoin("+",TRUE,S1376,T1376,U1376,V1376,W1376,X1376,Y1376,Z1376,AA1376,AB1376,AC1376,AD1376,AE1376,AF1376,AG1376,AH1376,AI1376,AJ1376,AK1376,AL1376,AM1376,AN1376,AO1376,AP1376,AQ1376,AR1376,AS1376,AT1376,AU1376,AV1376,AW1376,AX1376,AY1376,AZ1376,BA1376,BB1376), IF(D1376="Target", "https://www.target.com/s?searchTerm=" &amp; [1]!textjoin("+",TRUE,S1376,T1376,U1376,V1376,W1376,X1376,Y1376,Z1376,AA1376,AB1376,AC1376,AD1376,AE1376,AF1376,AG1376,AH1376,AI1376,AJ1376,AK1376,AL1376,AM1376,AN1376,AO1376,AP1376,AQ1376,AR1376,AS1376,AT1376,AU1376,AV1376,AW1376,AX1376,AY1376,AZ1376,BA1376,BB1376),"")))</f>
        <v/>
      </c>
      <c r="G1376" s="45" t="s">
        <v>7382</v>
      </c>
      <c r="H1376" s="45"/>
      <c r="I1376" s="45"/>
      <c r="J1376" s="45"/>
      <c r="L1376" s="37" t="s">
        <v>43</v>
      </c>
      <c r="M1376" s="26" t="s">
        <v>2159</v>
      </c>
      <c r="N1376" s="21" t="s">
        <v>6394</v>
      </c>
      <c r="O1376" s="1" t="s">
        <v>2160</v>
      </c>
      <c r="P1376" s="21" t="e">
        <f ca="1">[1]!textjoin("+",TRUE,O1376,S1376,T1376,U1376,V1376,W1376,X1376,Y1376,Z1376,AA1376,AB1376,AC1376,AD1376,AE1376,AF1376,AG1376,AH1376,AI1376,AJ1376,AK1376,AL1376,AM1376,AN1376,AO1376,AP1376,AQ1376,AR1376,AS1376,AT1376,AU1376,AV1376,AW1376,AX1376,AY1376,AZ1376,BA1376,BB1376,R1376)</f>
        <v>#NAME?</v>
      </c>
      <c r="Q1376" s="21" t="e">
        <f t="shared" ca="1" si="86"/>
        <v>#NAME?</v>
      </c>
      <c r="R1376" t="s">
        <v>5106</v>
      </c>
      <c r="S1376" s="16" t="s">
        <v>2169</v>
      </c>
      <c r="T1376" s="12" t="s">
        <v>3824</v>
      </c>
      <c r="U1376" s="12" t="s">
        <v>2177</v>
      </c>
      <c r="V1376" s="12" t="s">
        <v>3825</v>
      </c>
      <c r="W1376" s="12" t="s">
        <v>2342</v>
      </c>
    </row>
    <row r="1377" spans="1:29" ht="409.6" thickBot="1" x14ac:dyDescent="0.35">
      <c r="A1377" s="7" t="s">
        <v>1414</v>
      </c>
      <c r="D1377" s="37" t="s">
        <v>12</v>
      </c>
      <c r="E1377" s="45"/>
      <c r="F1377" s="47" t="e">
        <f ca="1">IF(D1377="Walmart", "https://www.walmart.com/search/?query=" &amp; [1]!textjoin("%20",TRUE,S1377,T1377,U1377,V1377,W1377,X1377,Y1377,Z1377,AA1377,AB1377,AC1377,AD1377,AE1377,AF1377,AG1377,AH1377,AI1377,AJ1377,AK1377,AL1377,AM1377,AN1377,AO1377,AP1377,AQ1377,AR1377,AS1377,AT1377,AU1377,AV1377,AW1377,AX1377,AY1377,AZ1377,BA1377,BB1377), IF(D1377="Best Buy", "https://www.bestbuy.com/site/searchpage.jsp?st=" &amp; [1]!textjoin("+",TRUE,S1377,T1377,U1377,V1377,W1377,X1377,Y1377,Z1377,AA1377,AB1377,AC1377,AD1377,AE1377,AF1377,AG1377,AH1377,AI1377,AJ1377,AK1377,AL1377,AM1377,AN1377,AO1377,AP1377,AQ1377,AR1377,AS1377,AT1377,AU1377,AV1377,AW1377,AX1377,AY1377,AZ1377,BA1377,BB1377), IF(D1377="Target", "https://www.target.com/s?searchTerm=" &amp; [1]!textjoin("+",TRUE,S1377,T1377,U1377,V1377,W1377,X1377,Y1377,Z1377,AA1377,AB1377,AC1377,AD1377,AE1377,AF1377,AG1377,AH1377,AI1377,AJ1377,AK1377,AL1377,AM1377,AN1377,AO1377,AP1377,AQ1377,AR1377,AS1377,AT1377,AU1377,AV1377,AW1377,AX1377,AY1377,AZ1377,BA1377,BB1377),"")))</f>
        <v>#NAME?</v>
      </c>
      <c r="G1377" s="45" t="s">
        <v>7937</v>
      </c>
      <c r="H1377" s="45" t="str">
        <f>HYPERLINK(G1377,D1377)</f>
        <v>Walmart</v>
      </c>
      <c r="I1377" s="45"/>
      <c r="J1377" s="45"/>
      <c r="L1377" s="37" t="s">
        <v>12</v>
      </c>
      <c r="M1377" s="26" t="s">
        <v>2159</v>
      </c>
      <c r="N1377" s="21" t="s">
        <v>6395</v>
      </c>
      <c r="O1377" s="1" t="s">
        <v>2160</v>
      </c>
      <c r="P1377" s="21" t="e">
        <f ca="1">[1]!textjoin("+",TRUE,O1377,S1377,T1377,U1377,V1377,W1377,X1377,Y1377,Z1377,AA1377,AB1377,AC1377,AD1377,AE1377,AF1377,AG1377,AH1377,AI1377,AJ1377,AK1377,AL1377,AM1377,AN1377,AO1377,AP1377,AQ1377,AR1377,AS1377,AT1377,AU1377,AV1377,AW1377,AX1377,AY1377,AZ1377,BA1377,BB1377,R1377)</f>
        <v>#NAME?</v>
      </c>
      <c r="Q1377" s="21" t="e">
        <f t="shared" ca="1" si="86"/>
        <v>#NAME?</v>
      </c>
      <c r="R1377" t="s">
        <v>5106</v>
      </c>
      <c r="S1377" s="16" t="s">
        <v>2169</v>
      </c>
      <c r="T1377" s="12" t="s">
        <v>2173</v>
      </c>
      <c r="U1377" s="12" t="s">
        <v>2172</v>
      </c>
      <c r="V1377" s="12" t="s">
        <v>3826</v>
      </c>
      <c r="W1377" s="12" t="s">
        <v>2166</v>
      </c>
    </row>
    <row r="1378" spans="1:29" ht="409.6" thickBot="1" x14ac:dyDescent="0.35">
      <c r="A1378" s="7" t="s">
        <v>1415</v>
      </c>
      <c r="D1378" s="37" t="s">
        <v>15</v>
      </c>
      <c r="E1378" s="45"/>
      <c r="F1378" s="47" t="e">
        <f ca="1">IF(D1378="Walmart", "https://www.walmart.com/search/?query=" &amp; [1]!textjoin("%20",TRUE,S1378,T1378,U1378,V1378,W1378,X1378,Y1378,Z1378,AA1378,AB1378,AC1378,AD1378,AE1378,AF1378,AG1378,AH1378,AI1378,AJ1378,AK1378,AL1378,AM1378,AN1378,AO1378,AP1378,AQ1378,AR1378,AS1378,AT1378,AU1378,AV1378,AW1378,AX1378,AY1378,AZ1378,BA1378,BB1378), IF(D1378="Best Buy", "https://www.bestbuy.com/site/searchpage.jsp?st=" &amp; [1]!textjoin("+",TRUE,S1378,T1378,U1378,V1378,W1378,X1378,Y1378,Z1378,AA1378,AB1378,AC1378,AD1378,AE1378,AF1378,AG1378,AH1378,AI1378,AJ1378,AK1378,AL1378,AM1378,AN1378,AO1378,AP1378,AQ1378,AR1378,AS1378,AT1378,AU1378,AV1378,AW1378,AX1378,AY1378,AZ1378,BA1378,BB1378), IF(D1378="Target", "https://www.target.com/s?searchTerm=" &amp; [1]!textjoin("+",TRUE,S1378,T1378,U1378,V1378,W1378,X1378,Y1378,Z1378,AA1378,AB1378,AC1378,AD1378,AE1378,AF1378,AG1378,AH1378,AI1378,AJ1378,AK1378,AL1378,AM1378,AN1378,AO1378,AP1378,AQ1378,AR1378,AS1378,AT1378,AU1378,AV1378,AW1378,AX1378,AY1378,AZ1378,BA1378,BB1378),"")))</f>
        <v>#NAME?</v>
      </c>
      <c r="G1378" s="45" t="s">
        <v>7938</v>
      </c>
      <c r="H1378" s="45" t="str">
        <f>HYPERLINK(G1378,D1378)</f>
        <v>Best Buy</v>
      </c>
      <c r="I1378" s="45"/>
      <c r="J1378" s="45"/>
      <c r="L1378" s="37" t="s">
        <v>15</v>
      </c>
      <c r="M1378" s="26" t="s">
        <v>2159</v>
      </c>
      <c r="N1378" s="21" t="s">
        <v>6396</v>
      </c>
      <c r="O1378" s="1" t="s">
        <v>2160</v>
      </c>
      <c r="P1378" s="21" t="e">
        <f ca="1">[1]!textjoin("+",TRUE,O1378,S1378,T1378,U1378,V1378,W1378,X1378,Y1378,Z1378,AA1378,AB1378,AC1378,AD1378,AE1378,AF1378,AG1378,AH1378,AI1378,AJ1378,AK1378,AL1378,AM1378,AN1378,AO1378,AP1378,AQ1378,AR1378,AS1378,AT1378,AU1378,AV1378,AW1378,AX1378,AY1378,AZ1378,BA1378,BB1378,R1378)</f>
        <v>#NAME?</v>
      </c>
      <c r="Q1378" s="21" t="e">
        <f t="shared" ca="1" si="86"/>
        <v>#NAME?</v>
      </c>
      <c r="R1378" t="s">
        <v>5106</v>
      </c>
      <c r="S1378" s="16" t="s">
        <v>2169</v>
      </c>
      <c r="T1378" s="12" t="s">
        <v>3827</v>
      </c>
      <c r="U1378" s="12" t="s">
        <v>3828</v>
      </c>
      <c r="V1378" s="12" t="s">
        <v>3829</v>
      </c>
      <c r="W1378" s="12" t="s">
        <v>3830</v>
      </c>
      <c r="X1378" s="12" t="s">
        <v>2245</v>
      </c>
      <c r="Y1378" s="12" t="s">
        <v>2391</v>
      </c>
      <c r="Z1378" s="12" t="s">
        <v>3091</v>
      </c>
      <c r="AA1378" s="12" t="s">
        <v>2167</v>
      </c>
      <c r="AB1378" s="12" t="s">
        <v>4941</v>
      </c>
      <c r="AC1378" s="12" t="s">
        <v>2293</v>
      </c>
    </row>
    <row r="1379" spans="1:29" ht="409.6" thickBot="1" x14ac:dyDescent="0.35">
      <c r="A1379" s="7" t="s">
        <v>1416</v>
      </c>
      <c r="D1379" s="37" t="s">
        <v>15</v>
      </c>
      <c r="E1379" s="45"/>
      <c r="F1379" s="47" t="e">
        <f ca="1">IF(D1379="Walmart", "https://www.walmart.com/search/?query=" &amp; [1]!textjoin("%20",TRUE,S1379,T1379,U1379,V1379,W1379,X1379,Y1379,Z1379,AA1379,AB1379,AC1379,AD1379,AE1379,AF1379,AG1379,AH1379,AI1379,AJ1379,AK1379,AL1379,AM1379,AN1379,AO1379,AP1379,AQ1379,AR1379,AS1379,AT1379,AU1379,AV1379,AW1379,AX1379,AY1379,AZ1379,BA1379,BB1379), IF(D1379="Best Buy", "https://www.bestbuy.com/site/searchpage.jsp?st=" &amp; [1]!textjoin("+",TRUE,S1379,T1379,U1379,V1379,W1379,X1379,Y1379,Z1379,AA1379,AB1379,AC1379,AD1379,AE1379,AF1379,AG1379,AH1379,AI1379,AJ1379,AK1379,AL1379,AM1379,AN1379,AO1379,AP1379,AQ1379,AR1379,AS1379,AT1379,AU1379,AV1379,AW1379,AX1379,AY1379,AZ1379,BA1379,BB1379), IF(D1379="Target", "https://www.target.com/s?searchTerm=" &amp; [1]!textjoin("+",TRUE,S1379,T1379,U1379,V1379,W1379,X1379,Y1379,Z1379,AA1379,AB1379,AC1379,AD1379,AE1379,AF1379,AG1379,AH1379,AI1379,AJ1379,AK1379,AL1379,AM1379,AN1379,AO1379,AP1379,AQ1379,AR1379,AS1379,AT1379,AU1379,AV1379,AW1379,AX1379,AY1379,AZ1379,BA1379,BB1379),"")))</f>
        <v>#NAME?</v>
      </c>
      <c r="G1379" s="45" t="s">
        <v>7939</v>
      </c>
      <c r="H1379" s="45" t="str">
        <f>HYPERLINK(G1379,D1379)</f>
        <v>Best Buy</v>
      </c>
      <c r="I1379" s="45"/>
      <c r="J1379" s="45"/>
      <c r="L1379" s="37" t="s">
        <v>15</v>
      </c>
      <c r="M1379" s="26" t="s">
        <v>2159</v>
      </c>
      <c r="N1379" s="21" t="s">
        <v>6397</v>
      </c>
      <c r="O1379" s="1" t="s">
        <v>2160</v>
      </c>
      <c r="P1379" s="21" t="e">
        <f ca="1">[1]!textjoin("+",TRUE,O1379,S1379,T1379,U1379,V1379,W1379,X1379,Y1379,Z1379,AA1379,AB1379,AC1379,AD1379,AE1379,AF1379,AG1379,AH1379,AI1379,AJ1379,AK1379,AL1379,AM1379,AN1379,AO1379,AP1379,AQ1379,AR1379,AS1379,AT1379,AU1379,AV1379,AW1379,AX1379,AY1379,AZ1379,BA1379,BB1379,R1379)</f>
        <v>#NAME?</v>
      </c>
      <c r="Q1379" s="21" t="e">
        <f t="shared" ca="1" si="86"/>
        <v>#NAME?</v>
      </c>
      <c r="R1379" t="s">
        <v>5106</v>
      </c>
      <c r="S1379" s="16" t="s">
        <v>3831</v>
      </c>
      <c r="T1379" s="12" t="s">
        <v>2252</v>
      </c>
      <c r="U1379" s="12" t="s">
        <v>4741</v>
      </c>
      <c r="V1379" s="12" t="s">
        <v>2215</v>
      </c>
    </row>
    <row r="1380" spans="1:29" ht="187.8" thickBot="1" x14ac:dyDescent="0.35">
      <c r="A1380" s="7" t="s">
        <v>1417</v>
      </c>
      <c r="D1380" s="37" t="s">
        <v>1130</v>
      </c>
      <c r="E1380" s="45"/>
      <c r="F1380" s="47" t="str">
        <f>IF(D1380="Walmart", "https://www.walmart.com/search/?query=" &amp; [1]!textjoin("%20",TRUE,S1380,T1380,U1380,V1380,W1380,X1380,Y1380,Z1380,AA1380,AB1380,AC1380,AD1380,AE1380,AF1380,AG1380,AH1380,AI1380,AJ1380,AK1380,AL1380,AM1380,AN1380,AO1380,AP1380,AQ1380,AR1380,AS1380,AT1380,AU1380,AV1380,AW1380,AX1380,AY1380,AZ1380,BA1380,BB1380), IF(D1380="Best Buy", "https://www.bestbuy.com/site/searchpage.jsp?st=" &amp; [1]!textjoin("+",TRUE,S1380,T1380,U1380,V1380,W1380,X1380,Y1380,Z1380,AA1380,AB1380,AC1380,AD1380,AE1380,AF1380,AG1380,AH1380,AI1380,AJ1380,AK1380,AL1380,AM1380,AN1380,AO1380,AP1380,AQ1380,AR1380,AS1380,AT1380,AU1380,AV1380,AW1380,AX1380,AY1380,AZ1380,BA1380,BB1380), IF(D1380="Target", "https://www.target.com/s?searchTerm=" &amp; [1]!textjoin("+",TRUE,S1380,T1380,U1380,V1380,W1380,X1380,Y1380,Z1380,AA1380,AB1380,AC1380,AD1380,AE1380,AF1380,AG1380,AH1380,AI1380,AJ1380,AK1380,AL1380,AM1380,AN1380,AO1380,AP1380,AQ1380,AR1380,AS1380,AT1380,AU1380,AV1380,AW1380,AX1380,AY1380,AZ1380,BA1380,BB1380),"")))</f>
        <v/>
      </c>
      <c r="G1380" s="45" t="s">
        <v>7382</v>
      </c>
      <c r="H1380" s="45"/>
      <c r="I1380" s="45"/>
      <c r="J1380" s="45"/>
      <c r="L1380" s="37" t="s">
        <v>1130</v>
      </c>
      <c r="M1380" s="26" t="s">
        <v>2159</v>
      </c>
      <c r="N1380" s="21" t="s">
        <v>6398</v>
      </c>
      <c r="O1380" s="1" t="s">
        <v>2160</v>
      </c>
      <c r="P1380" s="21" t="e">
        <f ca="1">[1]!textjoin("+",TRUE,O1380,S1380,T1380,U1380,V1380,W1380,X1380,Y1380,Z1380,AA1380,AB1380,AC1380,AD1380,AE1380,AF1380,AG1380,AH1380,AI1380,AJ1380,AK1380,AL1380,AM1380,AN1380,AO1380,AP1380,AQ1380,AR1380,AS1380,AT1380,AU1380,AV1380,AW1380,AX1380,AY1380,AZ1380,BA1380,BB1380,R1380)</f>
        <v>#NAME?</v>
      </c>
      <c r="Q1380" s="21" t="e">
        <f t="shared" ca="1" si="86"/>
        <v>#NAME?</v>
      </c>
      <c r="R1380" t="s">
        <v>5106</v>
      </c>
      <c r="S1380" s="16" t="s">
        <v>2771</v>
      </c>
      <c r="T1380" s="12" t="s">
        <v>4657</v>
      </c>
      <c r="U1380" s="12" t="s">
        <v>3832</v>
      </c>
    </row>
    <row r="1381" spans="1:29" ht="409.6" thickBot="1" x14ac:dyDescent="0.35">
      <c r="A1381" s="7" t="s">
        <v>1418</v>
      </c>
      <c r="D1381" s="39" t="s">
        <v>128</v>
      </c>
      <c r="E1381" s="45"/>
      <c r="F1381" s="47" t="e">
        <f ca="1">IF(D1381="Costco", "https://www.costco.com", IF(D1381="Dell Home &amp; Home Office", "https://www.dell.com/koa/search?q=" &amp; [1]!textjoin("%20",TRUE,S1381,T1381,U1381,V1381,W1381,X1381,Y1381,Z1381,AA1381,AB1381,AC1381,AD1381,AE1381,AF1381,AG1381,AH1381,AI1381,AJ1381,AK1381,AL1381,AM1381,AN1381,AO1381,AP1381,AQ1381,AR1381,AS1381,AT1381,AU1381,AV1381,AW1381,AX1381,AY1381,AZ1381,BA1381,BB1381,Sheet1!BE1381), IF(D1381="Macy's", "https://www.macys.com/shop/featured/" &amp; [1]!textjoin("-",TRUE,S1381,T1381,U1381,V1381,W1381,X1381,Y1381,Z1381,AA1381,AB1381,AC1381,AD1381,AE1381,AF1381,AG1381,AH1381,AI1381,AJ1381,AK1381,AL1381,AM1381,AN1381,AO1381,AP1381,AQ1381,AR1381,AS1381,AT1381,AU1381,AV1381,AW1381,AX1381,AY1381,AZ1381,BA1381,BB1381,Sheet1!BE1381),"")))</f>
        <v>#NAME?</v>
      </c>
      <c r="G1381" s="34" t="s">
        <v>7358</v>
      </c>
      <c r="H1381" s="45" t="str">
        <f>HYPERLINK(G1381,D1381)</f>
        <v>Dell Home &amp; Home Office</v>
      </c>
      <c r="I1381" s="45"/>
      <c r="J1381" s="45"/>
      <c r="L1381" s="39" t="s">
        <v>128</v>
      </c>
      <c r="M1381" s="26" t="s">
        <v>2159</v>
      </c>
      <c r="N1381" s="21" t="s">
        <v>6399</v>
      </c>
      <c r="O1381" s="1" t="s">
        <v>2160</v>
      </c>
      <c r="P1381" s="21" t="e">
        <f ca="1">[1]!textjoin("+",TRUE,O1381,S1381,T1381,U1381,V1381,W1381,X1381,Y1381,Z1381,AA1381,AB1381,AC1381,AD1381,AE1381,AF1381,AG1381,AH1381,AI1381,AJ1381,AK1381,AL1381,AM1381,AN1381,AO1381,AP1381,AQ1381,AR1381,AS1381,AT1381,AU1381,AV1381,AW1381,AX1381,AY1381,AZ1381,BA1381,BB1381,R1381)</f>
        <v>#NAME?</v>
      </c>
      <c r="Q1381" s="21" t="e">
        <f t="shared" ca="1" si="86"/>
        <v>#NAME?</v>
      </c>
      <c r="R1381" t="s">
        <v>5106</v>
      </c>
      <c r="S1381" s="16" t="s">
        <v>2958</v>
      </c>
      <c r="T1381" s="12" t="s">
        <v>3833</v>
      </c>
      <c r="U1381" s="12" t="s">
        <v>3121</v>
      </c>
      <c r="V1381" s="12" t="s">
        <v>2267</v>
      </c>
      <c r="W1381" s="12" t="s">
        <v>2763</v>
      </c>
    </row>
    <row r="1382" spans="1:29" ht="409.6" thickBot="1" x14ac:dyDescent="0.35">
      <c r="A1382" s="7" t="s">
        <v>1420</v>
      </c>
      <c r="D1382" s="39" t="s">
        <v>241</v>
      </c>
      <c r="E1382" s="45"/>
      <c r="F1382" s="47" t="e">
        <f ca="1">IF(D1382="Kohl's", "https://www.kohls.com/search.jsp?submit-search=web-regular&amp;search=" &amp; [1]!textjoin("+",TRUE,S1382,T1382,U1382,V1382,W1382,X1382,Y1382,Z1382,AA1382,AB1382,AC1382,AD1382,AE1382,AF1382,AG1382,AH1382,AI1382,AJ1382,AK1382,AL1382,AM1382,AN1382,AO1382,AP1382,AQ1382,AR1382,AS1382,AT1382,AU1382,AV1382,AW1382,AX1382,AY1382,AZ1382,BA1382,BB1382,Sheet1!BE1382), IF(D1382="Lenovo", "https://www.lenovo.com/us/en/search?text=" &amp; [1]!textjoin("+",TRUE,S1382,T1382,U1382,V1382,W1382,X1382,Y1382,Z1382,AA1382,AB1382,AC1382,AD1382,AE1382,AF1382,AG1382,AH1382,AI1382,AJ1382,AK1382,AL1382,AM1382,AN1382,AO1382,AP1382,AQ1382,AR1382,AS1382,AT1382,AU1382,AV1382,AW1382,AX1382,AY1382,AZ1382,BA1382,BB1382,Sheet1!BE1382), IF(D1382="Dell Small Business", "https://www.dell.com/koa/search?q=" &amp; [1]!textjoin("%20",TRUE,S1382,T1382,U1382,V1382,W1382,X1382,Y1382,Z1382,AA1382,AB1382,AC1382,AD1382,AE1382,AF1382,AG1382,AH1382,AI1382,AJ1382,AK1382,AL1382,AM1382,AN1382,AO1382,AP1382,AQ1382,AR1382,AS1382,AT1382,AU1382,AV1382,AW1382,AX1382,AY1382,AZ1382,BA1382,BB1382,Sheet1!BE1382),"")))</f>
        <v>#NAME?</v>
      </c>
      <c r="G1382" s="34" t="s">
        <v>7358</v>
      </c>
      <c r="H1382" s="45" t="str">
        <f>HYPERLINK(G1382,D1382)</f>
        <v>Dell Small Business</v>
      </c>
      <c r="I1382" s="45"/>
      <c r="J1382" s="45"/>
      <c r="L1382" s="39" t="s">
        <v>241</v>
      </c>
      <c r="M1382" s="26" t="s">
        <v>2159</v>
      </c>
      <c r="N1382" s="21" t="s">
        <v>6399</v>
      </c>
      <c r="O1382" s="1" t="s">
        <v>2160</v>
      </c>
      <c r="P1382" s="21" t="e">
        <f ca="1">[1]!textjoin("+",TRUE,O1382,S1382,T1382,U1382,V1382,W1382,X1382,Y1382,Z1382,AA1382,AB1382,AC1382,AD1382,AE1382,AF1382,AG1382,AH1382,AI1382,AJ1382,AK1382,AL1382,AM1382,AN1382,AO1382,AP1382,AQ1382,AR1382,AS1382,AT1382,AU1382,AV1382,AW1382,AX1382,AY1382,AZ1382,BA1382,BB1382,R1382)</f>
        <v>#NAME?</v>
      </c>
      <c r="Q1382" s="21" t="e">
        <f t="shared" ca="1" si="86"/>
        <v>#NAME?</v>
      </c>
      <c r="R1382" t="s">
        <v>5106</v>
      </c>
      <c r="S1382" s="16" t="s">
        <v>2958</v>
      </c>
      <c r="T1382" s="12" t="s">
        <v>3833</v>
      </c>
      <c r="U1382" s="12" t="s">
        <v>3121</v>
      </c>
      <c r="V1382" s="12" t="s">
        <v>2267</v>
      </c>
      <c r="W1382" s="12" t="s">
        <v>2763</v>
      </c>
    </row>
    <row r="1383" spans="1:29" ht="58.2" thickBot="1" x14ac:dyDescent="0.35">
      <c r="A1383" s="7" t="s">
        <v>1421</v>
      </c>
      <c r="D1383" s="37" t="s">
        <v>43</v>
      </c>
      <c r="E1383" s="45"/>
      <c r="F1383" s="47" t="str">
        <f>IF(D1383="Walmart", "https://www.walmart.com/search/?query=" &amp; [1]!textjoin("%20",TRUE,S1383,T1383,U1383,V1383,W1383,X1383,Y1383,Z1383,AA1383,AB1383,AC1383,AD1383,AE1383,AF1383,AG1383,AH1383,AI1383,AJ1383,AK1383,AL1383,AM1383,AN1383,AO1383,AP1383,AQ1383,AR1383,AS1383,AT1383,AU1383,AV1383,AW1383,AX1383,AY1383,AZ1383,BA1383,BB1383), IF(D1383="Best Buy", "https://www.bestbuy.com/site/searchpage.jsp?st=" &amp; [1]!textjoin("+",TRUE,S1383,T1383,U1383,V1383,W1383,X1383,Y1383,Z1383,AA1383,AB1383,AC1383,AD1383,AE1383,AF1383,AG1383,AH1383,AI1383,AJ1383,AK1383,AL1383,AM1383,AN1383,AO1383,AP1383,AQ1383,AR1383,AS1383,AT1383,AU1383,AV1383,AW1383,AX1383,AY1383,AZ1383,BA1383,BB1383), IF(D1383="Target", "https://www.target.com/s?searchTerm=" &amp; [1]!textjoin("+",TRUE,S1383,T1383,U1383,V1383,W1383,X1383,Y1383,Z1383,AA1383,AB1383,AC1383,AD1383,AE1383,AF1383,AG1383,AH1383,AI1383,AJ1383,AK1383,AL1383,AM1383,AN1383,AO1383,AP1383,AQ1383,AR1383,AS1383,AT1383,AU1383,AV1383,AW1383,AX1383,AY1383,AZ1383,BA1383,BB1383),"")))</f>
        <v/>
      </c>
      <c r="G1383" s="45" t="s">
        <v>7382</v>
      </c>
      <c r="H1383" s="45"/>
      <c r="I1383" s="45"/>
      <c r="J1383" s="45"/>
      <c r="L1383" s="37" t="s">
        <v>43</v>
      </c>
      <c r="M1383" s="26" t="s">
        <v>2159</v>
      </c>
      <c r="N1383" s="21" t="s">
        <v>6400</v>
      </c>
      <c r="O1383" s="1" t="s">
        <v>2160</v>
      </c>
      <c r="P1383" s="21" t="e">
        <f ca="1">[1]!textjoin("+",TRUE,O1383,S1383,T1383,U1383,V1383,W1383,X1383,Y1383,Z1383,AA1383,AB1383,AC1383,AD1383,AE1383,AF1383,AG1383,AH1383,AI1383,AJ1383,AK1383,AL1383,AM1383,AN1383,AO1383,AP1383,AQ1383,AR1383,AS1383,AT1383,AU1383,AV1383,AW1383,AX1383,AY1383,AZ1383,BA1383,BB1383,R1383)</f>
        <v>#NAME?</v>
      </c>
      <c r="Q1383" s="21" t="e">
        <f t="shared" ca="1" si="86"/>
        <v>#NAME?</v>
      </c>
      <c r="R1383" t="s">
        <v>5106</v>
      </c>
      <c r="S1383" s="16" t="s">
        <v>3834</v>
      </c>
      <c r="T1383" s="12" t="s">
        <v>3835</v>
      </c>
      <c r="U1383" s="12" t="s">
        <v>3549</v>
      </c>
      <c r="V1383" s="12" t="s">
        <v>2176</v>
      </c>
      <c r="W1383" s="12" t="s">
        <v>2918</v>
      </c>
      <c r="X1383" s="12" t="s">
        <v>3091</v>
      </c>
      <c r="Y1383" s="12" t="s">
        <v>2192</v>
      </c>
      <c r="Z1383" s="12" t="s">
        <v>2208</v>
      </c>
      <c r="AA1383" s="12" t="s">
        <v>2654</v>
      </c>
      <c r="AB1383" s="12" t="s">
        <v>3651</v>
      </c>
    </row>
    <row r="1384" spans="1:29" ht="58.2" thickBot="1" x14ac:dyDescent="0.35">
      <c r="A1384" s="7" t="s">
        <v>1421</v>
      </c>
      <c r="D1384" s="37" t="s">
        <v>43</v>
      </c>
      <c r="E1384" s="45"/>
      <c r="F1384" s="47" t="str">
        <f>IF(D1384="Walmart", "https://www.walmart.com/search/?query=" &amp; [1]!textjoin("%20",TRUE,S1384,T1384,U1384,V1384,W1384,X1384,Y1384,Z1384,AA1384,AB1384,AC1384,AD1384,AE1384,AF1384,AG1384,AH1384,AI1384,AJ1384,AK1384,AL1384,AM1384,AN1384,AO1384,AP1384,AQ1384,AR1384,AS1384,AT1384,AU1384,AV1384,AW1384,AX1384,AY1384,AZ1384,BA1384,BB1384), IF(D1384="Best Buy", "https://www.bestbuy.com/site/searchpage.jsp?st=" &amp; [1]!textjoin("+",TRUE,S1384,T1384,U1384,V1384,W1384,X1384,Y1384,Z1384,AA1384,AB1384,AC1384,AD1384,AE1384,AF1384,AG1384,AH1384,AI1384,AJ1384,AK1384,AL1384,AM1384,AN1384,AO1384,AP1384,AQ1384,AR1384,AS1384,AT1384,AU1384,AV1384,AW1384,AX1384,AY1384,AZ1384,BA1384,BB1384), IF(D1384="Target", "https://www.target.com/s?searchTerm=" &amp; [1]!textjoin("+",TRUE,S1384,T1384,U1384,V1384,W1384,X1384,Y1384,Z1384,AA1384,AB1384,AC1384,AD1384,AE1384,AF1384,AG1384,AH1384,AI1384,AJ1384,AK1384,AL1384,AM1384,AN1384,AO1384,AP1384,AQ1384,AR1384,AS1384,AT1384,AU1384,AV1384,AW1384,AX1384,AY1384,AZ1384,BA1384,BB1384),"")))</f>
        <v/>
      </c>
      <c r="G1384" s="45" t="s">
        <v>7382</v>
      </c>
      <c r="H1384" s="45"/>
      <c r="I1384" s="45"/>
      <c r="J1384" s="45"/>
      <c r="L1384" s="37" t="s">
        <v>43</v>
      </c>
      <c r="M1384" s="26" t="s">
        <v>2159</v>
      </c>
      <c r="N1384" s="21" t="s">
        <v>6401</v>
      </c>
      <c r="O1384" s="1" t="s">
        <v>2160</v>
      </c>
      <c r="P1384" s="21" t="e">
        <f ca="1">[1]!textjoin("+",TRUE,O1384,S1384,T1384,U1384,V1384,W1384,X1384,Y1384,Z1384,AA1384,AB1384,AC1384,AD1384,AE1384,AF1384,AG1384,AH1384,AI1384,AJ1384,AK1384,AL1384,AM1384,AN1384,AO1384,AP1384,AQ1384,AR1384,AS1384,AT1384,AU1384,AV1384,AW1384,AX1384,AY1384,AZ1384,BA1384,BB1384,R1384)</f>
        <v>#NAME?</v>
      </c>
      <c r="Q1384" s="21" t="e">
        <f t="shared" ca="1" si="86"/>
        <v>#NAME?</v>
      </c>
      <c r="R1384" t="s">
        <v>5106</v>
      </c>
      <c r="S1384" s="16" t="s">
        <v>3834</v>
      </c>
      <c r="T1384" s="12" t="s">
        <v>3835</v>
      </c>
      <c r="U1384" s="12" t="s">
        <v>3549</v>
      </c>
      <c r="V1384" s="12" t="s">
        <v>3836</v>
      </c>
      <c r="W1384" s="12" t="s">
        <v>2918</v>
      </c>
      <c r="X1384" s="12" t="s">
        <v>3091</v>
      </c>
      <c r="Y1384" s="12" t="s">
        <v>2192</v>
      </c>
      <c r="Z1384" s="12" t="s">
        <v>2591</v>
      </c>
      <c r="AA1384" s="12" t="s">
        <v>2176</v>
      </c>
      <c r="AB1384" s="12" t="s">
        <v>2654</v>
      </c>
      <c r="AC1384" s="12" t="s">
        <v>3837</v>
      </c>
    </row>
    <row r="1385" spans="1:29" ht="317.39999999999998" thickBot="1" x14ac:dyDescent="0.35">
      <c r="A1385" s="7" t="s">
        <v>1422</v>
      </c>
      <c r="D1385" s="37" t="s">
        <v>27</v>
      </c>
      <c r="E1385" s="45"/>
      <c r="F1385" s="47" t="str">
        <f>IF(D1385="Costco", "https://www.costco.com", IF(D1385="Dell Home &amp; Home Office", "https://www.dell.com/koa/search?q=" &amp; [1]!textjoin("%20",TRUE,S1385,T1385,U1385,V1385,W1385,X1385,Y1385,Z1385,AA1385,AB1385,AC1385,AD1385,AE1385,AF1385,AG1385,AH1385,AI1385,AJ1385,AK1385,AL1385,AM1385,AN1385,AO1385,AP1385,AQ1385,AR1385,AS1385,AT1385,AU1385,AV1385,AW1385,AX1385,AY1385,AZ1385,BA1385,BB1385,Sheet1!BE1385), IF(D1385="Macy's", "https://www.macys.com/shop/featured/" &amp; [1]!textjoin("-",TRUE,S1385,T1385,U1385,V1385,W1385,X1385,Y1385,Z1385,AA1385,AB1385,AC1385,AD1385,AE1385,AF1385,AG1385,AH1385,AI1385,AJ1385,AK1385,AL1385,AM1385,AN1385,AO1385,AP1385,AQ1385,AR1385,AS1385,AT1385,AU1385,AV1385,AW1385,AX1385,AY1385,AZ1385,BA1385,BB1385,Sheet1!BE1385),"")))</f>
        <v>https://www.costco.com</v>
      </c>
      <c r="G1385" s="34" t="s">
        <v>7128</v>
      </c>
      <c r="H1385" s="45" t="str">
        <f>HYPERLINK(G1385,D1385)</f>
        <v>Costco</v>
      </c>
      <c r="I1385" s="45"/>
      <c r="J1385" s="45"/>
      <c r="L1385" s="37" t="s">
        <v>27</v>
      </c>
      <c r="M1385" s="26" t="s">
        <v>2159</v>
      </c>
      <c r="N1385" s="21" t="s">
        <v>6402</v>
      </c>
      <c r="O1385" s="1" t="s">
        <v>2160</v>
      </c>
      <c r="P1385" s="21" t="e">
        <f ca="1">[1]!textjoin("+",TRUE,O1385,S1385,T1385,U1385,V1385,W1385,X1385,Y1385,Z1385,AA1385,AB1385,AC1385,AD1385,AE1385,AF1385,AG1385,AH1385,AI1385,AJ1385,AK1385,AL1385,AM1385,AN1385,AO1385,AP1385,AQ1385,AR1385,AS1385,AT1385,AU1385,AV1385,AW1385,AX1385,AY1385,AZ1385,BA1385,BB1385,R1385)</f>
        <v>#NAME?</v>
      </c>
      <c r="Q1385" s="21" t="e">
        <f t="shared" ca="1" si="86"/>
        <v>#NAME?</v>
      </c>
      <c r="R1385" t="s">
        <v>5106</v>
      </c>
      <c r="S1385" s="16" t="s">
        <v>3834</v>
      </c>
      <c r="T1385" s="12" t="s">
        <v>4658</v>
      </c>
      <c r="U1385" s="12" t="s">
        <v>3549</v>
      </c>
      <c r="V1385" s="12" t="s">
        <v>3836</v>
      </c>
      <c r="W1385" s="12" t="s">
        <v>3651</v>
      </c>
      <c r="X1385" s="12" t="s">
        <v>2918</v>
      </c>
      <c r="Y1385" s="12" t="s">
        <v>3091</v>
      </c>
      <c r="Z1385" s="12" t="s">
        <v>2192</v>
      </c>
      <c r="AA1385" s="12" t="s">
        <v>2352</v>
      </c>
      <c r="AB1385" s="12" t="s">
        <v>3838</v>
      </c>
    </row>
    <row r="1386" spans="1:29" ht="409.6" thickBot="1" x14ac:dyDescent="0.35">
      <c r="A1386" s="7" t="s">
        <v>1423</v>
      </c>
      <c r="D1386" s="37" t="s">
        <v>15</v>
      </c>
      <c r="E1386" s="45"/>
      <c r="F1386" s="47" t="e">
        <f ca="1">IF(D1386="Walmart", "https://www.walmart.com/search/?query=" &amp; [1]!textjoin("%20",TRUE,S1386,T1386,U1386,V1386,W1386,X1386,Y1386,Z1386,AA1386,AB1386,AC1386,AD1386,AE1386,AF1386,AG1386,AH1386,AI1386,AJ1386,AK1386,AL1386,AM1386,AN1386,AO1386,AP1386,AQ1386,AR1386,AS1386,AT1386,AU1386,AV1386,AW1386,AX1386,AY1386,AZ1386,BA1386,BB1386), IF(D1386="Best Buy", "https://www.bestbuy.com/site/searchpage.jsp?st=" &amp; [1]!textjoin("+",TRUE,S1386,T1386,U1386,V1386,W1386,X1386,Y1386,Z1386,AA1386,AB1386,AC1386,AD1386,AE1386,AF1386,AG1386,AH1386,AI1386,AJ1386,AK1386,AL1386,AM1386,AN1386,AO1386,AP1386,AQ1386,AR1386,AS1386,AT1386,AU1386,AV1386,AW1386,AX1386,AY1386,AZ1386,BA1386,BB1386), IF(D1386="Target", "https://www.target.com/s?searchTerm=" &amp; [1]!textjoin("+",TRUE,S1386,T1386,U1386,V1386,W1386,X1386,Y1386,Z1386,AA1386,AB1386,AC1386,AD1386,AE1386,AF1386,AG1386,AH1386,AI1386,AJ1386,AK1386,AL1386,AM1386,AN1386,AO1386,AP1386,AQ1386,AR1386,AS1386,AT1386,AU1386,AV1386,AW1386,AX1386,AY1386,AZ1386,BA1386,BB1386),"")))</f>
        <v>#NAME?</v>
      </c>
      <c r="G1386" s="45" t="s">
        <v>7940</v>
      </c>
      <c r="H1386" s="45" t="str">
        <f>HYPERLINK(G1386,D1386)</f>
        <v>Best Buy</v>
      </c>
      <c r="I1386" s="45"/>
      <c r="J1386" s="45"/>
      <c r="L1386" s="37" t="s">
        <v>15</v>
      </c>
      <c r="M1386" s="26" t="s">
        <v>2159</v>
      </c>
      <c r="N1386" s="21" t="s">
        <v>6403</v>
      </c>
      <c r="O1386" s="1" t="s">
        <v>2160</v>
      </c>
      <c r="P1386" s="21" t="e">
        <f ca="1">[1]!textjoin("+",TRUE,O1386,S1386,T1386,U1386,V1386,W1386,X1386,Y1386,Z1386,AA1386,AB1386,AC1386,AD1386,AE1386,AF1386,AG1386,AH1386,AI1386,AJ1386,AK1386,AL1386,AM1386,AN1386,AO1386,AP1386,AQ1386,AR1386,AS1386,AT1386,AU1386,AV1386,AW1386,AX1386,AY1386,AZ1386,BA1386,BB1386,R1386)</f>
        <v>#NAME?</v>
      </c>
      <c r="Q1386" s="21" t="e">
        <f t="shared" ca="1" si="86"/>
        <v>#NAME?</v>
      </c>
      <c r="R1386" t="s">
        <v>5106</v>
      </c>
      <c r="S1386" s="18" t="s">
        <v>3834</v>
      </c>
      <c r="T1386" s="12" t="s">
        <v>4658</v>
      </c>
      <c r="U1386" s="12" t="s">
        <v>3549</v>
      </c>
      <c r="V1386" s="12" t="s">
        <v>5011</v>
      </c>
      <c r="W1386" s="12" t="s">
        <v>2942</v>
      </c>
      <c r="X1386" s="12" t="s">
        <v>2176</v>
      </c>
      <c r="Y1386" s="12" t="s">
        <v>2528</v>
      </c>
      <c r="Z1386" s="12" t="s">
        <v>2591</v>
      </c>
      <c r="AA1386" s="12" t="s">
        <v>3651</v>
      </c>
      <c r="AB1386" s="12" t="s">
        <v>3649</v>
      </c>
      <c r="AC1386" s="12" t="s">
        <v>3091</v>
      </c>
    </row>
    <row r="1387" spans="1:29" ht="409.6" thickBot="1" x14ac:dyDescent="0.35">
      <c r="A1387" s="7" t="s">
        <v>1424</v>
      </c>
      <c r="D1387" s="37" t="s">
        <v>15</v>
      </c>
      <c r="E1387" s="45"/>
      <c r="F1387" s="47" t="e">
        <f ca="1">IF(D1387="Walmart", "https://www.walmart.com/search/?query=" &amp; [1]!textjoin("%20",TRUE,S1387,T1387,U1387,V1387,W1387,X1387,Y1387,Z1387,AA1387,AB1387,AC1387,AD1387,AE1387,AF1387,AG1387,AH1387,AI1387,AJ1387,AK1387,AL1387,AM1387,AN1387,AO1387,AP1387,AQ1387,AR1387,AS1387,AT1387,AU1387,AV1387,AW1387,AX1387,AY1387,AZ1387,BA1387,BB1387), IF(D1387="Best Buy", "https://www.bestbuy.com/site/searchpage.jsp?st=" &amp; [1]!textjoin("+",TRUE,S1387,T1387,U1387,V1387,W1387,X1387,Y1387,Z1387,AA1387,AB1387,AC1387,AD1387,AE1387,AF1387,AG1387,AH1387,AI1387,AJ1387,AK1387,AL1387,AM1387,AN1387,AO1387,AP1387,AQ1387,AR1387,AS1387,AT1387,AU1387,AV1387,AW1387,AX1387,AY1387,AZ1387,BA1387,BB1387), IF(D1387="Target", "https://www.target.com/s?searchTerm=" &amp; [1]!textjoin("+",TRUE,S1387,T1387,U1387,V1387,W1387,X1387,Y1387,Z1387,AA1387,AB1387,AC1387,AD1387,AE1387,AF1387,AG1387,AH1387,AI1387,AJ1387,AK1387,AL1387,AM1387,AN1387,AO1387,AP1387,AQ1387,AR1387,AS1387,AT1387,AU1387,AV1387,AW1387,AX1387,AY1387,AZ1387,BA1387,BB1387),"")))</f>
        <v>#NAME?</v>
      </c>
      <c r="G1387" s="45" t="s">
        <v>7941</v>
      </c>
      <c r="H1387" s="45" t="str">
        <f>HYPERLINK(G1387,D1387)</f>
        <v>Best Buy</v>
      </c>
      <c r="I1387" s="45"/>
      <c r="J1387" s="45"/>
      <c r="L1387" s="37" t="s">
        <v>15</v>
      </c>
      <c r="M1387" s="26" t="s">
        <v>2159</v>
      </c>
      <c r="N1387" s="21" t="s">
        <v>6404</v>
      </c>
      <c r="O1387" s="1" t="s">
        <v>2160</v>
      </c>
      <c r="P1387" s="21" t="e">
        <f ca="1">[1]!textjoin("+",TRUE,O1387,S1387,T1387,U1387,V1387,W1387,X1387,Y1387,Z1387,AA1387,AB1387,AC1387,AD1387,AE1387,AF1387,AG1387,AH1387,AI1387,AJ1387,AK1387,AL1387,AM1387,AN1387,AO1387,AP1387,AQ1387,AR1387,AS1387,AT1387,AU1387,AV1387,AW1387,AX1387,AY1387,AZ1387,BA1387,BB1387,R1387)</f>
        <v>#NAME?</v>
      </c>
      <c r="Q1387" s="21" t="e">
        <f t="shared" ca="1" si="86"/>
        <v>#NAME?</v>
      </c>
      <c r="R1387" t="s">
        <v>5106</v>
      </c>
      <c r="S1387" s="16" t="s">
        <v>3839</v>
      </c>
      <c r="T1387" s="12" t="s">
        <v>3840</v>
      </c>
      <c r="U1387" s="12" t="s">
        <v>2871</v>
      </c>
      <c r="V1387" s="12" t="s">
        <v>4788</v>
      </c>
      <c r="W1387" s="12" t="s">
        <v>2215</v>
      </c>
    </row>
    <row r="1388" spans="1:29" ht="120" thickBot="1" x14ac:dyDescent="0.35">
      <c r="A1388" s="9" t="s">
        <v>1425</v>
      </c>
      <c r="D1388" s="30" t="s">
        <v>1133</v>
      </c>
      <c r="E1388" s="45"/>
      <c r="F1388" s="47" t="str">
        <f>IF(D1388="Walmart", "https://www.walmart.com/search/?query=" &amp; [1]!textjoin("%20",TRUE,S1388,T1388,U1388,V1388,W1388,X1388,Y1388,Z1388,AA1388,AB1388,AC1388,AD1388,AE1388,AF1388,AG1388,AH1388,AI1388,AJ1388,AK1388,AL1388,AM1388,AN1388,AO1388,AP1388,AQ1388,AR1388,AS1388,AT1388,AU1388,AV1388,AW1388,AX1388,AY1388,AZ1388,BA1388,BB1388), IF(D1388="Best Buy", "https://www.bestbuy.com/site/searchpage.jsp?st=" &amp; [1]!textjoin("+",TRUE,S1388,T1388,U1388,V1388,W1388,X1388,Y1388,Z1388,AA1388,AB1388,AC1388,AD1388,AE1388,AF1388,AG1388,AH1388,AI1388,AJ1388,AK1388,AL1388,AM1388,AN1388,AO1388,AP1388,AQ1388,AR1388,AS1388,AT1388,AU1388,AV1388,AW1388,AX1388,AY1388,AZ1388,BA1388,BB1388), IF(D1388="Target", "https://www.target.com/s?searchTerm=" &amp; [1]!textjoin("+",TRUE,S1388,T1388,U1388,V1388,W1388,X1388,Y1388,Z1388,AA1388,AB1388,AC1388,AD1388,AE1388,AF1388,AG1388,AH1388,AI1388,AJ1388,AK1388,AL1388,AM1388,AN1388,AO1388,AP1388,AQ1388,AR1388,AS1388,AT1388,AU1388,AV1388,AW1388,AX1388,AY1388,AZ1388,BA1388,BB1388),"")))</f>
        <v/>
      </c>
      <c r="G1388" s="45" t="s">
        <v>7382</v>
      </c>
      <c r="H1388" s="45"/>
      <c r="I1388" s="45"/>
      <c r="J1388" s="45"/>
      <c r="L1388" s="30" t="s">
        <v>1133</v>
      </c>
      <c r="M1388" s="26" t="s">
        <v>2159</v>
      </c>
      <c r="N1388" s="21" t="s">
        <v>6405</v>
      </c>
      <c r="O1388" s="1" t="s">
        <v>2160</v>
      </c>
      <c r="P1388" s="21" t="e">
        <f ca="1">[1]!textjoin("+",TRUE,O1388,S1388,T1388,U1388,V1388,W1388,X1388,Y1388,Z1388,AA1388,AB1388,AC1388,AD1388,AE1388,AF1388,AG1388,AH1388,AI1388,AJ1388,AK1388,AL1388,AM1388,AN1388,AO1388,AP1388,AQ1388,AR1388,AS1388,AT1388,AU1388,AV1388,AW1388,AX1388,AY1388,AZ1388,BA1388,BB1388,R1388)</f>
        <v>#NAME?</v>
      </c>
      <c r="Q1388" s="21" t="e">
        <f t="shared" ca="1" si="86"/>
        <v>#NAME?</v>
      </c>
      <c r="R1388" t="s">
        <v>5106</v>
      </c>
      <c r="S1388" s="16" t="s">
        <v>3841</v>
      </c>
      <c r="T1388" s="12" t="s">
        <v>2430</v>
      </c>
      <c r="U1388" s="12" t="s">
        <v>3743</v>
      </c>
      <c r="V1388" s="12" t="s">
        <v>2391</v>
      </c>
    </row>
    <row r="1389" spans="1:29" ht="72.599999999999994" thickBot="1" x14ac:dyDescent="0.35">
      <c r="A1389" s="7" t="s">
        <v>1426</v>
      </c>
      <c r="D1389" s="37" t="s">
        <v>811</v>
      </c>
      <c r="E1389" s="45"/>
      <c r="F1389" s="47" t="str">
        <f>IF(D1389="Walmart", "https://www.walmart.com/search/?query=" &amp; [1]!textjoin("%20",TRUE,S1389,T1389,U1389,V1389,W1389,X1389,Y1389,Z1389,AA1389,AB1389,AC1389,AD1389,AE1389,AF1389,AG1389,AH1389,AI1389,AJ1389,AK1389,AL1389,AM1389,AN1389,AO1389,AP1389,AQ1389,AR1389,AS1389,AT1389,AU1389,AV1389,AW1389,AX1389,AY1389,AZ1389,BA1389,BB1389), IF(D1389="Best Buy", "https://www.bestbuy.com/site/searchpage.jsp?st=" &amp; [1]!textjoin("+",TRUE,S1389,T1389,U1389,V1389,W1389,X1389,Y1389,Z1389,AA1389,AB1389,AC1389,AD1389,AE1389,AF1389,AG1389,AH1389,AI1389,AJ1389,AK1389,AL1389,AM1389,AN1389,AO1389,AP1389,AQ1389,AR1389,AS1389,AT1389,AU1389,AV1389,AW1389,AX1389,AY1389,AZ1389,BA1389,BB1389), IF(D1389="Target", "https://www.target.com/s?searchTerm=" &amp; [1]!textjoin("+",TRUE,S1389,T1389,U1389,V1389,W1389,X1389,Y1389,Z1389,AA1389,AB1389,AC1389,AD1389,AE1389,AF1389,AG1389,AH1389,AI1389,AJ1389,AK1389,AL1389,AM1389,AN1389,AO1389,AP1389,AQ1389,AR1389,AS1389,AT1389,AU1389,AV1389,AW1389,AX1389,AY1389,AZ1389,BA1389,BB1389),"")))</f>
        <v/>
      </c>
      <c r="G1389" s="45" t="s">
        <v>7382</v>
      </c>
      <c r="H1389" s="45"/>
      <c r="I1389" s="45"/>
      <c r="J1389" s="45"/>
      <c r="L1389" s="37" t="s">
        <v>811</v>
      </c>
      <c r="M1389" s="26" t="s">
        <v>2159</v>
      </c>
      <c r="N1389" s="21" t="s">
        <v>6406</v>
      </c>
      <c r="O1389" s="1" t="s">
        <v>2160</v>
      </c>
      <c r="P1389" s="21" t="e">
        <f ca="1">[1]!textjoin("+",TRUE,O1389,S1389,T1389,U1389,V1389,W1389,X1389,Y1389,Z1389,AA1389,AB1389,AC1389,AD1389,AE1389,AF1389,AG1389,AH1389,AI1389,AJ1389,AK1389,AL1389,AM1389,AN1389,AO1389,AP1389,AQ1389,AR1389,AS1389,AT1389,AU1389,AV1389,AW1389,AX1389,AY1389,AZ1389,BA1389,BB1389,R1389)</f>
        <v>#NAME?</v>
      </c>
      <c r="Q1389" s="21" t="e">
        <f t="shared" ca="1" si="86"/>
        <v>#NAME?</v>
      </c>
      <c r="R1389" t="s">
        <v>5106</v>
      </c>
      <c r="S1389" s="16" t="s">
        <v>3842</v>
      </c>
      <c r="T1389" s="12" t="s">
        <v>3843</v>
      </c>
      <c r="U1389" s="12" t="s">
        <v>2252</v>
      </c>
      <c r="V1389" s="12" t="s">
        <v>3844</v>
      </c>
      <c r="W1389" s="12" t="s">
        <v>2245</v>
      </c>
      <c r="X1389" s="12" t="s">
        <v>3845</v>
      </c>
    </row>
    <row r="1390" spans="1:29" ht="409.6" thickBot="1" x14ac:dyDescent="0.35">
      <c r="A1390" s="7" t="s">
        <v>1427</v>
      </c>
      <c r="D1390" s="37" t="s">
        <v>15</v>
      </c>
      <c r="E1390" s="45"/>
      <c r="F1390" s="47" t="e">
        <f ca="1">IF(D1390="Walmart", "https://www.walmart.com/search/?query=" &amp; [1]!textjoin("%20",TRUE,S1390,T1390,U1390,V1390,W1390,X1390,Y1390,Z1390,AA1390,AB1390,AC1390,AD1390,AE1390,AF1390,AG1390,AH1390,AI1390,AJ1390,AK1390,AL1390,AM1390,AN1390,AO1390,AP1390,AQ1390,AR1390,AS1390,AT1390,AU1390,AV1390,AW1390,AX1390,AY1390,AZ1390,BA1390,BB1390), IF(D1390="Best Buy", "https://www.bestbuy.com/site/searchpage.jsp?st=" &amp; [1]!textjoin("+",TRUE,S1390,T1390,U1390,V1390,W1390,X1390,Y1390,Z1390,AA1390,AB1390,AC1390,AD1390,AE1390,AF1390,AG1390,AH1390,AI1390,AJ1390,AK1390,AL1390,AM1390,AN1390,AO1390,AP1390,AQ1390,AR1390,AS1390,AT1390,AU1390,AV1390,AW1390,AX1390,AY1390,AZ1390,BA1390,BB1390), IF(D1390="Target", "https://www.target.com/s?searchTerm=" &amp; [1]!textjoin("+",TRUE,S1390,T1390,U1390,V1390,W1390,X1390,Y1390,Z1390,AA1390,AB1390,AC1390,AD1390,AE1390,AF1390,AG1390,AH1390,AI1390,AJ1390,AK1390,AL1390,AM1390,AN1390,AO1390,AP1390,AQ1390,AR1390,AS1390,AT1390,AU1390,AV1390,AW1390,AX1390,AY1390,AZ1390,BA1390,BB1390),"")))</f>
        <v>#NAME?</v>
      </c>
      <c r="G1390" s="45" t="s">
        <v>7942</v>
      </c>
      <c r="H1390" s="45" t="str">
        <f>HYPERLINK(G1390,D1390)</f>
        <v>Best Buy</v>
      </c>
      <c r="I1390" s="45"/>
      <c r="J1390" s="45"/>
      <c r="L1390" s="37" t="s">
        <v>15</v>
      </c>
      <c r="M1390" s="26" t="s">
        <v>2159</v>
      </c>
      <c r="N1390" s="21" t="s">
        <v>6407</v>
      </c>
      <c r="O1390" s="1" t="s">
        <v>2160</v>
      </c>
      <c r="P1390" s="21" t="e">
        <f ca="1">[1]!textjoin("+",TRUE,O1390,S1390,T1390,U1390,V1390,W1390,X1390,Y1390,Z1390,AA1390,AB1390,AC1390,AD1390,AE1390,AF1390,AG1390,AH1390,AI1390,AJ1390,AK1390,AL1390,AM1390,AN1390,AO1390,AP1390,AQ1390,AR1390,AS1390,AT1390,AU1390,AV1390,AW1390,AX1390,AY1390,AZ1390,BA1390,BB1390,R1390)</f>
        <v>#NAME?</v>
      </c>
      <c r="Q1390" s="21" t="e">
        <f t="shared" ca="1" si="86"/>
        <v>#NAME?</v>
      </c>
      <c r="R1390" t="s">
        <v>5106</v>
      </c>
      <c r="S1390" s="16" t="s">
        <v>3842</v>
      </c>
      <c r="T1390" s="12" t="s">
        <v>3843</v>
      </c>
      <c r="U1390" s="12" t="s">
        <v>2189</v>
      </c>
      <c r="V1390" s="12" t="s">
        <v>2252</v>
      </c>
      <c r="W1390" s="12" t="s">
        <v>3744</v>
      </c>
      <c r="X1390" s="12" t="s">
        <v>3845</v>
      </c>
      <c r="Y1390" s="12" t="s">
        <v>2873</v>
      </c>
      <c r="Z1390" s="12" t="s">
        <v>3303</v>
      </c>
      <c r="AA1390" s="12" t="s">
        <v>3165</v>
      </c>
    </row>
    <row r="1391" spans="1:29" ht="409.6" thickBot="1" x14ac:dyDescent="0.35">
      <c r="A1391" s="7" t="s">
        <v>1428</v>
      </c>
      <c r="D1391" s="37" t="s">
        <v>15</v>
      </c>
      <c r="E1391" s="45"/>
      <c r="F1391" s="47" t="e">
        <f ca="1">IF(D1391="Walmart", "https://www.walmart.com/search/?query=" &amp; [1]!textjoin("%20",TRUE,S1391,T1391,U1391,V1391,W1391,X1391,Y1391,Z1391,AA1391,AB1391,AC1391,AD1391,AE1391,AF1391,AG1391,AH1391,AI1391,AJ1391,AK1391,AL1391,AM1391,AN1391,AO1391,AP1391,AQ1391,AR1391,AS1391,AT1391,AU1391,AV1391,AW1391,AX1391,AY1391,AZ1391,BA1391,BB1391), IF(D1391="Best Buy", "https://www.bestbuy.com/site/searchpage.jsp?st=" &amp; [1]!textjoin("+",TRUE,S1391,T1391,U1391,V1391,W1391,X1391,Y1391,Z1391,AA1391,AB1391,AC1391,AD1391,AE1391,AF1391,AG1391,AH1391,AI1391,AJ1391,AK1391,AL1391,AM1391,AN1391,AO1391,AP1391,AQ1391,AR1391,AS1391,AT1391,AU1391,AV1391,AW1391,AX1391,AY1391,AZ1391,BA1391,BB1391), IF(D1391="Target", "https://www.target.com/s?searchTerm=" &amp; [1]!textjoin("+",TRUE,S1391,T1391,U1391,V1391,W1391,X1391,Y1391,Z1391,AA1391,AB1391,AC1391,AD1391,AE1391,AF1391,AG1391,AH1391,AI1391,AJ1391,AK1391,AL1391,AM1391,AN1391,AO1391,AP1391,AQ1391,AR1391,AS1391,AT1391,AU1391,AV1391,AW1391,AX1391,AY1391,AZ1391,BA1391,BB1391),"")))</f>
        <v>#NAME?</v>
      </c>
      <c r="G1391" s="45" t="s">
        <v>7943</v>
      </c>
      <c r="H1391" s="45" t="str">
        <f>HYPERLINK(G1391,D1391)</f>
        <v>Best Buy</v>
      </c>
      <c r="I1391" s="45"/>
      <c r="J1391" s="45"/>
      <c r="L1391" s="37" t="s">
        <v>15</v>
      </c>
      <c r="M1391" s="26" t="s">
        <v>2159</v>
      </c>
      <c r="N1391" s="21" t="s">
        <v>6408</v>
      </c>
      <c r="O1391" s="1" t="s">
        <v>2160</v>
      </c>
      <c r="P1391" s="21" t="e">
        <f ca="1">[1]!textjoin("+",TRUE,O1391,S1391,T1391,U1391,V1391,W1391,X1391,Y1391,Z1391,AA1391,AB1391,AC1391,AD1391,AE1391,AF1391,AG1391,AH1391,AI1391,AJ1391,AK1391,AL1391,AM1391,AN1391,AO1391,AP1391,AQ1391,AR1391,AS1391,AT1391,AU1391,AV1391,AW1391,AX1391,AY1391,AZ1391,BA1391,BB1391,R1391)</f>
        <v>#NAME?</v>
      </c>
      <c r="Q1391" s="21" t="e">
        <f t="shared" ca="1" si="86"/>
        <v>#NAME?</v>
      </c>
      <c r="R1391" t="s">
        <v>5106</v>
      </c>
      <c r="S1391" s="16" t="s">
        <v>3846</v>
      </c>
      <c r="T1391" s="12" t="s">
        <v>2532</v>
      </c>
      <c r="U1391" s="12" t="s">
        <v>3275</v>
      </c>
      <c r="V1391" s="12" t="s">
        <v>2252</v>
      </c>
      <c r="W1391" s="12" t="s">
        <v>3847</v>
      </c>
      <c r="X1391" s="12" t="s">
        <v>3617</v>
      </c>
    </row>
    <row r="1392" spans="1:29" ht="409.6" thickBot="1" x14ac:dyDescent="0.35">
      <c r="A1392" s="7" t="s">
        <v>1429</v>
      </c>
      <c r="D1392" s="37" t="s">
        <v>15</v>
      </c>
      <c r="E1392" s="45"/>
      <c r="F1392" s="47" t="e">
        <f ca="1">IF(D1392="Walmart", "https://www.walmart.com/search/?query=" &amp; [1]!textjoin("%20",TRUE,S1392,T1392,U1392,V1392,W1392,X1392,Y1392,Z1392,AA1392,AB1392,AC1392,AD1392,AE1392,AF1392,AG1392,AH1392,AI1392,AJ1392,AK1392,AL1392,AM1392,AN1392,AO1392,AP1392,AQ1392,AR1392,AS1392,AT1392,AU1392,AV1392,AW1392,AX1392,AY1392,AZ1392,BA1392,BB1392), IF(D1392="Best Buy", "https://www.bestbuy.com/site/searchpage.jsp?st=" &amp; [1]!textjoin("+",TRUE,S1392,T1392,U1392,V1392,W1392,X1392,Y1392,Z1392,AA1392,AB1392,AC1392,AD1392,AE1392,AF1392,AG1392,AH1392,AI1392,AJ1392,AK1392,AL1392,AM1392,AN1392,AO1392,AP1392,AQ1392,AR1392,AS1392,AT1392,AU1392,AV1392,AW1392,AX1392,AY1392,AZ1392,BA1392,BB1392), IF(D1392="Target", "https://www.target.com/s?searchTerm=" &amp; [1]!textjoin("+",TRUE,S1392,T1392,U1392,V1392,W1392,X1392,Y1392,Z1392,AA1392,AB1392,AC1392,AD1392,AE1392,AF1392,AG1392,AH1392,AI1392,AJ1392,AK1392,AL1392,AM1392,AN1392,AO1392,AP1392,AQ1392,AR1392,AS1392,AT1392,AU1392,AV1392,AW1392,AX1392,AY1392,AZ1392,BA1392,BB1392),"")))</f>
        <v>#NAME?</v>
      </c>
      <c r="G1392" s="45" t="s">
        <v>7944</v>
      </c>
      <c r="H1392" s="45" t="str">
        <f>HYPERLINK(G1392,D1392)</f>
        <v>Best Buy</v>
      </c>
      <c r="I1392" s="45"/>
      <c r="J1392" s="45"/>
      <c r="L1392" s="37" t="s">
        <v>15</v>
      </c>
      <c r="M1392" s="26" t="s">
        <v>2159</v>
      </c>
      <c r="N1392" s="21" t="s">
        <v>6409</v>
      </c>
      <c r="O1392" s="1" t="s">
        <v>2160</v>
      </c>
      <c r="P1392" s="21" t="e">
        <f ca="1">[1]!textjoin("+",TRUE,O1392,S1392,T1392,U1392,V1392,W1392,X1392,Y1392,Z1392,AA1392,AB1392,AC1392,AD1392,AE1392,AF1392,AG1392,AH1392,AI1392,AJ1392,AK1392,AL1392,AM1392,AN1392,AO1392,AP1392,AQ1392,AR1392,AS1392,AT1392,AU1392,AV1392,AW1392,AX1392,AY1392,AZ1392,BA1392,BB1392,R1392)</f>
        <v>#NAME?</v>
      </c>
      <c r="Q1392" s="21" t="e">
        <f t="shared" ca="1" si="86"/>
        <v>#NAME?</v>
      </c>
      <c r="R1392" t="s">
        <v>5106</v>
      </c>
      <c r="S1392" s="16" t="s">
        <v>3848</v>
      </c>
      <c r="T1392" s="12" t="s">
        <v>3849</v>
      </c>
      <c r="U1392" s="12" t="s">
        <v>3036</v>
      </c>
      <c r="V1392" s="12" t="s">
        <v>2267</v>
      </c>
      <c r="W1392" s="12" t="s">
        <v>4836</v>
      </c>
      <c r="X1392" s="12" t="s">
        <v>2293</v>
      </c>
    </row>
    <row r="1393" spans="1:34" ht="409.6" thickBot="1" x14ac:dyDescent="0.35">
      <c r="A1393" s="7" t="s">
        <v>1430</v>
      </c>
      <c r="D1393" s="37" t="s">
        <v>12</v>
      </c>
      <c r="E1393" s="45"/>
      <c r="F1393" s="47" t="e">
        <f ca="1">IF(D1393="Walmart", "https://www.walmart.com/search/?query=" &amp; [1]!textjoin("%20",TRUE,S1393,T1393,U1393,V1393,W1393,X1393,Y1393,Z1393,AA1393,AB1393,AC1393,AD1393,AE1393,AF1393,AG1393,AH1393,AI1393,AJ1393,AK1393,AL1393,AM1393,AN1393,AO1393,AP1393,AQ1393,AR1393,AS1393,AT1393,AU1393,AV1393,AW1393,AX1393,AY1393,AZ1393,BA1393,BB1393), IF(D1393="Best Buy", "https://www.bestbuy.com/site/searchpage.jsp?st=" &amp; [1]!textjoin("+",TRUE,S1393,T1393,U1393,V1393,W1393,X1393,Y1393,Z1393,AA1393,AB1393,AC1393,AD1393,AE1393,AF1393,AG1393,AH1393,AI1393,AJ1393,AK1393,AL1393,AM1393,AN1393,AO1393,AP1393,AQ1393,AR1393,AS1393,AT1393,AU1393,AV1393,AW1393,AX1393,AY1393,AZ1393,BA1393,BB1393), IF(D1393="Target", "https://www.target.com/s?searchTerm=" &amp; [1]!textjoin("+",TRUE,S1393,T1393,U1393,V1393,W1393,X1393,Y1393,Z1393,AA1393,AB1393,AC1393,AD1393,AE1393,AF1393,AG1393,AH1393,AI1393,AJ1393,AK1393,AL1393,AM1393,AN1393,AO1393,AP1393,AQ1393,AR1393,AS1393,AT1393,AU1393,AV1393,AW1393,AX1393,AY1393,AZ1393,BA1393,BB1393),"")))</f>
        <v>#NAME?</v>
      </c>
      <c r="G1393" s="45" t="s">
        <v>7945</v>
      </c>
      <c r="H1393" s="45" t="str">
        <f>HYPERLINK(G1393,D1393)</f>
        <v>Walmart</v>
      </c>
      <c r="I1393" s="45"/>
      <c r="J1393" s="45"/>
      <c r="L1393" s="37" t="s">
        <v>12</v>
      </c>
      <c r="M1393" s="26" t="s">
        <v>2159</v>
      </c>
      <c r="N1393" s="21" t="s">
        <v>6410</v>
      </c>
      <c r="O1393" s="1" t="s">
        <v>2160</v>
      </c>
      <c r="P1393" s="21" t="e">
        <f ca="1">[1]!textjoin("+",TRUE,O1393,S1393,T1393,U1393,V1393,W1393,X1393,Y1393,Z1393,AA1393,AB1393,AC1393,AD1393,AE1393,AF1393,AG1393,AH1393,AI1393,AJ1393,AK1393,AL1393,AM1393,AN1393,AO1393,AP1393,AQ1393,AR1393,AS1393,AT1393,AU1393,AV1393,AW1393,AX1393,AY1393,AZ1393,BA1393,BB1393,R1393)</f>
        <v>#NAME?</v>
      </c>
      <c r="Q1393" s="21" t="e">
        <f t="shared" ca="1" si="86"/>
        <v>#NAME?</v>
      </c>
      <c r="R1393" t="s">
        <v>5106</v>
      </c>
      <c r="S1393" s="16" t="s">
        <v>3850</v>
      </c>
      <c r="T1393" s="12" t="s">
        <v>2252</v>
      </c>
      <c r="U1393" s="12" t="s">
        <v>2543</v>
      </c>
      <c r="V1393" s="12" t="s">
        <v>4789</v>
      </c>
      <c r="W1393" s="12">
        <v>2</v>
      </c>
    </row>
    <row r="1394" spans="1:34" ht="409.6" thickBot="1" x14ac:dyDescent="0.35">
      <c r="A1394" s="7" t="s">
        <v>1431</v>
      </c>
      <c r="D1394" s="37" t="s">
        <v>12</v>
      </c>
      <c r="E1394" s="45"/>
      <c r="F1394" s="47" t="e">
        <f ca="1">IF(D1394="Walmart", "https://www.walmart.com/search/?query=" &amp; [1]!textjoin("%20",TRUE,S1394,T1394,U1394,V1394,W1394,X1394,Y1394,Z1394,AA1394,AB1394,AC1394,AD1394,AE1394,AF1394,AG1394,AH1394,AI1394,AJ1394,AK1394,AL1394,AM1394,AN1394,AO1394,AP1394,AQ1394,AR1394,AS1394,AT1394,AU1394,AV1394,AW1394,AX1394,AY1394,AZ1394,BA1394,BB1394), IF(D1394="Best Buy", "https://www.bestbuy.com/site/searchpage.jsp?st=" &amp; [1]!textjoin("+",TRUE,S1394,T1394,U1394,V1394,W1394,X1394,Y1394,Z1394,AA1394,AB1394,AC1394,AD1394,AE1394,AF1394,AG1394,AH1394,AI1394,AJ1394,AK1394,AL1394,AM1394,AN1394,AO1394,AP1394,AQ1394,AR1394,AS1394,AT1394,AU1394,AV1394,AW1394,AX1394,AY1394,AZ1394,BA1394,BB1394), IF(D1394="Target", "https://www.target.com/s?searchTerm=" &amp; [1]!textjoin("+",TRUE,S1394,T1394,U1394,V1394,W1394,X1394,Y1394,Z1394,AA1394,AB1394,AC1394,AD1394,AE1394,AF1394,AG1394,AH1394,AI1394,AJ1394,AK1394,AL1394,AM1394,AN1394,AO1394,AP1394,AQ1394,AR1394,AS1394,AT1394,AU1394,AV1394,AW1394,AX1394,AY1394,AZ1394,BA1394,BB1394),"")))</f>
        <v>#NAME?</v>
      </c>
      <c r="G1394" s="45" t="s">
        <v>7946</v>
      </c>
      <c r="H1394" s="45" t="str">
        <f>HYPERLINK(G1394,D1394)</f>
        <v>Walmart</v>
      </c>
      <c r="I1394" s="45"/>
      <c r="J1394" s="45"/>
      <c r="L1394" s="37" t="s">
        <v>12</v>
      </c>
      <c r="M1394" s="26" t="s">
        <v>2159</v>
      </c>
      <c r="N1394" s="21" t="s">
        <v>6411</v>
      </c>
      <c r="O1394" s="1" t="s">
        <v>2160</v>
      </c>
      <c r="P1394" s="21" t="e">
        <f ca="1">[1]!textjoin("+",TRUE,O1394,S1394,T1394,U1394,V1394,W1394,X1394,Y1394,Z1394,AA1394,AB1394,AC1394,AD1394,AE1394,AF1394,AG1394,AH1394,AI1394,AJ1394,AK1394,AL1394,AM1394,AN1394,AO1394,AP1394,AQ1394,AR1394,AS1394,AT1394,AU1394,AV1394,AW1394,AX1394,AY1394,AZ1394,BA1394,BB1394,R1394)</f>
        <v>#NAME?</v>
      </c>
      <c r="Q1394" s="21" t="e">
        <f t="shared" ca="1" si="86"/>
        <v>#NAME?</v>
      </c>
      <c r="R1394" t="s">
        <v>5106</v>
      </c>
      <c r="S1394" s="16" t="s">
        <v>3850</v>
      </c>
      <c r="T1394" s="12" t="s">
        <v>2252</v>
      </c>
      <c r="U1394" s="12" t="s">
        <v>2430</v>
      </c>
      <c r="V1394" s="12" t="s">
        <v>3851</v>
      </c>
    </row>
    <row r="1395" spans="1:34" ht="58.2" thickBot="1" x14ac:dyDescent="0.35">
      <c r="A1395" s="7" t="s">
        <v>1432</v>
      </c>
      <c r="D1395" s="37" t="s">
        <v>116</v>
      </c>
      <c r="E1395" s="45"/>
      <c r="F1395" s="47" t="str">
        <f>IF(D1395="Walmart", "https://www.walmart.com/search/?query=" &amp; [1]!textjoin("%20",TRUE,S1395,T1395,U1395,V1395,W1395,X1395,Y1395,Z1395,AA1395,AB1395,AC1395,AD1395,AE1395,AF1395,AG1395,AH1395,AI1395,AJ1395,AK1395,AL1395,AM1395,AN1395,AO1395,AP1395,AQ1395,AR1395,AS1395,AT1395,AU1395,AV1395,AW1395,AX1395,AY1395,AZ1395,BA1395,BB1395), IF(D1395="Best Buy", "https://www.bestbuy.com/site/searchpage.jsp?st=" &amp; [1]!textjoin("+",TRUE,S1395,T1395,U1395,V1395,W1395,X1395,Y1395,Z1395,AA1395,AB1395,AC1395,AD1395,AE1395,AF1395,AG1395,AH1395,AI1395,AJ1395,AK1395,AL1395,AM1395,AN1395,AO1395,AP1395,AQ1395,AR1395,AS1395,AT1395,AU1395,AV1395,AW1395,AX1395,AY1395,AZ1395,BA1395,BB1395), IF(D1395="Target", "https://www.target.com/s?searchTerm=" &amp; [1]!textjoin("+",TRUE,S1395,T1395,U1395,V1395,W1395,X1395,Y1395,Z1395,AA1395,AB1395,AC1395,AD1395,AE1395,AF1395,AG1395,AH1395,AI1395,AJ1395,AK1395,AL1395,AM1395,AN1395,AO1395,AP1395,AQ1395,AR1395,AS1395,AT1395,AU1395,AV1395,AW1395,AX1395,AY1395,AZ1395,BA1395,BB1395),"")))</f>
        <v/>
      </c>
      <c r="G1395" s="45" t="s">
        <v>7382</v>
      </c>
      <c r="H1395" s="45"/>
      <c r="I1395" s="45"/>
      <c r="J1395" s="45"/>
      <c r="L1395" s="37" t="s">
        <v>116</v>
      </c>
      <c r="M1395" s="26" t="s">
        <v>2159</v>
      </c>
      <c r="N1395" s="21" t="s">
        <v>6412</v>
      </c>
      <c r="O1395" s="1" t="s">
        <v>2160</v>
      </c>
      <c r="P1395" s="21" t="e">
        <f ca="1">[1]!textjoin("+",TRUE,O1395,S1395,T1395,U1395,V1395,W1395,X1395,Y1395,Z1395,AA1395,AB1395,AC1395,AD1395,AE1395,AF1395,AG1395,AH1395,AI1395,AJ1395,AK1395,AL1395,AM1395,AN1395,AO1395,AP1395,AQ1395,AR1395,AS1395,AT1395,AU1395,AV1395,AW1395,AX1395,AY1395,AZ1395,BA1395,BB1395,R1395)</f>
        <v>#NAME?</v>
      </c>
      <c r="Q1395" s="21" t="e">
        <f t="shared" ca="1" si="86"/>
        <v>#NAME?</v>
      </c>
      <c r="R1395" t="s">
        <v>5106</v>
      </c>
      <c r="S1395" s="16" t="s">
        <v>2223</v>
      </c>
      <c r="T1395" s="12" t="s">
        <v>3695</v>
      </c>
    </row>
    <row r="1396" spans="1:34" ht="58.2" thickBot="1" x14ac:dyDescent="0.35">
      <c r="A1396" s="7" t="s">
        <v>1433</v>
      </c>
      <c r="D1396" s="37" t="s">
        <v>43</v>
      </c>
      <c r="E1396" s="45"/>
      <c r="F1396" s="47" t="str">
        <f>IF(D1396="Walmart", "https://www.walmart.com/search/?query=" &amp; [1]!textjoin("%20",TRUE,S1396,T1396,U1396,V1396,W1396,X1396,Y1396,Z1396,AA1396,AB1396,AC1396,AD1396,AE1396,AF1396,AG1396,AH1396,AI1396,AJ1396,AK1396,AL1396,AM1396,AN1396,AO1396,AP1396,AQ1396,AR1396,AS1396,AT1396,AU1396,AV1396,AW1396,AX1396,AY1396,AZ1396,BA1396,BB1396), IF(D1396="Best Buy", "https://www.bestbuy.com/site/searchpage.jsp?st=" &amp; [1]!textjoin("+",TRUE,S1396,T1396,U1396,V1396,W1396,X1396,Y1396,Z1396,AA1396,AB1396,AC1396,AD1396,AE1396,AF1396,AG1396,AH1396,AI1396,AJ1396,AK1396,AL1396,AM1396,AN1396,AO1396,AP1396,AQ1396,AR1396,AS1396,AT1396,AU1396,AV1396,AW1396,AX1396,AY1396,AZ1396,BA1396,BB1396), IF(D1396="Target", "https://www.target.com/s?searchTerm=" &amp; [1]!textjoin("+",TRUE,S1396,T1396,U1396,V1396,W1396,X1396,Y1396,Z1396,AA1396,AB1396,AC1396,AD1396,AE1396,AF1396,AG1396,AH1396,AI1396,AJ1396,AK1396,AL1396,AM1396,AN1396,AO1396,AP1396,AQ1396,AR1396,AS1396,AT1396,AU1396,AV1396,AW1396,AX1396,AY1396,AZ1396,BA1396,BB1396),"")))</f>
        <v/>
      </c>
      <c r="G1396" s="45" t="s">
        <v>7382</v>
      </c>
      <c r="H1396" s="45"/>
      <c r="I1396" s="45"/>
      <c r="J1396" s="45"/>
      <c r="L1396" s="37" t="s">
        <v>43</v>
      </c>
      <c r="M1396" s="26" t="s">
        <v>2159</v>
      </c>
      <c r="N1396" s="21" t="s">
        <v>6413</v>
      </c>
      <c r="O1396" s="1" t="s">
        <v>2160</v>
      </c>
      <c r="P1396" s="21" t="e">
        <f ca="1">[1]!textjoin("+",TRUE,O1396,S1396,T1396,U1396,V1396,W1396,X1396,Y1396,Z1396,AA1396,AB1396,AC1396,AD1396,AE1396,AF1396,AG1396,AH1396,AI1396,AJ1396,AK1396,AL1396,AM1396,AN1396,AO1396,AP1396,AQ1396,AR1396,AS1396,AT1396,AU1396,AV1396,AW1396,AX1396,AY1396,AZ1396,BA1396,BB1396,R1396)</f>
        <v>#NAME?</v>
      </c>
      <c r="Q1396" s="21" t="e">
        <f t="shared" ca="1" si="86"/>
        <v>#NAME?</v>
      </c>
      <c r="R1396" t="s">
        <v>5106</v>
      </c>
      <c r="S1396" s="16" t="s">
        <v>3852</v>
      </c>
      <c r="T1396" s="12" t="s">
        <v>3335</v>
      </c>
      <c r="U1396" s="12" t="s">
        <v>3853</v>
      </c>
    </row>
    <row r="1397" spans="1:34" ht="409.6" thickBot="1" x14ac:dyDescent="0.35">
      <c r="A1397" s="7" t="s">
        <v>1434</v>
      </c>
      <c r="D1397" s="37" t="s">
        <v>15</v>
      </c>
      <c r="E1397" s="45"/>
      <c r="F1397" s="47" t="e">
        <f ca="1">IF(D1397="Walmart", "https://www.walmart.com/search/?query=" &amp; [1]!textjoin("%20",TRUE,S1397,T1397,U1397,V1397,W1397,X1397,Y1397,Z1397,AA1397,AB1397,AC1397,AD1397,AE1397,AF1397,AG1397,AH1397,AI1397,AJ1397,AK1397,AL1397,AM1397,AN1397,AO1397,AP1397,AQ1397,AR1397,AS1397,AT1397,AU1397,AV1397,AW1397,AX1397,AY1397,AZ1397,BA1397,BB1397), IF(D1397="Best Buy", "https://www.bestbuy.com/site/searchpage.jsp?st=" &amp; [1]!textjoin("+",TRUE,S1397,T1397,U1397,V1397,W1397,X1397,Y1397,Z1397,AA1397,AB1397,AC1397,AD1397,AE1397,AF1397,AG1397,AH1397,AI1397,AJ1397,AK1397,AL1397,AM1397,AN1397,AO1397,AP1397,AQ1397,AR1397,AS1397,AT1397,AU1397,AV1397,AW1397,AX1397,AY1397,AZ1397,BA1397,BB1397), IF(D1397="Target", "https://www.target.com/s?searchTerm=" &amp; [1]!textjoin("+",TRUE,S1397,T1397,U1397,V1397,W1397,X1397,Y1397,Z1397,AA1397,AB1397,AC1397,AD1397,AE1397,AF1397,AG1397,AH1397,AI1397,AJ1397,AK1397,AL1397,AM1397,AN1397,AO1397,AP1397,AQ1397,AR1397,AS1397,AT1397,AU1397,AV1397,AW1397,AX1397,AY1397,AZ1397,BA1397,BB1397),"")))</f>
        <v>#NAME?</v>
      </c>
      <c r="G1397" s="45" t="s">
        <v>7947</v>
      </c>
      <c r="H1397" s="45" t="str">
        <f>HYPERLINK(G1397,D1397)</f>
        <v>Best Buy</v>
      </c>
      <c r="I1397" s="45"/>
      <c r="J1397" s="45"/>
      <c r="L1397" s="37" t="s">
        <v>15</v>
      </c>
      <c r="M1397" s="26" t="s">
        <v>2159</v>
      </c>
      <c r="N1397" s="21" t="s">
        <v>6414</v>
      </c>
      <c r="O1397" s="1" t="s">
        <v>2160</v>
      </c>
      <c r="P1397" s="21" t="e">
        <f ca="1">[1]!textjoin("+",TRUE,O1397,S1397,T1397,U1397,V1397,W1397,X1397,Y1397,Z1397,AA1397,AB1397,AC1397,AD1397,AE1397,AF1397,AG1397,AH1397,AI1397,AJ1397,AK1397,AL1397,AM1397,AN1397,AO1397,AP1397,AQ1397,AR1397,AS1397,AT1397,AU1397,AV1397,AW1397,AX1397,AY1397,AZ1397,BA1397,BB1397,R1397)</f>
        <v>#NAME?</v>
      </c>
      <c r="Q1397" s="21" t="e">
        <f t="shared" ca="1" si="86"/>
        <v>#NAME?</v>
      </c>
      <c r="R1397" t="s">
        <v>5106</v>
      </c>
      <c r="S1397" s="16" t="s">
        <v>3854</v>
      </c>
      <c r="T1397" s="12" t="s">
        <v>3855</v>
      </c>
      <c r="U1397" s="12" t="s">
        <v>3856</v>
      </c>
      <c r="V1397" s="12" t="s">
        <v>3713</v>
      </c>
      <c r="W1397" s="12" t="s">
        <v>3352</v>
      </c>
      <c r="X1397" s="12" t="s">
        <v>3567</v>
      </c>
    </row>
    <row r="1398" spans="1:34" ht="409.6" thickBot="1" x14ac:dyDescent="0.35">
      <c r="A1398" s="7" t="s">
        <v>1435</v>
      </c>
      <c r="D1398" s="37" t="s">
        <v>12</v>
      </c>
      <c r="E1398" s="45"/>
      <c r="F1398" s="47" t="e">
        <f ca="1">IF(D1398="Walmart", "https://www.walmart.com/search/?query=" &amp; [1]!textjoin("%20",TRUE,S1398,T1398,U1398,V1398,W1398,X1398,Y1398,Z1398,AA1398,AB1398,AC1398,AD1398,AE1398,AF1398,AG1398,AH1398,AI1398,AJ1398,AK1398,AL1398,AM1398,AN1398,AO1398,AP1398,AQ1398,AR1398,AS1398,AT1398,AU1398,AV1398,AW1398,AX1398,AY1398,AZ1398,BA1398,BB1398), IF(D1398="Best Buy", "https://www.bestbuy.com/site/searchpage.jsp?st=" &amp; [1]!textjoin("+",TRUE,S1398,T1398,U1398,V1398,W1398,X1398,Y1398,Z1398,AA1398,AB1398,AC1398,AD1398,AE1398,AF1398,AG1398,AH1398,AI1398,AJ1398,AK1398,AL1398,AM1398,AN1398,AO1398,AP1398,AQ1398,AR1398,AS1398,AT1398,AU1398,AV1398,AW1398,AX1398,AY1398,AZ1398,BA1398,BB1398), IF(D1398="Target", "https://www.target.com/s?searchTerm=" &amp; [1]!textjoin("+",TRUE,S1398,T1398,U1398,V1398,W1398,X1398,Y1398,Z1398,AA1398,AB1398,AC1398,AD1398,AE1398,AF1398,AG1398,AH1398,AI1398,AJ1398,AK1398,AL1398,AM1398,AN1398,AO1398,AP1398,AQ1398,AR1398,AS1398,AT1398,AU1398,AV1398,AW1398,AX1398,AY1398,AZ1398,BA1398,BB1398),"")))</f>
        <v>#NAME?</v>
      </c>
      <c r="G1398" s="45" t="s">
        <v>7948</v>
      </c>
      <c r="H1398" s="45" t="str">
        <f>HYPERLINK(G1398,D1398)</f>
        <v>Walmart</v>
      </c>
      <c r="I1398" s="45"/>
      <c r="J1398" s="45"/>
      <c r="L1398" s="37" t="s">
        <v>12</v>
      </c>
      <c r="M1398" s="26" t="s">
        <v>2159</v>
      </c>
      <c r="N1398" s="21" t="s">
        <v>6415</v>
      </c>
      <c r="O1398" s="1" t="s">
        <v>2160</v>
      </c>
      <c r="P1398" s="21" t="e">
        <f ca="1">[1]!textjoin("+",TRUE,O1398,S1398,T1398,U1398,V1398,W1398,X1398,Y1398,Z1398,AA1398,AB1398,AC1398,AD1398,AE1398,AF1398,AG1398,AH1398,AI1398,AJ1398,AK1398,AL1398,AM1398,AN1398,AO1398,AP1398,AQ1398,AR1398,AS1398,AT1398,AU1398,AV1398,AW1398,AX1398,AY1398,AZ1398,BA1398,BB1398,R1398)</f>
        <v>#NAME?</v>
      </c>
      <c r="Q1398" s="21" t="e">
        <f t="shared" ca="1" si="86"/>
        <v>#NAME?</v>
      </c>
      <c r="R1398" t="s">
        <v>5106</v>
      </c>
      <c r="S1398" s="16" t="s">
        <v>3857</v>
      </c>
      <c r="T1398" s="12" t="s">
        <v>2430</v>
      </c>
      <c r="U1398" s="12" t="s">
        <v>3720</v>
      </c>
      <c r="V1398" s="12" t="s">
        <v>3025</v>
      </c>
    </row>
    <row r="1399" spans="1:34" ht="409.6" thickBot="1" x14ac:dyDescent="0.35">
      <c r="A1399" s="7" t="s">
        <v>1436</v>
      </c>
      <c r="D1399" s="37" t="s">
        <v>12</v>
      </c>
      <c r="E1399" s="45"/>
      <c r="F1399" s="47" t="e">
        <f ca="1">IF(D1399="Walmart", "https://www.walmart.com/search/?query=" &amp; [1]!textjoin("%20",TRUE,S1399,T1399,U1399,V1399,W1399,X1399,Y1399,Z1399,AA1399,AB1399,AC1399,AD1399,AE1399,AF1399,AG1399,AH1399,AI1399,AJ1399,AK1399,AL1399,AM1399,AN1399,AO1399,AP1399,AQ1399,AR1399,AS1399,AT1399,AU1399,AV1399,AW1399,AX1399,AY1399,AZ1399,BA1399,BB1399), IF(D1399="Best Buy", "https://www.bestbuy.com/site/searchpage.jsp?st=" &amp; [1]!textjoin("+",TRUE,S1399,T1399,U1399,V1399,W1399,X1399,Y1399,Z1399,AA1399,AB1399,AC1399,AD1399,AE1399,AF1399,AG1399,AH1399,AI1399,AJ1399,AK1399,AL1399,AM1399,AN1399,AO1399,AP1399,AQ1399,AR1399,AS1399,AT1399,AU1399,AV1399,AW1399,AX1399,AY1399,AZ1399,BA1399,BB1399), IF(D1399="Target", "https://www.target.com/s?searchTerm=" &amp; [1]!textjoin("+",TRUE,S1399,T1399,U1399,V1399,W1399,X1399,Y1399,Z1399,AA1399,AB1399,AC1399,AD1399,AE1399,AF1399,AG1399,AH1399,AI1399,AJ1399,AK1399,AL1399,AM1399,AN1399,AO1399,AP1399,AQ1399,AR1399,AS1399,AT1399,AU1399,AV1399,AW1399,AX1399,AY1399,AZ1399,BA1399,BB1399),"")))</f>
        <v>#NAME?</v>
      </c>
      <c r="G1399" s="45" t="s">
        <v>7949</v>
      </c>
      <c r="H1399" s="45" t="str">
        <f>HYPERLINK(G1399,D1399)</f>
        <v>Walmart</v>
      </c>
      <c r="I1399" s="45"/>
      <c r="J1399" s="45"/>
      <c r="L1399" s="37" t="s">
        <v>12</v>
      </c>
      <c r="M1399" s="26" t="s">
        <v>2159</v>
      </c>
      <c r="N1399" s="21" t="s">
        <v>6416</v>
      </c>
      <c r="O1399" s="1" t="s">
        <v>2160</v>
      </c>
      <c r="P1399" s="21" t="e">
        <f ca="1">[1]!textjoin("+",TRUE,O1399,S1399,T1399,U1399,V1399,W1399,X1399,Y1399,Z1399,AA1399,AB1399,AC1399,AD1399,AE1399,AF1399,AG1399,AH1399,AI1399,AJ1399,AK1399,AL1399,AM1399,AN1399,AO1399,AP1399,AQ1399,AR1399,AS1399,AT1399,AU1399,AV1399,AW1399,AX1399,AY1399,AZ1399,BA1399,BB1399,R1399)</f>
        <v>#NAME?</v>
      </c>
      <c r="Q1399" s="21" t="e">
        <f t="shared" ca="1" si="86"/>
        <v>#NAME?</v>
      </c>
      <c r="R1399" t="s">
        <v>5106</v>
      </c>
      <c r="S1399" s="16" t="s">
        <v>3857</v>
      </c>
      <c r="T1399" s="12" t="s">
        <v>2430</v>
      </c>
      <c r="U1399" s="12" t="s">
        <v>2963</v>
      </c>
      <c r="V1399" s="12" t="s">
        <v>3851</v>
      </c>
    </row>
    <row r="1400" spans="1:34" ht="101.4" thickBot="1" x14ac:dyDescent="0.35">
      <c r="A1400" s="7" t="s">
        <v>1437</v>
      </c>
      <c r="D1400" s="37" t="s">
        <v>658</v>
      </c>
      <c r="E1400" s="45"/>
      <c r="F1400" s="47" t="str">
        <f>IF(D1400="Walmart", "https://www.walmart.com/search/?query=" &amp; [1]!textjoin("%20",TRUE,S1400,T1400,U1400,V1400,W1400,X1400,Y1400,Z1400,AA1400,AB1400,AC1400,AD1400,AE1400,AF1400,AG1400,AH1400,AI1400,AJ1400,AK1400,AL1400,AM1400,AN1400,AO1400,AP1400,AQ1400,AR1400,AS1400,AT1400,AU1400,AV1400,AW1400,AX1400,AY1400,AZ1400,BA1400,BB1400), IF(D1400="Best Buy", "https://www.bestbuy.com/site/searchpage.jsp?st=" &amp; [1]!textjoin("+",TRUE,S1400,T1400,U1400,V1400,W1400,X1400,Y1400,Z1400,AA1400,AB1400,AC1400,AD1400,AE1400,AF1400,AG1400,AH1400,AI1400,AJ1400,AK1400,AL1400,AM1400,AN1400,AO1400,AP1400,AQ1400,AR1400,AS1400,AT1400,AU1400,AV1400,AW1400,AX1400,AY1400,AZ1400,BA1400,BB1400), IF(D1400="Target", "https://www.target.com/s?searchTerm=" &amp; [1]!textjoin("+",TRUE,S1400,T1400,U1400,V1400,W1400,X1400,Y1400,Z1400,AA1400,AB1400,AC1400,AD1400,AE1400,AF1400,AG1400,AH1400,AI1400,AJ1400,AK1400,AL1400,AM1400,AN1400,AO1400,AP1400,AQ1400,AR1400,AS1400,AT1400,AU1400,AV1400,AW1400,AX1400,AY1400,AZ1400,BA1400,BB1400),"")))</f>
        <v/>
      </c>
      <c r="G1400" s="45" t="s">
        <v>7382</v>
      </c>
      <c r="H1400" s="45"/>
      <c r="I1400" s="45"/>
      <c r="J1400" s="45"/>
      <c r="L1400" s="37" t="s">
        <v>658</v>
      </c>
      <c r="M1400" s="26" t="s">
        <v>2159</v>
      </c>
      <c r="N1400" s="21" t="s">
        <v>6417</v>
      </c>
      <c r="O1400" s="1" t="s">
        <v>2160</v>
      </c>
      <c r="P1400" s="21" t="e">
        <f ca="1">[1]!textjoin("+",TRUE,O1400,S1400,T1400,U1400,V1400,W1400,X1400,Y1400,Z1400,AA1400,AB1400,AC1400,AD1400,AE1400,AF1400,AG1400,AH1400,AI1400,AJ1400,AK1400,AL1400,AM1400,AN1400,AO1400,AP1400,AQ1400,AR1400,AS1400,AT1400,AU1400,AV1400,AW1400,AX1400,AY1400,AZ1400,BA1400,BB1400,R1400)</f>
        <v>#NAME?</v>
      </c>
      <c r="Q1400" s="21" t="e">
        <f t="shared" ca="1" si="86"/>
        <v>#NAME?</v>
      </c>
      <c r="R1400" t="s">
        <v>5106</v>
      </c>
      <c r="S1400" s="16" t="s">
        <v>3186</v>
      </c>
      <c r="T1400" s="12" t="s">
        <v>3738</v>
      </c>
      <c r="U1400" s="12" t="s">
        <v>2188</v>
      </c>
      <c r="V1400" s="12" t="s">
        <v>2189</v>
      </c>
      <c r="W1400" s="12" t="s">
        <v>2267</v>
      </c>
      <c r="X1400" s="12" t="s">
        <v>2957</v>
      </c>
    </row>
    <row r="1401" spans="1:34" ht="409.6" thickBot="1" x14ac:dyDescent="0.35">
      <c r="A1401" s="7" t="s">
        <v>1438</v>
      </c>
      <c r="D1401" s="37" t="s">
        <v>15</v>
      </c>
      <c r="E1401" s="45"/>
      <c r="F1401" s="47" t="e">
        <f ca="1">IF(D1401="Walmart", "https://www.walmart.com/search/?query=" &amp; [1]!textjoin("%20",TRUE,S1401,T1401,U1401,V1401,W1401,X1401,Y1401,Z1401,AA1401,AB1401,AC1401,AD1401,AE1401,AF1401,AG1401,AH1401,AI1401,AJ1401,AK1401,AL1401,AM1401,AN1401,AO1401,AP1401,AQ1401,AR1401,AS1401,AT1401,AU1401,AV1401,AW1401,AX1401,AY1401,AZ1401,BA1401,BB1401), IF(D1401="Best Buy", "https://www.bestbuy.com/site/searchpage.jsp?st=" &amp; [1]!textjoin("+",TRUE,S1401,T1401,U1401,V1401,W1401,X1401,Y1401,Z1401,AA1401,AB1401,AC1401,AD1401,AE1401,AF1401,AG1401,AH1401,AI1401,AJ1401,AK1401,AL1401,AM1401,AN1401,AO1401,AP1401,AQ1401,AR1401,AS1401,AT1401,AU1401,AV1401,AW1401,AX1401,AY1401,AZ1401,BA1401,BB1401), IF(D1401="Target", "https://www.target.com/s?searchTerm=" &amp; [1]!textjoin("+",TRUE,S1401,T1401,U1401,V1401,W1401,X1401,Y1401,Z1401,AA1401,AB1401,AC1401,AD1401,AE1401,AF1401,AG1401,AH1401,AI1401,AJ1401,AK1401,AL1401,AM1401,AN1401,AO1401,AP1401,AQ1401,AR1401,AS1401,AT1401,AU1401,AV1401,AW1401,AX1401,AY1401,AZ1401,BA1401,BB1401),"")))</f>
        <v>#NAME?</v>
      </c>
      <c r="G1401" s="45" t="s">
        <v>7950</v>
      </c>
      <c r="H1401" s="45" t="str">
        <f>HYPERLINK(G1401,D1401)</f>
        <v>Best Buy</v>
      </c>
      <c r="I1401" s="45"/>
      <c r="J1401" s="45"/>
      <c r="L1401" s="37" t="s">
        <v>15</v>
      </c>
      <c r="M1401" s="26" t="s">
        <v>2159</v>
      </c>
      <c r="N1401" s="21" t="s">
        <v>6418</v>
      </c>
      <c r="O1401" s="1" t="s">
        <v>2160</v>
      </c>
      <c r="P1401" s="21" t="e">
        <f ca="1">[1]!textjoin("+",TRUE,O1401,S1401,T1401,U1401,V1401,W1401,X1401,Y1401,Z1401,AA1401,AB1401,AC1401,AD1401,AE1401,AF1401,AG1401,AH1401,AI1401,AJ1401,AK1401,AL1401,AM1401,AN1401,AO1401,AP1401,AQ1401,AR1401,AS1401,AT1401,AU1401,AV1401,AW1401,AX1401,AY1401,AZ1401,BA1401,BB1401,R1401)</f>
        <v>#NAME?</v>
      </c>
      <c r="Q1401" s="21" t="e">
        <f t="shared" ca="1" si="86"/>
        <v>#NAME?</v>
      </c>
      <c r="R1401" t="s">
        <v>5106</v>
      </c>
      <c r="S1401" s="16" t="s">
        <v>3858</v>
      </c>
      <c r="T1401" s="12" t="s">
        <v>4659</v>
      </c>
      <c r="U1401" s="12" t="s">
        <v>2215</v>
      </c>
    </row>
    <row r="1402" spans="1:34" ht="409.6" thickBot="1" x14ac:dyDescent="0.35">
      <c r="A1402" s="7" t="s">
        <v>1439</v>
      </c>
      <c r="D1402" s="37" t="s">
        <v>15</v>
      </c>
      <c r="E1402" s="45"/>
      <c r="F1402" s="47" t="e">
        <f ca="1">IF(D1402="Walmart", "https://www.walmart.com/search/?query=" &amp; [1]!textjoin("%20",TRUE,S1402,T1402,U1402,V1402,W1402,X1402,Y1402,Z1402,AA1402,AB1402,AC1402,AD1402,AE1402,AF1402,AG1402,AH1402,AI1402,AJ1402,AK1402,AL1402,AM1402,AN1402,AO1402,AP1402,AQ1402,AR1402,AS1402,AT1402,AU1402,AV1402,AW1402,AX1402,AY1402,AZ1402,BA1402,BB1402), IF(D1402="Best Buy", "https://www.bestbuy.com/site/searchpage.jsp?st=" &amp; [1]!textjoin("+",TRUE,S1402,T1402,U1402,V1402,W1402,X1402,Y1402,Z1402,AA1402,AB1402,AC1402,AD1402,AE1402,AF1402,AG1402,AH1402,AI1402,AJ1402,AK1402,AL1402,AM1402,AN1402,AO1402,AP1402,AQ1402,AR1402,AS1402,AT1402,AU1402,AV1402,AW1402,AX1402,AY1402,AZ1402,BA1402,BB1402), IF(D1402="Target", "https://www.target.com/s?searchTerm=" &amp; [1]!textjoin("+",TRUE,S1402,T1402,U1402,V1402,W1402,X1402,Y1402,Z1402,AA1402,AB1402,AC1402,AD1402,AE1402,AF1402,AG1402,AH1402,AI1402,AJ1402,AK1402,AL1402,AM1402,AN1402,AO1402,AP1402,AQ1402,AR1402,AS1402,AT1402,AU1402,AV1402,AW1402,AX1402,AY1402,AZ1402,BA1402,BB1402),"")))</f>
        <v>#NAME?</v>
      </c>
      <c r="G1402" s="45" t="s">
        <v>7951</v>
      </c>
      <c r="H1402" s="45" t="str">
        <f>HYPERLINK(G1402,D1402)</f>
        <v>Best Buy</v>
      </c>
      <c r="I1402" s="45"/>
      <c r="J1402" s="45"/>
      <c r="L1402" s="37" t="s">
        <v>15</v>
      </c>
      <c r="M1402" s="26" t="s">
        <v>2159</v>
      </c>
      <c r="N1402" s="21" t="s">
        <v>6419</v>
      </c>
      <c r="O1402" s="1" t="s">
        <v>2160</v>
      </c>
      <c r="P1402" s="21" t="e">
        <f ca="1">[1]!textjoin("+",TRUE,O1402,S1402,T1402,U1402,V1402,W1402,X1402,Y1402,Z1402,AA1402,AB1402,AC1402,AD1402,AE1402,AF1402,AG1402,AH1402,AI1402,AJ1402,AK1402,AL1402,AM1402,AN1402,AO1402,AP1402,AQ1402,AR1402,AS1402,AT1402,AU1402,AV1402,AW1402,AX1402,AY1402,AZ1402,BA1402,BB1402,R1402)</f>
        <v>#NAME?</v>
      </c>
      <c r="Q1402" s="21" t="e">
        <f t="shared" ca="1" si="86"/>
        <v>#NAME?</v>
      </c>
      <c r="R1402" t="s">
        <v>5106</v>
      </c>
      <c r="S1402" s="16" t="s">
        <v>2992</v>
      </c>
      <c r="T1402" s="12" t="s">
        <v>2252</v>
      </c>
      <c r="U1402" s="12" t="s">
        <v>2668</v>
      </c>
      <c r="V1402" s="12" t="s">
        <v>4790</v>
      </c>
      <c r="W1402" s="12" t="s">
        <v>2215</v>
      </c>
    </row>
    <row r="1403" spans="1:34" ht="409.6" thickBot="1" x14ac:dyDescent="0.35">
      <c r="A1403" s="7" t="s">
        <v>1440</v>
      </c>
      <c r="D1403" s="37" t="s">
        <v>12</v>
      </c>
      <c r="E1403" s="45"/>
      <c r="F1403" s="47" t="e">
        <f ca="1">IF(D1403="Walmart", "https://www.walmart.com/search/?query=" &amp; [1]!textjoin("%20",TRUE,S1403,T1403,U1403,V1403,W1403,X1403,Y1403,Z1403,AA1403,AB1403,AC1403,AD1403,AE1403,AF1403,AG1403,AH1403,AI1403,AJ1403,AK1403,AL1403,AM1403,AN1403,AO1403,AP1403,AQ1403,AR1403,AS1403,AT1403,AU1403,AV1403,AW1403,AX1403,AY1403,AZ1403,BA1403,BB1403), IF(D1403="Best Buy", "https://www.bestbuy.com/site/searchpage.jsp?st=" &amp; [1]!textjoin("+",TRUE,S1403,T1403,U1403,V1403,W1403,X1403,Y1403,Z1403,AA1403,AB1403,AC1403,AD1403,AE1403,AF1403,AG1403,AH1403,AI1403,AJ1403,AK1403,AL1403,AM1403,AN1403,AO1403,AP1403,AQ1403,AR1403,AS1403,AT1403,AU1403,AV1403,AW1403,AX1403,AY1403,AZ1403,BA1403,BB1403), IF(D1403="Target", "https://www.target.com/s?searchTerm=" &amp; [1]!textjoin("+",TRUE,S1403,T1403,U1403,V1403,W1403,X1403,Y1403,Z1403,AA1403,AB1403,AC1403,AD1403,AE1403,AF1403,AG1403,AH1403,AI1403,AJ1403,AK1403,AL1403,AM1403,AN1403,AO1403,AP1403,AQ1403,AR1403,AS1403,AT1403,AU1403,AV1403,AW1403,AX1403,AY1403,AZ1403,BA1403,BB1403),"")))</f>
        <v>#NAME?</v>
      </c>
      <c r="G1403" s="45" t="s">
        <v>7952</v>
      </c>
      <c r="H1403" s="45" t="str">
        <f>HYPERLINK(G1403,D1403)</f>
        <v>Walmart</v>
      </c>
      <c r="I1403" s="45"/>
      <c r="J1403" s="45"/>
      <c r="L1403" s="37" t="s">
        <v>12</v>
      </c>
      <c r="M1403" s="26" t="s">
        <v>2159</v>
      </c>
      <c r="N1403" s="21" t="s">
        <v>6420</v>
      </c>
      <c r="O1403" s="1" t="s">
        <v>2160</v>
      </c>
      <c r="P1403" s="21" t="e">
        <f ca="1">[1]!textjoin("+",TRUE,O1403,S1403,T1403,U1403,V1403,W1403,X1403,Y1403,Z1403,AA1403,AB1403,AC1403,AD1403,AE1403,AF1403,AG1403,AH1403,AI1403,AJ1403,AK1403,AL1403,AM1403,AN1403,AO1403,AP1403,AQ1403,AR1403,AS1403,AT1403,AU1403,AV1403,AW1403,AX1403,AY1403,AZ1403,BA1403,BB1403,R1403)</f>
        <v>#NAME?</v>
      </c>
      <c r="Q1403" s="21" t="e">
        <f t="shared" ca="1" si="86"/>
        <v>#NAME?</v>
      </c>
      <c r="R1403" t="s">
        <v>5106</v>
      </c>
      <c r="S1403" s="16" t="s">
        <v>3859</v>
      </c>
      <c r="T1403" s="12" t="s">
        <v>3105</v>
      </c>
      <c r="U1403" s="12" t="s">
        <v>3860</v>
      </c>
      <c r="V1403" s="12" t="s">
        <v>3066</v>
      </c>
    </row>
    <row r="1404" spans="1:34" ht="409.6" thickBot="1" x14ac:dyDescent="0.35">
      <c r="A1404" s="7" t="s">
        <v>1442</v>
      </c>
      <c r="D1404" s="37" t="s">
        <v>15</v>
      </c>
      <c r="E1404" s="45"/>
      <c r="F1404" s="47" t="e">
        <f ca="1">IF(D1404="Walmart", "https://www.walmart.com/search/?query=" &amp; [1]!textjoin("%20",TRUE,S1404,T1404,U1404,V1404,W1404,X1404,Y1404,Z1404,AA1404,AB1404,AC1404,AD1404,AE1404,AF1404,AG1404,AH1404,AI1404,AJ1404,AK1404,AL1404,AM1404,AN1404,AO1404,AP1404,AQ1404,AR1404,AS1404,AT1404,AU1404,AV1404,AW1404,AX1404,AY1404,AZ1404,BA1404,BB1404), IF(D1404="Best Buy", "https://www.bestbuy.com/site/searchpage.jsp?st=" &amp; [1]!textjoin("+",TRUE,S1404,T1404,U1404,V1404,W1404,X1404,Y1404,Z1404,AA1404,AB1404,AC1404,AD1404,AE1404,AF1404,AG1404,AH1404,AI1404,AJ1404,AK1404,AL1404,AM1404,AN1404,AO1404,AP1404,AQ1404,AR1404,AS1404,AT1404,AU1404,AV1404,AW1404,AX1404,AY1404,AZ1404,BA1404,BB1404), IF(D1404="Target", "https://www.target.com/s?searchTerm=" &amp; [1]!textjoin("+",TRUE,S1404,T1404,U1404,V1404,W1404,X1404,Y1404,Z1404,AA1404,AB1404,AC1404,AD1404,AE1404,AF1404,AG1404,AH1404,AI1404,AJ1404,AK1404,AL1404,AM1404,AN1404,AO1404,AP1404,AQ1404,AR1404,AS1404,AT1404,AU1404,AV1404,AW1404,AX1404,AY1404,AZ1404,BA1404,BB1404),"")))</f>
        <v>#NAME?</v>
      </c>
      <c r="G1404" s="45" t="s">
        <v>7953</v>
      </c>
      <c r="H1404" s="45" t="str">
        <f>HYPERLINK(G1404,D1404)</f>
        <v>Best Buy</v>
      </c>
      <c r="I1404" s="45"/>
      <c r="J1404" s="45"/>
      <c r="L1404" s="37" t="s">
        <v>15</v>
      </c>
      <c r="M1404" s="26" t="s">
        <v>2159</v>
      </c>
      <c r="N1404" s="21" t="s">
        <v>6421</v>
      </c>
      <c r="O1404" s="1" t="s">
        <v>2160</v>
      </c>
      <c r="P1404" s="21" t="e">
        <f ca="1">[1]!textjoin("+",TRUE,O1404,S1404,T1404,U1404,V1404,W1404,X1404,Y1404,Z1404,AA1404,AB1404,AC1404,AD1404,AE1404,AF1404,AG1404,AH1404,AI1404,AJ1404,AK1404,AL1404,AM1404,AN1404,AO1404,AP1404,AQ1404,AR1404,AS1404,AT1404,AU1404,AV1404,AW1404,AX1404,AY1404,AZ1404,BA1404,BB1404,R1404)</f>
        <v>#NAME?</v>
      </c>
      <c r="Q1404" s="21" t="e">
        <f t="shared" ca="1" si="86"/>
        <v>#NAME?</v>
      </c>
      <c r="R1404" t="s">
        <v>5106</v>
      </c>
      <c r="S1404" s="16" t="s">
        <v>3861</v>
      </c>
      <c r="T1404" s="12" t="s">
        <v>3862</v>
      </c>
      <c r="U1404" s="12" t="s">
        <v>3654</v>
      </c>
      <c r="V1404" s="12" t="s">
        <v>3655</v>
      </c>
    </row>
    <row r="1405" spans="1:34" ht="58.2" thickBot="1" x14ac:dyDescent="0.35">
      <c r="A1405" s="7" t="s">
        <v>1443</v>
      </c>
      <c r="D1405" s="37" t="s">
        <v>43</v>
      </c>
      <c r="E1405" s="45"/>
      <c r="F1405" s="47" t="str">
        <f>IF(D1405="Walmart", "https://www.walmart.com/search/?query=" &amp; [1]!textjoin("%20",TRUE,S1405,T1405,U1405,V1405,W1405,X1405,Y1405,Z1405,AA1405,AB1405,AC1405,AD1405,AE1405,AF1405,AG1405,AH1405,AI1405,AJ1405,AK1405,AL1405,AM1405,AN1405,AO1405,AP1405,AQ1405,AR1405,AS1405,AT1405,AU1405,AV1405,AW1405,AX1405,AY1405,AZ1405,BA1405,BB1405), IF(D1405="Best Buy", "https://www.bestbuy.com/site/searchpage.jsp?st=" &amp; [1]!textjoin("+",TRUE,S1405,T1405,U1405,V1405,W1405,X1405,Y1405,Z1405,AA1405,AB1405,AC1405,AD1405,AE1405,AF1405,AG1405,AH1405,AI1405,AJ1405,AK1405,AL1405,AM1405,AN1405,AO1405,AP1405,AQ1405,AR1405,AS1405,AT1405,AU1405,AV1405,AW1405,AX1405,AY1405,AZ1405,BA1405,BB1405), IF(D1405="Target", "https://www.target.com/s?searchTerm=" &amp; [1]!textjoin("+",TRUE,S1405,T1405,U1405,V1405,W1405,X1405,Y1405,Z1405,AA1405,AB1405,AC1405,AD1405,AE1405,AF1405,AG1405,AH1405,AI1405,AJ1405,AK1405,AL1405,AM1405,AN1405,AO1405,AP1405,AQ1405,AR1405,AS1405,AT1405,AU1405,AV1405,AW1405,AX1405,AY1405,AZ1405,BA1405,BB1405),"")))</f>
        <v/>
      </c>
      <c r="G1405" s="45" t="s">
        <v>7382</v>
      </c>
      <c r="H1405" s="45"/>
      <c r="I1405" s="45"/>
      <c r="J1405" s="45"/>
      <c r="L1405" s="37" t="s">
        <v>43</v>
      </c>
      <c r="M1405" s="26" t="s">
        <v>2159</v>
      </c>
      <c r="N1405" s="21" t="s">
        <v>6422</v>
      </c>
      <c r="O1405" s="1" t="s">
        <v>2160</v>
      </c>
      <c r="P1405" s="21" t="e">
        <f ca="1">[1]!textjoin("+",TRUE,O1405,S1405,T1405,U1405,V1405,W1405,X1405,Y1405,Z1405,AA1405,AB1405,AC1405,AD1405,AE1405,AF1405,AG1405,AH1405,AI1405,AJ1405,AK1405,AL1405,AM1405,AN1405,AO1405,AP1405,AQ1405,AR1405,AS1405,AT1405,AU1405,AV1405,AW1405,AX1405,AY1405,AZ1405,BA1405,BB1405,R1405)</f>
        <v>#NAME?</v>
      </c>
      <c r="Q1405" s="21" t="e">
        <f t="shared" ca="1" si="86"/>
        <v>#NAME?</v>
      </c>
      <c r="R1405" t="s">
        <v>5106</v>
      </c>
      <c r="S1405" s="16" t="s">
        <v>3863</v>
      </c>
      <c r="T1405" s="12" t="s">
        <v>3864</v>
      </c>
      <c r="U1405" s="12" t="s">
        <v>2506</v>
      </c>
      <c r="V1405" s="12" t="s">
        <v>2189</v>
      </c>
      <c r="W1405" s="12" t="s">
        <v>2252</v>
      </c>
      <c r="X1405" s="12" t="s">
        <v>3715</v>
      </c>
    </row>
    <row r="1406" spans="1:34" ht="58.2" thickBot="1" x14ac:dyDescent="0.35">
      <c r="A1406" s="7" t="s">
        <v>1444</v>
      </c>
      <c r="D1406" s="37" t="s">
        <v>43</v>
      </c>
      <c r="E1406" s="45"/>
      <c r="F1406" s="47" t="str">
        <f>IF(D1406="Walmart", "https://www.walmart.com/search/?query=" &amp; [1]!textjoin("%20",TRUE,S1406,T1406,U1406,V1406,W1406,X1406,Y1406,Z1406,AA1406,AB1406,AC1406,AD1406,AE1406,AF1406,AG1406,AH1406,AI1406,AJ1406,AK1406,AL1406,AM1406,AN1406,AO1406,AP1406,AQ1406,AR1406,AS1406,AT1406,AU1406,AV1406,AW1406,AX1406,AY1406,AZ1406,BA1406,BB1406), IF(D1406="Best Buy", "https://www.bestbuy.com/site/searchpage.jsp?st=" &amp; [1]!textjoin("+",TRUE,S1406,T1406,U1406,V1406,W1406,X1406,Y1406,Z1406,AA1406,AB1406,AC1406,AD1406,AE1406,AF1406,AG1406,AH1406,AI1406,AJ1406,AK1406,AL1406,AM1406,AN1406,AO1406,AP1406,AQ1406,AR1406,AS1406,AT1406,AU1406,AV1406,AW1406,AX1406,AY1406,AZ1406,BA1406,BB1406), IF(D1406="Target", "https://www.target.com/s?searchTerm=" &amp; [1]!textjoin("+",TRUE,S1406,T1406,U1406,V1406,W1406,X1406,Y1406,Z1406,AA1406,AB1406,AC1406,AD1406,AE1406,AF1406,AG1406,AH1406,AI1406,AJ1406,AK1406,AL1406,AM1406,AN1406,AO1406,AP1406,AQ1406,AR1406,AS1406,AT1406,AU1406,AV1406,AW1406,AX1406,AY1406,AZ1406,BA1406,BB1406),"")))</f>
        <v/>
      </c>
      <c r="G1406" s="45" t="s">
        <v>7382</v>
      </c>
      <c r="H1406" s="45"/>
      <c r="I1406" s="45"/>
      <c r="J1406" s="45"/>
      <c r="L1406" s="37" t="s">
        <v>43</v>
      </c>
      <c r="M1406" s="26" t="s">
        <v>2159</v>
      </c>
      <c r="N1406" s="21" t="s">
        <v>6423</v>
      </c>
      <c r="O1406" s="1" t="s">
        <v>2160</v>
      </c>
      <c r="P1406" s="21" t="e">
        <f ca="1">[1]!textjoin("+",TRUE,O1406,S1406,T1406,U1406,V1406,W1406,X1406,Y1406,Z1406,AA1406,AB1406,AC1406,AD1406,AE1406,AF1406,AG1406,AH1406,AI1406,AJ1406,AK1406,AL1406,AM1406,AN1406,AO1406,AP1406,AQ1406,AR1406,AS1406,AT1406,AU1406,AV1406,AW1406,AX1406,AY1406,AZ1406,BA1406,BB1406,R1406)</f>
        <v>#NAME?</v>
      </c>
      <c r="Q1406" s="21" t="e">
        <f t="shared" ca="1" si="86"/>
        <v>#NAME?</v>
      </c>
      <c r="R1406" t="s">
        <v>5106</v>
      </c>
      <c r="S1406" s="18" t="s">
        <v>3863</v>
      </c>
      <c r="T1406" s="12" t="s">
        <v>3864</v>
      </c>
      <c r="U1406" s="12" t="s">
        <v>3865</v>
      </c>
      <c r="V1406" s="12" t="s">
        <v>3866</v>
      </c>
      <c r="W1406" s="12" t="s">
        <v>2506</v>
      </c>
      <c r="X1406" s="12" t="s">
        <v>2942</v>
      </c>
      <c r="Y1406" s="12" t="s">
        <v>2918</v>
      </c>
      <c r="Z1406" s="12" t="s">
        <v>3091</v>
      </c>
      <c r="AA1406" s="12" t="s">
        <v>2192</v>
      </c>
      <c r="AB1406" s="12" t="s">
        <v>2208</v>
      </c>
      <c r="AC1406" s="12" t="s">
        <v>2654</v>
      </c>
      <c r="AD1406" s="12" t="s">
        <v>4948</v>
      </c>
      <c r="AE1406" s="12" t="s">
        <v>4960</v>
      </c>
      <c r="AF1406" s="12">
        <v>0.26</v>
      </c>
      <c r="AG1406" s="12" t="s">
        <v>2381</v>
      </c>
      <c r="AH1406" s="12" t="s">
        <v>3544</v>
      </c>
    </row>
    <row r="1407" spans="1:34" ht="130.19999999999999" thickBot="1" x14ac:dyDescent="0.35">
      <c r="A1407" s="7" t="s">
        <v>1445</v>
      </c>
      <c r="D1407" s="37" t="s">
        <v>112</v>
      </c>
      <c r="E1407" s="45"/>
      <c r="F1407" s="47" t="str">
        <f>IF(D1407="Walmart", "https://www.walmart.com/search/?query=" &amp; [1]!textjoin("%20",TRUE,S1407,T1407,U1407,V1407,W1407,X1407,Y1407,Z1407,AA1407,AB1407,AC1407,AD1407,AE1407,AF1407,AG1407,AH1407,AI1407,AJ1407,AK1407,AL1407,AM1407,AN1407,AO1407,AP1407,AQ1407,AR1407,AS1407,AT1407,AU1407,AV1407,AW1407,AX1407,AY1407,AZ1407,BA1407,BB1407), IF(D1407="Best Buy", "https://www.bestbuy.com/site/searchpage.jsp?st=" &amp; [1]!textjoin("+",TRUE,S1407,T1407,U1407,V1407,W1407,X1407,Y1407,Z1407,AA1407,AB1407,AC1407,AD1407,AE1407,AF1407,AG1407,AH1407,AI1407,AJ1407,AK1407,AL1407,AM1407,AN1407,AO1407,AP1407,AQ1407,AR1407,AS1407,AT1407,AU1407,AV1407,AW1407,AX1407,AY1407,AZ1407,BA1407,BB1407), IF(D1407="Target", "https://www.target.com/s?searchTerm=" &amp; [1]!textjoin("+",TRUE,S1407,T1407,U1407,V1407,W1407,X1407,Y1407,Z1407,AA1407,AB1407,AC1407,AD1407,AE1407,AF1407,AG1407,AH1407,AI1407,AJ1407,AK1407,AL1407,AM1407,AN1407,AO1407,AP1407,AQ1407,AR1407,AS1407,AT1407,AU1407,AV1407,AW1407,AX1407,AY1407,AZ1407,BA1407,BB1407),"")))</f>
        <v/>
      </c>
      <c r="G1407" s="45" t="s">
        <v>7382</v>
      </c>
      <c r="H1407" s="45"/>
      <c r="I1407" s="45"/>
      <c r="J1407" s="45"/>
      <c r="L1407" s="37" t="s">
        <v>112</v>
      </c>
      <c r="M1407" s="26" t="s">
        <v>2159</v>
      </c>
      <c r="N1407" s="21" t="s">
        <v>6424</v>
      </c>
      <c r="O1407" s="1" t="s">
        <v>2160</v>
      </c>
      <c r="P1407" s="21" t="e">
        <f ca="1">[1]!textjoin("+",TRUE,O1407,S1407,T1407,U1407,V1407,W1407,X1407,Y1407,Z1407,AA1407,AB1407,AC1407,AD1407,AE1407,AF1407,AG1407,AH1407,AI1407,AJ1407,AK1407,AL1407,AM1407,AN1407,AO1407,AP1407,AQ1407,AR1407,AS1407,AT1407,AU1407,AV1407,AW1407,AX1407,AY1407,AZ1407,BA1407,BB1407,R1407)</f>
        <v>#NAME?</v>
      </c>
      <c r="Q1407" s="21" t="e">
        <f t="shared" ca="1" si="86"/>
        <v>#NAME?</v>
      </c>
      <c r="R1407" t="s">
        <v>5106</v>
      </c>
      <c r="S1407" s="16" t="s">
        <v>3863</v>
      </c>
      <c r="T1407" s="12" t="s">
        <v>3864</v>
      </c>
      <c r="U1407" s="12" t="s">
        <v>3867</v>
      </c>
      <c r="V1407" s="12" t="s">
        <v>3649</v>
      </c>
      <c r="W1407" s="12" t="s">
        <v>3091</v>
      </c>
    </row>
    <row r="1408" spans="1:34" ht="58.2" thickBot="1" x14ac:dyDescent="0.35">
      <c r="A1408" s="9" t="s">
        <v>1446</v>
      </c>
      <c r="D1408" s="37" t="s">
        <v>43</v>
      </c>
      <c r="E1408" s="45"/>
      <c r="F1408" s="47" t="str">
        <f>IF(D1408="Walmart", "https://www.walmart.com/search/?query=" &amp; [1]!textjoin("%20",TRUE,S1408,T1408,U1408,V1408,W1408,X1408,Y1408,Z1408,AA1408,AB1408,AC1408,AD1408,AE1408,AF1408,AG1408,AH1408,AI1408,AJ1408,AK1408,AL1408,AM1408,AN1408,AO1408,AP1408,AQ1408,AR1408,AS1408,AT1408,AU1408,AV1408,AW1408,AX1408,AY1408,AZ1408,BA1408,BB1408), IF(D1408="Best Buy", "https://www.bestbuy.com/site/searchpage.jsp?st=" &amp; [1]!textjoin("+",TRUE,S1408,T1408,U1408,V1408,W1408,X1408,Y1408,Z1408,AA1408,AB1408,AC1408,AD1408,AE1408,AF1408,AG1408,AH1408,AI1408,AJ1408,AK1408,AL1408,AM1408,AN1408,AO1408,AP1408,AQ1408,AR1408,AS1408,AT1408,AU1408,AV1408,AW1408,AX1408,AY1408,AZ1408,BA1408,BB1408), IF(D1408="Target", "https://www.target.com/s?searchTerm=" &amp; [1]!textjoin("+",TRUE,S1408,T1408,U1408,V1408,W1408,X1408,Y1408,Z1408,AA1408,AB1408,AC1408,AD1408,AE1408,AF1408,AG1408,AH1408,AI1408,AJ1408,AK1408,AL1408,AM1408,AN1408,AO1408,AP1408,AQ1408,AR1408,AS1408,AT1408,AU1408,AV1408,AW1408,AX1408,AY1408,AZ1408,BA1408,BB1408),"")))</f>
        <v/>
      </c>
      <c r="G1408" s="45" t="s">
        <v>7382</v>
      </c>
      <c r="H1408" s="45"/>
      <c r="I1408" s="45"/>
      <c r="J1408" s="45"/>
      <c r="L1408" s="37" t="s">
        <v>43</v>
      </c>
      <c r="M1408" s="26" t="s">
        <v>2159</v>
      </c>
      <c r="N1408" s="21" t="s">
        <v>6425</v>
      </c>
      <c r="O1408" s="1" t="s">
        <v>2160</v>
      </c>
      <c r="P1408" s="21" t="e">
        <f ca="1">[1]!textjoin("+",TRUE,O1408,S1408,T1408,U1408,V1408,W1408,X1408,Y1408,Z1408,AA1408,AB1408,AC1408,AD1408,AE1408,AF1408,AG1408,AH1408,AI1408,AJ1408,AK1408,AL1408,AM1408,AN1408,AO1408,AP1408,AQ1408,AR1408,AS1408,AT1408,AU1408,AV1408,AW1408,AX1408,AY1408,AZ1408,BA1408,BB1408,R1408)</f>
        <v>#NAME?</v>
      </c>
      <c r="Q1408" s="21" t="e">
        <f t="shared" ca="1" si="86"/>
        <v>#NAME?</v>
      </c>
      <c r="R1408" t="s">
        <v>5106</v>
      </c>
      <c r="S1408" s="18" t="s">
        <v>3863</v>
      </c>
      <c r="T1408" s="12" t="s">
        <v>3864</v>
      </c>
      <c r="U1408" s="12" t="s">
        <v>3835</v>
      </c>
      <c r="V1408" s="12" t="s">
        <v>3547</v>
      </c>
      <c r="W1408" s="12" t="s">
        <v>2506</v>
      </c>
      <c r="X1408" s="12" t="s">
        <v>2189</v>
      </c>
      <c r="Y1408" s="12" t="s">
        <v>2918</v>
      </c>
      <c r="Z1408" s="12" t="s">
        <v>3091</v>
      </c>
      <c r="AA1408" s="12" t="s">
        <v>2192</v>
      </c>
      <c r="AB1408" s="12" t="s">
        <v>2208</v>
      </c>
      <c r="AC1408" s="12" t="s">
        <v>2654</v>
      </c>
      <c r="AD1408" s="12" t="s">
        <v>3837</v>
      </c>
    </row>
    <row r="1409" spans="1:33" ht="58.2" thickBot="1" x14ac:dyDescent="0.35">
      <c r="A1409" s="7" t="s">
        <v>1447</v>
      </c>
      <c r="D1409" s="37" t="s">
        <v>43</v>
      </c>
      <c r="E1409" s="45"/>
      <c r="F1409" s="47" t="str">
        <f>IF(D1409="Walmart", "https://www.walmart.com/search/?query=" &amp; [1]!textjoin("%20",TRUE,S1409,T1409,U1409,V1409,W1409,X1409,Y1409,Z1409,AA1409,AB1409,AC1409,AD1409,AE1409,AF1409,AG1409,AH1409,AI1409,AJ1409,AK1409,AL1409,AM1409,AN1409,AO1409,AP1409,AQ1409,AR1409,AS1409,AT1409,AU1409,AV1409,AW1409,AX1409,AY1409,AZ1409,BA1409,BB1409), IF(D1409="Best Buy", "https://www.bestbuy.com/site/searchpage.jsp?st=" &amp; [1]!textjoin("+",TRUE,S1409,T1409,U1409,V1409,W1409,X1409,Y1409,Z1409,AA1409,AB1409,AC1409,AD1409,AE1409,AF1409,AG1409,AH1409,AI1409,AJ1409,AK1409,AL1409,AM1409,AN1409,AO1409,AP1409,AQ1409,AR1409,AS1409,AT1409,AU1409,AV1409,AW1409,AX1409,AY1409,AZ1409,BA1409,BB1409), IF(D1409="Target", "https://www.target.com/s?searchTerm=" &amp; [1]!textjoin("+",TRUE,S1409,T1409,U1409,V1409,W1409,X1409,Y1409,Z1409,AA1409,AB1409,AC1409,AD1409,AE1409,AF1409,AG1409,AH1409,AI1409,AJ1409,AK1409,AL1409,AM1409,AN1409,AO1409,AP1409,AQ1409,AR1409,AS1409,AT1409,AU1409,AV1409,AW1409,AX1409,AY1409,AZ1409,BA1409,BB1409),"")))</f>
        <v/>
      </c>
      <c r="G1409" s="45" t="s">
        <v>7382</v>
      </c>
      <c r="H1409" s="45"/>
      <c r="I1409" s="45"/>
      <c r="J1409" s="45"/>
      <c r="L1409" s="37" t="s">
        <v>43</v>
      </c>
      <c r="M1409" s="26" t="s">
        <v>2159</v>
      </c>
      <c r="N1409" s="21" t="s">
        <v>6426</v>
      </c>
      <c r="O1409" s="1" t="s">
        <v>2160</v>
      </c>
      <c r="P1409" s="21" t="e">
        <f ca="1">[1]!textjoin("+",TRUE,O1409,S1409,T1409,U1409,V1409,W1409,X1409,Y1409,Z1409,AA1409,AB1409,AC1409,AD1409,AE1409,AF1409,AG1409,AH1409,AI1409,AJ1409,AK1409,AL1409,AM1409,AN1409,AO1409,AP1409,AQ1409,AR1409,AS1409,AT1409,AU1409,AV1409,AW1409,AX1409,AY1409,AZ1409,BA1409,BB1409,R1409)</f>
        <v>#NAME?</v>
      </c>
      <c r="Q1409" s="21" t="e">
        <f t="shared" ca="1" si="86"/>
        <v>#NAME?</v>
      </c>
      <c r="R1409" t="s">
        <v>5106</v>
      </c>
      <c r="S1409" s="18" t="s">
        <v>3863</v>
      </c>
      <c r="T1409" s="12" t="s">
        <v>3864</v>
      </c>
      <c r="U1409" s="12" t="s">
        <v>3835</v>
      </c>
      <c r="V1409" s="12" t="s">
        <v>3549</v>
      </c>
      <c r="W1409" s="12" t="s">
        <v>2506</v>
      </c>
      <c r="X1409" s="12" t="s">
        <v>2918</v>
      </c>
      <c r="Y1409" s="12" t="s">
        <v>3091</v>
      </c>
      <c r="Z1409" s="12" t="s">
        <v>2192</v>
      </c>
      <c r="AA1409" s="12" t="s">
        <v>2208</v>
      </c>
      <c r="AB1409" s="12" t="s">
        <v>2654</v>
      </c>
      <c r="AC1409" s="12" t="s">
        <v>4948</v>
      </c>
      <c r="AD1409" s="12" t="s">
        <v>4960</v>
      </c>
      <c r="AE1409" s="12" t="s">
        <v>2245</v>
      </c>
      <c r="AF1409" s="12" t="s">
        <v>2381</v>
      </c>
      <c r="AG1409" s="12" t="s">
        <v>3544</v>
      </c>
    </row>
    <row r="1410" spans="1:33" ht="409.6" thickBot="1" x14ac:dyDescent="0.35">
      <c r="A1410" s="9" t="s">
        <v>1448</v>
      </c>
      <c r="D1410" s="37" t="s">
        <v>15</v>
      </c>
      <c r="E1410" s="45"/>
      <c r="F1410" s="47" t="e">
        <f ca="1">IF(D1410="Walmart", "https://www.walmart.com/search/?query=" &amp; [1]!textjoin("%20",TRUE,S1410,T1410,U1410,V1410,W1410,X1410,Y1410,Z1410,AA1410,AB1410,AC1410,AD1410,AE1410,AF1410,AG1410,AH1410,AI1410,AJ1410,AK1410,AL1410,AM1410,AN1410,AO1410,AP1410,AQ1410,AR1410,AS1410,AT1410,AU1410,AV1410,AW1410,AX1410,AY1410,AZ1410,BA1410,BB1410), IF(D1410="Best Buy", "https://www.bestbuy.com/site/searchpage.jsp?st=" &amp; [1]!textjoin("+",TRUE,S1410,T1410,U1410,V1410,W1410,X1410,Y1410,Z1410,AA1410,AB1410,AC1410,AD1410,AE1410,AF1410,AG1410,AH1410,AI1410,AJ1410,AK1410,AL1410,AM1410,AN1410,AO1410,AP1410,AQ1410,AR1410,AS1410,AT1410,AU1410,AV1410,AW1410,AX1410,AY1410,AZ1410,BA1410,BB1410), IF(D1410="Target", "https://www.target.com/s?searchTerm=" &amp; [1]!textjoin("+",TRUE,S1410,T1410,U1410,V1410,W1410,X1410,Y1410,Z1410,AA1410,AB1410,AC1410,AD1410,AE1410,AF1410,AG1410,AH1410,AI1410,AJ1410,AK1410,AL1410,AM1410,AN1410,AO1410,AP1410,AQ1410,AR1410,AS1410,AT1410,AU1410,AV1410,AW1410,AX1410,AY1410,AZ1410,BA1410,BB1410),"")))</f>
        <v>#NAME?</v>
      </c>
      <c r="G1410" s="45" t="s">
        <v>7954</v>
      </c>
      <c r="H1410" s="45" t="str">
        <f>HYPERLINK(G1410,D1410)</f>
        <v>Best Buy</v>
      </c>
      <c r="I1410" s="45"/>
      <c r="J1410" s="45"/>
      <c r="L1410" s="37" t="s">
        <v>15</v>
      </c>
      <c r="M1410" s="26" t="s">
        <v>2159</v>
      </c>
      <c r="N1410" s="21" t="s">
        <v>6427</v>
      </c>
      <c r="O1410" s="1" t="s">
        <v>2160</v>
      </c>
      <c r="P1410" s="21" t="e">
        <f ca="1">[1]!textjoin("+",TRUE,O1410,S1410,T1410,U1410,V1410,W1410,X1410,Y1410,Z1410,AA1410,AB1410,AC1410,AD1410,AE1410,AF1410,AG1410,AH1410,AI1410,AJ1410,AK1410,AL1410,AM1410,AN1410,AO1410,AP1410,AQ1410,AR1410,AS1410,AT1410,AU1410,AV1410,AW1410,AX1410,AY1410,AZ1410,BA1410,BB1410,R1410)</f>
        <v>#NAME?</v>
      </c>
      <c r="Q1410" s="21" t="e">
        <f t="shared" ref="Q1410:Q1473" ca="1" si="88">REPLACE(P1410,28,1,"")</f>
        <v>#NAME?</v>
      </c>
      <c r="R1410" t="s">
        <v>5106</v>
      </c>
      <c r="S1410" s="18" t="s">
        <v>3863</v>
      </c>
      <c r="T1410" s="12" t="s">
        <v>3864</v>
      </c>
      <c r="U1410" s="12" t="s">
        <v>3868</v>
      </c>
      <c r="V1410" s="12" t="s">
        <v>2257</v>
      </c>
      <c r="W1410" s="12" t="s">
        <v>4658</v>
      </c>
      <c r="X1410" s="12">
        <v>8</v>
      </c>
      <c r="Y1410" s="12" t="s">
        <v>4775</v>
      </c>
      <c r="Z1410" s="12" t="s">
        <v>5011</v>
      </c>
      <c r="AA1410" s="12" t="s">
        <v>2942</v>
      </c>
      <c r="AB1410" s="12" t="s">
        <v>2506</v>
      </c>
      <c r="AC1410" s="12" t="s">
        <v>2208</v>
      </c>
      <c r="AD1410" s="12" t="s">
        <v>3651</v>
      </c>
      <c r="AE1410" s="12" t="s">
        <v>3649</v>
      </c>
      <c r="AF1410" s="12" t="s">
        <v>3091</v>
      </c>
    </row>
    <row r="1411" spans="1:33" ht="409.6" thickBot="1" x14ac:dyDescent="0.35">
      <c r="A1411" s="9" t="s">
        <v>1449</v>
      </c>
      <c r="D1411" s="37" t="s">
        <v>12</v>
      </c>
      <c r="E1411" s="45"/>
      <c r="F1411" s="47" t="e">
        <f ca="1">IF(D1411="Walmart", "https://www.walmart.com/search/?query=" &amp; [1]!textjoin("%20",TRUE,S1411,T1411,U1411,V1411,W1411,X1411,Y1411,Z1411,AA1411,AB1411,AC1411,AD1411,AE1411,AF1411,AG1411,AH1411,AI1411,AJ1411,AK1411,AL1411,AM1411,AN1411,AO1411,AP1411,AQ1411,AR1411,AS1411,AT1411,AU1411,AV1411,AW1411,AX1411,AY1411,AZ1411,BA1411,BB1411), IF(D1411="Best Buy", "https://www.bestbuy.com/site/searchpage.jsp?st=" &amp; [1]!textjoin("+",TRUE,S1411,T1411,U1411,V1411,W1411,X1411,Y1411,Z1411,AA1411,AB1411,AC1411,AD1411,AE1411,AF1411,AG1411,AH1411,AI1411,AJ1411,AK1411,AL1411,AM1411,AN1411,AO1411,AP1411,AQ1411,AR1411,AS1411,AT1411,AU1411,AV1411,AW1411,AX1411,AY1411,AZ1411,BA1411,BB1411), IF(D1411="Target", "https://www.target.com/s?searchTerm=" &amp; [1]!textjoin("+",TRUE,S1411,T1411,U1411,V1411,W1411,X1411,Y1411,Z1411,AA1411,AB1411,AC1411,AD1411,AE1411,AF1411,AG1411,AH1411,AI1411,AJ1411,AK1411,AL1411,AM1411,AN1411,AO1411,AP1411,AQ1411,AR1411,AS1411,AT1411,AU1411,AV1411,AW1411,AX1411,AY1411,AZ1411,BA1411,BB1411),"")))</f>
        <v>#NAME?</v>
      </c>
      <c r="G1411" s="45" t="s">
        <v>7955</v>
      </c>
      <c r="H1411" s="45" t="str">
        <f>HYPERLINK(G1411,D1411)</f>
        <v>Walmart</v>
      </c>
      <c r="I1411" s="45"/>
      <c r="J1411" s="45"/>
      <c r="L1411" s="37" t="s">
        <v>12</v>
      </c>
      <c r="M1411" s="26" t="s">
        <v>2159</v>
      </c>
      <c r="N1411" s="21" t="s">
        <v>6428</v>
      </c>
      <c r="O1411" s="1" t="s">
        <v>2160</v>
      </c>
      <c r="P1411" s="21" t="e">
        <f ca="1">[1]!textjoin("+",TRUE,O1411,S1411,T1411,U1411,V1411,W1411,X1411,Y1411,Z1411,AA1411,AB1411,AC1411,AD1411,AE1411,AF1411,AG1411,AH1411,AI1411,AJ1411,AK1411,AL1411,AM1411,AN1411,AO1411,AP1411,AQ1411,AR1411,AS1411,AT1411,AU1411,AV1411,AW1411,AX1411,AY1411,AZ1411,BA1411,BB1411,R1411)</f>
        <v>#NAME?</v>
      </c>
      <c r="Q1411" s="21" t="e">
        <f t="shared" ca="1" si="88"/>
        <v>#NAME?</v>
      </c>
      <c r="R1411" t="s">
        <v>5106</v>
      </c>
      <c r="S1411" s="16" t="s">
        <v>3863</v>
      </c>
      <c r="T1411" s="12" t="s">
        <v>3864</v>
      </c>
      <c r="U1411" s="12" t="s">
        <v>2178</v>
      </c>
      <c r="V1411" s="12" t="s">
        <v>3549</v>
      </c>
      <c r="W1411" s="12" t="s">
        <v>2918</v>
      </c>
      <c r="X1411" s="12" t="s">
        <v>3091</v>
      </c>
    </row>
    <row r="1412" spans="1:33" ht="409.6" thickBot="1" x14ac:dyDescent="0.35">
      <c r="A1412" s="9" t="s">
        <v>1450</v>
      </c>
      <c r="D1412" s="37" t="s">
        <v>15</v>
      </c>
      <c r="E1412" s="45"/>
      <c r="F1412" s="47" t="e">
        <f ca="1">IF(D1412="Walmart", "https://www.walmart.com/search/?query=" &amp; [1]!textjoin("%20",TRUE,S1412,T1412,U1412,V1412,W1412,X1412,Y1412,Z1412,AA1412,AB1412,AC1412,AD1412,AE1412,AF1412,AG1412,AH1412,AI1412,AJ1412,AK1412,AL1412,AM1412,AN1412,AO1412,AP1412,AQ1412,AR1412,AS1412,AT1412,AU1412,AV1412,AW1412,AX1412,AY1412,AZ1412,BA1412,BB1412), IF(D1412="Best Buy", "https://www.bestbuy.com/site/searchpage.jsp?st=" &amp; [1]!textjoin("+",TRUE,S1412,T1412,U1412,V1412,W1412,X1412,Y1412,Z1412,AA1412,AB1412,AC1412,AD1412,AE1412,AF1412,AG1412,AH1412,AI1412,AJ1412,AK1412,AL1412,AM1412,AN1412,AO1412,AP1412,AQ1412,AR1412,AS1412,AT1412,AU1412,AV1412,AW1412,AX1412,AY1412,AZ1412,BA1412,BB1412), IF(D1412="Target", "https://www.target.com/s?searchTerm=" &amp; [1]!textjoin("+",TRUE,S1412,T1412,U1412,V1412,W1412,X1412,Y1412,Z1412,AA1412,AB1412,AC1412,AD1412,AE1412,AF1412,AG1412,AH1412,AI1412,AJ1412,AK1412,AL1412,AM1412,AN1412,AO1412,AP1412,AQ1412,AR1412,AS1412,AT1412,AU1412,AV1412,AW1412,AX1412,AY1412,AZ1412,BA1412,BB1412),"")))</f>
        <v>#NAME?</v>
      </c>
      <c r="G1412" s="45" t="s">
        <v>7956</v>
      </c>
      <c r="H1412" s="45" t="str">
        <f>HYPERLINK(G1412,D1412)</f>
        <v>Best Buy</v>
      </c>
      <c r="I1412" s="45"/>
      <c r="J1412" s="45"/>
      <c r="L1412" s="37" t="s">
        <v>15</v>
      </c>
      <c r="M1412" s="26" t="s">
        <v>2159</v>
      </c>
      <c r="N1412" s="21" t="s">
        <v>6429</v>
      </c>
      <c r="O1412" s="1" t="s">
        <v>2160</v>
      </c>
      <c r="P1412" s="21" t="e">
        <f ca="1">[1]!textjoin("+",TRUE,O1412,S1412,T1412,U1412,V1412,W1412,X1412,Y1412,Z1412,AA1412,AB1412,AC1412,AD1412,AE1412,AF1412,AG1412,AH1412,AI1412,AJ1412,AK1412,AL1412,AM1412,AN1412,AO1412,AP1412,AQ1412,AR1412,AS1412,AT1412,AU1412,AV1412,AW1412,AX1412,AY1412,AZ1412,BA1412,BB1412,R1412)</f>
        <v>#NAME?</v>
      </c>
      <c r="Q1412" s="21" t="e">
        <f t="shared" ca="1" si="88"/>
        <v>#NAME?</v>
      </c>
      <c r="R1412" t="s">
        <v>5106</v>
      </c>
      <c r="S1412" s="16" t="s">
        <v>3114</v>
      </c>
      <c r="T1412" s="12" t="s">
        <v>2898</v>
      </c>
      <c r="U1412" s="12" t="s">
        <v>3869</v>
      </c>
      <c r="V1412" s="12" t="s">
        <v>3013</v>
      </c>
      <c r="W1412" s="12" t="s">
        <v>3014</v>
      </c>
      <c r="X1412" s="12" t="s">
        <v>3015</v>
      </c>
    </row>
    <row r="1413" spans="1:33" ht="58.2" thickBot="1" x14ac:dyDescent="0.35">
      <c r="A1413" s="7" t="s">
        <v>1451</v>
      </c>
      <c r="D1413" s="37" t="s">
        <v>43</v>
      </c>
      <c r="E1413" s="45"/>
      <c r="F1413" s="47" t="str">
        <f>IF(D1413="Walmart", "https://www.walmart.com/search/?query=" &amp; [1]!textjoin("%20",TRUE,S1413,T1413,U1413,V1413,W1413,X1413,Y1413,Z1413,AA1413,AB1413,AC1413,AD1413,AE1413,AF1413,AG1413,AH1413,AI1413,AJ1413,AK1413,AL1413,AM1413,AN1413,AO1413,AP1413,AQ1413,AR1413,AS1413,AT1413,AU1413,AV1413,AW1413,AX1413,AY1413,AZ1413,BA1413,BB1413), IF(D1413="Best Buy", "https://www.bestbuy.com/site/searchpage.jsp?st=" &amp; [1]!textjoin("+",TRUE,S1413,T1413,U1413,V1413,W1413,X1413,Y1413,Z1413,AA1413,AB1413,AC1413,AD1413,AE1413,AF1413,AG1413,AH1413,AI1413,AJ1413,AK1413,AL1413,AM1413,AN1413,AO1413,AP1413,AQ1413,AR1413,AS1413,AT1413,AU1413,AV1413,AW1413,AX1413,AY1413,AZ1413,BA1413,BB1413), IF(D1413="Target", "https://www.target.com/s?searchTerm=" &amp; [1]!textjoin("+",TRUE,S1413,T1413,U1413,V1413,W1413,X1413,Y1413,Z1413,AA1413,AB1413,AC1413,AD1413,AE1413,AF1413,AG1413,AH1413,AI1413,AJ1413,AK1413,AL1413,AM1413,AN1413,AO1413,AP1413,AQ1413,AR1413,AS1413,AT1413,AU1413,AV1413,AW1413,AX1413,AY1413,AZ1413,BA1413,BB1413),"")))</f>
        <v/>
      </c>
      <c r="G1413" s="45" t="s">
        <v>7382</v>
      </c>
      <c r="H1413" s="45"/>
      <c r="I1413" s="45"/>
      <c r="J1413" s="45"/>
      <c r="L1413" s="37" t="s">
        <v>43</v>
      </c>
      <c r="M1413" s="26" t="s">
        <v>2159</v>
      </c>
      <c r="N1413" s="21" t="s">
        <v>6430</v>
      </c>
      <c r="O1413" s="1" t="s">
        <v>2160</v>
      </c>
      <c r="P1413" s="21" t="e">
        <f ca="1">[1]!textjoin("+",TRUE,O1413,S1413,T1413,U1413,V1413,W1413,X1413,Y1413,Z1413,AA1413,AB1413,AC1413,AD1413,AE1413,AF1413,AG1413,AH1413,AI1413,AJ1413,AK1413,AL1413,AM1413,AN1413,AO1413,AP1413,AQ1413,AR1413,AS1413,AT1413,AU1413,AV1413,AW1413,AX1413,AY1413,AZ1413,BA1413,BB1413,R1413)</f>
        <v>#NAME?</v>
      </c>
      <c r="Q1413" s="21" t="e">
        <f t="shared" ca="1" si="88"/>
        <v>#NAME?</v>
      </c>
      <c r="R1413" t="s">
        <v>5106</v>
      </c>
      <c r="S1413" s="16" t="s">
        <v>3870</v>
      </c>
      <c r="T1413" s="12" t="s">
        <v>2421</v>
      </c>
      <c r="U1413" s="12" t="s">
        <v>3399</v>
      </c>
      <c r="V1413" s="12" t="s">
        <v>3335</v>
      </c>
      <c r="W1413" s="12" t="s">
        <v>3552</v>
      </c>
      <c r="X1413" s="12" t="s">
        <v>3871</v>
      </c>
    </row>
    <row r="1414" spans="1:33" ht="58.2" thickBot="1" x14ac:dyDescent="0.35">
      <c r="A1414" s="7" t="s">
        <v>1452</v>
      </c>
      <c r="D1414" s="37" t="s">
        <v>43</v>
      </c>
      <c r="E1414" s="45"/>
      <c r="F1414" s="47" t="str">
        <f>IF(D1414="Walmart", "https://www.walmart.com/search/?query=" &amp; [1]!textjoin("%20",TRUE,S1414,T1414,U1414,V1414,W1414,X1414,Y1414,Z1414,AA1414,AB1414,AC1414,AD1414,AE1414,AF1414,AG1414,AH1414,AI1414,AJ1414,AK1414,AL1414,AM1414,AN1414,AO1414,AP1414,AQ1414,AR1414,AS1414,AT1414,AU1414,AV1414,AW1414,AX1414,AY1414,AZ1414,BA1414,BB1414), IF(D1414="Best Buy", "https://www.bestbuy.com/site/searchpage.jsp?st=" &amp; [1]!textjoin("+",TRUE,S1414,T1414,U1414,V1414,W1414,X1414,Y1414,Z1414,AA1414,AB1414,AC1414,AD1414,AE1414,AF1414,AG1414,AH1414,AI1414,AJ1414,AK1414,AL1414,AM1414,AN1414,AO1414,AP1414,AQ1414,AR1414,AS1414,AT1414,AU1414,AV1414,AW1414,AX1414,AY1414,AZ1414,BA1414,BB1414), IF(D1414="Target", "https://www.target.com/s?searchTerm=" &amp; [1]!textjoin("+",TRUE,S1414,T1414,U1414,V1414,W1414,X1414,Y1414,Z1414,AA1414,AB1414,AC1414,AD1414,AE1414,AF1414,AG1414,AH1414,AI1414,AJ1414,AK1414,AL1414,AM1414,AN1414,AO1414,AP1414,AQ1414,AR1414,AS1414,AT1414,AU1414,AV1414,AW1414,AX1414,AY1414,AZ1414,BA1414,BB1414),"")))</f>
        <v/>
      </c>
      <c r="G1414" s="45" t="s">
        <v>7382</v>
      </c>
      <c r="H1414" s="45"/>
      <c r="I1414" s="45"/>
      <c r="J1414" s="45"/>
      <c r="L1414" s="37" t="s">
        <v>43</v>
      </c>
      <c r="M1414" s="26" t="s">
        <v>2159</v>
      </c>
      <c r="N1414" s="21" t="s">
        <v>6431</v>
      </c>
      <c r="O1414" s="1" t="s">
        <v>2160</v>
      </c>
      <c r="P1414" s="21" t="e">
        <f ca="1">[1]!textjoin("+",TRUE,O1414,S1414,T1414,U1414,V1414,W1414,X1414,Y1414,Z1414,AA1414,AB1414,AC1414,AD1414,AE1414,AF1414,AG1414,AH1414,AI1414,AJ1414,AK1414,AL1414,AM1414,AN1414,AO1414,AP1414,AQ1414,AR1414,AS1414,AT1414,AU1414,AV1414,AW1414,AX1414,AY1414,AZ1414,BA1414,BB1414,R1414)</f>
        <v>#NAME?</v>
      </c>
      <c r="Q1414" s="21" t="e">
        <f t="shared" ca="1" si="88"/>
        <v>#NAME?</v>
      </c>
      <c r="R1414" t="s">
        <v>5106</v>
      </c>
      <c r="S1414" s="16" t="s">
        <v>3870</v>
      </c>
      <c r="T1414" s="12" t="s">
        <v>3872</v>
      </c>
      <c r="U1414" s="12" t="s">
        <v>3335</v>
      </c>
      <c r="V1414" s="12" t="s">
        <v>3552</v>
      </c>
      <c r="W1414" s="12" t="s">
        <v>3871</v>
      </c>
    </row>
    <row r="1415" spans="1:33" ht="409.6" thickBot="1" x14ac:dyDescent="0.35">
      <c r="A1415" s="7" t="s">
        <v>1453</v>
      </c>
      <c r="D1415" s="37" t="s">
        <v>15</v>
      </c>
      <c r="E1415" s="45"/>
      <c r="F1415" s="47" t="e">
        <f ca="1">IF(D1415="Walmart", "https://www.walmart.com/search/?query=" &amp; [1]!textjoin("%20",TRUE,S1415,T1415,U1415,V1415,W1415,X1415,Y1415,Z1415,AA1415,AB1415,AC1415,AD1415,AE1415,AF1415,AG1415,AH1415,AI1415,AJ1415,AK1415,AL1415,AM1415,AN1415,AO1415,AP1415,AQ1415,AR1415,AS1415,AT1415,AU1415,AV1415,AW1415,AX1415,AY1415,AZ1415,BA1415,BB1415), IF(D1415="Best Buy", "https://www.bestbuy.com/site/searchpage.jsp?st=" &amp; [1]!textjoin("+",TRUE,S1415,T1415,U1415,V1415,W1415,X1415,Y1415,Z1415,AA1415,AB1415,AC1415,AD1415,AE1415,AF1415,AG1415,AH1415,AI1415,AJ1415,AK1415,AL1415,AM1415,AN1415,AO1415,AP1415,AQ1415,AR1415,AS1415,AT1415,AU1415,AV1415,AW1415,AX1415,AY1415,AZ1415,BA1415,BB1415), IF(D1415="Target", "https://www.target.com/s?searchTerm=" &amp; [1]!textjoin("+",TRUE,S1415,T1415,U1415,V1415,W1415,X1415,Y1415,Z1415,AA1415,AB1415,AC1415,AD1415,AE1415,AF1415,AG1415,AH1415,AI1415,AJ1415,AK1415,AL1415,AM1415,AN1415,AO1415,AP1415,AQ1415,AR1415,AS1415,AT1415,AU1415,AV1415,AW1415,AX1415,AY1415,AZ1415,BA1415,BB1415),"")))</f>
        <v>#NAME?</v>
      </c>
      <c r="G1415" s="45" t="s">
        <v>7957</v>
      </c>
      <c r="H1415" s="45" t="str">
        <f t="shared" ref="H1415:H1422" si="89">HYPERLINK(G1415,D1415)</f>
        <v>Best Buy</v>
      </c>
      <c r="I1415" s="45"/>
      <c r="J1415" s="45"/>
      <c r="L1415" s="37" t="s">
        <v>15</v>
      </c>
      <c r="M1415" s="26" t="s">
        <v>2159</v>
      </c>
      <c r="N1415" s="21" t="s">
        <v>6432</v>
      </c>
      <c r="O1415" s="1" t="s">
        <v>2160</v>
      </c>
      <c r="P1415" s="21" t="e">
        <f ca="1">[1]!textjoin("+",TRUE,O1415,S1415,T1415,U1415,V1415,W1415,X1415,Y1415,Z1415,AA1415,AB1415,AC1415,AD1415,AE1415,AF1415,AG1415,AH1415,AI1415,AJ1415,AK1415,AL1415,AM1415,AN1415,AO1415,AP1415,AQ1415,AR1415,AS1415,AT1415,AU1415,AV1415,AW1415,AX1415,AY1415,AZ1415,BA1415,BB1415,R1415)</f>
        <v>#NAME?</v>
      </c>
      <c r="Q1415" s="21" t="e">
        <f t="shared" ca="1" si="88"/>
        <v>#NAME?</v>
      </c>
      <c r="R1415" t="s">
        <v>5106</v>
      </c>
      <c r="S1415" s="16" t="s">
        <v>3873</v>
      </c>
      <c r="T1415" s="12" t="s">
        <v>3874</v>
      </c>
      <c r="U1415" s="12" t="s">
        <v>3875</v>
      </c>
      <c r="V1415" s="12" t="s">
        <v>2182</v>
      </c>
      <c r="W1415" s="12" t="s">
        <v>2176</v>
      </c>
      <c r="X1415" s="12" t="s">
        <v>3333</v>
      </c>
      <c r="Y1415" s="12" t="s">
        <v>3876</v>
      </c>
      <c r="Z1415" s="12" t="s">
        <v>5025</v>
      </c>
      <c r="AA1415" s="12" t="s">
        <v>2668</v>
      </c>
      <c r="AB1415" s="12" t="s">
        <v>3613</v>
      </c>
      <c r="AC1415" s="12" t="s">
        <v>3877</v>
      </c>
    </row>
    <row r="1416" spans="1:33" ht="409.6" thickBot="1" x14ac:dyDescent="0.35">
      <c r="A1416" s="7" t="s">
        <v>1454</v>
      </c>
      <c r="D1416" s="37" t="s">
        <v>12</v>
      </c>
      <c r="E1416" s="45"/>
      <c r="F1416" s="47" t="e">
        <f ca="1">IF(D1416="Walmart", "https://www.walmart.com/search/?query=" &amp; [1]!textjoin("%20",TRUE,S1416,T1416,U1416,V1416,W1416,X1416,Y1416,Z1416,AA1416,AB1416,AC1416,AD1416,AE1416,AF1416,AG1416,AH1416,AI1416,AJ1416,AK1416,AL1416,AM1416,AN1416,AO1416,AP1416,AQ1416,AR1416,AS1416,AT1416,AU1416,AV1416,AW1416,AX1416,AY1416,AZ1416,BA1416,BB1416), IF(D1416="Best Buy", "https://www.bestbuy.com/site/searchpage.jsp?st=" &amp; [1]!textjoin("+",TRUE,S1416,T1416,U1416,V1416,W1416,X1416,Y1416,Z1416,AA1416,AB1416,AC1416,AD1416,AE1416,AF1416,AG1416,AH1416,AI1416,AJ1416,AK1416,AL1416,AM1416,AN1416,AO1416,AP1416,AQ1416,AR1416,AS1416,AT1416,AU1416,AV1416,AW1416,AX1416,AY1416,AZ1416,BA1416,BB1416), IF(D1416="Target", "https://www.target.com/s?searchTerm=" &amp; [1]!textjoin("+",TRUE,S1416,T1416,U1416,V1416,W1416,X1416,Y1416,Z1416,AA1416,AB1416,AC1416,AD1416,AE1416,AF1416,AG1416,AH1416,AI1416,AJ1416,AK1416,AL1416,AM1416,AN1416,AO1416,AP1416,AQ1416,AR1416,AS1416,AT1416,AU1416,AV1416,AW1416,AX1416,AY1416,AZ1416,BA1416,BB1416),"")))</f>
        <v>#NAME?</v>
      </c>
      <c r="G1416" s="45" t="s">
        <v>7958</v>
      </c>
      <c r="H1416" s="45" t="str">
        <f t="shared" si="89"/>
        <v>Walmart</v>
      </c>
      <c r="I1416" s="45"/>
      <c r="J1416" s="45"/>
      <c r="L1416" s="37" t="s">
        <v>12</v>
      </c>
      <c r="M1416" s="26" t="s">
        <v>2159</v>
      </c>
      <c r="N1416" s="21" t="s">
        <v>6433</v>
      </c>
      <c r="O1416" s="1" t="s">
        <v>2160</v>
      </c>
      <c r="P1416" s="21" t="e">
        <f ca="1">[1]!textjoin("+",TRUE,O1416,S1416,T1416,U1416,V1416,W1416,X1416,Y1416,Z1416,AA1416,AB1416,AC1416,AD1416,AE1416,AF1416,AG1416,AH1416,AI1416,AJ1416,AK1416,AL1416,AM1416,AN1416,AO1416,AP1416,AQ1416,AR1416,AS1416,AT1416,AU1416,AV1416,AW1416,AX1416,AY1416,AZ1416,BA1416,BB1416,R1416)</f>
        <v>#NAME?</v>
      </c>
      <c r="Q1416" s="21" t="e">
        <f t="shared" ca="1" si="88"/>
        <v>#NAME?</v>
      </c>
      <c r="R1416" t="s">
        <v>5106</v>
      </c>
      <c r="S1416" s="16" t="s">
        <v>2400</v>
      </c>
      <c r="T1416" s="12" t="s">
        <v>2421</v>
      </c>
      <c r="U1416" s="12" t="s">
        <v>3399</v>
      </c>
      <c r="V1416" s="12" t="s">
        <v>3335</v>
      </c>
      <c r="W1416" s="12" t="s">
        <v>4838</v>
      </c>
      <c r="X1416" s="12" t="s">
        <v>3553</v>
      </c>
      <c r="Y1416" s="12" t="s">
        <v>3878</v>
      </c>
    </row>
    <row r="1417" spans="1:33" ht="409.6" thickBot="1" x14ac:dyDescent="0.35">
      <c r="A1417" s="7" t="s">
        <v>1455</v>
      </c>
      <c r="D1417" s="37" t="s">
        <v>12</v>
      </c>
      <c r="E1417" s="45"/>
      <c r="F1417" s="47" t="e">
        <f ca="1">IF(D1417="Walmart", "https://www.walmart.com/search/?query=" &amp; [1]!textjoin("%20",TRUE,S1417,T1417,U1417,V1417,W1417,X1417,Y1417,Z1417,AA1417,AB1417,AC1417,AD1417,AE1417,AF1417,AG1417,AH1417,AI1417,AJ1417,AK1417,AL1417,AM1417,AN1417,AO1417,AP1417,AQ1417,AR1417,AS1417,AT1417,AU1417,AV1417,AW1417,AX1417,AY1417,AZ1417,BA1417,BB1417), IF(D1417="Best Buy", "https://www.bestbuy.com/site/searchpage.jsp?st=" &amp; [1]!textjoin("+",TRUE,S1417,T1417,U1417,V1417,W1417,X1417,Y1417,Z1417,AA1417,AB1417,AC1417,AD1417,AE1417,AF1417,AG1417,AH1417,AI1417,AJ1417,AK1417,AL1417,AM1417,AN1417,AO1417,AP1417,AQ1417,AR1417,AS1417,AT1417,AU1417,AV1417,AW1417,AX1417,AY1417,AZ1417,BA1417,BB1417), IF(D1417="Target", "https://www.target.com/s?searchTerm=" &amp; [1]!textjoin("+",TRUE,S1417,T1417,U1417,V1417,W1417,X1417,Y1417,Z1417,AA1417,AB1417,AC1417,AD1417,AE1417,AF1417,AG1417,AH1417,AI1417,AJ1417,AK1417,AL1417,AM1417,AN1417,AO1417,AP1417,AQ1417,AR1417,AS1417,AT1417,AU1417,AV1417,AW1417,AX1417,AY1417,AZ1417,BA1417,BB1417),"")))</f>
        <v>#NAME?</v>
      </c>
      <c r="G1417" s="45" t="s">
        <v>7959</v>
      </c>
      <c r="H1417" s="45" t="str">
        <f t="shared" si="89"/>
        <v>Walmart</v>
      </c>
      <c r="I1417" s="45"/>
      <c r="J1417" s="45"/>
      <c r="L1417" s="37" t="s">
        <v>12</v>
      </c>
      <c r="M1417" s="26" t="s">
        <v>2159</v>
      </c>
      <c r="N1417" s="21" t="s">
        <v>6434</v>
      </c>
      <c r="O1417" s="1" t="s">
        <v>2160</v>
      </c>
      <c r="P1417" s="21" t="e">
        <f ca="1">[1]!textjoin("+",TRUE,O1417,S1417,T1417,U1417,V1417,W1417,X1417,Y1417,Z1417,AA1417,AB1417,AC1417,AD1417,AE1417,AF1417,AG1417,AH1417,AI1417,AJ1417,AK1417,AL1417,AM1417,AN1417,AO1417,AP1417,AQ1417,AR1417,AS1417,AT1417,AU1417,AV1417,AW1417,AX1417,AY1417,AZ1417,BA1417,BB1417,R1417)</f>
        <v>#NAME?</v>
      </c>
      <c r="Q1417" s="21" t="e">
        <f t="shared" ca="1" si="88"/>
        <v>#NAME?</v>
      </c>
      <c r="R1417" t="s">
        <v>5106</v>
      </c>
      <c r="S1417" s="16" t="s">
        <v>3879</v>
      </c>
      <c r="T1417" s="12" t="s">
        <v>2771</v>
      </c>
      <c r="U1417" s="12" t="s">
        <v>3025</v>
      </c>
    </row>
    <row r="1418" spans="1:33" ht="409.6" thickBot="1" x14ac:dyDescent="0.35">
      <c r="A1418" s="7" t="s">
        <v>1456</v>
      </c>
      <c r="D1418" s="37" t="s">
        <v>12</v>
      </c>
      <c r="E1418" s="45"/>
      <c r="F1418" s="47" t="e">
        <f ca="1">IF(D1418="Walmart", "https://www.walmart.com/search/?query=" &amp; [1]!textjoin("%20",TRUE,S1418,T1418,U1418,V1418,W1418,X1418,Y1418,Z1418,AA1418,AB1418,AC1418,AD1418,AE1418,AF1418,AG1418,AH1418,AI1418,AJ1418,AK1418,AL1418,AM1418,AN1418,AO1418,AP1418,AQ1418,AR1418,AS1418,AT1418,AU1418,AV1418,AW1418,AX1418,AY1418,AZ1418,BA1418,BB1418), IF(D1418="Best Buy", "https://www.bestbuy.com/site/searchpage.jsp?st=" &amp; [1]!textjoin("+",TRUE,S1418,T1418,U1418,V1418,W1418,X1418,Y1418,Z1418,AA1418,AB1418,AC1418,AD1418,AE1418,AF1418,AG1418,AH1418,AI1418,AJ1418,AK1418,AL1418,AM1418,AN1418,AO1418,AP1418,AQ1418,AR1418,AS1418,AT1418,AU1418,AV1418,AW1418,AX1418,AY1418,AZ1418,BA1418,BB1418), IF(D1418="Target", "https://www.target.com/s?searchTerm=" &amp; [1]!textjoin("+",TRUE,S1418,T1418,U1418,V1418,W1418,X1418,Y1418,Z1418,AA1418,AB1418,AC1418,AD1418,AE1418,AF1418,AG1418,AH1418,AI1418,AJ1418,AK1418,AL1418,AM1418,AN1418,AO1418,AP1418,AQ1418,AR1418,AS1418,AT1418,AU1418,AV1418,AW1418,AX1418,AY1418,AZ1418,BA1418,BB1418),"")))</f>
        <v>#NAME?</v>
      </c>
      <c r="G1418" s="45" t="s">
        <v>7960</v>
      </c>
      <c r="H1418" s="45" t="str">
        <f t="shared" si="89"/>
        <v>Walmart</v>
      </c>
      <c r="I1418" s="45"/>
      <c r="J1418" s="45"/>
      <c r="L1418" s="37" t="s">
        <v>12</v>
      </c>
      <c r="M1418" s="26" t="s">
        <v>2159</v>
      </c>
      <c r="N1418" s="21" t="s">
        <v>6435</v>
      </c>
      <c r="O1418" s="1" t="s">
        <v>2160</v>
      </c>
      <c r="P1418" s="21" t="e">
        <f ca="1">[1]!textjoin("+",TRUE,O1418,S1418,T1418,U1418,V1418,W1418,X1418,Y1418,Z1418,AA1418,AB1418,AC1418,AD1418,AE1418,AF1418,AG1418,AH1418,AI1418,AJ1418,AK1418,AL1418,AM1418,AN1418,AO1418,AP1418,AQ1418,AR1418,AS1418,AT1418,AU1418,AV1418,AW1418,AX1418,AY1418,AZ1418,BA1418,BB1418,R1418)</f>
        <v>#NAME?</v>
      </c>
      <c r="Q1418" s="21" t="e">
        <f t="shared" ca="1" si="88"/>
        <v>#NAME?</v>
      </c>
      <c r="R1418" t="s">
        <v>5106</v>
      </c>
      <c r="S1418" s="16" t="s">
        <v>2400</v>
      </c>
      <c r="T1418" s="12" t="b">
        <v>1</v>
      </c>
      <c r="U1418" s="12" t="s">
        <v>2189</v>
      </c>
      <c r="V1418" s="12" t="s">
        <v>3608</v>
      </c>
      <c r="W1418" s="12" t="s">
        <v>2342</v>
      </c>
    </row>
    <row r="1419" spans="1:33" ht="409.6" thickBot="1" x14ac:dyDescent="0.35">
      <c r="A1419" s="7" t="s">
        <v>1457</v>
      </c>
      <c r="D1419" s="37" t="s">
        <v>12</v>
      </c>
      <c r="E1419" s="45"/>
      <c r="F1419" s="47" t="e">
        <f ca="1">IF(D1419="Walmart", "https://www.walmart.com/search/?query=" &amp; [1]!textjoin("%20",TRUE,S1419,T1419,U1419,V1419,W1419,X1419,Y1419,Z1419,AA1419,AB1419,AC1419,AD1419,AE1419,AF1419,AG1419,AH1419,AI1419,AJ1419,AK1419,AL1419,AM1419,AN1419,AO1419,AP1419,AQ1419,AR1419,AS1419,AT1419,AU1419,AV1419,AW1419,AX1419,AY1419,AZ1419,BA1419,BB1419), IF(D1419="Best Buy", "https://www.bestbuy.com/site/searchpage.jsp?st=" &amp; [1]!textjoin("+",TRUE,S1419,T1419,U1419,V1419,W1419,X1419,Y1419,Z1419,AA1419,AB1419,AC1419,AD1419,AE1419,AF1419,AG1419,AH1419,AI1419,AJ1419,AK1419,AL1419,AM1419,AN1419,AO1419,AP1419,AQ1419,AR1419,AS1419,AT1419,AU1419,AV1419,AW1419,AX1419,AY1419,AZ1419,BA1419,BB1419), IF(D1419="Target", "https://www.target.com/s?searchTerm=" &amp; [1]!textjoin("+",TRUE,S1419,T1419,U1419,V1419,W1419,X1419,Y1419,Z1419,AA1419,AB1419,AC1419,AD1419,AE1419,AF1419,AG1419,AH1419,AI1419,AJ1419,AK1419,AL1419,AM1419,AN1419,AO1419,AP1419,AQ1419,AR1419,AS1419,AT1419,AU1419,AV1419,AW1419,AX1419,AY1419,AZ1419,BA1419,BB1419),"")))</f>
        <v>#NAME?</v>
      </c>
      <c r="G1419" s="45" t="s">
        <v>7961</v>
      </c>
      <c r="H1419" s="45" t="str">
        <f t="shared" si="89"/>
        <v>Walmart</v>
      </c>
      <c r="I1419" s="45"/>
      <c r="J1419" s="45"/>
      <c r="L1419" s="37" t="s">
        <v>12</v>
      </c>
      <c r="M1419" s="26" t="s">
        <v>2159</v>
      </c>
      <c r="N1419" s="21" t="s">
        <v>6436</v>
      </c>
      <c r="O1419" s="1" t="s">
        <v>2160</v>
      </c>
      <c r="P1419" s="21" t="e">
        <f ca="1">[1]!textjoin("+",TRUE,O1419,S1419,T1419,U1419,V1419,W1419,X1419,Y1419,Z1419,AA1419,AB1419,AC1419,AD1419,AE1419,AF1419,AG1419,AH1419,AI1419,AJ1419,AK1419,AL1419,AM1419,AN1419,AO1419,AP1419,AQ1419,AR1419,AS1419,AT1419,AU1419,AV1419,AW1419,AX1419,AY1419,AZ1419,BA1419,BB1419,R1419)</f>
        <v>#NAME?</v>
      </c>
      <c r="Q1419" s="21" t="e">
        <f t="shared" ca="1" si="88"/>
        <v>#NAME?</v>
      </c>
      <c r="R1419" t="s">
        <v>5106</v>
      </c>
      <c r="S1419" s="16" t="s">
        <v>3879</v>
      </c>
      <c r="T1419" s="12" t="s">
        <v>2498</v>
      </c>
      <c r="U1419" s="12" t="s">
        <v>3025</v>
      </c>
    </row>
    <row r="1420" spans="1:33" ht="409.6" thickBot="1" x14ac:dyDescent="0.35">
      <c r="A1420" s="7" t="s">
        <v>1458</v>
      </c>
      <c r="D1420" s="37" t="s">
        <v>12</v>
      </c>
      <c r="E1420" s="45"/>
      <c r="F1420" s="47" t="e">
        <f ca="1">IF(D1420="Walmart", "https://www.walmart.com/search/?query=" &amp; [1]!textjoin("%20",TRUE,S1420,T1420,U1420,V1420,W1420,X1420,Y1420,Z1420,AA1420,AB1420,AC1420,AD1420,AE1420,AF1420,AG1420,AH1420,AI1420,AJ1420,AK1420,AL1420,AM1420,AN1420,AO1420,AP1420,AQ1420,AR1420,AS1420,AT1420,AU1420,AV1420,AW1420,AX1420,AY1420,AZ1420,BA1420,BB1420), IF(D1420="Best Buy", "https://www.bestbuy.com/site/searchpage.jsp?st=" &amp; [1]!textjoin("+",TRUE,S1420,T1420,U1420,V1420,W1420,X1420,Y1420,Z1420,AA1420,AB1420,AC1420,AD1420,AE1420,AF1420,AG1420,AH1420,AI1420,AJ1420,AK1420,AL1420,AM1420,AN1420,AO1420,AP1420,AQ1420,AR1420,AS1420,AT1420,AU1420,AV1420,AW1420,AX1420,AY1420,AZ1420,BA1420,BB1420), IF(D1420="Target", "https://www.target.com/s?searchTerm=" &amp; [1]!textjoin("+",TRUE,S1420,T1420,U1420,V1420,W1420,X1420,Y1420,Z1420,AA1420,AB1420,AC1420,AD1420,AE1420,AF1420,AG1420,AH1420,AI1420,AJ1420,AK1420,AL1420,AM1420,AN1420,AO1420,AP1420,AQ1420,AR1420,AS1420,AT1420,AU1420,AV1420,AW1420,AX1420,AY1420,AZ1420,BA1420,BB1420),"")))</f>
        <v>#NAME?</v>
      </c>
      <c r="G1420" s="45" t="s">
        <v>7962</v>
      </c>
      <c r="H1420" s="45" t="str">
        <f t="shared" si="89"/>
        <v>Walmart</v>
      </c>
      <c r="I1420" s="45"/>
      <c r="J1420" s="45"/>
      <c r="L1420" s="37" t="s">
        <v>12</v>
      </c>
      <c r="M1420" s="26" t="s">
        <v>2159</v>
      </c>
      <c r="N1420" s="21" t="s">
        <v>6437</v>
      </c>
      <c r="O1420" s="1" t="s">
        <v>2160</v>
      </c>
      <c r="P1420" s="21" t="e">
        <f ca="1">[1]!textjoin("+",TRUE,O1420,S1420,T1420,U1420,V1420,W1420,X1420,Y1420,Z1420,AA1420,AB1420,AC1420,AD1420,AE1420,AF1420,AG1420,AH1420,AI1420,AJ1420,AK1420,AL1420,AM1420,AN1420,AO1420,AP1420,AQ1420,AR1420,AS1420,AT1420,AU1420,AV1420,AW1420,AX1420,AY1420,AZ1420,BA1420,BB1420,R1420)</f>
        <v>#NAME?</v>
      </c>
      <c r="Q1420" s="21" t="e">
        <f t="shared" ca="1" si="88"/>
        <v>#NAME?</v>
      </c>
      <c r="R1420" t="s">
        <v>5106</v>
      </c>
      <c r="S1420" s="16" t="s">
        <v>3879</v>
      </c>
      <c r="T1420" s="12" t="s">
        <v>2189</v>
      </c>
      <c r="U1420" s="12" t="s">
        <v>2193</v>
      </c>
      <c r="V1420" s="12" t="s">
        <v>4791</v>
      </c>
      <c r="W1420" s="12" t="s">
        <v>3880</v>
      </c>
    </row>
    <row r="1421" spans="1:33" ht="409.6" thickBot="1" x14ac:dyDescent="0.35">
      <c r="A1421" s="7" t="s">
        <v>1459</v>
      </c>
      <c r="D1421" s="37" t="s">
        <v>15</v>
      </c>
      <c r="E1421" s="45"/>
      <c r="F1421" s="47" t="e">
        <f ca="1">IF(D1421="Walmart", "https://www.walmart.com/search/?query=" &amp; [1]!textjoin("%20",TRUE,S1421,T1421,U1421,V1421,W1421,X1421,Y1421,Z1421,AA1421,AB1421,AC1421,AD1421,AE1421,AF1421,AG1421,AH1421,AI1421,AJ1421,AK1421,AL1421,AM1421,AN1421,AO1421,AP1421,AQ1421,AR1421,AS1421,AT1421,AU1421,AV1421,AW1421,AX1421,AY1421,AZ1421,BA1421,BB1421), IF(D1421="Best Buy", "https://www.bestbuy.com/site/searchpage.jsp?st=" &amp; [1]!textjoin("+",TRUE,S1421,T1421,U1421,V1421,W1421,X1421,Y1421,Z1421,AA1421,AB1421,AC1421,AD1421,AE1421,AF1421,AG1421,AH1421,AI1421,AJ1421,AK1421,AL1421,AM1421,AN1421,AO1421,AP1421,AQ1421,AR1421,AS1421,AT1421,AU1421,AV1421,AW1421,AX1421,AY1421,AZ1421,BA1421,BB1421), IF(D1421="Target", "https://www.target.com/s?searchTerm=" &amp; [1]!textjoin("+",TRUE,S1421,T1421,U1421,V1421,W1421,X1421,Y1421,Z1421,AA1421,AB1421,AC1421,AD1421,AE1421,AF1421,AG1421,AH1421,AI1421,AJ1421,AK1421,AL1421,AM1421,AN1421,AO1421,AP1421,AQ1421,AR1421,AS1421,AT1421,AU1421,AV1421,AW1421,AX1421,AY1421,AZ1421,BA1421,BB1421),"")))</f>
        <v>#NAME?</v>
      </c>
      <c r="G1421" s="45" t="s">
        <v>7963</v>
      </c>
      <c r="H1421" s="45" t="str">
        <f t="shared" si="89"/>
        <v>Best Buy</v>
      </c>
      <c r="I1421" s="45"/>
      <c r="J1421" s="45"/>
      <c r="L1421" s="37" t="s">
        <v>15</v>
      </c>
      <c r="M1421" s="26" t="s">
        <v>2159</v>
      </c>
      <c r="N1421" s="21" t="s">
        <v>6438</v>
      </c>
      <c r="O1421" s="1" t="s">
        <v>2160</v>
      </c>
      <c r="P1421" s="21" t="e">
        <f ca="1">[1]!textjoin("+",TRUE,O1421,S1421,T1421,U1421,V1421,W1421,X1421,Y1421,Z1421,AA1421,AB1421,AC1421,AD1421,AE1421,AF1421,AG1421,AH1421,AI1421,AJ1421,AK1421,AL1421,AM1421,AN1421,AO1421,AP1421,AQ1421,AR1421,AS1421,AT1421,AU1421,AV1421,AW1421,AX1421,AY1421,AZ1421,BA1421,BB1421,R1421)</f>
        <v>#NAME?</v>
      </c>
      <c r="Q1421" s="21" t="e">
        <f t="shared" ca="1" si="88"/>
        <v>#NAME?</v>
      </c>
      <c r="R1421" t="s">
        <v>5106</v>
      </c>
      <c r="S1421" s="16" t="s">
        <v>3881</v>
      </c>
      <c r="T1421" s="12" t="s">
        <v>3752</v>
      </c>
      <c r="U1421" s="12" t="s">
        <v>3753</v>
      </c>
      <c r="V1421" s="12" t="s">
        <v>2955</v>
      </c>
    </row>
    <row r="1422" spans="1:33" ht="409.6" thickBot="1" x14ac:dyDescent="0.35">
      <c r="A1422" s="7" t="s">
        <v>1460</v>
      </c>
      <c r="D1422" s="37" t="s">
        <v>15</v>
      </c>
      <c r="E1422" s="45"/>
      <c r="F1422" s="47" t="e">
        <f ca="1">IF(D1422="Walmart", "https://www.walmart.com/search/?query=" &amp; [1]!textjoin("%20",TRUE,S1422,T1422,U1422,V1422,W1422,X1422,Y1422,Z1422,AA1422,AB1422,AC1422,AD1422,AE1422,AF1422,AG1422,AH1422,AI1422,AJ1422,AK1422,AL1422,AM1422,AN1422,AO1422,AP1422,AQ1422,AR1422,AS1422,AT1422,AU1422,AV1422,AW1422,AX1422,AY1422,AZ1422,BA1422,BB1422), IF(D1422="Best Buy", "https://www.bestbuy.com/site/searchpage.jsp?st=" &amp; [1]!textjoin("+",TRUE,S1422,T1422,U1422,V1422,W1422,X1422,Y1422,Z1422,AA1422,AB1422,AC1422,AD1422,AE1422,AF1422,AG1422,AH1422,AI1422,AJ1422,AK1422,AL1422,AM1422,AN1422,AO1422,AP1422,AQ1422,AR1422,AS1422,AT1422,AU1422,AV1422,AW1422,AX1422,AY1422,AZ1422,BA1422,BB1422), IF(D1422="Target", "https://www.target.com/s?searchTerm=" &amp; [1]!textjoin("+",TRUE,S1422,T1422,U1422,V1422,W1422,X1422,Y1422,Z1422,AA1422,AB1422,AC1422,AD1422,AE1422,AF1422,AG1422,AH1422,AI1422,AJ1422,AK1422,AL1422,AM1422,AN1422,AO1422,AP1422,AQ1422,AR1422,AS1422,AT1422,AU1422,AV1422,AW1422,AX1422,AY1422,AZ1422,BA1422,BB1422),"")))</f>
        <v>#NAME?</v>
      </c>
      <c r="G1422" s="45" t="s">
        <v>7964</v>
      </c>
      <c r="H1422" s="45" t="str">
        <f t="shared" si="89"/>
        <v>Best Buy</v>
      </c>
      <c r="I1422" s="45"/>
      <c r="J1422" s="45"/>
      <c r="L1422" s="37" t="s">
        <v>15</v>
      </c>
      <c r="M1422" s="26" t="s">
        <v>2159</v>
      </c>
      <c r="N1422" s="21" t="s">
        <v>6439</v>
      </c>
      <c r="O1422" s="1" t="s">
        <v>2160</v>
      </c>
      <c r="P1422" s="21" t="e">
        <f ca="1">[1]!textjoin("+",TRUE,O1422,S1422,T1422,U1422,V1422,W1422,X1422,Y1422,Z1422,AA1422,AB1422,AC1422,AD1422,AE1422,AF1422,AG1422,AH1422,AI1422,AJ1422,AK1422,AL1422,AM1422,AN1422,AO1422,AP1422,AQ1422,AR1422,AS1422,AT1422,AU1422,AV1422,AW1422,AX1422,AY1422,AZ1422,BA1422,BB1422,R1422)</f>
        <v>#NAME?</v>
      </c>
      <c r="Q1422" s="21" t="e">
        <f t="shared" ca="1" si="88"/>
        <v>#NAME?</v>
      </c>
      <c r="R1422" t="s">
        <v>5106</v>
      </c>
      <c r="S1422" s="16" t="s">
        <v>3881</v>
      </c>
      <c r="T1422" s="12" t="s">
        <v>3882</v>
      </c>
      <c r="U1422" s="12" t="s">
        <v>3753</v>
      </c>
      <c r="V1422" s="12" t="s">
        <v>2955</v>
      </c>
    </row>
    <row r="1423" spans="1:33" ht="58.2" thickBot="1" x14ac:dyDescent="0.35">
      <c r="A1423" s="7" t="s">
        <v>1461</v>
      </c>
      <c r="D1423" s="37" t="s">
        <v>43</v>
      </c>
      <c r="E1423" s="45"/>
      <c r="F1423" s="47" t="str">
        <f>IF(D1423="Walmart", "https://www.walmart.com/search/?query=" &amp; [1]!textjoin("%20",TRUE,S1423,T1423,U1423,V1423,W1423,X1423,Y1423,Z1423,AA1423,AB1423,AC1423,AD1423,AE1423,AF1423,AG1423,AH1423,AI1423,AJ1423,AK1423,AL1423,AM1423,AN1423,AO1423,AP1423,AQ1423,AR1423,AS1423,AT1423,AU1423,AV1423,AW1423,AX1423,AY1423,AZ1423,BA1423,BB1423), IF(D1423="Best Buy", "https://www.bestbuy.com/site/searchpage.jsp?st=" &amp; [1]!textjoin("+",TRUE,S1423,T1423,U1423,V1423,W1423,X1423,Y1423,Z1423,AA1423,AB1423,AC1423,AD1423,AE1423,AF1423,AG1423,AH1423,AI1423,AJ1423,AK1423,AL1423,AM1423,AN1423,AO1423,AP1423,AQ1423,AR1423,AS1423,AT1423,AU1423,AV1423,AW1423,AX1423,AY1423,AZ1423,BA1423,BB1423), IF(D1423="Target", "https://www.target.com/s?searchTerm=" &amp; [1]!textjoin("+",TRUE,S1423,T1423,U1423,V1423,W1423,X1423,Y1423,Z1423,AA1423,AB1423,AC1423,AD1423,AE1423,AF1423,AG1423,AH1423,AI1423,AJ1423,AK1423,AL1423,AM1423,AN1423,AO1423,AP1423,AQ1423,AR1423,AS1423,AT1423,AU1423,AV1423,AW1423,AX1423,AY1423,AZ1423,BA1423,BB1423),"")))</f>
        <v/>
      </c>
      <c r="G1423" s="45" t="s">
        <v>7382</v>
      </c>
      <c r="H1423" s="45"/>
      <c r="I1423" s="45"/>
      <c r="J1423" s="45"/>
      <c r="L1423" s="37" t="s">
        <v>43</v>
      </c>
      <c r="M1423" s="26" t="s">
        <v>2159</v>
      </c>
      <c r="N1423" s="21" t="s">
        <v>6440</v>
      </c>
      <c r="O1423" s="1" t="s">
        <v>2160</v>
      </c>
      <c r="P1423" s="21" t="e">
        <f ca="1">[1]!textjoin("+",TRUE,O1423,S1423,T1423,U1423,V1423,W1423,X1423,Y1423,Z1423,AA1423,AB1423,AC1423,AD1423,AE1423,AF1423,AG1423,AH1423,AI1423,AJ1423,AK1423,AL1423,AM1423,AN1423,AO1423,AP1423,AQ1423,AR1423,AS1423,AT1423,AU1423,AV1423,AW1423,AX1423,AY1423,AZ1423,BA1423,BB1423,R1423)</f>
        <v>#NAME?</v>
      </c>
      <c r="Q1423" s="21" t="e">
        <f t="shared" ca="1" si="88"/>
        <v>#NAME?</v>
      </c>
      <c r="R1423" t="s">
        <v>5106</v>
      </c>
      <c r="S1423" s="18" t="s">
        <v>3883</v>
      </c>
      <c r="T1423" s="12" t="s">
        <v>3884</v>
      </c>
      <c r="U1423" s="12">
        <v>6</v>
      </c>
      <c r="V1423" s="12" t="s">
        <v>2238</v>
      </c>
      <c r="W1423" s="12" t="s">
        <v>3885</v>
      </c>
      <c r="X1423" s="12" t="s">
        <v>3886</v>
      </c>
      <c r="Y1423" s="12" t="s">
        <v>3185</v>
      </c>
      <c r="Z1423" s="12" t="s">
        <v>3887</v>
      </c>
      <c r="AA1423" s="12" t="s">
        <v>2945</v>
      </c>
      <c r="AB1423" s="12" t="s">
        <v>2192</v>
      </c>
      <c r="AC1423" s="12" t="s">
        <v>3888</v>
      </c>
      <c r="AD1423" s="12" t="s">
        <v>3091</v>
      </c>
    </row>
    <row r="1424" spans="1:33" ht="409.6" thickBot="1" x14ac:dyDescent="0.35">
      <c r="A1424" s="7" t="s">
        <v>1462</v>
      </c>
      <c r="D1424" s="37" t="s">
        <v>20</v>
      </c>
      <c r="E1424" s="45"/>
      <c r="F1424" s="47" t="e">
        <f ca="1">IF(D1424="Walmart", "https://www.walmart.com/search/?query=" &amp; [1]!textjoin("%20",TRUE,S1424,T1424,U1424,V1424,W1424,X1424,Y1424,Z1424,AA1424,AB1424,AC1424,AD1424,AE1424,AF1424,AG1424,AH1424,AI1424,AJ1424,AK1424,AL1424,AM1424,AN1424,AO1424,AP1424,AQ1424,AR1424,AS1424,AT1424,AU1424,AV1424,AW1424,AX1424,AY1424,AZ1424,BA1424,BB1424), IF(D1424="Best Buy", "https://www.bestbuy.com/site/searchpage.jsp?st=" &amp; [1]!textjoin("+",TRUE,S1424,T1424,U1424,V1424,W1424,X1424,Y1424,Z1424,AA1424,AB1424,AC1424,AD1424,AE1424,AF1424,AG1424,AH1424,AI1424,AJ1424,AK1424,AL1424,AM1424,AN1424,AO1424,AP1424,AQ1424,AR1424,AS1424,AT1424,AU1424,AV1424,AW1424,AX1424,AY1424,AZ1424,BA1424,BB1424), IF(D1424="Target", "https://www.target.com/s?searchTerm=" &amp; [1]!textjoin("+",TRUE,S1424,T1424,U1424,V1424,W1424,X1424,Y1424,Z1424,AA1424,AB1424,AC1424,AD1424,AE1424,AF1424,AG1424,AH1424,AI1424,AJ1424,AK1424,AL1424,AM1424,AN1424,AO1424,AP1424,AQ1424,AR1424,AS1424,AT1424,AU1424,AV1424,AW1424,AX1424,AY1424,AZ1424,BA1424,BB1424),"")))</f>
        <v>#NAME?</v>
      </c>
      <c r="G1424" s="45" t="s">
        <v>7965</v>
      </c>
      <c r="H1424" s="45" t="str">
        <f t="shared" ref="H1424:H1429" si="90">HYPERLINK(G1424,D1424)</f>
        <v>Target</v>
      </c>
      <c r="I1424" s="45"/>
      <c r="J1424" s="45"/>
      <c r="L1424" s="37" t="s">
        <v>20</v>
      </c>
      <c r="M1424" s="26" t="s">
        <v>2159</v>
      </c>
      <c r="N1424" s="21" t="s">
        <v>6441</v>
      </c>
      <c r="O1424" s="1" t="s">
        <v>2160</v>
      </c>
      <c r="P1424" s="21" t="e">
        <f ca="1">[1]!textjoin("+",TRUE,O1424,S1424,T1424,U1424,V1424,W1424,X1424,Y1424,Z1424,AA1424,AB1424,AC1424,AD1424,AE1424,AF1424,AG1424,AH1424,AI1424,AJ1424,AK1424,AL1424,AM1424,AN1424,AO1424,AP1424,AQ1424,AR1424,AS1424,AT1424,AU1424,AV1424,AW1424,AX1424,AY1424,AZ1424,BA1424,BB1424,R1424)</f>
        <v>#NAME?</v>
      </c>
      <c r="Q1424" s="21" t="e">
        <f t="shared" ca="1" si="88"/>
        <v>#NAME?</v>
      </c>
      <c r="R1424" t="s">
        <v>5106</v>
      </c>
      <c r="S1424" s="16" t="s">
        <v>3396</v>
      </c>
      <c r="T1424" s="12" t="s">
        <v>3889</v>
      </c>
      <c r="U1424" s="12" t="s">
        <v>2543</v>
      </c>
      <c r="V1424" s="12" t="s">
        <v>2963</v>
      </c>
      <c r="W1424" s="12" t="s">
        <v>3851</v>
      </c>
    </row>
    <row r="1425" spans="1:34" ht="409.6" thickBot="1" x14ac:dyDescent="0.35">
      <c r="A1425" s="9" t="s">
        <v>1463</v>
      </c>
      <c r="D1425" s="37" t="s">
        <v>20</v>
      </c>
      <c r="E1425" s="45"/>
      <c r="F1425" s="47" t="e">
        <f ca="1">IF(D1425="Walmart", "https://www.walmart.com/search/?query=" &amp; [1]!textjoin("%20",TRUE,S1425,T1425,U1425,V1425,W1425,X1425,Y1425,Z1425,AA1425,AB1425,AC1425,AD1425,AE1425,AF1425,AG1425,AH1425,AI1425,AJ1425,AK1425,AL1425,AM1425,AN1425,AO1425,AP1425,AQ1425,AR1425,AS1425,AT1425,AU1425,AV1425,AW1425,AX1425,AY1425,AZ1425,BA1425,BB1425), IF(D1425="Best Buy", "https://www.bestbuy.com/site/searchpage.jsp?st=" &amp; [1]!textjoin("+",TRUE,S1425,T1425,U1425,V1425,W1425,X1425,Y1425,Z1425,AA1425,AB1425,AC1425,AD1425,AE1425,AF1425,AG1425,AH1425,AI1425,AJ1425,AK1425,AL1425,AM1425,AN1425,AO1425,AP1425,AQ1425,AR1425,AS1425,AT1425,AU1425,AV1425,AW1425,AX1425,AY1425,AZ1425,BA1425,BB1425), IF(D1425="Target", "https://www.target.com/s?searchTerm=" &amp; [1]!textjoin("+",TRUE,S1425,T1425,U1425,V1425,W1425,X1425,Y1425,Z1425,AA1425,AB1425,AC1425,AD1425,AE1425,AF1425,AG1425,AH1425,AI1425,AJ1425,AK1425,AL1425,AM1425,AN1425,AO1425,AP1425,AQ1425,AR1425,AS1425,AT1425,AU1425,AV1425,AW1425,AX1425,AY1425,AZ1425,BA1425,BB1425),"")))</f>
        <v>#NAME?</v>
      </c>
      <c r="G1425" s="45" t="s">
        <v>7966</v>
      </c>
      <c r="H1425" s="45" t="str">
        <f t="shared" si="90"/>
        <v>Target</v>
      </c>
      <c r="I1425" s="45"/>
      <c r="J1425" s="45"/>
      <c r="L1425" s="37" t="s">
        <v>20</v>
      </c>
      <c r="M1425" s="26" t="s">
        <v>2159</v>
      </c>
      <c r="N1425" s="21" t="s">
        <v>6442</v>
      </c>
      <c r="O1425" s="1" t="s">
        <v>2160</v>
      </c>
      <c r="P1425" s="21" t="e">
        <f ca="1">[1]!textjoin("+",TRUE,O1425,S1425,T1425,U1425,V1425,W1425,X1425,Y1425,Z1425,AA1425,AB1425,AC1425,AD1425,AE1425,AF1425,AG1425,AH1425,AI1425,AJ1425,AK1425,AL1425,AM1425,AN1425,AO1425,AP1425,AQ1425,AR1425,AS1425,AT1425,AU1425,AV1425,AW1425,AX1425,AY1425,AZ1425,BA1425,BB1425,R1425)</f>
        <v>#NAME?</v>
      </c>
      <c r="Q1425" s="21" t="e">
        <f t="shared" ca="1" si="88"/>
        <v>#NAME?</v>
      </c>
      <c r="R1425" t="s">
        <v>5106</v>
      </c>
      <c r="S1425" s="16" t="s">
        <v>3396</v>
      </c>
      <c r="T1425" s="12" t="s">
        <v>3889</v>
      </c>
      <c r="U1425" s="12" t="s">
        <v>2543</v>
      </c>
      <c r="V1425" s="12" t="s">
        <v>3303</v>
      </c>
      <c r="W1425" s="12" t="s">
        <v>3165</v>
      </c>
    </row>
    <row r="1426" spans="1:34" ht="409.6" thickBot="1" x14ac:dyDescent="0.35">
      <c r="A1426" s="7" t="s">
        <v>1464</v>
      </c>
      <c r="D1426" s="37" t="s">
        <v>15</v>
      </c>
      <c r="E1426" s="45"/>
      <c r="F1426" s="47" t="e">
        <f ca="1">IF(D1426="Walmart", "https://www.walmart.com/search/?query=" &amp; [1]!textjoin("%20",TRUE,S1426,T1426,U1426,V1426,W1426,X1426,Y1426,Z1426,AA1426,AB1426,AC1426,AD1426,AE1426,AF1426,AG1426,AH1426,AI1426,AJ1426,AK1426,AL1426,AM1426,AN1426,AO1426,AP1426,AQ1426,AR1426,AS1426,AT1426,AU1426,AV1426,AW1426,AX1426,AY1426,AZ1426,BA1426,BB1426), IF(D1426="Best Buy", "https://www.bestbuy.com/site/searchpage.jsp?st=" &amp; [1]!textjoin("+",TRUE,S1426,T1426,U1426,V1426,W1426,X1426,Y1426,Z1426,AA1426,AB1426,AC1426,AD1426,AE1426,AF1426,AG1426,AH1426,AI1426,AJ1426,AK1426,AL1426,AM1426,AN1426,AO1426,AP1426,AQ1426,AR1426,AS1426,AT1426,AU1426,AV1426,AW1426,AX1426,AY1426,AZ1426,BA1426,BB1426), IF(D1426="Target", "https://www.target.com/s?searchTerm=" &amp; [1]!textjoin("+",TRUE,S1426,T1426,U1426,V1426,W1426,X1426,Y1426,Z1426,AA1426,AB1426,AC1426,AD1426,AE1426,AF1426,AG1426,AH1426,AI1426,AJ1426,AK1426,AL1426,AM1426,AN1426,AO1426,AP1426,AQ1426,AR1426,AS1426,AT1426,AU1426,AV1426,AW1426,AX1426,AY1426,AZ1426,BA1426,BB1426),"")))</f>
        <v>#NAME?</v>
      </c>
      <c r="G1426" s="45" t="s">
        <v>7967</v>
      </c>
      <c r="H1426" s="45" t="str">
        <f t="shared" si="90"/>
        <v>Best Buy</v>
      </c>
      <c r="I1426" s="45"/>
      <c r="J1426" s="45"/>
      <c r="L1426" s="37" t="s">
        <v>15</v>
      </c>
      <c r="M1426" s="26" t="s">
        <v>2159</v>
      </c>
      <c r="N1426" s="21" t="s">
        <v>6443</v>
      </c>
      <c r="O1426" s="1" t="s">
        <v>2160</v>
      </c>
      <c r="P1426" s="21" t="e">
        <f ca="1">[1]!textjoin("+",TRUE,O1426,S1426,T1426,U1426,V1426,W1426,X1426,Y1426,Z1426,AA1426,AB1426,AC1426,AD1426,AE1426,AF1426,AG1426,AH1426,AI1426,AJ1426,AK1426,AL1426,AM1426,AN1426,AO1426,AP1426,AQ1426,AR1426,AS1426,AT1426,AU1426,AV1426,AW1426,AX1426,AY1426,AZ1426,BA1426,BB1426,R1426)</f>
        <v>#NAME?</v>
      </c>
      <c r="Q1426" s="21" t="e">
        <f t="shared" ca="1" si="88"/>
        <v>#NAME?</v>
      </c>
      <c r="R1426" t="s">
        <v>5106</v>
      </c>
      <c r="S1426" s="16" t="s">
        <v>3396</v>
      </c>
      <c r="T1426" s="12" t="s">
        <v>3889</v>
      </c>
      <c r="U1426" s="12" t="s">
        <v>2357</v>
      </c>
      <c r="V1426" s="12">
        <v>0.26</v>
      </c>
      <c r="W1426" s="12" t="s">
        <v>2543</v>
      </c>
      <c r="X1426" s="12" t="s">
        <v>3890</v>
      </c>
      <c r="Y1426" s="12" t="s">
        <v>2430</v>
      </c>
      <c r="Z1426" s="12" t="s">
        <v>3303</v>
      </c>
      <c r="AA1426" s="12" t="s">
        <v>3165</v>
      </c>
    </row>
    <row r="1427" spans="1:34" ht="409.6" thickBot="1" x14ac:dyDescent="0.35">
      <c r="A1427" s="7" t="s">
        <v>1465</v>
      </c>
      <c r="D1427" s="37" t="s">
        <v>12</v>
      </c>
      <c r="E1427" s="45"/>
      <c r="F1427" s="47" t="e">
        <f ca="1">IF(D1427="Walmart", "https://www.walmart.com/search/?query=" &amp; [1]!textjoin("%20",TRUE,S1427,T1427,U1427,V1427,W1427,X1427,Y1427,Z1427,AA1427,AB1427,AC1427,AD1427,AE1427,AF1427,AG1427,AH1427,AI1427,AJ1427,AK1427,AL1427,AM1427,AN1427,AO1427,AP1427,AQ1427,AR1427,AS1427,AT1427,AU1427,AV1427,AW1427,AX1427,AY1427,AZ1427,BA1427,BB1427), IF(D1427="Best Buy", "https://www.bestbuy.com/site/searchpage.jsp?st=" &amp; [1]!textjoin("+",TRUE,S1427,T1427,U1427,V1427,W1427,X1427,Y1427,Z1427,AA1427,AB1427,AC1427,AD1427,AE1427,AF1427,AG1427,AH1427,AI1427,AJ1427,AK1427,AL1427,AM1427,AN1427,AO1427,AP1427,AQ1427,AR1427,AS1427,AT1427,AU1427,AV1427,AW1427,AX1427,AY1427,AZ1427,BA1427,BB1427), IF(D1427="Target", "https://www.target.com/s?searchTerm=" &amp; [1]!textjoin("+",TRUE,S1427,T1427,U1427,V1427,W1427,X1427,Y1427,Z1427,AA1427,AB1427,AC1427,AD1427,AE1427,AF1427,AG1427,AH1427,AI1427,AJ1427,AK1427,AL1427,AM1427,AN1427,AO1427,AP1427,AQ1427,AR1427,AS1427,AT1427,AU1427,AV1427,AW1427,AX1427,AY1427,AZ1427,BA1427,BB1427),"")))</f>
        <v>#NAME?</v>
      </c>
      <c r="G1427" s="45" t="s">
        <v>7968</v>
      </c>
      <c r="H1427" s="45" t="str">
        <f t="shared" si="90"/>
        <v>Walmart</v>
      </c>
      <c r="I1427" s="45"/>
      <c r="J1427" s="45"/>
      <c r="L1427" s="37" t="s">
        <v>12</v>
      </c>
      <c r="M1427" s="26" t="s">
        <v>2159</v>
      </c>
      <c r="N1427" s="21" t="s">
        <v>6444</v>
      </c>
      <c r="O1427" s="1" t="s">
        <v>2160</v>
      </c>
      <c r="P1427" s="21" t="e">
        <f ca="1">[1]!textjoin("+",TRUE,O1427,S1427,T1427,U1427,V1427,W1427,X1427,Y1427,Z1427,AA1427,AB1427,AC1427,AD1427,AE1427,AF1427,AG1427,AH1427,AI1427,AJ1427,AK1427,AL1427,AM1427,AN1427,AO1427,AP1427,AQ1427,AR1427,AS1427,AT1427,AU1427,AV1427,AW1427,AX1427,AY1427,AZ1427,BA1427,BB1427,R1427)</f>
        <v>#NAME?</v>
      </c>
      <c r="Q1427" s="21" t="e">
        <f t="shared" ca="1" si="88"/>
        <v>#NAME?</v>
      </c>
      <c r="R1427" t="s">
        <v>5106</v>
      </c>
      <c r="S1427" s="16" t="s">
        <v>3891</v>
      </c>
      <c r="T1427" s="12" t="s">
        <v>3654</v>
      </c>
      <c r="U1427" s="12" t="s">
        <v>3655</v>
      </c>
    </row>
    <row r="1428" spans="1:34" ht="409.6" thickBot="1" x14ac:dyDescent="0.35">
      <c r="A1428" s="7" t="s">
        <v>1466</v>
      </c>
      <c r="D1428" s="37" t="s">
        <v>15</v>
      </c>
      <c r="E1428" s="45"/>
      <c r="F1428" s="47" t="e">
        <f ca="1">IF(D1428="Walmart", "https://www.walmart.com/search/?query=" &amp; [1]!textjoin("%20",TRUE,S1428,T1428,U1428,V1428,W1428,X1428,Y1428,Z1428,AA1428,AB1428,AC1428,AD1428,AE1428,AF1428,AG1428,AH1428,AI1428,AJ1428,AK1428,AL1428,AM1428,AN1428,AO1428,AP1428,AQ1428,AR1428,AS1428,AT1428,AU1428,AV1428,AW1428,AX1428,AY1428,AZ1428,BA1428,BB1428), IF(D1428="Best Buy", "https://www.bestbuy.com/site/searchpage.jsp?st=" &amp; [1]!textjoin("+",TRUE,S1428,T1428,U1428,V1428,W1428,X1428,Y1428,Z1428,AA1428,AB1428,AC1428,AD1428,AE1428,AF1428,AG1428,AH1428,AI1428,AJ1428,AK1428,AL1428,AM1428,AN1428,AO1428,AP1428,AQ1428,AR1428,AS1428,AT1428,AU1428,AV1428,AW1428,AX1428,AY1428,AZ1428,BA1428,BB1428), IF(D1428="Target", "https://www.target.com/s?searchTerm=" &amp; [1]!textjoin("+",TRUE,S1428,T1428,U1428,V1428,W1428,X1428,Y1428,Z1428,AA1428,AB1428,AC1428,AD1428,AE1428,AF1428,AG1428,AH1428,AI1428,AJ1428,AK1428,AL1428,AM1428,AN1428,AO1428,AP1428,AQ1428,AR1428,AS1428,AT1428,AU1428,AV1428,AW1428,AX1428,AY1428,AZ1428,BA1428,BB1428),"")))</f>
        <v>#NAME?</v>
      </c>
      <c r="G1428" s="45" t="s">
        <v>7969</v>
      </c>
      <c r="H1428" s="45" t="str">
        <f t="shared" si="90"/>
        <v>Best Buy</v>
      </c>
      <c r="I1428" s="45"/>
      <c r="J1428" s="45"/>
      <c r="L1428" s="37" t="s">
        <v>15</v>
      </c>
      <c r="M1428" s="26" t="s">
        <v>2159</v>
      </c>
      <c r="N1428" s="21" t="s">
        <v>6445</v>
      </c>
      <c r="O1428" s="1" t="s">
        <v>2160</v>
      </c>
      <c r="P1428" s="21" t="e">
        <f ca="1">[1]!textjoin("+",TRUE,O1428,S1428,T1428,U1428,V1428,W1428,X1428,Y1428,Z1428,AA1428,AB1428,AC1428,AD1428,AE1428,AF1428,AG1428,AH1428,AI1428,AJ1428,AK1428,AL1428,AM1428,AN1428,AO1428,AP1428,AQ1428,AR1428,AS1428,AT1428,AU1428,AV1428,AW1428,AX1428,AY1428,AZ1428,BA1428,BB1428,R1428)</f>
        <v>#NAME?</v>
      </c>
      <c r="Q1428" s="21" t="e">
        <f t="shared" ca="1" si="88"/>
        <v>#NAME?</v>
      </c>
      <c r="R1428" t="s">
        <v>5106</v>
      </c>
      <c r="S1428" s="18" t="s">
        <v>3892</v>
      </c>
      <c r="T1428" s="12" t="s">
        <v>2933</v>
      </c>
      <c r="U1428" s="12" t="s">
        <v>3875</v>
      </c>
      <c r="V1428" s="12" t="s">
        <v>2267</v>
      </c>
      <c r="W1428" s="12" t="s">
        <v>3893</v>
      </c>
      <c r="X1428" s="12" t="s">
        <v>2192</v>
      </c>
      <c r="Y1428" s="12" t="s">
        <v>2812</v>
      </c>
      <c r="Z1428" s="12" t="s">
        <v>3725</v>
      </c>
      <c r="AA1428" s="12" t="s">
        <v>2176</v>
      </c>
      <c r="AB1428" s="12" t="s">
        <v>2177</v>
      </c>
      <c r="AC1428" s="12" t="s">
        <v>2178</v>
      </c>
      <c r="AD1428" s="12" t="s">
        <v>3333</v>
      </c>
      <c r="AE1428" s="12" t="s">
        <v>3876</v>
      </c>
      <c r="AF1428" s="12" t="s">
        <v>5025</v>
      </c>
      <c r="AG1428" s="12" t="s">
        <v>2668</v>
      </c>
      <c r="AH1428" s="12" t="s">
        <v>3877</v>
      </c>
    </row>
    <row r="1429" spans="1:34" ht="409.6" thickBot="1" x14ac:dyDescent="0.35">
      <c r="A1429" s="7" t="s">
        <v>1467</v>
      </c>
      <c r="D1429" s="37" t="s">
        <v>15</v>
      </c>
      <c r="E1429" s="45"/>
      <c r="F1429" s="47" t="e">
        <f ca="1">IF(D1429="Walmart", "https://www.walmart.com/search/?query=" &amp; [1]!textjoin("%20",TRUE,S1429,T1429,U1429,V1429,W1429,X1429,Y1429,Z1429,AA1429,AB1429,AC1429,AD1429,AE1429,AF1429,AG1429,AH1429,AI1429,AJ1429,AK1429,AL1429,AM1429,AN1429,AO1429,AP1429,AQ1429,AR1429,AS1429,AT1429,AU1429,AV1429,AW1429,AX1429,AY1429,AZ1429,BA1429,BB1429), IF(D1429="Best Buy", "https://www.bestbuy.com/site/searchpage.jsp?st=" &amp; [1]!textjoin("+",TRUE,S1429,T1429,U1429,V1429,W1429,X1429,Y1429,Z1429,AA1429,AB1429,AC1429,AD1429,AE1429,AF1429,AG1429,AH1429,AI1429,AJ1429,AK1429,AL1429,AM1429,AN1429,AO1429,AP1429,AQ1429,AR1429,AS1429,AT1429,AU1429,AV1429,AW1429,AX1429,AY1429,AZ1429,BA1429,BB1429), IF(D1429="Target", "https://www.target.com/s?searchTerm=" &amp; [1]!textjoin("+",TRUE,S1429,T1429,U1429,V1429,W1429,X1429,Y1429,Z1429,AA1429,AB1429,AC1429,AD1429,AE1429,AF1429,AG1429,AH1429,AI1429,AJ1429,AK1429,AL1429,AM1429,AN1429,AO1429,AP1429,AQ1429,AR1429,AS1429,AT1429,AU1429,AV1429,AW1429,AX1429,AY1429,AZ1429,BA1429,BB1429),"")))</f>
        <v>#NAME?</v>
      </c>
      <c r="G1429" s="45" t="s">
        <v>7970</v>
      </c>
      <c r="H1429" s="45" t="str">
        <f t="shared" si="90"/>
        <v>Best Buy</v>
      </c>
      <c r="I1429" s="45"/>
      <c r="J1429" s="45"/>
      <c r="L1429" s="37" t="s">
        <v>15</v>
      </c>
      <c r="M1429" s="26" t="s">
        <v>2159</v>
      </c>
      <c r="N1429" s="21" t="s">
        <v>6446</v>
      </c>
      <c r="O1429" s="1" t="s">
        <v>2160</v>
      </c>
      <c r="P1429" s="21" t="e">
        <f ca="1">[1]!textjoin("+",TRUE,O1429,S1429,T1429,U1429,V1429,W1429,X1429,Y1429,Z1429,AA1429,AB1429,AC1429,AD1429,AE1429,AF1429,AG1429,AH1429,AI1429,AJ1429,AK1429,AL1429,AM1429,AN1429,AO1429,AP1429,AQ1429,AR1429,AS1429,AT1429,AU1429,AV1429,AW1429,AX1429,AY1429,AZ1429,BA1429,BB1429,R1429)</f>
        <v>#NAME?</v>
      </c>
      <c r="Q1429" s="21" t="e">
        <f t="shared" ca="1" si="88"/>
        <v>#NAME?</v>
      </c>
      <c r="R1429" t="s">
        <v>5106</v>
      </c>
      <c r="S1429" s="16" t="s">
        <v>3894</v>
      </c>
      <c r="T1429" s="12" t="s">
        <v>3895</v>
      </c>
      <c r="U1429" s="12" t="s">
        <v>2226</v>
      </c>
      <c r="V1429" s="12" t="s">
        <v>3054</v>
      </c>
      <c r="W1429" s="12">
        <v>3</v>
      </c>
      <c r="X1429" s="12" t="s">
        <v>2859</v>
      </c>
      <c r="Y1429" s="12" t="s">
        <v>2262</v>
      </c>
    </row>
    <row r="1430" spans="1:34" ht="303" thickBot="1" x14ac:dyDescent="0.35">
      <c r="A1430" s="9" t="s">
        <v>1468</v>
      </c>
      <c r="D1430" s="39" t="s">
        <v>232</v>
      </c>
      <c r="E1430" s="45"/>
      <c r="F1430" s="47" t="str">
        <f>IF(D1430="Walmart", "https://www.walmart.com/search/?query=" &amp; [1]!textjoin("%20",TRUE,S1430,T1430,U1430,V1430,W1430,X1430,Y1430,Z1430,AA1430,AB1430,AC1430,AD1430,AE1430,AF1430,AG1430,AH1430,AI1430,AJ1430,AK1430,AL1430,AM1430,AN1430,AO1430,AP1430,AQ1430,AR1430,AS1430,AT1430,AU1430,AV1430,AW1430,AX1430,AY1430,AZ1430,BA1430,BB1430), IF(D1430="Best Buy", "https://www.bestbuy.com/site/searchpage.jsp?st=" &amp; [1]!textjoin("+",TRUE,S1430,T1430,U1430,V1430,W1430,X1430,Y1430,Z1430,AA1430,AB1430,AC1430,AD1430,AE1430,AF1430,AG1430,AH1430,AI1430,AJ1430,AK1430,AL1430,AM1430,AN1430,AO1430,AP1430,AQ1430,AR1430,AS1430,AT1430,AU1430,AV1430,AW1430,AX1430,AY1430,AZ1430,BA1430,BB1430), IF(D1430="Target", "https://www.target.com/s?searchTerm=" &amp; [1]!textjoin("+",TRUE,S1430,T1430,U1430,V1430,W1430,X1430,Y1430,Z1430,AA1430,AB1430,AC1430,AD1430,AE1430,AF1430,AG1430,AH1430,AI1430,AJ1430,AK1430,AL1430,AM1430,AN1430,AO1430,AP1430,AQ1430,AR1430,AS1430,AT1430,AU1430,AV1430,AW1430,AX1430,AY1430,AZ1430,BA1430,BB1430),"")))</f>
        <v/>
      </c>
      <c r="G1430" s="45" t="s">
        <v>7382</v>
      </c>
      <c r="H1430" s="45"/>
      <c r="I1430" s="45"/>
      <c r="J1430" s="45"/>
      <c r="L1430" s="39" t="s">
        <v>232</v>
      </c>
      <c r="M1430" s="26" t="s">
        <v>2159</v>
      </c>
      <c r="N1430" s="21" t="s">
        <v>6447</v>
      </c>
      <c r="O1430" s="1" t="s">
        <v>2160</v>
      </c>
      <c r="P1430" s="21" t="e">
        <f ca="1">[1]!textjoin("+",TRUE,O1430,S1430,T1430,U1430,V1430,W1430,X1430,Y1430,Z1430,AA1430,AB1430,AC1430,AD1430,AE1430,AF1430,AG1430,AH1430,AI1430,AJ1430,AK1430,AL1430,AM1430,AN1430,AO1430,AP1430,AQ1430,AR1430,AS1430,AT1430,AU1430,AV1430,AW1430,AX1430,AY1430,AZ1430,BA1430,BB1430,R1430)</f>
        <v>#NAME?</v>
      </c>
      <c r="Q1430" s="21" t="e">
        <f t="shared" ca="1" si="88"/>
        <v>#NAME?</v>
      </c>
      <c r="R1430" t="s">
        <v>5106</v>
      </c>
      <c r="S1430" s="16" t="s">
        <v>3894</v>
      </c>
      <c r="T1430" s="12" t="s">
        <v>3054</v>
      </c>
      <c r="U1430" s="12">
        <v>3</v>
      </c>
      <c r="V1430" s="12" t="s">
        <v>2859</v>
      </c>
      <c r="W1430" s="12" t="s">
        <v>4840</v>
      </c>
      <c r="X1430" s="12" t="s">
        <v>2405</v>
      </c>
    </row>
    <row r="1431" spans="1:34" ht="303" thickBot="1" x14ac:dyDescent="0.35">
      <c r="A1431" s="7" t="s">
        <v>1469</v>
      </c>
      <c r="D1431" s="39" t="s">
        <v>232</v>
      </c>
      <c r="E1431" s="45"/>
      <c r="F1431" s="47" t="str">
        <f>IF(D1431="Walmart", "https://www.walmart.com/search/?query=" &amp; [1]!textjoin("%20",TRUE,S1431,T1431,U1431,V1431,W1431,X1431,Y1431,Z1431,AA1431,AB1431,AC1431,AD1431,AE1431,AF1431,AG1431,AH1431,AI1431,AJ1431,AK1431,AL1431,AM1431,AN1431,AO1431,AP1431,AQ1431,AR1431,AS1431,AT1431,AU1431,AV1431,AW1431,AX1431,AY1431,AZ1431,BA1431,BB1431), IF(D1431="Best Buy", "https://www.bestbuy.com/site/searchpage.jsp?st=" &amp; [1]!textjoin("+",TRUE,S1431,T1431,U1431,V1431,W1431,X1431,Y1431,Z1431,AA1431,AB1431,AC1431,AD1431,AE1431,AF1431,AG1431,AH1431,AI1431,AJ1431,AK1431,AL1431,AM1431,AN1431,AO1431,AP1431,AQ1431,AR1431,AS1431,AT1431,AU1431,AV1431,AW1431,AX1431,AY1431,AZ1431,BA1431,BB1431), IF(D1431="Target", "https://www.target.com/s?searchTerm=" &amp; [1]!textjoin("+",TRUE,S1431,T1431,U1431,V1431,W1431,X1431,Y1431,Z1431,AA1431,AB1431,AC1431,AD1431,AE1431,AF1431,AG1431,AH1431,AI1431,AJ1431,AK1431,AL1431,AM1431,AN1431,AO1431,AP1431,AQ1431,AR1431,AS1431,AT1431,AU1431,AV1431,AW1431,AX1431,AY1431,AZ1431,BA1431,BB1431),"")))</f>
        <v/>
      </c>
      <c r="G1431" s="45" t="s">
        <v>7382</v>
      </c>
      <c r="H1431" s="45"/>
      <c r="I1431" s="45"/>
      <c r="J1431" s="45"/>
      <c r="L1431" s="39" t="s">
        <v>232</v>
      </c>
      <c r="M1431" s="26" t="s">
        <v>2159</v>
      </c>
      <c r="N1431" s="21" t="s">
        <v>6448</v>
      </c>
      <c r="O1431" s="1" t="s">
        <v>2160</v>
      </c>
      <c r="P1431" s="21" t="e">
        <f ca="1">[1]!textjoin("+",TRUE,O1431,S1431,T1431,U1431,V1431,W1431,X1431,Y1431,Z1431,AA1431,AB1431,AC1431,AD1431,AE1431,AF1431,AG1431,AH1431,AI1431,AJ1431,AK1431,AL1431,AM1431,AN1431,AO1431,AP1431,AQ1431,AR1431,AS1431,AT1431,AU1431,AV1431,AW1431,AX1431,AY1431,AZ1431,BA1431,BB1431,R1431)</f>
        <v>#NAME?</v>
      </c>
      <c r="Q1431" s="21" t="e">
        <f t="shared" ca="1" si="88"/>
        <v>#NAME?</v>
      </c>
      <c r="R1431" t="s">
        <v>5106</v>
      </c>
      <c r="S1431" s="16" t="s">
        <v>3894</v>
      </c>
      <c r="T1431" s="12" t="s">
        <v>3054</v>
      </c>
      <c r="U1431" s="12">
        <v>3</v>
      </c>
      <c r="V1431" s="12" t="s">
        <v>2859</v>
      </c>
      <c r="W1431" s="12" t="s">
        <v>4840</v>
      </c>
      <c r="X1431" s="12" t="s">
        <v>2222</v>
      </c>
    </row>
    <row r="1432" spans="1:34" ht="303" thickBot="1" x14ac:dyDescent="0.35">
      <c r="A1432" s="7" t="s">
        <v>1470</v>
      </c>
      <c r="D1432" s="39" t="s">
        <v>232</v>
      </c>
      <c r="E1432" s="45"/>
      <c r="F1432" s="47" t="str">
        <f>IF(D1432="Walmart", "https://www.walmart.com/search/?query=" &amp; [1]!textjoin("%20",TRUE,S1432,T1432,U1432,V1432,W1432,X1432,Y1432,Z1432,AA1432,AB1432,AC1432,AD1432,AE1432,AF1432,AG1432,AH1432,AI1432,AJ1432,AK1432,AL1432,AM1432,AN1432,AO1432,AP1432,AQ1432,AR1432,AS1432,AT1432,AU1432,AV1432,AW1432,AX1432,AY1432,AZ1432,BA1432,BB1432), IF(D1432="Best Buy", "https://www.bestbuy.com/site/searchpage.jsp?st=" &amp; [1]!textjoin("+",TRUE,S1432,T1432,U1432,V1432,W1432,X1432,Y1432,Z1432,AA1432,AB1432,AC1432,AD1432,AE1432,AF1432,AG1432,AH1432,AI1432,AJ1432,AK1432,AL1432,AM1432,AN1432,AO1432,AP1432,AQ1432,AR1432,AS1432,AT1432,AU1432,AV1432,AW1432,AX1432,AY1432,AZ1432,BA1432,BB1432), IF(D1432="Target", "https://www.target.com/s?searchTerm=" &amp; [1]!textjoin("+",TRUE,S1432,T1432,U1432,V1432,W1432,X1432,Y1432,Z1432,AA1432,AB1432,AC1432,AD1432,AE1432,AF1432,AG1432,AH1432,AI1432,AJ1432,AK1432,AL1432,AM1432,AN1432,AO1432,AP1432,AQ1432,AR1432,AS1432,AT1432,AU1432,AV1432,AW1432,AX1432,AY1432,AZ1432,BA1432,BB1432),"")))</f>
        <v/>
      </c>
      <c r="G1432" s="45" t="s">
        <v>7382</v>
      </c>
      <c r="H1432" s="45"/>
      <c r="I1432" s="45"/>
      <c r="J1432" s="45"/>
      <c r="L1432" s="39" t="s">
        <v>232</v>
      </c>
      <c r="M1432" s="26" t="s">
        <v>2159</v>
      </c>
      <c r="N1432" s="21" t="s">
        <v>6449</v>
      </c>
      <c r="O1432" s="1" t="s">
        <v>2160</v>
      </c>
      <c r="P1432" s="21" t="e">
        <f ca="1">[1]!textjoin("+",TRUE,O1432,S1432,T1432,U1432,V1432,W1432,X1432,Y1432,Z1432,AA1432,AB1432,AC1432,AD1432,AE1432,AF1432,AG1432,AH1432,AI1432,AJ1432,AK1432,AL1432,AM1432,AN1432,AO1432,AP1432,AQ1432,AR1432,AS1432,AT1432,AU1432,AV1432,AW1432,AX1432,AY1432,AZ1432,BA1432,BB1432,R1432)</f>
        <v>#NAME?</v>
      </c>
      <c r="Q1432" s="21" t="e">
        <f t="shared" ca="1" si="88"/>
        <v>#NAME?</v>
      </c>
      <c r="R1432" t="s">
        <v>5106</v>
      </c>
      <c r="S1432" s="16" t="s">
        <v>3894</v>
      </c>
      <c r="T1432" s="12" t="s">
        <v>3054</v>
      </c>
      <c r="U1432" s="12">
        <v>3</v>
      </c>
      <c r="V1432" s="12" t="s">
        <v>2859</v>
      </c>
      <c r="W1432" s="12" t="s">
        <v>4840</v>
      </c>
      <c r="X1432" s="12" t="s">
        <v>2384</v>
      </c>
    </row>
    <row r="1433" spans="1:34" ht="409.6" thickBot="1" x14ac:dyDescent="0.35">
      <c r="A1433" s="7" t="s">
        <v>1471</v>
      </c>
      <c r="D1433" s="37" t="s">
        <v>123</v>
      </c>
      <c r="E1433" s="45"/>
      <c r="F1433" s="47" t="e">
        <f ca="1">IF(D1433="Costco", "https://www.costco.com", IF(D1433="Dell Home &amp; Home Office", "https://www.dell.com/koa/search?q=" &amp; [1]!textjoin("%20",TRUE,S1433,T1433,U1433,V1433,W1433,X1433,Y1433,Z1433,AA1433,AB1433,AC1433,AD1433,AE1433,AF1433,AG1433,AH1433,AI1433,AJ1433,AK1433,AL1433,AM1433,AN1433,AO1433,AP1433,AQ1433,AR1433,AS1433,AT1433,AU1433,AV1433,AW1433,AX1433,AY1433,AZ1433,BA1433,BB1433,Sheet1!BE1433), IF(D1433="Macy's", "https://www.macys.com/shop/featured/" &amp; [1]!textjoin("-",TRUE,S1433,T1433,U1433,V1433,W1433,X1433,Y1433,Z1433,AA1433,AB1433,AC1433,AD1433,AE1433,AF1433,AG1433,AH1433,AI1433,AJ1433,AK1433,AL1433,AM1433,AN1433,AO1433,AP1433,AQ1433,AR1433,AS1433,AT1433,AU1433,AV1433,AW1433,AX1433,AY1433,AZ1433,BA1433,BB1433,Sheet1!BE1433),"")))</f>
        <v>#NAME?</v>
      </c>
      <c r="G1433" s="34" t="s">
        <v>7359</v>
      </c>
      <c r="H1433" s="45" t="str">
        <f t="shared" ref="H1433:H1438" si="91">HYPERLINK(G1433,D1433)</f>
        <v>Macy's</v>
      </c>
      <c r="I1433" s="45"/>
      <c r="J1433" s="45"/>
      <c r="L1433" s="37" t="s">
        <v>123</v>
      </c>
      <c r="M1433" s="26" t="s">
        <v>2159</v>
      </c>
      <c r="N1433" s="21" t="s">
        <v>6450</v>
      </c>
      <c r="O1433" s="1" t="s">
        <v>2160</v>
      </c>
      <c r="P1433" s="21" t="e">
        <f ca="1">[1]!textjoin("+",TRUE,O1433,S1433,T1433,U1433,V1433,W1433,X1433,Y1433,Z1433,AA1433,AB1433,AC1433,AD1433,AE1433,AF1433,AG1433,AH1433,AI1433,AJ1433,AK1433,AL1433,AM1433,AN1433,AO1433,AP1433,AQ1433,AR1433,AS1433,AT1433,AU1433,AV1433,AW1433,AX1433,AY1433,AZ1433,BA1433,BB1433,R1433)</f>
        <v>#NAME?</v>
      </c>
      <c r="Q1433" s="21" t="e">
        <f t="shared" ca="1" si="88"/>
        <v>#NAME?</v>
      </c>
      <c r="R1433" t="s">
        <v>5106</v>
      </c>
      <c r="S1433" s="16" t="s">
        <v>3300</v>
      </c>
      <c r="T1433" s="12" t="s">
        <v>2342</v>
      </c>
    </row>
    <row r="1434" spans="1:34" ht="409.6" thickBot="1" x14ac:dyDescent="0.35">
      <c r="A1434" s="7" t="s">
        <v>1472</v>
      </c>
      <c r="D1434" s="37" t="s">
        <v>123</v>
      </c>
      <c r="E1434" s="45"/>
      <c r="F1434" s="47" t="e">
        <f ca="1">IF(D1434="Costco", "https://www.costco.com", IF(D1434="Dell Home &amp; Home Office", "https://www.dell.com/koa/search?q=" &amp; [1]!textjoin("%20",TRUE,S1434,T1434,U1434,V1434,W1434,X1434,Y1434,Z1434,AA1434,AB1434,AC1434,AD1434,AE1434,AF1434,AG1434,AH1434,AI1434,AJ1434,AK1434,AL1434,AM1434,AN1434,AO1434,AP1434,AQ1434,AR1434,AS1434,AT1434,AU1434,AV1434,AW1434,AX1434,AY1434,AZ1434,BA1434,BB1434,Sheet1!BE1434), IF(D1434="Macy's", "https://www.macys.com/shop/featured/" &amp; [1]!textjoin("-",TRUE,S1434,T1434,U1434,V1434,W1434,X1434,Y1434,Z1434,AA1434,AB1434,AC1434,AD1434,AE1434,AF1434,AG1434,AH1434,AI1434,AJ1434,AK1434,AL1434,AM1434,AN1434,AO1434,AP1434,AQ1434,AR1434,AS1434,AT1434,AU1434,AV1434,AW1434,AX1434,AY1434,AZ1434,BA1434,BB1434,Sheet1!BE1434),"")))</f>
        <v>#NAME?</v>
      </c>
      <c r="G1434" s="34" t="s">
        <v>7360</v>
      </c>
      <c r="H1434" s="45" t="str">
        <f t="shared" si="91"/>
        <v>Macy's</v>
      </c>
      <c r="I1434" s="45"/>
      <c r="J1434" s="45"/>
      <c r="L1434" s="37" t="s">
        <v>123</v>
      </c>
      <c r="M1434" s="26" t="s">
        <v>2159</v>
      </c>
      <c r="N1434" s="21" t="s">
        <v>6451</v>
      </c>
      <c r="O1434" s="1" t="s">
        <v>2160</v>
      </c>
      <c r="P1434" s="21" t="e">
        <f ca="1">[1]!textjoin("+",TRUE,O1434,S1434,T1434,U1434,V1434,W1434,X1434,Y1434,Z1434,AA1434,AB1434,AC1434,AD1434,AE1434,AF1434,AG1434,AH1434,AI1434,AJ1434,AK1434,AL1434,AM1434,AN1434,AO1434,AP1434,AQ1434,AR1434,AS1434,AT1434,AU1434,AV1434,AW1434,AX1434,AY1434,AZ1434,BA1434,BB1434,R1434)</f>
        <v>#NAME?</v>
      </c>
      <c r="Q1434" s="21" t="e">
        <f t="shared" ca="1" si="88"/>
        <v>#NAME?</v>
      </c>
      <c r="R1434" t="s">
        <v>5106</v>
      </c>
      <c r="S1434" s="16" t="s">
        <v>3300</v>
      </c>
      <c r="T1434" s="12" t="s">
        <v>2763</v>
      </c>
    </row>
    <row r="1435" spans="1:34" ht="409.6" thickBot="1" x14ac:dyDescent="0.35">
      <c r="A1435" s="7" t="s">
        <v>1473</v>
      </c>
      <c r="D1435" s="37" t="s">
        <v>15</v>
      </c>
      <c r="E1435" s="45"/>
      <c r="F1435" s="47" t="e">
        <f ca="1">IF(D1435="Walmart", "https://www.walmart.com/search/?query=" &amp; [1]!textjoin("%20",TRUE,S1435,T1435,U1435,V1435,W1435,X1435,Y1435,Z1435,AA1435,AB1435,AC1435,AD1435,AE1435,AF1435,AG1435,AH1435,AI1435,AJ1435,AK1435,AL1435,AM1435,AN1435,AO1435,AP1435,AQ1435,AR1435,AS1435,AT1435,AU1435,AV1435,AW1435,AX1435,AY1435,AZ1435,BA1435,BB1435), IF(D1435="Best Buy", "https://www.bestbuy.com/site/searchpage.jsp?st=" &amp; [1]!textjoin("+",TRUE,S1435,T1435,U1435,V1435,W1435,X1435,Y1435,Z1435,AA1435,AB1435,AC1435,AD1435,AE1435,AF1435,AG1435,AH1435,AI1435,AJ1435,AK1435,AL1435,AM1435,AN1435,AO1435,AP1435,AQ1435,AR1435,AS1435,AT1435,AU1435,AV1435,AW1435,AX1435,AY1435,AZ1435,BA1435,BB1435), IF(D1435="Target", "https://www.target.com/s?searchTerm=" &amp; [1]!textjoin("+",TRUE,S1435,T1435,U1435,V1435,W1435,X1435,Y1435,Z1435,AA1435,AB1435,AC1435,AD1435,AE1435,AF1435,AG1435,AH1435,AI1435,AJ1435,AK1435,AL1435,AM1435,AN1435,AO1435,AP1435,AQ1435,AR1435,AS1435,AT1435,AU1435,AV1435,AW1435,AX1435,AY1435,AZ1435,BA1435,BB1435),"")))</f>
        <v>#NAME?</v>
      </c>
      <c r="G1435" s="45" t="s">
        <v>7971</v>
      </c>
      <c r="H1435" s="45" t="str">
        <f t="shared" si="91"/>
        <v>Best Buy</v>
      </c>
      <c r="I1435" s="45"/>
      <c r="J1435" s="45"/>
      <c r="L1435" s="37" t="s">
        <v>15</v>
      </c>
      <c r="M1435" s="26" t="s">
        <v>2159</v>
      </c>
      <c r="N1435" s="21" t="s">
        <v>6452</v>
      </c>
      <c r="O1435" s="1" t="s">
        <v>2160</v>
      </c>
      <c r="P1435" s="21" t="e">
        <f ca="1">[1]!textjoin("+",TRUE,O1435,S1435,T1435,U1435,V1435,W1435,X1435,Y1435,Z1435,AA1435,AB1435,AC1435,AD1435,AE1435,AF1435,AG1435,AH1435,AI1435,AJ1435,AK1435,AL1435,AM1435,AN1435,AO1435,AP1435,AQ1435,AR1435,AS1435,AT1435,AU1435,AV1435,AW1435,AX1435,AY1435,AZ1435,BA1435,BB1435,R1435)</f>
        <v>#NAME?</v>
      </c>
      <c r="Q1435" s="21" t="e">
        <f t="shared" ca="1" si="88"/>
        <v>#NAME?</v>
      </c>
      <c r="R1435" t="s">
        <v>5106</v>
      </c>
      <c r="S1435" s="16" t="s">
        <v>3896</v>
      </c>
      <c r="T1435" s="12" t="s">
        <v>2171</v>
      </c>
      <c r="U1435" s="12" t="s">
        <v>3749</v>
      </c>
      <c r="V1435" s="12" t="s">
        <v>3509</v>
      </c>
      <c r="W1435" s="12" t="s">
        <v>3091</v>
      </c>
      <c r="X1435" s="12" t="s">
        <v>2192</v>
      </c>
      <c r="Y1435" s="12" t="s">
        <v>5019</v>
      </c>
      <c r="Z1435" s="12" t="s">
        <v>2189</v>
      </c>
      <c r="AA1435" s="12" t="s">
        <v>3751</v>
      </c>
    </row>
    <row r="1436" spans="1:34" ht="409.6" thickBot="1" x14ac:dyDescent="0.35">
      <c r="A1436" s="7" t="s">
        <v>1474</v>
      </c>
      <c r="D1436" s="37" t="s">
        <v>15</v>
      </c>
      <c r="E1436" s="45"/>
      <c r="F1436" s="47" t="e">
        <f ca="1">IF(D1436="Walmart", "https://www.walmart.com/search/?query=" &amp; [1]!textjoin("%20",TRUE,S1436,T1436,U1436,V1436,W1436,X1436,Y1436,Z1436,AA1436,AB1436,AC1436,AD1436,AE1436,AF1436,AG1436,AH1436,AI1436,AJ1436,AK1436,AL1436,AM1436,AN1436,AO1436,AP1436,AQ1436,AR1436,AS1436,AT1436,AU1436,AV1436,AW1436,AX1436,AY1436,AZ1436,BA1436,BB1436), IF(D1436="Best Buy", "https://www.bestbuy.com/site/searchpage.jsp?st=" &amp; [1]!textjoin("+",TRUE,S1436,T1436,U1436,V1436,W1436,X1436,Y1436,Z1436,AA1436,AB1436,AC1436,AD1436,AE1436,AF1436,AG1436,AH1436,AI1436,AJ1436,AK1436,AL1436,AM1436,AN1436,AO1436,AP1436,AQ1436,AR1436,AS1436,AT1436,AU1436,AV1436,AW1436,AX1436,AY1436,AZ1436,BA1436,BB1436), IF(D1436="Target", "https://www.target.com/s?searchTerm=" &amp; [1]!textjoin("+",TRUE,S1436,T1436,U1436,V1436,W1436,X1436,Y1436,Z1436,AA1436,AB1436,AC1436,AD1436,AE1436,AF1436,AG1436,AH1436,AI1436,AJ1436,AK1436,AL1436,AM1436,AN1436,AO1436,AP1436,AQ1436,AR1436,AS1436,AT1436,AU1436,AV1436,AW1436,AX1436,AY1436,AZ1436,BA1436,BB1436),"")))</f>
        <v>#NAME?</v>
      </c>
      <c r="G1436" s="45" t="s">
        <v>7972</v>
      </c>
      <c r="H1436" s="45" t="str">
        <f t="shared" si="91"/>
        <v>Best Buy</v>
      </c>
      <c r="I1436" s="45"/>
      <c r="J1436" s="45"/>
      <c r="L1436" s="37" t="s">
        <v>15</v>
      </c>
      <c r="M1436" s="26" t="s">
        <v>2159</v>
      </c>
      <c r="N1436" s="21" t="s">
        <v>6453</v>
      </c>
      <c r="O1436" s="1" t="s">
        <v>2160</v>
      </c>
      <c r="P1436" s="21" t="e">
        <f ca="1">[1]!textjoin("+",TRUE,O1436,S1436,T1436,U1436,V1436,W1436,X1436,Y1436,Z1436,AA1436,AB1436,AC1436,AD1436,AE1436,AF1436,AG1436,AH1436,AI1436,AJ1436,AK1436,AL1436,AM1436,AN1436,AO1436,AP1436,AQ1436,AR1436,AS1436,AT1436,AU1436,AV1436,AW1436,AX1436,AY1436,AZ1436,BA1436,BB1436,R1436)</f>
        <v>#NAME?</v>
      </c>
      <c r="Q1436" s="21" t="e">
        <f t="shared" ca="1" si="88"/>
        <v>#NAME?</v>
      </c>
      <c r="R1436" t="s">
        <v>5106</v>
      </c>
      <c r="S1436" s="16" t="s">
        <v>3896</v>
      </c>
      <c r="T1436" s="12" t="s">
        <v>2171</v>
      </c>
      <c r="U1436" s="12" t="s">
        <v>4655</v>
      </c>
      <c r="V1436" s="12" t="s">
        <v>2215</v>
      </c>
    </row>
    <row r="1437" spans="1:34" ht="409.6" thickBot="1" x14ac:dyDescent="0.35">
      <c r="A1437" s="7" t="s">
        <v>1475</v>
      </c>
      <c r="D1437" s="37" t="s">
        <v>123</v>
      </c>
      <c r="E1437" s="45"/>
      <c r="F1437" s="47" t="e">
        <f ca="1">IF(D1437="Costco", "https://www.costco.com", IF(D1437="Dell Home &amp; Home Office", "https://www.dell.com/koa/search?q=" &amp; [1]!textjoin("%20",TRUE,S1437,T1437,U1437,V1437,W1437,X1437,Y1437,Z1437,AA1437,AB1437,AC1437,AD1437,AE1437,AF1437,AG1437,AH1437,AI1437,AJ1437,AK1437,AL1437,AM1437,AN1437,AO1437,AP1437,AQ1437,AR1437,AS1437,AT1437,AU1437,AV1437,AW1437,AX1437,AY1437,AZ1437,BA1437,BB1437,Sheet1!BE1437), IF(D1437="Macy's", "https://www.macys.com/shop/featured/" &amp; [1]!textjoin("-",TRUE,S1437,T1437,U1437,V1437,W1437,X1437,Y1437,Z1437,AA1437,AB1437,AC1437,AD1437,AE1437,AF1437,AG1437,AH1437,AI1437,AJ1437,AK1437,AL1437,AM1437,AN1437,AO1437,AP1437,AQ1437,AR1437,AS1437,AT1437,AU1437,AV1437,AW1437,AX1437,AY1437,AZ1437,BA1437,BB1437,Sheet1!BE1437),"")))</f>
        <v>#NAME?</v>
      </c>
      <c r="G1437" s="34" t="s">
        <v>7361</v>
      </c>
      <c r="H1437" s="45" t="str">
        <f t="shared" si="91"/>
        <v>Macy's</v>
      </c>
      <c r="I1437" s="45"/>
      <c r="J1437" s="45"/>
      <c r="L1437" s="37" t="s">
        <v>123</v>
      </c>
      <c r="M1437" s="26" t="s">
        <v>2159</v>
      </c>
      <c r="N1437" s="21" t="s">
        <v>6454</v>
      </c>
      <c r="O1437" s="1" t="s">
        <v>2160</v>
      </c>
      <c r="P1437" s="21" t="e">
        <f ca="1">[1]!textjoin("+",TRUE,O1437,S1437,T1437,U1437,V1437,W1437,X1437,Y1437,Z1437,AA1437,AB1437,AC1437,AD1437,AE1437,AF1437,AG1437,AH1437,AI1437,AJ1437,AK1437,AL1437,AM1437,AN1437,AO1437,AP1437,AQ1437,AR1437,AS1437,AT1437,AU1437,AV1437,AW1437,AX1437,AY1437,AZ1437,BA1437,BB1437,R1437)</f>
        <v>#NAME?</v>
      </c>
      <c r="Q1437" s="21" t="e">
        <f t="shared" ca="1" si="88"/>
        <v>#NAME?</v>
      </c>
      <c r="R1437" t="s">
        <v>5106</v>
      </c>
      <c r="S1437" s="16" t="s">
        <v>3897</v>
      </c>
      <c r="T1437" s="12" t="s">
        <v>3156</v>
      </c>
      <c r="U1437" s="12" t="s">
        <v>3898</v>
      </c>
      <c r="V1437" s="12" t="s">
        <v>3738</v>
      </c>
      <c r="W1437" s="12" t="s">
        <v>3634</v>
      </c>
    </row>
    <row r="1438" spans="1:34" ht="409.6" thickBot="1" x14ac:dyDescent="0.35">
      <c r="A1438" s="7" t="s">
        <v>1476</v>
      </c>
      <c r="D1438" s="37" t="s">
        <v>12</v>
      </c>
      <c r="E1438" s="45"/>
      <c r="F1438" s="47" t="e">
        <f ca="1">IF(D1438="Walmart", "https://www.walmart.com/search/?query=" &amp; [1]!textjoin("%20",TRUE,S1438,T1438,U1438,V1438,W1438,X1438,Y1438,Z1438,AA1438,AB1438,AC1438,AD1438,AE1438,AF1438,AG1438,AH1438,AI1438,AJ1438,AK1438,AL1438,AM1438,AN1438,AO1438,AP1438,AQ1438,AR1438,AS1438,AT1438,AU1438,AV1438,AW1438,AX1438,AY1438,AZ1438,BA1438,BB1438), IF(D1438="Best Buy", "https://www.bestbuy.com/site/searchpage.jsp?st=" &amp; [1]!textjoin("+",TRUE,S1438,T1438,U1438,V1438,W1438,X1438,Y1438,Z1438,AA1438,AB1438,AC1438,AD1438,AE1438,AF1438,AG1438,AH1438,AI1438,AJ1438,AK1438,AL1438,AM1438,AN1438,AO1438,AP1438,AQ1438,AR1438,AS1438,AT1438,AU1438,AV1438,AW1438,AX1438,AY1438,AZ1438,BA1438,BB1438), IF(D1438="Target", "https://www.target.com/s?searchTerm=" &amp; [1]!textjoin("+",TRUE,S1438,T1438,U1438,V1438,W1438,X1438,Y1438,Z1438,AA1438,AB1438,AC1438,AD1438,AE1438,AF1438,AG1438,AH1438,AI1438,AJ1438,AK1438,AL1438,AM1438,AN1438,AO1438,AP1438,AQ1438,AR1438,AS1438,AT1438,AU1438,AV1438,AW1438,AX1438,AY1438,AZ1438,BA1438,BB1438),"")))</f>
        <v>#NAME?</v>
      </c>
      <c r="G1438" s="45" t="s">
        <v>7973</v>
      </c>
      <c r="H1438" s="45" t="str">
        <f t="shared" si="91"/>
        <v>Walmart</v>
      </c>
      <c r="I1438" s="45"/>
      <c r="J1438" s="45"/>
      <c r="L1438" s="37" t="s">
        <v>12</v>
      </c>
      <c r="M1438" s="26" t="s">
        <v>2159</v>
      </c>
      <c r="N1438" s="21" t="s">
        <v>6455</v>
      </c>
      <c r="O1438" s="1" t="s">
        <v>2160</v>
      </c>
      <c r="P1438" s="21" t="e">
        <f ca="1">[1]!textjoin("+",TRUE,O1438,S1438,T1438,U1438,V1438,W1438,X1438,Y1438,Z1438,AA1438,AB1438,AC1438,AD1438,AE1438,AF1438,AG1438,AH1438,AI1438,AJ1438,AK1438,AL1438,AM1438,AN1438,AO1438,AP1438,AQ1438,AR1438,AS1438,AT1438,AU1438,AV1438,AW1438,AX1438,AY1438,AZ1438,BA1438,BB1438,R1438)</f>
        <v>#NAME?</v>
      </c>
      <c r="Q1438" s="21" t="e">
        <f t="shared" ca="1" si="88"/>
        <v>#NAME?</v>
      </c>
      <c r="R1438" t="s">
        <v>5106</v>
      </c>
      <c r="S1438" s="16" t="s">
        <v>3585</v>
      </c>
      <c r="T1438" s="12">
        <v>3</v>
      </c>
      <c r="U1438" s="12" t="s">
        <v>2189</v>
      </c>
      <c r="V1438" s="12" t="s">
        <v>2342</v>
      </c>
    </row>
    <row r="1439" spans="1:34" ht="58.2" thickBot="1" x14ac:dyDescent="0.35">
      <c r="A1439" s="7" t="s">
        <v>1477</v>
      </c>
      <c r="D1439" s="37" t="s">
        <v>43</v>
      </c>
      <c r="E1439" s="45"/>
      <c r="F1439" s="47" t="str">
        <f>IF(D1439="Walmart", "https://www.walmart.com/search/?query=" &amp; [1]!textjoin("%20",TRUE,S1439,T1439,U1439,V1439,W1439,X1439,Y1439,Z1439,AA1439,AB1439,AC1439,AD1439,AE1439,AF1439,AG1439,AH1439,AI1439,AJ1439,AK1439,AL1439,AM1439,AN1439,AO1439,AP1439,AQ1439,AR1439,AS1439,AT1439,AU1439,AV1439,AW1439,AX1439,AY1439,AZ1439,BA1439,BB1439), IF(D1439="Best Buy", "https://www.bestbuy.com/site/searchpage.jsp?st=" &amp; [1]!textjoin("+",TRUE,S1439,T1439,U1439,V1439,W1439,X1439,Y1439,Z1439,AA1439,AB1439,AC1439,AD1439,AE1439,AF1439,AG1439,AH1439,AI1439,AJ1439,AK1439,AL1439,AM1439,AN1439,AO1439,AP1439,AQ1439,AR1439,AS1439,AT1439,AU1439,AV1439,AW1439,AX1439,AY1439,AZ1439,BA1439,BB1439), IF(D1439="Target", "https://www.target.com/s?searchTerm=" &amp; [1]!textjoin("+",TRUE,S1439,T1439,U1439,V1439,W1439,X1439,Y1439,Z1439,AA1439,AB1439,AC1439,AD1439,AE1439,AF1439,AG1439,AH1439,AI1439,AJ1439,AK1439,AL1439,AM1439,AN1439,AO1439,AP1439,AQ1439,AR1439,AS1439,AT1439,AU1439,AV1439,AW1439,AX1439,AY1439,AZ1439,BA1439,BB1439),"")))</f>
        <v/>
      </c>
      <c r="G1439" s="45" t="s">
        <v>7382</v>
      </c>
      <c r="H1439" s="45"/>
      <c r="I1439" s="45"/>
      <c r="J1439" s="45"/>
      <c r="L1439" s="37" t="s">
        <v>43</v>
      </c>
      <c r="M1439" s="26" t="s">
        <v>2159</v>
      </c>
      <c r="N1439" s="21" t="s">
        <v>6456</v>
      </c>
      <c r="O1439" s="1" t="s">
        <v>2160</v>
      </c>
      <c r="P1439" s="21" t="e">
        <f ca="1">[1]!textjoin("+",TRUE,O1439,S1439,T1439,U1439,V1439,W1439,X1439,Y1439,Z1439,AA1439,AB1439,AC1439,AD1439,AE1439,AF1439,AG1439,AH1439,AI1439,AJ1439,AK1439,AL1439,AM1439,AN1439,AO1439,AP1439,AQ1439,AR1439,AS1439,AT1439,AU1439,AV1439,AW1439,AX1439,AY1439,AZ1439,BA1439,BB1439,R1439)</f>
        <v>#NAME?</v>
      </c>
      <c r="Q1439" s="21" t="e">
        <f t="shared" ca="1" si="88"/>
        <v>#NAME?</v>
      </c>
      <c r="R1439" t="s">
        <v>5106</v>
      </c>
      <c r="S1439" s="16" t="s">
        <v>3899</v>
      </c>
      <c r="T1439" s="12" t="s">
        <v>2715</v>
      </c>
      <c r="U1439" s="12" t="s">
        <v>3900</v>
      </c>
      <c r="V1439" s="12" t="s">
        <v>2432</v>
      </c>
      <c r="W1439" s="12" t="s">
        <v>3901</v>
      </c>
      <c r="X1439" s="12" t="s">
        <v>2267</v>
      </c>
      <c r="Y1439" s="12" t="s">
        <v>3541</v>
      </c>
      <c r="Z1439" s="12" t="s">
        <v>2391</v>
      </c>
    </row>
    <row r="1440" spans="1:34" ht="130.19999999999999" thickBot="1" x14ac:dyDescent="0.35">
      <c r="A1440" s="7" t="s">
        <v>1478</v>
      </c>
      <c r="D1440" s="37" t="s">
        <v>1259</v>
      </c>
      <c r="E1440" s="45"/>
      <c r="F1440" s="47" t="str">
        <f>IF(D1440="Walmart", "https://www.walmart.com/search/?query=" &amp; [1]!textjoin("%20",TRUE,S1440,T1440,U1440,V1440,W1440,X1440,Y1440,Z1440,AA1440,AB1440,AC1440,AD1440,AE1440,AF1440,AG1440,AH1440,AI1440,AJ1440,AK1440,AL1440,AM1440,AN1440,AO1440,AP1440,AQ1440,AR1440,AS1440,AT1440,AU1440,AV1440,AW1440,AX1440,AY1440,AZ1440,BA1440,BB1440), IF(D1440="Best Buy", "https://www.bestbuy.com/site/searchpage.jsp?st=" &amp; [1]!textjoin("+",TRUE,S1440,T1440,U1440,V1440,W1440,X1440,Y1440,Z1440,AA1440,AB1440,AC1440,AD1440,AE1440,AF1440,AG1440,AH1440,AI1440,AJ1440,AK1440,AL1440,AM1440,AN1440,AO1440,AP1440,AQ1440,AR1440,AS1440,AT1440,AU1440,AV1440,AW1440,AX1440,AY1440,AZ1440,BA1440,BB1440), IF(D1440="Target", "https://www.target.com/s?searchTerm=" &amp; [1]!textjoin("+",TRUE,S1440,T1440,U1440,V1440,W1440,X1440,Y1440,Z1440,AA1440,AB1440,AC1440,AD1440,AE1440,AF1440,AG1440,AH1440,AI1440,AJ1440,AK1440,AL1440,AM1440,AN1440,AO1440,AP1440,AQ1440,AR1440,AS1440,AT1440,AU1440,AV1440,AW1440,AX1440,AY1440,AZ1440,BA1440,BB1440),"")))</f>
        <v/>
      </c>
      <c r="G1440" s="45" t="s">
        <v>7382</v>
      </c>
      <c r="H1440" s="45"/>
      <c r="I1440" s="45"/>
      <c r="J1440" s="45"/>
      <c r="L1440" s="37" t="s">
        <v>1259</v>
      </c>
      <c r="M1440" s="26" t="s">
        <v>2159</v>
      </c>
      <c r="N1440" s="21" t="s">
        <v>6457</v>
      </c>
      <c r="O1440" s="1" t="s">
        <v>2160</v>
      </c>
      <c r="P1440" s="21" t="e">
        <f ca="1">[1]!textjoin("+",TRUE,O1440,S1440,T1440,U1440,V1440,W1440,X1440,Y1440,Z1440,AA1440,AB1440,AC1440,AD1440,AE1440,AF1440,AG1440,AH1440,AI1440,AJ1440,AK1440,AL1440,AM1440,AN1440,AO1440,AP1440,AQ1440,AR1440,AS1440,AT1440,AU1440,AV1440,AW1440,AX1440,AY1440,AZ1440,BA1440,BB1440,R1440)</f>
        <v>#NAME?</v>
      </c>
      <c r="Q1440" s="21" t="e">
        <f t="shared" ca="1" si="88"/>
        <v>#NAME?</v>
      </c>
      <c r="R1440" t="s">
        <v>5106</v>
      </c>
      <c r="S1440" s="16" t="s">
        <v>3902</v>
      </c>
      <c r="T1440" s="12" t="s">
        <v>3518</v>
      </c>
      <c r="U1440" s="12" t="s">
        <v>3519</v>
      </c>
      <c r="V1440" s="12" t="s">
        <v>4728</v>
      </c>
      <c r="W1440" s="12" t="s">
        <v>3903</v>
      </c>
    </row>
    <row r="1441" spans="1:27" ht="130.19999999999999" thickBot="1" x14ac:dyDescent="0.35">
      <c r="A1441" s="7" t="s">
        <v>1479</v>
      </c>
      <c r="D1441" s="37" t="s">
        <v>1259</v>
      </c>
      <c r="E1441" s="45"/>
      <c r="F1441" s="47" t="str">
        <f>IF(D1441="Walmart", "https://www.walmart.com/search/?query=" &amp; [1]!textjoin("%20",TRUE,S1441,T1441,U1441,V1441,W1441,X1441,Y1441,Z1441,AA1441,AB1441,AC1441,AD1441,AE1441,AF1441,AG1441,AH1441,AI1441,AJ1441,AK1441,AL1441,AM1441,AN1441,AO1441,AP1441,AQ1441,AR1441,AS1441,AT1441,AU1441,AV1441,AW1441,AX1441,AY1441,AZ1441,BA1441,BB1441), IF(D1441="Best Buy", "https://www.bestbuy.com/site/searchpage.jsp?st=" &amp; [1]!textjoin("+",TRUE,S1441,T1441,U1441,V1441,W1441,X1441,Y1441,Z1441,AA1441,AB1441,AC1441,AD1441,AE1441,AF1441,AG1441,AH1441,AI1441,AJ1441,AK1441,AL1441,AM1441,AN1441,AO1441,AP1441,AQ1441,AR1441,AS1441,AT1441,AU1441,AV1441,AW1441,AX1441,AY1441,AZ1441,BA1441,BB1441), IF(D1441="Target", "https://www.target.com/s?searchTerm=" &amp; [1]!textjoin("+",TRUE,S1441,T1441,U1441,V1441,W1441,X1441,Y1441,Z1441,AA1441,AB1441,AC1441,AD1441,AE1441,AF1441,AG1441,AH1441,AI1441,AJ1441,AK1441,AL1441,AM1441,AN1441,AO1441,AP1441,AQ1441,AR1441,AS1441,AT1441,AU1441,AV1441,AW1441,AX1441,AY1441,AZ1441,BA1441,BB1441),"")))</f>
        <v/>
      </c>
      <c r="G1441" s="45" t="s">
        <v>7382</v>
      </c>
      <c r="H1441" s="45"/>
      <c r="I1441" s="45"/>
      <c r="J1441" s="45"/>
      <c r="L1441" s="37" t="s">
        <v>1259</v>
      </c>
      <c r="M1441" s="26" t="s">
        <v>2159</v>
      </c>
      <c r="N1441" s="21" t="s">
        <v>6458</v>
      </c>
      <c r="O1441" s="1" t="s">
        <v>2160</v>
      </c>
      <c r="P1441" s="21" t="e">
        <f ca="1">[1]!textjoin("+",TRUE,O1441,S1441,T1441,U1441,V1441,W1441,X1441,Y1441,Z1441,AA1441,AB1441,AC1441,AD1441,AE1441,AF1441,AG1441,AH1441,AI1441,AJ1441,AK1441,AL1441,AM1441,AN1441,AO1441,AP1441,AQ1441,AR1441,AS1441,AT1441,AU1441,AV1441,AW1441,AX1441,AY1441,AZ1441,BA1441,BB1441,R1441)</f>
        <v>#NAME?</v>
      </c>
      <c r="Q1441" s="21" t="e">
        <f t="shared" ca="1" si="88"/>
        <v>#NAME?</v>
      </c>
      <c r="R1441" t="s">
        <v>5106</v>
      </c>
      <c r="S1441" s="16" t="s">
        <v>3902</v>
      </c>
      <c r="T1441" s="12" t="s">
        <v>3518</v>
      </c>
      <c r="U1441" s="12" t="s">
        <v>3519</v>
      </c>
      <c r="V1441" s="12" t="s">
        <v>4729</v>
      </c>
      <c r="W1441" s="12" t="s">
        <v>3903</v>
      </c>
    </row>
    <row r="1442" spans="1:27" ht="72.599999999999994" thickBot="1" x14ac:dyDescent="0.35">
      <c r="A1442" s="7" t="s">
        <v>1480</v>
      </c>
      <c r="D1442" s="37" t="s">
        <v>811</v>
      </c>
      <c r="E1442" s="45"/>
      <c r="F1442" s="47" t="str">
        <f>IF(D1442="Walmart", "https://www.walmart.com/search/?query=" &amp; [1]!textjoin("%20",TRUE,S1442,T1442,U1442,V1442,W1442,X1442,Y1442,Z1442,AA1442,AB1442,AC1442,AD1442,AE1442,AF1442,AG1442,AH1442,AI1442,AJ1442,AK1442,AL1442,AM1442,AN1442,AO1442,AP1442,AQ1442,AR1442,AS1442,AT1442,AU1442,AV1442,AW1442,AX1442,AY1442,AZ1442,BA1442,BB1442), IF(D1442="Best Buy", "https://www.bestbuy.com/site/searchpage.jsp?st=" &amp; [1]!textjoin("+",TRUE,S1442,T1442,U1442,V1442,W1442,X1442,Y1442,Z1442,AA1442,AB1442,AC1442,AD1442,AE1442,AF1442,AG1442,AH1442,AI1442,AJ1442,AK1442,AL1442,AM1442,AN1442,AO1442,AP1442,AQ1442,AR1442,AS1442,AT1442,AU1442,AV1442,AW1442,AX1442,AY1442,AZ1442,BA1442,BB1442), IF(D1442="Target", "https://www.target.com/s?searchTerm=" &amp; [1]!textjoin("+",TRUE,S1442,T1442,U1442,V1442,W1442,X1442,Y1442,Z1442,AA1442,AB1442,AC1442,AD1442,AE1442,AF1442,AG1442,AH1442,AI1442,AJ1442,AK1442,AL1442,AM1442,AN1442,AO1442,AP1442,AQ1442,AR1442,AS1442,AT1442,AU1442,AV1442,AW1442,AX1442,AY1442,AZ1442,BA1442,BB1442),"")))</f>
        <v/>
      </c>
      <c r="G1442" s="45" t="s">
        <v>7382</v>
      </c>
      <c r="H1442" s="45"/>
      <c r="I1442" s="45"/>
      <c r="J1442" s="45"/>
      <c r="L1442" s="37" t="s">
        <v>811</v>
      </c>
      <c r="M1442" s="26" t="s">
        <v>2159</v>
      </c>
      <c r="N1442" s="21" t="s">
        <v>6459</v>
      </c>
      <c r="O1442" s="1" t="s">
        <v>2160</v>
      </c>
      <c r="P1442" s="21" t="e">
        <f ca="1">[1]!textjoin("+",TRUE,O1442,S1442,T1442,U1442,V1442,W1442,X1442,Y1442,Z1442,AA1442,AB1442,AC1442,AD1442,AE1442,AF1442,AG1442,AH1442,AI1442,AJ1442,AK1442,AL1442,AM1442,AN1442,AO1442,AP1442,AQ1442,AR1442,AS1442,AT1442,AU1442,AV1442,AW1442,AX1442,AY1442,AZ1442,BA1442,BB1442,R1442)</f>
        <v>#NAME?</v>
      </c>
      <c r="Q1442" s="21" t="e">
        <f t="shared" ca="1" si="88"/>
        <v>#NAME?</v>
      </c>
      <c r="R1442" t="s">
        <v>5106</v>
      </c>
      <c r="S1442" s="16" t="s">
        <v>3902</v>
      </c>
      <c r="T1442" s="12" t="s">
        <v>2581</v>
      </c>
      <c r="U1442" s="12" t="s">
        <v>3904</v>
      </c>
      <c r="V1442" s="12" t="s">
        <v>3518</v>
      </c>
      <c r="W1442" s="12" t="s">
        <v>4735</v>
      </c>
      <c r="X1442" s="12" t="s">
        <v>4728</v>
      </c>
      <c r="Y1442" s="12" t="s">
        <v>3905</v>
      </c>
    </row>
    <row r="1443" spans="1:27" ht="72.599999999999994" thickBot="1" x14ac:dyDescent="0.35">
      <c r="A1443" s="7" t="s">
        <v>1481</v>
      </c>
      <c r="D1443" s="37" t="s">
        <v>811</v>
      </c>
      <c r="E1443" s="45"/>
      <c r="F1443" s="47" t="str">
        <f>IF(D1443="Walmart", "https://www.walmart.com/search/?query=" &amp; [1]!textjoin("%20",TRUE,S1443,T1443,U1443,V1443,W1443,X1443,Y1443,Z1443,AA1443,AB1443,AC1443,AD1443,AE1443,AF1443,AG1443,AH1443,AI1443,AJ1443,AK1443,AL1443,AM1443,AN1443,AO1443,AP1443,AQ1443,AR1443,AS1443,AT1443,AU1443,AV1443,AW1443,AX1443,AY1443,AZ1443,BA1443,BB1443), IF(D1443="Best Buy", "https://www.bestbuy.com/site/searchpage.jsp?st=" &amp; [1]!textjoin("+",TRUE,S1443,T1443,U1443,V1443,W1443,X1443,Y1443,Z1443,AA1443,AB1443,AC1443,AD1443,AE1443,AF1443,AG1443,AH1443,AI1443,AJ1443,AK1443,AL1443,AM1443,AN1443,AO1443,AP1443,AQ1443,AR1443,AS1443,AT1443,AU1443,AV1443,AW1443,AX1443,AY1443,AZ1443,BA1443,BB1443), IF(D1443="Target", "https://www.target.com/s?searchTerm=" &amp; [1]!textjoin("+",TRUE,S1443,T1443,U1443,V1443,W1443,X1443,Y1443,Z1443,AA1443,AB1443,AC1443,AD1443,AE1443,AF1443,AG1443,AH1443,AI1443,AJ1443,AK1443,AL1443,AM1443,AN1443,AO1443,AP1443,AQ1443,AR1443,AS1443,AT1443,AU1443,AV1443,AW1443,AX1443,AY1443,AZ1443,BA1443,BB1443),"")))</f>
        <v/>
      </c>
      <c r="G1443" s="45" t="s">
        <v>7382</v>
      </c>
      <c r="H1443" s="45"/>
      <c r="I1443" s="45"/>
      <c r="J1443" s="45"/>
      <c r="L1443" s="37" t="s">
        <v>811</v>
      </c>
      <c r="M1443" s="26" t="s">
        <v>2159</v>
      </c>
      <c r="N1443" s="21" t="s">
        <v>6460</v>
      </c>
      <c r="O1443" s="1" t="s">
        <v>2160</v>
      </c>
      <c r="P1443" s="21" t="e">
        <f ca="1">[1]!textjoin("+",TRUE,O1443,S1443,T1443,U1443,V1443,W1443,X1443,Y1443,Z1443,AA1443,AB1443,AC1443,AD1443,AE1443,AF1443,AG1443,AH1443,AI1443,AJ1443,AK1443,AL1443,AM1443,AN1443,AO1443,AP1443,AQ1443,AR1443,AS1443,AT1443,AU1443,AV1443,AW1443,AX1443,AY1443,AZ1443,BA1443,BB1443,R1443)</f>
        <v>#NAME?</v>
      </c>
      <c r="Q1443" s="21" t="e">
        <f t="shared" ca="1" si="88"/>
        <v>#NAME?</v>
      </c>
      <c r="R1443" t="s">
        <v>5106</v>
      </c>
      <c r="S1443" s="16" t="s">
        <v>3902</v>
      </c>
      <c r="T1443" s="12" t="s">
        <v>2581</v>
      </c>
      <c r="U1443" s="12" t="s">
        <v>3904</v>
      </c>
      <c r="V1443" s="12" t="s">
        <v>3518</v>
      </c>
      <c r="W1443" s="12" t="s">
        <v>4735</v>
      </c>
      <c r="X1443" s="12" t="s">
        <v>4729</v>
      </c>
      <c r="Y1443" s="12" t="s">
        <v>3905</v>
      </c>
    </row>
    <row r="1444" spans="1:27" ht="409.6" thickBot="1" x14ac:dyDescent="0.35">
      <c r="A1444" s="7" t="s">
        <v>1482</v>
      </c>
      <c r="D1444" s="37" t="s">
        <v>12</v>
      </c>
      <c r="E1444" s="45"/>
      <c r="F1444" s="47" t="e">
        <f ca="1">IF(D1444="Walmart", "https://www.walmart.com/search/?query=" &amp; [1]!textjoin("%20",TRUE,S1444,T1444,U1444,V1444,W1444,X1444,Y1444,Z1444,AA1444,AB1444,AC1444,AD1444,AE1444,AF1444,AG1444,AH1444,AI1444,AJ1444,AK1444,AL1444,AM1444,AN1444,AO1444,AP1444,AQ1444,AR1444,AS1444,AT1444,AU1444,AV1444,AW1444,AX1444,AY1444,AZ1444,BA1444,BB1444), IF(D1444="Best Buy", "https://www.bestbuy.com/site/searchpage.jsp?st=" &amp; [1]!textjoin("+",TRUE,S1444,T1444,U1444,V1444,W1444,X1444,Y1444,Z1444,AA1444,AB1444,AC1444,AD1444,AE1444,AF1444,AG1444,AH1444,AI1444,AJ1444,AK1444,AL1444,AM1444,AN1444,AO1444,AP1444,AQ1444,AR1444,AS1444,AT1444,AU1444,AV1444,AW1444,AX1444,AY1444,AZ1444,BA1444,BB1444), IF(D1444="Target", "https://www.target.com/s?searchTerm=" &amp; [1]!textjoin("+",TRUE,S1444,T1444,U1444,V1444,W1444,X1444,Y1444,Z1444,AA1444,AB1444,AC1444,AD1444,AE1444,AF1444,AG1444,AH1444,AI1444,AJ1444,AK1444,AL1444,AM1444,AN1444,AO1444,AP1444,AQ1444,AR1444,AS1444,AT1444,AU1444,AV1444,AW1444,AX1444,AY1444,AZ1444,BA1444,BB1444),"")))</f>
        <v>#NAME?</v>
      </c>
      <c r="G1444" s="45" t="s">
        <v>7974</v>
      </c>
      <c r="H1444" s="45" t="str">
        <f t="shared" ref="H1444:H1449" si="92">HYPERLINK(G1444,D1444)</f>
        <v>Walmart</v>
      </c>
      <c r="I1444" s="45"/>
      <c r="J1444" s="45"/>
      <c r="L1444" s="37" t="s">
        <v>12</v>
      </c>
      <c r="M1444" s="26" t="s">
        <v>2159</v>
      </c>
      <c r="N1444" s="21" t="s">
        <v>6461</v>
      </c>
      <c r="O1444" s="1" t="s">
        <v>2160</v>
      </c>
      <c r="P1444" s="21" t="e">
        <f ca="1">[1]!textjoin("+",TRUE,O1444,S1444,T1444,U1444,V1444,W1444,X1444,Y1444,Z1444,AA1444,AB1444,AC1444,AD1444,AE1444,AF1444,AG1444,AH1444,AI1444,AJ1444,AK1444,AL1444,AM1444,AN1444,AO1444,AP1444,AQ1444,AR1444,AS1444,AT1444,AU1444,AV1444,AW1444,AX1444,AY1444,AZ1444,BA1444,BB1444,R1444)</f>
        <v>#NAME?</v>
      </c>
      <c r="Q1444" s="21" t="e">
        <f t="shared" ca="1" si="88"/>
        <v>#NAME?</v>
      </c>
      <c r="R1444" t="s">
        <v>5106</v>
      </c>
      <c r="S1444" s="16" t="s">
        <v>3906</v>
      </c>
      <c r="T1444" s="12" t="s">
        <v>3907</v>
      </c>
      <c r="U1444" s="12" t="s">
        <v>3908</v>
      </c>
      <c r="V1444" s="12">
        <v>0.26</v>
      </c>
      <c r="W1444" s="12" t="s">
        <v>2918</v>
      </c>
      <c r="X1444" s="12" t="s">
        <v>2871</v>
      </c>
      <c r="Y1444" s="12" t="s">
        <v>2336</v>
      </c>
    </row>
    <row r="1445" spans="1:27" ht="409.6" thickBot="1" x14ac:dyDescent="0.35">
      <c r="A1445" s="7" t="s">
        <v>1483</v>
      </c>
      <c r="D1445" s="37" t="s">
        <v>12</v>
      </c>
      <c r="E1445" s="45"/>
      <c r="F1445" s="47" t="e">
        <f ca="1">IF(D1445="Walmart", "https://www.walmart.com/search/?query=" &amp; [1]!textjoin("%20",TRUE,S1445,T1445,U1445,V1445,W1445,X1445,Y1445,Z1445,AA1445,AB1445,AC1445,AD1445,AE1445,AF1445,AG1445,AH1445,AI1445,AJ1445,AK1445,AL1445,AM1445,AN1445,AO1445,AP1445,AQ1445,AR1445,AS1445,AT1445,AU1445,AV1445,AW1445,AX1445,AY1445,AZ1445,BA1445,BB1445), IF(D1445="Best Buy", "https://www.bestbuy.com/site/searchpage.jsp?st=" &amp; [1]!textjoin("+",TRUE,S1445,T1445,U1445,V1445,W1445,X1445,Y1445,Z1445,AA1445,AB1445,AC1445,AD1445,AE1445,AF1445,AG1445,AH1445,AI1445,AJ1445,AK1445,AL1445,AM1445,AN1445,AO1445,AP1445,AQ1445,AR1445,AS1445,AT1445,AU1445,AV1445,AW1445,AX1445,AY1445,AZ1445,BA1445,BB1445), IF(D1445="Target", "https://www.target.com/s?searchTerm=" &amp; [1]!textjoin("+",TRUE,S1445,T1445,U1445,V1445,W1445,X1445,Y1445,Z1445,AA1445,AB1445,AC1445,AD1445,AE1445,AF1445,AG1445,AH1445,AI1445,AJ1445,AK1445,AL1445,AM1445,AN1445,AO1445,AP1445,AQ1445,AR1445,AS1445,AT1445,AU1445,AV1445,AW1445,AX1445,AY1445,AZ1445,BA1445,BB1445),"")))</f>
        <v>#NAME?</v>
      </c>
      <c r="G1445" s="45" t="s">
        <v>7975</v>
      </c>
      <c r="H1445" s="45" t="str">
        <f t="shared" si="92"/>
        <v>Walmart</v>
      </c>
      <c r="I1445" s="45"/>
      <c r="J1445" s="45"/>
      <c r="L1445" s="37" t="s">
        <v>12</v>
      </c>
      <c r="M1445" s="26" t="s">
        <v>2159</v>
      </c>
      <c r="N1445" s="21" t="s">
        <v>6462</v>
      </c>
      <c r="O1445" s="1" t="s">
        <v>2160</v>
      </c>
      <c r="P1445" s="21" t="e">
        <f ca="1">[1]!textjoin("+",TRUE,O1445,S1445,T1445,U1445,V1445,W1445,X1445,Y1445,Z1445,AA1445,AB1445,AC1445,AD1445,AE1445,AF1445,AG1445,AH1445,AI1445,AJ1445,AK1445,AL1445,AM1445,AN1445,AO1445,AP1445,AQ1445,AR1445,AS1445,AT1445,AU1445,AV1445,AW1445,AX1445,AY1445,AZ1445,BA1445,BB1445,R1445)</f>
        <v>#NAME?</v>
      </c>
      <c r="Q1445" s="21" t="e">
        <f t="shared" ca="1" si="88"/>
        <v>#NAME?</v>
      </c>
      <c r="R1445" t="s">
        <v>5106</v>
      </c>
      <c r="S1445" s="16" t="s">
        <v>3397</v>
      </c>
      <c r="T1445" s="12" t="s">
        <v>2432</v>
      </c>
      <c r="U1445" s="12" t="s">
        <v>2178</v>
      </c>
      <c r="V1445" s="12" t="s">
        <v>3334</v>
      </c>
      <c r="W1445" s="12" t="s">
        <v>2252</v>
      </c>
      <c r="X1445" s="12" t="s">
        <v>3695</v>
      </c>
    </row>
    <row r="1446" spans="1:27" ht="409.6" thickBot="1" x14ac:dyDescent="0.35">
      <c r="A1446" s="7" t="s">
        <v>1484</v>
      </c>
      <c r="D1446" s="37" t="s">
        <v>12</v>
      </c>
      <c r="E1446" s="45"/>
      <c r="F1446" s="47" t="e">
        <f ca="1">IF(D1446="Walmart", "https://www.walmart.com/search/?query=" &amp; [1]!textjoin("%20",TRUE,S1446,T1446,U1446,V1446,W1446,X1446,Y1446,Z1446,AA1446,AB1446,AC1446,AD1446,AE1446,AF1446,AG1446,AH1446,AI1446,AJ1446,AK1446,AL1446,AM1446,AN1446,AO1446,AP1446,AQ1446,AR1446,AS1446,AT1446,AU1446,AV1446,AW1446,AX1446,AY1446,AZ1446,BA1446,BB1446), IF(D1446="Best Buy", "https://www.bestbuy.com/site/searchpage.jsp?st=" &amp; [1]!textjoin("+",TRUE,S1446,T1446,U1446,V1446,W1446,X1446,Y1446,Z1446,AA1446,AB1446,AC1446,AD1446,AE1446,AF1446,AG1446,AH1446,AI1446,AJ1446,AK1446,AL1446,AM1446,AN1446,AO1446,AP1446,AQ1446,AR1446,AS1446,AT1446,AU1446,AV1446,AW1446,AX1446,AY1446,AZ1446,BA1446,BB1446), IF(D1446="Target", "https://www.target.com/s?searchTerm=" &amp; [1]!textjoin("+",TRUE,S1446,T1446,U1446,V1446,W1446,X1446,Y1446,Z1446,AA1446,AB1446,AC1446,AD1446,AE1446,AF1446,AG1446,AH1446,AI1446,AJ1446,AK1446,AL1446,AM1446,AN1446,AO1446,AP1446,AQ1446,AR1446,AS1446,AT1446,AU1446,AV1446,AW1446,AX1446,AY1446,AZ1446,BA1446,BB1446),"")))</f>
        <v>#NAME?</v>
      </c>
      <c r="G1446" s="45" t="s">
        <v>7976</v>
      </c>
      <c r="H1446" s="45" t="str">
        <f t="shared" si="92"/>
        <v>Walmart</v>
      </c>
      <c r="I1446" s="45"/>
      <c r="J1446" s="45"/>
      <c r="L1446" s="37" t="s">
        <v>12</v>
      </c>
      <c r="M1446" s="26" t="s">
        <v>2159</v>
      </c>
      <c r="N1446" s="21" t="s">
        <v>6463</v>
      </c>
      <c r="O1446" s="1" t="s">
        <v>2160</v>
      </c>
      <c r="P1446" s="21" t="e">
        <f ca="1">[1]!textjoin("+",TRUE,O1446,S1446,T1446,U1446,V1446,W1446,X1446,Y1446,Z1446,AA1446,AB1446,AC1446,AD1446,AE1446,AF1446,AG1446,AH1446,AI1446,AJ1446,AK1446,AL1446,AM1446,AN1446,AO1446,AP1446,AQ1446,AR1446,AS1446,AT1446,AU1446,AV1446,AW1446,AX1446,AY1446,AZ1446,BA1446,BB1446,R1446)</f>
        <v>#NAME?</v>
      </c>
      <c r="Q1446" s="21" t="e">
        <f t="shared" ca="1" si="88"/>
        <v>#NAME?</v>
      </c>
      <c r="R1446" t="s">
        <v>5106</v>
      </c>
      <c r="S1446" s="16" t="s">
        <v>3397</v>
      </c>
      <c r="T1446" s="12" t="s">
        <v>4660</v>
      </c>
      <c r="U1446" s="12" t="s">
        <v>2293</v>
      </c>
    </row>
    <row r="1447" spans="1:27" ht="409.6" thickBot="1" x14ac:dyDescent="0.35">
      <c r="A1447" s="7" t="s">
        <v>1485</v>
      </c>
      <c r="D1447" s="37" t="s">
        <v>12</v>
      </c>
      <c r="E1447" s="45"/>
      <c r="F1447" s="47" t="e">
        <f ca="1">IF(D1447="Walmart", "https://www.walmart.com/search/?query=" &amp; [1]!textjoin("%20",TRUE,S1447,T1447,U1447,V1447,W1447,X1447,Y1447,Z1447,AA1447,AB1447,AC1447,AD1447,AE1447,AF1447,AG1447,AH1447,AI1447,AJ1447,AK1447,AL1447,AM1447,AN1447,AO1447,AP1447,AQ1447,AR1447,AS1447,AT1447,AU1447,AV1447,AW1447,AX1447,AY1447,AZ1447,BA1447,BB1447), IF(D1447="Best Buy", "https://www.bestbuy.com/site/searchpage.jsp?st=" &amp; [1]!textjoin("+",TRUE,S1447,T1447,U1447,V1447,W1447,X1447,Y1447,Z1447,AA1447,AB1447,AC1447,AD1447,AE1447,AF1447,AG1447,AH1447,AI1447,AJ1447,AK1447,AL1447,AM1447,AN1447,AO1447,AP1447,AQ1447,AR1447,AS1447,AT1447,AU1447,AV1447,AW1447,AX1447,AY1447,AZ1447,BA1447,BB1447), IF(D1447="Target", "https://www.target.com/s?searchTerm=" &amp; [1]!textjoin("+",TRUE,S1447,T1447,U1447,V1447,W1447,X1447,Y1447,Z1447,AA1447,AB1447,AC1447,AD1447,AE1447,AF1447,AG1447,AH1447,AI1447,AJ1447,AK1447,AL1447,AM1447,AN1447,AO1447,AP1447,AQ1447,AR1447,AS1447,AT1447,AU1447,AV1447,AW1447,AX1447,AY1447,AZ1447,BA1447,BB1447),"")))</f>
        <v>#NAME?</v>
      </c>
      <c r="G1447" s="45" t="s">
        <v>7977</v>
      </c>
      <c r="H1447" s="45" t="str">
        <f t="shared" si="92"/>
        <v>Walmart</v>
      </c>
      <c r="I1447" s="45"/>
      <c r="J1447" s="45"/>
      <c r="L1447" s="37" t="s">
        <v>12</v>
      </c>
      <c r="M1447" s="26" t="s">
        <v>2159</v>
      </c>
      <c r="N1447" s="21" t="s">
        <v>6464</v>
      </c>
      <c r="O1447" s="1" t="s">
        <v>2160</v>
      </c>
      <c r="P1447" s="21" t="e">
        <f ca="1">[1]!textjoin("+",TRUE,O1447,S1447,T1447,U1447,V1447,W1447,X1447,Y1447,Z1447,AA1447,AB1447,AC1447,AD1447,AE1447,AF1447,AG1447,AH1447,AI1447,AJ1447,AK1447,AL1447,AM1447,AN1447,AO1447,AP1447,AQ1447,AR1447,AS1447,AT1447,AU1447,AV1447,AW1447,AX1447,AY1447,AZ1447,BA1447,BB1447,R1447)</f>
        <v>#NAME?</v>
      </c>
      <c r="Q1447" s="21" t="e">
        <f t="shared" ca="1" si="88"/>
        <v>#NAME?</v>
      </c>
      <c r="R1447" t="s">
        <v>5106</v>
      </c>
      <c r="S1447" s="16" t="s">
        <v>3397</v>
      </c>
      <c r="T1447" s="12" t="s">
        <v>4660</v>
      </c>
      <c r="U1447" s="12" t="s">
        <v>2357</v>
      </c>
    </row>
    <row r="1448" spans="1:27" ht="409.6" thickBot="1" x14ac:dyDescent="0.35">
      <c r="A1448" s="7" t="s">
        <v>1486</v>
      </c>
      <c r="D1448" s="37" t="s">
        <v>20</v>
      </c>
      <c r="E1448" s="45"/>
      <c r="F1448" s="47" t="e">
        <f ca="1">IF(D1448="Walmart", "https://www.walmart.com/search/?query=" &amp; [1]!textjoin("%20",TRUE,S1448,T1448,U1448,V1448,W1448,X1448,Y1448,Z1448,AA1448,AB1448,AC1448,AD1448,AE1448,AF1448,AG1448,AH1448,AI1448,AJ1448,AK1448,AL1448,AM1448,AN1448,AO1448,AP1448,AQ1448,AR1448,AS1448,AT1448,AU1448,AV1448,AW1448,AX1448,AY1448,AZ1448,BA1448,BB1448), IF(D1448="Best Buy", "https://www.bestbuy.com/site/searchpage.jsp?st=" &amp; [1]!textjoin("+",TRUE,S1448,T1448,U1448,V1448,W1448,X1448,Y1448,Z1448,AA1448,AB1448,AC1448,AD1448,AE1448,AF1448,AG1448,AH1448,AI1448,AJ1448,AK1448,AL1448,AM1448,AN1448,AO1448,AP1448,AQ1448,AR1448,AS1448,AT1448,AU1448,AV1448,AW1448,AX1448,AY1448,AZ1448,BA1448,BB1448), IF(D1448="Target", "https://www.target.com/s?searchTerm=" &amp; [1]!textjoin("+",TRUE,S1448,T1448,U1448,V1448,W1448,X1448,Y1448,Z1448,AA1448,AB1448,AC1448,AD1448,AE1448,AF1448,AG1448,AH1448,AI1448,AJ1448,AK1448,AL1448,AM1448,AN1448,AO1448,AP1448,AQ1448,AR1448,AS1448,AT1448,AU1448,AV1448,AW1448,AX1448,AY1448,AZ1448,BA1448,BB1448),"")))</f>
        <v>#NAME?</v>
      </c>
      <c r="G1448" s="45" t="s">
        <v>7978</v>
      </c>
      <c r="H1448" s="45" t="str">
        <f t="shared" si="92"/>
        <v>Target</v>
      </c>
      <c r="I1448" s="45"/>
      <c r="J1448" s="45"/>
      <c r="L1448" s="37" t="s">
        <v>20</v>
      </c>
      <c r="M1448" s="26" t="s">
        <v>2159</v>
      </c>
      <c r="N1448" s="21" t="s">
        <v>6465</v>
      </c>
      <c r="O1448" s="1" t="s">
        <v>2160</v>
      </c>
      <c r="P1448" s="21" t="e">
        <f ca="1">[1]!textjoin("+",TRUE,O1448,S1448,T1448,U1448,V1448,W1448,X1448,Y1448,Z1448,AA1448,AB1448,AC1448,AD1448,AE1448,AF1448,AG1448,AH1448,AI1448,AJ1448,AK1448,AL1448,AM1448,AN1448,AO1448,AP1448,AQ1448,AR1448,AS1448,AT1448,AU1448,AV1448,AW1448,AX1448,AY1448,AZ1448,BA1448,BB1448,R1448)</f>
        <v>#NAME?</v>
      </c>
      <c r="Q1448" s="21" t="e">
        <f t="shared" ca="1" si="88"/>
        <v>#NAME?</v>
      </c>
      <c r="R1448" t="s">
        <v>5106</v>
      </c>
      <c r="S1448" s="16" t="s">
        <v>3909</v>
      </c>
      <c r="T1448" s="12" t="s">
        <v>3910</v>
      </c>
      <c r="U1448" s="12">
        <v>5</v>
      </c>
      <c r="V1448" s="12">
        <v>2</v>
      </c>
      <c r="W1448" s="12" t="s">
        <v>3648</v>
      </c>
      <c r="X1448" s="12" t="s">
        <v>2668</v>
      </c>
      <c r="Y1448" s="12" t="s">
        <v>3613</v>
      </c>
      <c r="Z1448" s="12" t="s">
        <v>2267</v>
      </c>
      <c r="AA1448" s="12" t="s">
        <v>3509</v>
      </c>
    </row>
    <row r="1449" spans="1:27" ht="409.6" thickBot="1" x14ac:dyDescent="0.35">
      <c r="A1449" s="7" t="s">
        <v>1487</v>
      </c>
      <c r="D1449" s="37" t="s">
        <v>20</v>
      </c>
      <c r="E1449" s="45"/>
      <c r="F1449" s="47" t="e">
        <f ca="1">IF(D1449="Walmart", "https://www.walmart.com/search/?query=" &amp; [1]!textjoin("%20",TRUE,S1449,T1449,U1449,V1449,W1449,X1449,Y1449,Z1449,AA1449,AB1449,AC1449,AD1449,AE1449,AF1449,AG1449,AH1449,AI1449,AJ1449,AK1449,AL1449,AM1449,AN1449,AO1449,AP1449,AQ1449,AR1449,AS1449,AT1449,AU1449,AV1449,AW1449,AX1449,AY1449,AZ1449,BA1449,BB1449), IF(D1449="Best Buy", "https://www.bestbuy.com/site/searchpage.jsp?st=" &amp; [1]!textjoin("+",TRUE,S1449,T1449,U1449,V1449,W1449,X1449,Y1449,Z1449,AA1449,AB1449,AC1449,AD1449,AE1449,AF1449,AG1449,AH1449,AI1449,AJ1449,AK1449,AL1449,AM1449,AN1449,AO1449,AP1449,AQ1449,AR1449,AS1449,AT1449,AU1449,AV1449,AW1449,AX1449,AY1449,AZ1449,BA1449,BB1449), IF(D1449="Target", "https://www.target.com/s?searchTerm=" &amp; [1]!textjoin("+",TRUE,S1449,T1449,U1449,V1449,W1449,X1449,Y1449,Z1449,AA1449,AB1449,AC1449,AD1449,AE1449,AF1449,AG1449,AH1449,AI1449,AJ1449,AK1449,AL1449,AM1449,AN1449,AO1449,AP1449,AQ1449,AR1449,AS1449,AT1449,AU1449,AV1449,AW1449,AX1449,AY1449,AZ1449,BA1449,BB1449),"")))</f>
        <v>#NAME?</v>
      </c>
      <c r="G1449" s="45" t="s">
        <v>7979</v>
      </c>
      <c r="H1449" s="45" t="str">
        <f t="shared" si="92"/>
        <v>Target</v>
      </c>
      <c r="I1449" s="45"/>
      <c r="J1449" s="45"/>
      <c r="L1449" s="37" t="s">
        <v>20</v>
      </c>
      <c r="M1449" s="26" t="s">
        <v>2159</v>
      </c>
      <c r="N1449" s="21" t="s">
        <v>6466</v>
      </c>
      <c r="O1449" s="1" t="s">
        <v>2160</v>
      </c>
      <c r="P1449" s="21" t="e">
        <f ca="1">[1]!textjoin("+",TRUE,O1449,S1449,T1449,U1449,V1449,W1449,X1449,Y1449,Z1449,AA1449,AB1449,AC1449,AD1449,AE1449,AF1449,AG1449,AH1449,AI1449,AJ1449,AK1449,AL1449,AM1449,AN1449,AO1449,AP1449,AQ1449,AR1449,AS1449,AT1449,AU1449,AV1449,AW1449,AX1449,AY1449,AZ1449,BA1449,BB1449,R1449)</f>
        <v>#NAME?</v>
      </c>
      <c r="Q1449" s="21" t="e">
        <f t="shared" ca="1" si="88"/>
        <v>#NAME?</v>
      </c>
      <c r="R1449" t="s">
        <v>5106</v>
      </c>
      <c r="S1449" s="16" t="s">
        <v>2962</v>
      </c>
      <c r="T1449" s="12" t="s">
        <v>2369</v>
      </c>
      <c r="U1449" s="12" t="s">
        <v>3713</v>
      </c>
      <c r="V1449" s="12" t="s">
        <v>3655</v>
      </c>
    </row>
    <row r="1450" spans="1:27" ht="58.2" thickBot="1" x14ac:dyDescent="0.35">
      <c r="A1450" s="7" t="s">
        <v>1488</v>
      </c>
      <c r="D1450" s="37" t="s">
        <v>43</v>
      </c>
      <c r="E1450" s="45"/>
      <c r="F1450" s="47" t="str">
        <f>IF(D1450="Walmart", "https://www.walmart.com/search/?query=" &amp; [1]!textjoin("%20",TRUE,S1450,T1450,U1450,V1450,W1450,X1450,Y1450,Z1450,AA1450,AB1450,AC1450,AD1450,AE1450,AF1450,AG1450,AH1450,AI1450,AJ1450,AK1450,AL1450,AM1450,AN1450,AO1450,AP1450,AQ1450,AR1450,AS1450,AT1450,AU1450,AV1450,AW1450,AX1450,AY1450,AZ1450,BA1450,BB1450), IF(D1450="Best Buy", "https://www.bestbuy.com/site/searchpage.jsp?st=" &amp; [1]!textjoin("+",TRUE,S1450,T1450,U1450,V1450,W1450,X1450,Y1450,Z1450,AA1450,AB1450,AC1450,AD1450,AE1450,AF1450,AG1450,AH1450,AI1450,AJ1450,AK1450,AL1450,AM1450,AN1450,AO1450,AP1450,AQ1450,AR1450,AS1450,AT1450,AU1450,AV1450,AW1450,AX1450,AY1450,AZ1450,BA1450,BB1450), IF(D1450="Target", "https://www.target.com/s?searchTerm=" &amp; [1]!textjoin("+",TRUE,S1450,T1450,U1450,V1450,W1450,X1450,Y1450,Z1450,AA1450,AB1450,AC1450,AD1450,AE1450,AF1450,AG1450,AH1450,AI1450,AJ1450,AK1450,AL1450,AM1450,AN1450,AO1450,AP1450,AQ1450,AR1450,AS1450,AT1450,AU1450,AV1450,AW1450,AX1450,AY1450,AZ1450,BA1450,BB1450),"")))</f>
        <v/>
      </c>
      <c r="G1450" s="45" t="s">
        <v>7382</v>
      </c>
      <c r="H1450" s="45"/>
      <c r="I1450" s="45"/>
      <c r="J1450" s="45"/>
      <c r="L1450" s="37" t="s">
        <v>43</v>
      </c>
      <c r="M1450" s="26" t="s">
        <v>2159</v>
      </c>
      <c r="N1450" s="21" t="s">
        <v>6467</v>
      </c>
      <c r="O1450" s="1" t="s">
        <v>2160</v>
      </c>
      <c r="P1450" s="21" t="e">
        <f ca="1">[1]!textjoin("+",TRUE,O1450,S1450,T1450,U1450,V1450,W1450,X1450,Y1450,Z1450,AA1450,AB1450,AC1450,AD1450,AE1450,AF1450,AG1450,AH1450,AI1450,AJ1450,AK1450,AL1450,AM1450,AN1450,AO1450,AP1450,AQ1450,AR1450,AS1450,AT1450,AU1450,AV1450,AW1450,AX1450,AY1450,AZ1450,BA1450,BB1450,R1450)</f>
        <v>#NAME?</v>
      </c>
      <c r="Q1450" s="21" t="e">
        <f t="shared" ca="1" si="88"/>
        <v>#NAME?</v>
      </c>
      <c r="R1450" t="s">
        <v>5106</v>
      </c>
      <c r="S1450" s="16" t="s">
        <v>2962</v>
      </c>
      <c r="T1450" s="12" t="s">
        <v>3645</v>
      </c>
      <c r="U1450" s="12" t="s">
        <v>2918</v>
      </c>
      <c r="V1450" s="12" t="s">
        <v>3165</v>
      </c>
      <c r="W1450" s="12" t="s">
        <v>2192</v>
      </c>
      <c r="X1450" s="12" t="s">
        <v>2286</v>
      </c>
      <c r="Y1450" s="12" t="s">
        <v>3911</v>
      </c>
    </row>
    <row r="1451" spans="1:27" ht="58.2" thickBot="1" x14ac:dyDescent="0.35">
      <c r="A1451" s="7" t="s">
        <v>1489</v>
      </c>
      <c r="D1451" s="37" t="s">
        <v>43</v>
      </c>
      <c r="E1451" s="45"/>
      <c r="F1451" s="47" t="str">
        <f>IF(D1451="Walmart", "https://www.walmart.com/search/?query=" &amp; [1]!textjoin("%20",TRUE,S1451,T1451,U1451,V1451,W1451,X1451,Y1451,Z1451,AA1451,AB1451,AC1451,AD1451,AE1451,AF1451,AG1451,AH1451,AI1451,AJ1451,AK1451,AL1451,AM1451,AN1451,AO1451,AP1451,AQ1451,AR1451,AS1451,AT1451,AU1451,AV1451,AW1451,AX1451,AY1451,AZ1451,BA1451,BB1451), IF(D1451="Best Buy", "https://www.bestbuy.com/site/searchpage.jsp?st=" &amp; [1]!textjoin("+",TRUE,S1451,T1451,U1451,V1451,W1451,X1451,Y1451,Z1451,AA1451,AB1451,AC1451,AD1451,AE1451,AF1451,AG1451,AH1451,AI1451,AJ1451,AK1451,AL1451,AM1451,AN1451,AO1451,AP1451,AQ1451,AR1451,AS1451,AT1451,AU1451,AV1451,AW1451,AX1451,AY1451,AZ1451,BA1451,BB1451), IF(D1451="Target", "https://www.target.com/s?searchTerm=" &amp; [1]!textjoin("+",TRUE,S1451,T1451,U1451,V1451,W1451,X1451,Y1451,Z1451,AA1451,AB1451,AC1451,AD1451,AE1451,AF1451,AG1451,AH1451,AI1451,AJ1451,AK1451,AL1451,AM1451,AN1451,AO1451,AP1451,AQ1451,AR1451,AS1451,AT1451,AU1451,AV1451,AW1451,AX1451,AY1451,AZ1451,BA1451,BB1451),"")))</f>
        <v/>
      </c>
      <c r="G1451" s="45" t="s">
        <v>7382</v>
      </c>
      <c r="H1451" s="45"/>
      <c r="I1451" s="45"/>
      <c r="J1451" s="45"/>
      <c r="L1451" s="37" t="s">
        <v>43</v>
      </c>
      <c r="M1451" s="26" t="s">
        <v>2159</v>
      </c>
      <c r="N1451" s="21" t="s">
        <v>6468</v>
      </c>
      <c r="O1451" s="1" t="s">
        <v>2160</v>
      </c>
      <c r="P1451" s="21" t="e">
        <f ca="1">[1]!textjoin("+",TRUE,O1451,S1451,T1451,U1451,V1451,W1451,X1451,Y1451,Z1451,AA1451,AB1451,AC1451,AD1451,AE1451,AF1451,AG1451,AH1451,AI1451,AJ1451,AK1451,AL1451,AM1451,AN1451,AO1451,AP1451,AQ1451,AR1451,AS1451,AT1451,AU1451,AV1451,AW1451,AX1451,AY1451,AZ1451,BA1451,BB1451,R1451)</f>
        <v>#NAME?</v>
      </c>
      <c r="Q1451" s="21" t="e">
        <f t="shared" ca="1" si="88"/>
        <v>#NAME?</v>
      </c>
      <c r="R1451" t="s">
        <v>5106</v>
      </c>
      <c r="S1451" s="16" t="s">
        <v>2962</v>
      </c>
      <c r="T1451" s="12" t="s">
        <v>3912</v>
      </c>
      <c r="U1451" s="12" t="s">
        <v>3655</v>
      </c>
      <c r="V1451" s="12" t="s">
        <v>2192</v>
      </c>
      <c r="W1451" s="12" t="s">
        <v>3913</v>
      </c>
      <c r="X1451" s="12" t="s">
        <v>2188</v>
      </c>
    </row>
    <row r="1452" spans="1:27" ht="58.2" thickBot="1" x14ac:dyDescent="0.35">
      <c r="A1452" s="7" t="s">
        <v>1490</v>
      </c>
      <c r="D1452" s="37" t="s">
        <v>116</v>
      </c>
      <c r="E1452" s="45"/>
      <c r="F1452" s="47" t="str">
        <f>IF(D1452="Walmart", "https://www.walmart.com/search/?query=" &amp; [1]!textjoin("%20",TRUE,S1452,T1452,U1452,V1452,W1452,X1452,Y1452,Z1452,AA1452,AB1452,AC1452,AD1452,AE1452,AF1452,AG1452,AH1452,AI1452,AJ1452,AK1452,AL1452,AM1452,AN1452,AO1452,AP1452,AQ1452,AR1452,AS1452,AT1452,AU1452,AV1452,AW1452,AX1452,AY1452,AZ1452,BA1452,BB1452), IF(D1452="Best Buy", "https://www.bestbuy.com/site/searchpage.jsp?st=" &amp; [1]!textjoin("+",TRUE,S1452,T1452,U1452,V1452,W1452,X1452,Y1452,Z1452,AA1452,AB1452,AC1452,AD1452,AE1452,AF1452,AG1452,AH1452,AI1452,AJ1452,AK1452,AL1452,AM1452,AN1452,AO1452,AP1452,AQ1452,AR1452,AS1452,AT1452,AU1452,AV1452,AW1452,AX1452,AY1452,AZ1452,BA1452,BB1452), IF(D1452="Target", "https://www.target.com/s?searchTerm=" &amp; [1]!textjoin("+",TRUE,S1452,T1452,U1452,V1452,W1452,X1452,Y1452,Z1452,AA1452,AB1452,AC1452,AD1452,AE1452,AF1452,AG1452,AH1452,AI1452,AJ1452,AK1452,AL1452,AM1452,AN1452,AO1452,AP1452,AQ1452,AR1452,AS1452,AT1452,AU1452,AV1452,AW1452,AX1452,AY1452,AZ1452,BA1452,BB1452),"")))</f>
        <v/>
      </c>
      <c r="G1452" s="45" t="s">
        <v>7382</v>
      </c>
      <c r="H1452" s="45"/>
      <c r="I1452" s="45"/>
      <c r="J1452" s="45"/>
      <c r="L1452" s="37" t="s">
        <v>116</v>
      </c>
      <c r="M1452" s="26" t="s">
        <v>2159</v>
      </c>
      <c r="N1452" s="21" t="s">
        <v>6469</v>
      </c>
      <c r="O1452" s="1" t="s">
        <v>2160</v>
      </c>
      <c r="P1452" s="21" t="e">
        <f ca="1">[1]!textjoin("+",TRUE,O1452,S1452,T1452,U1452,V1452,W1452,X1452,Y1452,Z1452,AA1452,AB1452,AC1452,AD1452,AE1452,AF1452,AG1452,AH1452,AI1452,AJ1452,AK1452,AL1452,AM1452,AN1452,AO1452,AP1452,AQ1452,AR1452,AS1452,AT1452,AU1452,AV1452,AW1452,AX1452,AY1452,AZ1452,BA1452,BB1452,R1452)</f>
        <v>#NAME?</v>
      </c>
      <c r="Q1452" s="21" t="e">
        <f t="shared" ca="1" si="88"/>
        <v>#NAME?</v>
      </c>
      <c r="R1452" t="s">
        <v>5106</v>
      </c>
      <c r="S1452" s="16" t="s">
        <v>2962</v>
      </c>
      <c r="T1452" s="12" t="s">
        <v>3914</v>
      </c>
      <c r="U1452" s="12" t="s">
        <v>3227</v>
      </c>
      <c r="V1452" s="12" t="s">
        <v>3715</v>
      </c>
    </row>
    <row r="1453" spans="1:27" ht="409.6" thickBot="1" x14ac:dyDescent="0.35">
      <c r="A1453" s="7" t="s">
        <v>1491</v>
      </c>
      <c r="D1453" s="37" t="s">
        <v>15</v>
      </c>
      <c r="E1453" s="45"/>
      <c r="F1453" s="47" t="e">
        <f ca="1">IF(D1453="Walmart", "https://www.walmart.com/search/?query=" &amp; [1]!textjoin("%20",TRUE,S1453,T1453,U1453,V1453,W1453,X1453,Y1453,Z1453,AA1453,AB1453,AC1453,AD1453,AE1453,AF1453,AG1453,AH1453,AI1453,AJ1453,AK1453,AL1453,AM1453,AN1453,AO1453,AP1453,AQ1453,AR1453,AS1453,AT1453,AU1453,AV1453,AW1453,AX1453,AY1453,AZ1453,BA1453,BB1453), IF(D1453="Best Buy", "https://www.bestbuy.com/site/searchpage.jsp?st=" &amp; [1]!textjoin("+",TRUE,S1453,T1453,U1453,V1453,W1453,X1453,Y1453,Z1453,AA1453,AB1453,AC1453,AD1453,AE1453,AF1453,AG1453,AH1453,AI1453,AJ1453,AK1453,AL1453,AM1453,AN1453,AO1453,AP1453,AQ1453,AR1453,AS1453,AT1453,AU1453,AV1453,AW1453,AX1453,AY1453,AZ1453,BA1453,BB1453), IF(D1453="Target", "https://www.target.com/s?searchTerm=" &amp; [1]!textjoin("+",TRUE,S1453,T1453,U1453,V1453,W1453,X1453,Y1453,Z1453,AA1453,AB1453,AC1453,AD1453,AE1453,AF1453,AG1453,AH1453,AI1453,AJ1453,AK1453,AL1453,AM1453,AN1453,AO1453,AP1453,AQ1453,AR1453,AS1453,AT1453,AU1453,AV1453,AW1453,AX1453,AY1453,AZ1453,BA1453,BB1453),"")))</f>
        <v>#NAME?</v>
      </c>
      <c r="G1453" s="45" t="s">
        <v>7980</v>
      </c>
      <c r="H1453" s="45" t="str">
        <f>HYPERLINK(G1453,D1453)</f>
        <v>Best Buy</v>
      </c>
      <c r="I1453" s="45"/>
      <c r="J1453" s="45"/>
      <c r="L1453" s="37" t="s">
        <v>15</v>
      </c>
      <c r="M1453" s="26" t="s">
        <v>2159</v>
      </c>
      <c r="N1453" s="21" t="s">
        <v>6470</v>
      </c>
      <c r="O1453" s="1" t="s">
        <v>2160</v>
      </c>
      <c r="P1453" s="21" t="e">
        <f ca="1">[1]!textjoin("+",TRUE,O1453,S1453,T1453,U1453,V1453,W1453,X1453,Y1453,Z1453,AA1453,AB1453,AC1453,AD1453,AE1453,AF1453,AG1453,AH1453,AI1453,AJ1453,AK1453,AL1453,AM1453,AN1453,AO1453,AP1453,AQ1453,AR1453,AS1453,AT1453,AU1453,AV1453,AW1453,AX1453,AY1453,AZ1453,BA1453,BB1453,R1453)</f>
        <v>#NAME?</v>
      </c>
      <c r="Q1453" s="21" t="e">
        <f t="shared" ca="1" si="88"/>
        <v>#NAME?</v>
      </c>
      <c r="R1453" t="s">
        <v>5106</v>
      </c>
      <c r="S1453" s="16" t="s">
        <v>2962</v>
      </c>
      <c r="T1453" s="12" t="s">
        <v>2918</v>
      </c>
      <c r="U1453" s="12" t="s">
        <v>4742</v>
      </c>
      <c r="V1453" s="12" t="s">
        <v>2215</v>
      </c>
    </row>
    <row r="1454" spans="1:27" ht="317.39999999999998" thickBot="1" x14ac:dyDescent="0.35">
      <c r="A1454" s="7" t="s">
        <v>1492</v>
      </c>
      <c r="D1454" s="37" t="s">
        <v>27</v>
      </c>
      <c r="E1454" s="45"/>
      <c r="F1454" s="47" t="str">
        <f>IF(D1454="Costco", "https://www.costco.com", IF(D1454="Dell Home &amp; Home Office", "https://www.dell.com/koa/search?q=" &amp; [1]!textjoin("%20",TRUE,S1454,T1454,U1454,V1454,W1454,X1454,Y1454,Z1454,AA1454,AB1454,AC1454,AD1454,AE1454,AF1454,AG1454,AH1454,AI1454,AJ1454,AK1454,AL1454,AM1454,AN1454,AO1454,AP1454,AQ1454,AR1454,AS1454,AT1454,AU1454,AV1454,AW1454,AX1454,AY1454,AZ1454,BA1454,BB1454,Sheet1!BE1454), IF(D1454="Macy's", "https://www.macys.com/shop/featured/" &amp; [1]!textjoin("-",TRUE,S1454,T1454,U1454,V1454,W1454,X1454,Y1454,Z1454,AA1454,AB1454,AC1454,AD1454,AE1454,AF1454,AG1454,AH1454,AI1454,AJ1454,AK1454,AL1454,AM1454,AN1454,AO1454,AP1454,AQ1454,AR1454,AS1454,AT1454,AU1454,AV1454,AW1454,AX1454,AY1454,AZ1454,BA1454,BB1454,Sheet1!BE1454),"")))</f>
        <v>https://www.costco.com</v>
      </c>
      <c r="G1454" s="34" t="s">
        <v>7128</v>
      </c>
      <c r="H1454" s="45" t="str">
        <f>HYPERLINK(G1454,D1454)</f>
        <v>Costco</v>
      </c>
      <c r="I1454" s="45"/>
      <c r="J1454" s="45"/>
      <c r="L1454" s="37" t="s">
        <v>27</v>
      </c>
      <c r="M1454" s="26" t="s">
        <v>2159</v>
      </c>
      <c r="N1454" s="21" t="s">
        <v>6471</v>
      </c>
      <c r="O1454" s="1" t="s">
        <v>2160</v>
      </c>
      <c r="P1454" s="21" t="e">
        <f ca="1">[1]!textjoin("+",TRUE,O1454,S1454,T1454,U1454,V1454,W1454,X1454,Y1454,Z1454,AA1454,AB1454,AC1454,AD1454,AE1454,AF1454,AG1454,AH1454,AI1454,AJ1454,AK1454,AL1454,AM1454,AN1454,AO1454,AP1454,AQ1454,AR1454,AS1454,AT1454,AU1454,AV1454,AW1454,AX1454,AY1454,AZ1454,BA1454,BB1454,R1454)</f>
        <v>#NAME?</v>
      </c>
      <c r="Q1454" s="21" t="e">
        <f t="shared" ca="1" si="88"/>
        <v>#NAME?</v>
      </c>
      <c r="R1454" t="s">
        <v>5106</v>
      </c>
      <c r="S1454" s="16" t="s">
        <v>2962</v>
      </c>
      <c r="T1454" s="12" t="s">
        <v>3533</v>
      </c>
      <c r="U1454" s="12" t="s">
        <v>2636</v>
      </c>
      <c r="V1454" s="12" t="s">
        <v>2871</v>
      </c>
      <c r="W1454" s="12" t="s">
        <v>4841</v>
      </c>
      <c r="X1454" s="12" t="s">
        <v>2989</v>
      </c>
    </row>
    <row r="1455" spans="1:27" ht="409.6" thickBot="1" x14ac:dyDescent="0.35">
      <c r="A1455" s="7" t="s">
        <v>1493</v>
      </c>
      <c r="D1455" s="37" t="s">
        <v>104</v>
      </c>
      <c r="E1455" s="45"/>
      <c r="F1455" s="47" t="e">
        <f ca="1">IF(D1455="Kohl's", "https://www.kohls.com/search.jsp?submit-search=web-regular&amp;search=" &amp; [1]!textjoin("+",TRUE,S1455,T1455,U1455,V1455,W1455,X1455,Y1455,Z1455,AA1455,AB1455,AC1455,AD1455,AE1455,AF1455,AG1455,AH1455,AI1455,AJ1455,AK1455,AL1455,AM1455,AN1455,AO1455,AP1455,AQ1455,AR1455,AS1455,AT1455,AU1455,AV1455,AW1455,AX1455,AY1455,AZ1455,BA1455,BB1455,Sheet1!BE1455), IF(D1455="Lenovo", "https://www.lenovo.com/us/en/search?text=" &amp; [1]!textjoin("+",TRUE,S1455,T1455,U1455,V1455,W1455,X1455,Y1455,Z1455,AA1455,AB1455,AC1455,AD1455,AE1455,AF1455,AG1455,AH1455,AI1455,AJ1455,AK1455,AL1455,AM1455,AN1455,AO1455,AP1455,AQ1455,AR1455,AS1455,AT1455,AU1455,AV1455,AW1455,AX1455,AY1455,AZ1455,BA1455,BB1455,Sheet1!BE1455), IF(D1455="Dell Small Business", "https://www.dell.com/koa/search?q=" &amp; [1]!textjoin("%20",TRUE,S1455,T1455,U1455,V1455,W1455,X1455,Y1455,Z1455,AA1455,AB1455,AC1455,AD1455,AE1455,AF1455,AG1455,AH1455,AI1455,AJ1455,AK1455,AL1455,AM1455,AN1455,AO1455,AP1455,AQ1455,AR1455,AS1455,AT1455,AU1455,AV1455,AW1455,AX1455,AY1455,AZ1455,BA1455,BB1455,Sheet1!BE1455),"")))</f>
        <v>#NAME?</v>
      </c>
      <c r="G1455" s="34" t="s">
        <v>7362</v>
      </c>
      <c r="H1455" s="45" t="str">
        <f>HYPERLINK(G1455,D1455)</f>
        <v>Kohl's</v>
      </c>
      <c r="I1455" s="45"/>
      <c r="J1455" s="45"/>
      <c r="L1455" s="37" t="s">
        <v>104</v>
      </c>
      <c r="M1455" s="26" t="s">
        <v>2159</v>
      </c>
      <c r="N1455" s="21" t="s">
        <v>6472</v>
      </c>
      <c r="O1455" s="1" t="s">
        <v>2160</v>
      </c>
      <c r="P1455" s="21" t="e">
        <f ca="1">[1]!textjoin("+",TRUE,O1455,S1455,T1455,U1455,V1455,W1455,X1455,Y1455,Z1455,AA1455,AB1455,AC1455,AD1455,AE1455,AF1455,AG1455,AH1455,AI1455,AJ1455,AK1455,AL1455,AM1455,AN1455,AO1455,AP1455,AQ1455,AR1455,AS1455,AT1455,AU1455,AV1455,AW1455,AX1455,AY1455,AZ1455,BA1455,BB1455,R1455)</f>
        <v>#NAME?</v>
      </c>
      <c r="Q1455" s="21" t="e">
        <f t="shared" ca="1" si="88"/>
        <v>#NAME?</v>
      </c>
      <c r="R1455" t="s">
        <v>5106</v>
      </c>
      <c r="S1455" s="16" t="s">
        <v>2962</v>
      </c>
      <c r="T1455" s="12" t="s">
        <v>3227</v>
      </c>
      <c r="U1455" s="12" t="s">
        <v>3715</v>
      </c>
      <c r="V1455" s="12">
        <v>2</v>
      </c>
    </row>
    <row r="1456" spans="1:27" ht="159" thickBot="1" x14ac:dyDescent="0.35">
      <c r="A1456" s="7" t="s">
        <v>1495</v>
      </c>
      <c r="D1456" s="37" t="s">
        <v>773</v>
      </c>
      <c r="E1456" s="45"/>
      <c r="F1456" s="47" t="str">
        <f>IF(D1456="Walmart", "https://www.walmart.com/search/?query=" &amp; [1]!textjoin("%20",TRUE,S1456,T1456,U1456,V1456,W1456,X1456,Y1456,Z1456,AA1456,AB1456,AC1456,AD1456,AE1456,AF1456,AG1456,AH1456,AI1456,AJ1456,AK1456,AL1456,AM1456,AN1456,AO1456,AP1456,AQ1456,AR1456,AS1456,AT1456,AU1456,AV1456,AW1456,AX1456,AY1456,AZ1456,BA1456,BB1456), IF(D1456="Best Buy", "https://www.bestbuy.com/site/searchpage.jsp?st=" &amp; [1]!textjoin("+",TRUE,S1456,T1456,U1456,V1456,W1456,X1456,Y1456,Z1456,AA1456,AB1456,AC1456,AD1456,AE1456,AF1456,AG1456,AH1456,AI1456,AJ1456,AK1456,AL1456,AM1456,AN1456,AO1456,AP1456,AQ1456,AR1456,AS1456,AT1456,AU1456,AV1456,AW1456,AX1456,AY1456,AZ1456,BA1456,BB1456), IF(D1456="Target", "https://www.target.com/s?searchTerm=" &amp; [1]!textjoin("+",TRUE,S1456,T1456,U1456,V1456,W1456,X1456,Y1456,Z1456,AA1456,AB1456,AC1456,AD1456,AE1456,AF1456,AG1456,AH1456,AI1456,AJ1456,AK1456,AL1456,AM1456,AN1456,AO1456,AP1456,AQ1456,AR1456,AS1456,AT1456,AU1456,AV1456,AW1456,AX1456,AY1456,AZ1456,BA1456,BB1456),"")))</f>
        <v/>
      </c>
      <c r="G1456" s="45" t="s">
        <v>7382</v>
      </c>
      <c r="H1456" s="45"/>
      <c r="I1456" s="45"/>
      <c r="J1456" s="45"/>
      <c r="L1456" s="37" t="s">
        <v>773</v>
      </c>
      <c r="M1456" s="26" t="s">
        <v>2159</v>
      </c>
      <c r="N1456" s="21" t="s">
        <v>6472</v>
      </c>
      <c r="O1456" s="1" t="s">
        <v>2160</v>
      </c>
      <c r="P1456" s="21" t="e">
        <f ca="1">[1]!textjoin("+",TRUE,O1456,S1456,T1456,U1456,V1456,W1456,X1456,Y1456,Z1456,AA1456,AB1456,AC1456,AD1456,AE1456,AF1456,AG1456,AH1456,AI1456,AJ1456,AK1456,AL1456,AM1456,AN1456,AO1456,AP1456,AQ1456,AR1456,AS1456,AT1456,AU1456,AV1456,AW1456,AX1456,AY1456,AZ1456,BA1456,BB1456,R1456)</f>
        <v>#NAME?</v>
      </c>
      <c r="Q1456" s="21" t="e">
        <f t="shared" ca="1" si="88"/>
        <v>#NAME?</v>
      </c>
      <c r="R1456" t="s">
        <v>5106</v>
      </c>
      <c r="S1456" s="16" t="s">
        <v>2962</v>
      </c>
      <c r="T1456" s="12" t="s">
        <v>3227</v>
      </c>
      <c r="U1456" s="12" t="s">
        <v>3715</v>
      </c>
      <c r="V1456" s="12">
        <v>2</v>
      </c>
    </row>
    <row r="1457" spans="1:31" ht="72.599999999999994" thickBot="1" x14ac:dyDescent="0.35">
      <c r="A1457" s="7" t="s">
        <v>1496</v>
      </c>
      <c r="D1457" s="37" t="s">
        <v>811</v>
      </c>
      <c r="E1457" s="45"/>
      <c r="F1457" s="47" t="str">
        <f>IF(D1457="Walmart", "https://www.walmart.com/search/?query=" &amp; [1]!textjoin("%20",TRUE,S1457,T1457,U1457,V1457,W1457,X1457,Y1457,Z1457,AA1457,AB1457,AC1457,AD1457,AE1457,AF1457,AG1457,AH1457,AI1457,AJ1457,AK1457,AL1457,AM1457,AN1457,AO1457,AP1457,AQ1457,AR1457,AS1457,AT1457,AU1457,AV1457,AW1457,AX1457,AY1457,AZ1457,BA1457,BB1457), IF(D1457="Best Buy", "https://www.bestbuy.com/site/searchpage.jsp?st=" &amp; [1]!textjoin("+",TRUE,S1457,T1457,U1457,V1457,W1457,X1457,Y1457,Z1457,AA1457,AB1457,AC1457,AD1457,AE1457,AF1457,AG1457,AH1457,AI1457,AJ1457,AK1457,AL1457,AM1457,AN1457,AO1457,AP1457,AQ1457,AR1457,AS1457,AT1457,AU1457,AV1457,AW1457,AX1457,AY1457,AZ1457,BA1457,BB1457), IF(D1457="Target", "https://www.target.com/s?searchTerm=" &amp; [1]!textjoin("+",TRUE,S1457,T1457,U1457,V1457,W1457,X1457,Y1457,Z1457,AA1457,AB1457,AC1457,AD1457,AE1457,AF1457,AG1457,AH1457,AI1457,AJ1457,AK1457,AL1457,AM1457,AN1457,AO1457,AP1457,AQ1457,AR1457,AS1457,AT1457,AU1457,AV1457,AW1457,AX1457,AY1457,AZ1457,BA1457,BB1457),"")))</f>
        <v/>
      </c>
      <c r="G1457" s="45" t="s">
        <v>7382</v>
      </c>
      <c r="H1457" s="45"/>
      <c r="I1457" s="45"/>
      <c r="J1457" s="45"/>
      <c r="L1457" s="37" t="s">
        <v>811</v>
      </c>
      <c r="M1457" s="26" t="s">
        <v>2159</v>
      </c>
      <c r="N1457" s="21" t="s">
        <v>6472</v>
      </c>
      <c r="O1457" s="1" t="s">
        <v>2160</v>
      </c>
      <c r="P1457" s="21" t="e">
        <f ca="1">[1]!textjoin("+",TRUE,O1457,S1457,T1457,U1457,V1457,W1457,X1457,Y1457,Z1457,AA1457,AB1457,AC1457,AD1457,AE1457,AF1457,AG1457,AH1457,AI1457,AJ1457,AK1457,AL1457,AM1457,AN1457,AO1457,AP1457,AQ1457,AR1457,AS1457,AT1457,AU1457,AV1457,AW1457,AX1457,AY1457,AZ1457,BA1457,BB1457,R1457)</f>
        <v>#NAME?</v>
      </c>
      <c r="Q1457" s="21" t="e">
        <f t="shared" ca="1" si="88"/>
        <v>#NAME?</v>
      </c>
      <c r="R1457" t="s">
        <v>5106</v>
      </c>
      <c r="S1457" s="16" t="s">
        <v>2962</v>
      </c>
      <c r="T1457" s="12" t="s">
        <v>3227</v>
      </c>
      <c r="U1457" s="12" t="s">
        <v>3715</v>
      </c>
      <c r="V1457" s="12">
        <v>2</v>
      </c>
    </row>
    <row r="1458" spans="1:31" ht="409.6" thickBot="1" x14ac:dyDescent="0.35">
      <c r="A1458" s="7" t="s">
        <v>1496</v>
      </c>
      <c r="D1458" s="37" t="s">
        <v>20</v>
      </c>
      <c r="E1458" s="45"/>
      <c r="F1458" s="47" t="e">
        <f ca="1">IF(D1458="Walmart", "https://www.walmart.com/search/?query=" &amp; [1]!textjoin("%20",TRUE,S1458,T1458,U1458,V1458,W1458,X1458,Y1458,Z1458,AA1458,AB1458,AC1458,AD1458,AE1458,AF1458,AG1458,AH1458,AI1458,AJ1458,AK1458,AL1458,AM1458,AN1458,AO1458,AP1458,AQ1458,AR1458,AS1458,AT1458,AU1458,AV1458,AW1458,AX1458,AY1458,AZ1458,BA1458,BB1458), IF(D1458="Best Buy", "https://www.bestbuy.com/site/searchpage.jsp?st=" &amp; [1]!textjoin("+",TRUE,S1458,T1458,U1458,V1458,W1458,X1458,Y1458,Z1458,AA1458,AB1458,AC1458,AD1458,AE1458,AF1458,AG1458,AH1458,AI1458,AJ1458,AK1458,AL1458,AM1458,AN1458,AO1458,AP1458,AQ1458,AR1458,AS1458,AT1458,AU1458,AV1458,AW1458,AX1458,AY1458,AZ1458,BA1458,BB1458), IF(D1458="Target", "https://www.target.com/s?searchTerm=" &amp; [1]!textjoin("+",TRUE,S1458,T1458,U1458,V1458,W1458,X1458,Y1458,Z1458,AA1458,AB1458,AC1458,AD1458,AE1458,AF1458,AG1458,AH1458,AI1458,AJ1458,AK1458,AL1458,AM1458,AN1458,AO1458,AP1458,AQ1458,AR1458,AS1458,AT1458,AU1458,AV1458,AW1458,AX1458,AY1458,AZ1458,BA1458,BB1458),"")))</f>
        <v>#NAME?</v>
      </c>
      <c r="G1458" s="45" t="s">
        <v>7981</v>
      </c>
      <c r="H1458" s="45" t="str">
        <f>HYPERLINK(G1458,D1458)</f>
        <v>Target</v>
      </c>
      <c r="I1458" s="45"/>
      <c r="J1458" s="45"/>
      <c r="L1458" s="37" t="s">
        <v>20</v>
      </c>
      <c r="M1458" s="26" t="s">
        <v>2159</v>
      </c>
      <c r="N1458" s="21" t="s">
        <v>6472</v>
      </c>
      <c r="O1458" s="1" t="s">
        <v>2160</v>
      </c>
      <c r="P1458" s="21" t="e">
        <f ca="1">[1]!textjoin("+",TRUE,O1458,S1458,T1458,U1458,V1458,W1458,X1458,Y1458,Z1458,AA1458,AB1458,AC1458,AD1458,AE1458,AF1458,AG1458,AH1458,AI1458,AJ1458,AK1458,AL1458,AM1458,AN1458,AO1458,AP1458,AQ1458,AR1458,AS1458,AT1458,AU1458,AV1458,AW1458,AX1458,AY1458,AZ1458,BA1458,BB1458,R1458)</f>
        <v>#NAME?</v>
      </c>
      <c r="Q1458" s="21" t="e">
        <f t="shared" ca="1" si="88"/>
        <v>#NAME?</v>
      </c>
      <c r="R1458" t="s">
        <v>5106</v>
      </c>
      <c r="S1458" s="16" t="s">
        <v>2962</v>
      </c>
      <c r="T1458" s="12" t="s">
        <v>3227</v>
      </c>
      <c r="U1458" s="12" t="s">
        <v>3715</v>
      </c>
      <c r="V1458" s="12">
        <v>2</v>
      </c>
    </row>
    <row r="1459" spans="1:31" ht="317.39999999999998" thickBot="1" x14ac:dyDescent="0.35">
      <c r="A1459" s="7" t="s">
        <v>1496</v>
      </c>
      <c r="D1459" s="37" t="s">
        <v>27</v>
      </c>
      <c r="E1459" s="45"/>
      <c r="F1459" s="47" t="str">
        <f>IF(D1459="Costco", "https://www.costco.com", IF(D1459="Dell Home &amp; Home Office", "https://www.dell.com/koa/search?q=" &amp; [1]!textjoin("%20",TRUE,S1459,T1459,U1459,V1459,W1459,X1459,Y1459,Z1459,AA1459,AB1459,AC1459,AD1459,AE1459,AF1459,AG1459,AH1459,AI1459,AJ1459,AK1459,AL1459,AM1459,AN1459,AO1459,AP1459,AQ1459,AR1459,AS1459,AT1459,AU1459,AV1459,AW1459,AX1459,AY1459,AZ1459,BA1459,BB1459,Sheet1!BE1459), IF(D1459="Macy's", "https://www.macys.com/shop/featured/" &amp; [1]!textjoin("-",TRUE,S1459,T1459,U1459,V1459,W1459,X1459,Y1459,Z1459,AA1459,AB1459,AC1459,AD1459,AE1459,AF1459,AG1459,AH1459,AI1459,AJ1459,AK1459,AL1459,AM1459,AN1459,AO1459,AP1459,AQ1459,AR1459,AS1459,AT1459,AU1459,AV1459,AW1459,AX1459,AY1459,AZ1459,BA1459,BB1459,Sheet1!BE1459),"")))</f>
        <v>https://www.costco.com</v>
      </c>
      <c r="G1459" s="34" t="s">
        <v>7128</v>
      </c>
      <c r="H1459" s="45" t="str">
        <f>HYPERLINK(G1459,D1459)</f>
        <v>Costco</v>
      </c>
      <c r="I1459" s="45"/>
      <c r="J1459" s="45"/>
      <c r="L1459" s="37" t="s">
        <v>27</v>
      </c>
      <c r="M1459" s="26" t="s">
        <v>2159</v>
      </c>
      <c r="N1459" s="21" t="s">
        <v>6473</v>
      </c>
      <c r="O1459" s="1" t="s">
        <v>2160</v>
      </c>
      <c r="P1459" s="21" t="e">
        <f ca="1">[1]!textjoin("+",TRUE,O1459,S1459,T1459,U1459,V1459,W1459,X1459,Y1459,Z1459,AA1459,AB1459,AC1459,AD1459,AE1459,AF1459,AG1459,AH1459,AI1459,AJ1459,AK1459,AL1459,AM1459,AN1459,AO1459,AP1459,AQ1459,AR1459,AS1459,AT1459,AU1459,AV1459,AW1459,AX1459,AY1459,AZ1459,BA1459,BB1459,R1459)</f>
        <v>#NAME?</v>
      </c>
      <c r="Q1459" s="21" t="e">
        <f t="shared" ca="1" si="88"/>
        <v>#NAME?</v>
      </c>
      <c r="R1459" t="s">
        <v>5106</v>
      </c>
      <c r="S1459" s="16" t="s">
        <v>2962</v>
      </c>
      <c r="T1459" s="12" t="s">
        <v>3227</v>
      </c>
      <c r="U1459" s="12" t="s">
        <v>3715</v>
      </c>
      <c r="V1459" s="12">
        <v>2</v>
      </c>
      <c r="W1459" s="12" t="s">
        <v>2192</v>
      </c>
      <c r="X1459" s="12" t="s">
        <v>2793</v>
      </c>
      <c r="Y1459" s="12" t="s">
        <v>3915</v>
      </c>
      <c r="Z1459" s="12" t="s">
        <v>2238</v>
      </c>
    </row>
    <row r="1460" spans="1:31" ht="58.2" thickBot="1" x14ac:dyDescent="0.35">
      <c r="A1460" s="7" t="s">
        <v>1496</v>
      </c>
      <c r="D1460" s="37" t="s">
        <v>43</v>
      </c>
      <c r="E1460" s="45"/>
      <c r="F1460" s="47" t="str">
        <f>IF(D1460="Walmart", "https://www.walmart.com/search/?query=" &amp; [1]!textjoin("%20",TRUE,S1460,T1460,U1460,V1460,W1460,X1460,Y1460,Z1460,AA1460,AB1460,AC1460,AD1460,AE1460,AF1460,AG1460,AH1460,AI1460,AJ1460,AK1460,AL1460,AM1460,AN1460,AO1460,AP1460,AQ1460,AR1460,AS1460,AT1460,AU1460,AV1460,AW1460,AX1460,AY1460,AZ1460,BA1460,BB1460), IF(D1460="Best Buy", "https://www.bestbuy.com/site/searchpage.jsp?st=" &amp; [1]!textjoin("+",TRUE,S1460,T1460,U1460,V1460,W1460,X1460,Y1460,Z1460,AA1460,AB1460,AC1460,AD1460,AE1460,AF1460,AG1460,AH1460,AI1460,AJ1460,AK1460,AL1460,AM1460,AN1460,AO1460,AP1460,AQ1460,AR1460,AS1460,AT1460,AU1460,AV1460,AW1460,AX1460,AY1460,AZ1460,BA1460,BB1460), IF(D1460="Target", "https://www.target.com/s?searchTerm=" &amp; [1]!textjoin("+",TRUE,S1460,T1460,U1460,V1460,W1460,X1460,Y1460,Z1460,AA1460,AB1460,AC1460,AD1460,AE1460,AF1460,AG1460,AH1460,AI1460,AJ1460,AK1460,AL1460,AM1460,AN1460,AO1460,AP1460,AQ1460,AR1460,AS1460,AT1460,AU1460,AV1460,AW1460,AX1460,AY1460,AZ1460,BA1460,BB1460),"")))</f>
        <v/>
      </c>
      <c r="G1460" s="45" t="s">
        <v>7382</v>
      </c>
      <c r="H1460" s="45"/>
      <c r="I1460" s="45"/>
      <c r="J1460" s="45"/>
      <c r="L1460" s="37" t="s">
        <v>43</v>
      </c>
      <c r="M1460" s="26" t="s">
        <v>2159</v>
      </c>
      <c r="N1460" s="21" t="s">
        <v>6474</v>
      </c>
      <c r="O1460" s="1" t="s">
        <v>2160</v>
      </c>
      <c r="P1460" s="21" t="e">
        <f ca="1">[1]!textjoin("+",TRUE,O1460,S1460,T1460,U1460,V1460,W1460,X1460,Y1460,Z1460,AA1460,AB1460,AC1460,AD1460,AE1460,AF1460,AG1460,AH1460,AI1460,AJ1460,AK1460,AL1460,AM1460,AN1460,AO1460,AP1460,AQ1460,AR1460,AS1460,AT1460,AU1460,AV1460,AW1460,AX1460,AY1460,AZ1460,BA1460,BB1460,R1460)</f>
        <v>#NAME?</v>
      </c>
      <c r="Q1460" s="21" t="e">
        <f t="shared" ca="1" si="88"/>
        <v>#NAME?</v>
      </c>
      <c r="R1460" t="s">
        <v>5106</v>
      </c>
      <c r="S1460" s="16" t="s">
        <v>2962</v>
      </c>
      <c r="T1460" s="12" t="s">
        <v>3227</v>
      </c>
      <c r="U1460" s="12" t="s">
        <v>3715</v>
      </c>
      <c r="V1460" s="12">
        <v>2</v>
      </c>
      <c r="W1460" s="12" t="s">
        <v>2192</v>
      </c>
      <c r="X1460" s="12" t="s">
        <v>3913</v>
      </c>
    </row>
    <row r="1461" spans="1:31" ht="409.6" thickBot="1" x14ac:dyDescent="0.35">
      <c r="A1461" s="7" t="s">
        <v>1497</v>
      </c>
      <c r="D1461" s="37" t="s">
        <v>15</v>
      </c>
      <c r="E1461" s="45"/>
      <c r="F1461" s="47" t="e">
        <f ca="1">IF(D1461="Walmart", "https://www.walmart.com/search/?query=" &amp; [1]!textjoin("%20",TRUE,S1461,T1461,U1461,V1461,W1461,X1461,Y1461,Z1461,AA1461,AB1461,AC1461,AD1461,AE1461,AF1461,AG1461,AH1461,AI1461,AJ1461,AK1461,AL1461,AM1461,AN1461,AO1461,AP1461,AQ1461,AR1461,AS1461,AT1461,AU1461,AV1461,AW1461,AX1461,AY1461,AZ1461,BA1461,BB1461), IF(D1461="Best Buy", "https://www.bestbuy.com/site/searchpage.jsp?st=" &amp; [1]!textjoin("+",TRUE,S1461,T1461,U1461,V1461,W1461,X1461,Y1461,Z1461,AA1461,AB1461,AC1461,AD1461,AE1461,AF1461,AG1461,AH1461,AI1461,AJ1461,AK1461,AL1461,AM1461,AN1461,AO1461,AP1461,AQ1461,AR1461,AS1461,AT1461,AU1461,AV1461,AW1461,AX1461,AY1461,AZ1461,BA1461,BB1461), IF(D1461="Target", "https://www.target.com/s?searchTerm=" &amp; [1]!textjoin("+",TRUE,S1461,T1461,U1461,V1461,W1461,X1461,Y1461,Z1461,AA1461,AB1461,AC1461,AD1461,AE1461,AF1461,AG1461,AH1461,AI1461,AJ1461,AK1461,AL1461,AM1461,AN1461,AO1461,AP1461,AQ1461,AR1461,AS1461,AT1461,AU1461,AV1461,AW1461,AX1461,AY1461,AZ1461,BA1461,BB1461),"")))</f>
        <v>#NAME?</v>
      </c>
      <c r="G1461" s="45" t="s">
        <v>7982</v>
      </c>
      <c r="H1461" s="45" t="str">
        <f t="shared" ref="H1461:H1471" si="93">HYPERLINK(G1461,D1461)</f>
        <v>Best Buy</v>
      </c>
      <c r="I1461" s="45"/>
      <c r="J1461" s="45"/>
      <c r="L1461" s="37" t="s">
        <v>15</v>
      </c>
      <c r="M1461" s="26" t="s">
        <v>2159</v>
      </c>
      <c r="N1461" s="21" t="s">
        <v>6475</v>
      </c>
      <c r="O1461" s="1" t="s">
        <v>2160</v>
      </c>
      <c r="P1461" s="21" t="e">
        <f ca="1">[1]!textjoin("+",TRUE,O1461,S1461,T1461,U1461,V1461,W1461,X1461,Y1461,Z1461,AA1461,AB1461,AC1461,AD1461,AE1461,AF1461,AG1461,AH1461,AI1461,AJ1461,AK1461,AL1461,AM1461,AN1461,AO1461,AP1461,AQ1461,AR1461,AS1461,AT1461,AU1461,AV1461,AW1461,AX1461,AY1461,AZ1461,BA1461,BB1461,R1461)</f>
        <v>#NAME?</v>
      </c>
      <c r="Q1461" s="21" t="e">
        <f t="shared" ca="1" si="88"/>
        <v>#NAME?</v>
      </c>
      <c r="R1461" t="s">
        <v>5106</v>
      </c>
      <c r="S1461" s="16" t="s">
        <v>2962</v>
      </c>
      <c r="T1461" s="12" t="s">
        <v>3227</v>
      </c>
      <c r="U1461" s="12" t="s">
        <v>3715</v>
      </c>
      <c r="V1461" s="12" t="s">
        <v>4747</v>
      </c>
      <c r="W1461" s="12" t="s">
        <v>3916</v>
      </c>
      <c r="X1461" s="12" t="s">
        <v>3917</v>
      </c>
    </row>
    <row r="1462" spans="1:31" ht="409.6" thickBot="1" x14ac:dyDescent="0.35">
      <c r="A1462" s="7" t="s">
        <v>1498</v>
      </c>
      <c r="D1462" s="37" t="s">
        <v>15</v>
      </c>
      <c r="E1462" s="45"/>
      <c r="F1462" s="47" t="e">
        <f ca="1">IF(D1462="Walmart", "https://www.walmart.com/search/?query=" &amp; [1]!textjoin("%20",TRUE,S1462,T1462,U1462,V1462,W1462,X1462,Y1462,Z1462,AA1462,AB1462,AC1462,AD1462,AE1462,AF1462,AG1462,AH1462,AI1462,AJ1462,AK1462,AL1462,AM1462,AN1462,AO1462,AP1462,AQ1462,AR1462,AS1462,AT1462,AU1462,AV1462,AW1462,AX1462,AY1462,AZ1462,BA1462,BB1462), IF(D1462="Best Buy", "https://www.bestbuy.com/site/searchpage.jsp?st=" &amp; [1]!textjoin("+",TRUE,S1462,T1462,U1462,V1462,W1462,X1462,Y1462,Z1462,AA1462,AB1462,AC1462,AD1462,AE1462,AF1462,AG1462,AH1462,AI1462,AJ1462,AK1462,AL1462,AM1462,AN1462,AO1462,AP1462,AQ1462,AR1462,AS1462,AT1462,AU1462,AV1462,AW1462,AX1462,AY1462,AZ1462,BA1462,BB1462), IF(D1462="Target", "https://www.target.com/s?searchTerm=" &amp; [1]!textjoin("+",TRUE,S1462,T1462,U1462,V1462,W1462,X1462,Y1462,Z1462,AA1462,AB1462,AC1462,AD1462,AE1462,AF1462,AG1462,AH1462,AI1462,AJ1462,AK1462,AL1462,AM1462,AN1462,AO1462,AP1462,AQ1462,AR1462,AS1462,AT1462,AU1462,AV1462,AW1462,AX1462,AY1462,AZ1462,BA1462,BB1462),"")))</f>
        <v>#NAME?</v>
      </c>
      <c r="G1462" s="45" t="s">
        <v>7983</v>
      </c>
      <c r="H1462" s="45" t="str">
        <f t="shared" si="93"/>
        <v>Best Buy</v>
      </c>
      <c r="I1462" s="45"/>
      <c r="J1462" s="45"/>
      <c r="L1462" s="37" t="s">
        <v>15</v>
      </c>
      <c r="M1462" s="26" t="s">
        <v>2159</v>
      </c>
      <c r="N1462" s="21" t="s">
        <v>6476</v>
      </c>
      <c r="O1462" s="1" t="s">
        <v>2160</v>
      </c>
      <c r="P1462" s="21" t="e">
        <f ca="1">[1]!textjoin("+",TRUE,O1462,S1462,T1462,U1462,V1462,W1462,X1462,Y1462,Z1462,AA1462,AB1462,AC1462,AD1462,AE1462,AF1462,AG1462,AH1462,AI1462,AJ1462,AK1462,AL1462,AM1462,AN1462,AO1462,AP1462,AQ1462,AR1462,AS1462,AT1462,AU1462,AV1462,AW1462,AX1462,AY1462,AZ1462,BA1462,BB1462,R1462)</f>
        <v>#NAME?</v>
      </c>
      <c r="Q1462" s="21" t="e">
        <f t="shared" ca="1" si="88"/>
        <v>#NAME?</v>
      </c>
      <c r="R1462" t="s">
        <v>5106</v>
      </c>
      <c r="S1462" s="16" t="s">
        <v>2962</v>
      </c>
      <c r="T1462" s="12" t="s">
        <v>3227</v>
      </c>
      <c r="U1462" s="12" t="s">
        <v>3715</v>
      </c>
      <c r="V1462" s="12" t="s">
        <v>2188</v>
      </c>
      <c r="W1462" s="12" t="s">
        <v>2336</v>
      </c>
    </row>
    <row r="1463" spans="1:31" ht="409.6" thickBot="1" x14ac:dyDescent="0.35">
      <c r="A1463" s="7" t="s">
        <v>1499</v>
      </c>
      <c r="D1463" s="37" t="s">
        <v>15</v>
      </c>
      <c r="E1463" s="45"/>
      <c r="F1463" s="47" t="e">
        <f ca="1">IF(D1463="Walmart", "https://www.walmart.com/search/?query=" &amp; [1]!textjoin("%20",TRUE,S1463,T1463,U1463,V1463,W1463,X1463,Y1463,Z1463,AA1463,AB1463,AC1463,AD1463,AE1463,AF1463,AG1463,AH1463,AI1463,AJ1463,AK1463,AL1463,AM1463,AN1463,AO1463,AP1463,AQ1463,AR1463,AS1463,AT1463,AU1463,AV1463,AW1463,AX1463,AY1463,AZ1463,BA1463,BB1463), IF(D1463="Best Buy", "https://www.bestbuy.com/site/searchpage.jsp?st=" &amp; [1]!textjoin("+",TRUE,S1463,T1463,U1463,V1463,W1463,X1463,Y1463,Z1463,AA1463,AB1463,AC1463,AD1463,AE1463,AF1463,AG1463,AH1463,AI1463,AJ1463,AK1463,AL1463,AM1463,AN1463,AO1463,AP1463,AQ1463,AR1463,AS1463,AT1463,AU1463,AV1463,AW1463,AX1463,AY1463,AZ1463,BA1463,BB1463), IF(D1463="Target", "https://www.target.com/s?searchTerm=" &amp; [1]!textjoin("+",TRUE,S1463,T1463,U1463,V1463,W1463,X1463,Y1463,Z1463,AA1463,AB1463,AC1463,AD1463,AE1463,AF1463,AG1463,AH1463,AI1463,AJ1463,AK1463,AL1463,AM1463,AN1463,AO1463,AP1463,AQ1463,AR1463,AS1463,AT1463,AU1463,AV1463,AW1463,AX1463,AY1463,AZ1463,BA1463,BB1463),"")))</f>
        <v>#NAME?</v>
      </c>
      <c r="G1463" s="45" t="s">
        <v>7984</v>
      </c>
      <c r="H1463" s="45" t="str">
        <f t="shared" si="93"/>
        <v>Best Buy</v>
      </c>
      <c r="I1463" s="45"/>
      <c r="J1463" s="45"/>
      <c r="L1463" s="37" t="s">
        <v>15</v>
      </c>
      <c r="M1463" s="26" t="s">
        <v>2159</v>
      </c>
      <c r="N1463" s="21" t="s">
        <v>6477</v>
      </c>
      <c r="O1463" s="1" t="s">
        <v>2160</v>
      </c>
      <c r="P1463" s="21" t="e">
        <f ca="1">[1]!textjoin("+",TRUE,O1463,S1463,T1463,U1463,V1463,W1463,X1463,Y1463,Z1463,AA1463,AB1463,AC1463,AD1463,AE1463,AF1463,AG1463,AH1463,AI1463,AJ1463,AK1463,AL1463,AM1463,AN1463,AO1463,AP1463,AQ1463,AR1463,AS1463,AT1463,AU1463,AV1463,AW1463,AX1463,AY1463,AZ1463,BA1463,BB1463,R1463)</f>
        <v>#NAME?</v>
      </c>
      <c r="Q1463" s="21" t="e">
        <f t="shared" ca="1" si="88"/>
        <v>#NAME?</v>
      </c>
      <c r="R1463" t="s">
        <v>5106</v>
      </c>
      <c r="S1463" s="16" t="s">
        <v>3918</v>
      </c>
      <c r="T1463" s="12" t="s">
        <v>3919</v>
      </c>
      <c r="U1463" s="12" t="s">
        <v>2176</v>
      </c>
      <c r="V1463" s="12" t="s">
        <v>5012</v>
      </c>
      <c r="W1463" s="12" t="s">
        <v>3920</v>
      </c>
      <c r="X1463" s="12" t="s">
        <v>3921</v>
      </c>
      <c r="Y1463" s="12" t="s">
        <v>3720</v>
      </c>
      <c r="Z1463" s="12" t="s">
        <v>3025</v>
      </c>
    </row>
    <row r="1464" spans="1:31" ht="409.6" thickBot="1" x14ac:dyDescent="0.35">
      <c r="A1464" s="7" t="s">
        <v>1500</v>
      </c>
      <c r="D1464" s="37" t="s">
        <v>15</v>
      </c>
      <c r="E1464" s="45"/>
      <c r="F1464" s="47" t="e">
        <f ca="1">IF(D1464="Walmart", "https://www.walmart.com/search/?query=" &amp; [1]!textjoin("%20",TRUE,S1464,T1464,U1464,V1464,W1464,X1464,Y1464,Z1464,AA1464,AB1464,AC1464,AD1464,AE1464,AF1464,AG1464,AH1464,AI1464,AJ1464,AK1464,AL1464,AM1464,AN1464,AO1464,AP1464,AQ1464,AR1464,AS1464,AT1464,AU1464,AV1464,AW1464,AX1464,AY1464,AZ1464,BA1464,BB1464), IF(D1464="Best Buy", "https://www.bestbuy.com/site/searchpage.jsp?st=" &amp; [1]!textjoin("+",TRUE,S1464,T1464,U1464,V1464,W1464,X1464,Y1464,Z1464,AA1464,AB1464,AC1464,AD1464,AE1464,AF1464,AG1464,AH1464,AI1464,AJ1464,AK1464,AL1464,AM1464,AN1464,AO1464,AP1464,AQ1464,AR1464,AS1464,AT1464,AU1464,AV1464,AW1464,AX1464,AY1464,AZ1464,BA1464,BB1464), IF(D1464="Target", "https://www.target.com/s?searchTerm=" &amp; [1]!textjoin("+",TRUE,S1464,T1464,U1464,V1464,W1464,X1464,Y1464,Z1464,AA1464,AB1464,AC1464,AD1464,AE1464,AF1464,AG1464,AH1464,AI1464,AJ1464,AK1464,AL1464,AM1464,AN1464,AO1464,AP1464,AQ1464,AR1464,AS1464,AT1464,AU1464,AV1464,AW1464,AX1464,AY1464,AZ1464,BA1464,BB1464),"")))</f>
        <v>#NAME?</v>
      </c>
      <c r="G1464" s="45" t="s">
        <v>7985</v>
      </c>
      <c r="H1464" s="45" t="str">
        <f t="shared" si="93"/>
        <v>Best Buy</v>
      </c>
      <c r="I1464" s="45"/>
      <c r="J1464" s="45"/>
      <c r="L1464" s="37" t="s">
        <v>15</v>
      </c>
      <c r="M1464" s="26" t="s">
        <v>2159</v>
      </c>
      <c r="N1464" s="21" t="s">
        <v>6478</v>
      </c>
      <c r="O1464" s="1" t="s">
        <v>2160</v>
      </c>
      <c r="P1464" s="21" t="e">
        <f ca="1">[1]!textjoin("+",TRUE,O1464,S1464,T1464,U1464,V1464,W1464,X1464,Y1464,Z1464,AA1464,AB1464,AC1464,AD1464,AE1464,AF1464,AG1464,AH1464,AI1464,AJ1464,AK1464,AL1464,AM1464,AN1464,AO1464,AP1464,AQ1464,AR1464,AS1464,AT1464,AU1464,AV1464,AW1464,AX1464,AY1464,AZ1464,BA1464,BB1464,R1464)</f>
        <v>#NAME?</v>
      </c>
      <c r="Q1464" s="21" t="e">
        <f t="shared" ca="1" si="88"/>
        <v>#NAME?</v>
      </c>
      <c r="R1464" t="s">
        <v>5106</v>
      </c>
      <c r="S1464" s="16" t="s">
        <v>3918</v>
      </c>
      <c r="T1464" s="12" t="s">
        <v>4643</v>
      </c>
      <c r="U1464" s="12" t="s">
        <v>2215</v>
      </c>
    </row>
    <row r="1465" spans="1:31" ht="409.6" thickBot="1" x14ac:dyDescent="0.35">
      <c r="A1465" s="7" t="s">
        <v>1501</v>
      </c>
      <c r="D1465" s="37" t="s">
        <v>15</v>
      </c>
      <c r="E1465" s="45"/>
      <c r="F1465" s="47" t="e">
        <f ca="1">IF(D1465="Walmart", "https://www.walmart.com/search/?query=" &amp; [1]!textjoin("%20",TRUE,S1465,T1465,U1465,V1465,W1465,X1465,Y1465,Z1465,AA1465,AB1465,AC1465,AD1465,AE1465,AF1465,AG1465,AH1465,AI1465,AJ1465,AK1465,AL1465,AM1465,AN1465,AO1465,AP1465,AQ1465,AR1465,AS1465,AT1465,AU1465,AV1465,AW1465,AX1465,AY1465,AZ1465,BA1465,BB1465), IF(D1465="Best Buy", "https://www.bestbuy.com/site/searchpage.jsp?st=" &amp; [1]!textjoin("+",TRUE,S1465,T1465,U1465,V1465,W1465,X1465,Y1465,Z1465,AA1465,AB1465,AC1465,AD1465,AE1465,AF1465,AG1465,AH1465,AI1465,AJ1465,AK1465,AL1465,AM1465,AN1465,AO1465,AP1465,AQ1465,AR1465,AS1465,AT1465,AU1465,AV1465,AW1465,AX1465,AY1465,AZ1465,BA1465,BB1465), IF(D1465="Target", "https://www.target.com/s?searchTerm=" &amp; [1]!textjoin("+",TRUE,S1465,T1465,U1465,V1465,W1465,X1465,Y1465,Z1465,AA1465,AB1465,AC1465,AD1465,AE1465,AF1465,AG1465,AH1465,AI1465,AJ1465,AK1465,AL1465,AM1465,AN1465,AO1465,AP1465,AQ1465,AR1465,AS1465,AT1465,AU1465,AV1465,AW1465,AX1465,AY1465,AZ1465,BA1465,BB1465),"")))</f>
        <v>#NAME?</v>
      </c>
      <c r="G1465" s="45" t="s">
        <v>7986</v>
      </c>
      <c r="H1465" s="45" t="str">
        <f t="shared" si="93"/>
        <v>Best Buy</v>
      </c>
      <c r="I1465" s="45"/>
      <c r="J1465" s="45"/>
      <c r="L1465" s="37" t="s">
        <v>15</v>
      </c>
      <c r="M1465" s="26" t="s">
        <v>2159</v>
      </c>
      <c r="N1465" s="21" t="s">
        <v>6479</v>
      </c>
      <c r="O1465" s="1" t="s">
        <v>2160</v>
      </c>
      <c r="P1465" s="21" t="e">
        <f ca="1">[1]!textjoin("+",TRUE,O1465,S1465,T1465,U1465,V1465,W1465,X1465,Y1465,Z1465,AA1465,AB1465,AC1465,AD1465,AE1465,AF1465,AG1465,AH1465,AI1465,AJ1465,AK1465,AL1465,AM1465,AN1465,AO1465,AP1465,AQ1465,AR1465,AS1465,AT1465,AU1465,AV1465,AW1465,AX1465,AY1465,AZ1465,BA1465,BB1465,R1465)</f>
        <v>#NAME?</v>
      </c>
      <c r="Q1465" s="21" t="e">
        <f t="shared" ca="1" si="88"/>
        <v>#NAME?</v>
      </c>
      <c r="R1465" t="s">
        <v>5106</v>
      </c>
      <c r="S1465" s="16" t="s">
        <v>3918</v>
      </c>
      <c r="T1465" s="12" t="s">
        <v>3551</v>
      </c>
      <c r="U1465" s="12" t="s">
        <v>3335</v>
      </c>
      <c r="V1465" s="12" t="s">
        <v>3552</v>
      </c>
      <c r="W1465" s="12" t="s">
        <v>4838</v>
      </c>
      <c r="X1465" s="12" t="s">
        <v>3557</v>
      </c>
      <c r="Y1465" s="12" t="s">
        <v>3922</v>
      </c>
      <c r="Z1465" s="12" t="s">
        <v>3923</v>
      </c>
    </row>
    <row r="1466" spans="1:31" ht="409.6" thickBot="1" x14ac:dyDescent="0.35">
      <c r="A1466" s="7" t="s">
        <v>1502</v>
      </c>
      <c r="D1466" s="37" t="s">
        <v>15</v>
      </c>
      <c r="E1466" s="45"/>
      <c r="F1466" s="47" t="e">
        <f ca="1">IF(D1466="Walmart", "https://www.walmart.com/search/?query=" &amp; [1]!textjoin("%20",TRUE,S1466,T1466,U1466,V1466,W1466,X1466,Y1466,Z1466,AA1466,AB1466,AC1466,AD1466,AE1466,AF1466,AG1466,AH1466,AI1466,AJ1466,AK1466,AL1466,AM1466,AN1466,AO1466,AP1466,AQ1466,AR1466,AS1466,AT1466,AU1466,AV1466,AW1466,AX1466,AY1466,AZ1466,BA1466,BB1466), IF(D1466="Best Buy", "https://www.bestbuy.com/site/searchpage.jsp?st=" &amp; [1]!textjoin("+",TRUE,S1466,T1466,U1466,V1466,W1466,X1466,Y1466,Z1466,AA1466,AB1466,AC1466,AD1466,AE1466,AF1466,AG1466,AH1466,AI1466,AJ1466,AK1466,AL1466,AM1466,AN1466,AO1466,AP1466,AQ1466,AR1466,AS1466,AT1466,AU1466,AV1466,AW1466,AX1466,AY1466,AZ1466,BA1466,BB1466), IF(D1466="Target", "https://www.target.com/s?searchTerm=" &amp; [1]!textjoin("+",TRUE,S1466,T1466,U1466,V1466,W1466,X1466,Y1466,Z1466,AA1466,AB1466,AC1466,AD1466,AE1466,AF1466,AG1466,AH1466,AI1466,AJ1466,AK1466,AL1466,AM1466,AN1466,AO1466,AP1466,AQ1466,AR1466,AS1466,AT1466,AU1466,AV1466,AW1466,AX1466,AY1466,AZ1466,BA1466,BB1466),"")))</f>
        <v>#NAME?</v>
      </c>
      <c r="G1466" s="45" t="s">
        <v>7987</v>
      </c>
      <c r="H1466" s="45" t="str">
        <f t="shared" si="93"/>
        <v>Best Buy</v>
      </c>
      <c r="I1466" s="45"/>
      <c r="J1466" s="45"/>
      <c r="L1466" s="37" t="s">
        <v>15</v>
      </c>
      <c r="M1466" s="26" t="s">
        <v>2159</v>
      </c>
      <c r="N1466" s="21" t="s">
        <v>6480</v>
      </c>
      <c r="O1466" s="1" t="s">
        <v>2160</v>
      </c>
      <c r="P1466" s="21" t="e">
        <f ca="1">[1]!textjoin("+",TRUE,O1466,S1466,T1466,U1466,V1466,W1466,X1466,Y1466,Z1466,AA1466,AB1466,AC1466,AD1466,AE1466,AF1466,AG1466,AH1466,AI1466,AJ1466,AK1466,AL1466,AM1466,AN1466,AO1466,AP1466,AQ1466,AR1466,AS1466,AT1466,AU1466,AV1466,AW1466,AX1466,AY1466,AZ1466,BA1466,BB1466,R1466)</f>
        <v>#NAME?</v>
      </c>
      <c r="Q1466" s="21" t="e">
        <f t="shared" ca="1" si="88"/>
        <v>#NAME?</v>
      </c>
      <c r="R1466" t="s">
        <v>5106</v>
      </c>
      <c r="S1466" s="16" t="s">
        <v>3918</v>
      </c>
      <c r="T1466" s="12" t="s">
        <v>3559</v>
      </c>
      <c r="U1466" s="12" t="s">
        <v>3335</v>
      </c>
      <c r="V1466" s="12" t="s">
        <v>3552</v>
      </c>
      <c r="W1466" s="12" t="s">
        <v>4838</v>
      </c>
      <c r="X1466" s="12" t="s">
        <v>3557</v>
      </c>
      <c r="Y1466" s="12" t="s">
        <v>3924</v>
      </c>
      <c r="Z1466" s="12" t="s">
        <v>3556</v>
      </c>
    </row>
    <row r="1467" spans="1:31" ht="409.6" thickBot="1" x14ac:dyDescent="0.35">
      <c r="A1467" s="7" t="s">
        <v>1503</v>
      </c>
      <c r="D1467" s="37" t="s">
        <v>20</v>
      </c>
      <c r="E1467" s="45"/>
      <c r="F1467" s="47" t="e">
        <f ca="1">IF(D1467="Walmart", "https://www.walmart.com/search/?query=" &amp; [1]!textjoin("%20",TRUE,S1467,T1467,U1467,V1467,W1467,X1467,Y1467,Z1467,AA1467,AB1467,AC1467,AD1467,AE1467,AF1467,AG1467,AH1467,AI1467,AJ1467,AK1467,AL1467,AM1467,AN1467,AO1467,AP1467,AQ1467,AR1467,AS1467,AT1467,AU1467,AV1467,AW1467,AX1467,AY1467,AZ1467,BA1467,BB1467), IF(D1467="Best Buy", "https://www.bestbuy.com/site/searchpage.jsp?st=" &amp; [1]!textjoin("+",TRUE,S1467,T1467,U1467,V1467,W1467,X1467,Y1467,Z1467,AA1467,AB1467,AC1467,AD1467,AE1467,AF1467,AG1467,AH1467,AI1467,AJ1467,AK1467,AL1467,AM1467,AN1467,AO1467,AP1467,AQ1467,AR1467,AS1467,AT1467,AU1467,AV1467,AW1467,AX1467,AY1467,AZ1467,BA1467,BB1467), IF(D1467="Target", "https://www.target.com/s?searchTerm=" &amp; [1]!textjoin("+",TRUE,S1467,T1467,U1467,V1467,W1467,X1467,Y1467,Z1467,AA1467,AB1467,AC1467,AD1467,AE1467,AF1467,AG1467,AH1467,AI1467,AJ1467,AK1467,AL1467,AM1467,AN1467,AO1467,AP1467,AQ1467,AR1467,AS1467,AT1467,AU1467,AV1467,AW1467,AX1467,AY1467,AZ1467,BA1467,BB1467),"")))</f>
        <v>#NAME?</v>
      </c>
      <c r="G1467" s="45" t="s">
        <v>7988</v>
      </c>
      <c r="H1467" s="45" t="str">
        <f t="shared" si="93"/>
        <v>Target</v>
      </c>
      <c r="I1467" s="45"/>
      <c r="J1467" s="45"/>
      <c r="L1467" s="37" t="s">
        <v>20</v>
      </c>
      <c r="M1467" s="26" t="s">
        <v>2159</v>
      </c>
      <c r="N1467" s="21" t="s">
        <v>6481</v>
      </c>
      <c r="O1467" s="1" t="s">
        <v>2160</v>
      </c>
      <c r="P1467" s="21" t="e">
        <f ca="1">[1]!textjoin("+",TRUE,O1467,S1467,T1467,U1467,V1467,W1467,X1467,Y1467,Z1467,AA1467,AB1467,AC1467,AD1467,AE1467,AF1467,AG1467,AH1467,AI1467,AJ1467,AK1467,AL1467,AM1467,AN1467,AO1467,AP1467,AQ1467,AR1467,AS1467,AT1467,AU1467,AV1467,AW1467,AX1467,AY1467,AZ1467,BA1467,BB1467,R1467)</f>
        <v>#NAME?</v>
      </c>
      <c r="Q1467" s="21" t="e">
        <f t="shared" ca="1" si="88"/>
        <v>#NAME?</v>
      </c>
      <c r="R1467" t="s">
        <v>5106</v>
      </c>
      <c r="S1467" s="16" t="s">
        <v>3334</v>
      </c>
      <c r="T1467" s="12" t="s">
        <v>2170</v>
      </c>
      <c r="U1467" s="12" t="s">
        <v>4595</v>
      </c>
    </row>
    <row r="1468" spans="1:31" ht="409.6" thickBot="1" x14ac:dyDescent="0.35">
      <c r="A1468" s="7" t="s">
        <v>1504</v>
      </c>
      <c r="D1468" s="37" t="s">
        <v>15</v>
      </c>
      <c r="E1468" s="45"/>
      <c r="F1468" s="47" t="e">
        <f ca="1">IF(D1468="Walmart", "https://www.walmart.com/search/?query=" &amp; [1]!textjoin("%20",TRUE,S1468,T1468,U1468,V1468,W1468,X1468,Y1468,Z1468,AA1468,AB1468,AC1468,AD1468,AE1468,AF1468,AG1468,AH1468,AI1468,AJ1468,AK1468,AL1468,AM1468,AN1468,AO1468,AP1468,AQ1468,AR1468,AS1468,AT1468,AU1468,AV1468,AW1468,AX1468,AY1468,AZ1468,BA1468,BB1468), IF(D1468="Best Buy", "https://www.bestbuy.com/site/searchpage.jsp?st=" &amp; [1]!textjoin("+",TRUE,S1468,T1468,U1468,V1468,W1468,X1468,Y1468,Z1468,AA1468,AB1468,AC1468,AD1468,AE1468,AF1468,AG1468,AH1468,AI1468,AJ1468,AK1468,AL1468,AM1468,AN1468,AO1468,AP1468,AQ1468,AR1468,AS1468,AT1468,AU1468,AV1468,AW1468,AX1468,AY1468,AZ1468,BA1468,BB1468), IF(D1468="Target", "https://www.target.com/s?searchTerm=" &amp; [1]!textjoin("+",TRUE,S1468,T1468,U1468,V1468,W1468,X1468,Y1468,Z1468,AA1468,AB1468,AC1468,AD1468,AE1468,AF1468,AG1468,AH1468,AI1468,AJ1468,AK1468,AL1468,AM1468,AN1468,AO1468,AP1468,AQ1468,AR1468,AS1468,AT1468,AU1468,AV1468,AW1468,AX1468,AY1468,AZ1468,BA1468,BB1468),"")))</f>
        <v>#NAME?</v>
      </c>
      <c r="G1468" s="45" t="s">
        <v>7989</v>
      </c>
      <c r="H1468" s="45" t="str">
        <f t="shared" si="93"/>
        <v>Best Buy</v>
      </c>
      <c r="I1468" s="45"/>
      <c r="J1468" s="45"/>
      <c r="L1468" s="37" t="s">
        <v>15</v>
      </c>
      <c r="M1468" s="26" t="s">
        <v>2159</v>
      </c>
      <c r="N1468" s="21" t="s">
        <v>6482</v>
      </c>
      <c r="O1468" s="1" t="s">
        <v>2160</v>
      </c>
      <c r="P1468" s="21" t="e">
        <f ca="1">[1]!textjoin("+",TRUE,O1468,S1468,T1468,U1468,V1468,W1468,X1468,Y1468,Z1468,AA1468,AB1468,AC1468,AD1468,AE1468,AF1468,AG1468,AH1468,AI1468,AJ1468,AK1468,AL1468,AM1468,AN1468,AO1468,AP1468,AQ1468,AR1468,AS1468,AT1468,AU1468,AV1468,AW1468,AX1468,AY1468,AZ1468,BA1468,BB1468,R1468)</f>
        <v>#NAME?</v>
      </c>
      <c r="Q1468" s="21" t="e">
        <f t="shared" ca="1" si="88"/>
        <v>#NAME?</v>
      </c>
      <c r="R1468" t="s">
        <v>5106</v>
      </c>
      <c r="S1468" s="16" t="s">
        <v>3334</v>
      </c>
      <c r="T1468" s="12" t="s">
        <v>2170</v>
      </c>
      <c r="U1468" s="12" t="s">
        <v>4595</v>
      </c>
      <c r="V1468" s="12" t="s">
        <v>2176</v>
      </c>
      <c r="W1468" s="12" t="s">
        <v>2192</v>
      </c>
      <c r="X1468" s="12" t="s">
        <v>3534</v>
      </c>
      <c r="Y1468" s="12" t="s">
        <v>2611</v>
      </c>
    </row>
    <row r="1469" spans="1:31" ht="409.6" thickBot="1" x14ac:dyDescent="0.35">
      <c r="A1469" s="7" t="s">
        <v>1505</v>
      </c>
      <c r="D1469" s="37" t="s">
        <v>15</v>
      </c>
      <c r="E1469" s="45"/>
      <c r="F1469" s="47" t="e">
        <f ca="1">IF(D1469="Walmart", "https://www.walmart.com/search/?query=" &amp; [1]!textjoin("%20",TRUE,S1469,T1469,U1469,V1469,W1469,X1469,Y1469,Z1469,AA1469,AB1469,AC1469,AD1469,AE1469,AF1469,AG1469,AH1469,AI1469,AJ1469,AK1469,AL1469,AM1469,AN1469,AO1469,AP1469,AQ1469,AR1469,AS1469,AT1469,AU1469,AV1469,AW1469,AX1469,AY1469,AZ1469,BA1469,BB1469), IF(D1469="Best Buy", "https://www.bestbuy.com/site/searchpage.jsp?st=" &amp; [1]!textjoin("+",TRUE,S1469,T1469,U1469,V1469,W1469,X1469,Y1469,Z1469,AA1469,AB1469,AC1469,AD1469,AE1469,AF1469,AG1469,AH1469,AI1469,AJ1469,AK1469,AL1469,AM1469,AN1469,AO1469,AP1469,AQ1469,AR1469,AS1469,AT1469,AU1469,AV1469,AW1469,AX1469,AY1469,AZ1469,BA1469,BB1469), IF(D1469="Target", "https://www.target.com/s?searchTerm=" &amp; [1]!textjoin("+",TRUE,S1469,T1469,U1469,V1469,W1469,X1469,Y1469,Z1469,AA1469,AB1469,AC1469,AD1469,AE1469,AF1469,AG1469,AH1469,AI1469,AJ1469,AK1469,AL1469,AM1469,AN1469,AO1469,AP1469,AQ1469,AR1469,AS1469,AT1469,AU1469,AV1469,AW1469,AX1469,AY1469,AZ1469,BA1469,BB1469),"")))</f>
        <v>#NAME?</v>
      </c>
      <c r="G1469" s="45" t="s">
        <v>7990</v>
      </c>
      <c r="H1469" s="45" t="str">
        <f t="shared" si="93"/>
        <v>Best Buy</v>
      </c>
      <c r="I1469" s="45"/>
      <c r="J1469" s="45"/>
      <c r="L1469" s="37" t="s">
        <v>15</v>
      </c>
      <c r="M1469" s="26" t="s">
        <v>2159</v>
      </c>
      <c r="N1469" s="21" t="s">
        <v>6483</v>
      </c>
      <c r="O1469" s="1" t="s">
        <v>2160</v>
      </c>
      <c r="P1469" s="21" t="e">
        <f ca="1">[1]!textjoin("+",TRUE,O1469,S1469,T1469,U1469,V1469,W1469,X1469,Y1469,Z1469,AA1469,AB1469,AC1469,AD1469,AE1469,AF1469,AG1469,AH1469,AI1469,AJ1469,AK1469,AL1469,AM1469,AN1469,AO1469,AP1469,AQ1469,AR1469,AS1469,AT1469,AU1469,AV1469,AW1469,AX1469,AY1469,AZ1469,BA1469,BB1469,R1469)</f>
        <v>#NAME?</v>
      </c>
      <c r="Q1469" s="21" t="e">
        <f t="shared" ca="1" si="88"/>
        <v>#NAME?</v>
      </c>
      <c r="R1469" t="s">
        <v>5106</v>
      </c>
      <c r="S1469" s="18" t="s">
        <v>3334</v>
      </c>
      <c r="T1469" s="12" t="s">
        <v>2177</v>
      </c>
      <c r="U1469" s="12" t="s">
        <v>2176</v>
      </c>
      <c r="V1469" s="12" t="s">
        <v>2170</v>
      </c>
      <c r="W1469" s="12" t="s">
        <v>3536</v>
      </c>
      <c r="X1469" s="12" t="s">
        <v>2166</v>
      </c>
      <c r="Y1469" s="12" t="s">
        <v>2192</v>
      </c>
      <c r="Z1469" s="12" t="s">
        <v>3777</v>
      </c>
      <c r="AA1469" s="12" t="s">
        <v>2342</v>
      </c>
      <c r="AB1469" s="12" t="s">
        <v>2245</v>
      </c>
      <c r="AC1469" s="12" t="s">
        <v>3010</v>
      </c>
      <c r="AD1469" s="12" t="s">
        <v>3534</v>
      </c>
      <c r="AE1469" s="12" t="s">
        <v>2611</v>
      </c>
    </row>
    <row r="1470" spans="1:31" ht="409.6" thickBot="1" x14ac:dyDescent="0.35">
      <c r="A1470" s="7" t="s">
        <v>1506</v>
      </c>
      <c r="D1470" s="37" t="s">
        <v>20</v>
      </c>
      <c r="E1470" s="45"/>
      <c r="F1470" s="47" t="e">
        <f ca="1">IF(D1470="Walmart", "https://www.walmart.com/search/?query=" &amp; [1]!textjoin("%20",TRUE,S1470,T1470,U1470,V1470,W1470,X1470,Y1470,Z1470,AA1470,AB1470,AC1470,AD1470,AE1470,AF1470,AG1470,AH1470,AI1470,AJ1470,AK1470,AL1470,AM1470,AN1470,AO1470,AP1470,AQ1470,AR1470,AS1470,AT1470,AU1470,AV1470,AW1470,AX1470,AY1470,AZ1470,BA1470,BB1470), IF(D1470="Best Buy", "https://www.bestbuy.com/site/searchpage.jsp?st=" &amp; [1]!textjoin("+",TRUE,S1470,T1470,U1470,V1470,W1470,X1470,Y1470,Z1470,AA1470,AB1470,AC1470,AD1470,AE1470,AF1470,AG1470,AH1470,AI1470,AJ1470,AK1470,AL1470,AM1470,AN1470,AO1470,AP1470,AQ1470,AR1470,AS1470,AT1470,AU1470,AV1470,AW1470,AX1470,AY1470,AZ1470,BA1470,BB1470), IF(D1470="Target", "https://www.target.com/s?searchTerm=" &amp; [1]!textjoin("+",TRUE,S1470,T1470,U1470,V1470,W1470,X1470,Y1470,Z1470,AA1470,AB1470,AC1470,AD1470,AE1470,AF1470,AG1470,AH1470,AI1470,AJ1470,AK1470,AL1470,AM1470,AN1470,AO1470,AP1470,AQ1470,AR1470,AS1470,AT1470,AU1470,AV1470,AW1470,AX1470,AY1470,AZ1470,BA1470,BB1470),"")))</f>
        <v>#NAME?</v>
      </c>
      <c r="G1470" s="45" t="s">
        <v>7991</v>
      </c>
      <c r="H1470" s="45" t="str">
        <f t="shared" si="93"/>
        <v>Target</v>
      </c>
      <c r="I1470" s="45"/>
      <c r="J1470" s="45"/>
      <c r="L1470" s="37" t="s">
        <v>20</v>
      </c>
      <c r="M1470" s="26" t="s">
        <v>2159</v>
      </c>
      <c r="N1470" s="21" t="s">
        <v>6484</v>
      </c>
      <c r="O1470" s="1" t="s">
        <v>2160</v>
      </c>
      <c r="P1470" s="21" t="e">
        <f ca="1">[1]!textjoin("+",TRUE,O1470,S1470,T1470,U1470,V1470,W1470,X1470,Y1470,Z1470,AA1470,AB1470,AC1470,AD1470,AE1470,AF1470,AG1470,AH1470,AI1470,AJ1470,AK1470,AL1470,AM1470,AN1470,AO1470,AP1470,AQ1470,AR1470,AS1470,AT1470,AU1470,AV1470,AW1470,AX1470,AY1470,AZ1470,BA1470,BB1470,R1470)</f>
        <v>#NAME?</v>
      </c>
      <c r="Q1470" s="21" t="e">
        <f t="shared" ca="1" si="88"/>
        <v>#NAME?</v>
      </c>
      <c r="R1470" t="s">
        <v>5106</v>
      </c>
      <c r="S1470" s="16" t="s">
        <v>3334</v>
      </c>
      <c r="T1470" s="12" t="s">
        <v>2177</v>
      </c>
      <c r="U1470" s="12" t="s">
        <v>2170</v>
      </c>
      <c r="V1470" s="12" t="s">
        <v>2166</v>
      </c>
    </row>
    <row r="1471" spans="1:31" ht="409.6" thickBot="1" x14ac:dyDescent="0.35">
      <c r="A1471" s="9" t="s">
        <v>1507</v>
      </c>
      <c r="D1471" s="37" t="s">
        <v>12</v>
      </c>
      <c r="E1471" s="45"/>
      <c r="F1471" s="47" t="e">
        <f ca="1">IF(D1471="Walmart", "https://www.walmart.com/search/?query=" &amp; [1]!textjoin("%20",TRUE,S1471,T1471,U1471,V1471,W1471,X1471,Y1471,Z1471,AA1471,AB1471,AC1471,AD1471,AE1471,AF1471,AG1471,AH1471,AI1471,AJ1471,AK1471,AL1471,AM1471,AN1471,AO1471,AP1471,AQ1471,AR1471,AS1471,AT1471,AU1471,AV1471,AW1471,AX1471,AY1471,AZ1471,BA1471,BB1471), IF(D1471="Best Buy", "https://www.bestbuy.com/site/searchpage.jsp?st=" &amp; [1]!textjoin("+",TRUE,S1471,T1471,U1471,V1471,W1471,X1471,Y1471,Z1471,AA1471,AB1471,AC1471,AD1471,AE1471,AF1471,AG1471,AH1471,AI1471,AJ1471,AK1471,AL1471,AM1471,AN1471,AO1471,AP1471,AQ1471,AR1471,AS1471,AT1471,AU1471,AV1471,AW1471,AX1471,AY1471,AZ1471,BA1471,BB1471), IF(D1471="Target", "https://www.target.com/s?searchTerm=" &amp; [1]!textjoin("+",TRUE,S1471,T1471,U1471,V1471,W1471,X1471,Y1471,Z1471,AA1471,AB1471,AC1471,AD1471,AE1471,AF1471,AG1471,AH1471,AI1471,AJ1471,AK1471,AL1471,AM1471,AN1471,AO1471,AP1471,AQ1471,AR1471,AS1471,AT1471,AU1471,AV1471,AW1471,AX1471,AY1471,AZ1471,BA1471,BB1471),"")))</f>
        <v>#NAME?</v>
      </c>
      <c r="G1471" s="45" t="s">
        <v>7992</v>
      </c>
      <c r="H1471" s="45" t="str">
        <f t="shared" si="93"/>
        <v>Walmart</v>
      </c>
      <c r="I1471" s="45"/>
      <c r="J1471" s="45"/>
      <c r="L1471" s="37" t="s">
        <v>12</v>
      </c>
      <c r="M1471" s="26" t="s">
        <v>2159</v>
      </c>
      <c r="N1471" s="21" t="s">
        <v>6485</v>
      </c>
      <c r="O1471" s="1" t="s">
        <v>2160</v>
      </c>
      <c r="P1471" s="21" t="e">
        <f ca="1">[1]!textjoin("+",TRUE,O1471,S1471,T1471,U1471,V1471,W1471,X1471,Y1471,Z1471,AA1471,AB1471,AC1471,AD1471,AE1471,AF1471,AG1471,AH1471,AI1471,AJ1471,AK1471,AL1471,AM1471,AN1471,AO1471,AP1471,AQ1471,AR1471,AS1471,AT1471,AU1471,AV1471,AW1471,AX1471,AY1471,AZ1471,BA1471,BB1471,R1471)</f>
        <v>#NAME?</v>
      </c>
      <c r="Q1471" s="21" t="e">
        <f t="shared" ca="1" si="88"/>
        <v>#NAME?</v>
      </c>
      <c r="R1471" t="s">
        <v>5106</v>
      </c>
      <c r="S1471" s="16" t="s">
        <v>3334</v>
      </c>
      <c r="T1471" s="12" t="s">
        <v>2177</v>
      </c>
      <c r="U1471" s="12" t="s">
        <v>2192</v>
      </c>
      <c r="V1471" s="12" t="s">
        <v>3777</v>
      </c>
      <c r="W1471" s="12" t="s">
        <v>3522</v>
      </c>
    </row>
    <row r="1472" spans="1:31" ht="58.2" thickBot="1" x14ac:dyDescent="0.35">
      <c r="A1472" s="7" t="s">
        <v>1508</v>
      </c>
      <c r="D1472" s="37" t="s">
        <v>43</v>
      </c>
      <c r="E1472" s="45"/>
      <c r="F1472" s="47" t="str">
        <f>IF(D1472="Walmart", "https://www.walmart.com/search/?query=" &amp; [1]!textjoin("%20",TRUE,S1472,T1472,U1472,V1472,W1472,X1472,Y1472,Z1472,AA1472,AB1472,AC1472,AD1472,AE1472,AF1472,AG1472,AH1472,AI1472,AJ1472,AK1472,AL1472,AM1472,AN1472,AO1472,AP1472,AQ1472,AR1472,AS1472,AT1472,AU1472,AV1472,AW1472,AX1472,AY1472,AZ1472,BA1472,BB1472), IF(D1472="Best Buy", "https://www.bestbuy.com/site/searchpage.jsp?st=" &amp; [1]!textjoin("+",TRUE,S1472,T1472,U1472,V1472,W1472,X1472,Y1472,Z1472,AA1472,AB1472,AC1472,AD1472,AE1472,AF1472,AG1472,AH1472,AI1472,AJ1472,AK1472,AL1472,AM1472,AN1472,AO1472,AP1472,AQ1472,AR1472,AS1472,AT1472,AU1472,AV1472,AW1472,AX1472,AY1472,AZ1472,BA1472,BB1472), IF(D1472="Target", "https://www.target.com/s?searchTerm=" &amp; [1]!textjoin("+",TRUE,S1472,T1472,U1472,V1472,W1472,X1472,Y1472,Z1472,AA1472,AB1472,AC1472,AD1472,AE1472,AF1472,AG1472,AH1472,AI1472,AJ1472,AK1472,AL1472,AM1472,AN1472,AO1472,AP1472,AQ1472,AR1472,AS1472,AT1472,AU1472,AV1472,AW1472,AX1472,AY1472,AZ1472,BA1472,BB1472),"")))</f>
        <v/>
      </c>
      <c r="G1472" s="45" t="s">
        <v>7382</v>
      </c>
      <c r="H1472" s="45"/>
      <c r="I1472" s="45"/>
      <c r="J1472" s="45"/>
      <c r="L1472" s="37" t="s">
        <v>43</v>
      </c>
      <c r="M1472" s="26" t="s">
        <v>2159</v>
      </c>
      <c r="N1472" s="21" t="s">
        <v>6486</v>
      </c>
      <c r="O1472" s="1" t="s">
        <v>2160</v>
      </c>
      <c r="P1472" s="21" t="e">
        <f ca="1">[1]!textjoin("+",TRUE,O1472,S1472,T1472,U1472,V1472,W1472,X1472,Y1472,Z1472,AA1472,AB1472,AC1472,AD1472,AE1472,AF1472,AG1472,AH1472,AI1472,AJ1472,AK1472,AL1472,AM1472,AN1472,AO1472,AP1472,AQ1472,AR1472,AS1472,AT1472,AU1472,AV1472,AW1472,AX1472,AY1472,AZ1472,BA1472,BB1472,R1472)</f>
        <v>#NAME?</v>
      </c>
      <c r="Q1472" s="21" t="e">
        <f t="shared" ca="1" si="88"/>
        <v>#NAME?</v>
      </c>
      <c r="R1472" t="s">
        <v>5106</v>
      </c>
      <c r="S1472" s="16" t="s">
        <v>3925</v>
      </c>
      <c r="T1472" s="12" t="s">
        <v>3926</v>
      </c>
      <c r="U1472" s="12" t="s">
        <v>3016</v>
      </c>
      <c r="V1472" s="12" t="s">
        <v>3927</v>
      </c>
      <c r="W1472" s="12" t="s">
        <v>3928</v>
      </c>
    </row>
    <row r="1473" spans="1:31" ht="409.6" thickBot="1" x14ac:dyDescent="0.35">
      <c r="A1473" s="7" t="s">
        <v>1509</v>
      </c>
      <c r="D1473" s="37" t="s">
        <v>20</v>
      </c>
      <c r="E1473" s="45"/>
      <c r="F1473" s="47" t="e">
        <f ca="1">IF(D1473="Walmart", "https://www.walmart.com/search/?query=" &amp; [1]!textjoin("%20",TRUE,S1473,T1473,U1473,V1473,W1473,X1473,Y1473,Z1473,AA1473,AB1473,AC1473,AD1473,AE1473,AF1473,AG1473,AH1473,AI1473,AJ1473,AK1473,AL1473,AM1473,AN1473,AO1473,AP1473,AQ1473,AR1473,AS1473,AT1473,AU1473,AV1473,AW1473,AX1473,AY1473,AZ1473,BA1473,BB1473), IF(D1473="Best Buy", "https://www.bestbuy.com/site/searchpage.jsp?st=" &amp; [1]!textjoin("+",TRUE,S1473,T1473,U1473,V1473,W1473,X1473,Y1473,Z1473,AA1473,AB1473,AC1473,AD1473,AE1473,AF1473,AG1473,AH1473,AI1473,AJ1473,AK1473,AL1473,AM1473,AN1473,AO1473,AP1473,AQ1473,AR1473,AS1473,AT1473,AU1473,AV1473,AW1473,AX1473,AY1473,AZ1473,BA1473,BB1473), IF(D1473="Target", "https://www.target.com/s?searchTerm=" &amp; [1]!textjoin("+",TRUE,S1473,T1473,U1473,V1473,W1473,X1473,Y1473,Z1473,AA1473,AB1473,AC1473,AD1473,AE1473,AF1473,AG1473,AH1473,AI1473,AJ1473,AK1473,AL1473,AM1473,AN1473,AO1473,AP1473,AQ1473,AR1473,AS1473,AT1473,AU1473,AV1473,AW1473,AX1473,AY1473,AZ1473,BA1473,BB1473),"")))</f>
        <v>#NAME?</v>
      </c>
      <c r="G1473" s="45" t="s">
        <v>7993</v>
      </c>
      <c r="H1473" s="45" t="str">
        <f t="shared" ref="H1473:H1482" si="94">HYPERLINK(G1473,D1473)</f>
        <v>Target</v>
      </c>
      <c r="I1473" s="45"/>
      <c r="J1473" s="45"/>
      <c r="L1473" s="37" t="s">
        <v>20</v>
      </c>
      <c r="M1473" s="26" t="s">
        <v>2159</v>
      </c>
      <c r="N1473" s="21" t="s">
        <v>6487</v>
      </c>
      <c r="O1473" s="1" t="s">
        <v>2160</v>
      </c>
      <c r="P1473" s="21" t="e">
        <f ca="1">[1]!textjoin("+",TRUE,O1473,S1473,T1473,U1473,V1473,W1473,X1473,Y1473,Z1473,AA1473,AB1473,AC1473,AD1473,AE1473,AF1473,AG1473,AH1473,AI1473,AJ1473,AK1473,AL1473,AM1473,AN1473,AO1473,AP1473,AQ1473,AR1473,AS1473,AT1473,AU1473,AV1473,AW1473,AX1473,AY1473,AZ1473,BA1473,BB1473,R1473)</f>
        <v>#NAME?</v>
      </c>
      <c r="Q1473" s="21" t="e">
        <f t="shared" ca="1" si="88"/>
        <v>#NAME?</v>
      </c>
      <c r="R1473" t="s">
        <v>5106</v>
      </c>
      <c r="S1473" s="16" t="s">
        <v>2179</v>
      </c>
      <c r="T1473" s="12" t="s">
        <v>3749</v>
      </c>
      <c r="U1473" s="12" t="s">
        <v>3929</v>
      </c>
      <c r="V1473" s="12" t="s">
        <v>3509</v>
      </c>
      <c r="W1473" s="12" t="s">
        <v>2192</v>
      </c>
      <c r="X1473" s="12" t="s">
        <v>2189</v>
      </c>
      <c r="Y1473" s="12" t="s">
        <v>2352</v>
      </c>
      <c r="Z1473" s="12" t="s">
        <v>3751</v>
      </c>
    </row>
    <row r="1474" spans="1:31" ht="409.6" thickBot="1" x14ac:dyDescent="0.35">
      <c r="A1474" s="7" t="s">
        <v>1510</v>
      </c>
      <c r="D1474" s="37" t="s">
        <v>15</v>
      </c>
      <c r="E1474" s="45"/>
      <c r="F1474" s="47" t="e">
        <f ca="1">IF(D1474="Walmart", "https://www.walmart.com/search/?query=" &amp; [1]!textjoin("%20",TRUE,S1474,T1474,U1474,V1474,W1474,X1474,Y1474,Z1474,AA1474,AB1474,AC1474,AD1474,AE1474,AF1474,AG1474,AH1474,AI1474,AJ1474,AK1474,AL1474,AM1474,AN1474,AO1474,AP1474,AQ1474,AR1474,AS1474,AT1474,AU1474,AV1474,AW1474,AX1474,AY1474,AZ1474,BA1474,BB1474), IF(D1474="Best Buy", "https://www.bestbuy.com/site/searchpage.jsp?st=" &amp; [1]!textjoin("+",TRUE,S1474,T1474,U1474,V1474,W1474,X1474,Y1474,Z1474,AA1474,AB1474,AC1474,AD1474,AE1474,AF1474,AG1474,AH1474,AI1474,AJ1474,AK1474,AL1474,AM1474,AN1474,AO1474,AP1474,AQ1474,AR1474,AS1474,AT1474,AU1474,AV1474,AW1474,AX1474,AY1474,AZ1474,BA1474,BB1474), IF(D1474="Target", "https://www.target.com/s?searchTerm=" &amp; [1]!textjoin("+",TRUE,S1474,T1474,U1474,V1474,W1474,X1474,Y1474,Z1474,AA1474,AB1474,AC1474,AD1474,AE1474,AF1474,AG1474,AH1474,AI1474,AJ1474,AK1474,AL1474,AM1474,AN1474,AO1474,AP1474,AQ1474,AR1474,AS1474,AT1474,AU1474,AV1474,AW1474,AX1474,AY1474,AZ1474,BA1474,BB1474),"")))</f>
        <v>#NAME?</v>
      </c>
      <c r="G1474" s="45" t="s">
        <v>7994</v>
      </c>
      <c r="H1474" s="45" t="str">
        <f t="shared" si="94"/>
        <v>Best Buy</v>
      </c>
      <c r="I1474" s="45"/>
      <c r="J1474" s="45"/>
      <c r="L1474" s="37" t="s">
        <v>15</v>
      </c>
      <c r="M1474" s="26" t="s">
        <v>2159</v>
      </c>
      <c r="N1474" s="21" t="s">
        <v>6488</v>
      </c>
      <c r="O1474" s="1" t="s">
        <v>2160</v>
      </c>
      <c r="P1474" s="21" t="e">
        <f ca="1">[1]!textjoin("+",TRUE,O1474,S1474,T1474,U1474,V1474,W1474,X1474,Y1474,Z1474,AA1474,AB1474,AC1474,AD1474,AE1474,AF1474,AG1474,AH1474,AI1474,AJ1474,AK1474,AL1474,AM1474,AN1474,AO1474,AP1474,AQ1474,AR1474,AS1474,AT1474,AU1474,AV1474,AW1474,AX1474,AY1474,AZ1474,BA1474,BB1474,R1474)</f>
        <v>#NAME?</v>
      </c>
      <c r="Q1474" s="21" t="e">
        <f t="shared" ref="Q1474:Q1537" ca="1" si="95">REPLACE(P1474,28,1,"")</f>
        <v>#NAME?</v>
      </c>
      <c r="R1474" t="s">
        <v>5106</v>
      </c>
      <c r="S1474" s="16" t="s">
        <v>2179</v>
      </c>
      <c r="T1474" s="12" t="s">
        <v>3749</v>
      </c>
      <c r="U1474" s="12" t="s">
        <v>3930</v>
      </c>
      <c r="V1474" s="12" t="s">
        <v>3509</v>
      </c>
      <c r="W1474" s="12" t="s">
        <v>3091</v>
      </c>
      <c r="X1474" s="12" t="s">
        <v>2192</v>
      </c>
      <c r="Y1474" s="12" t="s">
        <v>5005</v>
      </c>
      <c r="Z1474" s="12" t="s">
        <v>2189</v>
      </c>
      <c r="AA1474" s="12" t="s">
        <v>3751</v>
      </c>
    </row>
    <row r="1475" spans="1:31" ht="409.6" thickBot="1" x14ac:dyDescent="0.35">
      <c r="A1475" s="7" t="s">
        <v>1511</v>
      </c>
      <c r="D1475" s="37" t="s">
        <v>12</v>
      </c>
      <c r="E1475" s="45"/>
      <c r="F1475" s="47" t="e">
        <f ca="1">IF(D1475="Walmart", "https://www.walmart.com/search/?query=" &amp; [1]!textjoin("%20",TRUE,S1475,T1475,U1475,V1475,W1475,X1475,Y1475,Z1475,AA1475,AB1475,AC1475,AD1475,AE1475,AF1475,AG1475,AH1475,AI1475,AJ1475,AK1475,AL1475,AM1475,AN1475,AO1475,AP1475,AQ1475,AR1475,AS1475,AT1475,AU1475,AV1475,AW1475,AX1475,AY1475,AZ1475,BA1475,BB1475), IF(D1475="Best Buy", "https://www.bestbuy.com/site/searchpage.jsp?st=" &amp; [1]!textjoin("+",TRUE,S1475,T1475,U1475,V1475,W1475,X1475,Y1475,Z1475,AA1475,AB1475,AC1475,AD1475,AE1475,AF1475,AG1475,AH1475,AI1475,AJ1475,AK1475,AL1475,AM1475,AN1475,AO1475,AP1475,AQ1475,AR1475,AS1475,AT1475,AU1475,AV1475,AW1475,AX1475,AY1475,AZ1475,BA1475,BB1475), IF(D1475="Target", "https://www.target.com/s?searchTerm=" &amp; [1]!textjoin("+",TRUE,S1475,T1475,U1475,V1475,W1475,X1475,Y1475,Z1475,AA1475,AB1475,AC1475,AD1475,AE1475,AF1475,AG1475,AH1475,AI1475,AJ1475,AK1475,AL1475,AM1475,AN1475,AO1475,AP1475,AQ1475,AR1475,AS1475,AT1475,AU1475,AV1475,AW1475,AX1475,AY1475,AZ1475,BA1475,BB1475),"")))</f>
        <v>#NAME?</v>
      </c>
      <c r="G1475" s="45" t="s">
        <v>7995</v>
      </c>
      <c r="H1475" s="45" t="str">
        <f t="shared" si="94"/>
        <v>Walmart</v>
      </c>
      <c r="I1475" s="45"/>
      <c r="J1475" s="45"/>
      <c r="L1475" s="37" t="s">
        <v>12</v>
      </c>
      <c r="M1475" s="26" t="s">
        <v>2159</v>
      </c>
      <c r="N1475" s="21" t="s">
        <v>6489</v>
      </c>
      <c r="O1475" s="1" t="s">
        <v>2160</v>
      </c>
      <c r="P1475" s="21" t="e">
        <f ca="1">[1]!textjoin("+",TRUE,O1475,S1475,T1475,U1475,V1475,W1475,X1475,Y1475,Z1475,AA1475,AB1475,AC1475,AD1475,AE1475,AF1475,AG1475,AH1475,AI1475,AJ1475,AK1475,AL1475,AM1475,AN1475,AO1475,AP1475,AQ1475,AR1475,AS1475,AT1475,AU1475,AV1475,AW1475,AX1475,AY1475,AZ1475,BA1475,BB1475,R1475)</f>
        <v>#NAME?</v>
      </c>
      <c r="Q1475" s="21" t="e">
        <f t="shared" ca="1" si="95"/>
        <v>#NAME?</v>
      </c>
      <c r="R1475" t="s">
        <v>5106</v>
      </c>
      <c r="S1475" s="16" t="s">
        <v>2179</v>
      </c>
      <c r="T1475" s="12">
        <v>3.1</v>
      </c>
      <c r="U1475" s="12" t="s">
        <v>3931</v>
      </c>
      <c r="V1475" s="12" t="s">
        <v>3509</v>
      </c>
    </row>
    <row r="1476" spans="1:31" ht="409.6" thickBot="1" x14ac:dyDescent="0.35">
      <c r="A1476" s="7" t="s">
        <v>1512</v>
      </c>
      <c r="D1476" s="37" t="s">
        <v>15</v>
      </c>
      <c r="E1476" s="45"/>
      <c r="F1476" s="47" t="e">
        <f ca="1">IF(D1476="Walmart", "https://www.walmart.com/search/?query=" &amp; [1]!textjoin("%20",TRUE,S1476,T1476,U1476,V1476,W1476,X1476,Y1476,Z1476,AA1476,AB1476,AC1476,AD1476,AE1476,AF1476,AG1476,AH1476,AI1476,AJ1476,AK1476,AL1476,AM1476,AN1476,AO1476,AP1476,AQ1476,AR1476,AS1476,AT1476,AU1476,AV1476,AW1476,AX1476,AY1476,AZ1476,BA1476,BB1476), IF(D1476="Best Buy", "https://www.bestbuy.com/site/searchpage.jsp?st=" &amp; [1]!textjoin("+",TRUE,S1476,T1476,U1476,V1476,W1476,X1476,Y1476,Z1476,AA1476,AB1476,AC1476,AD1476,AE1476,AF1476,AG1476,AH1476,AI1476,AJ1476,AK1476,AL1476,AM1476,AN1476,AO1476,AP1476,AQ1476,AR1476,AS1476,AT1476,AU1476,AV1476,AW1476,AX1476,AY1476,AZ1476,BA1476,BB1476), IF(D1476="Target", "https://www.target.com/s?searchTerm=" &amp; [1]!textjoin("+",TRUE,S1476,T1476,U1476,V1476,W1476,X1476,Y1476,Z1476,AA1476,AB1476,AC1476,AD1476,AE1476,AF1476,AG1476,AH1476,AI1476,AJ1476,AK1476,AL1476,AM1476,AN1476,AO1476,AP1476,AQ1476,AR1476,AS1476,AT1476,AU1476,AV1476,AW1476,AX1476,AY1476,AZ1476,BA1476,BB1476),"")))</f>
        <v>#NAME?</v>
      </c>
      <c r="G1476" s="45" t="s">
        <v>7996</v>
      </c>
      <c r="H1476" s="45" t="str">
        <f t="shared" si="94"/>
        <v>Best Buy</v>
      </c>
      <c r="I1476" s="45" t="s">
        <v>8669</v>
      </c>
      <c r="J1476" s="45"/>
      <c r="L1476" s="37" t="s">
        <v>15</v>
      </c>
      <c r="M1476" s="26" t="s">
        <v>2159</v>
      </c>
      <c r="N1476" s="21" t="s">
        <v>6490</v>
      </c>
      <c r="O1476" s="1" t="s">
        <v>2160</v>
      </c>
      <c r="P1476" s="21" t="e">
        <f ca="1">[1]!textjoin("+",TRUE,O1476,S1476,T1476,U1476,V1476,W1476,X1476,Y1476,Z1476,AA1476,AB1476,AC1476,AD1476,AE1476,AF1476,AG1476,AH1476,AI1476,AJ1476,AK1476,AL1476,AM1476,AN1476,AO1476,AP1476,AQ1476,AR1476,AS1476,AT1476,AU1476,AV1476,AW1476,AX1476,AY1476,AZ1476,BA1476,BB1476,R1476)</f>
        <v>#NAME?</v>
      </c>
      <c r="Q1476" s="21" t="e">
        <f t="shared" ca="1" si="95"/>
        <v>#NAME?</v>
      </c>
      <c r="R1476" t="s">
        <v>5106</v>
      </c>
      <c r="S1476" s="16" t="s">
        <v>2179</v>
      </c>
      <c r="T1476" s="12" t="s">
        <v>3778</v>
      </c>
      <c r="U1476" s="12" t="s">
        <v>3932</v>
      </c>
      <c r="V1476" s="12" t="s">
        <v>3509</v>
      </c>
      <c r="W1476" s="12" t="s">
        <v>3091</v>
      </c>
      <c r="X1476" s="12" t="s">
        <v>2192</v>
      </c>
      <c r="Y1476" s="12" t="s">
        <v>5005</v>
      </c>
      <c r="Z1476" s="12" t="s">
        <v>2189</v>
      </c>
      <c r="AA1476" s="12" t="s">
        <v>3751</v>
      </c>
    </row>
    <row r="1477" spans="1:31" ht="317.39999999999998" thickBot="1" x14ac:dyDescent="0.35">
      <c r="A1477" s="7" t="s">
        <v>1513</v>
      </c>
      <c r="D1477" s="37" t="s">
        <v>27</v>
      </c>
      <c r="E1477" s="45"/>
      <c r="F1477" s="47" t="str">
        <f>IF(D1477="Costco", "https://www.costco.com", IF(D1477="Dell Home &amp; Home Office", "https://www.dell.com/koa/search?q=" &amp; [1]!textjoin("%20",TRUE,S1477,T1477,U1477,V1477,W1477,X1477,Y1477,Z1477,AA1477,AB1477,AC1477,AD1477,AE1477,AF1477,AG1477,AH1477,AI1477,AJ1477,AK1477,AL1477,AM1477,AN1477,AO1477,AP1477,AQ1477,AR1477,AS1477,AT1477,AU1477,AV1477,AW1477,AX1477,AY1477,AZ1477,BA1477,BB1477,Sheet1!BE1477), IF(D1477="Macy's", "https://www.macys.com/shop/featured/" &amp; [1]!textjoin("-",TRUE,S1477,T1477,U1477,V1477,W1477,X1477,Y1477,Z1477,AA1477,AB1477,AC1477,AD1477,AE1477,AF1477,AG1477,AH1477,AI1477,AJ1477,AK1477,AL1477,AM1477,AN1477,AO1477,AP1477,AQ1477,AR1477,AS1477,AT1477,AU1477,AV1477,AW1477,AX1477,AY1477,AZ1477,BA1477,BB1477,Sheet1!BE1477),"")))</f>
        <v>https://www.costco.com</v>
      </c>
      <c r="G1477" s="34" t="s">
        <v>7128</v>
      </c>
      <c r="H1477" s="45" t="str">
        <f t="shared" si="94"/>
        <v>Costco</v>
      </c>
      <c r="I1477" s="45"/>
      <c r="J1477" s="45"/>
      <c r="L1477" s="37" t="s">
        <v>27</v>
      </c>
      <c r="M1477" s="26" t="s">
        <v>2159</v>
      </c>
      <c r="N1477" s="21" t="s">
        <v>6491</v>
      </c>
      <c r="O1477" s="1" t="s">
        <v>2160</v>
      </c>
      <c r="P1477" s="21" t="e">
        <f ca="1">[1]!textjoin("+",TRUE,O1477,S1477,T1477,U1477,V1477,W1477,X1477,Y1477,Z1477,AA1477,AB1477,AC1477,AD1477,AE1477,AF1477,AG1477,AH1477,AI1477,AJ1477,AK1477,AL1477,AM1477,AN1477,AO1477,AP1477,AQ1477,AR1477,AS1477,AT1477,AU1477,AV1477,AW1477,AX1477,AY1477,AZ1477,BA1477,BB1477,R1477)</f>
        <v>#NAME?</v>
      </c>
      <c r="Q1477" s="21" t="e">
        <f t="shared" ca="1" si="95"/>
        <v>#NAME?</v>
      </c>
      <c r="R1477" t="s">
        <v>5106</v>
      </c>
      <c r="S1477" s="16" t="s">
        <v>2179</v>
      </c>
      <c r="T1477" s="12" t="s">
        <v>3933</v>
      </c>
      <c r="U1477" s="12">
        <v>3.1</v>
      </c>
      <c r="V1477" s="12" t="s">
        <v>3648</v>
      </c>
      <c r="W1477" s="12" t="s">
        <v>3509</v>
      </c>
      <c r="X1477" s="12" t="s">
        <v>2192</v>
      </c>
      <c r="Y1477" s="12" t="s">
        <v>2189</v>
      </c>
      <c r="Z1477" s="12" t="s">
        <v>3751</v>
      </c>
    </row>
    <row r="1478" spans="1:31" ht="317.39999999999998" thickBot="1" x14ac:dyDescent="0.35">
      <c r="A1478" s="7" t="s">
        <v>1514</v>
      </c>
      <c r="D1478" s="37" t="s">
        <v>27</v>
      </c>
      <c r="E1478" s="45"/>
      <c r="F1478" s="47" t="str">
        <f>IF(D1478="Costco", "https://www.costco.com", IF(D1478="Dell Home &amp; Home Office", "https://www.dell.com/koa/search?q=" &amp; [1]!textjoin("%20",TRUE,S1478,T1478,U1478,V1478,W1478,X1478,Y1478,Z1478,AA1478,AB1478,AC1478,AD1478,AE1478,AF1478,AG1478,AH1478,AI1478,AJ1478,AK1478,AL1478,AM1478,AN1478,AO1478,AP1478,AQ1478,AR1478,AS1478,AT1478,AU1478,AV1478,AW1478,AX1478,AY1478,AZ1478,BA1478,BB1478,Sheet1!BE1478), IF(D1478="Macy's", "https://www.macys.com/shop/featured/" &amp; [1]!textjoin("-",TRUE,S1478,T1478,U1478,V1478,W1478,X1478,Y1478,Z1478,AA1478,AB1478,AC1478,AD1478,AE1478,AF1478,AG1478,AH1478,AI1478,AJ1478,AK1478,AL1478,AM1478,AN1478,AO1478,AP1478,AQ1478,AR1478,AS1478,AT1478,AU1478,AV1478,AW1478,AX1478,AY1478,AZ1478,BA1478,BB1478,Sheet1!BE1478),"")))</f>
        <v>https://www.costco.com</v>
      </c>
      <c r="G1478" s="34" t="s">
        <v>7128</v>
      </c>
      <c r="H1478" s="45" t="str">
        <f t="shared" si="94"/>
        <v>Costco</v>
      </c>
      <c r="I1478" s="45"/>
      <c r="J1478" s="45"/>
      <c r="L1478" s="37" t="s">
        <v>27</v>
      </c>
      <c r="M1478" s="26" t="s">
        <v>2159</v>
      </c>
      <c r="N1478" s="21" t="s">
        <v>6492</v>
      </c>
      <c r="O1478" s="1" t="s">
        <v>2160</v>
      </c>
      <c r="P1478" s="21" t="e">
        <f ca="1">[1]!textjoin("+",TRUE,O1478,S1478,T1478,U1478,V1478,W1478,X1478,Y1478,Z1478,AA1478,AB1478,AC1478,AD1478,AE1478,AF1478,AG1478,AH1478,AI1478,AJ1478,AK1478,AL1478,AM1478,AN1478,AO1478,AP1478,AQ1478,AR1478,AS1478,AT1478,AU1478,AV1478,AW1478,AX1478,AY1478,AZ1478,BA1478,BB1478,R1478)</f>
        <v>#NAME?</v>
      </c>
      <c r="Q1478" s="21" t="e">
        <f t="shared" ca="1" si="95"/>
        <v>#NAME?</v>
      </c>
      <c r="R1478" t="s">
        <v>5106</v>
      </c>
      <c r="S1478" s="18" t="s">
        <v>2179</v>
      </c>
      <c r="T1478" s="12" t="s">
        <v>3934</v>
      </c>
      <c r="U1478" s="12">
        <v>5.0999999999999996</v>
      </c>
      <c r="V1478" s="12" t="s">
        <v>3648</v>
      </c>
      <c r="W1478" s="12" t="s">
        <v>3509</v>
      </c>
      <c r="X1478" s="12" t="s">
        <v>2192</v>
      </c>
      <c r="Y1478" s="12" t="s">
        <v>2189</v>
      </c>
      <c r="Z1478" s="12" t="s">
        <v>3751</v>
      </c>
      <c r="AA1478" s="12" t="s">
        <v>2245</v>
      </c>
      <c r="AB1478" s="12" t="s">
        <v>3935</v>
      </c>
      <c r="AC1478" s="12" t="s">
        <v>3723</v>
      </c>
    </row>
    <row r="1479" spans="1:31" ht="409.6" thickBot="1" x14ac:dyDescent="0.35">
      <c r="A1479" s="7" t="s">
        <v>1515</v>
      </c>
      <c r="D1479" s="37" t="s">
        <v>15</v>
      </c>
      <c r="E1479" s="45"/>
      <c r="F1479" s="47" t="e">
        <f ca="1">IF(D1479="Walmart", "https://www.walmart.com/search/?query=" &amp; [1]!textjoin("%20",TRUE,S1479,T1479,U1479,V1479,W1479,X1479,Y1479,Z1479,AA1479,AB1479,AC1479,AD1479,AE1479,AF1479,AG1479,AH1479,AI1479,AJ1479,AK1479,AL1479,AM1479,AN1479,AO1479,AP1479,AQ1479,AR1479,AS1479,AT1479,AU1479,AV1479,AW1479,AX1479,AY1479,AZ1479,BA1479,BB1479), IF(D1479="Best Buy", "https://www.bestbuy.com/site/searchpage.jsp?st=" &amp; [1]!textjoin("+",TRUE,S1479,T1479,U1479,V1479,W1479,X1479,Y1479,Z1479,AA1479,AB1479,AC1479,AD1479,AE1479,AF1479,AG1479,AH1479,AI1479,AJ1479,AK1479,AL1479,AM1479,AN1479,AO1479,AP1479,AQ1479,AR1479,AS1479,AT1479,AU1479,AV1479,AW1479,AX1479,AY1479,AZ1479,BA1479,BB1479), IF(D1479="Target", "https://www.target.com/s?searchTerm=" &amp; [1]!textjoin("+",TRUE,S1479,T1479,U1479,V1479,W1479,X1479,Y1479,Z1479,AA1479,AB1479,AC1479,AD1479,AE1479,AF1479,AG1479,AH1479,AI1479,AJ1479,AK1479,AL1479,AM1479,AN1479,AO1479,AP1479,AQ1479,AR1479,AS1479,AT1479,AU1479,AV1479,AW1479,AX1479,AY1479,AZ1479,BA1479,BB1479),"")))</f>
        <v>#NAME?</v>
      </c>
      <c r="G1479" s="45" t="s">
        <v>7997</v>
      </c>
      <c r="H1479" s="45" t="str">
        <f t="shared" si="94"/>
        <v>Best Buy</v>
      </c>
      <c r="I1479" s="45" t="s">
        <v>8670</v>
      </c>
      <c r="J1479" s="45"/>
      <c r="L1479" s="37" t="s">
        <v>15</v>
      </c>
      <c r="M1479" s="26" t="s">
        <v>2159</v>
      </c>
      <c r="N1479" s="21" t="s">
        <v>6493</v>
      </c>
      <c r="O1479" s="1" t="s">
        <v>2160</v>
      </c>
      <c r="P1479" s="21" t="e">
        <f ca="1">[1]!textjoin("+",TRUE,O1479,S1479,T1479,U1479,V1479,W1479,X1479,Y1479,Z1479,AA1479,AB1479,AC1479,AD1479,AE1479,AF1479,AG1479,AH1479,AI1479,AJ1479,AK1479,AL1479,AM1479,AN1479,AO1479,AP1479,AQ1479,AR1479,AS1479,AT1479,AU1479,AV1479,AW1479,AX1479,AY1479,AZ1479,BA1479,BB1479,R1479)</f>
        <v>#NAME?</v>
      </c>
      <c r="Q1479" s="21" t="e">
        <f t="shared" ca="1" si="95"/>
        <v>#NAME?</v>
      </c>
      <c r="R1479" t="s">
        <v>5106</v>
      </c>
      <c r="S1479" s="16" t="s">
        <v>2179</v>
      </c>
      <c r="T1479" s="12" t="s">
        <v>3936</v>
      </c>
      <c r="U1479" s="12" t="s">
        <v>3937</v>
      </c>
      <c r="V1479" s="12" t="s">
        <v>3509</v>
      </c>
      <c r="W1479" s="12" t="s">
        <v>3091</v>
      </c>
      <c r="X1479" s="12" t="s">
        <v>2192</v>
      </c>
      <c r="Y1479" s="12" t="s">
        <v>5005</v>
      </c>
      <c r="Z1479" s="12" t="s">
        <v>2189</v>
      </c>
      <c r="AA1479" s="12" t="s">
        <v>3751</v>
      </c>
    </row>
    <row r="1480" spans="1:31" ht="409.6" thickBot="1" x14ac:dyDescent="0.35">
      <c r="A1480" s="9" t="s">
        <v>1516</v>
      </c>
      <c r="D1480" s="37" t="s">
        <v>15</v>
      </c>
      <c r="E1480" s="45"/>
      <c r="F1480" s="47" t="e">
        <f ca="1">IF(D1480="Walmart", "https://www.walmart.com/search/?query=" &amp; [1]!textjoin("%20",TRUE,S1480,T1480,U1480,V1480,W1480,X1480,Y1480,Z1480,AA1480,AB1480,AC1480,AD1480,AE1480,AF1480,AG1480,AH1480,AI1480,AJ1480,AK1480,AL1480,AM1480,AN1480,AO1480,AP1480,AQ1480,AR1480,AS1480,AT1480,AU1480,AV1480,AW1480,AX1480,AY1480,AZ1480,BA1480,BB1480), IF(D1480="Best Buy", "https://www.bestbuy.com/site/searchpage.jsp?st=" &amp; [1]!textjoin("+",TRUE,S1480,T1480,U1480,V1480,W1480,X1480,Y1480,Z1480,AA1480,AB1480,AC1480,AD1480,AE1480,AF1480,AG1480,AH1480,AI1480,AJ1480,AK1480,AL1480,AM1480,AN1480,AO1480,AP1480,AQ1480,AR1480,AS1480,AT1480,AU1480,AV1480,AW1480,AX1480,AY1480,AZ1480,BA1480,BB1480), IF(D1480="Target", "https://www.target.com/s?searchTerm=" &amp; [1]!textjoin("+",TRUE,S1480,T1480,U1480,V1480,W1480,X1480,Y1480,Z1480,AA1480,AB1480,AC1480,AD1480,AE1480,AF1480,AG1480,AH1480,AI1480,AJ1480,AK1480,AL1480,AM1480,AN1480,AO1480,AP1480,AQ1480,AR1480,AS1480,AT1480,AU1480,AV1480,AW1480,AX1480,AY1480,AZ1480,BA1480,BB1480),"")))</f>
        <v>#NAME?</v>
      </c>
      <c r="G1480" s="45" t="s">
        <v>7998</v>
      </c>
      <c r="H1480" s="45" t="str">
        <f t="shared" si="94"/>
        <v>Best Buy</v>
      </c>
      <c r="I1480" s="45" t="s">
        <v>8671</v>
      </c>
      <c r="J1480" s="45"/>
      <c r="L1480" s="37" t="s">
        <v>15</v>
      </c>
      <c r="M1480" s="26" t="s">
        <v>2159</v>
      </c>
      <c r="N1480" s="21" t="s">
        <v>6494</v>
      </c>
      <c r="O1480" s="1" t="s">
        <v>2160</v>
      </c>
      <c r="P1480" s="21" t="e">
        <f ca="1">[1]!textjoin("+",TRUE,O1480,S1480,T1480,U1480,V1480,W1480,X1480,Y1480,Z1480,AA1480,AB1480,AC1480,AD1480,AE1480,AF1480,AG1480,AH1480,AI1480,AJ1480,AK1480,AL1480,AM1480,AN1480,AO1480,AP1480,AQ1480,AR1480,AS1480,AT1480,AU1480,AV1480,AW1480,AX1480,AY1480,AZ1480,BA1480,BB1480,R1480)</f>
        <v>#NAME?</v>
      </c>
      <c r="Q1480" s="21" t="e">
        <f t="shared" ca="1" si="95"/>
        <v>#NAME?</v>
      </c>
      <c r="R1480" t="s">
        <v>5106</v>
      </c>
      <c r="S1480" s="18" t="s">
        <v>2179</v>
      </c>
      <c r="T1480" s="12" t="s">
        <v>3938</v>
      </c>
      <c r="U1480" s="12" t="s">
        <v>3939</v>
      </c>
      <c r="V1480" s="12" t="s">
        <v>3509</v>
      </c>
      <c r="W1480" s="12" t="s">
        <v>3091</v>
      </c>
      <c r="X1480" s="12" t="s">
        <v>2192</v>
      </c>
      <c r="Y1480" s="12" t="s">
        <v>2367</v>
      </c>
      <c r="Z1480" s="12" t="s">
        <v>2189</v>
      </c>
      <c r="AA1480" s="12" t="s">
        <v>3751</v>
      </c>
      <c r="AB1480" s="12" t="s">
        <v>2245</v>
      </c>
      <c r="AC1480" s="12" t="s">
        <v>2812</v>
      </c>
      <c r="AD1480" s="12" t="s">
        <v>3725</v>
      </c>
    </row>
    <row r="1481" spans="1:31" ht="409.6" thickBot="1" x14ac:dyDescent="0.35">
      <c r="A1481" s="7" t="s">
        <v>1517</v>
      </c>
      <c r="D1481" s="37" t="s">
        <v>15</v>
      </c>
      <c r="E1481" s="45"/>
      <c r="F1481" s="47" t="e">
        <f ca="1">IF(D1481="Walmart", "https://www.walmart.com/search/?query=" &amp; [1]!textjoin("%20",TRUE,S1481,T1481,U1481,V1481,W1481,X1481,Y1481,Z1481,AA1481,AB1481,AC1481,AD1481,AE1481,AF1481,AG1481,AH1481,AI1481,AJ1481,AK1481,AL1481,AM1481,AN1481,AO1481,AP1481,AQ1481,AR1481,AS1481,AT1481,AU1481,AV1481,AW1481,AX1481,AY1481,AZ1481,BA1481,BB1481), IF(D1481="Best Buy", "https://www.bestbuy.com/site/searchpage.jsp?st=" &amp; [1]!textjoin("+",TRUE,S1481,T1481,U1481,V1481,W1481,X1481,Y1481,Z1481,AA1481,AB1481,AC1481,AD1481,AE1481,AF1481,AG1481,AH1481,AI1481,AJ1481,AK1481,AL1481,AM1481,AN1481,AO1481,AP1481,AQ1481,AR1481,AS1481,AT1481,AU1481,AV1481,AW1481,AX1481,AY1481,AZ1481,BA1481,BB1481), IF(D1481="Target", "https://www.target.com/s?searchTerm=" &amp; [1]!textjoin("+",TRUE,S1481,T1481,U1481,V1481,W1481,X1481,Y1481,Z1481,AA1481,AB1481,AC1481,AD1481,AE1481,AF1481,AG1481,AH1481,AI1481,AJ1481,AK1481,AL1481,AM1481,AN1481,AO1481,AP1481,AQ1481,AR1481,AS1481,AT1481,AU1481,AV1481,AW1481,AX1481,AY1481,AZ1481,BA1481,BB1481),"")))</f>
        <v>#NAME?</v>
      </c>
      <c r="G1481" s="45" t="s">
        <v>7999</v>
      </c>
      <c r="H1481" s="45" t="str">
        <f t="shared" si="94"/>
        <v>Best Buy</v>
      </c>
      <c r="I1481" s="45"/>
      <c r="J1481" s="45"/>
      <c r="L1481" s="37" t="s">
        <v>15</v>
      </c>
      <c r="M1481" s="26" t="s">
        <v>2159</v>
      </c>
      <c r="N1481" s="21" t="s">
        <v>6495</v>
      </c>
      <c r="O1481" s="1" t="s">
        <v>2160</v>
      </c>
      <c r="P1481" s="21" t="e">
        <f ca="1">[1]!textjoin("+",TRUE,O1481,S1481,T1481,U1481,V1481,W1481,X1481,Y1481,Z1481,AA1481,AB1481,AC1481,AD1481,AE1481,AF1481,AG1481,AH1481,AI1481,AJ1481,AK1481,AL1481,AM1481,AN1481,AO1481,AP1481,AQ1481,AR1481,AS1481,AT1481,AU1481,AV1481,AW1481,AX1481,AY1481,AZ1481,BA1481,BB1481,R1481)</f>
        <v>#NAME?</v>
      </c>
      <c r="Q1481" s="21" t="e">
        <f t="shared" ca="1" si="95"/>
        <v>#NAME?</v>
      </c>
      <c r="R1481" t="s">
        <v>5106</v>
      </c>
      <c r="S1481" s="16" t="s">
        <v>2179</v>
      </c>
      <c r="T1481" s="12">
        <v>860</v>
      </c>
      <c r="U1481" s="12" t="s">
        <v>3940</v>
      </c>
      <c r="V1481" s="12" t="s">
        <v>2208</v>
      </c>
      <c r="W1481" s="12" t="s">
        <v>3152</v>
      </c>
      <c r="X1481" s="12" t="s">
        <v>3153</v>
      </c>
      <c r="Y1481" s="12" t="s">
        <v>2604</v>
      </c>
      <c r="Z1481" s="12" t="s">
        <v>2605</v>
      </c>
      <c r="AA1481" s="12" t="s">
        <v>2262</v>
      </c>
    </row>
    <row r="1482" spans="1:31" ht="409.6" thickBot="1" x14ac:dyDescent="0.35">
      <c r="A1482" s="9" t="s">
        <v>1518</v>
      </c>
      <c r="D1482" s="37" t="s">
        <v>15</v>
      </c>
      <c r="E1482" s="45"/>
      <c r="F1482" s="47" t="e">
        <f ca="1">IF(D1482="Walmart", "https://www.walmart.com/search/?query=" &amp; [1]!textjoin("%20",TRUE,S1482,T1482,U1482,V1482,W1482,X1482,Y1482,Z1482,AA1482,AB1482,AC1482,AD1482,AE1482,AF1482,AG1482,AH1482,AI1482,AJ1482,AK1482,AL1482,AM1482,AN1482,AO1482,AP1482,AQ1482,AR1482,AS1482,AT1482,AU1482,AV1482,AW1482,AX1482,AY1482,AZ1482,BA1482,BB1482), IF(D1482="Best Buy", "https://www.bestbuy.com/site/searchpage.jsp?st=" &amp; [1]!textjoin("+",TRUE,S1482,T1482,U1482,V1482,W1482,X1482,Y1482,Z1482,AA1482,AB1482,AC1482,AD1482,AE1482,AF1482,AG1482,AH1482,AI1482,AJ1482,AK1482,AL1482,AM1482,AN1482,AO1482,AP1482,AQ1482,AR1482,AS1482,AT1482,AU1482,AV1482,AW1482,AX1482,AY1482,AZ1482,BA1482,BB1482), IF(D1482="Target", "https://www.target.com/s?searchTerm=" &amp; [1]!textjoin("+",TRUE,S1482,T1482,U1482,V1482,W1482,X1482,Y1482,Z1482,AA1482,AB1482,AC1482,AD1482,AE1482,AF1482,AG1482,AH1482,AI1482,AJ1482,AK1482,AL1482,AM1482,AN1482,AO1482,AP1482,AQ1482,AR1482,AS1482,AT1482,AU1482,AV1482,AW1482,AX1482,AY1482,AZ1482,BA1482,BB1482),"")))</f>
        <v>#NAME?</v>
      </c>
      <c r="G1482" s="45" t="s">
        <v>8000</v>
      </c>
      <c r="H1482" s="45" t="str">
        <f t="shared" si="94"/>
        <v>Best Buy</v>
      </c>
      <c r="I1482" s="45"/>
      <c r="J1482" s="45"/>
      <c r="L1482" s="37" t="s">
        <v>15</v>
      </c>
      <c r="M1482" s="26" t="s">
        <v>2159</v>
      </c>
      <c r="N1482" s="21" t="s">
        <v>6496</v>
      </c>
      <c r="O1482" s="1" t="s">
        <v>2160</v>
      </c>
      <c r="P1482" s="21" t="e">
        <f ca="1">[1]!textjoin("+",TRUE,O1482,S1482,T1482,U1482,V1482,W1482,X1482,Y1482,Z1482,AA1482,AB1482,AC1482,AD1482,AE1482,AF1482,AG1482,AH1482,AI1482,AJ1482,AK1482,AL1482,AM1482,AN1482,AO1482,AP1482,AQ1482,AR1482,AS1482,AT1482,AU1482,AV1482,AW1482,AX1482,AY1482,AZ1482,BA1482,BB1482,R1482)</f>
        <v>#NAME?</v>
      </c>
      <c r="Q1482" s="21" t="e">
        <f t="shared" ca="1" si="95"/>
        <v>#NAME?</v>
      </c>
      <c r="R1482" t="s">
        <v>5106</v>
      </c>
      <c r="S1482" s="16" t="s">
        <v>2179</v>
      </c>
      <c r="T1482" s="12" t="s">
        <v>2351</v>
      </c>
      <c r="U1482" s="12" t="s">
        <v>3941</v>
      </c>
      <c r="V1482" s="12" t="b">
        <v>1</v>
      </c>
      <c r="W1482" s="12" t="s">
        <v>2189</v>
      </c>
      <c r="X1482" s="12" t="s">
        <v>3770</v>
      </c>
      <c r="Y1482" s="12" t="s">
        <v>4620</v>
      </c>
      <c r="Z1482" s="12" t="s">
        <v>2293</v>
      </c>
    </row>
    <row r="1483" spans="1:31" ht="58.2" thickBot="1" x14ac:dyDescent="0.35">
      <c r="A1483" s="7" t="s">
        <v>1519</v>
      </c>
      <c r="D1483" s="37" t="s">
        <v>43</v>
      </c>
      <c r="E1483" s="45"/>
      <c r="F1483" s="47" t="str">
        <f>IF(D1483="Walmart", "https://www.walmart.com/search/?query=" &amp; [1]!textjoin("%20",TRUE,S1483,T1483,U1483,V1483,W1483,X1483,Y1483,Z1483,AA1483,AB1483,AC1483,AD1483,AE1483,AF1483,AG1483,AH1483,AI1483,AJ1483,AK1483,AL1483,AM1483,AN1483,AO1483,AP1483,AQ1483,AR1483,AS1483,AT1483,AU1483,AV1483,AW1483,AX1483,AY1483,AZ1483,BA1483,BB1483), IF(D1483="Best Buy", "https://www.bestbuy.com/site/searchpage.jsp?st=" &amp; [1]!textjoin("+",TRUE,S1483,T1483,U1483,V1483,W1483,X1483,Y1483,Z1483,AA1483,AB1483,AC1483,AD1483,AE1483,AF1483,AG1483,AH1483,AI1483,AJ1483,AK1483,AL1483,AM1483,AN1483,AO1483,AP1483,AQ1483,AR1483,AS1483,AT1483,AU1483,AV1483,AW1483,AX1483,AY1483,AZ1483,BA1483,BB1483), IF(D1483="Target", "https://www.target.com/s?searchTerm=" &amp; [1]!textjoin("+",TRUE,S1483,T1483,U1483,V1483,W1483,X1483,Y1483,Z1483,AA1483,AB1483,AC1483,AD1483,AE1483,AF1483,AG1483,AH1483,AI1483,AJ1483,AK1483,AL1483,AM1483,AN1483,AO1483,AP1483,AQ1483,AR1483,AS1483,AT1483,AU1483,AV1483,AW1483,AX1483,AY1483,AZ1483,BA1483,BB1483),"")))</f>
        <v/>
      </c>
      <c r="G1483" s="45" t="s">
        <v>7382</v>
      </c>
      <c r="H1483" s="45"/>
      <c r="I1483" s="45"/>
      <c r="J1483" s="45"/>
      <c r="L1483" s="37" t="s">
        <v>43</v>
      </c>
      <c r="M1483" s="26" t="s">
        <v>2159</v>
      </c>
      <c r="N1483" s="21" t="s">
        <v>6497</v>
      </c>
      <c r="O1483" s="1" t="s">
        <v>2160</v>
      </c>
      <c r="P1483" s="21" t="e">
        <f ca="1">[1]!textjoin("+",TRUE,O1483,S1483,T1483,U1483,V1483,W1483,X1483,Y1483,Z1483,AA1483,AB1483,AC1483,AD1483,AE1483,AF1483,AG1483,AH1483,AI1483,AJ1483,AK1483,AL1483,AM1483,AN1483,AO1483,AP1483,AQ1483,AR1483,AS1483,AT1483,AU1483,AV1483,AW1483,AX1483,AY1483,AZ1483,BA1483,BB1483,R1483)</f>
        <v>#NAME?</v>
      </c>
      <c r="Q1483" s="21" t="e">
        <f t="shared" ca="1" si="95"/>
        <v>#NAME?</v>
      </c>
      <c r="R1483" t="s">
        <v>5106</v>
      </c>
      <c r="S1483" s="16" t="s">
        <v>2179</v>
      </c>
      <c r="T1483" s="12" t="s">
        <v>2351</v>
      </c>
      <c r="U1483" s="12" t="s">
        <v>3941</v>
      </c>
      <c r="V1483" s="12" t="b">
        <v>1</v>
      </c>
      <c r="W1483" s="12" t="s">
        <v>2189</v>
      </c>
      <c r="X1483" s="12" t="s">
        <v>3522</v>
      </c>
    </row>
    <row r="1484" spans="1:31" ht="409.6" thickBot="1" x14ac:dyDescent="0.35">
      <c r="A1484" s="7" t="s">
        <v>1520</v>
      </c>
      <c r="D1484" s="37" t="s">
        <v>15</v>
      </c>
      <c r="E1484" s="45"/>
      <c r="F1484" s="47" t="e">
        <f ca="1">IF(D1484="Walmart", "https://www.walmart.com/search/?query=" &amp; [1]!textjoin("%20",TRUE,S1484,T1484,U1484,V1484,W1484,X1484,Y1484,Z1484,AA1484,AB1484,AC1484,AD1484,AE1484,AF1484,AG1484,AH1484,AI1484,AJ1484,AK1484,AL1484,AM1484,AN1484,AO1484,AP1484,AQ1484,AR1484,AS1484,AT1484,AU1484,AV1484,AW1484,AX1484,AY1484,AZ1484,BA1484,BB1484), IF(D1484="Best Buy", "https://www.bestbuy.com/site/searchpage.jsp?st=" &amp; [1]!textjoin("+",TRUE,S1484,T1484,U1484,V1484,W1484,X1484,Y1484,Z1484,AA1484,AB1484,AC1484,AD1484,AE1484,AF1484,AG1484,AH1484,AI1484,AJ1484,AK1484,AL1484,AM1484,AN1484,AO1484,AP1484,AQ1484,AR1484,AS1484,AT1484,AU1484,AV1484,AW1484,AX1484,AY1484,AZ1484,BA1484,BB1484), IF(D1484="Target", "https://www.target.com/s?searchTerm=" &amp; [1]!textjoin("+",TRUE,S1484,T1484,U1484,V1484,W1484,X1484,Y1484,Z1484,AA1484,AB1484,AC1484,AD1484,AE1484,AF1484,AG1484,AH1484,AI1484,AJ1484,AK1484,AL1484,AM1484,AN1484,AO1484,AP1484,AQ1484,AR1484,AS1484,AT1484,AU1484,AV1484,AW1484,AX1484,AY1484,AZ1484,BA1484,BB1484),"")))</f>
        <v>#NAME?</v>
      </c>
      <c r="G1484" s="45" t="s">
        <v>8001</v>
      </c>
      <c r="H1484" s="45" t="str">
        <f>HYPERLINK(G1484,D1484)</f>
        <v>Best Buy</v>
      </c>
      <c r="I1484" s="45" t="s">
        <v>8672</v>
      </c>
      <c r="J1484" s="45"/>
      <c r="L1484" s="37" t="s">
        <v>15</v>
      </c>
      <c r="M1484" s="26" t="s">
        <v>2159</v>
      </c>
      <c r="N1484" s="21" t="s">
        <v>6498</v>
      </c>
      <c r="O1484" s="1" t="s">
        <v>2160</v>
      </c>
      <c r="P1484" s="21" t="e">
        <f ca="1">[1]!textjoin("+",TRUE,O1484,S1484,T1484,U1484,V1484,W1484,X1484,Y1484,Z1484,AA1484,AB1484,AC1484,AD1484,AE1484,AF1484,AG1484,AH1484,AI1484,AJ1484,AK1484,AL1484,AM1484,AN1484,AO1484,AP1484,AQ1484,AR1484,AS1484,AT1484,AU1484,AV1484,AW1484,AX1484,AY1484,AZ1484,BA1484,BB1484,R1484)</f>
        <v>#NAME?</v>
      </c>
      <c r="Q1484" s="21" t="e">
        <f t="shared" ca="1" si="95"/>
        <v>#NAME?</v>
      </c>
      <c r="R1484" t="s">
        <v>5106</v>
      </c>
      <c r="S1484" s="18" t="s">
        <v>2179</v>
      </c>
      <c r="T1484" s="12" t="s">
        <v>3935</v>
      </c>
      <c r="U1484" s="12" t="s">
        <v>3723</v>
      </c>
      <c r="V1484" s="12" t="s">
        <v>3942</v>
      </c>
      <c r="W1484" s="12" t="s">
        <v>3943</v>
      </c>
      <c r="X1484" s="12" t="s">
        <v>3509</v>
      </c>
      <c r="Y1484" s="12" t="s">
        <v>2192</v>
      </c>
      <c r="Z1484" s="12" t="s">
        <v>2367</v>
      </c>
      <c r="AA1484" s="12" t="s">
        <v>2189</v>
      </c>
      <c r="AB1484" s="12" t="s">
        <v>3751</v>
      </c>
    </row>
    <row r="1485" spans="1:31" ht="58.2" thickBot="1" x14ac:dyDescent="0.35">
      <c r="A1485" s="7" t="s">
        <v>1521</v>
      </c>
      <c r="D1485" s="37" t="s">
        <v>43</v>
      </c>
      <c r="E1485" s="45"/>
      <c r="F1485" s="47" t="str">
        <f>IF(D1485="Walmart", "https://www.walmart.com/search/?query=" &amp; [1]!textjoin("%20",TRUE,S1485,T1485,U1485,V1485,W1485,X1485,Y1485,Z1485,AA1485,AB1485,AC1485,AD1485,AE1485,AF1485,AG1485,AH1485,AI1485,AJ1485,AK1485,AL1485,AM1485,AN1485,AO1485,AP1485,AQ1485,AR1485,AS1485,AT1485,AU1485,AV1485,AW1485,AX1485,AY1485,AZ1485,BA1485,BB1485), IF(D1485="Best Buy", "https://www.bestbuy.com/site/searchpage.jsp?st=" &amp; [1]!textjoin("+",TRUE,S1485,T1485,U1485,V1485,W1485,X1485,Y1485,Z1485,AA1485,AB1485,AC1485,AD1485,AE1485,AF1485,AG1485,AH1485,AI1485,AJ1485,AK1485,AL1485,AM1485,AN1485,AO1485,AP1485,AQ1485,AR1485,AS1485,AT1485,AU1485,AV1485,AW1485,AX1485,AY1485,AZ1485,BA1485,BB1485), IF(D1485="Target", "https://www.target.com/s?searchTerm=" &amp; [1]!textjoin("+",TRUE,S1485,T1485,U1485,V1485,W1485,X1485,Y1485,Z1485,AA1485,AB1485,AC1485,AD1485,AE1485,AF1485,AG1485,AH1485,AI1485,AJ1485,AK1485,AL1485,AM1485,AN1485,AO1485,AP1485,AQ1485,AR1485,AS1485,AT1485,AU1485,AV1485,AW1485,AX1485,AY1485,AZ1485,BA1485,BB1485),"")))</f>
        <v/>
      </c>
      <c r="G1485" s="45" t="s">
        <v>7382</v>
      </c>
      <c r="H1485" s="45"/>
      <c r="I1485" s="45"/>
      <c r="J1485" s="45"/>
      <c r="L1485" s="37" t="s">
        <v>43</v>
      </c>
      <c r="M1485" s="26" t="s">
        <v>2159</v>
      </c>
      <c r="N1485" s="21" t="s">
        <v>6499</v>
      </c>
      <c r="O1485" s="1" t="s">
        <v>2160</v>
      </c>
      <c r="P1485" s="21" t="e">
        <f ca="1">[1]!textjoin("+",TRUE,O1485,S1485,T1485,U1485,V1485,W1485,X1485,Y1485,Z1485,AA1485,AB1485,AC1485,AD1485,AE1485,AF1485,AG1485,AH1485,AI1485,AJ1485,AK1485,AL1485,AM1485,AN1485,AO1485,AP1485,AQ1485,AR1485,AS1485,AT1485,AU1485,AV1485,AW1485,AX1485,AY1485,AZ1485,BA1485,BB1485,R1485)</f>
        <v>#NAME?</v>
      </c>
      <c r="Q1485" s="21" t="e">
        <f t="shared" ca="1" si="95"/>
        <v>#NAME?</v>
      </c>
      <c r="R1485" t="s">
        <v>5106</v>
      </c>
      <c r="S1485" s="18" t="s">
        <v>2179</v>
      </c>
      <c r="T1485" s="12" t="s">
        <v>3935</v>
      </c>
      <c r="U1485" s="12" t="s">
        <v>3723</v>
      </c>
      <c r="V1485" s="12" t="s">
        <v>3944</v>
      </c>
      <c r="W1485" s="12" t="s">
        <v>2257</v>
      </c>
      <c r="X1485" s="12" t="s">
        <v>3945</v>
      </c>
      <c r="Y1485" s="12" t="s">
        <v>3648</v>
      </c>
      <c r="Z1485" s="12" t="s">
        <v>3121</v>
      </c>
      <c r="AA1485" s="12" t="s">
        <v>2249</v>
      </c>
      <c r="AB1485" s="12" t="s">
        <v>2192</v>
      </c>
      <c r="AC1485" s="12" t="s">
        <v>2267</v>
      </c>
      <c r="AD1485" s="12" t="s">
        <v>2721</v>
      </c>
    </row>
    <row r="1486" spans="1:31" ht="58.2" thickBot="1" x14ac:dyDescent="0.35">
      <c r="A1486" s="9" t="s">
        <v>1523</v>
      </c>
      <c r="D1486" s="37" t="s">
        <v>43</v>
      </c>
      <c r="E1486" s="45"/>
      <c r="F1486" s="47" t="str">
        <f>IF(D1486="Walmart", "https://www.walmart.com/search/?query=" &amp; [1]!textjoin("%20",TRUE,S1486,T1486,U1486,V1486,W1486,X1486,Y1486,Z1486,AA1486,AB1486,AC1486,AD1486,AE1486,AF1486,AG1486,AH1486,AI1486,AJ1486,AK1486,AL1486,AM1486,AN1486,AO1486,AP1486,AQ1486,AR1486,AS1486,AT1486,AU1486,AV1486,AW1486,AX1486,AY1486,AZ1486,BA1486,BB1486), IF(D1486="Best Buy", "https://www.bestbuy.com/site/searchpage.jsp?st=" &amp; [1]!textjoin("+",TRUE,S1486,T1486,U1486,V1486,W1486,X1486,Y1486,Z1486,AA1486,AB1486,AC1486,AD1486,AE1486,AF1486,AG1486,AH1486,AI1486,AJ1486,AK1486,AL1486,AM1486,AN1486,AO1486,AP1486,AQ1486,AR1486,AS1486,AT1486,AU1486,AV1486,AW1486,AX1486,AY1486,AZ1486,BA1486,BB1486), IF(D1486="Target", "https://www.target.com/s?searchTerm=" &amp; [1]!textjoin("+",TRUE,S1486,T1486,U1486,V1486,W1486,X1486,Y1486,Z1486,AA1486,AB1486,AC1486,AD1486,AE1486,AF1486,AG1486,AH1486,AI1486,AJ1486,AK1486,AL1486,AM1486,AN1486,AO1486,AP1486,AQ1486,AR1486,AS1486,AT1486,AU1486,AV1486,AW1486,AX1486,AY1486,AZ1486,BA1486,BB1486),"")))</f>
        <v/>
      </c>
      <c r="G1486" s="45" t="s">
        <v>7382</v>
      </c>
      <c r="H1486" s="45"/>
      <c r="I1486" s="45"/>
      <c r="J1486" s="45"/>
      <c r="L1486" s="37" t="s">
        <v>43</v>
      </c>
      <c r="M1486" s="26" t="s">
        <v>2159</v>
      </c>
      <c r="N1486" s="21" t="s">
        <v>6500</v>
      </c>
      <c r="O1486" s="1" t="s">
        <v>2160</v>
      </c>
      <c r="P1486" s="21" t="e">
        <f ca="1">[1]!textjoin("+",TRUE,O1486,S1486,T1486,U1486,V1486,W1486,X1486,Y1486,Z1486,AA1486,AB1486,AC1486,AD1486,AE1486,AF1486,AG1486,AH1486,AI1486,AJ1486,AK1486,AL1486,AM1486,AN1486,AO1486,AP1486,AQ1486,AR1486,AS1486,AT1486,AU1486,AV1486,AW1486,AX1486,AY1486,AZ1486,BA1486,BB1486,R1486)</f>
        <v>#NAME?</v>
      </c>
      <c r="Q1486" s="21" t="e">
        <f t="shared" ca="1" si="95"/>
        <v>#NAME?</v>
      </c>
      <c r="R1486" t="s">
        <v>5106</v>
      </c>
      <c r="S1486" s="16" t="s">
        <v>2179</v>
      </c>
      <c r="T1486" s="12" t="s">
        <v>3946</v>
      </c>
      <c r="U1486" s="12" t="s">
        <v>3121</v>
      </c>
      <c r="V1486" s="12" t="s">
        <v>2249</v>
      </c>
      <c r="W1486" s="12" t="s">
        <v>2192</v>
      </c>
      <c r="X1486" s="12" t="s">
        <v>2267</v>
      </c>
    </row>
    <row r="1487" spans="1:31" ht="409.6" thickBot="1" x14ac:dyDescent="0.35">
      <c r="A1487" s="9" t="s">
        <v>1524</v>
      </c>
      <c r="D1487" s="37" t="s">
        <v>15</v>
      </c>
      <c r="E1487" s="45"/>
      <c r="F1487" s="47" t="e">
        <f ca="1">IF(D1487="Walmart", "https://www.walmart.com/search/?query=" &amp; [1]!textjoin("%20",TRUE,S1487,T1487,U1487,V1487,W1487,X1487,Y1487,Z1487,AA1487,AB1487,AC1487,AD1487,AE1487,AF1487,AG1487,AH1487,AI1487,AJ1487,AK1487,AL1487,AM1487,AN1487,AO1487,AP1487,AQ1487,AR1487,AS1487,AT1487,AU1487,AV1487,AW1487,AX1487,AY1487,AZ1487,BA1487,BB1487), IF(D1487="Best Buy", "https://www.bestbuy.com/site/searchpage.jsp?st=" &amp; [1]!textjoin("+",TRUE,S1487,T1487,U1487,V1487,W1487,X1487,Y1487,Z1487,AA1487,AB1487,AC1487,AD1487,AE1487,AF1487,AG1487,AH1487,AI1487,AJ1487,AK1487,AL1487,AM1487,AN1487,AO1487,AP1487,AQ1487,AR1487,AS1487,AT1487,AU1487,AV1487,AW1487,AX1487,AY1487,AZ1487,BA1487,BB1487), IF(D1487="Target", "https://www.target.com/s?searchTerm=" &amp; [1]!textjoin("+",TRUE,S1487,T1487,U1487,V1487,W1487,X1487,Y1487,Z1487,AA1487,AB1487,AC1487,AD1487,AE1487,AF1487,AG1487,AH1487,AI1487,AJ1487,AK1487,AL1487,AM1487,AN1487,AO1487,AP1487,AQ1487,AR1487,AS1487,AT1487,AU1487,AV1487,AW1487,AX1487,AY1487,AZ1487,BA1487,BB1487),"")))</f>
        <v>#NAME?</v>
      </c>
      <c r="G1487" s="45" t="s">
        <v>8002</v>
      </c>
      <c r="H1487" s="45" t="str">
        <f t="shared" ref="H1487:H1503" si="96">HYPERLINK(G1487,D1487)</f>
        <v>Best Buy</v>
      </c>
      <c r="I1487" s="45"/>
      <c r="J1487" s="45"/>
      <c r="L1487" s="37" t="s">
        <v>15</v>
      </c>
      <c r="M1487" s="26" t="s">
        <v>2159</v>
      </c>
      <c r="N1487" s="21" t="s">
        <v>6501</v>
      </c>
      <c r="O1487" s="1" t="s">
        <v>2160</v>
      </c>
      <c r="P1487" s="21" t="e">
        <f ca="1">[1]!textjoin("+",TRUE,O1487,S1487,T1487,U1487,V1487,W1487,X1487,Y1487,Z1487,AA1487,AB1487,AC1487,AD1487,AE1487,AF1487,AG1487,AH1487,AI1487,AJ1487,AK1487,AL1487,AM1487,AN1487,AO1487,AP1487,AQ1487,AR1487,AS1487,AT1487,AU1487,AV1487,AW1487,AX1487,AY1487,AZ1487,BA1487,BB1487,R1487)</f>
        <v>#NAME?</v>
      </c>
      <c r="Q1487" s="21" t="e">
        <f t="shared" ca="1" si="95"/>
        <v>#NAME?</v>
      </c>
      <c r="R1487" t="s">
        <v>5106</v>
      </c>
      <c r="S1487" s="16" t="s">
        <v>2179</v>
      </c>
      <c r="T1487" s="12" t="s">
        <v>3947</v>
      </c>
      <c r="U1487" s="12" t="s">
        <v>4659</v>
      </c>
      <c r="V1487" s="12" t="s">
        <v>2215</v>
      </c>
    </row>
    <row r="1488" spans="1:31" ht="409.6" thickBot="1" x14ac:dyDescent="0.35">
      <c r="A1488" s="7" t="s">
        <v>1525</v>
      </c>
      <c r="D1488" s="37" t="s">
        <v>15</v>
      </c>
      <c r="E1488" s="45"/>
      <c r="F1488" s="47" t="e">
        <f ca="1">IF(D1488="Walmart", "https://www.walmart.com/search/?query=" &amp; [1]!textjoin("%20",TRUE,S1488,T1488,U1488,V1488,W1488,X1488,Y1488,Z1488,AA1488,AB1488,AC1488,AD1488,AE1488,AF1488,AG1488,AH1488,AI1488,AJ1488,AK1488,AL1488,AM1488,AN1488,AO1488,AP1488,AQ1488,AR1488,AS1488,AT1488,AU1488,AV1488,AW1488,AX1488,AY1488,AZ1488,BA1488,BB1488), IF(D1488="Best Buy", "https://www.bestbuy.com/site/searchpage.jsp?st=" &amp; [1]!textjoin("+",TRUE,S1488,T1488,U1488,V1488,W1488,X1488,Y1488,Z1488,AA1488,AB1488,AC1488,AD1488,AE1488,AF1488,AG1488,AH1488,AI1488,AJ1488,AK1488,AL1488,AM1488,AN1488,AO1488,AP1488,AQ1488,AR1488,AS1488,AT1488,AU1488,AV1488,AW1488,AX1488,AY1488,AZ1488,BA1488,BB1488), IF(D1488="Target", "https://www.target.com/s?searchTerm=" &amp; [1]!textjoin("+",TRUE,S1488,T1488,U1488,V1488,W1488,X1488,Y1488,Z1488,AA1488,AB1488,AC1488,AD1488,AE1488,AF1488,AG1488,AH1488,AI1488,AJ1488,AK1488,AL1488,AM1488,AN1488,AO1488,AP1488,AQ1488,AR1488,AS1488,AT1488,AU1488,AV1488,AW1488,AX1488,AY1488,AZ1488,BA1488,BB1488),"")))</f>
        <v>#NAME?</v>
      </c>
      <c r="G1488" s="45" t="s">
        <v>8003</v>
      </c>
      <c r="H1488" s="45" t="str">
        <f t="shared" si="96"/>
        <v>Best Buy</v>
      </c>
      <c r="I1488" s="45"/>
      <c r="J1488" s="45"/>
      <c r="L1488" s="37" t="s">
        <v>15</v>
      </c>
      <c r="M1488" s="26" t="s">
        <v>2159</v>
      </c>
      <c r="N1488" s="21" t="s">
        <v>6502</v>
      </c>
      <c r="O1488" s="1" t="s">
        <v>2160</v>
      </c>
      <c r="P1488" s="21" t="e">
        <f ca="1">[1]!textjoin("+",TRUE,O1488,S1488,T1488,U1488,V1488,W1488,X1488,Y1488,Z1488,AA1488,AB1488,AC1488,AD1488,AE1488,AF1488,AG1488,AH1488,AI1488,AJ1488,AK1488,AL1488,AM1488,AN1488,AO1488,AP1488,AQ1488,AR1488,AS1488,AT1488,AU1488,AV1488,AW1488,AX1488,AY1488,AZ1488,BA1488,BB1488,R1488)</f>
        <v>#NAME?</v>
      </c>
      <c r="Q1488" s="21" t="e">
        <f t="shared" ca="1" si="95"/>
        <v>#NAME?</v>
      </c>
      <c r="R1488" t="s">
        <v>5106</v>
      </c>
      <c r="S1488" s="16" t="s">
        <v>2179</v>
      </c>
      <c r="T1488" s="12" t="s">
        <v>3948</v>
      </c>
      <c r="U1488" s="12" t="s">
        <v>2208</v>
      </c>
      <c r="V1488" s="12" t="s">
        <v>3182</v>
      </c>
      <c r="W1488" s="12" t="s">
        <v>3054</v>
      </c>
      <c r="X1488" s="12" t="s">
        <v>2899</v>
      </c>
      <c r="Y1488" s="12" t="s">
        <v>5</v>
      </c>
      <c r="Z1488" s="12" t="s">
        <v>2432</v>
      </c>
      <c r="AA1488" s="12" t="s">
        <v>2604</v>
      </c>
      <c r="AB1488" s="12" t="s">
        <v>2605</v>
      </c>
      <c r="AC1488" s="12" t="s">
        <v>4840</v>
      </c>
      <c r="AD1488" s="12" t="s">
        <v>2229</v>
      </c>
      <c r="AE1488" s="12" t="s">
        <v>2228</v>
      </c>
    </row>
    <row r="1489" spans="1:26" ht="409.6" thickBot="1" x14ac:dyDescent="0.35">
      <c r="A1489" s="7" t="s">
        <v>1526</v>
      </c>
      <c r="D1489" s="37" t="s">
        <v>20</v>
      </c>
      <c r="E1489" s="45"/>
      <c r="F1489" s="47" t="e">
        <f ca="1">IF(D1489="Walmart", "https://www.walmart.com/search/?query=" &amp; [1]!textjoin("%20",TRUE,S1489,T1489,U1489,V1489,W1489,X1489,Y1489,Z1489,AA1489,AB1489,AC1489,AD1489,AE1489,AF1489,AG1489,AH1489,AI1489,AJ1489,AK1489,AL1489,AM1489,AN1489,AO1489,AP1489,AQ1489,AR1489,AS1489,AT1489,AU1489,AV1489,AW1489,AX1489,AY1489,AZ1489,BA1489,BB1489), IF(D1489="Best Buy", "https://www.bestbuy.com/site/searchpage.jsp?st=" &amp; [1]!textjoin("+",TRUE,S1489,T1489,U1489,V1489,W1489,X1489,Y1489,Z1489,AA1489,AB1489,AC1489,AD1489,AE1489,AF1489,AG1489,AH1489,AI1489,AJ1489,AK1489,AL1489,AM1489,AN1489,AO1489,AP1489,AQ1489,AR1489,AS1489,AT1489,AU1489,AV1489,AW1489,AX1489,AY1489,AZ1489,BA1489,BB1489), IF(D1489="Target", "https://www.target.com/s?searchTerm=" &amp; [1]!textjoin("+",TRUE,S1489,T1489,U1489,V1489,W1489,X1489,Y1489,Z1489,AA1489,AB1489,AC1489,AD1489,AE1489,AF1489,AG1489,AH1489,AI1489,AJ1489,AK1489,AL1489,AM1489,AN1489,AO1489,AP1489,AQ1489,AR1489,AS1489,AT1489,AU1489,AV1489,AW1489,AX1489,AY1489,AZ1489,BA1489,BB1489),"")))</f>
        <v>#NAME?</v>
      </c>
      <c r="G1489" s="45" t="s">
        <v>8004</v>
      </c>
      <c r="H1489" s="45" t="str">
        <f t="shared" si="96"/>
        <v>Target</v>
      </c>
      <c r="I1489" s="45"/>
      <c r="J1489" s="45"/>
      <c r="L1489" s="37" t="s">
        <v>20</v>
      </c>
      <c r="M1489" s="26" t="s">
        <v>2159</v>
      </c>
      <c r="N1489" s="21" t="s">
        <v>6503</v>
      </c>
      <c r="O1489" s="1" t="s">
        <v>2160</v>
      </c>
      <c r="P1489" s="21" t="e">
        <f ca="1">[1]!textjoin("+",TRUE,O1489,S1489,T1489,U1489,V1489,W1489,X1489,Y1489,Z1489,AA1489,AB1489,AC1489,AD1489,AE1489,AF1489,AG1489,AH1489,AI1489,AJ1489,AK1489,AL1489,AM1489,AN1489,AO1489,AP1489,AQ1489,AR1489,AS1489,AT1489,AU1489,AV1489,AW1489,AX1489,AY1489,AZ1489,BA1489,BB1489,R1489)</f>
        <v>#NAME?</v>
      </c>
      <c r="Q1489" s="21" t="e">
        <f t="shared" ca="1" si="95"/>
        <v>#NAME?</v>
      </c>
      <c r="R1489" t="s">
        <v>5106</v>
      </c>
      <c r="S1489" s="16" t="s">
        <v>3149</v>
      </c>
      <c r="T1489" s="12" t="s">
        <v>2384</v>
      </c>
      <c r="U1489" s="12" t="s">
        <v>2177</v>
      </c>
      <c r="V1489" s="12" t="s">
        <v>2238</v>
      </c>
      <c r="W1489" s="12" t="s">
        <v>2407</v>
      </c>
      <c r="X1489" s="12" t="s">
        <v>2411</v>
      </c>
      <c r="Y1489" s="12" t="s">
        <v>2408</v>
      </c>
    </row>
    <row r="1490" spans="1:26" ht="409.6" thickBot="1" x14ac:dyDescent="0.35">
      <c r="A1490" s="7" t="s">
        <v>1527</v>
      </c>
      <c r="D1490" s="37" t="s">
        <v>15</v>
      </c>
      <c r="E1490" s="45"/>
      <c r="F1490" s="47" t="e">
        <f ca="1">IF(D1490="Walmart", "https://www.walmart.com/search/?query=" &amp; [1]!textjoin("%20",TRUE,S1490,T1490,U1490,V1490,W1490,X1490,Y1490,Z1490,AA1490,AB1490,AC1490,AD1490,AE1490,AF1490,AG1490,AH1490,AI1490,AJ1490,AK1490,AL1490,AM1490,AN1490,AO1490,AP1490,AQ1490,AR1490,AS1490,AT1490,AU1490,AV1490,AW1490,AX1490,AY1490,AZ1490,BA1490,BB1490), IF(D1490="Best Buy", "https://www.bestbuy.com/site/searchpage.jsp?st=" &amp; [1]!textjoin("+",TRUE,S1490,T1490,U1490,V1490,W1490,X1490,Y1490,Z1490,AA1490,AB1490,AC1490,AD1490,AE1490,AF1490,AG1490,AH1490,AI1490,AJ1490,AK1490,AL1490,AM1490,AN1490,AO1490,AP1490,AQ1490,AR1490,AS1490,AT1490,AU1490,AV1490,AW1490,AX1490,AY1490,AZ1490,BA1490,BB1490), IF(D1490="Target", "https://www.target.com/s?searchTerm=" &amp; [1]!textjoin("+",TRUE,S1490,T1490,U1490,V1490,W1490,X1490,Y1490,Z1490,AA1490,AB1490,AC1490,AD1490,AE1490,AF1490,AG1490,AH1490,AI1490,AJ1490,AK1490,AL1490,AM1490,AN1490,AO1490,AP1490,AQ1490,AR1490,AS1490,AT1490,AU1490,AV1490,AW1490,AX1490,AY1490,AZ1490,BA1490,BB1490),"")))</f>
        <v>#NAME?</v>
      </c>
      <c r="G1490" s="45" t="s">
        <v>8005</v>
      </c>
      <c r="H1490" s="45" t="str">
        <f t="shared" si="96"/>
        <v>Best Buy</v>
      </c>
      <c r="I1490" s="45"/>
      <c r="J1490" s="45"/>
      <c r="L1490" s="37" t="s">
        <v>15</v>
      </c>
      <c r="M1490" s="26" t="s">
        <v>2159</v>
      </c>
      <c r="N1490" s="21" t="s">
        <v>6504</v>
      </c>
      <c r="O1490" s="1" t="s">
        <v>2160</v>
      </c>
      <c r="P1490" s="21" t="e">
        <f ca="1">[1]!textjoin("+",TRUE,O1490,S1490,T1490,U1490,V1490,W1490,X1490,Y1490,Z1490,AA1490,AB1490,AC1490,AD1490,AE1490,AF1490,AG1490,AH1490,AI1490,AJ1490,AK1490,AL1490,AM1490,AN1490,AO1490,AP1490,AQ1490,AR1490,AS1490,AT1490,AU1490,AV1490,AW1490,AX1490,AY1490,AZ1490,BA1490,BB1490,R1490)</f>
        <v>#NAME?</v>
      </c>
      <c r="Q1490" s="21" t="e">
        <f t="shared" ca="1" si="95"/>
        <v>#NAME?</v>
      </c>
      <c r="R1490" t="s">
        <v>5106</v>
      </c>
      <c r="S1490" s="16" t="s">
        <v>3149</v>
      </c>
      <c r="T1490" s="12" t="s">
        <v>2844</v>
      </c>
      <c r="U1490" s="12" t="s">
        <v>2614</v>
      </c>
      <c r="V1490" s="12" t="s">
        <v>3949</v>
      </c>
      <c r="W1490" s="12" t="s">
        <v>3950</v>
      </c>
      <c r="X1490" s="12" t="s">
        <v>2411</v>
      </c>
      <c r="Y1490" s="12" t="s">
        <v>2408</v>
      </c>
    </row>
    <row r="1491" spans="1:26" ht="409.6" thickBot="1" x14ac:dyDescent="0.35">
      <c r="A1491" s="7" t="s">
        <v>1528</v>
      </c>
      <c r="D1491" s="37" t="s">
        <v>15</v>
      </c>
      <c r="E1491" s="45"/>
      <c r="F1491" s="47" t="e">
        <f ca="1">IF(D1491="Walmart", "https://www.walmart.com/search/?query=" &amp; [1]!textjoin("%20",TRUE,S1491,T1491,U1491,V1491,W1491,X1491,Y1491,Z1491,AA1491,AB1491,AC1491,AD1491,AE1491,AF1491,AG1491,AH1491,AI1491,AJ1491,AK1491,AL1491,AM1491,AN1491,AO1491,AP1491,AQ1491,AR1491,AS1491,AT1491,AU1491,AV1491,AW1491,AX1491,AY1491,AZ1491,BA1491,BB1491), IF(D1491="Best Buy", "https://www.bestbuy.com/site/searchpage.jsp?st=" &amp; [1]!textjoin("+",TRUE,S1491,T1491,U1491,V1491,W1491,X1491,Y1491,Z1491,AA1491,AB1491,AC1491,AD1491,AE1491,AF1491,AG1491,AH1491,AI1491,AJ1491,AK1491,AL1491,AM1491,AN1491,AO1491,AP1491,AQ1491,AR1491,AS1491,AT1491,AU1491,AV1491,AW1491,AX1491,AY1491,AZ1491,BA1491,BB1491), IF(D1491="Target", "https://www.target.com/s?searchTerm=" &amp; [1]!textjoin("+",TRUE,S1491,T1491,U1491,V1491,W1491,X1491,Y1491,Z1491,AA1491,AB1491,AC1491,AD1491,AE1491,AF1491,AG1491,AH1491,AI1491,AJ1491,AK1491,AL1491,AM1491,AN1491,AO1491,AP1491,AQ1491,AR1491,AS1491,AT1491,AU1491,AV1491,AW1491,AX1491,AY1491,AZ1491,BA1491,BB1491),"")))</f>
        <v>#NAME?</v>
      </c>
      <c r="G1491" s="45" t="s">
        <v>8006</v>
      </c>
      <c r="H1491" s="45" t="str">
        <f t="shared" si="96"/>
        <v>Best Buy</v>
      </c>
      <c r="I1491" s="45"/>
      <c r="J1491" s="45"/>
      <c r="L1491" s="37" t="s">
        <v>15</v>
      </c>
      <c r="M1491" s="26" t="s">
        <v>2159</v>
      </c>
      <c r="N1491" s="21" t="s">
        <v>6505</v>
      </c>
      <c r="O1491" s="1" t="s">
        <v>2160</v>
      </c>
      <c r="P1491" s="21" t="e">
        <f ca="1">[1]!textjoin("+",TRUE,O1491,S1491,T1491,U1491,V1491,W1491,X1491,Y1491,Z1491,AA1491,AB1491,AC1491,AD1491,AE1491,AF1491,AG1491,AH1491,AI1491,AJ1491,AK1491,AL1491,AM1491,AN1491,AO1491,AP1491,AQ1491,AR1491,AS1491,AT1491,AU1491,AV1491,AW1491,AX1491,AY1491,AZ1491,BA1491,BB1491,R1491)</f>
        <v>#NAME?</v>
      </c>
      <c r="Q1491" s="21" t="e">
        <f t="shared" ca="1" si="95"/>
        <v>#NAME?</v>
      </c>
      <c r="R1491" t="s">
        <v>5106</v>
      </c>
      <c r="S1491" s="16" t="s">
        <v>3149</v>
      </c>
      <c r="T1491" s="12" t="s">
        <v>2844</v>
      </c>
      <c r="U1491" s="12" t="s">
        <v>3951</v>
      </c>
      <c r="V1491" s="12" t="s">
        <v>2405</v>
      </c>
      <c r="W1491" s="12" t="s">
        <v>3060</v>
      </c>
      <c r="X1491" s="12" t="s">
        <v>3950</v>
      </c>
      <c r="Y1491" s="12" t="s">
        <v>2411</v>
      </c>
      <c r="Z1491" s="12" t="s">
        <v>2408</v>
      </c>
    </row>
    <row r="1492" spans="1:26" ht="409.6" thickBot="1" x14ac:dyDescent="0.35">
      <c r="A1492" s="7" t="s">
        <v>1529</v>
      </c>
      <c r="D1492" s="37" t="s">
        <v>15</v>
      </c>
      <c r="E1492" s="45"/>
      <c r="F1492" s="47" t="e">
        <f ca="1">IF(D1492="Walmart", "https://www.walmart.com/search/?query=" &amp; [1]!textjoin("%20",TRUE,S1492,T1492,U1492,V1492,W1492,X1492,Y1492,Z1492,AA1492,AB1492,AC1492,AD1492,AE1492,AF1492,AG1492,AH1492,AI1492,AJ1492,AK1492,AL1492,AM1492,AN1492,AO1492,AP1492,AQ1492,AR1492,AS1492,AT1492,AU1492,AV1492,AW1492,AX1492,AY1492,AZ1492,BA1492,BB1492), IF(D1492="Best Buy", "https://www.bestbuy.com/site/searchpage.jsp?st=" &amp; [1]!textjoin("+",TRUE,S1492,T1492,U1492,V1492,W1492,X1492,Y1492,Z1492,AA1492,AB1492,AC1492,AD1492,AE1492,AF1492,AG1492,AH1492,AI1492,AJ1492,AK1492,AL1492,AM1492,AN1492,AO1492,AP1492,AQ1492,AR1492,AS1492,AT1492,AU1492,AV1492,AW1492,AX1492,AY1492,AZ1492,BA1492,BB1492), IF(D1492="Target", "https://www.target.com/s?searchTerm=" &amp; [1]!textjoin("+",TRUE,S1492,T1492,U1492,V1492,W1492,X1492,Y1492,Z1492,AA1492,AB1492,AC1492,AD1492,AE1492,AF1492,AG1492,AH1492,AI1492,AJ1492,AK1492,AL1492,AM1492,AN1492,AO1492,AP1492,AQ1492,AR1492,AS1492,AT1492,AU1492,AV1492,AW1492,AX1492,AY1492,AZ1492,BA1492,BB1492),"")))</f>
        <v>#NAME?</v>
      </c>
      <c r="G1492" s="45" t="s">
        <v>8007</v>
      </c>
      <c r="H1492" s="45" t="str">
        <f t="shared" si="96"/>
        <v>Best Buy</v>
      </c>
      <c r="I1492" s="45"/>
      <c r="J1492" s="45"/>
      <c r="L1492" s="37" t="s">
        <v>15</v>
      </c>
      <c r="M1492" s="26" t="s">
        <v>2159</v>
      </c>
      <c r="N1492" s="21" t="s">
        <v>6506</v>
      </c>
      <c r="O1492" s="1" t="s">
        <v>2160</v>
      </c>
      <c r="P1492" s="21" t="e">
        <f ca="1">[1]!textjoin("+",TRUE,O1492,S1492,T1492,U1492,V1492,W1492,X1492,Y1492,Z1492,AA1492,AB1492,AC1492,AD1492,AE1492,AF1492,AG1492,AH1492,AI1492,AJ1492,AK1492,AL1492,AM1492,AN1492,AO1492,AP1492,AQ1492,AR1492,AS1492,AT1492,AU1492,AV1492,AW1492,AX1492,AY1492,AZ1492,BA1492,BB1492,R1492)</f>
        <v>#NAME?</v>
      </c>
      <c r="Q1492" s="21" t="e">
        <f t="shared" ca="1" si="95"/>
        <v>#NAME?</v>
      </c>
      <c r="R1492" t="s">
        <v>5106</v>
      </c>
      <c r="S1492" s="16" t="s">
        <v>3149</v>
      </c>
      <c r="T1492" s="12" t="s">
        <v>2844</v>
      </c>
      <c r="U1492" s="12" t="s">
        <v>3951</v>
      </c>
      <c r="V1492" s="12" t="s">
        <v>2405</v>
      </c>
      <c r="W1492" s="12" t="s">
        <v>3949</v>
      </c>
      <c r="X1492" s="12" t="s">
        <v>3950</v>
      </c>
      <c r="Y1492" s="12" t="s">
        <v>2411</v>
      </c>
      <c r="Z1492" s="12" t="s">
        <v>2408</v>
      </c>
    </row>
    <row r="1493" spans="1:26" ht="409.6" thickBot="1" x14ac:dyDescent="0.35">
      <c r="A1493" s="7" t="s">
        <v>1530</v>
      </c>
      <c r="D1493" s="37" t="s">
        <v>15</v>
      </c>
      <c r="E1493" s="45"/>
      <c r="F1493" s="47" t="e">
        <f ca="1">IF(D1493="Walmart", "https://www.walmart.com/search/?query=" &amp; [1]!textjoin("%20",TRUE,S1493,T1493,U1493,V1493,W1493,X1493,Y1493,Z1493,AA1493,AB1493,AC1493,AD1493,AE1493,AF1493,AG1493,AH1493,AI1493,AJ1493,AK1493,AL1493,AM1493,AN1493,AO1493,AP1493,AQ1493,AR1493,AS1493,AT1493,AU1493,AV1493,AW1493,AX1493,AY1493,AZ1493,BA1493,BB1493), IF(D1493="Best Buy", "https://www.bestbuy.com/site/searchpage.jsp?st=" &amp; [1]!textjoin("+",TRUE,S1493,T1493,U1493,V1493,W1493,X1493,Y1493,Z1493,AA1493,AB1493,AC1493,AD1493,AE1493,AF1493,AG1493,AH1493,AI1493,AJ1493,AK1493,AL1493,AM1493,AN1493,AO1493,AP1493,AQ1493,AR1493,AS1493,AT1493,AU1493,AV1493,AW1493,AX1493,AY1493,AZ1493,BA1493,BB1493), IF(D1493="Target", "https://www.target.com/s?searchTerm=" &amp; [1]!textjoin("+",TRUE,S1493,T1493,U1493,V1493,W1493,X1493,Y1493,Z1493,AA1493,AB1493,AC1493,AD1493,AE1493,AF1493,AG1493,AH1493,AI1493,AJ1493,AK1493,AL1493,AM1493,AN1493,AO1493,AP1493,AQ1493,AR1493,AS1493,AT1493,AU1493,AV1493,AW1493,AX1493,AY1493,AZ1493,BA1493,BB1493),"")))</f>
        <v>#NAME?</v>
      </c>
      <c r="G1493" s="45" t="s">
        <v>8008</v>
      </c>
      <c r="H1493" s="45" t="str">
        <f t="shared" si="96"/>
        <v>Best Buy</v>
      </c>
      <c r="I1493" s="45" t="s">
        <v>8673</v>
      </c>
      <c r="J1493" s="45"/>
      <c r="L1493" s="37" t="s">
        <v>15</v>
      </c>
      <c r="M1493" s="26" t="s">
        <v>2159</v>
      </c>
      <c r="N1493" s="21" t="s">
        <v>6507</v>
      </c>
      <c r="O1493" s="1" t="s">
        <v>2160</v>
      </c>
      <c r="P1493" s="21" t="e">
        <f ca="1">[1]!textjoin("+",TRUE,O1493,S1493,T1493,U1493,V1493,W1493,X1493,Y1493,Z1493,AA1493,AB1493,AC1493,AD1493,AE1493,AF1493,AG1493,AH1493,AI1493,AJ1493,AK1493,AL1493,AM1493,AN1493,AO1493,AP1493,AQ1493,AR1493,AS1493,AT1493,AU1493,AV1493,AW1493,AX1493,AY1493,AZ1493,BA1493,BB1493,R1493)</f>
        <v>#NAME?</v>
      </c>
      <c r="Q1493" s="21" t="e">
        <f t="shared" ca="1" si="95"/>
        <v>#NAME?</v>
      </c>
      <c r="R1493" t="s">
        <v>5106</v>
      </c>
      <c r="S1493" s="16" t="s">
        <v>3149</v>
      </c>
      <c r="T1493" s="12" t="s">
        <v>2844</v>
      </c>
      <c r="U1493" s="12" t="s">
        <v>2238</v>
      </c>
      <c r="V1493" s="12" t="s">
        <v>2208</v>
      </c>
      <c r="W1493" s="12" t="s">
        <v>3060</v>
      </c>
      <c r="X1493" s="12" t="s">
        <v>3950</v>
      </c>
      <c r="Y1493" s="12" t="s">
        <v>2411</v>
      </c>
      <c r="Z1493" s="12" t="s">
        <v>2408</v>
      </c>
    </row>
    <row r="1494" spans="1:26" ht="409.6" thickBot="1" x14ac:dyDescent="0.35">
      <c r="A1494" s="7" t="s">
        <v>1531</v>
      </c>
      <c r="D1494" s="37" t="s">
        <v>15</v>
      </c>
      <c r="E1494" s="45"/>
      <c r="F1494" s="47" t="e">
        <f ca="1">IF(D1494="Walmart", "https://www.walmart.com/search/?query=" &amp; [1]!textjoin("%20",TRUE,S1494,T1494,U1494,V1494,W1494,X1494,Y1494,Z1494,AA1494,AB1494,AC1494,AD1494,AE1494,AF1494,AG1494,AH1494,AI1494,AJ1494,AK1494,AL1494,AM1494,AN1494,AO1494,AP1494,AQ1494,AR1494,AS1494,AT1494,AU1494,AV1494,AW1494,AX1494,AY1494,AZ1494,BA1494,BB1494), IF(D1494="Best Buy", "https://www.bestbuy.com/site/searchpage.jsp?st=" &amp; [1]!textjoin("+",TRUE,S1494,T1494,U1494,V1494,W1494,X1494,Y1494,Z1494,AA1494,AB1494,AC1494,AD1494,AE1494,AF1494,AG1494,AH1494,AI1494,AJ1494,AK1494,AL1494,AM1494,AN1494,AO1494,AP1494,AQ1494,AR1494,AS1494,AT1494,AU1494,AV1494,AW1494,AX1494,AY1494,AZ1494,BA1494,BB1494), IF(D1494="Target", "https://www.target.com/s?searchTerm=" &amp; [1]!textjoin("+",TRUE,S1494,T1494,U1494,V1494,W1494,X1494,Y1494,Z1494,AA1494,AB1494,AC1494,AD1494,AE1494,AF1494,AG1494,AH1494,AI1494,AJ1494,AK1494,AL1494,AM1494,AN1494,AO1494,AP1494,AQ1494,AR1494,AS1494,AT1494,AU1494,AV1494,AW1494,AX1494,AY1494,AZ1494,BA1494,BB1494),"")))</f>
        <v>#NAME?</v>
      </c>
      <c r="G1494" s="45" t="s">
        <v>8009</v>
      </c>
      <c r="H1494" s="45" t="str">
        <f t="shared" si="96"/>
        <v>Best Buy</v>
      </c>
      <c r="I1494" s="45"/>
      <c r="J1494" s="45"/>
      <c r="L1494" s="37" t="s">
        <v>15</v>
      </c>
      <c r="M1494" s="26" t="s">
        <v>2159</v>
      </c>
      <c r="N1494" s="21" t="s">
        <v>6508</v>
      </c>
      <c r="O1494" s="1" t="s">
        <v>2160</v>
      </c>
      <c r="P1494" s="21" t="e">
        <f ca="1">[1]!textjoin("+",TRUE,O1494,S1494,T1494,U1494,V1494,W1494,X1494,Y1494,Z1494,AA1494,AB1494,AC1494,AD1494,AE1494,AF1494,AG1494,AH1494,AI1494,AJ1494,AK1494,AL1494,AM1494,AN1494,AO1494,AP1494,AQ1494,AR1494,AS1494,AT1494,AU1494,AV1494,AW1494,AX1494,AY1494,AZ1494,BA1494,BB1494,R1494)</f>
        <v>#NAME?</v>
      </c>
      <c r="Q1494" s="21" t="e">
        <f t="shared" ca="1" si="95"/>
        <v>#NAME?</v>
      </c>
      <c r="R1494" t="s">
        <v>5106</v>
      </c>
      <c r="S1494" s="16" t="s">
        <v>3149</v>
      </c>
      <c r="T1494" s="12" t="s">
        <v>2844</v>
      </c>
      <c r="U1494" s="12" t="s">
        <v>2238</v>
      </c>
      <c r="V1494" s="12" t="s">
        <v>2222</v>
      </c>
      <c r="W1494" s="12" t="s">
        <v>3952</v>
      </c>
      <c r="X1494" s="12" t="s">
        <v>3950</v>
      </c>
      <c r="Y1494" s="12" t="s">
        <v>2411</v>
      </c>
      <c r="Z1494" s="12" t="s">
        <v>2408</v>
      </c>
    </row>
    <row r="1495" spans="1:26" ht="409.6" thickBot="1" x14ac:dyDescent="0.35">
      <c r="A1495" s="7" t="s">
        <v>1532</v>
      </c>
      <c r="D1495" s="37" t="s">
        <v>15</v>
      </c>
      <c r="E1495" s="45"/>
      <c r="F1495" s="47" t="e">
        <f ca="1">IF(D1495="Walmart", "https://www.walmart.com/search/?query=" &amp; [1]!textjoin("%20",TRUE,S1495,T1495,U1495,V1495,W1495,X1495,Y1495,Z1495,AA1495,AB1495,AC1495,AD1495,AE1495,AF1495,AG1495,AH1495,AI1495,AJ1495,AK1495,AL1495,AM1495,AN1495,AO1495,AP1495,AQ1495,AR1495,AS1495,AT1495,AU1495,AV1495,AW1495,AX1495,AY1495,AZ1495,BA1495,BB1495), IF(D1495="Best Buy", "https://www.bestbuy.com/site/searchpage.jsp?st=" &amp; [1]!textjoin("+",TRUE,S1495,T1495,U1495,V1495,W1495,X1495,Y1495,Z1495,AA1495,AB1495,AC1495,AD1495,AE1495,AF1495,AG1495,AH1495,AI1495,AJ1495,AK1495,AL1495,AM1495,AN1495,AO1495,AP1495,AQ1495,AR1495,AS1495,AT1495,AU1495,AV1495,AW1495,AX1495,AY1495,AZ1495,BA1495,BB1495), IF(D1495="Target", "https://www.target.com/s?searchTerm=" &amp; [1]!textjoin("+",TRUE,S1495,T1495,U1495,V1495,W1495,X1495,Y1495,Z1495,AA1495,AB1495,AC1495,AD1495,AE1495,AF1495,AG1495,AH1495,AI1495,AJ1495,AK1495,AL1495,AM1495,AN1495,AO1495,AP1495,AQ1495,AR1495,AS1495,AT1495,AU1495,AV1495,AW1495,AX1495,AY1495,AZ1495,BA1495,BB1495),"")))</f>
        <v>#NAME?</v>
      </c>
      <c r="G1495" s="45" t="s">
        <v>8010</v>
      </c>
      <c r="H1495" s="45" t="str">
        <f t="shared" si="96"/>
        <v>Best Buy</v>
      </c>
      <c r="I1495" s="45"/>
      <c r="J1495" s="45"/>
      <c r="L1495" s="37" t="s">
        <v>15</v>
      </c>
      <c r="M1495" s="26" t="s">
        <v>2159</v>
      </c>
      <c r="N1495" s="21" t="s">
        <v>6509</v>
      </c>
      <c r="O1495" s="1" t="s">
        <v>2160</v>
      </c>
      <c r="P1495" s="21" t="e">
        <f ca="1">[1]!textjoin("+",TRUE,O1495,S1495,T1495,U1495,V1495,W1495,X1495,Y1495,Z1495,AA1495,AB1495,AC1495,AD1495,AE1495,AF1495,AG1495,AH1495,AI1495,AJ1495,AK1495,AL1495,AM1495,AN1495,AO1495,AP1495,AQ1495,AR1495,AS1495,AT1495,AU1495,AV1495,AW1495,AX1495,AY1495,AZ1495,BA1495,BB1495,R1495)</f>
        <v>#NAME?</v>
      </c>
      <c r="Q1495" s="21" t="e">
        <f t="shared" ca="1" si="95"/>
        <v>#NAME?</v>
      </c>
      <c r="R1495" t="s">
        <v>5106</v>
      </c>
      <c r="S1495" s="16" t="s">
        <v>3149</v>
      </c>
      <c r="T1495" s="12" t="s">
        <v>2844</v>
      </c>
      <c r="U1495" s="12" t="s">
        <v>2238</v>
      </c>
      <c r="V1495" s="12" t="s">
        <v>2384</v>
      </c>
      <c r="W1495" s="12" t="s">
        <v>3060</v>
      </c>
      <c r="X1495" s="12" t="s">
        <v>3950</v>
      </c>
      <c r="Y1495" s="12" t="s">
        <v>2411</v>
      </c>
      <c r="Z1495" s="12" t="s">
        <v>2408</v>
      </c>
    </row>
    <row r="1496" spans="1:26" ht="409.6" thickBot="1" x14ac:dyDescent="0.35">
      <c r="A1496" s="7" t="s">
        <v>1533</v>
      </c>
      <c r="D1496" s="37" t="s">
        <v>15</v>
      </c>
      <c r="E1496" s="45"/>
      <c r="F1496" s="47" t="e">
        <f ca="1">IF(D1496="Walmart", "https://www.walmart.com/search/?query=" &amp; [1]!textjoin("%20",TRUE,S1496,T1496,U1496,V1496,W1496,X1496,Y1496,Z1496,AA1496,AB1496,AC1496,AD1496,AE1496,AF1496,AG1496,AH1496,AI1496,AJ1496,AK1496,AL1496,AM1496,AN1496,AO1496,AP1496,AQ1496,AR1496,AS1496,AT1496,AU1496,AV1496,AW1496,AX1496,AY1496,AZ1496,BA1496,BB1496), IF(D1496="Best Buy", "https://www.bestbuy.com/site/searchpage.jsp?st=" &amp; [1]!textjoin("+",TRUE,S1496,T1496,U1496,V1496,W1496,X1496,Y1496,Z1496,AA1496,AB1496,AC1496,AD1496,AE1496,AF1496,AG1496,AH1496,AI1496,AJ1496,AK1496,AL1496,AM1496,AN1496,AO1496,AP1496,AQ1496,AR1496,AS1496,AT1496,AU1496,AV1496,AW1496,AX1496,AY1496,AZ1496,BA1496,BB1496), IF(D1496="Target", "https://www.target.com/s?searchTerm=" &amp; [1]!textjoin("+",TRUE,S1496,T1496,U1496,V1496,W1496,X1496,Y1496,Z1496,AA1496,AB1496,AC1496,AD1496,AE1496,AF1496,AG1496,AH1496,AI1496,AJ1496,AK1496,AL1496,AM1496,AN1496,AO1496,AP1496,AQ1496,AR1496,AS1496,AT1496,AU1496,AV1496,AW1496,AX1496,AY1496,AZ1496,BA1496,BB1496),"")))</f>
        <v>#NAME?</v>
      </c>
      <c r="G1496" s="45" t="s">
        <v>8011</v>
      </c>
      <c r="H1496" s="45" t="str">
        <f t="shared" si="96"/>
        <v>Best Buy</v>
      </c>
      <c r="I1496" s="45"/>
      <c r="J1496" s="45"/>
      <c r="L1496" s="37" t="s">
        <v>15</v>
      </c>
      <c r="M1496" s="26" t="s">
        <v>2159</v>
      </c>
      <c r="N1496" s="21" t="s">
        <v>6510</v>
      </c>
      <c r="O1496" s="1" t="s">
        <v>2160</v>
      </c>
      <c r="P1496" s="21" t="e">
        <f ca="1">[1]!textjoin("+",TRUE,O1496,S1496,T1496,U1496,V1496,W1496,X1496,Y1496,Z1496,AA1496,AB1496,AC1496,AD1496,AE1496,AF1496,AG1496,AH1496,AI1496,AJ1496,AK1496,AL1496,AM1496,AN1496,AO1496,AP1496,AQ1496,AR1496,AS1496,AT1496,AU1496,AV1496,AW1496,AX1496,AY1496,AZ1496,BA1496,BB1496,R1496)</f>
        <v>#NAME?</v>
      </c>
      <c r="Q1496" s="21" t="e">
        <f t="shared" ca="1" si="95"/>
        <v>#NAME?</v>
      </c>
      <c r="R1496" t="s">
        <v>5106</v>
      </c>
      <c r="S1496" s="16" t="s">
        <v>3149</v>
      </c>
      <c r="T1496" s="12" t="s">
        <v>2844</v>
      </c>
      <c r="U1496" s="12" t="s">
        <v>3951</v>
      </c>
      <c r="V1496" s="12" t="s">
        <v>2384</v>
      </c>
      <c r="W1496" s="12" t="s">
        <v>3949</v>
      </c>
      <c r="X1496" s="12" t="s">
        <v>3950</v>
      </c>
      <c r="Y1496" s="12" t="s">
        <v>2411</v>
      </c>
      <c r="Z1496" s="12" t="s">
        <v>2408</v>
      </c>
    </row>
    <row r="1497" spans="1:26" ht="409.6" thickBot="1" x14ac:dyDescent="0.35">
      <c r="A1497" s="7" t="s">
        <v>1534</v>
      </c>
      <c r="D1497" s="37" t="s">
        <v>12</v>
      </c>
      <c r="E1497" s="45"/>
      <c r="F1497" s="47" t="e">
        <f ca="1">IF(D1497="Walmart", "https://www.walmart.com/search/?query=" &amp; [1]!textjoin("%20",TRUE,S1497,T1497,U1497,V1497,W1497,X1497,Y1497,Z1497,AA1497,AB1497,AC1497,AD1497,AE1497,AF1497,AG1497,AH1497,AI1497,AJ1497,AK1497,AL1497,AM1497,AN1497,AO1497,AP1497,AQ1497,AR1497,AS1497,AT1497,AU1497,AV1497,AW1497,AX1497,AY1497,AZ1497,BA1497,BB1497), IF(D1497="Best Buy", "https://www.bestbuy.com/site/searchpage.jsp?st=" &amp; [1]!textjoin("+",TRUE,S1497,T1497,U1497,V1497,W1497,X1497,Y1497,Z1497,AA1497,AB1497,AC1497,AD1497,AE1497,AF1497,AG1497,AH1497,AI1497,AJ1497,AK1497,AL1497,AM1497,AN1497,AO1497,AP1497,AQ1497,AR1497,AS1497,AT1497,AU1497,AV1497,AW1497,AX1497,AY1497,AZ1497,BA1497,BB1497), IF(D1497="Target", "https://www.target.com/s?searchTerm=" &amp; [1]!textjoin("+",TRUE,S1497,T1497,U1497,V1497,W1497,X1497,Y1497,Z1497,AA1497,AB1497,AC1497,AD1497,AE1497,AF1497,AG1497,AH1497,AI1497,AJ1497,AK1497,AL1497,AM1497,AN1497,AO1497,AP1497,AQ1497,AR1497,AS1497,AT1497,AU1497,AV1497,AW1497,AX1497,AY1497,AZ1497,BA1497,BB1497),"")))</f>
        <v>#NAME?</v>
      </c>
      <c r="G1497" s="45" t="s">
        <v>8012</v>
      </c>
      <c r="H1497" s="45" t="str">
        <f t="shared" si="96"/>
        <v>Walmart</v>
      </c>
      <c r="I1497" s="45"/>
      <c r="J1497" s="45"/>
      <c r="L1497" s="37" t="s">
        <v>12</v>
      </c>
      <c r="M1497" s="26" t="s">
        <v>2159</v>
      </c>
      <c r="N1497" s="21" t="s">
        <v>6511</v>
      </c>
      <c r="O1497" s="1" t="s">
        <v>2160</v>
      </c>
      <c r="P1497" s="21" t="e">
        <f ca="1">[1]!textjoin("+",TRUE,O1497,S1497,T1497,U1497,V1497,W1497,X1497,Y1497,Z1497,AA1497,AB1497,AC1497,AD1497,AE1497,AF1497,AG1497,AH1497,AI1497,AJ1497,AK1497,AL1497,AM1497,AN1497,AO1497,AP1497,AQ1497,AR1497,AS1497,AT1497,AU1497,AV1497,AW1497,AX1497,AY1497,AZ1497,BA1497,BB1497,R1497)</f>
        <v>#NAME?</v>
      </c>
      <c r="Q1497" s="21" t="e">
        <f t="shared" ca="1" si="95"/>
        <v>#NAME?</v>
      </c>
      <c r="R1497" t="s">
        <v>5106</v>
      </c>
      <c r="S1497" s="16" t="s">
        <v>3149</v>
      </c>
      <c r="T1497" s="12" t="s">
        <v>3953</v>
      </c>
      <c r="U1497" s="12" t="s">
        <v>2405</v>
      </c>
      <c r="V1497" s="12" t="s">
        <v>2409</v>
      </c>
      <c r="W1497" s="12" t="s">
        <v>2408</v>
      </c>
    </row>
    <row r="1498" spans="1:26" ht="409.6" thickBot="1" x14ac:dyDescent="0.35">
      <c r="A1498" s="7" t="s">
        <v>1535</v>
      </c>
      <c r="D1498" s="37" t="s">
        <v>12</v>
      </c>
      <c r="E1498" s="45"/>
      <c r="F1498" s="47" t="e">
        <f ca="1">IF(D1498="Walmart", "https://www.walmart.com/search/?query=" &amp; [1]!textjoin("%20",TRUE,S1498,T1498,U1498,V1498,W1498,X1498,Y1498,Z1498,AA1498,AB1498,AC1498,AD1498,AE1498,AF1498,AG1498,AH1498,AI1498,AJ1498,AK1498,AL1498,AM1498,AN1498,AO1498,AP1498,AQ1498,AR1498,AS1498,AT1498,AU1498,AV1498,AW1498,AX1498,AY1498,AZ1498,BA1498,BB1498), IF(D1498="Best Buy", "https://www.bestbuy.com/site/searchpage.jsp?st=" &amp; [1]!textjoin("+",TRUE,S1498,T1498,U1498,V1498,W1498,X1498,Y1498,Z1498,AA1498,AB1498,AC1498,AD1498,AE1498,AF1498,AG1498,AH1498,AI1498,AJ1498,AK1498,AL1498,AM1498,AN1498,AO1498,AP1498,AQ1498,AR1498,AS1498,AT1498,AU1498,AV1498,AW1498,AX1498,AY1498,AZ1498,BA1498,BB1498), IF(D1498="Target", "https://www.target.com/s?searchTerm=" &amp; [1]!textjoin("+",TRUE,S1498,T1498,U1498,V1498,W1498,X1498,Y1498,Z1498,AA1498,AB1498,AC1498,AD1498,AE1498,AF1498,AG1498,AH1498,AI1498,AJ1498,AK1498,AL1498,AM1498,AN1498,AO1498,AP1498,AQ1498,AR1498,AS1498,AT1498,AU1498,AV1498,AW1498,AX1498,AY1498,AZ1498,BA1498,BB1498),"")))</f>
        <v>#NAME?</v>
      </c>
      <c r="G1498" s="45" t="s">
        <v>8013</v>
      </c>
      <c r="H1498" s="45" t="str">
        <f t="shared" si="96"/>
        <v>Walmart</v>
      </c>
      <c r="I1498" s="45"/>
      <c r="J1498" s="45"/>
      <c r="L1498" s="37" t="s">
        <v>12</v>
      </c>
      <c r="M1498" s="26" t="s">
        <v>2159</v>
      </c>
      <c r="N1498" s="21" t="s">
        <v>6512</v>
      </c>
      <c r="O1498" s="1" t="s">
        <v>2160</v>
      </c>
      <c r="P1498" s="21" t="e">
        <f ca="1">[1]!textjoin("+",TRUE,O1498,S1498,T1498,U1498,V1498,W1498,X1498,Y1498,Z1498,AA1498,AB1498,AC1498,AD1498,AE1498,AF1498,AG1498,AH1498,AI1498,AJ1498,AK1498,AL1498,AM1498,AN1498,AO1498,AP1498,AQ1498,AR1498,AS1498,AT1498,AU1498,AV1498,AW1498,AX1498,AY1498,AZ1498,BA1498,BB1498,R1498)</f>
        <v>#NAME?</v>
      </c>
      <c r="Q1498" s="21" t="e">
        <f t="shared" ca="1" si="95"/>
        <v>#NAME?</v>
      </c>
      <c r="R1498" t="s">
        <v>5106</v>
      </c>
      <c r="S1498" s="16" t="s">
        <v>3149</v>
      </c>
      <c r="T1498" s="12" t="s">
        <v>3953</v>
      </c>
      <c r="U1498" s="12" t="s">
        <v>2384</v>
      </c>
      <c r="V1498" s="12" t="s">
        <v>2409</v>
      </c>
      <c r="W1498" s="12" t="s">
        <v>2408</v>
      </c>
    </row>
    <row r="1499" spans="1:26" ht="409.6" thickBot="1" x14ac:dyDescent="0.35">
      <c r="A1499" s="7" t="s">
        <v>1536</v>
      </c>
      <c r="D1499" s="37" t="s">
        <v>15</v>
      </c>
      <c r="E1499" s="45"/>
      <c r="F1499" s="47" t="e">
        <f ca="1">IF(D1499="Walmart", "https://www.walmart.com/search/?query=" &amp; [1]!textjoin("%20",TRUE,S1499,T1499,U1499,V1499,W1499,X1499,Y1499,Z1499,AA1499,AB1499,AC1499,AD1499,AE1499,AF1499,AG1499,AH1499,AI1499,AJ1499,AK1499,AL1499,AM1499,AN1499,AO1499,AP1499,AQ1499,AR1499,AS1499,AT1499,AU1499,AV1499,AW1499,AX1499,AY1499,AZ1499,BA1499,BB1499), IF(D1499="Best Buy", "https://www.bestbuy.com/site/searchpage.jsp?st=" &amp; [1]!textjoin("+",TRUE,S1499,T1499,U1499,V1499,W1499,X1499,Y1499,Z1499,AA1499,AB1499,AC1499,AD1499,AE1499,AF1499,AG1499,AH1499,AI1499,AJ1499,AK1499,AL1499,AM1499,AN1499,AO1499,AP1499,AQ1499,AR1499,AS1499,AT1499,AU1499,AV1499,AW1499,AX1499,AY1499,AZ1499,BA1499,BB1499), IF(D1499="Target", "https://www.target.com/s?searchTerm=" &amp; [1]!textjoin("+",TRUE,S1499,T1499,U1499,V1499,W1499,X1499,Y1499,Z1499,AA1499,AB1499,AC1499,AD1499,AE1499,AF1499,AG1499,AH1499,AI1499,AJ1499,AK1499,AL1499,AM1499,AN1499,AO1499,AP1499,AQ1499,AR1499,AS1499,AT1499,AU1499,AV1499,AW1499,AX1499,AY1499,AZ1499,BA1499,BB1499),"")))</f>
        <v>#NAME?</v>
      </c>
      <c r="G1499" s="45" t="s">
        <v>8014</v>
      </c>
      <c r="H1499" s="45" t="str">
        <f t="shared" si="96"/>
        <v>Best Buy</v>
      </c>
      <c r="I1499" s="45"/>
      <c r="J1499" s="45"/>
      <c r="L1499" s="37" t="s">
        <v>15</v>
      </c>
      <c r="M1499" s="26" t="s">
        <v>2159</v>
      </c>
      <c r="N1499" s="21" t="s">
        <v>6513</v>
      </c>
      <c r="O1499" s="1" t="s">
        <v>2160</v>
      </c>
      <c r="P1499" s="21" t="e">
        <f ca="1">[1]!textjoin("+",TRUE,O1499,S1499,T1499,U1499,V1499,W1499,X1499,Y1499,Z1499,AA1499,AB1499,AC1499,AD1499,AE1499,AF1499,AG1499,AH1499,AI1499,AJ1499,AK1499,AL1499,AM1499,AN1499,AO1499,AP1499,AQ1499,AR1499,AS1499,AT1499,AU1499,AV1499,AW1499,AX1499,AY1499,AZ1499,BA1499,BB1499,R1499)</f>
        <v>#NAME?</v>
      </c>
      <c r="Q1499" s="21" t="e">
        <f t="shared" ca="1" si="95"/>
        <v>#NAME?</v>
      </c>
      <c r="R1499" t="s">
        <v>5106</v>
      </c>
      <c r="S1499" s="16" t="s">
        <v>3149</v>
      </c>
      <c r="T1499" s="12" t="s">
        <v>2177</v>
      </c>
      <c r="U1499" s="12" t="s">
        <v>2226</v>
      </c>
      <c r="V1499" s="12" t="s">
        <v>3060</v>
      </c>
      <c r="W1499" s="12" t="s">
        <v>3950</v>
      </c>
      <c r="X1499" s="12" t="s">
        <v>2411</v>
      </c>
      <c r="Y1499" s="12" t="s">
        <v>2408</v>
      </c>
    </row>
    <row r="1500" spans="1:26" ht="409.6" thickBot="1" x14ac:dyDescent="0.35">
      <c r="A1500" s="7" t="s">
        <v>1537</v>
      </c>
      <c r="D1500" s="37" t="s">
        <v>15</v>
      </c>
      <c r="E1500" s="45"/>
      <c r="F1500" s="47" t="e">
        <f ca="1">IF(D1500="Walmart", "https://www.walmart.com/search/?query=" &amp; [1]!textjoin("%20",TRUE,S1500,T1500,U1500,V1500,W1500,X1500,Y1500,Z1500,AA1500,AB1500,AC1500,AD1500,AE1500,AF1500,AG1500,AH1500,AI1500,AJ1500,AK1500,AL1500,AM1500,AN1500,AO1500,AP1500,AQ1500,AR1500,AS1500,AT1500,AU1500,AV1500,AW1500,AX1500,AY1500,AZ1500,BA1500,BB1500), IF(D1500="Best Buy", "https://www.bestbuy.com/site/searchpage.jsp?st=" &amp; [1]!textjoin("+",TRUE,S1500,T1500,U1500,V1500,W1500,X1500,Y1500,Z1500,AA1500,AB1500,AC1500,AD1500,AE1500,AF1500,AG1500,AH1500,AI1500,AJ1500,AK1500,AL1500,AM1500,AN1500,AO1500,AP1500,AQ1500,AR1500,AS1500,AT1500,AU1500,AV1500,AW1500,AX1500,AY1500,AZ1500,BA1500,BB1500), IF(D1500="Target", "https://www.target.com/s?searchTerm=" &amp; [1]!textjoin("+",TRUE,S1500,T1500,U1500,V1500,W1500,X1500,Y1500,Z1500,AA1500,AB1500,AC1500,AD1500,AE1500,AF1500,AG1500,AH1500,AI1500,AJ1500,AK1500,AL1500,AM1500,AN1500,AO1500,AP1500,AQ1500,AR1500,AS1500,AT1500,AU1500,AV1500,AW1500,AX1500,AY1500,AZ1500,BA1500,BB1500),"")))</f>
        <v>#NAME?</v>
      </c>
      <c r="G1500" s="45" t="s">
        <v>8015</v>
      </c>
      <c r="H1500" s="45" t="str">
        <f t="shared" si="96"/>
        <v>Best Buy</v>
      </c>
      <c r="I1500" s="45"/>
      <c r="J1500" s="45"/>
      <c r="L1500" s="37" t="s">
        <v>15</v>
      </c>
      <c r="M1500" s="26" t="s">
        <v>2159</v>
      </c>
      <c r="N1500" s="21" t="s">
        <v>6514</v>
      </c>
      <c r="O1500" s="1" t="s">
        <v>2160</v>
      </c>
      <c r="P1500" s="21" t="e">
        <f ca="1">[1]!textjoin("+",TRUE,O1500,S1500,T1500,U1500,V1500,W1500,X1500,Y1500,Z1500,AA1500,AB1500,AC1500,AD1500,AE1500,AF1500,AG1500,AH1500,AI1500,AJ1500,AK1500,AL1500,AM1500,AN1500,AO1500,AP1500,AQ1500,AR1500,AS1500,AT1500,AU1500,AV1500,AW1500,AX1500,AY1500,AZ1500,BA1500,BB1500,R1500)</f>
        <v>#NAME?</v>
      </c>
      <c r="Q1500" s="21" t="e">
        <f t="shared" ca="1" si="95"/>
        <v>#NAME?</v>
      </c>
      <c r="R1500" t="s">
        <v>5106</v>
      </c>
      <c r="S1500" s="16" t="s">
        <v>3149</v>
      </c>
      <c r="T1500" s="12" t="s">
        <v>2177</v>
      </c>
      <c r="U1500" s="12" t="s">
        <v>2238</v>
      </c>
      <c r="V1500" s="12" t="s">
        <v>2405</v>
      </c>
      <c r="W1500" s="12" t="s">
        <v>3060</v>
      </c>
      <c r="X1500" s="12" t="s">
        <v>3950</v>
      </c>
      <c r="Y1500" s="12" t="s">
        <v>2411</v>
      </c>
      <c r="Z1500" s="12" t="s">
        <v>2408</v>
      </c>
    </row>
    <row r="1501" spans="1:26" ht="409.6" thickBot="1" x14ac:dyDescent="0.35">
      <c r="A1501" s="7" t="s">
        <v>1538</v>
      </c>
      <c r="D1501" s="37" t="s">
        <v>15</v>
      </c>
      <c r="E1501" s="45"/>
      <c r="F1501" s="47" t="e">
        <f ca="1">IF(D1501="Walmart", "https://www.walmart.com/search/?query=" &amp; [1]!textjoin("%20",TRUE,S1501,T1501,U1501,V1501,W1501,X1501,Y1501,Z1501,AA1501,AB1501,AC1501,AD1501,AE1501,AF1501,AG1501,AH1501,AI1501,AJ1501,AK1501,AL1501,AM1501,AN1501,AO1501,AP1501,AQ1501,AR1501,AS1501,AT1501,AU1501,AV1501,AW1501,AX1501,AY1501,AZ1501,BA1501,BB1501), IF(D1501="Best Buy", "https://www.bestbuy.com/site/searchpage.jsp?st=" &amp; [1]!textjoin("+",TRUE,S1501,T1501,U1501,V1501,W1501,X1501,Y1501,Z1501,AA1501,AB1501,AC1501,AD1501,AE1501,AF1501,AG1501,AH1501,AI1501,AJ1501,AK1501,AL1501,AM1501,AN1501,AO1501,AP1501,AQ1501,AR1501,AS1501,AT1501,AU1501,AV1501,AW1501,AX1501,AY1501,AZ1501,BA1501,BB1501), IF(D1501="Target", "https://www.target.com/s?searchTerm=" &amp; [1]!textjoin("+",TRUE,S1501,T1501,U1501,V1501,W1501,X1501,Y1501,Z1501,AA1501,AB1501,AC1501,AD1501,AE1501,AF1501,AG1501,AH1501,AI1501,AJ1501,AK1501,AL1501,AM1501,AN1501,AO1501,AP1501,AQ1501,AR1501,AS1501,AT1501,AU1501,AV1501,AW1501,AX1501,AY1501,AZ1501,BA1501,BB1501),"")))</f>
        <v>#NAME?</v>
      </c>
      <c r="G1501" s="45" t="s">
        <v>8016</v>
      </c>
      <c r="H1501" s="45" t="str">
        <f t="shared" si="96"/>
        <v>Best Buy</v>
      </c>
      <c r="I1501" s="45"/>
      <c r="J1501" s="45"/>
      <c r="L1501" s="37" t="s">
        <v>15</v>
      </c>
      <c r="M1501" s="26" t="s">
        <v>2159</v>
      </c>
      <c r="N1501" s="21" t="s">
        <v>6515</v>
      </c>
      <c r="O1501" s="1" t="s">
        <v>2160</v>
      </c>
      <c r="P1501" s="21" t="e">
        <f ca="1">[1]!textjoin("+",TRUE,O1501,S1501,T1501,U1501,V1501,W1501,X1501,Y1501,Z1501,AA1501,AB1501,AC1501,AD1501,AE1501,AF1501,AG1501,AH1501,AI1501,AJ1501,AK1501,AL1501,AM1501,AN1501,AO1501,AP1501,AQ1501,AR1501,AS1501,AT1501,AU1501,AV1501,AW1501,AX1501,AY1501,AZ1501,BA1501,BB1501,R1501)</f>
        <v>#NAME?</v>
      </c>
      <c r="Q1501" s="21" t="e">
        <f t="shared" ca="1" si="95"/>
        <v>#NAME?</v>
      </c>
      <c r="R1501" t="s">
        <v>5106</v>
      </c>
      <c r="S1501" s="16" t="s">
        <v>3149</v>
      </c>
      <c r="T1501" s="12" t="s">
        <v>2177</v>
      </c>
      <c r="U1501" s="12" t="s">
        <v>2238</v>
      </c>
      <c r="V1501" s="12" t="s">
        <v>2614</v>
      </c>
      <c r="W1501" s="12" t="s">
        <v>3060</v>
      </c>
      <c r="X1501" s="12" t="s">
        <v>3950</v>
      </c>
      <c r="Y1501" s="12" t="s">
        <v>2411</v>
      </c>
      <c r="Z1501" s="12" t="s">
        <v>2408</v>
      </c>
    </row>
    <row r="1502" spans="1:26" ht="409.6" thickBot="1" x14ac:dyDescent="0.35">
      <c r="A1502" s="7" t="s">
        <v>1539</v>
      </c>
      <c r="D1502" s="37" t="s">
        <v>15</v>
      </c>
      <c r="E1502" s="45"/>
      <c r="F1502" s="47" t="e">
        <f ca="1">IF(D1502="Walmart", "https://www.walmart.com/search/?query=" &amp; [1]!textjoin("%20",TRUE,S1502,T1502,U1502,V1502,W1502,X1502,Y1502,Z1502,AA1502,AB1502,AC1502,AD1502,AE1502,AF1502,AG1502,AH1502,AI1502,AJ1502,AK1502,AL1502,AM1502,AN1502,AO1502,AP1502,AQ1502,AR1502,AS1502,AT1502,AU1502,AV1502,AW1502,AX1502,AY1502,AZ1502,BA1502,BB1502), IF(D1502="Best Buy", "https://www.bestbuy.com/site/searchpage.jsp?st=" &amp; [1]!textjoin("+",TRUE,S1502,T1502,U1502,V1502,W1502,X1502,Y1502,Z1502,AA1502,AB1502,AC1502,AD1502,AE1502,AF1502,AG1502,AH1502,AI1502,AJ1502,AK1502,AL1502,AM1502,AN1502,AO1502,AP1502,AQ1502,AR1502,AS1502,AT1502,AU1502,AV1502,AW1502,AX1502,AY1502,AZ1502,BA1502,BB1502), IF(D1502="Target", "https://www.target.com/s?searchTerm=" &amp; [1]!textjoin("+",TRUE,S1502,T1502,U1502,V1502,W1502,X1502,Y1502,Z1502,AA1502,AB1502,AC1502,AD1502,AE1502,AF1502,AG1502,AH1502,AI1502,AJ1502,AK1502,AL1502,AM1502,AN1502,AO1502,AP1502,AQ1502,AR1502,AS1502,AT1502,AU1502,AV1502,AW1502,AX1502,AY1502,AZ1502,BA1502,BB1502),"")))</f>
        <v>#NAME?</v>
      </c>
      <c r="G1502" s="45" t="s">
        <v>8017</v>
      </c>
      <c r="H1502" s="45" t="str">
        <f t="shared" si="96"/>
        <v>Best Buy</v>
      </c>
      <c r="I1502" s="45"/>
      <c r="J1502" s="45"/>
      <c r="L1502" s="37" t="s">
        <v>15</v>
      </c>
      <c r="M1502" s="26" t="s">
        <v>2159</v>
      </c>
      <c r="N1502" s="21" t="s">
        <v>6516</v>
      </c>
      <c r="O1502" s="1" t="s">
        <v>2160</v>
      </c>
      <c r="P1502" s="21" t="e">
        <f ca="1">[1]!textjoin("+",TRUE,O1502,S1502,T1502,U1502,V1502,W1502,X1502,Y1502,Z1502,AA1502,AB1502,AC1502,AD1502,AE1502,AF1502,AG1502,AH1502,AI1502,AJ1502,AK1502,AL1502,AM1502,AN1502,AO1502,AP1502,AQ1502,AR1502,AS1502,AT1502,AU1502,AV1502,AW1502,AX1502,AY1502,AZ1502,BA1502,BB1502,R1502)</f>
        <v>#NAME?</v>
      </c>
      <c r="Q1502" s="21" t="e">
        <f t="shared" ca="1" si="95"/>
        <v>#NAME?</v>
      </c>
      <c r="R1502" t="s">
        <v>5106</v>
      </c>
      <c r="S1502" s="16" t="s">
        <v>3149</v>
      </c>
      <c r="T1502" s="12" t="s">
        <v>2177</v>
      </c>
      <c r="U1502" s="12" t="s">
        <v>2238</v>
      </c>
      <c r="V1502" s="12" t="s">
        <v>2222</v>
      </c>
      <c r="W1502" s="12" t="s">
        <v>3952</v>
      </c>
      <c r="X1502" s="12" t="s">
        <v>3950</v>
      </c>
      <c r="Y1502" s="12" t="s">
        <v>2411</v>
      </c>
      <c r="Z1502" s="12" t="s">
        <v>2408</v>
      </c>
    </row>
    <row r="1503" spans="1:26" ht="409.6" thickBot="1" x14ac:dyDescent="0.35">
      <c r="A1503" s="7" t="s">
        <v>1540</v>
      </c>
      <c r="D1503" s="37" t="s">
        <v>15</v>
      </c>
      <c r="E1503" s="45"/>
      <c r="F1503" s="47" t="e">
        <f ca="1">IF(D1503="Walmart", "https://www.walmart.com/search/?query=" &amp; [1]!textjoin("%20",TRUE,S1503,T1503,U1503,V1503,W1503,X1503,Y1503,Z1503,AA1503,AB1503,AC1503,AD1503,AE1503,AF1503,AG1503,AH1503,AI1503,AJ1503,AK1503,AL1503,AM1503,AN1503,AO1503,AP1503,AQ1503,AR1503,AS1503,AT1503,AU1503,AV1503,AW1503,AX1503,AY1503,AZ1503,BA1503,BB1503), IF(D1503="Best Buy", "https://www.bestbuy.com/site/searchpage.jsp?st=" &amp; [1]!textjoin("+",TRUE,S1503,T1503,U1503,V1503,W1503,X1503,Y1503,Z1503,AA1503,AB1503,AC1503,AD1503,AE1503,AF1503,AG1503,AH1503,AI1503,AJ1503,AK1503,AL1503,AM1503,AN1503,AO1503,AP1503,AQ1503,AR1503,AS1503,AT1503,AU1503,AV1503,AW1503,AX1503,AY1503,AZ1503,BA1503,BB1503), IF(D1503="Target", "https://www.target.com/s?searchTerm=" &amp; [1]!textjoin("+",TRUE,S1503,T1503,U1503,V1503,W1503,X1503,Y1503,Z1503,AA1503,AB1503,AC1503,AD1503,AE1503,AF1503,AG1503,AH1503,AI1503,AJ1503,AK1503,AL1503,AM1503,AN1503,AO1503,AP1503,AQ1503,AR1503,AS1503,AT1503,AU1503,AV1503,AW1503,AX1503,AY1503,AZ1503,BA1503,BB1503),"")))</f>
        <v>#NAME?</v>
      </c>
      <c r="G1503" s="45" t="s">
        <v>8018</v>
      </c>
      <c r="H1503" s="45" t="str">
        <f t="shared" si="96"/>
        <v>Best Buy</v>
      </c>
      <c r="I1503" s="45"/>
      <c r="J1503" s="45"/>
      <c r="L1503" s="37" t="s">
        <v>15</v>
      </c>
      <c r="M1503" s="26" t="s">
        <v>2159</v>
      </c>
      <c r="N1503" s="21" t="s">
        <v>6517</v>
      </c>
      <c r="O1503" s="1" t="s">
        <v>2160</v>
      </c>
      <c r="P1503" s="21" t="e">
        <f ca="1">[1]!textjoin("+",TRUE,O1503,S1503,T1503,U1503,V1503,W1503,X1503,Y1503,Z1503,AA1503,AB1503,AC1503,AD1503,AE1503,AF1503,AG1503,AH1503,AI1503,AJ1503,AK1503,AL1503,AM1503,AN1503,AO1503,AP1503,AQ1503,AR1503,AS1503,AT1503,AU1503,AV1503,AW1503,AX1503,AY1503,AZ1503,BA1503,BB1503,R1503)</f>
        <v>#NAME?</v>
      </c>
      <c r="Q1503" s="21" t="e">
        <f t="shared" ca="1" si="95"/>
        <v>#NAME?</v>
      </c>
      <c r="R1503" t="s">
        <v>5106</v>
      </c>
      <c r="S1503" s="16" t="s">
        <v>3149</v>
      </c>
      <c r="T1503" s="12" t="s">
        <v>2177</v>
      </c>
      <c r="U1503" s="12" t="s">
        <v>2238</v>
      </c>
      <c r="V1503" s="12" t="s">
        <v>2384</v>
      </c>
      <c r="W1503" s="12" t="s">
        <v>3954</v>
      </c>
      <c r="X1503" s="12" t="s">
        <v>3950</v>
      </c>
      <c r="Y1503" s="12" t="s">
        <v>2411</v>
      </c>
      <c r="Z1503" s="12" t="s">
        <v>2408</v>
      </c>
    </row>
    <row r="1504" spans="1:26" ht="130.19999999999999" thickBot="1" x14ac:dyDescent="0.35">
      <c r="A1504" s="7" t="s">
        <v>1541</v>
      </c>
      <c r="D1504" s="37" t="s">
        <v>778</v>
      </c>
      <c r="E1504" s="45"/>
      <c r="F1504" s="47" t="str">
        <f>IF(D1504="Walmart", "https://www.walmart.com/search/?query=" &amp; [1]!textjoin("%20",TRUE,S1504,T1504,U1504,V1504,W1504,X1504,Y1504,Z1504,AA1504,AB1504,AC1504,AD1504,AE1504,AF1504,AG1504,AH1504,AI1504,AJ1504,AK1504,AL1504,AM1504,AN1504,AO1504,AP1504,AQ1504,AR1504,AS1504,AT1504,AU1504,AV1504,AW1504,AX1504,AY1504,AZ1504,BA1504,BB1504), IF(D1504="Best Buy", "https://www.bestbuy.com/site/searchpage.jsp?st=" &amp; [1]!textjoin("+",TRUE,S1504,T1504,U1504,V1504,W1504,X1504,Y1504,Z1504,AA1504,AB1504,AC1504,AD1504,AE1504,AF1504,AG1504,AH1504,AI1504,AJ1504,AK1504,AL1504,AM1504,AN1504,AO1504,AP1504,AQ1504,AR1504,AS1504,AT1504,AU1504,AV1504,AW1504,AX1504,AY1504,AZ1504,BA1504,BB1504), IF(D1504="Target", "https://www.target.com/s?searchTerm=" &amp; [1]!textjoin("+",TRUE,S1504,T1504,U1504,V1504,W1504,X1504,Y1504,Z1504,AA1504,AB1504,AC1504,AD1504,AE1504,AF1504,AG1504,AH1504,AI1504,AJ1504,AK1504,AL1504,AM1504,AN1504,AO1504,AP1504,AQ1504,AR1504,AS1504,AT1504,AU1504,AV1504,AW1504,AX1504,AY1504,AZ1504,BA1504,BB1504),"")))</f>
        <v/>
      </c>
      <c r="G1504" s="45" t="s">
        <v>7382</v>
      </c>
      <c r="H1504" s="45"/>
      <c r="I1504" s="45"/>
      <c r="J1504" s="45"/>
      <c r="L1504" s="37" t="s">
        <v>778</v>
      </c>
      <c r="M1504" s="26" t="s">
        <v>2159</v>
      </c>
      <c r="N1504" s="21" t="s">
        <v>6518</v>
      </c>
      <c r="O1504" s="1" t="s">
        <v>2160</v>
      </c>
      <c r="P1504" s="21" t="e">
        <f ca="1">[1]!textjoin("+",TRUE,O1504,S1504,T1504,U1504,V1504,W1504,X1504,Y1504,Z1504,AA1504,AB1504,AC1504,AD1504,AE1504,AF1504,AG1504,AH1504,AI1504,AJ1504,AK1504,AL1504,AM1504,AN1504,AO1504,AP1504,AQ1504,AR1504,AS1504,AT1504,AU1504,AV1504,AW1504,AX1504,AY1504,AZ1504,BA1504,BB1504,R1504)</f>
        <v>#NAME?</v>
      </c>
      <c r="Q1504" s="21" t="e">
        <f t="shared" ca="1" si="95"/>
        <v>#NAME?</v>
      </c>
      <c r="R1504" t="s">
        <v>5106</v>
      </c>
      <c r="S1504" s="16" t="s">
        <v>3955</v>
      </c>
      <c r="T1504" s="12" t="s">
        <v>2177</v>
      </c>
      <c r="U1504" s="12" t="s">
        <v>2238</v>
      </c>
      <c r="V1504" s="12" t="s">
        <v>2406</v>
      </c>
      <c r="W1504" s="12" t="s">
        <v>2407</v>
      </c>
      <c r="X1504" s="12" t="s">
        <v>4878</v>
      </c>
      <c r="Y1504" s="12" t="s">
        <v>2222</v>
      </c>
    </row>
    <row r="1505" spans="1:31" ht="130.19999999999999" thickBot="1" x14ac:dyDescent="0.35">
      <c r="A1505" s="7" t="s">
        <v>1542</v>
      </c>
      <c r="D1505" s="37" t="s">
        <v>778</v>
      </c>
      <c r="E1505" s="45"/>
      <c r="F1505" s="47" t="str">
        <f>IF(D1505="Walmart", "https://www.walmart.com/search/?query=" &amp; [1]!textjoin("%20",TRUE,S1505,T1505,U1505,V1505,W1505,X1505,Y1505,Z1505,AA1505,AB1505,AC1505,AD1505,AE1505,AF1505,AG1505,AH1505,AI1505,AJ1505,AK1505,AL1505,AM1505,AN1505,AO1505,AP1505,AQ1505,AR1505,AS1505,AT1505,AU1505,AV1505,AW1505,AX1505,AY1505,AZ1505,BA1505,BB1505), IF(D1505="Best Buy", "https://www.bestbuy.com/site/searchpage.jsp?st=" &amp; [1]!textjoin("+",TRUE,S1505,T1505,U1505,V1505,W1505,X1505,Y1505,Z1505,AA1505,AB1505,AC1505,AD1505,AE1505,AF1505,AG1505,AH1505,AI1505,AJ1505,AK1505,AL1505,AM1505,AN1505,AO1505,AP1505,AQ1505,AR1505,AS1505,AT1505,AU1505,AV1505,AW1505,AX1505,AY1505,AZ1505,BA1505,BB1505), IF(D1505="Target", "https://www.target.com/s?searchTerm=" &amp; [1]!textjoin("+",TRUE,S1505,T1505,U1505,V1505,W1505,X1505,Y1505,Z1505,AA1505,AB1505,AC1505,AD1505,AE1505,AF1505,AG1505,AH1505,AI1505,AJ1505,AK1505,AL1505,AM1505,AN1505,AO1505,AP1505,AQ1505,AR1505,AS1505,AT1505,AU1505,AV1505,AW1505,AX1505,AY1505,AZ1505,BA1505,BB1505),"")))</f>
        <v/>
      </c>
      <c r="G1505" s="45" t="s">
        <v>7382</v>
      </c>
      <c r="H1505" s="45"/>
      <c r="I1505" s="45"/>
      <c r="J1505" s="45"/>
      <c r="L1505" s="37" t="s">
        <v>778</v>
      </c>
      <c r="M1505" s="26" t="s">
        <v>2159</v>
      </c>
      <c r="N1505" s="21" t="s">
        <v>6519</v>
      </c>
      <c r="O1505" s="1" t="s">
        <v>2160</v>
      </c>
      <c r="P1505" s="21" t="e">
        <f ca="1">[1]!textjoin("+",TRUE,O1505,S1505,T1505,U1505,V1505,W1505,X1505,Y1505,Z1505,AA1505,AB1505,AC1505,AD1505,AE1505,AF1505,AG1505,AH1505,AI1505,AJ1505,AK1505,AL1505,AM1505,AN1505,AO1505,AP1505,AQ1505,AR1505,AS1505,AT1505,AU1505,AV1505,AW1505,AX1505,AY1505,AZ1505,BA1505,BB1505,R1505)</f>
        <v>#NAME?</v>
      </c>
      <c r="Q1505" s="21" t="e">
        <f t="shared" ca="1" si="95"/>
        <v>#NAME?</v>
      </c>
      <c r="R1505" t="s">
        <v>5106</v>
      </c>
      <c r="S1505" s="16" t="s">
        <v>3955</v>
      </c>
      <c r="T1505" s="12" t="s">
        <v>2177</v>
      </c>
      <c r="U1505" s="12" t="s">
        <v>4743</v>
      </c>
      <c r="V1505" s="12" t="s">
        <v>2222</v>
      </c>
    </row>
    <row r="1506" spans="1:31" ht="130.19999999999999" thickBot="1" x14ac:dyDescent="0.35">
      <c r="A1506" s="7" t="s">
        <v>1543</v>
      </c>
      <c r="D1506" s="37" t="s">
        <v>778</v>
      </c>
      <c r="E1506" s="45"/>
      <c r="F1506" s="47" t="str">
        <f>IF(D1506="Walmart", "https://www.walmart.com/search/?query=" &amp; [1]!textjoin("%20",TRUE,S1506,T1506,U1506,V1506,W1506,X1506,Y1506,Z1506,AA1506,AB1506,AC1506,AD1506,AE1506,AF1506,AG1506,AH1506,AI1506,AJ1506,AK1506,AL1506,AM1506,AN1506,AO1506,AP1506,AQ1506,AR1506,AS1506,AT1506,AU1506,AV1506,AW1506,AX1506,AY1506,AZ1506,BA1506,BB1506), IF(D1506="Best Buy", "https://www.bestbuy.com/site/searchpage.jsp?st=" &amp; [1]!textjoin("+",TRUE,S1506,T1506,U1506,V1506,W1506,X1506,Y1506,Z1506,AA1506,AB1506,AC1506,AD1506,AE1506,AF1506,AG1506,AH1506,AI1506,AJ1506,AK1506,AL1506,AM1506,AN1506,AO1506,AP1506,AQ1506,AR1506,AS1506,AT1506,AU1506,AV1506,AW1506,AX1506,AY1506,AZ1506,BA1506,BB1506), IF(D1506="Target", "https://www.target.com/s?searchTerm=" &amp; [1]!textjoin("+",TRUE,S1506,T1506,U1506,V1506,W1506,X1506,Y1506,Z1506,AA1506,AB1506,AC1506,AD1506,AE1506,AF1506,AG1506,AH1506,AI1506,AJ1506,AK1506,AL1506,AM1506,AN1506,AO1506,AP1506,AQ1506,AR1506,AS1506,AT1506,AU1506,AV1506,AW1506,AX1506,AY1506,AZ1506,BA1506,BB1506),"")))</f>
        <v/>
      </c>
      <c r="G1506" s="45" t="s">
        <v>7382</v>
      </c>
      <c r="H1506" s="45"/>
      <c r="I1506" s="45"/>
      <c r="J1506" s="45"/>
      <c r="L1506" s="37" t="s">
        <v>778</v>
      </c>
      <c r="M1506" s="26" t="s">
        <v>2159</v>
      </c>
      <c r="N1506" s="21" t="s">
        <v>6520</v>
      </c>
      <c r="O1506" s="1" t="s">
        <v>2160</v>
      </c>
      <c r="P1506" s="21" t="e">
        <f ca="1">[1]!textjoin("+",TRUE,O1506,S1506,T1506,U1506,V1506,W1506,X1506,Y1506,Z1506,AA1506,AB1506,AC1506,AD1506,AE1506,AF1506,AG1506,AH1506,AI1506,AJ1506,AK1506,AL1506,AM1506,AN1506,AO1506,AP1506,AQ1506,AR1506,AS1506,AT1506,AU1506,AV1506,AW1506,AX1506,AY1506,AZ1506,BA1506,BB1506,R1506)</f>
        <v>#NAME?</v>
      </c>
      <c r="Q1506" s="21" t="e">
        <f t="shared" ca="1" si="95"/>
        <v>#NAME?</v>
      </c>
      <c r="R1506" t="s">
        <v>5106</v>
      </c>
      <c r="S1506" s="16" t="s">
        <v>3955</v>
      </c>
      <c r="T1506" s="12" t="s">
        <v>3054</v>
      </c>
      <c r="U1506" s="12" t="s">
        <v>3150</v>
      </c>
      <c r="V1506" s="12" t="s">
        <v>4792</v>
      </c>
      <c r="W1506" s="12" t="s">
        <v>2222</v>
      </c>
    </row>
    <row r="1507" spans="1:31" ht="130.19999999999999" thickBot="1" x14ac:dyDescent="0.35">
      <c r="A1507" s="7" t="s">
        <v>1544</v>
      </c>
      <c r="D1507" s="37" t="s">
        <v>778</v>
      </c>
      <c r="E1507" s="45"/>
      <c r="F1507" s="47" t="str">
        <f>IF(D1507="Walmart", "https://www.walmart.com/search/?query=" &amp; [1]!textjoin("%20",TRUE,S1507,T1507,U1507,V1507,W1507,X1507,Y1507,Z1507,AA1507,AB1507,AC1507,AD1507,AE1507,AF1507,AG1507,AH1507,AI1507,AJ1507,AK1507,AL1507,AM1507,AN1507,AO1507,AP1507,AQ1507,AR1507,AS1507,AT1507,AU1507,AV1507,AW1507,AX1507,AY1507,AZ1507,BA1507,BB1507), IF(D1507="Best Buy", "https://www.bestbuy.com/site/searchpage.jsp?st=" &amp; [1]!textjoin("+",TRUE,S1507,T1507,U1507,V1507,W1507,X1507,Y1507,Z1507,AA1507,AB1507,AC1507,AD1507,AE1507,AF1507,AG1507,AH1507,AI1507,AJ1507,AK1507,AL1507,AM1507,AN1507,AO1507,AP1507,AQ1507,AR1507,AS1507,AT1507,AU1507,AV1507,AW1507,AX1507,AY1507,AZ1507,BA1507,BB1507), IF(D1507="Target", "https://www.target.com/s?searchTerm=" &amp; [1]!textjoin("+",TRUE,S1507,T1507,U1507,V1507,W1507,X1507,Y1507,Z1507,AA1507,AB1507,AC1507,AD1507,AE1507,AF1507,AG1507,AH1507,AI1507,AJ1507,AK1507,AL1507,AM1507,AN1507,AO1507,AP1507,AQ1507,AR1507,AS1507,AT1507,AU1507,AV1507,AW1507,AX1507,AY1507,AZ1507,BA1507,BB1507),"")))</f>
        <v/>
      </c>
      <c r="G1507" s="45" t="s">
        <v>7382</v>
      </c>
      <c r="H1507" s="45"/>
      <c r="I1507" s="45"/>
      <c r="J1507" s="45"/>
      <c r="L1507" s="37" t="s">
        <v>778</v>
      </c>
      <c r="M1507" s="26" t="s">
        <v>2159</v>
      </c>
      <c r="N1507" s="21" t="s">
        <v>6521</v>
      </c>
      <c r="O1507" s="1" t="s">
        <v>2160</v>
      </c>
      <c r="P1507" s="21" t="e">
        <f ca="1">[1]!textjoin("+",TRUE,O1507,S1507,T1507,U1507,V1507,W1507,X1507,Y1507,Z1507,AA1507,AB1507,AC1507,AD1507,AE1507,AF1507,AG1507,AH1507,AI1507,AJ1507,AK1507,AL1507,AM1507,AN1507,AO1507,AP1507,AQ1507,AR1507,AS1507,AT1507,AU1507,AV1507,AW1507,AX1507,AY1507,AZ1507,BA1507,BB1507,R1507)</f>
        <v>#NAME?</v>
      </c>
      <c r="Q1507" s="21" t="e">
        <f t="shared" ca="1" si="95"/>
        <v>#NAME?</v>
      </c>
      <c r="R1507" t="s">
        <v>5106</v>
      </c>
      <c r="S1507" s="16" t="s">
        <v>3955</v>
      </c>
      <c r="T1507" s="12" t="s">
        <v>3054</v>
      </c>
      <c r="U1507" s="12" t="s">
        <v>3956</v>
      </c>
      <c r="V1507" s="12" t="s">
        <v>2859</v>
      </c>
      <c r="W1507" s="12" t="s">
        <v>4840</v>
      </c>
      <c r="X1507" s="12" t="s">
        <v>2222</v>
      </c>
    </row>
    <row r="1508" spans="1:31" ht="409.6" thickBot="1" x14ac:dyDescent="0.35">
      <c r="A1508" s="7" t="s">
        <v>1545</v>
      </c>
      <c r="D1508" s="37" t="s">
        <v>15</v>
      </c>
      <c r="E1508" s="45"/>
      <c r="F1508" s="47" t="e">
        <f ca="1">IF(D1508="Walmart", "https://www.walmart.com/search/?query=" &amp; [1]!textjoin("%20",TRUE,S1508,T1508,U1508,V1508,W1508,X1508,Y1508,Z1508,AA1508,AB1508,AC1508,AD1508,AE1508,AF1508,AG1508,AH1508,AI1508,AJ1508,AK1508,AL1508,AM1508,AN1508,AO1508,AP1508,AQ1508,AR1508,AS1508,AT1508,AU1508,AV1508,AW1508,AX1508,AY1508,AZ1508,BA1508,BB1508), IF(D1508="Best Buy", "https://www.bestbuy.com/site/searchpage.jsp?st=" &amp; [1]!textjoin("+",TRUE,S1508,T1508,U1508,V1508,W1508,X1508,Y1508,Z1508,AA1508,AB1508,AC1508,AD1508,AE1508,AF1508,AG1508,AH1508,AI1508,AJ1508,AK1508,AL1508,AM1508,AN1508,AO1508,AP1508,AQ1508,AR1508,AS1508,AT1508,AU1508,AV1508,AW1508,AX1508,AY1508,AZ1508,BA1508,BB1508), IF(D1508="Target", "https://www.target.com/s?searchTerm=" &amp; [1]!textjoin("+",TRUE,S1508,T1508,U1508,V1508,W1508,X1508,Y1508,Z1508,AA1508,AB1508,AC1508,AD1508,AE1508,AF1508,AG1508,AH1508,AI1508,AJ1508,AK1508,AL1508,AM1508,AN1508,AO1508,AP1508,AQ1508,AR1508,AS1508,AT1508,AU1508,AV1508,AW1508,AX1508,AY1508,AZ1508,BA1508,BB1508),"")))</f>
        <v>#NAME?</v>
      </c>
      <c r="G1508" s="45" t="s">
        <v>8019</v>
      </c>
      <c r="H1508" s="45" t="str">
        <f t="shared" ref="H1508:H1519" si="97">HYPERLINK(G1508,D1508)</f>
        <v>Best Buy</v>
      </c>
      <c r="I1508" s="45"/>
      <c r="J1508" s="45"/>
      <c r="L1508" s="37" t="s">
        <v>15</v>
      </c>
      <c r="M1508" s="26" t="s">
        <v>2159</v>
      </c>
      <c r="N1508" s="21" t="s">
        <v>6522</v>
      </c>
      <c r="O1508" s="1" t="s">
        <v>2160</v>
      </c>
      <c r="P1508" s="21" t="e">
        <f ca="1">[1]!textjoin("+",TRUE,O1508,S1508,T1508,U1508,V1508,W1508,X1508,Y1508,Z1508,AA1508,AB1508,AC1508,AD1508,AE1508,AF1508,AG1508,AH1508,AI1508,AJ1508,AK1508,AL1508,AM1508,AN1508,AO1508,AP1508,AQ1508,AR1508,AS1508,AT1508,AU1508,AV1508,AW1508,AX1508,AY1508,AZ1508,BA1508,BB1508,R1508)</f>
        <v>#NAME?</v>
      </c>
      <c r="Q1508" s="21" t="e">
        <f t="shared" ca="1" si="95"/>
        <v>#NAME?</v>
      </c>
      <c r="R1508" t="s">
        <v>5106</v>
      </c>
      <c r="S1508" s="16" t="s">
        <v>3957</v>
      </c>
      <c r="T1508" s="12" t="s">
        <v>2933</v>
      </c>
      <c r="U1508" s="12" t="s">
        <v>2257</v>
      </c>
      <c r="V1508" s="12" t="s">
        <v>2281</v>
      </c>
      <c r="W1508" s="12" t="s">
        <v>3872</v>
      </c>
      <c r="X1508" s="12" t="s">
        <v>3335</v>
      </c>
      <c r="Y1508" s="12" t="s">
        <v>3552</v>
      </c>
      <c r="Z1508" s="12" t="s">
        <v>4838</v>
      </c>
      <c r="AA1508" s="12" t="s">
        <v>3557</v>
      </c>
      <c r="AB1508" s="12" t="s">
        <v>3958</v>
      </c>
      <c r="AC1508" s="12" t="s">
        <v>4949</v>
      </c>
      <c r="AD1508" s="12" t="s">
        <v>3959</v>
      </c>
      <c r="AE1508" s="12" t="s">
        <v>3960</v>
      </c>
    </row>
    <row r="1509" spans="1:31" ht="409.6" thickBot="1" x14ac:dyDescent="0.35">
      <c r="A1509" s="7" t="s">
        <v>1546</v>
      </c>
      <c r="D1509" s="37" t="s">
        <v>20</v>
      </c>
      <c r="E1509" s="45"/>
      <c r="F1509" s="47" t="e">
        <f ca="1">IF(D1509="Walmart", "https://www.walmart.com/search/?query=" &amp; [1]!textjoin("%20",TRUE,S1509,T1509,U1509,V1509,W1509,X1509,Y1509,Z1509,AA1509,AB1509,AC1509,AD1509,AE1509,AF1509,AG1509,AH1509,AI1509,AJ1509,AK1509,AL1509,AM1509,AN1509,AO1509,AP1509,AQ1509,AR1509,AS1509,AT1509,AU1509,AV1509,AW1509,AX1509,AY1509,AZ1509,BA1509,BB1509), IF(D1509="Best Buy", "https://www.bestbuy.com/site/searchpage.jsp?st=" &amp; [1]!textjoin("+",TRUE,S1509,T1509,U1509,V1509,W1509,X1509,Y1509,Z1509,AA1509,AB1509,AC1509,AD1509,AE1509,AF1509,AG1509,AH1509,AI1509,AJ1509,AK1509,AL1509,AM1509,AN1509,AO1509,AP1509,AQ1509,AR1509,AS1509,AT1509,AU1509,AV1509,AW1509,AX1509,AY1509,AZ1509,BA1509,BB1509), IF(D1509="Target", "https://www.target.com/s?searchTerm=" &amp; [1]!textjoin("+",TRUE,S1509,T1509,U1509,V1509,W1509,X1509,Y1509,Z1509,AA1509,AB1509,AC1509,AD1509,AE1509,AF1509,AG1509,AH1509,AI1509,AJ1509,AK1509,AL1509,AM1509,AN1509,AO1509,AP1509,AQ1509,AR1509,AS1509,AT1509,AU1509,AV1509,AW1509,AX1509,AY1509,AZ1509,BA1509,BB1509),"")))</f>
        <v>#NAME?</v>
      </c>
      <c r="G1509" s="45" t="s">
        <v>8020</v>
      </c>
      <c r="H1509" s="45" t="str">
        <f t="shared" si="97"/>
        <v>Target</v>
      </c>
      <c r="I1509" s="45"/>
      <c r="J1509" s="45"/>
      <c r="L1509" s="37" t="s">
        <v>20</v>
      </c>
      <c r="M1509" s="26" t="s">
        <v>2159</v>
      </c>
      <c r="N1509" s="21" t="s">
        <v>6523</v>
      </c>
      <c r="O1509" s="1" t="s">
        <v>2160</v>
      </c>
      <c r="P1509" s="21" t="e">
        <f ca="1">[1]!textjoin("+",TRUE,O1509,S1509,T1509,U1509,V1509,W1509,X1509,Y1509,Z1509,AA1509,AB1509,AC1509,AD1509,AE1509,AF1509,AG1509,AH1509,AI1509,AJ1509,AK1509,AL1509,AM1509,AN1509,AO1509,AP1509,AQ1509,AR1509,AS1509,AT1509,AU1509,AV1509,AW1509,AX1509,AY1509,AZ1509,BA1509,BB1509,R1509)</f>
        <v>#NAME?</v>
      </c>
      <c r="Q1509" s="21" t="e">
        <f t="shared" ca="1" si="95"/>
        <v>#NAME?</v>
      </c>
      <c r="R1509" t="s">
        <v>5106</v>
      </c>
      <c r="S1509" s="16" t="s">
        <v>3957</v>
      </c>
      <c r="T1509" s="12" t="s">
        <v>3961</v>
      </c>
      <c r="U1509" s="12" t="s">
        <v>3551</v>
      </c>
      <c r="V1509" s="12" t="s">
        <v>3335</v>
      </c>
      <c r="W1509" s="12" t="s">
        <v>4838</v>
      </c>
      <c r="X1509" s="12" t="s">
        <v>2260</v>
      </c>
      <c r="Y1509" s="12" t="s">
        <v>3335</v>
      </c>
      <c r="Z1509" s="12" t="s">
        <v>3962</v>
      </c>
    </row>
    <row r="1510" spans="1:31" ht="409.6" thickBot="1" x14ac:dyDescent="0.35">
      <c r="A1510" s="7" t="s">
        <v>1547</v>
      </c>
      <c r="D1510" s="37" t="s">
        <v>15</v>
      </c>
      <c r="E1510" s="45"/>
      <c r="F1510" s="47" t="e">
        <f ca="1">IF(D1510="Walmart", "https://www.walmart.com/search/?query=" &amp; [1]!textjoin("%20",TRUE,S1510,T1510,U1510,V1510,W1510,X1510,Y1510,Z1510,AA1510,AB1510,AC1510,AD1510,AE1510,AF1510,AG1510,AH1510,AI1510,AJ1510,AK1510,AL1510,AM1510,AN1510,AO1510,AP1510,AQ1510,AR1510,AS1510,AT1510,AU1510,AV1510,AW1510,AX1510,AY1510,AZ1510,BA1510,BB1510), IF(D1510="Best Buy", "https://www.bestbuy.com/site/searchpage.jsp?st=" &amp; [1]!textjoin("+",TRUE,S1510,T1510,U1510,V1510,W1510,X1510,Y1510,Z1510,AA1510,AB1510,AC1510,AD1510,AE1510,AF1510,AG1510,AH1510,AI1510,AJ1510,AK1510,AL1510,AM1510,AN1510,AO1510,AP1510,AQ1510,AR1510,AS1510,AT1510,AU1510,AV1510,AW1510,AX1510,AY1510,AZ1510,BA1510,BB1510), IF(D1510="Target", "https://www.target.com/s?searchTerm=" &amp; [1]!textjoin("+",TRUE,S1510,T1510,U1510,V1510,W1510,X1510,Y1510,Z1510,AA1510,AB1510,AC1510,AD1510,AE1510,AF1510,AG1510,AH1510,AI1510,AJ1510,AK1510,AL1510,AM1510,AN1510,AO1510,AP1510,AQ1510,AR1510,AS1510,AT1510,AU1510,AV1510,AW1510,AX1510,AY1510,AZ1510,BA1510,BB1510),"")))</f>
        <v>#NAME?</v>
      </c>
      <c r="G1510" s="45" t="s">
        <v>8021</v>
      </c>
      <c r="H1510" s="45" t="str">
        <f t="shared" si="97"/>
        <v>Best Buy</v>
      </c>
      <c r="I1510" s="45"/>
      <c r="J1510" s="45"/>
      <c r="L1510" s="37" t="s">
        <v>15</v>
      </c>
      <c r="M1510" s="26" t="s">
        <v>2159</v>
      </c>
      <c r="N1510" s="21" t="s">
        <v>6524</v>
      </c>
      <c r="O1510" s="1" t="s">
        <v>2160</v>
      </c>
      <c r="P1510" s="21" t="e">
        <f ca="1">[1]!textjoin("+",TRUE,O1510,S1510,T1510,U1510,V1510,W1510,X1510,Y1510,Z1510,AA1510,AB1510,AC1510,AD1510,AE1510,AF1510,AG1510,AH1510,AI1510,AJ1510,AK1510,AL1510,AM1510,AN1510,AO1510,AP1510,AQ1510,AR1510,AS1510,AT1510,AU1510,AV1510,AW1510,AX1510,AY1510,AZ1510,BA1510,BB1510,R1510)</f>
        <v>#NAME?</v>
      </c>
      <c r="Q1510" s="21" t="e">
        <f t="shared" ca="1" si="95"/>
        <v>#NAME?</v>
      </c>
      <c r="R1510" t="s">
        <v>5106</v>
      </c>
      <c r="S1510" s="18" t="s">
        <v>3957</v>
      </c>
      <c r="T1510" s="12" t="s">
        <v>2877</v>
      </c>
      <c r="U1510" s="12" t="s">
        <v>2257</v>
      </c>
      <c r="V1510" s="12" t="s">
        <v>2281</v>
      </c>
      <c r="W1510" s="12" t="s">
        <v>3872</v>
      </c>
      <c r="X1510" s="12" t="s">
        <v>3335</v>
      </c>
      <c r="Y1510" s="12" t="s">
        <v>3552</v>
      </c>
      <c r="Z1510" s="12" t="s">
        <v>4838</v>
      </c>
      <c r="AA1510" s="12" t="s">
        <v>3557</v>
      </c>
      <c r="AB1510" s="12" t="s">
        <v>3963</v>
      </c>
      <c r="AC1510" s="12" t="s">
        <v>4949</v>
      </c>
      <c r="AD1510" s="12" t="s">
        <v>3959</v>
      </c>
      <c r="AE1510" s="12" t="s">
        <v>3964</v>
      </c>
    </row>
    <row r="1511" spans="1:31" ht="409.6" thickBot="1" x14ac:dyDescent="0.35">
      <c r="A1511" s="7" t="s">
        <v>1548</v>
      </c>
      <c r="D1511" s="37" t="s">
        <v>15</v>
      </c>
      <c r="E1511" s="45"/>
      <c r="F1511" s="47" t="e">
        <f ca="1">IF(D1511="Walmart", "https://www.walmart.com/search/?query=" &amp; [1]!textjoin("%20",TRUE,S1511,T1511,U1511,V1511,W1511,X1511,Y1511,Z1511,AA1511,AB1511,AC1511,AD1511,AE1511,AF1511,AG1511,AH1511,AI1511,AJ1511,AK1511,AL1511,AM1511,AN1511,AO1511,AP1511,AQ1511,AR1511,AS1511,AT1511,AU1511,AV1511,AW1511,AX1511,AY1511,AZ1511,BA1511,BB1511), IF(D1511="Best Buy", "https://www.bestbuy.com/site/searchpage.jsp?st=" &amp; [1]!textjoin("+",TRUE,S1511,T1511,U1511,V1511,W1511,X1511,Y1511,Z1511,AA1511,AB1511,AC1511,AD1511,AE1511,AF1511,AG1511,AH1511,AI1511,AJ1511,AK1511,AL1511,AM1511,AN1511,AO1511,AP1511,AQ1511,AR1511,AS1511,AT1511,AU1511,AV1511,AW1511,AX1511,AY1511,AZ1511,BA1511,BB1511), IF(D1511="Target", "https://www.target.com/s?searchTerm=" &amp; [1]!textjoin("+",TRUE,S1511,T1511,U1511,V1511,W1511,X1511,Y1511,Z1511,AA1511,AB1511,AC1511,AD1511,AE1511,AF1511,AG1511,AH1511,AI1511,AJ1511,AK1511,AL1511,AM1511,AN1511,AO1511,AP1511,AQ1511,AR1511,AS1511,AT1511,AU1511,AV1511,AW1511,AX1511,AY1511,AZ1511,BA1511,BB1511),"")))</f>
        <v>#NAME?</v>
      </c>
      <c r="G1511" s="45" t="s">
        <v>8022</v>
      </c>
      <c r="H1511" s="45" t="str">
        <f t="shared" si="97"/>
        <v>Best Buy</v>
      </c>
      <c r="I1511" s="45"/>
      <c r="J1511" s="45"/>
      <c r="L1511" s="37" t="s">
        <v>15</v>
      </c>
      <c r="M1511" s="26" t="s">
        <v>2159</v>
      </c>
      <c r="N1511" s="21" t="s">
        <v>6525</v>
      </c>
      <c r="O1511" s="1" t="s">
        <v>2160</v>
      </c>
      <c r="P1511" s="21" t="e">
        <f ca="1">[1]!textjoin("+",TRUE,O1511,S1511,T1511,U1511,V1511,W1511,X1511,Y1511,Z1511,AA1511,AB1511,AC1511,AD1511,AE1511,AF1511,AG1511,AH1511,AI1511,AJ1511,AK1511,AL1511,AM1511,AN1511,AO1511,AP1511,AQ1511,AR1511,AS1511,AT1511,AU1511,AV1511,AW1511,AX1511,AY1511,AZ1511,BA1511,BB1511,R1511)</f>
        <v>#NAME?</v>
      </c>
      <c r="Q1511" s="21" t="e">
        <f t="shared" ca="1" si="95"/>
        <v>#NAME?</v>
      </c>
      <c r="R1511" t="s">
        <v>5106</v>
      </c>
      <c r="S1511" s="16" t="s">
        <v>3957</v>
      </c>
      <c r="T1511" s="12" t="s">
        <v>2877</v>
      </c>
      <c r="U1511" s="12" t="s">
        <v>2257</v>
      </c>
      <c r="V1511" s="12" t="s">
        <v>3551</v>
      </c>
      <c r="W1511" s="12" t="s">
        <v>3335</v>
      </c>
      <c r="X1511" s="12" t="s">
        <v>3552</v>
      </c>
      <c r="Y1511" s="12" t="s">
        <v>4838</v>
      </c>
      <c r="Z1511" s="12" t="s">
        <v>3557</v>
      </c>
      <c r="AA1511" s="12" t="s">
        <v>3965</v>
      </c>
      <c r="AB1511" s="12" t="s">
        <v>3556</v>
      </c>
    </row>
    <row r="1512" spans="1:31" ht="317.39999999999998" thickBot="1" x14ac:dyDescent="0.35">
      <c r="A1512" s="9" t="s">
        <v>1549</v>
      </c>
      <c r="D1512" s="37" t="s">
        <v>27</v>
      </c>
      <c r="E1512" s="45"/>
      <c r="F1512" s="47" t="str">
        <f>IF(D1512="Costco", "https://www.costco.com", IF(D1512="Dell Home &amp; Home Office", "https://www.dell.com/koa/search?q=" &amp; [1]!textjoin("%20",TRUE,S1512,T1512,U1512,V1512,W1512,X1512,Y1512,Z1512,AA1512,AB1512,AC1512,AD1512,AE1512,AF1512,AG1512,AH1512,AI1512,AJ1512,AK1512,AL1512,AM1512,AN1512,AO1512,AP1512,AQ1512,AR1512,AS1512,AT1512,AU1512,AV1512,AW1512,AX1512,AY1512,AZ1512,BA1512,BB1512,Sheet1!BE1512), IF(D1512="Macy's", "https://www.macys.com/shop/featured/" &amp; [1]!textjoin("-",TRUE,S1512,T1512,U1512,V1512,W1512,X1512,Y1512,Z1512,AA1512,AB1512,AC1512,AD1512,AE1512,AF1512,AG1512,AH1512,AI1512,AJ1512,AK1512,AL1512,AM1512,AN1512,AO1512,AP1512,AQ1512,AR1512,AS1512,AT1512,AU1512,AV1512,AW1512,AX1512,AY1512,AZ1512,BA1512,BB1512,Sheet1!BE1512),"")))</f>
        <v>https://www.costco.com</v>
      </c>
      <c r="G1512" s="34" t="s">
        <v>7128</v>
      </c>
      <c r="H1512" s="45" t="str">
        <f t="shared" si="97"/>
        <v>Costco</v>
      </c>
      <c r="I1512" s="45"/>
      <c r="J1512" s="45"/>
      <c r="L1512" s="37" t="s">
        <v>27</v>
      </c>
      <c r="M1512" s="26" t="s">
        <v>2159</v>
      </c>
      <c r="N1512" s="21" t="s">
        <v>6526</v>
      </c>
      <c r="O1512" s="1" t="s">
        <v>2160</v>
      </c>
      <c r="P1512" s="21" t="e">
        <f ca="1">[1]!textjoin("+",TRUE,O1512,S1512,T1512,U1512,V1512,W1512,X1512,Y1512,Z1512,AA1512,AB1512,AC1512,AD1512,AE1512,AF1512,AG1512,AH1512,AI1512,AJ1512,AK1512,AL1512,AM1512,AN1512,AO1512,AP1512,AQ1512,AR1512,AS1512,AT1512,AU1512,AV1512,AW1512,AX1512,AY1512,AZ1512,BA1512,BB1512,R1512)</f>
        <v>#NAME?</v>
      </c>
      <c r="Q1512" s="21" t="e">
        <f t="shared" ca="1" si="95"/>
        <v>#NAME?</v>
      </c>
      <c r="R1512" t="s">
        <v>5106</v>
      </c>
      <c r="S1512" s="16" t="s">
        <v>3966</v>
      </c>
      <c r="T1512" s="12" t="s">
        <v>3967</v>
      </c>
      <c r="U1512" s="12" t="s">
        <v>3335</v>
      </c>
      <c r="V1512" s="12" t="s">
        <v>2421</v>
      </c>
      <c r="W1512" s="12" t="s">
        <v>3399</v>
      </c>
      <c r="X1512" s="12" t="s">
        <v>3552</v>
      </c>
      <c r="Y1512" s="12" t="s">
        <v>4838</v>
      </c>
      <c r="Z1512" s="12" t="s">
        <v>2468</v>
      </c>
      <c r="AA1512" s="12" t="s">
        <v>3968</v>
      </c>
      <c r="AB1512" s="12" t="s">
        <v>3350</v>
      </c>
    </row>
    <row r="1513" spans="1:31" ht="317.39999999999998" thickBot="1" x14ac:dyDescent="0.35">
      <c r="A1513" s="7" t="s">
        <v>1550</v>
      </c>
      <c r="D1513" s="37" t="s">
        <v>27</v>
      </c>
      <c r="E1513" s="45"/>
      <c r="F1513" s="47" t="str">
        <f>IF(D1513="Costco", "https://www.costco.com", IF(D1513="Dell Home &amp; Home Office", "https://www.dell.com/koa/search?q=" &amp; [1]!textjoin("%20",TRUE,S1513,T1513,U1513,V1513,W1513,X1513,Y1513,Z1513,AA1513,AB1513,AC1513,AD1513,AE1513,AF1513,AG1513,AH1513,AI1513,AJ1513,AK1513,AL1513,AM1513,AN1513,AO1513,AP1513,AQ1513,AR1513,AS1513,AT1513,AU1513,AV1513,AW1513,AX1513,AY1513,AZ1513,BA1513,BB1513,Sheet1!BE1513), IF(D1513="Macy's", "https://www.macys.com/shop/featured/" &amp; [1]!textjoin("-",TRUE,S1513,T1513,U1513,V1513,W1513,X1513,Y1513,Z1513,AA1513,AB1513,AC1513,AD1513,AE1513,AF1513,AG1513,AH1513,AI1513,AJ1513,AK1513,AL1513,AM1513,AN1513,AO1513,AP1513,AQ1513,AR1513,AS1513,AT1513,AU1513,AV1513,AW1513,AX1513,AY1513,AZ1513,BA1513,BB1513,Sheet1!BE1513),"")))</f>
        <v>https://www.costco.com</v>
      </c>
      <c r="G1513" s="34" t="s">
        <v>7128</v>
      </c>
      <c r="H1513" s="45" t="str">
        <f t="shared" si="97"/>
        <v>Costco</v>
      </c>
      <c r="I1513" s="45"/>
      <c r="J1513" s="45"/>
      <c r="L1513" s="37" t="s">
        <v>27</v>
      </c>
      <c r="M1513" s="26" t="s">
        <v>2159</v>
      </c>
      <c r="N1513" s="21" t="s">
        <v>6527</v>
      </c>
      <c r="O1513" s="1" t="s">
        <v>2160</v>
      </c>
      <c r="P1513" s="21" t="e">
        <f ca="1">[1]!textjoin("+",TRUE,O1513,S1513,T1513,U1513,V1513,W1513,X1513,Y1513,Z1513,AA1513,AB1513,AC1513,AD1513,AE1513,AF1513,AG1513,AH1513,AI1513,AJ1513,AK1513,AL1513,AM1513,AN1513,AO1513,AP1513,AQ1513,AR1513,AS1513,AT1513,AU1513,AV1513,AW1513,AX1513,AY1513,AZ1513,BA1513,BB1513,R1513)</f>
        <v>#NAME?</v>
      </c>
      <c r="Q1513" s="21" t="e">
        <f t="shared" ca="1" si="95"/>
        <v>#NAME?</v>
      </c>
      <c r="R1513" t="s">
        <v>5106</v>
      </c>
      <c r="S1513" s="16" t="s">
        <v>3966</v>
      </c>
      <c r="T1513" s="12" t="s">
        <v>3967</v>
      </c>
      <c r="U1513" s="12" t="s">
        <v>3335</v>
      </c>
      <c r="V1513" s="12" t="s">
        <v>2421</v>
      </c>
      <c r="W1513" s="12" t="s">
        <v>3399</v>
      </c>
      <c r="X1513" s="12" t="s">
        <v>3552</v>
      </c>
      <c r="Y1513" s="12" t="s">
        <v>4838</v>
      </c>
      <c r="Z1513" s="12" t="s">
        <v>3507</v>
      </c>
      <c r="AA1513" s="12" t="s">
        <v>3968</v>
      </c>
      <c r="AB1513" s="12" t="s">
        <v>3969</v>
      </c>
    </row>
    <row r="1514" spans="1:31" ht="317.39999999999998" thickBot="1" x14ac:dyDescent="0.35">
      <c r="A1514" s="7" t="s">
        <v>1551</v>
      </c>
      <c r="D1514" s="37" t="s">
        <v>27</v>
      </c>
      <c r="E1514" s="45"/>
      <c r="F1514" s="47" t="str">
        <f>IF(D1514="Costco", "https://www.costco.com", IF(D1514="Dell Home &amp; Home Office", "https://www.dell.com/koa/search?q=" &amp; [1]!textjoin("%20",TRUE,S1514,T1514,U1514,V1514,W1514,X1514,Y1514,Z1514,AA1514,AB1514,AC1514,AD1514,AE1514,AF1514,AG1514,AH1514,AI1514,AJ1514,AK1514,AL1514,AM1514,AN1514,AO1514,AP1514,AQ1514,AR1514,AS1514,AT1514,AU1514,AV1514,AW1514,AX1514,AY1514,AZ1514,BA1514,BB1514,Sheet1!BE1514), IF(D1514="Macy's", "https://www.macys.com/shop/featured/" &amp; [1]!textjoin("-",TRUE,S1514,T1514,U1514,V1514,W1514,X1514,Y1514,Z1514,AA1514,AB1514,AC1514,AD1514,AE1514,AF1514,AG1514,AH1514,AI1514,AJ1514,AK1514,AL1514,AM1514,AN1514,AO1514,AP1514,AQ1514,AR1514,AS1514,AT1514,AU1514,AV1514,AW1514,AX1514,AY1514,AZ1514,BA1514,BB1514,Sheet1!BE1514),"")))</f>
        <v>https://www.costco.com</v>
      </c>
      <c r="G1514" s="34" t="s">
        <v>7128</v>
      </c>
      <c r="H1514" s="45" t="str">
        <f t="shared" si="97"/>
        <v>Costco</v>
      </c>
      <c r="I1514" s="45"/>
      <c r="J1514" s="45"/>
      <c r="L1514" s="37" t="s">
        <v>27</v>
      </c>
      <c r="M1514" s="26" t="s">
        <v>2159</v>
      </c>
      <c r="N1514" s="21" t="s">
        <v>6528</v>
      </c>
      <c r="O1514" s="1" t="s">
        <v>2160</v>
      </c>
      <c r="P1514" s="21" t="e">
        <f ca="1">[1]!textjoin("+",TRUE,O1514,S1514,T1514,U1514,V1514,W1514,X1514,Y1514,Z1514,AA1514,AB1514,AC1514,AD1514,AE1514,AF1514,AG1514,AH1514,AI1514,AJ1514,AK1514,AL1514,AM1514,AN1514,AO1514,AP1514,AQ1514,AR1514,AS1514,AT1514,AU1514,AV1514,AW1514,AX1514,AY1514,AZ1514,BA1514,BB1514,R1514)</f>
        <v>#NAME?</v>
      </c>
      <c r="Q1514" s="21" t="e">
        <f t="shared" ca="1" si="95"/>
        <v>#NAME?</v>
      </c>
      <c r="R1514" t="s">
        <v>5106</v>
      </c>
      <c r="S1514" s="16" t="s">
        <v>3966</v>
      </c>
      <c r="T1514" s="12" t="s">
        <v>3967</v>
      </c>
      <c r="U1514" s="12" t="s">
        <v>3335</v>
      </c>
      <c r="V1514" s="12" t="s">
        <v>3872</v>
      </c>
      <c r="W1514" s="12" t="s">
        <v>3552</v>
      </c>
      <c r="X1514" s="12" t="s">
        <v>4838</v>
      </c>
      <c r="Y1514" s="12" t="s">
        <v>3507</v>
      </c>
      <c r="Z1514" s="12" t="s">
        <v>3968</v>
      </c>
      <c r="AA1514" s="12" t="s">
        <v>3969</v>
      </c>
    </row>
    <row r="1515" spans="1:31" ht="409.6" thickBot="1" x14ac:dyDescent="0.35">
      <c r="A1515" s="7" t="s">
        <v>1552</v>
      </c>
      <c r="D1515" s="37" t="s">
        <v>15</v>
      </c>
      <c r="E1515" s="45"/>
      <c r="F1515" s="47" t="e">
        <f ca="1">IF(D1515="Walmart", "https://www.walmart.com/search/?query=" &amp; [1]!textjoin("%20",TRUE,S1515,T1515,U1515,V1515,W1515,X1515,Y1515,Z1515,AA1515,AB1515,AC1515,AD1515,AE1515,AF1515,AG1515,AH1515,AI1515,AJ1515,AK1515,AL1515,AM1515,AN1515,AO1515,AP1515,AQ1515,AR1515,AS1515,AT1515,AU1515,AV1515,AW1515,AX1515,AY1515,AZ1515,BA1515,BB1515), IF(D1515="Best Buy", "https://www.bestbuy.com/site/searchpage.jsp?st=" &amp; [1]!textjoin("+",TRUE,S1515,T1515,U1515,V1515,W1515,X1515,Y1515,Z1515,AA1515,AB1515,AC1515,AD1515,AE1515,AF1515,AG1515,AH1515,AI1515,AJ1515,AK1515,AL1515,AM1515,AN1515,AO1515,AP1515,AQ1515,AR1515,AS1515,AT1515,AU1515,AV1515,AW1515,AX1515,AY1515,AZ1515,BA1515,BB1515), IF(D1515="Target", "https://www.target.com/s?searchTerm=" &amp; [1]!textjoin("+",TRUE,S1515,T1515,U1515,V1515,W1515,X1515,Y1515,Z1515,AA1515,AB1515,AC1515,AD1515,AE1515,AF1515,AG1515,AH1515,AI1515,AJ1515,AK1515,AL1515,AM1515,AN1515,AO1515,AP1515,AQ1515,AR1515,AS1515,AT1515,AU1515,AV1515,AW1515,AX1515,AY1515,AZ1515,BA1515,BB1515),"")))</f>
        <v>#NAME?</v>
      </c>
      <c r="G1515" s="45" t="s">
        <v>8023</v>
      </c>
      <c r="H1515" s="45" t="str">
        <f t="shared" si="97"/>
        <v>Best Buy</v>
      </c>
      <c r="I1515" s="45"/>
      <c r="J1515" s="45"/>
      <c r="L1515" s="37" t="s">
        <v>15</v>
      </c>
      <c r="M1515" s="26" t="s">
        <v>2159</v>
      </c>
      <c r="N1515" s="21" t="s">
        <v>6529</v>
      </c>
      <c r="O1515" s="1" t="s">
        <v>2160</v>
      </c>
      <c r="P1515" s="21" t="e">
        <f ca="1">[1]!textjoin("+",TRUE,O1515,S1515,T1515,U1515,V1515,W1515,X1515,Y1515,Z1515,AA1515,AB1515,AC1515,AD1515,AE1515,AF1515,AG1515,AH1515,AI1515,AJ1515,AK1515,AL1515,AM1515,AN1515,AO1515,AP1515,AQ1515,AR1515,AS1515,AT1515,AU1515,AV1515,AW1515,AX1515,AY1515,AZ1515,BA1515,BB1515,R1515)</f>
        <v>#NAME?</v>
      </c>
      <c r="Q1515" s="21" t="e">
        <f t="shared" ca="1" si="95"/>
        <v>#NAME?</v>
      </c>
      <c r="R1515" t="s">
        <v>5106</v>
      </c>
      <c r="S1515" s="16" t="s">
        <v>3957</v>
      </c>
      <c r="T1515" s="12" t="s">
        <v>3281</v>
      </c>
      <c r="U1515" s="12" t="s">
        <v>2340</v>
      </c>
      <c r="V1515" s="12" t="s">
        <v>3970</v>
      </c>
      <c r="W1515" s="12" t="s">
        <v>3335</v>
      </c>
      <c r="X1515" s="12" t="s">
        <v>3552</v>
      </c>
      <c r="Y1515" s="12" t="s">
        <v>4838</v>
      </c>
      <c r="Z1515" s="12" t="s">
        <v>3557</v>
      </c>
      <c r="AA1515" s="12" t="s">
        <v>3971</v>
      </c>
      <c r="AB1515" s="12" t="s">
        <v>3556</v>
      </c>
    </row>
    <row r="1516" spans="1:31" ht="409.6" thickBot="1" x14ac:dyDescent="0.35">
      <c r="A1516" s="7" t="s">
        <v>1553</v>
      </c>
      <c r="D1516" s="37" t="s">
        <v>15</v>
      </c>
      <c r="E1516" s="45"/>
      <c r="F1516" s="47" t="e">
        <f ca="1">IF(D1516="Walmart", "https://www.walmart.com/search/?query=" &amp; [1]!textjoin("%20",TRUE,S1516,T1516,U1516,V1516,W1516,X1516,Y1516,Z1516,AA1516,AB1516,AC1516,AD1516,AE1516,AF1516,AG1516,AH1516,AI1516,AJ1516,AK1516,AL1516,AM1516,AN1516,AO1516,AP1516,AQ1516,AR1516,AS1516,AT1516,AU1516,AV1516,AW1516,AX1516,AY1516,AZ1516,BA1516,BB1516), IF(D1516="Best Buy", "https://www.bestbuy.com/site/searchpage.jsp?st=" &amp; [1]!textjoin("+",TRUE,S1516,T1516,U1516,V1516,W1516,X1516,Y1516,Z1516,AA1516,AB1516,AC1516,AD1516,AE1516,AF1516,AG1516,AH1516,AI1516,AJ1516,AK1516,AL1516,AM1516,AN1516,AO1516,AP1516,AQ1516,AR1516,AS1516,AT1516,AU1516,AV1516,AW1516,AX1516,AY1516,AZ1516,BA1516,BB1516), IF(D1516="Target", "https://www.target.com/s?searchTerm=" &amp; [1]!textjoin("+",TRUE,S1516,T1516,U1516,V1516,W1516,X1516,Y1516,Z1516,AA1516,AB1516,AC1516,AD1516,AE1516,AF1516,AG1516,AH1516,AI1516,AJ1516,AK1516,AL1516,AM1516,AN1516,AO1516,AP1516,AQ1516,AR1516,AS1516,AT1516,AU1516,AV1516,AW1516,AX1516,AY1516,AZ1516,BA1516,BB1516),"")))</f>
        <v>#NAME?</v>
      </c>
      <c r="G1516" s="45" t="s">
        <v>8024</v>
      </c>
      <c r="H1516" s="45" t="str">
        <f t="shared" si="97"/>
        <v>Best Buy</v>
      </c>
      <c r="I1516" s="45" t="s">
        <v>8674</v>
      </c>
      <c r="J1516" s="45"/>
      <c r="L1516" s="37" t="s">
        <v>15</v>
      </c>
      <c r="M1516" s="26" t="s">
        <v>2159</v>
      </c>
      <c r="N1516" s="21" t="s">
        <v>6530</v>
      </c>
      <c r="O1516" s="1" t="s">
        <v>2160</v>
      </c>
      <c r="P1516" s="21" t="e">
        <f ca="1">[1]!textjoin("+",TRUE,O1516,S1516,T1516,U1516,V1516,W1516,X1516,Y1516,Z1516,AA1516,AB1516,AC1516,AD1516,AE1516,AF1516,AG1516,AH1516,AI1516,AJ1516,AK1516,AL1516,AM1516,AN1516,AO1516,AP1516,AQ1516,AR1516,AS1516,AT1516,AU1516,AV1516,AW1516,AX1516,AY1516,AZ1516,BA1516,BB1516,R1516)</f>
        <v>#NAME?</v>
      </c>
      <c r="Q1516" s="21" t="e">
        <f t="shared" ca="1" si="95"/>
        <v>#NAME?</v>
      </c>
      <c r="R1516" t="s">
        <v>5106</v>
      </c>
      <c r="S1516" s="16" t="s">
        <v>3957</v>
      </c>
      <c r="T1516" s="12" t="s">
        <v>3972</v>
      </c>
      <c r="U1516" s="12" t="s">
        <v>3335</v>
      </c>
      <c r="V1516" s="12" t="s">
        <v>3552</v>
      </c>
      <c r="W1516" s="12" t="s">
        <v>4838</v>
      </c>
      <c r="X1516" s="12" t="s">
        <v>3557</v>
      </c>
      <c r="Y1516" s="12" t="s">
        <v>3973</v>
      </c>
      <c r="Z1516" s="12" t="s">
        <v>3556</v>
      </c>
    </row>
    <row r="1517" spans="1:31" ht="409.6" thickBot="1" x14ac:dyDescent="0.35">
      <c r="A1517" s="7" t="s">
        <v>1554</v>
      </c>
      <c r="D1517" s="37" t="s">
        <v>15</v>
      </c>
      <c r="E1517" s="45"/>
      <c r="F1517" s="47" t="e">
        <f ca="1">IF(D1517="Walmart", "https://www.walmart.com/search/?query=" &amp; [1]!textjoin("%20",TRUE,S1517,T1517,U1517,V1517,W1517,X1517,Y1517,Z1517,AA1517,AB1517,AC1517,AD1517,AE1517,AF1517,AG1517,AH1517,AI1517,AJ1517,AK1517,AL1517,AM1517,AN1517,AO1517,AP1517,AQ1517,AR1517,AS1517,AT1517,AU1517,AV1517,AW1517,AX1517,AY1517,AZ1517,BA1517,BB1517), IF(D1517="Best Buy", "https://www.bestbuy.com/site/searchpage.jsp?st=" &amp; [1]!textjoin("+",TRUE,S1517,T1517,U1517,V1517,W1517,X1517,Y1517,Z1517,AA1517,AB1517,AC1517,AD1517,AE1517,AF1517,AG1517,AH1517,AI1517,AJ1517,AK1517,AL1517,AM1517,AN1517,AO1517,AP1517,AQ1517,AR1517,AS1517,AT1517,AU1517,AV1517,AW1517,AX1517,AY1517,AZ1517,BA1517,BB1517), IF(D1517="Target", "https://www.target.com/s?searchTerm=" &amp; [1]!textjoin("+",TRUE,S1517,T1517,U1517,V1517,W1517,X1517,Y1517,Z1517,AA1517,AB1517,AC1517,AD1517,AE1517,AF1517,AG1517,AH1517,AI1517,AJ1517,AK1517,AL1517,AM1517,AN1517,AO1517,AP1517,AQ1517,AR1517,AS1517,AT1517,AU1517,AV1517,AW1517,AX1517,AY1517,AZ1517,BA1517,BB1517),"")))</f>
        <v>#NAME?</v>
      </c>
      <c r="G1517" s="45" t="s">
        <v>8025</v>
      </c>
      <c r="H1517" s="45" t="str">
        <f t="shared" si="97"/>
        <v>Best Buy</v>
      </c>
      <c r="I1517" s="45"/>
      <c r="J1517" s="45"/>
      <c r="L1517" s="37" t="s">
        <v>15</v>
      </c>
      <c r="M1517" s="26" t="s">
        <v>2159</v>
      </c>
      <c r="N1517" s="21" t="s">
        <v>6531</v>
      </c>
      <c r="O1517" s="1" t="s">
        <v>2160</v>
      </c>
      <c r="P1517" s="21" t="e">
        <f ca="1">[1]!textjoin("+",TRUE,O1517,S1517,T1517,U1517,V1517,W1517,X1517,Y1517,Z1517,AA1517,AB1517,AC1517,AD1517,AE1517,AF1517,AG1517,AH1517,AI1517,AJ1517,AK1517,AL1517,AM1517,AN1517,AO1517,AP1517,AQ1517,AR1517,AS1517,AT1517,AU1517,AV1517,AW1517,AX1517,AY1517,AZ1517,BA1517,BB1517,R1517)</f>
        <v>#NAME?</v>
      </c>
      <c r="Q1517" s="21" t="e">
        <f t="shared" ca="1" si="95"/>
        <v>#NAME?</v>
      </c>
      <c r="R1517" t="s">
        <v>5106</v>
      </c>
      <c r="S1517" s="16" t="s">
        <v>3974</v>
      </c>
      <c r="T1517" s="12" t="s">
        <v>2252</v>
      </c>
      <c r="U1517" s="12" t="s">
        <v>3744</v>
      </c>
    </row>
    <row r="1518" spans="1:31" ht="409.6" thickBot="1" x14ac:dyDescent="0.35">
      <c r="A1518" s="7" t="s">
        <v>1555</v>
      </c>
      <c r="D1518" s="37" t="s">
        <v>15</v>
      </c>
      <c r="E1518" s="45"/>
      <c r="F1518" s="47" t="e">
        <f ca="1">IF(D1518="Walmart", "https://www.walmart.com/search/?query=" &amp; [1]!textjoin("%20",TRUE,S1518,T1518,U1518,V1518,W1518,X1518,Y1518,Z1518,AA1518,AB1518,AC1518,AD1518,AE1518,AF1518,AG1518,AH1518,AI1518,AJ1518,AK1518,AL1518,AM1518,AN1518,AO1518,AP1518,AQ1518,AR1518,AS1518,AT1518,AU1518,AV1518,AW1518,AX1518,AY1518,AZ1518,BA1518,BB1518), IF(D1518="Best Buy", "https://www.bestbuy.com/site/searchpage.jsp?st=" &amp; [1]!textjoin("+",TRUE,S1518,T1518,U1518,V1518,W1518,X1518,Y1518,Z1518,AA1518,AB1518,AC1518,AD1518,AE1518,AF1518,AG1518,AH1518,AI1518,AJ1518,AK1518,AL1518,AM1518,AN1518,AO1518,AP1518,AQ1518,AR1518,AS1518,AT1518,AU1518,AV1518,AW1518,AX1518,AY1518,AZ1518,BA1518,BB1518), IF(D1518="Target", "https://www.target.com/s?searchTerm=" &amp; [1]!textjoin("+",TRUE,S1518,T1518,U1518,V1518,W1518,X1518,Y1518,Z1518,AA1518,AB1518,AC1518,AD1518,AE1518,AF1518,AG1518,AH1518,AI1518,AJ1518,AK1518,AL1518,AM1518,AN1518,AO1518,AP1518,AQ1518,AR1518,AS1518,AT1518,AU1518,AV1518,AW1518,AX1518,AY1518,AZ1518,BA1518,BB1518),"")))</f>
        <v>#NAME?</v>
      </c>
      <c r="G1518" s="45" t="s">
        <v>8026</v>
      </c>
      <c r="H1518" s="45" t="str">
        <f t="shared" si="97"/>
        <v>Best Buy</v>
      </c>
      <c r="I1518" s="45"/>
      <c r="J1518" s="45"/>
      <c r="L1518" s="37" t="s">
        <v>15</v>
      </c>
      <c r="M1518" s="26" t="s">
        <v>2159</v>
      </c>
      <c r="N1518" s="21" t="s">
        <v>6532</v>
      </c>
      <c r="O1518" s="1" t="s">
        <v>2160</v>
      </c>
      <c r="P1518" s="21" t="e">
        <f ca="1">[1]!textjoin("+",TRUE,O1518,S1518,T1518,U1518,V1518,W1518,X1518,Y1518,Z1518,AA1518,AB1518,AC1518,AD1518,AE1518,AF1518,AG1518,AH1518,AI1518,AJ1518,AK1518,AL1518,AM1518,AN1518,AO1518,AP1518,AQ1518,AR1518,AS1518,AT1518,AU1518,AV1518,AW1518,AX1518,AY1518,AZ1518,BA1518,BB1518,R1518)</f>
        <v>#NAME?</v>
      </c>
      <c r="Q1518" s="21" t="e">
        <f t="shared" ca="1" si="95"/>
        <v>#NAME?</v>
      </c>
      <c r="R1518" t="s">
        <v>5106</v>
      </c>
      <c r="S1518" s="16" t="s">
        <v>3975</v>
      </c>
      <c r="T1518" s="12" t="s">
        <v>2189</v>
      </c>
      <c r="U1518" s="12" t="s">
        <v>3756</v>
      </c>
      <c r="V1518" s="12" t="s">
        <v>4620</v>
      </c>
      <c r="W1518" s="12" t="s">
        <v>3976</v>
      </c>
      <c r="X1518" s="12" t="s">
        <v>4994</v>
      </c>
      <c r="Y1518" s="12" t="s">
        <v>2293</v>
      </c>
    </row>
    <row r="1519" spans="1:31" ht="409.6" thickBot="1" x14ac:dyDescent="0.35">
      <c r="A1519" s="7" t="s">
        <v>1556</v>
      </c>
      <c r="D1519" s="37" t="s">
        <v>15</v>
      </c>
      <c r="E1519" s="45"/>
      <c r="F1519" s="47" t="e">
        <f ca="1">IF(D1519="Walmart", "https://www.walmart.com/search/?query=" &amp; [1]!textjoin("%20",TRUE,S1519,T1519,U1519,V1519,W1519,X1519,Y1519,Z1519,AA1519,AB1519,AC1519,AD1519,AE1519,AF1519,AG1519,AH1519,AI1519,AJ1519,AK1519,AL1519,AM1519,AN1519,AO1519,AP1519,AQ1519,AR1519,AS1519,AT1519,AU1519,AV1519,AW1519,AX1519,AY1519,AZ1519,BA1519,BB1519), IF(D1519="Best Buy", "https://www.bestbuy.com/site/searchpage.jsp?st=" &amp; [1]!textjoin("+",TRUE,S1519,T1519,U1519,V1519,W1519,X1519,Y1519,Z1519,AA1519,AB1519,AC1519,AD1519,AE1519,AF1519,AG1519,AH1519,AI1519,AJ1519,AK1519,AL1519,AM1519,AN1519,AO1519,AP1519,AQ1519,AR1519,AS1519,AT1519,AU1519,AV1519,AW1519,AX1519,AY1519,AZ1519,BA1519,BB1519), IF(D1519="Target", "https://www.target.com/s?searchTerm=" &amp; [1]!textjoin("+",TRUE,S1519,T1519,U1519,V1519,W1519,X1519,Y1519,Z1519,AA1519,AB1519,AC1519,AD1519,AE1519,AF1519,AG1519,AH1519,AI1519,AJ1519,AK1519,AL1519,AM1519,AN1519,AO1519,AP1519,AQ1519,AR1519,AS1519,AT1519,AU1519,AV1519,AW1519,AX1519,AY1519,AZ1519,BA1519,BB1519),"")))</f>
        <v>#NAME?</v>
      </c>
      <c r="G1519" s="45" t="s">
        <v>8027</v>
      </c>
      <c r="H1519" s="45" t="str">
        <f t="shared" si="97"/>
        <v>Best Buy</v>
      </c>
      <c r="I1519" s="45"/>
      <c r="J1519" s="45"/>
      <c r="L1519" s="37" t="s">
        <v>15</v>
      </c>
      <c r="M1519" s="26" t="s">
        <v>2159</v>
      </c>
      <c r="N1519" s="21" t="s">
        <v>6533</v>
      </c>
      <c r="O1519" s="1" t="s">
        <v>2160</v>
      </c>
      <c r="P1519" s="21" t="e">
        <f ca="1">[1]!textjoin("+",TRUE,O1519,S1519,T1519,U1519,V1519,W1519,X1519,Y1519,Z1519,AA1519,AB1519,AC1519,AD1519,AE1519,AF1519,AG1519,AH1519,AI1519,AJ1519,AK1519,AL1519,AM1519,AN1519,AO1519,AP1519,AQ1519,AR1519,AS1519,AT1519,AU1519,AV1519,AW1519,AX1519,AY1519,AZ1519,BA1519,BB1519,R1519)</f>
        <v>#NAME?</v>
      </c>
      <c r="Q1519" s="21" t="e">
        <f t="shared" ca="1" si="95"/>
        <v>#NAME?</v>
      </c>
      <c r="R1519" t="s">
        <v>5106</v>
      </c>
      <c r="S1519" s="16" t="s">
        <v>3975</v>
      </c>
      <c r="T1519" s="12" t="s">
        <v>2189</v>
      </c>
      <c r="U1519" s="12" t="s">
        <v>3756</v>
      </c>
      <c r="V1519" s="12" t="s">
        <v>4620</v>
      </c>
      <c r="W1519" s="12" t="s">
        <v>3977</v>
      </c>
      <c r="X1519" s="12">
        <v>175</v>
      </c>
      <c r="Y1519" s="12" t="s">
        <v>4905</v>
      </c>
      <c r="Z1519" s="12" t="s">
        <v>2293</v>
      </c>
    </row>
    <row r="1520" spans="1:31" ht="101.4" thickBot="1" x14ac:dyDescent="0.35">
      <c r="A1520" s="7" t="s">
        <v>1557</v>
      </c>
      <c r="D1520" s="37" t="s">
        <v>658</v>
      </c>
      <c r="E1520" s="45"/>
      <c r="F1520" s="47" t="str">
        <f>IF(D1520="Walmart", "https://www.walmart.com/search/?query=" &amp; [1]!textjoin("%20",TRUE,S1520,T1520,U1520,V1520,W1520,X1520,Y1520,Z1520,AA1520,AB1520,AC1520,AD1520,AE1520,AF1520,AG1520,AH1520,AI1520,AJ1520,AK1520,AL1520,AM1520,AN1520,AO1520,AP1520,AQ1520,AR1520,AS1520,AT1520,AU1520,AV1520,AW1520,AX1520,AY1520,AZ1520,BA1520,BB1520), IF(D1520="Best Buy", "https://www.bestbuy.com/site/searchpage.jsp?st=" &amp; [1]!textjoin("+",TRUE,S1520,T1520,U1520,V1520,W1520,X1520,Y1520,Z1520,AA1520,AB1520,AC1520,AD1520,AE1520,AF1520,AG1520,AH1520,AI1520,AJ1520,AK1520,AL1520,AM1520,AN1520,AO1520,AP1520,AQ1520,AR1520,AS1520,AT1520,AU1520,AV1520,AW1520,AX1520,AY1520,AZ1520,BA1520,BB1520), IF(D1520="Target", "https://www.target.com/s?searchTerm=" &amp; [1]!textjoin("+",TRUE,S1520,T1520,U1520,V1520,W1520,X1520,Y1520,Z1520,AA1520,AB1520,AC1520,AD1520,AE1520,AF1520,AG1520,AH1520,AI1520,AJ1520,AK1520,AL1520,AM1520,AN1520,AO1520,AP1520,AQ1520,AR1520,AS1520,AT1520,AU1520,AV1520,AW1520,AX1520,AY1520,AZ1520,BA1520,BB1520),"")))</f>
        <v/>
      </c>
      <c r="G1520" s="45" t="s">
        <v>7382</v>
      </c>
      <c r="H1520" s="45"/>
      <c r="I1520" s="45"/>
      <c r="J1520" s="45"/>
      <c r="L1520" s="37" t="s">
        <v>658</v>
      </c>
      <c r="M1520" s="26" t="s">
        <v>2159</v>
      </c>
      <c r="N1520" s="21" t="s">
        <v>6534</v>
      </c>
      <c r="O1520" s="1" t="s">
        <v>2160</v>
      </c>
      <c r="P1520" s="21" t="e">
        <f ca="1">[1]!textjoin("+",TRUE,O1520,S1520,T1520,U1520,V1520,W1520,X1520,Y1520,Z1520,AA1520,AB1520,AC1520,AD1520,AE1520,AF1520,AG1520,AH1520,AI1520,AJ1520,AK1520,AL1520,AM1520,AN1520,AO1520,AP1520,AQ1520,AR1520,AS1520,AT1520,AU1520,AV1520,AW1520,AX1520,AY1520,AZ1520,BA1520,BB1520,R1520)</f>
        <v>#NAME?</v>
      </c>
      <c r="Q1520" s="21" t="e">
        <f t="shared" ca="1" si="95"/>
        <v>#NAME?</v>
      </c>
      <c r="R1520" t="s">
        <v>5106</v>
      </c>
      <c r="S1520" s="16" t="s">
        <v>3978</v>
      </c>
      <c r="T1520" s="12" t="s">
        <v>2267</v>
      </c>
      <c r="U1520" s="12" t="s">
        <v>2189</v>
      </c>
      <c r="V1520" s="12" t="s">
        <v>3979</v>
      </c>
    </row>
    <row r="1521" spans="1:32" ht="115.8" thickBot="1" x14ac:dyDescent="0.35">
      <c r="A1521" s="7" t="s">
        <v>1558</v>
      </c>
      <c r="D1521" s="37" t="s">
        <v>165</v>
      </c>
      <c r="E1521" s="45"/>
      <c r="F1521" s="47" t="str">
        <f>IF(D1521="Walmart", "https://www.walmart.com/search/?query=" &amp; [1]!textjoin("%20",TRUE,S1521,T1521,U1521,V1521,W1521,X1521,Y1521,Z1521,AA1521,AB1521,AC1521,AD1521,AE1521,AF1521,AG1521,AH1521,AI1521,AJ1521,AK1521,AL1521,AM1521,AN1521,AO1521,AP1521,AQ1521,AR1521,AS1521,AT1521,AU1521,AV1521,AW1521,AX1521,AY1521,AZ1521,BA1521,BB1521), IF(D1521="Best Buy", "https://www.bestbuy.com/site/searchpage.jsp?st=" &amp; [1]!textjoin("+",TRUE,S1521,T1521,U1521,V1521,W1521,X1521,Y1521,Z1521,AA1521,AB1521,AC1521,AD1521,AE1521,AF1521,AG1521,AH1521,AI1521,AJ1521,AK1521,AL1521,AM1521,AN1521,AO1521,AP1521,AQ1521,AR1521,AS1521,AT1521,AU1521,AV1521,AW1521,AX1521,AY1521,AZ1521,BA1521,BB1521), IF(D1521="Target", "https://www.target.com/s?searchTerm=" &amp; [1]!textjoin("+",TRUE,S1521,T1521,U1521,V1521,W1521,X1521,Y1521,Z1521,AA1521,AB1521,AC1521,AD1521,AE1521,AF1521,AG1521,AH1521,AI1521,AJ1521,AK1521,AL1521,AM1521,AN1521,AO1521,AP1521,AQ1521,AR1521,AS1521,AT1521,AU1521,AV1521,AW1521,AX1521,AY1521,AZ1521,BA1521,BB1521),"")))</f>
        <v/>
      </c>
      <c r="G1521" s="45" t="s">
        <v>7382</v>
      </c>
      <c r="H1521" s="45"/>
      <c r="I1521" s="45"/>
      <c r="J1521" s="45"/>
      <c r="L1521" s="37" t="s">
        <v>165</v>
      </c>
      <c r="M1521" s="26" t="s">
        <v>2159</v>
      </c>
      <c r="N1521" s="21" t="s">
        <v>6535</v>
      </c>
      <c r="O1521" s="1" t="s">
        <v>2160</v>
      </c>
      <c r="P1521" s="21" t="e">
        <f ca="1">[1]!textjoin("+",TRUE,O1521,S1521,T1521,U1521,V1521,W1521,X1521,Y1521,Z1521,AA1521,AB1521,AC1521,AD1521,AE1521,AF1521,AG1521,AH1521,AI1521,AJ1521,AK1521,AL1521,AM1521,AN1521,AO1521,AP1521,AQ1521,AR1521,AS1521,AT1521,AU1521,AV1521,AW1521,AX1521,AY1521,AZ1521,BA1521,BB1521,R1521)</f>
        <v>#NAME?</v>
      </c>
      <c r="Q1521" s="21" t="e">
        <f t="shared" ca="1" si="95"/>
        <v>#NAME?</v>
      </c>
      <c r="R1521" t="s">
        <v>5106</v>
      </c>
      <c r="S1521" s="16" t="s">
        <v>3980</v>
      </c>
      <c r="T1521" s="12" t="s">
        <v>3981</v>
      </c>
      <c r="U1521" s="12" t="s">
        <v>2267</v>
      </c>
      <c r="V1521" s="12" t="s">
        <v>3982</v>
      </c>
      <c r="W1521" s="12" t="s">
        <v>3983</v>
      </c>
    </row>
    <row r="1522" spans="1:32" ht="115.8" thickBot="1" x14ac:dyDescent="0.35">
      <c r="A1522" s="7" t="s">
        <v>1559</v>
      </c>
      <c r="D1522" s="37" t="s">
        <v>165</v>
      </c>
      <c r="E1522" s="45"/>
      <c r="F1522" s="47" t="str">
        <f>IF(D1522="Walmart", "https://www.walmart.com/search/?query=" &amp; [1]!textjoin("%20",TRUE,S1522,T1522,U1522,V1522,W1522,X1522,Y1522,Z1522,AA1522,AB1522,AC1522,AD1522,AE1522,AF1522,AG1522,AH1522,AI1522,AJ1522,AK1522,AL1522,AM1522,AN1522,AO1522,AP1522,AQ1522,AR1522,AS1522,AT1522,AU1522,AV1522,AW1522,AX1522,AY1522,AZ1522,BA1522,BB1522), IF(D1522="Best Buy", "https://www.bestbuy.com/site/searchpage.jsp?st=" &amp; [1]!textjoin("+",TRUE,S1522,T1522,U1522,V1522,W1522,X1522,Y1522,Z1522,AA1522,AB1522,AC1522,AD1522,AE1522,AF1522,AG1522,AH1522,AI1522,AJ1522,AK1522,AL1522,AM1522,AN1522,AO1522,AP1522,AQ1522,AR1522,AS1522,AT1522,AU1522,AV1522,AW1522,AX1522,AY1522,AZ1522,BA1522,BB1522), IF(D1522="Target", "https://www.target.com/s?searchTerm=" &amp; [1]!textjoin("+",TRUE,S1522,T1522,U1522,V1522,W1522,X1522,Y1522,Z1522,AA1522,AB1522,AC1522,AD1522,AE1522,AF1522,AG1522,AH1522,AI1522,AJ1522,AK1522,AL1522,AM1522,AN1522,AO1522,AP1522,AQ1522,AR1522,AS1522,AT1522,AU1522,AV1522,AW1522,AX1522,AY1522,AZ1522,BA1522,BB1522),"")))</f>
        <v/>
      </c>
      <c r="G1522" s="45" t="s">
        <v>7382</v>
      </c>
      <c r="H1522" s="45"/>
      <c r="I1522" s="45"/>
      <c r="J1522" s="45"/>
      <c r="L1522" s="37" t="s">
        <v>165</v>
      </c>
      <c r="M1522" s="26" t="s">
        <v>2159</v>
      </c>
      <c r="N1522" s="21" t="s">
        <v>6536</v>
      </c>
      <c r="O1522" s="1" t="s">
        <v>2160</v>
      </c>
      <c r="P1522" s="21" t="e">
        <f ca="1">[1]!textjoin("+",TRUE,O1522,S1522,T1522,U1522,V1522,W1522,X1522,Y1522,Z1522,AA1522,AB1522,AC1522,AD1522,AE1522,AF1522,AG1522,AH1522,AI1522,AJ1522,AK1522,AL1522,AM1522,AN1522,AO1522,AP1522,AQ1522,AR1522,AS1522,AT1522,AU1522,AV1522,AW1522,AX1522,AY1522,AZ1522,BA1522,BB1522,R1522)</f>
        <v>#NAME?</v>
      </c>
      <c r="Q1522" s="21" t="e">
        <f t="shared" ca="1" si="95"/>
        <v>#NAME?</v>
      </c>
      <c r="R1522" t="s">
        <v>5106</v>
      </c>
      <c r="S1522" s="16" t="s">
        <v>3980</v>
      </c>
      <c r="T1522" s="12" t="s">
        <v>3981</v>
      </c>
      <c r="U1522" s="12" t="s">
        <v>3984</v>
      </c>
      <c r="V1522" s="12" t="s">
        <v>2871</v>
      </c>
    </row>
    <row r="1523" spans="1:32" ht="115.8" thickBot="1" x14ac:dyDescent="0.35">
      <c r="A1523" s="7" t="s">
        <v>1560</v>
      </c>
      <c r="D1523" s="37" t="s">
        <v>165</v>
      </c>
      <c r="E1523" s="45"/>
      <c r="F1523" s="47" t="str">
        <f>IF(D1523="Walmart", "https://www.walmart.com/search/?query=" &amp; [1]!textjoin("%20",TRUE,S1523,T1523,U1523,V1523,W1523,X1523,Y1523,Z1523,AA1523,AB1523,AC1523,AD1523,AE1523,AF1523,AG1523,AH1523,AI1523,AJ1523,AK1523,AL1523,AM1523,AN1523,AO1523,AP1523,AQ1523,AR1523,AS1523,AT1523,AU1523,AV1523,AW1523,AX1523,AY1523,AZ1523,BA1523,BB1523), IF(D1523="Best Buy", "https://www.bestbuy.com/site/searchpage.jsp?st=" &amp; [1]!textjoin("+",TRUE,S1523,T1523,U1523,V1523,W1523,X1523,Y1523,Z1523,AA1523,AB1523,AC1523,AD1523,AE1523,AF1523,AG1523,AH1523,AI1523,AJ1523,AK1523,AL1523,AM1523,AN1523,AO1523,AP1523,AQ1523,AR1523,AS1523,AT1523,AU1523,AV1523,AW1523,AX1523,AY1523,AZ1523,BA1523,BB1523), IF(D1523="Target", "https://www.target.com/s?searchTerm=" &amp; [1]!textjoin("+",TRUE,S1523,T1523,U1523,V1523,W1523,X1523,Y1523,Z1523,AA1523,AB1523,AC1523,AD1523,AE1523,AF1523,AG1523,AH1523,AI1523,AJ1523,AK1523,AL1523,AM1523,AN1523,AO1523,AP1523,AQ1523,AR1523,AS1523,AT1523,AU1523,AV1523,AW1523,AX1523,AY1523,AZ1523,BA1523,BB1523),"")))</f>
        <v/>
      </c>
      <c r="G1523" s="45" t="s">
        <v>7382</v>
      </c>
      <c r="H1523" s="45"/>
      <c r="I1523" s="45"/>
      <c r="J1523" s="45"/>
      <c r="L1523" s="37" t="s">
        <v>165</v>
      </c>
      <c r="M1523" s="26" t="s">
        <v>2159</v>
      </c>
      <c r="N1523" s="21" t="s">
        <v>6537</v>
      </c>
      <c r="O1523" s="1" t="s">
        <v>2160</v>
      </c>
      <c r="P1523" s="21" t="e">
        <f ca="1">[1]!textjoin("+",TRUE,O1523,S1523,T1523,U1523,V1523,W1523,X1523,Y1523,Z1523,AA1523,AB1523,AC1523,AD1523,AE1523,AF1523,AG1523,AH1523,AI1523,AJ1523,AK1523,AL1523,AM1523,AN1523,AO1523,AP1523,AQ1523,AR1523,AS1523,AT1523,AU1523,AV1523,AW1523,AX1523,AY1523,AZ1523,BA1523,BB1523,R1523)</f>
        <v>#NAME?</v>
      </c>
      <c r="Q1523" s="21" t="e">
        <f t="shared" ca="1" si="95"/>
        <v>#NAME?</v>
      </c>
      <c r="R1523" t="s">
        <v>5106</v>
      </c>
      <c r="S1523" s="16" t="s">
        <v>3980</v>
      </c>
      <c r="T1523" s="12" t="s">
        <v>3981</v>
      </c>
      <c r="U1523" s="12" t="s">
        <v>3185</v>
      </c>
      <c r="V1523" s="12" t="s">
        <v>3985</v>
      </c>
      <c r="W1523" s="12" t="s">
        <v>3121</v>
      </c>
      <c r="X1523" s="12" t="s">
        <v>3986</v>
      </c>
    </row>
    <row r="1524" spans="1:32" ht="115.8" thickBot="1" x14ac:dyDescent="0.35">
      <c r="A1524" s="7" t="s">
        <v>1561</v>
      </c>
      <c r="D1524" s="37" t="s">
        <v>165</v>
      </c>
      <c r="E1524" s="45"/>
      <c r="F1524" s="47" t="str">
        <f>IF(D1524="Walmart", "https://www.walmart.com/search/?query=" &amp; [1]!textjoin("%20",TRUE,S1524,T1524,U1524,V1524,W1524,X1524,Y1524,Z1524,AA1524,AB1524,AC1524,AD1524,AE1524,AF1524,AG1524,AH1524,AI1524,AJ1524,AK1524,AL1524,AM1524,AN1524,AO1524,AP1524,AQ1524,AR1524,AS1524,AT1524,AU1524,AV1524,AW1524,AX1524,AY1524,AZ1524,BA1524,BB1524), IF(D1524="Best Buy", "https://www.bestbuy.com/site/searchpage.jsp?st=" &amp; [1]!textjoin("+",TRUE,S1524,T1524,U1524,V1524,W1524,X1524,Y1524,Z1524,AA1524,AB1524,AC1524,AD1524,AE1524,AF1524,AG1524,AH1524,AI1524,AJ1524,AK1524,AL1524,AM1524,AN1524,AO1524,AP1524,AQ1524,AR1524,AS1524,AT1524,AU1524,AV1524,AW1524,AX1524,AY1524,AZ1524,BA1524,BB1524), IF(D1524="Target", "https://www.target.com/s?searchTerm=" &amp; [1]!textjoin("+",TRUE,S1524,T1524,U1524,V1524,W1524,X1524,Y1524,Z1524,AA1524,AB1524,AC1524,AD1524,AE1524,AF1524,AG1524,AH1524,AI1524,AJ1524,AK1524,AL1524,AM1524,AN1524,AO1524,AP1524,AQ1524,AR1524,AS1524,AT1524,AU1524,AV1524,AW1524,AX1524,AY1524,AZ1524,BA1524,BB1524),"")))</f>
        <v/>
      </c>
      <c r="G1524" s="45" t="s">
        <v>7382</v>
      </c>
      <c r="H1524" s="45"/>
      <c r="I1524" s="45"/>
      <c r="J1524" s="45"/>
      <c r="L1524" s="37" t="s">
        <v>165</v>
      </c>
      <c r="M1524" s="26" t="s">
        <v>2159</v>
      </c>
      <c r="N1524" s="21" t="s">
        <v>6538</v>
      </c>
      <c r="O1524" s="1" t="s">
        <v>2160</v>
      </c>
      <c r="P1524" s="21" t="e">
        <f ca="1">[1]!textjoin("+",TRUE,O1524,S1524,T1524,U1524,V1524,W1524,X1524,Y1524,Z1524,AA1524,AB1524,AC1524,AD1524,AE1524,AF1524,AG1524,AH1524,AI1524,AJ1524,AK1524,AL1524,AM1524,AN1524,AO1524,AP1524,AQ1524,AR1524,AS1524,AT1524,AU1524,AV1524,AW1524,AX1524,AY1524,AZ1524,BA1524,BB1524,R1524)</f>
        <v>#NAME?</v>
      </c>
      <c r="Q1524" s="21" t="e">
        <f t="shared" ca="1" si="95"/>
        <v>#NAME?</v>
      </c>
      <c r="R1524" t="s">
        <v>5106</v>
      </c>
      <c r="S1524" s="16" t="s">
        <v>3980</v>
      </c>
      <c r="T1524" s="12" t="s">
        <v>3981</v>
      </c>
      <c r="U1524" s="12" t="s">
        <v>2715</v>
      </c>
      <c r="V1524" s="12" t="s">
        <v>2262</v>
      </c>
      <c r="W1524" s="12" t="s">
        <v>3522</v>
      </c>
    </row>
    <row r="1525" spans="1:32" ht="115.8" thickBot="1" x14ac:dyDescent="0.35">
      <c r="A1525" s="7" t="s">
        <v>1562</v>
      </c>
      <c r="D1525" s="37" t="s">
        <v>165</v>
      </c>
      <c r="E1525" s="45"/>
      <c r="F1525" s="47" t="str">
        <f>IF(D1525="Walmart", "https://www.walmart.com/search/?query=" &amp; [1]!textjoin("%20",TRUE,S1525,T1525,U1525,V1525,W1525,X1525,Y1525,Z1525,AA1525,AB1525,AC1525,AD1525,AE1525,AF1525,AG1525,AH1525,AI1525,AJ1525,AK1525,AL1525,AM1525,AN1525,AO1525,AP1525,AQ1525,AR1525,AS1525,AT1525,AU1525,AV1525,AW1525,AX1525,AY1525,AZ1525,BA1525,BB1525), IF(D1525="Best Buy", "https://www.bestbuy.com/site/searchpage.jsp?st=" &amp; [1]!textjoin("+",TRUE,S1525,T1525,U1525,V1525,W1525,X1525,Y1525,Z1525,AA1525,AB1525,AC1525,AD1525,AE1525,AF1525,AG1525,AH1525,AI1525,AJ1525,AK1525,AL1525,AM1525,AN1525,AO1525,AP1525,AQ1525,AR1525,AS1525,AT1525,AU1525,AV1525,AW1525,AX1525,AY1525,AZ1525,BA1525,BB1525), IF(D1525="Target", "https://www.target.com/s?searchTerm=" &amp; [1]!textjoin("+",TRUE,S1525,T1525,U1525,V1525,W1525,X1525,Y1525,Z1525,AA1525,AB1525,AC1525,AD1525,AE1525,AF1525,AG1525,AH1525,AI1525,AJ1525,AK1525,AL1525,AM1525,AN1525,AO1525,AP1525,AQ1525,AR1525,AS1525,AT1525,AU1525,AV1525,AW1525,AX1525,AY1525,AZ1525,BA1525,BB1525),"")))</f>
        <v/>
      </c>
      <c r="G1525" s="45" t="s">
        <v>7382</v>
      </c>
      <c r="H1525" s="45"/>
      <c r="I1525" s="45"/>
      <c r="J1525" s="45"/>
      <c r="L1525" s="37" t="s">
        <v>165</v>
      </c>
      <c r="M1525" s="26" t="s">
        <v>2159</v>
      </c>
      <c r="N1525" s="21" t="s">
        <v>6539</v>
      </c>
      <c r="O1525" s="1" t="s">
        <v>2160</v>
      </c>
      <c r="P1525" s="21" t="e">
        <f ca="1">[1]!textjoin("+",TRUE,O1525,S1525,T1525,U1525,V1525,W1525,X1525,Y1525,Z1525,AA1525,AB1525,AC1525,AD1525,AE1525,AF1525,AG1525,AH1525,AI1525,AJ1525,AK1525,AL1525,AM1525,AN1525,AO1525,AP1525,AQ1525,AR1525,AS1525,AT1525,AU1525,AV1525,AW1525,AX1525,AY1525,AZ1525,BA1525,BB1525,R1525)</f>
        <v>#NAME?</v>
      </c>
      <c r="Q1525" s="21" t="e">
        <f t="shared" ca="1" si="95"/>
        <v>#NAME?</v>
      </c>
      <c r="R1525" t="s">
        <v>5106</v>
      </c>
      <c r="S1525" s="16" t="s">
        <v>3980</v>
      </c>
      <c r="T1525" s="12" t="s">
        <v>3981</v>
      </c>
      <c r="U1525" s="12" t="s">
        <v>2963</v>
      </c>
      <c r="V1525" s="12" t="s">
        <v>2636</v>
      </c>
      <c r="W1525" s="12" t="s">
        <v>2267</v>
      </c>
      <c r="X1525" s="12" t="s">
        <v>3522</v>
      </c>
    </row>
    <row r="1526" spans="1:32" ht="115.8" thickBot="1" x14ac:dyDescent="0.35">
      <c r="A1526" s="7" t="s">
        <v>1563</v>
      </c>
      <c r="D1526" s="37" t="s">
        <v>165</v>
      </c>
      <c r="E1526" s="45"/>
      <c r="F1526" s="47" t="str">
        <f>IF(D1526="Walmart", "https://www.walmart.com/search/?query=" &amp; [1]!textjoin("%20",TRUE,S1526,T1526,U1526,V1526,W1526,X1526,Y1526,Z1526,AA1526,AB1526,AC1526,AD1526,AE1526,AF1526,AG1526,AH1526,AI1526,AJ1526,AK1526,AL1526,AM1526,AN1526,AO1526,AP1526,AQ1526,AR1526,AS1526,AT1526,AU1526,AV1526,AW1526,AX1526,AY1526,AZ1526,BA1526,BB1526), IF(D1526="Best Buy", "https://www.bestbuy.com/site/searchpage.jsp?st=" &amp; [1]!textjoin("+",TRUE,S1526,T1526,U1526,V1526,W1526,X1526,Y1526,Z1526,AA1526,AB1526,AC1526,AD1526,AE1526,AF1526,AG1526,AH1526,AI1526,AJ1526,AK1526,AL1526,AM1526,AN1526,AO1526,AP1526,AQ1526,AR1526,AS1526,AT1526,AU1526,AV1526,AW1526,AX1526,AY1526,AZ1526,BA1526,BB1526), IF(D1526="Target", "https://www.target.com/s?searchTerm=" &amp; [1]!textjoin("+",TRUE,S1526,T1526,U1526,V1526,W1526,X1526,Y1526,Z1526,AA1526,AB1526,AC1526,AD1526,AE1526,AF1526,AG1526,AH1526,AI1526,AJ1526,AK1526,AL1526,AM1526,AN1526,AO1526,AP1526,AQ1526,AR1526,AS1526,AT1526,AU1526,AV1526,AW1526,AX1526,AY1526,AZ1526,BA1526,BB1526),"")))</f>
        <v/>
      </c>
      <c r="G1526" s="45" t="s">
        <v>7382</v>
      </c>
      <c r="H1526" s="45"/>
      <c r="I1526" s="45"/>
      <c r="J1526" s="45"/>
      <c r="L1526" s="37" t="s">
        <v>165</v>
      </c>
      <c r="M1526" s="26" t="s">
        <v>2159</v>
      </c>
      <c r="N1526" s="21" t="s">
        <v>6540</v>
      </c>
      <c r="O1526" s="1" t="s">
        <v>2160</v>
      </c>
      <c r="P1526" s="21" t="e">
        <f ca="1">[1]!textjoin("+",TRUE,O1526,S1526,T1526,U1526,V1526,W1526,X1526,Y1526,Z1526,AA1526,AB1526,AC1526,AD1526,AE1526,AF1526,AG1526,AH1526,AI1526,AJ1526,AK1526,AL1526,AM1526,AN1526,AO1526,AP1526,AQ1526,AR1526,AS1526,AT1526,AU1526,AV1526,AW1526,AX1526,AY1526,AZ1526,BA1526,BB1526,R1526)</f>
        <v>#NAME?</v>
      </c>
      <c r="Q1526" s="21" t="e">
        <f t="shared" ca="1" si="95"/>
        <v>#NAME?</v>
      </c>
      <c r="R1526" t="s">
        <v>5106</v>
      </c>
      <c r="S1526" s="16" t="s">
        <v>3980</v>
      </c>
      <c r="T1526" s="12" t="s">
        <v>3981</v>
      </c>
      <c r="U1526" s="12" t="s">
        <v>3825</v>
      </c>
      <c r="V1526" s="12" t="s">
        <v>2189</v>
      </c>
      <c r="W1526" s="12" t="s">
        <v>3522</v>
      </c>
    </row>
    <row r="1527" spans="1:32" ht="115.8" thickBot="1" x14ac:dyDescent="0.35">
      <c r="A1527" s="7" t="s">
        <v>1564</v>
      </c>
      <c r="D1527" s="37" t="s">
        <v>165</v>
      </c>
      <c r="E1527" s="45"/>
      <c r="F1527" s="47" t="str">
        <f>IF(D1527="Walmart", "https://www.walmart.com/search/?query=" &amp; [1]!textjoin("%20",TRUE,S1527,T1527,U1527,V1527,W1527,X1527,Y1527,Z1527,AA1527,AB1527,AC1527,AD1527,AE1527,AF1527,AG1527,AH1527,AI1527,AJ1527,AK1527,AL1527,AM1527,AN1527,AO1527,AP1527,AQ1527,AR1527,AS1527,AT1527,AU1527,AV1527,AW1527,AX1527,AY1527,AZ1527,BA1527,BB1527), IF(D1527="Best Buy", "https://www.bestbuy.com/site/searchpage.jsp?st=" &amp; [1]!textjoin("+",TRUE,S1527,T1527,U1527,V1527,W1527,X1527,Y1527,Z1527,AA1527,AB1527,AC1527,AD1527,AE1527,AF1527,AG1527,AH1527,AI1527,AJ1527,AK1527,AL1527,AM1527,AN1527,AO1527,AP1527,AQ1527,AR1527,AS1527,AT1527,AU1527,AV1527,AW1527,AX1527,AY1527,AZ1527,BA1527,BB1527), IF(D1527="Target", "https://www.target.com/s?searchTerm=" &amp; [1]!textjoin("+",TRUE,S1527,T1527,U1527,V1527,W1527,X1527,Y1527,Z1527,AA1527,AB1527,AC1527,AD1527,AE1527,AF1527,AG1527,AH1527,AI1527,AJ1527,AK1527,AL1527,AM1527,AN1527,AO1527,AP1527,AQ1527,AR1527,AS1527,AT1527,AU1527,AV1527,AW1527,AX1527,AY1527,AZ1527,BA1527,BB1527),"")))</f>
        <v/>
      </c>
      <c r="G1527" s="45" t="s">
        <v>7382</v>
      </c>
      <c r="H1527" s="45"/>
      <c r="I1527" s="45"/>
      <c r="J1527" s="45"/>
      <c r="L1527" s="37" t="s">
        <v>165</v>
      </c>
      <c r="M1527" s="26" t="s">
        <v>2159</v>
      </c>
      <c r="N1527" s="21" t="s">
        <v>6541</v>
      </c>
      <c r="O1527" s="1" t="s">
        <v>2160</v>
      </c>
      <c r="P1527" s="21" t="e">
        <f ca="1">[1]!textjoin("+",TRUE,O1527,S1527,T1527,U1527,V1527,W1527,X1527,Y1527,Z1527,AA1527,AB1527,AC1527,AD1527,AE1527,AF1527,AG1527,AH1527,AI1527,AJ1527,AK1527,AL1527,AM1527,AN1527,AO1527,AP1527,AQ1527,AR1527,AS1527,AT1527,AU1527,AV1527,AW1527,AX1527,AY1527,AZ1527,BA1527,BB1527,R1527)</f>
        <v>#NAME?</v>
      </c>
      <c r="Q1527" s="21" t="e">
        <f t="shared" ca="1" si="95"/>
        <v>#NAME?</v>
      </c>
      <c r="R1527" t="s">
        <v>5106</v>
      </c>
      <c r="S1527" s="16" t="s">
        <v>3980</v>
      </c>
      <c r="T1527" s="12" t="s">
        <v>3981</v>
      </c>
      <c r="U1527" s="12" t="s">
        <v>3576</v>
      </c>
      <c r="V1527" s="12" t="s">
        <v>3987</v>
      </c>
      <c r="W1527" s="12" t="s">
        <v>2189</v>
      </c>
      <c r="X1527" s="12" t="s">
        <v>2342</v>
      </c>
    </row>
    <row r="1528" spans="1:32" ht="409.6" thickBot="1" x14ac:dyDescent="0.35">
      <c r="A1528" s="7" t="s">
        <v>1565</v>
      </c>
      <c r="D1528" s="37" t="s">
        <v>104</v>
      </c>
      <c r="E1528" s="45"/>
      <c r="F1528" s="47" t="e">
        <f ca="1">IF(D1528="Kohl's", "https://www.kohls.com/search.jsp?submit-search=web-regular&amp;search=" &amp; [1]!textjoin("+",TRUE,S1528,T1528,U1528,V1528,W1528,X1528,Y1528,Z1528,AA1528,AB1528,AC1528,AD1528,AE1528,AF1528,AG1528,AH1528,AI1528,AJ1528,AK1528,AL1528,AM1528,AN1528,AO1528,AP1528,AQ1528,AR1528,AS1528,AT1528,AU1528,AV1528,AW1528,AX1528,AY1528,AZ1528,BA1528,BB1528,Sheet1!BE1528), IF(D1528="Lenovo", "https://www.lenovo.com/us/en/search?text=" &amp; [1]!textjoin("+",TRUE,S1528,T1528,U1528,V1528,W1528,X1528,Y1528,Z1528,AA1528,AB1528,AC1528,AD1528,AE1528,AF1528,AG1528,AH1528,AI1528,AJ1528,AK1528,AL1528,AM1528,AN1528,AO1528,AP1528,AQ1528,AR1528,AS1528,AT1528,AU1528,AV1528,AW1528,AX1528,AY1528,AZ1528,BA1528,BB1528,Sheet1!BE1528), IF(D1528="Dell Small Business", "https://www.dell.com/koa/search?q=" &amp; [1]!textjoin("%20",TRUE,S1528,T1528,U1528,V1528,W1528,X1528,Y1528,Z1528,AA1528,AB1528,AC1528,AD1528,AE1528,AF1528,AG1528,AH1528,AI1528,AJ1528,AK1528,AL1528,AM1528,AN1528,AO1528,AP1528,AQ1528,AR1528,AS1528,AT1528,AU1528,AV1528,AW1528,AX1528,AY1528,AZ1528,BA1528,BB1528,Sheet1!BE1528),"")))</f>
        <v>#NAME?</v>
      </c>
      <c r="G1528" s="34" t="s">
        <v>7363</v>
      </c>
      <c r="H1528" s="45" t="str">
        <f>HYPERLINK(G1528,D1528)</f>
        <v>Kohl's</v>
      </c>
      <c r="I1528" s="45"/>
      <c r="J1528" s="45"/>
      <c r="L1528" s="37" t="s">
        <v>104</v>
      </c>
      <c r="M1528" s="26" t="s">
        <v>2159</v>
      </c>
      <c r="N1528" s="21" t="s">
        <v>6542</v>
      </c>
      <c r="O1528" s="1" t="s">
        <v>2160</v>
      </c>
      <c r="P1528" s="21" t="e">
        <f ca="1">[1]!textjoin("+",TRUE,O1528,S1528,T1528,U1528,V1528,W1528,X1528,Y1528,Z1528,AA1528,AB1528,AC1528,AD1528,AE1528,AF1528,AG1528,AH1528,AI1528,AJ1528,AK1528,AL1528,AM1528,AN1528,AO1528,AP1528,AQ1528,AR1528,AS1528,AT1528,AU1528,AV1528,AW1528,AX1528,AY1528,AZ1528,BA1528,BB1528,R1528)</f>
        <v>#NAME?</v>
      </c>
      <c r="Q1528" s="21" t="e">
        <f t="shared" ca="1" si="95"/>
        <v>#NAME?</v>
      </c>
      <c r="R1528" t="s">
        <v>5106</v>
      </c>
      <c r="S1528" s="16" t="s">
        <v>3980</v>
      </c>
      <c r="T1528" s="12" t="s">
        <v>3981</v>
      </c>
      <c r="U1528" s="12" t="s">
        <v>2432</v>
      </c>
      <c r="V1528" s="12" t="s">
        <v>3988</v>
      </c>
      <c r="W1528" s="12" t="s">
        <v>3695</v>
      </c>
    </row>
    <row r="1529" spans="1:32" ht="115.8" thickBot="1" x14ac:dyDescent="0.35">
      <c r="A1529" s="7" t="s">
        <v>1566</v>
      </c>
      <c r="D1529" s="37" t="s">
        <v>165</v>
      </c>
      <c r="E1529" s="45"/>
      <c r="F1529" s="47" t="str">
        <f>IF(D1529="Walmart", "https://www.walmart.com/search/?query=" &amp; [1]!textjoin("%20",TRUE,S1529,T1529,U1529,V1529,W1529,X1529,Y1529,Z1529,AA1529,AB1529,AC1529,AD1529,AE1529,AF1529,AG1529,AH1529,AI1529,AJ1529,AK1529,AL1529,AM1529,AN1529,AO1529,AP1529,AQ1529,AR1529,AS1529,AT1529,AU1529,AV1529,AW1529,AX1529,AY1529,AZ1529,BA1529,BB1529), IF(D1529="Best Buy", "https://www.bestbuy.com/site/searchpage.jsp?st=" &amp; [1]!textjoin("+",TRUE,S1529,T1529,U1529,V1529,W1529,X1529,Y1529,Z1529,AA1529,AB1529,AC1529,AD1529,AE1529,AF1529,AG1529,AH1529,AI1529,AJ1529,AK1529,AL1529,AM1529,AN1529,AO1529,AP1529,AQ1529,AR1529,AS1529,AT1529,AU1529,AV1529,AW1529,AX1529,AY1529,AZ1529,BA1529,BB1529), IF(D1529="Target", "https://www.target.com/s?searchTerm=" &amp; [1]!textjoin("+",TRUE,S1529,T1529,U1529,V1529,W1529,X1529,Y1529,Z1529,AA1529,AB1529,AC1529,AD1529,AE1529,AF1529,AG1529,AH1529,AI1529,AJ1529,AK1529,AL1529,AM1529,AN1529,AO1529,AP1529,AQ1529,AR1529,AS1529,AT1529,AU1529,AV1529,AW1529,AX1529,AY1529,AZ1529,BA1529,BB1529),"")))</f>
        <v/>
      </c>
      <c r="G1529" s="45" t="s">
        <v>7382</v>
      </c>
      <c r="H1529" s="45"/>
      <c r="I1529" s="45"/>
      <c r="J1529" s="45"/>
      <c r="L1529" s="37" t="s">
        <v>165</v>
      </c>
      <c r="M1529" s="26" t="s">
        <v>2159</v>
      </c>
      <c r="N1529" s="21" t="s">
        <v>6543</v>
      </c>
      <c r="O1529" s="1" t="s">
        <v>2160</v>
      </c>
      <c r="P1529" s="21" t="e">
        <f ca="1">[1]!textjoin("+",TRUE,O1529,S1529,T1529,U1529,V1529,W1529,X1529,Y1529,Z1529,AA1529,AB1529,AC1529,AD1529,AE1529,AF1529,AG1529,AH1529,AI1529,AJ1529,AK1529,AL1529,AM1529,AN1529,AO1529,AP1529,AQ1529,AR1529,AS1529,AT1529,AU1529,AV1529,AW1529,AX1529,AY1529,AZ1529,BA1529,BB1529,R1529)</f>
        <v>#NAME?</v>
      </c>
      <c r="Q1529" s="21" t="e">
        <f t="shared" ca="1" si="95"/>
        <v>#NAME?</v>
      </c>
      <c r="R1529" t="s">
        <v>5106</v>
      </c>
      <c r="S1529" s="16" t="s">
        <v>3980</v>
      </c>
      <c r="T1529" s="12" t="s">
        <v>3981</v>
      </c>
      <c r="U1529" s="12" t="s">
        <v>2189</v>
      </c>
      <c r="V1529" s="12" t="s">
        <v>2430</v>
      </c>
      <c r="W1529" s="12" t="s">
        <v>2391</v>
      </c>
      <c r="X1529" s="12" t="s">
        <v>2192</v>
      </c>
      <c r="Y1529" s="12" t="s">
        <v>2430</v>
      </c>
      <c r="Z1529" s="12" t="s">
        <v>3617</v>
      </c>
    </row>
    <row r="1530" spans="1:32" ht="115.8" thickBot="1" x14ac:dyDescent="0.35">
      <c r="A1530" s="7" t="s">
        <v>1567</v>
      </c>
      <c r="D1530" s="37" t="s">
        <v>165</v>
      </c>
      <c r="E1530" s="45"/>
      <c r="F1530" s="47" t="str">
        <f>IF(D1530="Walmart", "https://www.walmart.com/search/?query=" &amp; [1]!textjoin("%20",TRUE,S1530,T1530,U1530,V1530,W1530,X1530,Y1530,Z1530,AA1530,AB1530,AC1530,AD1530,AE1530,AF1530,AG1530,AH1530,AI1530,AJ1530,AK1530,AL1530,AM1530,AN1530,AO1530,AP1530,AQ1530,AR1530,AS1530,AT1530,AU1530,AV1530,AW1530,AX1530,AY1530,AZ1530,BA1530,BB1530), IF(D1530="Best Buy", "https://www.bestbuy.com/site/searchpage.jsp?st=" &amp; [1]!textjoin("+",TRUE,S1530,T1530,U1530,V1530,W1530,X1530,Y1530,Z1530,AA1530,AB1530,AC1530,AD1530,AE1530,AF1530,AG1530,AH1530,AI1530,AJ1530,AK1530,AL1530,AM1530,AN1530,AO1530,AP1530,AQ1530,AR1530,AS1530,AT1530,AU1530,AV1530,AW1530,AX1530,AY1530,AZ1530,BA1530,BB1530), IF(D1530="Target", "https://www.target.com/s?searchTerm=" &amp; [1]!textjoin("+",TRUE,S1530,T1530,U1530,V1530,W1530,X1530,Y1530,Z1530,AA1530,AB1530,AC1530,AD1530,AE1530,AF1530,AG1530,AH1530,AI1530,AJ1530,AK1530,AL1530,AM1530,AN1530,AO1530,AP1530,AQ1530,AR1530,AS1530,AT1530,AU1530,AV1530,AW1530,AX1530,AY1530,AZ1530,BA1530,BB1530),"")))</f>
        <v/>
      </c>
      <c r="G1530" s="45" t="s">
        <v>7382</v>
      </c>
      <c r="H1530" s="45"/>
      <c r="I1530" s="45"/>
      <c r="J1530" s="45"/>
      <c r="L1530" s="37" t="s">
        <v>165</v>
      </c>
      <c r="M1530" s="26" t="s">
        <v>2159</v>
      </c>
      <c r="N1530" s="21" t="s">
        <v>6544</v>
      </c>
      <c r="O1530" s="1" t="s">
        <v>2160</v>
      </c>
      <c r="P1530" s="21" t="e">
        <f ca="1">[1]!textjoin("+",TRUE,O1530,S1530,T1530,U1530,V1530,W1530,X1530,Y1530,Z1530,AA1530,AB1530,AC1530,AD1530,AE1530,AF1530,AG1530,AH1530,AI1530,AJ1530,AK1530,AL1530,AM1530,AN1530,AO1530,AP1530,AQ1530,AR1530,AS1530,AT1530,AU1530,AV1530,AW1530,AX1530,AY1530,AZ1530,BA1530,BB1530,R1530)</f>
        <v>#NAME?</v>
      </c>
      <c r="Q1530" s="21" t="e">
        <f t="shared" ca="1" si="95"/>
        <v>#NAME?</v>
      </c>
      <c r="R1530" t="s">
        <v>5106</v>
      </c>
      <c r="S1530" s="16" t="s">
        <v>3980</v>
      </c>
      <c r="T1530" s="12" t="s">
        <v>3981</v>
      </c>
      <c r="U1530" s="12" t="s">
        <v>2189</v>
      </c>
      <c r="V1530" s="12" t="s">
        <v>3742</v>
      </c>
      <c r="W1530" s="12" t="s">
        <v>2391</v>
      </c>
      <c r="X1530" s="12" t="s">
        <v>2192</v>
      </c>
      <c r="Y1530" s="12" t="s">
        <v>2957</v>
      </c>
    </row>
    <row r="1531" spans="1:32" ht="409.6" thickBot="1" x14ac:dyDescent="0.35">
      <c r="A1531" s="7" t="s">
        <v>1568</v>
      </c>
      <c r="D1531" s="37" t="s">
        <v>15</v>
      </c>
      <c r="E1531" s="45"/>
      <c r="F1531" s="47" t="e">
        <f ca="1">IF(D1531="Walmart", "https://www.walmart.com/search/?query=" &amp; [1]!textjoin("%20",TRUE,S1531,T1531,U1531,V1531,W1531,X1531,Y1531,Z1531,AA1531,AB1531,AC1531,AD1531,AE1531,AF1531,AG1531,AH1531,AI1531,AJ1531,AK1531,AL1531,AM1531,AN1531,AO1531,AP1531,AQ1531,AR1531,AS1531,AT1531,AU1531,AV1531,AW1531,AX1531,AY1531,AZ1531,BA1531,BB1531), IF(D1531="Best Buy", "https://www.bestbuy.com/site/searchpage.jsp?st=" &amp; [1]!textjoin("+",TRUE,S1531,T1531,U1531,V1531,W1531,X1531,Y1531,Z1531,AA1531,AB1531,AC1531,AD1531,AE1531,AF1531,AG1531,AH1531,AI1531,AJ1531,AK1531,AL1531,AM1531,AN1531,AO1531,AP1531,AQ1531,AR1531,AS1531,AT1531,AU1531,AV1531,AW1531,AX1531,AY1531,AZ1531,BA1531,BB1531), IF(D1531="Target", "https://www.target.com/s?searchTerm=" &amp; [1]!textjoin("+",TRUE,S1531,T1531,U1531,V1531,W1531,X1531,Y1531,Z1531,AA1531,AB1531,AC1531,AD1531,AE1531,AF1531,AG1531,AH1531,AI1531,AJ1531,AK1531,AL1531,AM1531,AN1531,AO1531,AP1531,AQ1531,AR1531,AS1531,AT1531,AU1531,AV1531,AW1531,AX1531,AY1531,AZ1531,BA1531,BB1531),"")))</f>
        <v>#NAME?</v>
      </c>
      <c r="G1531" s="45" t="s">
        <v>8028</v>
      </c>
      <c r="H1531" s="45" t="str">
        <f>HYPERLINK(G1531,D1531)</f>
        <v>Best Buy</v>
      </c>
      <c r="I1531" s="45"/>
      <c r="J1531" s="45"/>
      <c r="L1531" s="37" t="s">
        <v>15</v>
      </c>
      <c r="M1531" s="26" t="s">
        <v>2159</v>
      </c>
      <c r="N1531" s="21" t="s">
        <v>6545</v>
      </c>
      <c r="O1531" s="1" t="s">
        <v>2160</v>
      </c>
      <c r="P1531" s="21" t="e">
        <f ca="1">[1]!textjoin("+",TRUE,O1531,S1531,T1531,U1531,V1531,W1531,X1531,Y1531,Z1531,AA1531,AB1531,AC1531,AD1531,AE1531,AF1531,AG1531,AH1531,AI1531,AJ1531,AK1531,AL1531,AM1531,AN1531,AO1531,AP1531,AQ1531,AR1531,AS1531,AT1531,AU1531,AV1531,AW1531,AX1531,AY1531,AZ1531,BA1531,BB1531,R1531)</f>
        <v>#NAME?</v>
      </c>
      <c r="Q1531" s="21" t="e">
        <f t="shared" ca="1" si="95"/>
        <v>#NAME?</v>
      </c>
      <c r="R1531" t="s">
        <v>5106</v>
      </c>
      <c r="S1531" s="16" t="s">
        <v>3989</v>
      </c>
      <c r="T1531" s="12" t="s">
        <v>3915</v>
      </c>
      <c r="U1531" s="12" t="s">
        <v>2668</v>
      </c>
      <c r="V1531" s="12" t="s">
        <v>2918</v>
      </c>
      <c r="W1531" s="12" t="s">
        <v>4773</v>
      </c>
      <c r="X1531" s="12" t="s">
        <v>2357</v>
      </c>
    </row>
    <row r="1532" spans="1:32" ht="409.6" thickBot="1" x14ac:dyDescent="0.35">
      <c r="A1532" s="7" t="s">
        <v>1569</v>
      </c>
      <c r="D1532" s="37" t="s">
        <v>104</v>
      </c>
      <c r="E1532" s="45"/>
      <c r="F1532" s="47" t="e">
        <f ca="1">IF(D1532="Kohl's", "https://www.kohls.com/search.jsp?submit-search=web-regular&amp;search=" &amp; [1]!textjoin("+",TRUE,S1532,T1532,U1532,V1532,W1532,X1532,Y1532,Z1532,AA1532,AB1532,AC1532,AD1532,AE1532,AF1532,AG1532,AH1532,AI1532,AJ1532,AK1532,AL1532,AM1532,AN1532,AO1532,AP1532,AQ1532,AR1532,AS1532,AT1532,AU1532,AV1532,AW1532,AX1532,AY1532,AZ1532,BA1532,BB1532,Sheet1!BE1532), IF(D1532="Lenovo", "https://www.lenovo.com/us/en/search?text=" &amp; [1]!textjoin("+",TRUE,S1532,T1532,U1532,V1532,W1532,X1532,Y1532,Z1532,AA1532,AB1532,AC1532,AD1532,AE1532,AF1532,AG1532,AH1532,AI1532,AJ1532,AK1532,AL1532,AM1532,AN1532,AO1532,AP1532,AQ1532,AR1532,AS1532,AT1532,AU1532,AV1532,AW1532,AX1532,AY1532,AZ1532,BA1532,BB1532,Sheet1!BE1532), IF(D1532="Dell Small Business", "https://www.dell.com/koa/search?q=" &amp; [1]!textjoin("%20",TRUE,S1532,T1532,U1532,V1532,W1532,X1532,Y1532,Z1532,AA1532,AB1532,AC1532,AD1532,AE1532,AF1532,AG1532,AH1532,AI1532,AJ1532,AK1532,AL1532,AM1532,AN1532,AO1532,AP1532,AQ1532,AR1532,AS1532,AT1532,AU1532,AV1532,AW1532,AX1532,AY1532,AZ1532,BA1532,BB1532,Sheet1!BE1532),"")))</f>
        <v>#NAME?</v>
      </c>
      <c r="G1532" s="34" t="s">
        <v>7364</v>
      </c>
      <c r="H1532" s="45" t="str">
        <f>HYPERLINK(G1532,D1532)</f>
        <v>Kohl's</v>
      </c>
      <c r="I1532" s="45"/>
      <c r="J1532" s="45"/>
      <c r="L1532" s="37" t="s">
        <v>104</v>
      </c>
      <c r="M1532" s="26" t="s">
        <v>2159</v>
      </c>
      <c r="N1532" s="21" t="s">
        <v>6546</v>
      </c>
      <c r="O1532" s="1" t="s">
        <v>2160</v>
      </c>
      <c r="P1532" s="21" t="e">
        <f ca="1">[1]!textjoin("+",TRUE,O1532,S1532,T1532,U1532,V1532,W1532,X1532,Y1532,Z1532,AA1532,AB1532,AC1532,AD1532,AE1532,AF1532,AG1532,AH1532,AI1532,AJ1532,AK1532,AL1532,AM1532,AN1532,AO1532,AP1532,AQ1532,AR1532,AS1532,AT1532,AU1532,AV1532,AW1532,AX1532,AY1532,AZ1532,BA1532,BB1532,R1532)</f>
        <v>#NAME?</v>
      </c>
      <c r="Q1532" s="21" t="e">
        <f t="shared" ca="1" si="95"/>
        <v>#NAME?</v>
      </c>
      <c r="R1532" t="s">
        <v>5106</v>
      </c>
      <c r="S1532" s="16" t="s">
        <v>3990</v>
      </c>
      <c r="T1532" s="12" t="s">
        <v>2668</v>
      </c>
      <c r="U1532" s="12" t="s">
        <v>3991</v>
      </c>
      <c r="V1532" s="12" t="s">
        <v>2367</v>
      </c>
      <c r="W1532" s="12" t="s">
        <v>2227</v>
      </c>
      <c r="X1532" s="12" t="s">
        <v>3185</v>
      </c>
      <c r="Y1532" s="12" t="s">
        <v>2558</v>
      </c>
      <c r="Z1532" s="12" t="s">
        <v>3622</v>
      </c>
    </row>
    <row r="1533" spans="1:32" ht="58.2" thickBot="1" x14ac:dyDescent="0.35">
      <c r="A1533" s="7" t="s">
        <v>1570</v>
      </c>
      <c r="D1533" s="37" t="s">
        <v>43</v>
      </c>
      <c r="E1533" s="45"/>
      <c r="F1533" s="47" t="str">
        <f>IF(D1533="Walmart", "https://www.walmart.com/search/?query=" &amp; [1]!textjoin("%20",TRUE,S1533,T1533,U1533,V1533,W1533,X1533,Y1533,Z1533,AA1533,AB1533,AC1533,AD1533,AE1533,AF1533,AG1533,AH1533,AI1533,AJ1533,AK1533,AL1533,AM1533,AN1533,AO1533,AP1533,AQ1533,AR1533,AS1533,AT1533,AU1533,AV1533,AW1533,AX1533,AY1533,AZ1533,BA1533,BB1533), IF(D1533="Best Buy", "https://www.bestbuy.com/site/searchpage.jsp?st=" &amp; [1]!textjoin("+",TRUE,S1533,T1533,U1533,V1533,W1533,X1533,Y1533,Z1533,AA1533,AB1533,AC1533,AD1533,AE1533,AF1533,AG1533,AH1533,AI1533,AJ1533,AK1533,AL1533,AM1533,AN1533,AO1533,AP1533,AQ1533,AR1533,AS1533,AT1533,AU1533,AV1533,AW1533,AX1533,AY1533,AZ1533,BA1533,BB1533), IF(D1533="Target", "https://www.target.com/s?searchTerm=" &amp; [1]!textjoin("+",TRUE,S1533,T1533,U1533,V1533,W1533,X1533,Y1533,Z1533,AA1533,AB1533,AC1533,AD1533,AE1533,AF1533,AG1533,AH1533,AI1533,AJ1533,AK1533,AL1533,AM1533,AN1533,AO1533,AP1533,AQ1533,AR1533,AS1533,AT1533,AU1533,AV1533,AW1533,AX1533,AY1533,AZ1533,BA1533,BB1533),"")))</f>
        <v/>
      </c>
      <c r="G1533" s="45" t="s">
        <v>7382</v>
      </c>
      <c r="H1533" s="45"/>
      <c r="I1533" s="45"/>
      <c r="J1533" s="45"/>
      <c r="L1533" s="37" t="s">
        <v>43</v>
      </c>
      <c r="M1533" s="26" t="s">
        <v>2159</v>
      </c>
      <c r="N1533" s="21" t="s">
        <v>6547</v>
      </c>
      <c r="O1533" s="1" t="s">
        <v>2160</v>
      </c>
      <c r="P1533" s="21" t="e">
        <f ca="1">[1]!textjoin("+",TRUE,O1533,S1533,T1533,U1533,V1533,W1533,X1533,Y1533,Z1533,AA1533,AB1533,AC1533,AD1533,AE1533,AF1533,AG1533,AH1533,AI1533,AJ1533,AK1533,AL1533,AM1533,AN1533,AO1533,AP1533,AQ1533,AR1533,AS1533,AT1533,AU1533,AV1533,AW1533,AX1533,AY1533,AZ1533,BA1533,BB1533,R1533)</f>
        <v>#NAME?</v>
      </c>
      <c r="Q1533" s="21" t="e">
        <f t="shared" ca="1" si="95"/>
        <v>#NAME?</v>
      </c>
      <c r="R1533" t="s">
        <v>5106</v>
      </c>
      <c r="S1533" s="16" t="s">
        <v>3990</v>
      </c>
      <c r="T1533" s="12" t="s">
        <v>3991</v>
      </c>
      <c r="U1533" s="12" t="s">
        <v>2367</v>
      </c>
      <c r="V1533" s="12" t="s">
        <v>3185</v>
      </c>
      <c r="W1533" s="12" t="s">
        <v>3992</v>
      </c>
      <c r="X1533" s="12" t="s">
        <v>3622</v>
      </c>
    </row>
    <row r="1534" spans="1:32" ht="409.6" thickBot="1" x14ac:dyDescent="0.35">
      <c r="A1534" s="7" t="s">
        <v>1571</v>
      </c>
      <c r="D1534" s="37" t="s">
        <v>12</v>
      </c>
      <c r="E1534" s="45"/>
      <c r="F1534" s="47" t="e">
        <f ca="1">IF(D1534="Walmart", "https://www.walmart.com/search/?query=" &amp; [1]!textjoin("%20",TRUE,S1534,T1534,U1534,V1534,W1534,X1534,Y1534,Z1534,AA1534,AB1534,AC1534,AD1534,AE1534,AF1534,AG1534,AH1534,AI1534,AJ1534,AK1534,AL1534,AM1534,AN1534,AO1534,AP1534,AQ1534,AR1534,AS1534,AT1534,AU1534,AV1534,AW1534,AX1534,AY1534,AZ1534,BA1534,BB1534), IF(D1534="Best Buy", "https://www.bestbuy.com/site/searchpage.jsp?st=" &amp; [1]!textjoin("+",TRUE,S1534,T1534,U1534,V1534,W1534,X1534,Y1534,Z1534,AA1534,AB1534,AC1534,AD1534,AE1534,AF1534,AG1534,AH1534,AI1534,AJ1534,AK1534,AL1534,AM1534,AN1534,AO1534,AP1534,AQ1534,AR1534,AS1534,AT1534,AU1534,AV1534,AW1534,AX1534,AY1534,AZ1534,BA1534,BB1534), IF(D1534="Target", "https://www.target.com/s?searchTerm=" &amp; [1]!textjoin("+",TRUE,S1534,T1534,U1534,V1534,W1534,X1534,Y1534,Z1534,AA1534,AB1534,AC1534,AD1534,AE1534,AF1534,AG1534,AH1534,AI1534,AJ1534,AK1534,AL1534,AM1534,AN1534,AO1534,AP1534,AQ1534,AR1534,AS1534,AT1534,AU1534,AV1534,AW1534,AX1534,AY1534,AZ1534,BA1534,BB1534),"")))</f>
        <v>#NAME?</v>
      </c>
      <c r="G1534" s="45" t="s">
        <v>8029</v>
      </c>
      <c r="H1534" s="45" t="str">
        <f>HYPERLINK(G1534,D1534)</f>
        <v>Walmart</v>
      </c>
      <c r="I1534" s="45"/>
      <c r="J1534" s="45"/>
      <c r="L1534" s="37" t="s">
        <v>12</v>
      </c>
      <c r="M1534" s="26" t="s">
        <v>2159</v>
      </c>
      <c r="N1534" s="21" t="s">
        <v>6548</v>
      </c>
      <c r="O1534" s="1" t="s">
        <v>2160</v>
      </c>
      <c r="P1534" s="21" t="e">
        <f ca="1">[1]!textjoin("+",TRUE,O1534,S1534,T1534,U1534,V1534,W1534,X1534,Y1534,Z1534,AA1534,AB1534,AC1534,AD1534,AE1534,AF1534,AG1534,AH1534,AI1534,AJ1534,AK1534,AL1534,AM1534,AN1534,AO1534,AP1534,AQ1534,AR1534,AS1534,AT1534,AU1534,AV1534,AW1534,AX1534,AY1534,AZ1534,BA1534,BB1534,R1534)</f>
        <v>#NAME?</v>
      </c>
      <c r="Q1534" s="21" t="e">
        <f t="shared" ca="1" si="95"/>
        <v>#NAME?</v>
      </c>
      <c r="R1534" t="s">
        <v>5106</v>
      </c>
      <c r="S1534" s="16" t="s">
        <v>3739</v>
      </c>
      <c r="T1534" s="12" t="s">
        <v>3636</v>
      </c>
      <c r="U1534" s="12" t="s">
        <v>2267</v>
      </c>
      <c r="V1534" s="12" t="s">
        <v>3738</v>
      </c>
    </row>
    <row r="1535" spans="1:32" ht="58.2" thickBot="1" x14ac:dyDescent="0.35">
      <c r="A1535" s="7" t="s">
        <v>1572</v>
      </c>
      <c r="D1535" s="37" t="s">
        <v>43</v>
      </c>
      <c r="E1535" s="45"/>
      <c r="F1535" s="47" t="str">
        <f>IF(D1535="Walmart", "https://www.walmart.com/search/?query=" &amp; [1]!textjoin("%20",TRUE,S1535,T1535,U1535,V1535,W1535,X1535,Y1535,Z1535,AA1535,AB1535,AC1535,AD1535,AE1535,AF1535,AG1535,AH1535,AI1535,AJ1535,AK1535,AL1535,AM1535,AN1535,AO1535,AP1535,AQ1535,AR1535,AS1535,AT1535,AU1535,AV1535,AW1535,AX1535,AY1535,AZ1535,BA1535,BB1535), IF(D1535="Best Buy", "https://www.bestbuy.com/site/searchpage.jsp?st=" &amp; [1]!textjoin("+",TRUE,S1535,T1535,U1535,V1535,W1535,X1535,Y1535,Z1535,AA1535,AB1535,AC1535,AD1535,AE1535,AF1535,AG1535,AH1535,AI1535,AJ1535,AK1535,AL1535,AM1535,AN1535,AO1535,AP1535,AQ1535,AR1535,AS1535,AT1535,AU1535,AV1535,AW1535,AX1535,AY1535,AZ1535,BA1535,BB1535), IF(D1535="Target", "https://www.target.com/s?searchTerm=" &amp; [1]!textjoin("+",TRUE,S1535,T1535,U1535,V1535,W1535,X1535,Y1535,Z1535,AA1535,AB1535,AC1535,AD1535,AE1535,AF1535,AG1535,AH1535,AI1535,AJ1535,AK1535,AL1535,AM1535,AN1535,AO1535,AP1535,AQ1535,AR1535,AS1535,AT1535,AU1535,AV1535,AW1535,AX1535,AY1535,AZ1535,BA1535,BB1535),"")))</f>
        <v/>
      </c>
      <c r="G1535" s="45" t="s">
        <v>7382</v>
      </c>
      <c r="H1535" s="45"/>
      <c r="I1535" s="45"/>
      <c r="J1535" s="45"/>
      <c r="L1535" s="37" t="s">
        <v>43</v>
      </c>
      <c r="M1535" s="26" t="s">
        <v>2159</v>
      </c>
      <c r="N1535" s="21" t="s">
        <v>6549</v>
      </c>
      <c r="O1535" s="1" t="s">
        <v>2160</v>
      </c>
      <c r="P1535" s="21" t="e">
        <f ca="1">[1]!textjoin("+",TRUE,O1535,S1535,T1535,U1535,V1535,W1535,X1535,Y1535,Z1535,AA1535,AB1535,AC1535,AD1535,AE1535,AF1535,AG1535,AH1535,AI1535,AJ1535,AK1535,AL1535,AM1535,AN1535,AO1535,AP1535,AQ1535,AR1535,AS1535,AT1535,AU1535,AV1535,AW1535,AX1535,AY1535,AZ1535,BA1535,BB1535,R1535)</f>
        <v>#NAME?</v>
      </c>
      <c r="Q1535" s="21" t="e">
        <f t="shared" ca="1" si="95"/>
        <v>#NAME?</v>
      </c>
      <c r="R1535" t="s">
        <v>5106</v>
      </c>
      <c r="S1535" s="18" t="s">
        <v>3739</v>
      </c>
      <c r="T1535" s="12" t="s">
        <v>3636</v>
      </c>
      <c r="U1535" s="12" t="s">
        <v>3993</v>
      </c>
      <c r="V1535" s="12" t="s">
        <v>2432</v>
      </c>
      <c r="W1535" s="12" t="s">
        <v>3994</v>
      </c>
      <c r="X1535" s="12" t="s">
        <v>3635</v>
      </c>
      <c r="Y1535" s="12" t="s">
        <v>3091</v>
      </c>
      <c r="Z1535" s="12" t="s">
        <v>2192</v>
      </c>
      <c r="AA1535" s="12" t="s">
        <v>2174</v>
      </c>
      <c r="AB1535" s="12" t="s">
        <v>2543</v>
      </c>
      <c r="AC1535" s="12" t="s">
        <v>4678</v>
      </c>
      <c r="AD1535" s="12" t="s">
        <v>4961</v>
      </c>
      <c r="AE1535" s="12" t="s">
        <v>2611</v>
      </c>
      <c r="AF1535" s="12" t="s">
        <v>3315</v>
      </c>
    </row>
    <row r="1536" spans="1:32" ht="115.8" thickBot="1" x14ac:dyDescent="0.35">
      <c r="A1536" s="7" t="s">
        <v>1573</v>
      </c>
      <c r="D1536" s="37" t="s">
        <v>165</v>
      </c>
      <c r="E1536" s="45"/>
      <c r="F1536" s="47" t="str">
        <f>IF(D1536="Walmart", "https://www.walmart.com/search/?query=" &amp; [1]!textjoin("%20",TRUE,S1536,T1536,U1536,V1536,W1536,X1536,Y1536,Z1536,AA1536,AB1536,AC1536,AD1536,AE1536,AF1536,AG1536,AH1536,AI1536,AJ1536,AK1536,AL1536,AM1536,AN1536,AO1536,AP1536,AQ1536,AR1536,AS1536,AT1536,AU1536,AV1536,AW1536,AX1536,AY1536,AZ1536,BA1536,BB1536), IF(D1536="Best Buy", "https://www.bestbuy.com/site/searchpage.jsp?st=" &amp; [1]!textjoin("+",TRUE,S1536,T1536,U1536,V1536,W1536,X1536,Y1536,Z1536,AA1536,AB1536,AC1536,AD1536,AE1536,AF1536,AG1536,AH1536,AI1536,AJ1536,AK1536,AL1536,AM1536,AN1536,AO1536,AP1536,AQ1536,AR1536,AS1536,AT1536,AU1536,AV1536,AW1536,AX1536,AY1536,AZ1536,BA1536,BB1536), IF(D1536="Target", "https://www.target.com/s?searchTerm=" &amp; [1]!textjoin("+",TRUE,S1536,T1536,U1536,V1536,W1536,X1536,Y1536,Z1536,AA1536,AB1536,AC1536,AD1536,AE1536,AF1536,AG1536,AH1536,AI1536,AJ1536,AK1536,AL1536,AM1536,AN1536,AO1536,AP1536,AQ1536,AR1536,AS1536,AT1536,AU1536,AV1536,AW1536,AX1536,AY1536,AZ1536,BA1536,BB1536),"")))</f>
        <v/>
      </c>
      <c r="G1536" s="45" t="s">
        <v>7382</v>
      </c>
      <c r="H1536" s="45"/>
      <c r="I1536" s="45"/>
      <c r="J1536" s="45"/>
      <c r="L1536" s="37" t="s">
        <v>165</v>
      </c>
      <c r="M1536" s="26" t="s">
        <v>2159</v>
      </c>
      <c r="N1536" s="21" t="s">
        <v>6550</v>
      </c>
      <c r="O1536" s="1" t="s">
        <v>2160</v>
      </c>
      <c r="P1536" s="21" t="e">
        <f ca="1">[1]!textjoin("+",TRUE,O1536,S1536,T1536,U1536,V1536,W1536,X1536,Y1536,Z1536,AA1536,AB1536,AC1536,AD1536,AE1536,AF1536,AG1536,AH1536,AI1536,AJ1536,AK1536,AL1536,AM1536,AN1536,AO1536,AP1536,AQ1536,AR1536,AS1536,AT1536,AU1536,AV1536,AW1536,AX1536,AY1536,AZ1536,BA1536,BB1536,R1536)</f>
        <v>#NAME?</v>
      </c>
      <c r="Q1536" s="21" t="e">
        <f t="shared" ca="1" si="95"/>
        <v>#NAME?</v>
      </c>
      <c r="R1536" t="s">
        <v>5106</v>
      </c>
      <c r="S1536" s="16" t="s">
        <v>3739</v>
      </c>
      <c r="T1536" s="12" t="s">
        <v>3636</v>
      </c>
      <c r="U1536" s="12" t="s">
        <v>3995</v>
      </c>
      <c r="V1536" s="12" t="s">
        <v>2898</v>
      </c>
      <c r="W1536" s="12" t="s">
        <v>3738</v>
      </c>
      <c r="X1536" s="12" t="s">
        <v>3636</v>
      </c>
    </row>
    <row r="1537" spans="1:28" ht="409.6" thickBot="1" x14ac:dyDescent="0.35">
      <c r="A1537" s="9" t="s">
        <v>1574</v>
      </c>
      <c r="D1537" s="37" t="s">
        <v>20</v>
      </c>
      <c r="E1537" s="45"/>
      <c r="F1537" s="47" t="e">
        <f ca="1">IF(D1537="Walmart", "https://www.walmart.com/search/?query=" &amp; [1]!textjoin("%20",TRUE,S1537,T1537,U1537,V1537,W1537,X1537,Y1537,Z1537,AA1537,AB1537,AC1537,AD1537,AE1537,AF1537,AG1537,AH1537,AI1537,AJ1537,AK1537,AL1537,AM1537,AN1537,AO1537,AP1537,AQ1537,AR1537,AS1537,AT1537,AU1537,AV1537,AW1537,AX1537,AY1537,AZ1537,BA1537,BB1537), IF(D1537="Best Buy", "https://www.bestbuy.com/site/searchpage.jsp?st=" &amp; [1]!textjoin("+",TRUE,S1537,T1537,U1537,V1537,W1537,X1537,Y1537,Z1537,AA1537,AB1537,AC1537,AD1537,AE1537,AF1537,AG1537,AH1537,AI1537,AJ1537,AK1537,AL1537,AM1537,AN1537,AO1537,AP1537,AQ1537,AR1537,AS1537,AT1537,AU1537,AV1537,AW1537,AX1537,AY1537,AZ1537,BA1537,BB1537), IF(D1537="Target", "https://www.target.com/s?searchTerm=" &amp; [1]!textjoin("+",TRUE,S1537,T1537,U1537,V1537,W1537,X1537,Y1537,Z1537,AA1537,AB1537,AC1537,AD1537,AE1537,AF1537,AG1537,AH1537,AI1537,AJ1537,AK1537,AL1537,AM1537,AN1537,AO1537,AP1537,AQ1537,AR1537,AS1537,AT1537,AU1537,AV1537,AW1537,AX1537,AY1537,AZ1537,BA1537,BB1537),"")))</f>
        <v>#NAME?</v>
      </c>
      <c r="G1537" s="45" t="s">
        <v>8030</v>
      </c>
      <c r="H1537" s="45" t="str">
        <f>HYPERLINK(G1537,D1537)</f>
        <v>Target</v>
      </c>
      <c r="I1537" s="45"/>
      <c r="J1537" s="45"/>
      <c r="L1537" s="37" t="s">
        <v>20</v>
      </c>
      <c r="M1537" s="26" t="s">
        <v>2159</v>
      </c>
      <c r="N1537" s="21" t="s">
        <v>6551</v>
      </c>
      <c r="O1537" s="1" t="s">
        <v>2160</v>
      </c>
      <c r="P1537" s="21" t="e">
        <f ca="1">[1]!textjoin("+",TRUE,O1537,S1537,T1537,U1537,V1537,W1537,X1537,Y1537,Z1537,AA1537,AB1537,AC1537,AD1537,AE1537,AF1537,AG1537,AH1537,AI1537,AJ1537,AK1537,AL1537,AM1537,AN1537,AO1537,AP1537,AQ1537,AR1537,AS1537,AT1537,AU1537,AV1537,AW1537,AX1537,AY1537,AZ1537,BA1537,BB1537,R1537)</f>
        <v>#NAME?</v>
      </c>
      <c r="Q1537" s="21" t="e">
        <f t="shared" ca="1" si="95"/>
        <v>#NAME?</v>
      </c>
      <c r="R1537" t="s">
        <v>5106</v>
      </c>
      <c r="S1537" s="16" t="s">
        <v>3739</v>
      </c>
      <c r="T1537" s="12" t="s">
        <v>3636</v>
      </c>
      <c r="U1537" s="12" t="s">
        <v>3996</v>
      </c>
      <c r="V1537" s="12" t="s">
        <v>3997</v>
      </c>
      <c r="W1537" s="12" t="s">
        <v>3635</v>
      </c>
      <c r="X1537" s="12" t="s">
        <v>3636</v>
      </c>
    </row>
    <row r="1538" spans="1:28" ht="409.6" thickBot="1" x14ac:dyDescent="0.35">
      <c r="A1538" s="7" t="s">
        <v>1575</v>
      </c>
      <c r="D1538" s="37" t="s">
        <v>20</v>
      </c>
      <c r="E1538" s="45"/>
      <c r="F1538" s="47" t="e">
        <f ca="1">IF(D1538="Walmart", "https://www.walmart.com/search/?query=" &amp; [1]!textjoin("%20",TRUE,S1538,T1538,U1538,V1538,W1538,X1538,Y1538,Z1538,AA1538,AB1538,AC1538,AD1538,AE1538,AF1538,AG1538,AH1538,AI1538,AJ1538,AK1538,AL1538,AM1538,AN1538,AO1538,AP1538,AQ1538,AR1538,AS1538,AT1538,AU1538,AV1538,AW1538,AX1538,AY1538,AZ1538,BA1538,BB1538), IF(D1538="Best Buy", "https://www.bestbuy.com/site/searchpage.jsp?st=" &amp; [1]!textjoin("+",TRUE,S1538,T1538,U1538,V1538,W1538,X1538,Y1538,Z1538,AA1538,AB1538,AC1538,AD1538,AE1538,AF1538,AG1538,AH1538,AI1538,AJ1538,AK1538,AL1538,AM1538,AN1538,AO1538,AP1538,AQ1538,AR1538,AS1538,AT1538,AU1538,AV1538,AW1538,AX1538,AY1538,AZ1538,BA1538,BB1538), IF(D1538="Target", "https://www.target.com/s?searchTerm=" &amp; [1]!textjoin("+",TRUE,S1538,T1538,U1538,V1538,W1538,X1538,Y1538,Z1538,AA1538,AB1538,AC1538,AD1538,AE1538,AF1538,AG1538,AH1538,AI1538,AJ1538,AK1538,AL1538,AM1538,AN1538,AO1538,AP1538,AQ1538,AR1538,AS1538,AT1538,AU1538,AV1538,AW1538,AX1538,AY1538,AZ1538,BA1538,BB1538),"")))</f>
        <v>#NAME?</v>
      </c>
      <c r="G1538" s="45" t="s">
        <v>8031</v>
      </c>
      <c r="H1538" s="45" t="str">
        <f>HYPERLINK(G1538,D1538)</f>
        <v>Target</v>
      </c>
      <c r="I1538" s="45"/>
      <c r="J1538" s="45"/>
      <c r="L1538" s="37" t="s">
        <v>20</v>
      </c>
      <c r="M1538" s="26" t="s">
        <v>2159</v>
      </c>
      <c r="N1538" s="21" t="s">
        <v>6552</v>
      </c>
      <c r="O1538" s="1" t="s">
        <v>2160</v>
      </c>
      <c r="P1538" s="21" t="e">
        <f ca="1">[1]!textjoin("+",TRUE,O1538,S1538,T1538,U1538,V1538,W1538,X1538,Y1538,Z1538,AA1538,AB1538,AC1538,AD1538,AE1538,AF1538,AG1538,AH1538,AI1538,AJ1538,AK1538,AL1538,AM1538,AN1538,AO1538,AP1538,AQ1538,AR1538,AS1538,AT1538,AU1538,AV1538,AW1538,AX1538,AY1538,AZ1538,BA1538,BB1538,R1538)</f>
        <v>#NAME?</v>
      </c>
      <c r="Q1538" s="21" t="e">
        <f t="shared" ref="Q1538:Q1601" ca="1" si="98">REPLACE(P1538,28,1,"")</f>
        <v>#NAME?</v>
      </c>
      <c r="R1538" t="s">
        <v>5106</v>
      </c>
      <c r="S1538" s="16" t="s">
        <v>3739</v>
      </c>
      <c r="T1538" s="12" t="s">
        <v>3636</v>
      </c>
      <c r="U1538" s="12" t="s">
        <v>3996</v>
      </c>
      <c r="V1538" s="12" t="s">
        <v>3470</v>
      </c>
      <c r="W1538" s="12" t="s">
        <v>3635</v>
      </c>
      <c r="X1538" s="12" t="s">
        <v>3636</v>
      </c>
    </row>
    <row r="1539" spans="1:28" ht="409.6" thickBot="1" x14ac:dyDescent="0.35">
      <c r="A1539" s="7" t="s">
        <v>1576</v>
      </c>
      <c r="D1539" s="37" t="s">
        <v>15</v>
      </c>
      <c r="E1539" s="45"/>
      <c r="F1539" s="47" t="e">
        <f ca="1">IF(D1539="Walmart", "https://www.walmart.com/search/?query=" &amp; [1]!textjoin("%20",TRUE,S1539,T1539,U1539,V1539,W1539,X1539,Y1539,Z1539,AA1539,AB1539,AC1539,AD1539,AE1539,AF1539,AG1539,AH1539,AI1539,AJ1539,AK1539,AL1539,AM1539,AN1539,AO1539,AP1539,AQ1539,AR1539,AS1539,AT1539,AU1539,AV1539,AW1539,AX1539,AY1539,AZ1539,BA1539,BB1539), IF(D1539="Best Buy", "https://www.bestbuy.com/site/searchpage.jsp?st=" &amp; [1]!textjoin("+",TRUE,S1539,T1539,U1539,V1539,W1539,X1539,Y1539,Z1539,AA1539,AB1539,AC1539,AD1539,AE1539,AF1539,AG1539,AH1539,AI1539,AJ1539,AK1539,AL1539,AM1539,AN1539,AO1539,AP1539,AQ1539,AR1539,AS1539,AT1539,AU1539,AV1539,AW1539,AX1539,AY1539,AZ1539,BA1539,BB1539), IF(D1539="Target", "https://www.target.com/s?searchTerm=" &amp; [1]!textjoin("+",TRUE,S1539,T1539,U1539,V1539,W1539,X1539,Y1539,Z1539,AA1539,AB1539,AC1539,AD1539,AE1539,AF1539,AG1539,AH1539,AI1539,AJ1539,AK1539,AL1539,AM1539,AN1539,AO1539,AP1539,AQ1539,AR1539,AS1539,AT1539,AU1539,AV1539,AW1539,AX1539,AY1539,AZ1539,BA1539,BB1539),"")))</f>
        <v>#NAME?</v>
      </c>
      <c r="G1539" s="45" t="s">
        <v>8032</v>
      </c>
      <c r="H1539" s="45" t="str">
        <f>HYPERLINK(G1539,D1539)</f>
        <v>Best Buy</v>
      </c>
      <c r="I1539" s="45"/>
      <c r="J1539" s="45"/>
      <c r="L1539" s="37" t="s">
        <v>15</v>
      </c>
      <c r="M1539" s="26" t="s">
        <v>2159</v>
      </c>
      <c r="N1539" s="21" t="s">
        <v>6553</v>
      </c>
      <c r="O1539" s="1" t="s">
        <v>2160</v>
      </c>
      <c r="P1539" s="21" t="e">
        <f ca="1">[1]!textjoin("+",TRUE,O1539,S1539,T1539,U1539,V1539,W1539,X1539,Y1539,Z1539,AA1539,AB1539,AC1539,AD1539,AE1539,AF1539,AG1539,AH1539,AI1539,AJ1539,AK1539,AL1539,AM1539,AN1539,AO1539,AP1539,AQ1539,AR1539,AS1539,AT1539,AU1539,AV1539,AW1539,AX1539,AY1539,AZ1539,BA1539,BB1539,R1539)</f>
        <v>#NAME?</v>
      </c>
      <c r="Q1539" s="21" t="e">
        <f t="shared" ca="1" si="98"/>
        <v>#NAME?</v>
      </c>
      <c r="R1539" t="s">
        <v>5106</v>
      </c>
      <c r="S1539" s="16" t="s">
        <v>3998</v>
      </c>
      <c r="T1539" s="12" t="s">
        <v>3999</v>
      </c>
      <c r="U1539" s="12" t="s">
        <v>2189</v>
      </c>
      <c r="V1539" s="12" t="s">
        <v>3756</v>
      </c>
      <c r="W1539" s="12" t="s">
        <v>4620</v>
      </c>
      <c r="X1539" s="12" t="s">
        <v>5016</v>
      </c>
    </row>
    <row r="1540" spans="1:28" ht="130.19999999999999" thickBot="1" x14ac:dyDescent="0.35">
      <c r="A1540" s="7" t="s">
        <v>1577</v>
      </c>
      <c r="D1540" s="37" t="s">
        <v>778</v>
      </c>
      <c r="E1540" s="45"/>
      <c r="F1540" s="47" t="str">
        <f>IF(D1540="Walmart", "https://www.walmart.com/search/?query=" &amp; [1]!textjoin("%20",TRUE,S1540,T1540,U1540,V1540,W1540,X1540,Y1540,Z1540,AA1540,AB1540,AC1540,AD1540,AE1540,AF1540,AG1540,AH1540,AI1540,AJ1540,AK1540,AL1540,AM1540,AN1540,AO1540,AP1540,AQ1540,AR1540,AS1540,AT1540,AU1540,AV1540,AW1540,AX1540,AY1540,AZ1540,BA1540,BB1540), IF(D1540="Best Buy", "https://www.bestbuy.com/site/searchpage.jsp?st=" &amp; [1]!textjoin("+",TRUE,S1540,T1540,U1540,V1540,W1540,X1540,Y1540,Z1540,AA1540,AB1540,AC1540,AD1540,AE1540,AF1540,AG1540,AH1540,AI1540,AJ1540,AK1540,AL1540,AM1540,AN1540,AO1540,AP1540,AQ1540,AR1540,AS1540,AT1540,AU1540,AV1540,AW1540,AX1540,AY1540,AZ1540,BA1540,BB1540), IF(D1540="Target", "https://www.target.com/s?searchTerm=" &amp; [1]!textjoin("+",TRUE,S1540,T1540,U1540,V1540,W1540,X1540,Y1540,Z1540,AA1540,AB1540,AC1540,AD1540,AE1540,AF1540,AG1540,AH1540,AI1540,AJ1540,AK1540,AL1540,AM1540,AN1540,AO1540,AP1540,AQ1540,AR1540,AS1540,AT1540,AU1540,AV1540,AW1540,AX1540,AY1540,AZ1540,BA1540,BB1540),"")))</f>
        <v/>
      </c>
      <c r="G1540" s="45" t="s">
        <v>7382</v>
      </c>
      <c r="H1540" s="45"/>
      <c r="I1540" s="45"/>
      <c r="J1540" s="45"/>
      <c r="L1540" s="37" t="s">
        <v>778</v>
      </c>
      <c r="M1540" s="26" t="s">
        <v>2159</v>
      </c>
      <c r="N1540" s="21" t="s">
        <v>6554</v>
      </c>
      <c r="O1540" s="1" t="s">
        <v>2160</v>
      </c>
      <c r="P1540" s="21" t="e">
        <f ca="1">[1]!textjoin("+",TRUE,O1540,S1540,T1540,U1540,V1540,W1540,X1540,Y1540,Z1540,AA1540,AB1540,AC1540,AD1540,AE1540,AF1540,AG1540,AH1540,AI1540,AJ1540,AK1540,AL1540,AM1540,AN1540,AO1540,AP1540,AQ1540,AR1540,AS1540,AT1540,AU1540,AV1540,AW1540,AX1540,AY1540,AZ1540,BA1540,BB1540,R1540)</f>
        <v>#NAME?</v>
      </c>
      <c r="Q1540" s="21" t="e">
        <f t="shared" ca="1" si="98"/>
        <v>#NAME?</v>
      </c>
      <c r="R1540" t="s">
        <v>5106</v>
      </c>
      <c r="S1540" s="16" t="s">
        <v>3998</v>
      </c>
      <c r="T1540" s="12" t="s">
        <v>4619</v>
      </c>
      <c r="U1540" s="12" t="s">
        <v>2215</v>
      </c>
      <c r="V1540" s="12" t="s">
        <v>3730</v>
      </c>
    </row>
    <row r="1541" spans="1:28" ht="130.19999999999999" thickBot="1" x14ac:dyDescent="0.35">
      <c r="A1541" s="7" t="s">
        <v>1578</v>
      </c>
      <c r="D1541" s="37" t="s">
        <v>778</v>
      </c>
      <c r="E1541" s="45"/>
      <c r="F1541" s="47" t="str">
        <f>IF(D1541="Walmart", "https://www.walmart.com/search/?query=" &amp; [1]!textjoin("%20",TRUE,S1541,T1541,U1541,V1541,W1541,X1541,Y1541,Z1541,AA1541,AB1541,AC1541,AD1541,AE1541,AF1541,AG1541,AH1541,AI1541,AJ1541,AK1541,AL1541,AM1541,AN1541,AO1541,AP1541,AQ1541,AR1541,AS1541,AT1541,AU1541,AV1541,AW1541,AX1541,AY1541,AZ1541,BA1541,BB1541), IF(D1541="Best Buy", "https://www.bestbuy.com/site/searchpage.jsp?st=" &amp; [1]!textjoin("+",TRUE,S1541,T1541,U1541,V1541,W1541,X1541,Y1541,Z1541,AA1541,AB1541,AC1541,AD1541,AE1541,AF1541,AG1541,AH1541,AI1541,AJ1541,AK1541,AL1541,AM1541,AN1541,AO1541,AP1541,AQ1541,AR1541,AS1541,AT1541,AU1541,AV1541,AW1541,AX1541,AY1541,AZ1541,BA1541,BB1541), IF(D1541="Target", "https://www.target.com/s?searchTerm=" &amp; [1]!textjoin("+",TRUE,S1541,T1541,U1541,V1541,W1541,X1541,Y1541,Z1541,AA1541,AB1541,AC1541,AD1541,AE1541,AF1541,AG1541,AH1541,AI1541,AJ1541,AK1541,AL1541,AM1541,AN1541,AO1541,AP1541,AQ1541,AR1541,AS1541,AT1541,AU1541,AV1541,AW1541,AX1541,AY1541,AZ1541,BA1541,BB1541),"")))</f>
        <v/>
      </c>
      <c r="G1541" s="45" t="s">
        <v>7382</v>
      </c>
      <c r="H1541" s="45"/>
      <c r="I1541" s="45"/>
      <c r="J1541" s="45"/>
      <c r="L1541" s="37" t="s">
        <v>778</v>
      </c>
      <c r="M1541" s="26" t="s">
        <v>2159</v>
      </c>
      <c r="N1541" s="21" t="s">
        <v>6555</v>
      </c>
      <c r="O1541" s="1" t="s">
        <v>2160</v>
      </c>
      <c r="P1541" s="21" t="e">
        <f ca="1">[1]!textjoin("+",TRUE,O1541,S1541,T1541,U1541,V1541,W1541,X1541,Y1541,Z1541,AA1541,AB1541,AC1541,AD1541,AE1541,AF1541,AG1541,AH1541,AI1541,AJ1541,AK1541,AL1541,AM1541,AN1541,AO1541,AP1541,AQ1541,AR1541,AS1541,AT1541,AU1541,AV1541,AW1541,AX1541,AY1541,AZ1541,BA1541,BB1541,R1541)</f>
        <v>#NAME?</v>
      </c>
      <c r="Q1541" s="21" t="e">
        <f t="shared" ca="1" si="98"/>
        <v>#NAME?</v>
      </c>
      <c r="R1541" t="s">
        <v>5106</v>
      </c>
      <c r="S1541" s="16" t="s">
        <v>3998</v>
      </c>
      <c r="T1541" s="12" t="s">
        <v>2342</v>
      </c>
    </row>
    <row r="1542" spans="1:28" ht="409.6" thickBot="1" x14ac:dyDescent="0.35">
      <c r="A1542" s="7" t="s">
        <v>1579</v>
      </c>
      <c r="D1542" s="37" t="s">
        <v>15</v>
      </c>
      <c r="E1542" s="45"/>
      <c r="F1542" s="47" t="e">
        <f ca="1">IF(D1542="Walmart", "https://www.walmart.com/search/?query=" &amp; [1]!textjoin("%20",TRUE,S1542,T1542,U1542,V1542,W1542,X1542,Y1542,Z1542,AA1542,AB1542,AC1542,AD1542,AE1542,AF1542,AG1542,AH1542,AI1542,AJ1542,AK1542,AL1542,AM1542,AN1542,AO1542,AP1542,AQ1542,AR1542,AS1542,AT1542,AU1542,AV1542,AW1542,AX1542,AY1542,AZ1542,BA1542,BB1542), IF(D1542="Best Buy", "https://www.bestbuy.com/site/searchpage.jsp?st=" &amp; [1]!textjoin("+",TRUE,S1542,T1542,U1542,V1542,W1542,X1542,Y1542,Z1542,AA1542,AB1542,AC1542,AD1542,AE1542,AF1542,AG1542,AH1542,AI1542,AJ1542,AK1542,AL1542,AM1542,AN1542,AO1542,AP1542,AQ1542,AR1542,AS1542,AT1542,AU1542,AV1542,AW1542,AX1542,AY1542,AZ1542,BA1542,BB1542), IF(D1542="Target", "https://www.target.com/s?searchTerm=" &amp; [1]!textjoin("+",TRUE,S1542,T1542,U1542,V1542,W1542,X1542,Y1542,Z1542,AA1542,AB1542,AC1542,AD1542,AE1542,AF1542,AG1542,AH1542,AI1542,AJ1542,AK1542,AL1542,AM1542,AN1542,AO1542,AP1542,AQ1542,AR1542,AS1542,AT1542,AU1542,AV1542,AW1542,AX1542,AY1542,AZ1542,BA1542,BB1542),"")))</f>
        <v>#NAME?</v>
      </c>
      <c r="G1542" s="45" t="s">
        <v>8033</v>
      </c>
      <c r="H1542" s="45" t="str">
        <f>HYPERLINK(G1542,D1542)</f>
        <v>Best Buy</v>
      </c>
      <c r="I1542" s="45"/>
      <c r="J1542" s="45"/>
      <c r="L1542" s="37" t="s">
        <v>15</v>
      </c>
      <c r="M1542" s="26" t="s">
        <v>2159</v>
      </c>
      <c r="N1542" s="21" t="s">
        <v>6556</v>
      </c>
      <c r="O1542" s="1" t="s">
        <v>2160</v>
      </c>
      <c r="P1542" s="21" t="e">
        <f ca="1">[1]!textjoin("+",TRUE,O1542,S1542,T1542,U1542,V1542,W1542,X1542,Y1542,Z1542,AA1542,AB1542,AC1542,AD1542,AE1542,AF1542,AG1542,AH1542,AI1542,AJ1542,AK1542,AL1542,AM1542,AN1542,AO1542,AP1542,AQ1542,AR1542,AS1542,AT1542,AU1542,AV1542,AW1542,AX1542,AY1542,AZ1542,BA1542,BB1542,R1542)</f>
        <v>#NAME?</v>
      </c>
      <c r="Q1542" s="21" t="e">
        <f t="shared" ca="1" si="98"/>
        <v>#NAME?</v>
      </c>
      <c r="R1542" t="s">
        <v>5106</v>
      </c>
      <c r="S1542" s="16" t="s">
        <v>3998</v>
      </c>
      <c r="T1542" s="12" t="s">
        <v>4000</v>
      </c>
      <c r="U1542" s="12">
        <v>3</v>
      </c>
      <c r="V1542" s="12" t="s">
        <v>2189</v>
      </c>
      <c r="W1542" s="12" t="s">
        <v>3756</v>
      </c>
      <c r="X1542" s="12" t="s">
        <v>4620</v>
      </c>
      <c r="Y1542" s="12" t="s">
        <v>4001</v>
      </c>
    </row>
    <row r="1543" spans="1:28" ht="409.6" thickBot="1" x14ac:dyDescent="0.35">
      <c r="A1543" s="7" t="s">
        <v>1580</v>
      </c>
      <c r="D1543" s="37" t="s">
        <v>20</v>
      </c>
      <c r="E1543" s="45"/>
      <c r="F1543" s="47" t="e">
        <f ca="1">IF(D1543="Walmart", "https://www.walmart.com/search/?query=" &amp; [1]!textjoin("%20",TRUE,S1543,T1543,U1543,V1543,W1543,X1543,Y1543,Z1543,AA1543,AB1543,AC1543,AD1543,AE1543,AF1543,AG1543,AH1543,AI1543,AJ1543,AK1543,AL1543,AM1543,AN1543,AO1543,AP1543,AQ1543,AR1543,AS1543,AT1543,AU1543,AV1543,AW1543,AX1543,AY1543,AZ1543,BA1543,BB1543), IF(D1543="Best Buy", "https://www.bestbuy.com/site/searchpage.jsp?st=" &amp; [1]!textjoin("+",TRUE,S1543,T1543,U1543,V1543,W1543,X1543,Y1543,Z1543,AA1543,AB1543,AC1543,AD1543,AE1543,AF1543,AG1543,AH1543,AI1543,AJ1543,AK1543,AL1543,AM1543,AN1543,AO1543,AP1543,AQ1543,AR1543,AS1543,AT1543,AU1543,AV1543,AW1543,AX1543,AY1543,AZ1543,BA1543,BB1543), IF(D1543="Target", "https://www.target.com/s?searchTerm=" &amp; [1]!textjoin("+",TRUE,S1543,T1543,U1543,V1543,W1543,X1543,Y1543,Z1543,AA1543,AB1543,AC1543,AD1543,AE1543,AF1543,AG1543,AH1543,AI1543,AJ1543,AK1543,AL1543,AM1543,AN1543,AO1543,AP1543,AQ1543,AR1543,AS1543,AT1543,AU1543,AV1543,AW1543,AX1543,AY1543,AZ1543,BA1543,BB1543),"")))</f>
        <v>#NAME?</v>
      </c>
      <c r="G1543" s="45" t="s">
        <v>8034</v>
      </c>
      <c r="H1543" s="45" t="str">
        <f>HYPERLINK(G1543,D1543)</f>
        <v>Target</v>
      </c>
      <c r="I1543" s="45"/>
      <c r="J1543" s="45"/>
      <c r="L1543" s="37" t="s">
        <v>20</v>
      </c>
      <c r="M1543" s="26" t="s">
        <v>2159</v>
      </c>
      <c r="N1543" s="21" t="s">
        <v>6557</v>
      </c>
      <c r="O1543" s="1" t="s">
        <v>2160</v>
      </c>
      <c r="P1543" s="21" t="e">
        <f ca="1">[1]!textjoin("+",TRUE,O1543,S1543,T1543,U1543,V1543,W1543,X1543,Y1543,Z1543,AA1543,AB1543,AC1543,AD1543,AE1543,AF1543,AG1543,AH1543,AI1543,AJ1543,AK1543,AL1543,AM1543,AN1543,AO1543,AP1543,AQ1543,AR1543,AS1543,AT1543,AU1543,AV1543,AW1543,AX1543,AY1543,AZ1543,BA1543,BB1543,R1543)</f>
        <v>#NAME?</v>
      </c>
      <c r="Q1543" s="21" t="e">
        <f t="shared" ca="1" si="98"/>
        <v>#NAME?</v>
      </c>
      <c r="R1543" t="s">
        <v>5106</v>
      </c>
      <c r="S1543" s="16" t="s">
        <v>3998</v>
      </c>
      <c r="T1543" s="12" t="s">
        <v>4002</v>
      </c>
      <c r="U1543" s="12" t="b">
        <v>1</v>
      </c>
      <c r="V1543" s="12" t="s">
        <v>2189</v>
      </c>
      <c r="W1543" s="12" t="s">
        <v>3522</v>
      </c>
      <c r="X1543" s="12" t="s">
        <v>2192</v>
      </c>
      <c r="Y1543" s="12" t="s">
        <v>2193</v>
      </c>
      <c r="Z1543" s="12" t="s">
        <v>2194</v>
      </c>
    </row>
    <row r="1544" spans="1:28" ht="58.2" thickBot="1" x14ac:dyDescent="0.35">
      <c r="A1544" s="7" t="s">
        <v>1581</v>
      </c>
      <c r="D1544" s="37" t="s">
        <v>43</v>
      </c>
      <c r="E1544" s="45"/>
      <c r="F1544" s="47" t="str">
        <f>IF(D1544="Walmart", "https://www.walmart.com/search/?query=" &amp; [1]!textjoin("%20",TRUE,S1544,T1544,U1544,V1544,W1544,X1544,Y1544,Z1544,AA1544,AB1544,AC1544,AD1544,AE1544,AF1544,AG1544,AH1544,AI1544,AJ1544,AK1544,AL1544,AM1544,AN1544,AO1544,AP1544,AQ1544,AR1544,AS1544,AT1544,AU1544,AV1544,AW1544,AX1544,AY1544,AZ1544,BA1544,BB1544), IF(D1544="Best Buy", "https://www.bestbuy.com/site/searchpage.jsp?st=" &amp; [1]!textjoin("+",TRUE,S1544,T1544,U1544,V1544,W1544,X1544,Y1544,Z1544,AA1544,AB1544,AC1544,AD1544,AE1544,AF1544,AG1544,AH1544,AI1544,AJ1544,AK1544,AL1544,AM1544,AN1544,AO1544,AP1544,AQ1544,AR1544,AS1544,AT1544,AU1544,AV1544,AW1544,AX1544,AY1544,AZ1544,BA1544,BB1544), IF(D1544="Target", "https://www.target.com/s?searchTerm=" &amp; [1]!textjoin("+",TRUE,S1544,T1544,U1544,V1544,W1544,X1544,Y1544,Z1544,AA1544,AB1544,AC1544,AD1544,AE1544,AF1544,AG1544,AH1544,AI1544,AJ1544,AK1544,AL1544,AM1544,AN1544,AO1544,AP1544,AQ1544,AR1544,AS1544,AT1544,AU1544,AV1544,AW1544,AX1544,AY1544,AZ1544,BA1544,BB1544),"")))</f>
        <v/>
      </c>
      <c r="G1544" s="45" t="s">
        <v>7382</v>
      </c>
      <c r="H1544" s="45"/>
      <c r="I1544" s="45"/>
      <c r="J1544" s="45"/>
      <c r="L1544" s="37" t="s">
        <v>43</v>
      </c>
      <c r="M1544" s="26" t="s">
        <v>2159</v>
      </c>
      <c r="N1544" s="21" t="s">
        <v>6558</v>
      </c>
      <c r="O1544" s="1" t="s">
        <v>2160</v>
      </c>
      <c r="P1544" s="21" t="e">
        <f ca="1">[1]!textjoin("+",TRUE,O1544,S1544,T1544,U1544,V1544,W1544,X1544,Y1544,Z1544,AA1544,AB1544,AC1544,AD1544,AE1544,AF1544,AG1544,AH1544,AI1544,AJ1544,AK1544,AL1544,AM1544,AN1544,AO1544,AP1544,AQ1544,AR1544,AS1544,AT1544,AU1544,AV1544,AW1544,AX1544,AY1544,AZ1544,BA1544,BB1544,R1544)</f>
        <v>#NAME?</v>
      </c>
      <c r="Q1544" s="21" t="e">
        <f t="shared" ca="1" si="98"/>
        <v>#NAME?</v>
      </c>
      <c r="R1544" t="s">
        <v>5106</v>
      </c>
      <c r="S1544" s="16" t="s">
        <v>3998</v>
      </c>
      <c r="T1544" s="12" t="s">
        <v>4003</v>
      </c>
      <c r="U1544" s="12" t="s">
        <v>2192</v>
      </c>
      <c r="V1544" s="12" t="s">
        <v>2279</v>
      </c>
      <c r="W1544" s="12" t="s">
        <v>2942</v>
      </c>
      <c r="X1544" s="12" t="s">
        <v>4004</v>
      </c>
      <c r="Y1544" s="12" t="s">
        <v>2189</v>
      </c>
      <c r="Z1544" s="12" t="s">
        <v>3015</v>
      </c>
      <c r="AA1544" s="12" t="s">
        <v>4750</v>
      </c>
      <c r="AB1544" s="12" t="s">
        <v>2369</v>
      </c>
    </row>
    <row r="1545" spans="1:28" ht="409.6" thickBot="1" x14ac:dyDescent="0.35">
      <c r="A1545" s="7" t="s">
        <v>1582</v>
      </c>
      <c r="D1545" s="37" t="s">
        <v>15</v>
      </c>
      <c r="E1545" s="45"/>
      <c r="F1545" s="47" t="e">
        <f ca="1">IF(D1545="Walmart", "https://www.walmart.com/search/?query=" &amp; [1]!textjoin("%20",TRUE,S1545,T1545,U1545,V1545,W1545,X1545,Y1545,Z1545,AA1545,AB1545,AC1545,AD1545,AE1545,AF1545,AG1545,AH1545,AI1545,AJ1545,AK1545,AL1545,AM1545,AN1545,AO1545,AP1545,AQ1545,AR1545,AS1545,AT1545,AU1545,AV1545,AW1545,AX1545,AY1545,AZ1545,BA1545,BB1545), IF(D1545="Best Buy", "https://www.bestbuy.com/site/searchpage.jsp?st=" &amp; [1]!textjoin("+",TRUE,S1545,T1545,U1545,V1545,W1545,X1545,Y1545,Z1545,AA1545,AB1545,AC1545,AD1545,AE1545,AF1545,AG1545,AH1545,AI1545,AJ1545,AK1545,AL1545,AM1545,AN1545,AO1545,AP1545,AQ1545,AR1545,AS1545,AT1545,AU1545,AV1545,AW1545,AX1545,AY1545,AZ1545,BA1545,BB1545), IF(D1545="Target", "https://www.target.com/s?searchTerm=" &amp; [1]!textjoin("+",TRUE,S1545,T1545,U1545,V1545,W1545,X1545,Y1545,Z1545,AA1545,AB1545,AC1545,AD1545,AE1545,AF1545,AG1545,AH1545,AI1545,AJ1545,AK1545,AL1545,AM1545,AN1545,AO1545,AP1545,AQ1545,AR1545,AS1545,AT1545,AU1545,AV1545,AW1545,AX1545,AY1545,AZ1545,BA1545,BB1545),"")))</f>
        <v>#NAME?</v>
      </c>
      <c r="G1545" s="45" t="s">
        <v>8035</v>
      </c>
      <c r="H1545" s="45" t="str">
        <f>HYPERLINK(G1545,D1545)</f>
        <v>Best Buy</v>
      </c>
      <c r="I1545" s="45"/>
      <c r="J1545" s="45"/>
      <c r="L1545" s="37" t="s">
        <v>15</v>
      </c>
      <c r="M1545" s="26" t="s">
        <v>2159</v>
      </c>
      <c r="N1545" s="21" t="s">
        <v>6559</v>
      </c>
      <c r="O1545" s="1" t="s">
        <v>2160</v>
      </c>
      <c r="P1545" s="21" t="e">
        <f ca="1">[1]!textjoin("+",TRUE,O1545,S1545,T1545,U1545,V1545,W1545,X1545,Y1545,Z1545,AA1545,AB1545,AC1545,AD1545,AE1545,AF1545,AG1545,AH1545,AI1545,AJ1545,AK1545,AL1545,AM1545,AN1545,AO1545,AP1545,AQ1545,AR1545,AS1545,AT1545,AU1545,AV1545,AW1545,AX1545,AY1545,AZ1545,BA1545,BB1545,R1545)</f>
        <v>#NAME?</v>
      </c>
      <c r="Q1545" s="21" t="e">
        <f t="shared" ca="1" si="98"/>
        <v>#NAME?</v>
      </c>
      <c r="R1545" t="s">
        <v>5106</v>
      </c>
      <c r="S1545" s="16" t="s">
        <v>3998</v>
      </c>
      <c r="T1545" s="12" t="s">
        <v>4005</v>
      </c>
      <c r="U1545" s="12" t="s">
        <v>2189</v>
      </c>
      <c r="V1545" s="12" t="s">
        <v>3608</v>
      </c>
      <c r="W1545" s="12" t="s">
        <v>4620</v>
      </c>
      <c r="X1545" s="12" t="s">
        <v>5017</v>
      </c>
    </row>
    <row r="1546" spans="1:28" ht="409.6" thickBot="1" x14ac:dyDescent="0.35">
      <c r="A1546" s="7" t="s">
        <v>1583</v>
      </c>
      <c r="D1546" s="37" t="s">
        <v>104</v>
      </c>
      <c r="E1546" s="45"/>
      <c r="F1546" s="47" t="e">
        <f ca="1">IF(D1546="Kohl's", "https://www.kohls.com/search.jsp?submit-search=web-regular&amp;search=" &amp; [1]!textjoin("+",TRUE,S1546,T1546,U1546,V1546,W1546,X1546,Y1546,Z1546,AA1546,AB1546,AC1546,AD1546,AE1546,AF1546,AG1546,AH1546,AI1546,AJ1546,AK1546,AL1546,AM1546,AN1546,AO1546,AP1546,AQ1546,AR1546,AS1546,AT1546,AU1546,AV1546,AW1546,AX1546,AY1546,AZ1546,BA1546,BB1546,Sheet1!BE1546), IF(D1546="Lenovo", "https://www.lenovo.com/us/en/search?text=" &amp; [1]!textjoin("+",TRUE,S1546,T1546,U1546,V1546,W1546,X1546,Y1546,Z1546,AA1546,AB1546,AC1546,AD1546,AE1546,AF1546,AG1546,AH1546,AI1546,AJ1546,AK1546,AL1546,AM1546,AN1546,AO1546,AP1546,AQ1546,AR1546,AS1546,AT1546,AU1546,AV1546,AW1546,AX1546,AY1546,AZ1546,BA1546,BB1546,Sheet1!BE1546), IF(D1546="Dell Small Business", "https://www.dell.com/koa/search?q=" &amp; [1]!textjoin("%20",TRUE,S1546,T1546,U1546,V1546,W1546,X1546,Y1546,Z1546,AA1546,AB1546,AC1546,AD1546,AE1546,AF1546,AG1546,AH1546,AI1546,AJ1546,AK1546,AL1546,AM1546,AN1546,AO1546,AP1546,AQ1546,AR1546,AS1546,AT1546,AU1546,AV1546,AW1546,AX1546,AY1546,AZ1546,BA1546,BB1546,Sheet1!BE1546),"")))</f>
        <v>#NAME?</v>
      </c>
      <c r="G1546" s="34" t="s">
        <v>7365</v>
      </c>
      <c r="H1546" s="45" t="str">
        <f>HYPERLINK(G1546,D1546)</f>
        <v>Kohl's</v>
      </c>
      <c r="I1546" s="45"/>
      <c r="J1546" s="45"/>
      <c r="L1546" s="37" t="s">
        <v>104</v>
      </c>
      <c r="M1546" s="26" t="s">
        <v>2159</v>
      </c>
      <c r="N1546" s="21" t="s">
        <v>6560</v>
      </c>
      <c r="O1546" s="1" t="s">
        <v>2160</v>
      </c>
      <c r="P1546" s="21" t="e">
        <f ca="1">[1]!textjoin("+",TRUE,O1546,S1546,T1546,U1546,V1546,W1546,X1546,Y1546,Z1546,AA1546,AB1546,AC1546,AD1546,AE1546,AF1546,AG1546,AH1546,AI1546,AJ1546,AK1546,AL1546,AM1546,AN1546,AO1546,AP1546,AQ1546,AR1546,AS1546,AT1546,AU1546,AV1546,AW1546,AX1546,AY1546,AZ1546,BA1546,BB1546,R1546)</f>
        <v>#NAME?</v>
      </c>
      <c r="Q1546" s="21" t="e">
        <f t="shared" ca="1" si="98"/>
        <v>#NAME?</v>
      </c>
      <c r="R1546" t="s">
        <v>5106</v>
      </c>
      <c r="S1546" s="16" t="s">
        <v>3998</v>
      </c>
      <c r="T1546" s="12" t="s">
        <v>4006</v>
      </c>
      <c r="U1546" s="12" t="b">
        <v>1</v>
      </c>
      <c r="V1546" s="12" t="s">
        <v>2189</v>
      </c>
      <c r="W1546" s="12" t="s">
        <v>3522</v>
      </c>
    </row>
    <row r="1547" spans="1:28" ht="58.2" thickBot="1" x14ac:dyDescent="0.35">
      <c r="A1547" s="7" t="s">
        <v>1584</v>
      </c>
      <c r="D1547" s="37" t="s">
        <v>43</v>
      </c>
      <c r="E1547" s="45"/>
      <c r="F1547" s="47" t="str">
        <f>IF(D1547="Walmart", "https://www.walmart.com/search/?query=" &amp; [1]!textjoin("%20",TRUE,S1547,T1547,U1547,V1547,W1547,X1547,Y1547,Z1547,AA1547,AB1547,AC1547,AD1547,AE1547,AF1547,AG1547,AH1547,AI1547,AJ1547,AK1547,AL1547,AM1547,AN1547,AO1547,AP1547,AQ1547,AR1547,AS1547,AT1547,AU1547,AV1547,AW1547,AX1547,AY1547,AZ1547,BA1547,BB1547), IF(D1547="Best Buy", "https://www.bestbuy.com/site/searchpage.jsp?st=" &amp; [1]!textjoin("+",TRUE,S1547,T1547,U1547,V1547,W1547,X1547,Y1547,Z1547,AA1547,AB1547,AC1547,AD1547,AE1547,AF1547,AG1547,AH1547,AI1547,AJ1547,AK1547,AL1547,AM1547,AN1547,AO1547,AP1547,AQ1547,AR1547,AS1547,AT1547,AU1547,AV1547,AW1547,AX1547,AY1547,AZ1547,BA1547,BB1547), IF(D1547="Target", "https://www.target.com/s?searchTerm=" &amp; [1]!textjoin("+",TRUE,S1547,T1547,U1547,V1547,W1547,X1547,Y1547,Z1547,AA1547,AB1547,AC1547,AD1547,AE1547,AF1547,AG1547,AH1547,AI1547,AJ1547,AK1547,AL1547,AM1547,AN1547,AO1547,AP1547,AQ1547,AR1547,AS1547,AT1547,AU1547,AV1547,AW1547,AX1547,AY1547,AZ1547,BA1547,BB1547),"")))</f>
        <v/>
      </c>
      <c r="G1547" s="45" t="s">
        <v>7382</v>
      </c>
      <c r="H1547" s="45"/>
      <c r="I1547" s="45"/>
      <c r="J1547" s="45"/>
      <c r="L1547" s="37" t="s">
        <v>43</v>
      </c>
      <c r="M1547" s="26" t="s">
        <v>2159</v>
      </c>
      <c r="N1547" s="21" t="s">
        <v>6560</v>
      </c>
      <c r="O1547" s="1" t="s">
        <v>2160</v>
      </c>
      <c r="P1547" s="21" t="e">
        <f ca="1">[1]!textjoin("+",TRUE,O1547,S1547,T1547,U1547,V1547,W1547,X1547,Y1547,Z1547,AA1547,AB1547,AC1547,AD1547,AE1547,AF1547,AG1547,AH1547,AI1547,AJ1547,AK1547,AL1547,AM1547,AN1547,AO1547,AP1547,AQ1547,AR1547,AS1547,AT1547,AU1547,AV1547,AW1547,AX1547,AY1547,AZ1547,BA1547,BB1547,R1547)</f>
        <v>#NAME?</v>
      </c>
      <c r="Q1547" s="21" t="e">
        <f t="shared" ca="1" si="98"/>
        <v>#NAME?</v>
      </c>
      <c r="R1547" t="s">
        <v>5106</v>
      </c>
      <c r="S1547" s="16" t="s">
        <v>3998</v>
      </c>
      <c r="T1547" s="12" t="s">
        <v>4006</v>
      </c>
      <c r="U1547" s="12" t="b">
        <v>1</v>
      </c>
      <c r="V1547" s="12" t="s">
        <v>2189</v>
      </c>
      <c r="W1547" s="12" t="s">
        <v>3522</v>
      </c>
    </row>
    <row r="1548" spans="1:28" ht="409.6" thickBot="1" x14ac:dyDescent="0.35">
      <c r="A1548" s="7" t="s">
        <v>1585</v>
      </c>
      <c r="D1548" s="37" t="s">
        <v>104</v>
      </c>
      <c r="E1548" s="45"/>
      <c r="F1548" s="47" t="e">
        <f ca="1">IF(D1548="Kohl's", "https://www.kohls.com/search.jsp?submit-search=web-regular&amp;search=" &amp; [1]!textjoin("+",TRUE,S1548,T1548,U1548,V1548,W1548,X1548,Y1548,Z1548,AA1548,AB1548,AC1548,AD1548,AE1548,AF1548,AG1548,AH1548,AI1548,AJ1548,AK1548,AL1548,AM1548,AN1548,AO1548,AP1548,AQ1548,AR1548,AS1548,AT1548,AU1548,AV1548,AW1548,AX1548,AY1548,AZ1548,BA1548,BB1548,Sheet1!BE1548), IF(D1548="Lenovo", "https://www.lenovo.com/us/en/search?text=" &amp; [1]!textjoin("+",TRUE,S1548,T1548,U1548,V1548,W1548,X1548,Y1548,Z1548,AA1548,AB1548,AC1548,AD1548,AE1548,AF1548,AG1548,AH1548,AI1548,AJ1548,AK1548,AL1548,AM1548,AN1548,AO1548,AP1548,AQ1548,AR1548,AS1548,AT1548,AU1548,AV1548,AW1548,AX1548,AY1548,AZ1548,BA1548,BB1548,Sheet1!BE1548), IF(D1548="Dell Small Business", "https://www.dell.com/koa/search?q=" &amp; [1]!textjoin("%20",TRUE,S1548,T1548,U1548,V1548,W1548,X1548,Y1548,Z1548,AA1548,AB1548,AC1548,AD1548,AE1548,AF1548,AG1548,AH1548,AI1548,AJ1548,AK1548,AL1548,AM1548,AN1548,AO1548,AP1548,AQ1548,AR1548,AS1548,AT1548,AU1548,AV1548,AW1548,AX1548,AY1548,AZ1548,BA1548,BB1548,Sheet1!BE1548),"")))</f>
        <v>#NAME?</v>
      </c>
      <c r="G1548" s="34" t="s">
        <v>7366</v>
      </c>
      <c r="H1548" s="45" t="str">
        <f>HYPERLINK(G1548,D1548)</f>
        <v>Kohl's</v>
      </c>
      <c r="I1548" s="45"/>
      <c r="J1548" s="45"/>
      <c r="L1548" s="37" t="s">
        <v>104</v>
      </c>
      <c r="M1548" s="26" t="s">
        <v>2159</v>
      </c>
      <c r="N1548" s="21" t="s">
        <v>6561</v>
      </c>
      <c r="O1548" s="1" t="s">
        <v>2160</v>
      </c>
      <c r="P1548" s="21" t="e">
        <f ca="1">[1]!textjoin("+",TRUE,O1548,S1548,T1548,U1548,V1548,W1548,X1548,Y1548,Z1548,AA1548,AB1548,AC1548,AD1548,AE1548,AF1548,AG1548,AH1548,AI1548,AJ1548,AK1548,AL1548,AM1548,AN1548,AO1548,AP1548,AQ1548,AR1548,AS1548,AT1548,AU1548,AV1548,AW1548,AX1548,AY1548,AZ1548,BA1548,BB1548,R1548)</f>
        <v>#NAME?</v>
      </c>
      <c r="Q1548" s="21" t="e">
        <f t="shared" ca="1" si="98"/>
        <v>#NAME?</v>
      </c>
      <c r="R1548" t="s">
        <v>5106</v>
      </c>
      <c r="S1548" s="16" t="s">
        <v>2252</v>
      </c>
      <c r="T1548" s="12" t="s">
        <v>3172</v>
      </c>
      <c r="U1548" s="12" t="s">
        <v>2567</v>
      </c>
      <c r="V1548" s="12" t="s">
        <v>3002</v>
      </c>
    </row>
    <row r="1549" spans="1:28" ht="409.6" thickBot="1" x14ac:dyDescent="0.35">
      <c r="A1549" s="7" t="s">
        <v>1585</v>
      </c>
      <c r="D1549" s="37" t="s">
        <v>104</v>
      </c>
      <c r="E1549" s="45"/>
      <c r="F1549" s="47" t="e">
        <f ca="1">IF(D1549="Kohl's", "https://www.kohls.com/search.jsp?submit-search=web-regular&amp;search=" &amp; [1]!textjoin("+",TRUE,S1549,T1549,U1549,V1549,W1549,X1549,Y1549,Z1549,AA1549,AB1549,AC1549,AD1549,AE1549,AF1549,AG1549,AH1549,AI1549,AJ1549,AK1549,AL1549,AM1549,AN1549,AO1549,AP1549,AQ1549,AR1549,AS1549,AT1549,AU1549,AV1549,AW1549,AX1549,AY1549,AZ1549,BA1549,BB1549,Sheet1!BE1549), IF(D1549="Lenovo", "https://www.lenovo.com/us/en/search?text=" &amp; [1]!textjoin("+",TRUE,S1549,T1549,U1549,V1549,W1549,X1549,Y1549,Z1549,AA1549,AB1549,AC1549,AD1549,AE1549,AF1549,AG1549,AH1549,AI1549,AJ1549,AK1549,AL1549,AM1549,AN1549,AO1549,AP1549,AQ1549,AR1549,AS1549,AT1549,AU1549,AV1549,AW1549,AX1549,AY1549,AZ1549,BA1549,BB1549,Sheet1!BE1549), IF(D1549="Dell Small Business", "https://www.dell.com/koa/search?q=" &amp; [1]!textjoin("%20",TRUE,S1549,T1549,U1549,V1549,W1549,X1549,Y1549,Z1549,AA1549,AB1549,AC1549,AD1549,AE1549,AF1549,AG1549,AH1549,AI1549,AJ1549,AK1549,AL1549,AM1549,AN1549,AO1549,AP1549,AQ1549,AR1549,AS1549,AT1549,AU1549,AV1549,AW1549,AX1549,AY1549,AZ1549,BA1549,BB1549,Sheet1!BE1549),"")))</f>
        <v>#NAME?</v>
      </c>
      <c r="G1549" s="34" t="s">
        <v>7367</v>
      </c>
      <c r="H1549" s="45" t="str">
        <f>HYPERLINK(G1549,D1549)</f>
        <v>Kohl's</v>
      </c>
      <c r="I1549" s="45"/>
      <c r="J1549" s="45"/>
      <c r="L1549" s="37" t="s">
        <v>104</v>
      </c>
      <c r="M1549" s="26" t="s">
        <v>2159</v>
      </c>
      <c r="N1549" s="21" t="s">
        <v>6562</v>
      </c>
      <c r="O1549" s="1" t="s">
        <v>2160</v>
      </c>
      <c r="P1549" s="21" t="e">
        <f ca="1">[1]!textjoin("+",TRUE,O1549,S1549,T1549,U1549,V1549,W1549,X1549,Y1549,Z1549,AA1549,AB1549,AC1549,AD1549,AE1549,AF1549,AG1549,AH1549,AI1549,AJ1549,AK1549,AL1549,AM1549,AN1549,AO1549,AP1549,AQ1549,AR1549,AS1549,AT1549,AU1549,AV1549,AW1549,AX1549,AY1549,AZ1549,BA1549,BB1549,R1549)</f>
        <v>#NAME?</v>
      </c>
      <c r="Q1549" s="21" t="e">
        <f t="shared" ca="1" si="98"/>
        <v>#NAME?</v>
      </c>
      <c r="R1549" t="s">
        <v>5106</v>
      </c>
      <c r="S1549" s="16" t="s">
        <v>2252</v>
      </c>
      <c r="T1549" s="12" t="s">
        <v>3172</v>
      </c>
      <c r="U1549" s="12" t="s">
        <v>2310</v>
      </c>
      <c r="V1549" s="12" t="s">
        <v>3002</v>
      </c>
    </row>
    <row r="1550" spans="1:28" ht="317.39999999999998" thickBot="1" x14ac:dyDescent="0.35">
      <c r="A1550" s="7" t="s">
        <v>1586</v>
      </c>
      <c r="D1550" s="37" t="s">
        <v>27</v>
      </c>
      <c r="E1550" s="45"/>
      <c r="F1550" s="47" t="str">
        <f>IF(D1550="Costco", "https://www.costco.com", IF(D1550="Dell Home &amp; Home Office", "https://www.dell.com/koa/search?q=" &amp; [1]!textjoin("%20",TRUE,S1550,T1550,U1550,V1550,W1550,X1550,Y1550,Z1550,AA1550,AB1550,AC1550,AD1550,AE1550,AF1550,AG1550,AH1550,AI1550,AJ1550,AK1550,AL1550,AM1550,AN1550,AO1550,AP1550,AQ1550,AR1550,AS1550,AT1550,AU1550,AV1550,AW1550,AX1550,AY1550,AZ1550,BA1550,BB1550,Sheet1!BE1550), IF(D1550="Macy's", "https://www.macys.com/shop/featured/" &amp; [1]!textjoin("-",TRUE,S1550,T1550,U1550,V1550,W1550,X1550,Y1550,Z1550,AA1550,AB1550,AC1550,AD1550,AE1550,AF1550,AG1550,AH1550,AI1550,AJ1550,AK1550,AL1550,AM1550,AN1550,AO1550,AP1550,AQ1550,AR1550,AS1550,AT1550,AU1550,AV1550,AW1550,AX1550,AY1550,AZ1550,BA1550,BB1550,Sheet1!BE1550),"")))</f>
        <v>https://www.costco.com</v>
      </c>
      <c r="G1550" s="34" t="s">
        <v>7128</v>
      </c>
      <c r="H1550" s="45" t="str">
        <f>HYPERLINK(G1550,D1550)</f>
        <v>Costco</v>
      </c>
      <c r="I1550" s="45"/>
      <c r="J1550" s="45"/>
      <c r="L1550" s="37" t="s">
        <v>27</v>
      </c>
      <c r="M1550" s="26" t="s">
        <v>2159</v>
      </c>
      <c r="N1550" s="21" t="s">
        <v>6563</v>
      </c>
      <c r="O1550" s="1" t="s">
        <v>2160</v>
      </c>
      <c r="P1550" s="21" t="e">
        <f ca="1">[1]!textjoin("+",TRUE,O1550,S1550,T1550,U1550,V1550,W1550,X1550,Y1550,Z1550,AA1550,AB1550,AC1550,AD1550,AE1550,AF1550,AG1550,AH1550,AI1550,AJ1550,AK1550,AL1550,AM1550,AN1550,AO1550,AP1550,AQ1550,AR1550,AS1550,AT1550,AU1550,AV1550,AW1550,AX1550,AY1550,AZ1550,BA1550,BB1550,R1550)</f>
        <v>#NAME?</v>
      </c>
      <c r="Q1550" s="21" t="e">
        <f t="shared" ca="1" si="98"/>
        <v>#NAME?</v>
      </c>
      <c r="R1550" t="s">
        <v>5106</v>
      </c>
      <c r="S1550" s="16" t="s">
        <v>3502</v>
      </c>
      <c r="T1550" s="12" t="s">
        <v>2661</v>
      </c>
      <c r="U1550" s="12" t="s">
        <v>2189</v>
      </c>
      <c r="V1550" s="12" t="s">
        <v>2949</v>
      </c>
      <c r="W1550" s="12" t="s">
        <v>2871</v>
      </c>
      <c r="X1550" s="12" t="s">
        <v>2192</v>
      </c>
      <c r="Y1550" s="12" t="s">
        <v>4007</v>
      </c>
      <c r="Z1550" s="12" t="s">
        <v>4008</v>
      </c>
      <c r="AA1550" s="12" t="s">
        <v>2178</v>
      </c>
      <c r="AB1550" s="12" t="s">
        <v>2433</v>
      </c>
    </row>
    <row r="1551" spans="1:28" ht="409.6" thickBot="1" x14ac:dyDescent="0.35">
      <c r="A1551" s="7" t="s">
        <v>1587</v>
      </c>
      <c r="D1551" s="37" t="s">
        <v>15</v>
      </c>
      <c r="E1551" s="45"/>
      <c r="F1551" s="47" t="e">
        <f ca="1">IF(D1551="Walmart", "https://www.walmart.com/search/?query=" &amp; [1]!textjoin("%20",TRUE,S1551,T1551,U1551,V1551,W1551,X1551,Y1551,Z1551,AA1551,AB1551,AC1551,AD1551,AE1551,AF1551,AG1551,AH1551,AI1551,AJ1551,AK1551,AL1551,AM1551,AN1551,AO1551,AP1551,AQ1551,AR1551,AS1551,AT1551,AU1551,AV1551,AW1551,AX1551,AY1551,AZ1551,BA1551,BB1551), IF(D1551="Best Buy", "https://www.bestbuy.com/site/searchpage.jsp?st=" &amp; [1]!textjoin("+",TRUE,S1551,T1551,U1551,V1551,W1551,X1551,Y1551,Z1551,AA1551,AB1551,AC1551,AD1551,AE1551,AF1551,AG1551,AH1551,AI1551,AJ1551,AK1551,AL1551,AM1551,AN1551,AO1551,AP1551,AQ1551,AR1551,AS1551,AT1551,AU1551,AV1551,AW1551,AX1551,AY1551,AZ1551,BA1551,BB1551), IF(D1551="Target", "https://www.target.com/s?searchTerm=" &amp; [1]!textjoin("+",TRUE,S1551,T1551,U1551,V1551,W1551,X1551,Y1551,Z1551,AA1551,AB1551,AC1551,AD1551,AE1551,AF1551,AG1551,AH1551,AI1551,AJ1551,AK1551,AL1551,AM1551,AN1551,AO1551,AP1551,AQ1551,AR1551,AS1551,AT1551,AU1551,AV1551,AW1551,AX1551,AY1551,AZ1551,BA1551,BB1551),"")))</f>
        <v>#NAME?</v>
      </c>
      <c r="G1551" s="45" t="s">
        <v>8036</v>
      </c>
      <c r="H1551" s="45" t="str">
        <f>HYPERLINK(G1551,D1551)</f>
        <v>Best Buy</v>
      </c>
      <c r="I1551" s="45"/>
      <c r="J1551" s="45"/>
      <c r="L1551" s="37" t="s">
        <v>15</v>
      </c>
      <c r="M1551" s="26" t="s">
        <v>2159</v>
      </c>
      <c r="N1551" s="21" t="s">
        <v>6564</v>
      </c>
      <c r="O1551" s="1" t="s">
        <v>2160</v>
      </c>
      <c r="P1551" s="21" t="e">
        <f ca="1">[1]!textjoin("+",TRUE,O1551,S1551,T1551,U1551,V1551,W1551,X1551,Y1551,Z1551,AA1551,AB1551,AC1551,AD1551,AE1551,AF1551,AG1551,AH1551,AI1551,AJ1551,AK1551,AL1551,AM1551,AN1551,AO1551,AP1551,AQ1551,AR1551,AS1551,AT1551,AU1551,AV1551,AW1551,AX1551,AY1551,AZ1551,BA1551,BB1551,R1551)</f>
        <v>#NAME?</v>
      </c>
      <c r="Q1551" s="21" t="e">
        <f t="shared" ca="1" si="98"/>
        <v>#NAME?</v>
      </c>
      <c r="R1551" t="s">
        <v>5106</v>
      </c>
      <c r="S1551" s="16" t="s">
        <v>4009</v>
      </c>
      <c r="T1551" s="12" t="s">
        <v>5005</v>
      </c>
      <c r="U1551" s="12" t="s">
        <v>3767</v>
      </c>
      <c r="V1551" s="12" t="s">
        <v>4010</v>
      </c>
      <c r="W1551" s="12" t="s">
        <v>4655</v>
      </c>
      <c r="X1551" s="12" t="s">
        <v>4879</v>
      </c>
      <c r="Y1551" s="12" t="s">
        <v>4011</v>
      </c>
      <c r="Z1551" s="12" t="s">
        <v>2357</v>
      </c>
    </row>
    <row r="1552" spans="1:28" ht="409.6" thickBot="1" x14ac:dyDescent="0.35">
      <c r="A1552" s="7" t="s">
        <v>1588</v>
      </c>
      <c r="D1552" s="37" t="s">
        <v>15</v>
      </c>
      <c r="E1552" s="45"/>
      <c r="F1552" s="47" t="e">
        <f ca="1">IF(D1552="Walmart", "https://www.walmart.com/search/?query=" &amp; [1]!textjoin("%20",TRUE,S1552,T1552,U1552,V1552,W1552,X1552,Y1552,Z1552,AA1552,AB1552,AC1552,AD1552,AE1552,AF1552,AG1552,AH1552,AI1552,AJ1552,AK1552,AL1552,AM1552,AN1552,AO1552,AP1552,AQ1552,AR1552,AS1552,AT1552,AU1552,AV1552,AW1552,AX1552,AY1552,AZ1552,BA1552,BB1552), IF(D1552="Best Buy", "https://www.bestbuy.com/site/searchpage.jsp?st=" &amp; [1]!textjoin("+",TRUE,S1552,T1552,U1552,V1552,W1552,X1552,Y1552,Z1552,AA1552,AB1552,AC1552,AD1552,AE1552,AF1552,AG1552,AH1552,AI1552,AJ1552,AK1552,AL1552,AM1552,AN1552,AO1552,AP1552,AQ1552,AR1552,AS1552,AT1552,AU1552,AV1552,AW1552,AX1552,AY1552,AZ1552,BA1552,BB1552), IF(D1552="Target", "https://www.target.com/s?searchTerm=" &amp; [1]!textjoin("+",TRUE,S1552,T1552,U1552,V1552,W1552,X1552,Y1552,Z1552,AA1552,AB1552,AC1552,AD1552,AE1552,AF1552,AG1552,AH1552,AI1552,AJ1552,AK1552,AL1552,AM1552,AN1552,AO1552,AP1552,AQ1552,AR1552,AS1552,AT1552,AU1552,AV1552,AW1552,AX1552,AY1552,AZ1552,BA1552,BB1552),"")))</f>
        <v>#NAME?</v>
      </c>
      <c r="G1552" s="45" t="s">
        <v>8037</v>
      </c>
      <c r="H1552" s="45" t="str">
        <f>HYPERLINK(G1552,D1552)</f>
        <v>Best Buy</v>
      </c>
      <c r="I1552" s="45" t="s">
        <v>8637</v>
      </c>
      <c r="J1552" s="45"/>
      <c r="L1552" s="37" t="s">
        <v>15</v>
      </c>
      <c r="M1552" s="26" t="s">
        <v>2159</v>
      </c>
      <c r="N1552" s="21" t="s">
        <v>6565</v>
      </c>
      <c r="O1552" s="1" t="s">
        <v>2160</v>
      </c>
      <c r="P1552" s="21" t="e">
        <f ca="1">[1]!textjoin("+",TRUE,O1552,S1552,T1552,U1552,V1552,W1552,X1552,Y1552,Z1552,AA1552,AB1552,AC1552,AD1552,AE1552,AF1552,AG1552,AH1552,AI1552,AJ1552,AK1552,AL1552,AM1552,AN1552,AO1552,AP1552,AQ1552,AR1552,AS1552,AT1552,AU1552,AV1552,AW1552,AX1552,AY1552,AZ1552,BA1552,BB1552,R1552)</f>
        <v>#NAME?</v>
      </c>
      <c r="Q1552" s="21" t="e">
        <f t="shared" ca="1" si="98"/>
        <v>#NAME?</v>
      </c>
      <c r="R1552" t="s">
        <v>5106</v>
      </c>
      <c r="S1552" s="16" t="s">
        <v>4012</v>
      </c>
      <c r="T1552" s="12" t="s">
        <v>3803</v>
      </c>
      <c r="U1552" s="12" t="s">
        <v>4013</v>
      </c>
      <c r="V1552" s="12" t="s">
        <v>3749</v>
      </c>
      <c r="W1552" s="12" t="s">
        <v>4842</v>
      </c>
      <c r="X1552" s="12" t="s">
        <v>2293</v>
      </c>
    </row>
    <row r="1553" spans="1:28" ht="130.19999999999999" thickBot="1" x14ac:dyDescent="0.35">
      <c r="A1553" s="7" t="s">
        <v>1589</v>
      </c>
      <c r="D1553" s="37" t="s">
        <v>112</v>
      </c>
      <c r="E1553" s="45"/>
      <c r="F1553" s="47" t="str">
        <f>IF(D1553="Walmart", "https://www.walmart.com/search/?query=" &amp; [1]!textjoin("%20",TRUE,S1553,T1553,U1553,V1553,W1553,X1553,Y1553,Z1553,AA1553,AB1553,AC1553,AD1553,AE1553,AF1553,AG1553,AH1553,AI1553,AJ1553,AK1553,AL1553,AM1553,AN1553,AO1553,AP1553,AQ1553,AR1553,AS1553,AT1553,AU1553,AV1553,AW1553,AX1553,AY1553,AZ1553,BA1553,BB1553), IF(D1553="Best Buy", "https://www.bestbuy.com/site/searchpage.jsp?st=" &amp; [1]!textjoin("+",TRUE,S1553,T1553,U1553,V1553,W1553,X1553,Y1553,Z1553,AA1553,AB1553,AC1553,AD1553,AE1553,AF1553,AG1553,AH1553,AI1553,AJ1553,AK1553,AL1553,AM1553,AN1553,AO1553,AP1553,AQ1553,AR1553,AS1553,AT1553,AU1553,AV1553,AW1553,AX1553,AY1553,AZ1553,BA1553,BB1553), IF(D1553="Target", "https://www.target.com/s?searchTerm=" &amp; [1]!textjoin("+",TRUE,S1553,T1553,U1553,V1553,W1553,X1553,Y1553,Z1553,AA1553,AB1553,AC1553,AD1553,AE1553,AF1553,AG1553,AH1553,AI1553,AJ1553,AK1553,AL1553,AM1553,AN1553,AO1553,AP1553,AQ1553,AR1553,AS1553,AT1553,AU1553,AV1553,AW1553,AX1553,AY1553,AZ1553,BA1553,BB1553),"")))</f>
        <v/>
      </c>
      <c r="G1553" s="45" t="s">
        <v>7382</v>
      </c>
      <c r="H1553" s="45"/>
      <c r="I1553" s="45"/>
      <c r="J1553" s="45"/>
      <c r="L1553" s="37" t="s">
        <v>112</v>
      </c>
      <c r="M1553" s="26" t="s">
        <v>2159</v>
      </c>
      <c r="N1553" s="21" t="s">
        <v>6566</v>
      </c>
      <c r="O1553" s="1" t="s">
        <v>2160</v>
      </c>
      <c r="P1553" s="21" t="e">
        <f ca="1">[1]!textjoin("+",TRUE,O1553,S1553,T1553,U1553,V1553,W1553,X1553,Y1553,Z1553,AA1553,AB1553,AC1553,AD1553,AE1553,AF1553,AG1553,AH1553,AI1553,AJ1553,AK1553,AL1553,AM1553,AN1553,AO1553,AP1553,AQ1553,AR1553,AS1553,AT1553,AU1553,AV1553,AW1553,AX1553,AY1553,AZ1553,BA1553,BB1553,R1553)</f>
        <v>#NAME?</v>
      </c>
      <c r="Q1553" s="21" t="e">
        <f t="shared" ca="1" si="98"/>
        <v>#NAME?</v>
      </c>
      <c r="R1553" t="s">
        <v>5106</v>
      </c>
      <c r="S1553" s="16" t="s">
        <v>4012</v>
      </c>
      <c r="T1553" s="12" t="s">
        <v>4014</v>
      </c>
      <c r="U1553" s="12" t="s">
        <v>2252</v>
      </c>
      <c r="V1553" s="12" t="s">
        <v>3509</v>
      </c>
      <c r="W1553" s="12" t="s">
        <v>2646</v>
      </c>
      <c r="X1553" s="12" t="s">
        <v>2296</v>
      </c>
    </row>
    <row r="1554" spans="1:28" ht="317.39999999999998" thickBot="1" x14ac:dyDescent="0.35">
      <c r="A1554" s="7" t="s">
        <v>1590</v>
      </c>
      <c r="D1554" s="37" t="s">
        <v>27</v>
      </c>
      <c r="E1554" s="45"/>
      <c r="F1554" s="47" t="str">
        <f>IF(D1554="Costco", "https://www.costco.com", IF(D1554="Dell Home &amp; Home Office", "https://www.dell.com/koa/search?q=" &amp; [1]!textjoin("%20",TRUE,S1554,T1554,U1554,V1554,W1554,X1554,Y1554,Z1554,AA1554,AB1554,AC1554,AD1554,AE1554,AF1554,AG1554,AH1554,AI1554,AJ1554,AK1554,AL1554,AM1554,AN1554,AO1554,AP1554,AQ1554,AR1554,AS1554,AT1554,AU1554,AV1554,AW1554,AX1554,AY1554,AZ1554,BA1554,BB1554,Sheet1!BE1554), IF(D1554="Macy's", "https://www.macys.com/shop/featured/" &amp; [1]!textjoin("-",TRUE,S1554,T1554,U1554,V1554,W1554,X1554,Y1554,Z1554,AA1554,AB1554,AC1554,AD1554,AE1554,AF1554,AG1554,AH1554,AI1554,AJ1554,AK1554,AL1554,AM1554,AN1554,AO1554,AP1554,AQ1554,AR1554,AS1554,AT1554,AU1554,AV1554,AW1554,AX1554,AY1554,AZ1554,BA1554,BB1554,Sheet1!BE1554),"")))</f>
        <v>https://www.costco.com</v>
      </c>
      <c r="G1554" s="34" t="s">
        <v>7128</v>
      </c>
      <c r="H1554" s="45" t="str">
        <f t="shared" ref="H1554:H1562" si="99">HYPERLINK(G1554,D1554)</f>
        <v>Costco</v>
      </c>
      <c r="I1554" s="45"/>
      <c r="J1554" s="45"/>
      <c r="L1554" s="37" t="s">
        <v>27</v>
      </c>
      <c r="M1554" s="26" t="s">
        <v>2159</v>
      </c>
      <c r="N1554" s="21" t="s">
        <v>6567</v>
      </c>
      <c r="O1554" s="1" t="s">
        <v>2160</v>
      </c>
      <c r="P1554" s="21" t="e">
        <f ca="1">[1]!textjoin("+",TRUE,O1554,S1554,T1554,U1554,V1554,W1554,X1554,Y1554,Z1554,AA1554,AB1554,AC1554,AD1554,AE1554,AF1554,AG1554,AH1554,AI1554,AJ1554,AK1554,AL1554,AM1554,AN1554,AO1554,AP1554,AQ1554,AR1554,AS1554,AT1554,AU1554,AV1554,AW1554,AX1554,AY1554,AZ1554,BA1554,BB1554,R1554)</f>
        <v>#NAME?</v>
      </c>
      <c r="Q1554" s="21" t="e">
        <f t="shared" ca="1" si="98"/>
        <v>#NAME?</v>
      </c>
      <c r="R1554" t="s">
        <v>5106</v>
      </c>
      <c r="S1554" s="16" t="s">
        <v>4012</v>
      </c>
      <c r="T1554" s="12" t="s">
        <v>4014</v>
      </c>
      <c r="U1554" s="12" t="s">
        <v>3509</v>
      </c>
      <c r="V1554" s="12" t="s">
        <v>4015</v>
      </c>
    </row>
    <row r="1555" spans="1:28" ht="409.6" thickBot="1" x14ac:dyDescent="0.35">
      <c r="A1555" s="7" t="s">
        <v>1591</v>
      </c>
      <c r="D1555" s="37" t="s">
        <v>15</v>
      </c>
      <c r="E1555" s="45"/>
      <c r="F1555" s="47" t="e">
        <f ca="1">IF(D1555="Walmart", "https://www.walmart.com/search/?query=" &amp; [1]!textjoin("%20",TRUE,S1555,T1555,U1555,V1555,W1555,X1555,Y1555,Z1555,AA1555,AB1555,AC1555,AD1555,AE1555,AF1555,AG1555,AH1555,AI1555,AJ1555,AK1555,AL1555,AM1555,AN1555,AO1555,AP1555,AQ1555,AR1555,AS1555,AT1555,AU1555,AV1555,AW1555,AX1555,AY1555,AZ1555,BA1555,BB1555), IF(D1555="Best Buy", "https://www.bestbuy.com/site/searchpage.jsp?st=" &amp; [1]!textjoin("+",TRUE,S1555,T1555,U1555,V1555,W1555,X1555,Y1555,Z1555,AA1555,AB1555,AC1555,AD1555,AE1555,AF1555,AG1555,AH1555,AI1555,AJ1555,AK1555,AL1555,AM1555,AN1555,AO1555,AP1555,AQ1555,AR1555,AS1555,AT1555,AU1555,AV1555,AW1555,AX1555,AY1555,AZ1555,BA1555,BB1555), IF(D1555="Target", "https://www.target.com/s?searchTerm=" &amp; [1]!textjoin("+",TRUE,S1555,T1555,U1555,V1555,W1555,X1555,Y1555,Z1555,AA1555,AB1555,AC1555,AD1555,AE1555,AF1555,AG1555,AH1555,AI1555,AJ1555,AK1555,AL1555,AM1555,AN1555,AO1555,AP1555,AQ1555,AR1555,AS1555,AT1555,AU1555,AV1555,AW1555,AX1555,AY1555,AZ1555,BA1555,BB1555),"")))</f>
        <v>#NAME?</v>
      </c>
      <c r="G1555" s="45" t="s">
        <v>8038</v>
      </c>
      <c r="H1555" s="45" t="str">
        <f t="shared" si="99"/>
        <v>Best Buy</v>
      </c>
      <c r="I1555" s="45" t="s">
        <v>8636</v>
      </c>
      <c r="J1555" s="45"/>
      <c r="L1555" s="37" t="s">
        <v>15</v>
      </c>
      <c r="M1555" s="26" t="s">
        <v>2159</v>
      </c>
      <c r="N1555" s="21" t="s">
        <v>6568</v>
      </c>
      <c r="O1555" s="1" t="s">
        <v>2160</v>
      </c>
      <c r="P1555" s="21" t="e">
        <f ca="1">[1]!textjoin("+",TRUE,O1555,S1555,T1555,U1555,V1555,W1555,X1555,Y1555,Z1555,AA1555,AB1555,AC1555,AD1555,AE1555,AF1555,AG1555,AH1555,AI1555,AJ1555,AK1555,AL1555,AM1555,AN1555,AO1555,AP1555,AQ1555,AR1555,AS1555,AT1555,AU1555,AV1555,AW1555,AX1555,AY1555,AZ1555,BA1555,BB1555,R1555)</f>
        <v>#NAME?</v>
      </c>
      <c r="Q1555" s="21" t="e">
        <f t="shared" ca="1" si="98"/>
        <v>#NAME?</v>
      </c>
      <c r="R1555" t="s">
        <v>5106</v>
      </c>
      <c r="S1555" s="16" t="s">
        <v>4012</v>
      </c>
      <c r="T1555" s="12" t="s">
        <v>4014</v>
      </c>
      <c r="U1555" s="12" t="s">
        <v>3509</v>
      </c>
      <c r="V1555" s="12" t="s">
        <v>2192</v>
      </c>
      <c r="W1555" s="12" t="s">
        <v>3534</v>
      </c>
      <c r="X1555" s="12" t="s">
        <v>3315</v>
      </c>
      <c r="Y1555" s="12" t="s">
        <v>4906</v>
      </c>
      <c r="Z1555" s="12" t="s">
        <v>2293</v>
      </c>
    </row>
    <row r="1556" spans="1:28" ht="317.39999999999998" thickBot="1" x14ac:dyDescent="0.35">
      <c r="A1556" s="7" t="s">
        <v>1592</v>
      </c>
      <c r="D1556" s="37" t="s">
        <v>27</v>
      </c>
      <c r="E1556" s="45"/>
      <c r="F1556" s="47" t="str">
        <f>IF(D1556="Costco", "https://www.costco.com", IF(D1556="Dell Home &amp; Home Office", "https://www.dell.com/koa/search?q=" &amp; [1]!textjoin("%20",TRUE,S1556,T1556,U1556,V1556,W1556,X1556,Y1556,Z1556,AA1556,AB1556,AC1556,AD1556,AE1556,AF1556,AG1556,AH1556,AI1556,AJ1556,AK1556,AL1556,AM1556,AN1556,AO1556,AP1556,AQ1556,AR1556,AS1556,AT1556,AU1556,AV1556,AW1556,AX1556,AY1556,AZ1556,BA1556,BB1556,Sheet1!BE1556), IF(D1556="Macy's", "https://www.macys.com/shop/featured/" &amp; [1]!textjoin("-",TRUE,S1556,T1556,U1556,V1556,W1556,X1556,Y1556,Z1556,AA1556,AB1556,AC1556,AD1556,AE1556,AF1556,AG1556,AH1556,AI1556,AJ1556,AK1556,AL1556,AM1556,AN1556,AO1556,AP1556,AQ1556,AR1556,AS1556,AT1556,AU1556,AV1556,AW1556,AX1556,AY1556,AZ1556,BA1556,BB1556,Sheet1!BE1556),"")))</f>
        <v>https://www.costco.com</v>
      </c>
      <c r="G1556" s="34" t="s">
        <v>7128</v>
      </c>
      <c r="H1556" s="45" t="str">
        <f t="shared" si="99"/>
        <v>Costco</v>
      </c>
      <c r="I1556" s="45"/>
      <c r="J1556" s="45"/>
      <c r="L1556" s="37" t="s">
        <v>27</v>
      </c>
      <c r="M1556" s="26" t="s">
        <v>2159</v>
      </c>
      <c r="N1556" s="21" t="s">
        <v>6569</v>
      </c>
      <c r="O1556" s="1" t="s">
        <v>2160</v>
      </c>
      <c r="P1556" s="21" t="e">
        <f ca="1">[1]!textjoin("+",TRUE,O1556,S1556,T1556,U1556,V1556,W1556,X1556,Y1556,Z1556,AA1556,AB1556,AC1556,AD1556,AE1556,AF1556,AG1556,AH1556,AI1556,AJ1556,AK1556,AL1556,AM1556,AN1556,AO1556,AP1556,AQ1556,AR1556,AS1556,AT1556,AU1556,AV1556,AW1556,AX1556,AY1556,AZ1556,BA1556,BB1556,R1556)</f>
        <v>#NAME?</v>
      </c>
      <c r="Q1556" s="21" t="e">
        <f t="shared" ca="1" si="98"/>
        <v>#NAME?</v>
      </c>
      <c r="R1556" t="s">
        <v>5106</v>
      </c>
      <c r="S1556" s="16" t="s">
        <v>4012</v>
      </c>
      <c r="T1556" s="12" t="s">
        <v>2764</v>
      </c>
      <c r="U1556" s="12">
        <v>1</v>
      </c>
      <c r="V1556" s="12" t="s">
        <v>2173</v>
      </c>
      <c r="W1556" s="12" t="s">
        <v>4836</v>
      </c>
      <c r="X1556" s="12" t="s">
        <v>2369</v>
      </c>
    </row>
    <row r="1557" spans="1:28" ht="317.39999999999998" thickBot="1" x14ac:dyDescent="0.35">
      <c r="A1557" s="7" t="s">
        <v>1593</v>
      </c>
      <c r="D1557" s="37" t="s">
        <v>27</v>
      </c>
      <c r="E1557" s="45"/>
      <c r="F1557" s="47" t="str">
        <f>IF(D1557="Costco", "https://www.costco.com", IF(D1557="Dell Home &amp; Home Office", "https://www.dell.com/koa/search?q=" &amp; [1]!textjoin("%20",TRUE,S1557,T1557,U1557,V1557,W1557,X1557,Y1557,Z1557,AA1557,AB1557,AC1557,AD1557,AE1557,AF1557,AG1557,AH1557,AI1557,AJ1557,AK1557,AL1557,AM1557,AN1557,AO1557,AP1557,AQ1557,AR1557,AS1557,AT1557,AU1557,AV1557,AW1557,AX1557,AY1557,AZ1557,BA1557,BB1557,Sheet1!BE1557), IF(D1557="Macy's", "https://www.macys.com/shop/featured/" &amp; [1]!textjoin("-",TRUE,S1557,T1557,U1557,V1557,W1557,X1557,Y1557,Z1557,AA1557,AB1557,AC1557,AD1557,AE1557,AF1557,AG1557,AH1557,AI1557,AJ1557,AK1557,AL1557,AM1557,AN1557,AO1557,AP1557,AQ1557,AR1557,AS1557,AT1557,AU1557,AV1557,AW1557,AX1557,AY1557,AZ1557,BA1557,BB1557,Sheet1!BE1557),"")))</f>
        <v>https://www.costco.com</v>
      </c>
      <c r="G1557" s="34" t="s">
        <v>7128</v>
      </c>
      <c r="H1557" s="45" t="str">
        <f t="shared" si="99"/>
        <v>Costco</v>
      </c>
      <c r="I1557" s="45"/>
      <c r="J1557" s="45"/>
      <c r="L1557" s="37" t="s">
        <v>27</v>
      </c>
      <c r="M1557" s="26" t="s">
        <v>2159</v>
      </c>
      <c r="N1557" s="21" t="s">
        <v>6570</v>
      </c>
      <c r="O1557" s="1" t="s">
        <v>2160</v>
      </c>
      <c r="P1557" s="21" t="e">
        <f ca="1">[1]!textjoin("+",TRUE,O1557,S1557,T1557,U1557,V1557,W1557,X1557,Y1557,Z1557,AA1557,AB1557,AC1557,AD1557,AE1557,AF1557,AG1557,AH1557,AI1557,AJ1557,AK1557,AL1557,AM1557,AN1557,AO1557,AP1557,AQ1557,AR1557,AS1557,AT1557,AU1557,AV1557,AW1557,AX1557,AY1557,AZ1557,BA1557,BB1557,R1557)</f>
        <v>#NAME?</v>
      </c>
      <c r="Q1557" s="21" t="e">
        <f t="shared" ca="1" si="98"/>
        <v>#NAME?</v>
      </c>
      <c r="R1557" t="s">
        <v>5106</v>
      </c>
      <c r="S1557" s="16" t="s">
        <v>4012</v>
      </c>
      <c r="T1557" s="12" t="s">
        <v>4016</v>
      </c>
      <c r="U1557" s="12" t="s">
        <v>2336</v>
      </c>
      <c r="V1557" s="12" t="s">
        <v>2192</v>
      </c>
      <c r="W1557" s="12" t="s">
        <v>3552</v>
      </c>
      <c r="X1557" s="12" t="s">
        <v>3170</v>
      </c>
      <c r="Y1557" s="12" t="s">
        <v>3165</v>
      </c>
    </row>
    <row r="1558" spans="1:28" ht="409.6" thickBot="1" x14ac:dyDescent="0.35">
      <c r="A1558" s="7" t="s">
        <v>1594</v>
      </c>
      <c r="D1558" s="37" t="s">
        <v>15</v>
      </c>
      <c r="E1558" s="45"/>
      <c r="F1558" s="47" t="e">
        <f ca="1">IF(D1558="Walmart", "https://www.walmart.com/search/?query=" &amp; [1]!textjoin("%20",TRUE,S1558,T1558,U1558,V1558,W1558,X1558,Y1558,Z1558,AA1558,AB1558,AC1558,AD1558,AE1558,AF1558,AG1558,AH1558,AI1558,AJ1558,AK1558,AL1558,AM1558,AN1558,AO1558,AP1558,AQ1558,AR1558,AS1558,AT1558,AU1558,AV1558,AW1558,AX1558,AY1558,AZ1558,BA1558,BB1558), IF(D1558="Best Buy", "https://www.bestbuy.com/site/searchpage.jsp?st=" &amp; [1]!textjoin("+",TRUE,S1558,T1558,U1558,V1558,W1558,X1558,Y1558,Z1558,AA1558,AB1558,AC1558,AD1558,AE1558,AF1558,AG1558,AH1558,AI1558,AJ1558,AK1558,AL1558,AM1558,AN1558,AO1558,AP1558,AQ1558,AR1558,AS1558,AT1558,AU1558,AV1558,AW1558,AX1558,AY1558,AZ1558,BA1558,BB1558), IF(D1558="Target", "https://www.target.com/s?searchTerm=" &amp; [1]!textjoin("+",TRUE,S1558,T1558,U1558,V1558,W1558,X1558,Y1558,Z1558,AA1558,AB1558,AC1558,AD1558,AE1558,AF1558,AG1558,AH1558,AI1558,AJ1558,AK1558,AL1558,AM1558,AN1558,AO1558,AP1558,AQ1558,AR1558,AS1558,AT1558,AU1558,AV1558,AW1558,AX1558,AY1558,AZ1558,BA1558,BB1558),"")))</f>
        <v>#NAME?</v>
      </c>
      <c r="G1558" s="45" t="s">
        <v>8039</v>
      </c>
      <c r="H1558" s="45" t="str">
        <f t="shared" si="99"/>
        <v>Best Buy</v>
      </c>
      <c r="I1558" s="45" t="s">
        <v>8635</v>
      </c>
      <c r="J1558" s="45"/>
      <c r="L1558" s="37" t="s">
        <v>15</v>
      </c>
      <c r="M1558" s="26" t="s">
        <v>2159</v>
      </c>
      <c r="N1558" s="21" t="s">
        <v>6571</v>
      </c>
      <c r="O1558" s="1" t="s">
        <v>2160</v>
      </c>
      <c r="P1558" s="21" t="e">
        <f ca="1">[1]!textjoin("+",TRUE,O1558,S1558,T1558,U1558,V1558,W1558,X1558,Y1558,Z1558,AA1558,AB1558,AC1558,AD1558,AE1558,AF1558,AG1558,AH1558,AI1558,AJ1558,AK1558,AL1558,AM1558,AN1558,AO1558,AP1558,AQ1558,AR1558,AS1558,AT1558,AU1558,AV1558,AW1558,AX1558,AY1558,AZ1558,BA1558,BB1558,R1558)</f>
        <v>#NAME?</v>
      </c>
      <c r="Q1558" s="21" t="e">
        <f t="shared" ca="1" si="98"/>
        <v>#NAME?</v>
      </c>
      <c r="R1558" t="s">
        <v>5106</v>
      </c>
      <c r="S1558" s="16" t="s">
        <v>4012</v>
      </c>
      <c r="T1558" s="12" t="s">
        <v>4016</v>
      </c>
      <c r="U1558" s="12" t="s">
        <v>3509</v>
      </c>
      <c r="V1558" s="12" t="s">
        <v>2189</v>
      </c>
      <c r="W1558" s="12" t="s">
        <v>4836</v>
      </c>
      <c r="X1558" s="12" t="s">
        <v>5018</v>
      </c>
    </row>
    <row r="1559" spans="1:28" ht="409.6" thickBot="1" x14ac:dyDescent="0.35">
      <c r="A1559" s="7" t="s">
        <v>1595</v>
      </c>
      <c r="D1559" s="37" t="s">
        <v>15</v>
      </c>
      <c r="E1559" s="45"/>
      <c r="F1559" s="47" t="e">
        <f ca="1">IF(D1559="Walmart", "https://www.walmart.com/search/?query=" &amp; [1]!textjoin("%20",TRUE,S1559,T1559,U1559,V1559,W1559,X1559,Y1559,Z1559,AA1559,AB1559,AC1559,AD1559,AE1559,AF1559,AG1559,AH1559,AI1559,AJ1559,AK1559,AL1559,AM1559,AN1559,AO1559,AP1559,AQ1559,AR1559,AS1559,AT1559,AU1559,AV1559,AW1559,AX1559,AY1559,AZ1559,BA1559,BB1559), IF(D1559="Best Buy", "https://www.bestbuy.com/site/searchpage.jsp?st=" &amp; [1]!textjoin("+",TRUE,S1559,T1559,U1559,V1559,W1559,X1559,Y1559,Z1559,AA1559,AB1559,AC1559,AD1559,AE1559,AF1559,AG1559,AH1559,AI1559,AJ1559,AK1559,AL1559,AM1559,AN1559,AO1559,AP1559,AQ1559,AR1559,AS1559,AT1559,AU1559,AV1559,AW1559,AX1559,AY1559,AZ1559,BA1559,BB1559), IF(D1559="Target", "https://www.target.com/s?searchTerm=" &amp; [1]!textjoin("+",TRUE,S1559,T1559,U1559,V1559,W1559,X1559,Y1559,Z1559,AA1559,AB1559,AC1559,AD1559,AE1559,AF1559,AG1559,AH1559,AI1559,AJ1559,AK1559,AL1559,AM1559,AN1559,AO1559,AP1559,AQ1559,AR1559,AS1559,AT1559,AU1559,AV1559,AW1559,AX1559,AY1559,AZ1559,BA1559,BB1559),"")))</f>
        <v>#NAME?</v>
      </c>
      <c r="G1559" s="45" t="s">
        <v>8040</v>
      </c>
      <c r="H1559" s="45" t="str">
        <f t="shared" si="99"/>
        <v>Best Buy</v>
      </c>
      <c r="I1559" s="45" t="s">
        <v>8634</v>
      </c>
      <c r="J1559" s="45"/>
      <c r="L1559" s="37" t="s">
        <v>15</v>
      </c>
      <c r="M1559" s="26" t="s">
        <v>2159</v>
      </c>
      <c r="N1559" s="21" t="s">
        <v>6572</v>
      </c>
      <c r="O1559" s="1" t="s">
        <v>2160</v>
      </c>
      <c r="P1559" s="21" t="e">
        <f ca="1">[1]!textjoin("+",TRUE,O1559,S1559,T1559,U1559,V1559,W1559,X1559,Y1559,Z1559,AA1559,AB1559,AC1559,AD1559,AE1559,AF1559,AG1559,AH1559,AI1559,AJ1559,AK1559,AL1559,AM1559,AN1559,AO1559,AP1559,AQ1559,AR1559,AS1559,AT1559,AU1559,AV1559,AW1559,AX1559,AY1559,AZ1559,BA1559,BB1559,R1559)</f>
        <v>#NAME?</v>
      </c>
      <c r="Q1559" s="21" t="e">
        <f t="shared" ca="1" si="98"/>
        <v>#NAME?</v>
      </c>
      <c r="R1559" t="s">
        <v>5106</v>
      </c>
      <c r="S1559" s="16" t="s">
        <v>4012</v>
      </c>
      <c r="T1559" s="12" t="s">
        <v>4017</v>
      </c>
      <c r="U1559" s="12" t="s">
        <v>2189</v>
      </c>
      <c r="V1559" s="12" t="s">
        <v>4793</v>
      </c>
      <c r="W1559" s="12" t="s">
        <v>2293</v>
      </c>
    </row>
    <row r="1560" spans="1:28" ht="409.6" thickBot="1" x14ac:dyDescent="0.35">
      <c r="A1560" s="7" t="s">
        <v>1596</v>
      </c>
      <c r="D1560" s="37" t="s">
        <v>15</v>
      </c>
      <c r="E1560" s="45"/>
      <c r="F1560" s="47" t="e">
        <f ca="1">IF(D1560="Walmart", "https://www.walmart.com/search/?query=" &amp; [1]!textjoin("%20",TRUE,S1560,T1560,U1560,V1560,W1560,X1560,Y1560,Z1560,AA1560,AB1560,AC1560,AD1560,AE1560,AF1560,AG1560,AH1560,AI1560,AJ1560,AK1560,AL1560,AM1560,AN1560,AO1560,AP1560,AQ1560,AR1560,AS1560,AT1560,AU1560,AV1560,AW1560,AX1560,AY1560,AZ1560,BA1560,BB1560), IF(D1560="Best Buy", "https://www.bestbuy.com/site/searchpage.jsp?st=" &amp; [1]!textjoin("+",TRUE,S1560,T1560,U1560,V1560,W1560,X1560,Y1560,Z1560,AA1560,AB1560,AC1560,AD1560,AE1560,AF1560,AG1560,AH1560,AI1560,AJ1560,AK1560,AL1560,AM1560,AN1560,AO1560,AP1560,AQ1560,AR1560,AS1560,AT1560,AU1560,AV1560,AW1560,AX1560,AY1560,AZ1560,BA1560,BB1560), IF(D1560="Target", "https://www.target.com/s?searchTerm=" &amp; [1]!textjoin("+",TRUE,S1560,T1560,U1560,V1560,W1560,X1560,Y1560,Z1560,AA1560,AB1560,AC1560,AD1560,AE1560,AF1560,AG1560,AH1560,AI1560,AJ1560,AK1560,AL1560,AM1560,AN1560,AO1560,AP1560,AQ1560,AR1560,AS1560,AT1560,AU1560,AV1560,AW1560,AX1560,AY1560,AZ1560,BA1560,BB1560),"")))</f>
        <v>#NAME?</v>
      </c>
      <c r="G1560" s="45" t="s">
        <v>8041</v>
      </c>
      <c r="H1560" s="45" t="str">
        <f t="shared" si="99"/>
        <v>Best Buy</v>
      </c>
      <c r="I1560" s="45"/>
      <c r="J1560" s="45"/>
      <c r="L1560" s="37" t="s">
        <v>15</v>
      </c>
      <c r="M1560" s="26" t="s">
        <v>2159</v>
      </c>
      <c r="N1560" s="21" t="s">
        <v>6573</v>
      </c>
      <c r="O1560" s="1" t="s">
        <v>2160</v>
      </c>
      <c r="P1560" s="21" t="e">
        <f ca="1">[1]!textjoin("+",TRUE,O1560,S1560,T1560,U1560,V1560,W1560,X1560,Y1560,Z1560,AA1560,AB1560,AC1560,AD1560,AE1560,AF1560,AG1560,AH1560,AI1560,AJ1560,AK1560,AL1560,AM1560,AN1560,AO1560,AP1560,AQ1560,AR1560,AS1560,AT1560,AU1560,AV1560,AW1560,AX1560,AY1560,AZ1560,BA1560,BB1560,R1560)</f>
        <v>#NAME?</v>
      </c>
      <c r="Q1560" s="21" t="e">
        <f t="shared" ca="1" si="98"/>
        <v>#NAME?</v>
      </c>
      <c r="R1560" t="s">
        <v>5106</v>
      </c>
      <c r="S1560" s="16" t="s">
        <v>2180</v>
      </c>
      <c r="T1560" s="12" t="s">
        <v>3749</v>
      </c>
      <c r="U1560" s="12" t="s">
        <v>4018</v>
      </c>
      <c r="V1560" s="12" t="s">
        <v>3509</v>
      </c>
      <c r="W1560" s="12" t="s">
        <v>3091</v>
      </c>
      <c r="X1560" s="12" t="s">
        <v>2192</v>
      </c>
      <c r="Y1560" s="12" t="s">
        <v>2189</v>
      </c>
      <c r="Z1560" s="12" t="s">
        <v>3751</v>
      </c>
    </row>
    <row r="1561" spans="1:28" ht="409.6" thickBot="1" x14ac:dyDescent="0.35">
      <c r="A1561" s="7" t="s">
        <v>1597</v>
      </c>
      <c r="D1561" s="37" t="s">
        <v>15</v>
      </c>
      <c r="E1561" s="45"/>
      <c r="F1561" s="47" t="e">
        <f ca="1">IF(D1561="Walmart", "https://www.walmart.com/search/?query=" &amp; [1]!textjoin("%20",TRUE,S1561,T1561,U1561,V1561,W1561,X1561,Y1561,Z1561,AA1561,AB1561,AC1561,AD1561,AE1561,AF1561,AG1561,AH1561,AI1561,AJ1561,AK1561,AL1561,AM1561,AN1561,AO1561,AP1561,AQ1561,AR1561,AS1561,AT1561,AU1561,AV1561,AW1561,AX1561,AY1561,AZ1561,BA1561,BB1561), IF(D1561="Best Buy", "https://www.bestbuy.com/site/searchpage.jsp?st=" &amp; [1]!textjoin("+",TRUE,S1561,T1561,U1561,V1561,W1561,X1561,Y1561,Z1561,AA1561,AB1561,AC1561,AD1561,AE1561,AF1561,AG1561,AH1561,AI1561,AJ1561,AK1561,AL1561,AM1561,AN1561,AO1561,AP1561,AQ1561,AR1561,AS1561,AT1561,AU1561,AV1561,AW1561,AX1561,AY1561,AZ1561,BA1561,BB1561), IF(D1561="Target", "https://www.target.com/s?searchTerm=" &amp; [1]!textjoin("+",TRUE,S1561,T1561,U1561,V1561,W1561,X1561,Y1561,Z1561,AA1561,AB1561,AC1561,AD1561,AE1561,AF1561,AG1561,AH1561,AI1561,AJ1561,AK1561,AL1561,AM1561,AN1561,AO1561,AP1561,AQ1561,AR1561,AS1561,AT1561,AU1561,AV1561,AW1561,AX1561,AY1561,AZ1561,BA1561,BB1561),"")))</f>
        <v>#NAME?</v>
      </c>
      <c r="G1561" s="45" t="s">
        <v>8042</v>
      </c>
      <c r="H1561" s="45" t="str">
        <f t="shared" si="99"/>
        <v>Best Buy</v>
      </c>
      <c r="I1561" s="45" t="s">
        <v>8633</v>
      </c>
      <c r="J1561" s="45"/>
      <c r="L1561" s="37" t="s">
        <v>15</v>
      </c>
      <c r="M1561" s="26" t="s">
        <v>2159</v>
      </c>
      <c r="N1561" s="21" t="s">
        <v>6574</v>
      </c>
      <c r="O1561" s="1" t="s">
        <v>2160</v>
      </c>
      <c r="P1561" s="21" t="e">
        <f ca="1">[1]!textjoin("+",TRUE,O1561,S1561,T1561,U1561,V1561,W1561,X1561,Y1561,Z1561,AA1561,AB1561,AC1561,AD1561,AE1561,AF1561,AG1561,AH1561,AI1561,AJ1561,AK1561,AL1561,AM1561,AN1561,AO1561,AP1561,AQ1561,AR1561,AS1561,AT1561,AU1561,AV1561,AW1561,AX1561,AY1561,AZ1561,BA1561,BB1561,R1561)</f>
        <v>#NAME?</v>
      </c>
      <c r="Q1561" s="21" t="e">
        <f t="shared" ca="1" si="98"/>
        <v>#NAME?</v>
      </c>
      <c r="R1561" t="s">
        <v>5106</v>
      </c>
      <c r="S1561" s="16" t="s">
        <v>2180</v>
      </c>
      <c r="T1561" s="12" t="s">
        <v>4019</v>
      </c>
      <c r="U1561" s="12" t="s">
        <v>2182</v>
      </c>
      <c r="V1561" s="12" t="s">
        <v>3509</v>
      </c>
      <c r="W1561" s="12" t="s">
        <v>2192</v>
      </c>
      <c r="X1561" s="12" t="s">
        <v>2189</v>
      </c>
      <c r="Y1561" s="12" t="s">
        <v>3751</v>
      </c>
      <c r="Z1561" s="12" t="s">
        <v>2245</v>
      </c>
      <c r="AA1561" s="12" t="s">
        <v>2812</v>
      </c>
      <c r="AB1561" s="12" t="s">
        <v>3725</v>
      </c>
    </row>
    <row r="1562" spans="1:28" ht="409.6" thickBot="1" x14ac:dyDescent="0.35">
      <c r="A1562" s="7" t="s">
        <v>1598</v>
      </c>
      <c r="D1562" s="37" t="s">
        <v>15</v>
      </c>
      <c r="E1562" s="45"/>
      <c r="F1562" s="47" t="e">
        <f ca="1">IF(D1562="Walmart", "https://www.walmart.com/search/?query=" &amp; [1]!textjoin("%20",TRUE,S1562,T1562,U1562,V1562,W1562,X1562,Y1562,Z1562,AA1562,AB1562,AC1562,AD1562,AE1562,AF1562,AG1562,AH1562,AI1562,AJ1562,AK1562,AL1562,AM1562,AN1562,AO1562,AP1562,AQ1562,AR1562,AS1562,AT1562,AU1562,AV1562,AW1562,AX1562,AY1562,AZ1562,BA1562,BB1562), IF(D1562="Best Buy", "https://www.bestbuy.com/site/searchpage.jsp?st=" &amp; [1]!textjoin("+",TRUE,S1562,T1562,U1562,V1562,W1562,X1562,Y1562,Z1562,AA1562,AB1562,AC1562,AD1562,AE1562,AF1562,AG1562,AH1562,AI1562,AJ1562,AK1562,AL1562,AM1562,AN1562,AO1562,AP1562,AQ1562,AR1562,AS1562,AT1562,AU1562,AV1562,AW1562,AX1562,AY1562,AZ1562,BA1562,BB1562), IF(D1562="Target", "https://www.target.com/s?searchTerm=" &amp; [1]!textjoin("+",TRUE,S1562,T1562,U1562,V1562,W1562,X1562,Y1562,Z1562,AA1562,AB1562,AC1562,AD1562,AE1562,AF1562,AG1562,AH1562,AI1562,AJ1562,AK1562,AL1562,AM1562,AN1562,AO1562,AP1562,AQ1562,AR1562,AS1562,AT1562,AU1562,AV1562,AW1562,AX1562,AY1562,AZ1562,BA1562,BB1562),"")))</f>
        <v>#NAME?</v>
      </c>
      <c r="G1562" s="45" t="s">
        <v>8043</v>
      </c>
      <c r="H1562" s="45" t="str">
        <f t="shared" si="99"/>
        <v>Best Buy</v>
      </c>
      <c r="I1562" s="45"/>
      <c r="J1562" s="45"/>
      <c r="L1562" s="37" t="s">
        <v>15</v>
      </c>
      <c r="M1562" s="26" t="s">
        <v>2159</v>
      </c>
      <c r="N1562" s="21" t="s">
        <v>6575</v>
      </c>
      <c r="O1562" s="1" t="s">
        <v>2160</v>
      </c>
      <c r="P1562" s="21" t="e">
        <f ca="1">[1]!textjoin("+",TRUE,O1562,S1562,T1562,U1562,V1562,W1562,X1562,Y1562,Z1562,AA1562,AB1562,AC1562,AD1562,AE1562,AF1562,AG1562,AH1562,AI1562,AJ1562,AK1562,AL1562,AM1562,AN1562,AO1562,AP1562,AQ1562,AR1562,AS1562,AT1562,AU1562,AV1562,AW1562,AX1562,AY1562,AZ1562,BA1562,BB1562,R1562)</f>
        <v>#NAME?</v>
      </c>
      <c r="Q1562" s="21" t="e">
        <f t="shared" ca="1" si="98"/>
        <v>#NAME?</v>
      </c>
      <c r="R1562" t="s">
        <v>5106</v>
      </c>
      <c r="S1562" s="16" t="s">
        <v>2180</v>
      </c>
      <c r="T1562" s="12" t="s">
        <v>2171</v>
      </c>
      <c r="U1562" s="12" t="s">
        <v>4655</v>
      </c>
      <c r="V1562" s="12" t="s">
        <v>2215</v>
      </c>
    </row>
    <row r="1563" spans="1:28" ht="101.4" thickBot="1" x14ac:dyDescent="0.35">
      <c r="A1563" s="7" t="s">
        <v>1599</v>
      </c>
      <c r="D1563" s="37" t="s">
        <v>1256</v>
      </c>
      <c r="E1563" s="45"/>
      <c r="F1563" s="47" t="str">
        <f>IF(D1563="Walmart", "https://www.walmart.com/search/?query=" &amp; [1]!textjoin("%20",TRUE,S1563,T1563,U1563,V1563,W1563,X1563,Y1563,Z1563,AA1563,AB1563,AC1563,AD1563,AE1563,AF1563,AG1563,AH1563,AI1563,AJ1563,AK1563,AL1563,AM1563,AN1563,AO1563,AP1563,AQ1563,AR1563,AS1563,AT1563,AU1563,AV1563,AW1563,AX1563,AY1563,AZ1563,BA1563,BB1563), IF(D1563="Best Buy", "https://www.bestbuy.com/site/searchpage.jsp?st=" &amp; [1]!textjoin("+",TRUE,S1563,T1563,U1563,V1563,W1563,X1563,Y1563,Z1563,AA1563,AB1563,AC1563,AD1563,AE1563,AF1563,AG1563,AH1563,AI1563,AJ1563,AK1563,AL1563,AM1563,AN1563,AO1563,AP1563,AQ1563,AR1563,AS1563,AT1563,AU1563,AV1563,AW1563,AX1563,AY1563,AZ1563,BA1563,BB1563), IF(D1563="Target", "https://www.target.com/s?searchTerm=" &amp; [1]!textjoin("+",TRUE,S1563,T1563,U1563,V1563,W1563,X1563,Y1563,Z1563,AA1563,AB1563,AC1563,AD1563,AE1563,AF1563,AG1563,AH1563,AI1563,AJ1563,AK1563,AL1563,AM1563,AN1563,AO1563,AP1563,AQ1563,AR1563,AS1563,AT1563,AU1563,AV1563,AW1563,AX1563,AY1563,AZ1563,BA1563,BB1563),"")))</f>
        <v/>
      </c>
      <c r="G1563" s="45" t="s">
        <v>7382</v>
      </c>
      <c r="H1563" s="45"/>
      <c r="I1563" s="45"/>
      <c r="J1563" s="45"/>
      <c r="L1563" s="37" t="s">
        <v>1256</v>
      </c>
      <c r="M1563" s="26" t="s">
        <v>2159</v>
      </c>
      <c r="N1563" s="21" t="s">
        <v>6576</v>
      </c>
      <c r="O1563" s="1" t="s">
        <v>2160</v>
      </c>
      <c r="P1563" s="21" t="e">
        <f ca="1">[1]!textjoin("+",TRUE,O1563,S1563,T1563,U1563,V1563,W1563,X1563,Y1563,Z1563,AA1563,AB1563,AC1563,AD1563,AE1563,AF1563,AG1563,AH1563,AI1563,AJ1563,AK1563,AL1563,AM1563,AN1563,AO1563,AP1563,AQ1563,AR1563,AS1563,AT1563,AU1563,AV1563,AW1563,AX1563,AY1563,AZ1563,BA1563,BB1563,R1563)</f>
        <v>#NAME?</v>
      </c>
      <c r="Q1563" s="21" t="e">
        <f t="shared" ca="1" si="98"/>
        <v>#NAME?</v>
      </c>
      <c r="R1563" t="s">
        <v>5106</v>
      </c>
      <c r="S1563" s="16" t="s">
        <v>2180</v>
      </c>
      <c r="T1563" s="12" t="s">
        <v>3522</v>
      </c>
    </row>
    <row r="1564" spans="1:28" ht="409.6" thickBot="1" x14ac:dyDescent="0.35">
      <c r="A1564" s="7" t="s">
        <v>1600</v>
      </c>
      <c r="D1564" s="37" t="s">
        <v>15</v>
      </c>
      <c r="E1564" s="45"/>
      <c r="F1564" s="47" t="e">
        <f ca="1">IF(D1564="Walmart", "https://www.walmart.com/search/?query=" &amp; [1]!textjoin("%20",TRUE,S1564,T1564,U1564,V1564,W1564,X1564,Y1564,Z1564,AA1564,AB1564,AC1564,AD1564,AE1564,AF1564,AG1564,AH1564,AI1564,AJ1564,AK1564,AL1564,AM1564,AN1564,AO1564,AP1564,AQ1564,AR1564,AS1564,AT1564,AU1564,AV1564,AW1564,AX1564,AY1564,AZ1564,BA1564,BB1564), IF(D1564="Best Buy", "https://www.bestbuy.com/site/searchpage.jsp?st=" &amp; [1]!textjoin("+",TRUE,S1564,T1564,U1564,V1564,W1564,X1564,Y1564,Z1564,AA1564,AB1564,AC1564,AD1564,AE1564,AF1564,AG1564,AH1564,AI1564,AJ1564,AK1564,AL1564,AM1564,AN1564,AO1564,AP1564,AQ1564,AR1564,AS1564,AT1564,AU1564,AV1564,AW1564,AX1564,AY1564,AZ1564,BA1564,BB1564), IF(D1564="Target", "https://www.target.com/s?searchTerm=" &amp; [1]!textjoin("+",TRUE,S1564,T1564,U1564,V1564,W1564,X1564,Y1564,Z1564,AA1564,AB1564,AC1564,AD1564,AE1564,AF1564,AG1564,AH1564,AI1564,AJ1564,AK1564,AL1564,AM1564,AN1564,AO1564,AP1564,AQ1564,AR1564,AS1564,AT1564,AU1564,AV1564,AW1564,AX1564,AY1564,AZ1564,BA1564,BB1564),"")))</f>
        <v>#NAME?</v>
      </c>
      <c r="G1564" s="45" t="s">
        <v>8044</v>
      </c>
      <c r="H1564" s="45" t="str">
        <f t="shared" ref="H1564:H1578" si="100">HYPERLINK(G1564,D1564)</f>
        <v>Best Buy</v>
      </c>
      <c r="I1564" s="45"/>
      <c r="J1564" s="45"/>
      <c r="L1564" s="37" t="s">
        <v>15</v>
      </c>
      <c r="M1564" s="26" t="s">
        <v>2159</v>
      </c>
      <c r="N1564" s="21" t="s">
        <v>6577</v>
      </c>
      <c r="O1564" s="1" t="s">
        <v>2160</v>
      </c>
      <c r="P1564" s="21" t="e">
        <f ca="1">[1]!textjoin("+",TRUE,O1564,S1564,T1564,U1564,V1564,W1564,X1564,Y1564,Z1564,AA1564,AB1564,AC1564,AD1564,AE1564,AF1564,AG1564,AH1564,AI1564,AJ1564,AK1564,AL1564,AM1564,AN1564,AO1564,AP1564,AQ1564,AR1564,AS1564,AT1564,AU1564,AV1564,AW1564,AX1564,AY1564,AZ1564,BA1564,BB1564,R1564)</f>
        <v>#NAME?</v>
      </c>
      <c r="Q1564" s="21" t="e">
        <f t="shared" ca="1" si="98"/>
        <v>#NAME?</v>
      </c>
      <c r="R1564" t="s">
        <v>5106</v>
      </c>
      <c r="S1564" s="16" t="s">
        <v>2180</v>
      </c>
      <c r="T1564" s="12" t="s">
        <v>2668</v>
      </c>
      <c r="U1564" s="12" t="s">
        <v>3613</v>
      </c>
      <c r="V1564" s="12" t="s">
        <v>4786</v>
      </c>
      <c r="W1564" s="12" t="s">
        <v>2215</v>
      </c>
    </row>
    <row r="1565" spans="1:28" ht="317.39999999999998" thickBot="1" x14ac:dyDescent="0.35">
      <c r="A1565" s="7" t="s">
        <v>1601</v>
      </c>
      <c r="D1565" s="37" t="s">
        <v>27</v>
      </c>
      <c r="E1565" s="45"/>
      <c r="F1565" s="47" t="str">
        <f>IF(D1565="Costco", "https://www.costco.com", IF(D1565="Dell Home &amp; Home Office", "https://www.dell.com/koa/search?q=" &amp; [1]!textjoin("%20",TRUE,S1565,T1565,U1565,V1565,W1565,X1565,Y1565,Z1565,AA1565,AB1565,AC1565,AD1565,AE1565,AF1565,AG1565,AH1565,AI1565,AJ1565,AK1565,AL1565,AM1565,AN1565,AO1565,AP1565,AQ1565,AR1565,AS1565,AT1565,AU1565,AV1565,AW1565,AX1565,AY1565,AZ1565,BA1565,BB1565,Sheet1!BE1565), IF(D1565="Macy's", "https://www.macys.com/shop/featured/" &amp; [1]!textjoin("-",TRUE,S1565,T1565,U1565,V1565,W1565,X1565,Y1565,Z1565,AA1565,AB1565,AC1565,AD1565,AE1565,AF1565,AG1565,AH1565,AI1565,AJ1565,AK1565,AL1565,AM1565,AN1565,AO1565,AP1565,AQ1565,AR1565,AS1565,AT1565,AU1565,AV1565,AW1565,AX1565,AY1565,AZ1565,BA1565,BB1565,Sheet1!BE1565),"")))</f>
        <v>https://www.costco.com</v>
      </c>
      <c r="G1565" s="34" t="s">
        <v>7128</v>
      </c>
      <c r="H1565" s="45" t="str">
        <f t="shared" si="100"/>
        <v>Costco</v>
      </c>
      <c r="I1565" s="45"/>
      <c r="J1565" s="45"/>
      <c r="L1565" s="37" t="s">
        <v>27</v>
      </c>
      <c r="M1565" s="26" t="s">
        <v>2159</v>
      </c>
      <c r="N1565" s="21" t="s">
        <v>6578</v>
      </c>
      <c r="O1565" s="1" t="s">
        <v>2160</v>
      </c>
      <c r="P1565" s="21" t="e">
        <f ca="1">[1]!textjoin("+",TRUE,O1565,S1565,T1565,U1565,V1565,W1565,X1565,Y1565,Z1565,AA1565,AB1565,AC1565,AD1565,AE1565,AF1565,AG1565,AH1565,AI1565,AJ1565,AK1565,AL1565,AM1565,AN1565,AO1565,AP1565,AQ1565,AR1565,AS1565,AT1565,AU1565,AV1565,AW1565,AX1565,AY1565,AZ1565,BA1565,BB1565,R1565)</f>
        <v>#NAME?</v>
      </c>
      <c r="Q1565" s="21" t="e">
        <f t="shared" ca="1" si="98"/>
        <v>#NAME?</v>
      </c>
      <c r="R1565" t="s">
        <v>5106</v>
      </c>
      <c r="S1565" s="16" t="s">
        <v>2180</v>
      </c>
      <c r="T1565" s="12" t="s">
        <v>3576</v>
      </c>
      <c r="U1565" s="12" t="s">
        <v>3577</v>
      </c>
      <c r="V1565" s="12" t="s">
        <v>2189</v>
      </c>
      <c r="W1565" s="12" t="s">
        <v>2342</v>
      </c>
    </row>
    <row r="1566" spans="1:28" ht="409.6" thickBot="1" x14ac:dyDescent="0.35">
      <c r="A1566" s="7" t="s">
        <v>1602</v>
      </c>
      <c r="D1566" s="37" t="s">
        <v>20</v>
      </c>
      <c r="E1566" s="45"/>
      <c r="F1566" s="47" t="e">
        <f ca="1">IF(D1566="Walmart", "https://www.walmart.com/search/?query=" &amp; [1]!textjoin("%20",TRUE,S1566,T1566,U1566,V1566,W1566,X1566,Y1566,Z1566,AA1566,AB1566,AC1566,AD1566,AE1566,AF1566,AG1566,AH1566,AI1566,AJ1566,AK1566,AL1566,AM1566,AN1566,AO1566,AP1566,AQ1566,AR1566,AS1566,AT1566,AU1566,AV1566,AW1566,AX1566,AY1566,AZ1566,BA1566,BB1566), IF(D1566="Best Buy", "https://www.bestbuy.com/site/searchpage.jsp?st=" &amp; [1]!textjoin("+",TRUE,S1566,T1566,U1566,V1566,W1566,X1566,Y1566,Z1566,AA1566,AB1566,AC1566,AD1566,AE1566,AF1566,AG1566,AH1566,AI1566,AJ1566,AK1566,AL1566,AM1566,AN1566,AO1566,AP1566,AQ1566,AR1566,AS1566,AT1566,AU1566,AV1566,AW1566,AX1566,AY1566,AZ1566,BA1566,BB1566), IF(D1566="Target", "https://www.target.com/s?searchTerm=" &amp; [1]!textjoin("+",TRUE,S1566,T1566,U1566,V1566,W1566,X1566,Y1566,Z1566,AA1566,AB1566,AC1566,AD1566,AE1566,AF1566,AG1566,AH1566,AI1566,AJ1566,AK1566,AL1566,AM1566,AN1566,AO1566,AP1566,AQ1566,AR1566,AS1566,AT1566,AU1566,AV1566,AW1566,AX1566,AY1566,AZ1566,BA1566,BB1566),"")))</f>
        <v>#NAME?</v>
      </c>
      <c r="G1566" s="45" t="s">
        <v>8045</v>
      </c>
      <c r="H1566" s="45" t="str">
        <f t="shared" si="100"/>
        <v>Target</v>
      </c>
      <c r="I1566" s="45"/>
      <c r="J1566" s="45"/>
      <c r="L1566" s="37" t="s">
        <v>20</v>
      </c>
      <c r="M1566" s="26" t="s">
        <v>2159</v>
      </c>
      <c r="N1566" s="21" t="s">
        <v>6579</v>
      </c>
      <c r="O1566" s="1" t="s">
        <v>2160</v>
      </c>
      <c r="P1566" s="21" t="e">
        <f ca="1">[1]!textjoin("+",TRUE,O1566,S1566,T1566,U1566,V1566,W1566,X1566,Y1566,Z1566,AA1566,AB1566,AC1566,AD1566,AE1566,AF1566,AG1566,AH1566,AI1566,AJ1566,AK1566,AL1566,AM1566,AN1566,AO1566,AP1566,AQ1566,AR1566,AS1566,AT1566,AU1566,AV1566,AW1566,AX1566,AY1566,AZ1566,BA1566,BB1566,R1566)</f>
        <v>#NAME?</v>
      </c>
      <c r="Q1566" s="21" t="e">
        <f t="shared" ca="1" si="98"/>
        <v>#NAME?</v>
      </c>
      <c r="R1566" t="s">
        <v>5106</v>
      </c>
      <c r="S1566" s="16" t="s">
        <v>2180</v>
      </c>
      <c r="T1566" s="12" t="s">
        <v>3591</v>
      </c>
      <c r="U1566" s="12" t="s">
        <v>2189</v>
      </c>
      <c r="V1566" s="12" t="s">
        <v>2267</v>
      </c>
      <c r="W1566" s="12" t="s">
        <v>2342</v>
      </c>
    </row>
    <row r="1567" spans="1:28" ht="409.6" thickBot="1" x14ac:dyDescent="0.35">
      <c r="A1567" s="7" t="s">
        <v>1604</v>
      </c>
      <c r="D1567" s="37" t="s">
        <v>15</v>
      </c>
      <c r="E1567" s="45"/>
      <c r="F1567" s="47" t="e">
        <f ca="1">IF(D1567="Walmart", "https://www.walmart.com/search/?query=" &amp; [1]!textjoin("%20",TRUE,S1567,T1567,U1567,V1567,W1567,X1567,Y1567,Z1567,AA1567,AB1567,AC1567,AD1567,AE1567,AF1567,AG1567,AH1567,AI1567,AJ1567,AK1567,AL1567,AM1567,AN1567,AO1567,AP1567,AQ1567,AR1567,AS1567,AT1567,AU1567,AV1567,AW1567,AX1567,AY1567,AZ1567,BA1567,BB1567), IF(D1567="Best Buy", "https://www.bestbuy.com/site/searchpage.jsp?st=" &amp; [1]!textjoin("+",TRUE,S1567,T1567,U1567,V1567,W1567,X1567,Y1567,Z1567,AA1567,AB1567,AC1567,AD1567,AE1567,AF1567,AG1567,AH1567,AI1567,AJ1567,AK1567,AL1567,AM1567,AN1567,AO1567,AP1567,AQ1567,AR1567,AS1567,AT1567,AU1567,AV1567,AW1567,AX1567,AY1567,AZ1567,BA1567,BB1567), IF(D1567="Target", "https://www.target.com/s?searchTerm=" &amp; [1]!textjoin("+",TRUE,S1567,T1567,U1567,V1567,W1567,X1567,Y1567,Z1567,AA1567,AB1567,AC1567,AD1567,AE1567,AF1567,AG1567,AH1567,AI1567,AJ1567,AK1567,AL1567,AM1567,AN1567,AO1567,AP1567,AQ1567,AR1567,AS1567,AT1567,AU1567,AV1567,AW1567,AX1567,AY1567,AZ1567,BA1567,BB1567),"")))</f>
        <v>#NAME?</v>
      </c>
      <c r="G1567" s="45" t="s">
        <v>8046</v>
      </c>
      <c r="H1567" s="45" t="str">
        <f t="shared" si="100"/>
        <v>Best Buy</v>
      </c>
      <c r="I1567" s="45"/>
      <c r="J1567" s="45"/>
      <c r="L1567" s="37" t="s">
        <v>15</v>
      </c>
      <c r="M1567" s="26" t="s">
        <v>2159</v>
      </c>
      <c r="N1567" s="21" t="s">
        <v>6580</v>
      </c>
      <c r="O1567" s="1" t="s">
        <v>2160</v>
      </c>
      <c r="P1567" s="21" t="e">
        <f ca="1">[1]!textjoin("+",TRUE,O1567,S1567,T1567,U1567,V1567,W1567,X1567,Y1567,Z1567,AA1567,AB1567,AC1567,AD1567,AE1567,AF1567,AG1567,AH1567,AI1567,AJ1567,AK1567,AL1567,AM1567,AN1567,AO1567,AP1567,AQ1567,AR1567,AS1567,AT1567,AU1567,AV1567,AW1567,AX1567,AY1567,AZ1567,BA1567,BB1567,R1567)</f>
        <v>#NAME?</v>
      </c>
      <c r="Q1567" s="21" t="e">
        <f t="shared" ca="1" si="98"/>
        <v>#NAME?</v>
      </c>
      <c r="R1567" t="s">
        <v>5106</v>
      </c>
      <c r="S1567" s="16" t="s">
        <v>2180</v>
      </c>
      <c r="T1567" s="12" t="s">
        <v>4020</v>
      </c>
      <c r="U1567" s="12" t="s">
        <v>4733</v>
      </c>
      <c r="V1567" s="12" t="s">
        <v>2215</v>
      </c>
    </row>
    <row r="1568" spans="1:28" ht="409.6" thickBot="1" x14ac:dyDescent="0.35">
      <c r="A1568" s="7" t="s">
        <v>1605</v>
      </c>
      <c r="D1568" s="37" t="s">
        <v>20</v>
      </c>
      <c r="E1568" s="45"/>
      <c r="F1568" s="47" t="e">
        <f ca="1">IF(D1568="Walmart", "https://www.walmart.com/search/?query=" &amp; [1]!textjoin("%20",TRUE,S1568,T1568,U1568,V1568,W1568,X1568,Y1568,Z1568,AA1568,AB1568,AC1568,AD1568,AE1568,AF1568,AG1568,AH1568,AI1568,AJ1568,AK1568,AL1568,AM1568,AN1568,AO1568,AP1568,AQ1568,AR1568,AS1568,AT1568,AU1568,AV1568,AW1568,AX1568,AY1568,AZ1568,BA1568,BB1568), IF(D1568="Best Buy", "https://www.bestbuy.com/site/searchpage.jsp?st=" &amp; [1]!textjoin("+",TRUE,S1568,T1568,U1568,V1568,W1568,X1568,Y1568,Z1568,AA1568,AB1568,AC1568,AD1568,AE1568,AF1568,AG1568,AH1568,AI1568,AJ1568,AK1568,AL1568,AM1568,AN1568,AO1568,AP1568,AQ1568,AR1568,AS1568,AT1568,AU1568,AV1568,AW1568,AX1568,AY1568,AZ1568,BA1568,BB1568), IF(D1568="Target", "https://www.target.com/s?searchTerm=" &amp; [1]!textjoin("+",TRUE,S1568,T1568,U1568,V1568,W1568,X1568,Y1568,Z1568,AA1568,AB1568,AC1568,AD1568,AE1568,AF1568,AG1568,AH1568,AI1568,AJ1568,AK1568,AL1568,AM1568,AN1568,AO1568,AP1568,AQ1568,AR1568,AS1568,AT1568,AU1568,AV1568,AW1568,AX1568,AY1568,AZ1568,BA1568,BB1568),"")))</f>
        <v>#NAME?</v>
      </c>
      <c r="G1568" s="45" t="s">
        <v>8047</v>
      </c>
      <c r="H1568" s="45" t="str">
        <f t="shared" si="100"/>
        <v>Target</v>
      </c>
      <c r="I1568" s="45"/>
      <c r="J1568" s="45"/>
      <c r="L1568" s="37" t="s">
        <v>20</v>
      </c>
      <c r="M1568" s="26" t="s">
        <v>2159</v>
      </c>
      <c r="N1568" s="21" t="s">
        <v>6581</v>
      </c>
      <c r="O1568" s="1" t="s">
        <v>2160</v>
      </c>
      <c r="P1568" s="21" t="e">
        <f ca="1">[1]!textjoin("+",TRUE,O1568,S1568,T1568,U1568,V1568,W1568,X1568,Y1568,Z1568,AA1568,AB1568,AC1568,AD1568,AE1568,AF1568,AG1568,AH1568,AI1568,AJ1568,AK1568,AL1568,AM1568,AN1568,AO1568,AP1568,AQ1568,AR1568,AS1568,AT1568,AU1568,AV1568,AW1568,AX1568,AY1568,AZ1568,BA1568,BB1568,R1568)</f>
        <v>#NAME?</v>
      </c>
      <c r="Q1568" s="21" t="e">
        <f t="shared" ca="1" si="98"/>
        <v>#NAME?</v>
      </c>
      <c r="R1568" t="s">
        <v>5106</v>
      </c>
      <c r="S1568" s="16" t="s">
        <v>2180</v>
      </c>
      <c r="T1568" s="12" t="s">
        <v>2302</v>
      </c>
      <c r="U1568" s="12" t="s">
        <v>2189</v>
      </c>
      <c r="V1568" s="12" t="s">
        <v>4620</v>
      </c>
      <c r="W1568" s="12" t="s">
        <v>4021</v>
      </c>
    </row>
    <row r="1569" spans="1:29" ht="409.6" thickBot="1" x14ac:dyDescent="0.35">
      <c r="A1569" s="7" t="s">
        <v>1606</v>
      </c>
      <c r="D1569" s="37" t="s">
        <v>15</v>
      </c>
      <c r="E1569" s="45"/>
      <c r="F1569" s="47" t="e">
        <f ca="1">IF(D1569="Walmart", "https://www.walmart.com/search/?query=" &amp; [1]!textjoin("%20",TRUE,S1569,T1569,U1569,V1569,W1569,X1569,Y1569,Z1569,AA1569,AB1569,AC1569,AD1569,AE1569,AF1569,AG1569,AH1569,AI1569,AJ1569,AK1569,AL1569,AM1569,AN1569,AO1569,AP1569,AQ1569,AR1569,AS1569,AT1569,AU1569,AV1569,AW1569,AX1569,AY1569,AZ1569,BA1569,BB1569), IF(D1569="Best Buy", "https://www.bestbuy.com/site/searchpage.jsp?st=" &amp; [1]!textjoin("+",TRUE,S1569,T1569,U1569,V1569,W1569,X1569,Y1569,Z1569,AA1569,AB1569,AC1569,AD1569,AE1569,AF1569,AG1569,AH1569,AI1569,AJ1569,AK1569,AL1569,AM1569,AN1569,AO1569,AP1569,AQ1569,AR1569,AS1569,AT1569,AU1569,AV1569,AW1569,AX1569,AY1569,AZ1569,BA1569,BB1569), IF(D1569="Target", "https://www.target.com/s?searchTerm=" &amp; [1]!textjoin("+",TRUE,S1569,T1569,U1569,V1569,W1569,X1569,Y1569,Z1569,AA1569,AB1569,AC1569,AD1569,AE1569,AF1569,AG1569,AH1569,AI1569,AJ1569,AK1569,AL1569,AM1569,AN1569,AO1569,AP1569,AQ1569,AR1569,AS1569,AT1569,AU1569,AV1569,AW1569,AX1569,AY1569,AZ1569,BA1569,BB1569),"")))</f>
        <v>#NAME?</v>
      </c>
      <c r="G1569" s="45" t="s">
        <v>8048</v>
      </c>
      <c r="H1569" s="45" t="str">
        <f t="shared" si="100"/>
        <v>Best Buy</v>
      </c>
      <c r="I1569" s="45"/>
      <c r="J1569" s="45"/>
      <c r="L1569" s="37" t="s">
        <v>15</v>
      </c>
      <c r="M1569" s="26" t="s">
        <v>2159</v>
      </c>
      <c r="N1569" s="21" t="s">
        <v>6582</v>
      </c>
      <c r="O1569" s="1" t="s">
        <v>2160</v>
      </c>
      <c r="P1569" s="21" t="e">
        <f ca="1">[1]!textjoin("+",TRUE,O1569,S1569,T1569,U1569,V1569,W1569,X1569,Y1569,Z1569,AA1569,AB1569,AC1569,AD1569,AE1569,AF1569,AG1569,AH1569,AI1569,AJ1569,AK1569,AL1569,AM1569,AN1569,AO1569,AP1569,AQ1569,AR1569,AS1569,AT1569,AU1569,AV1569,AW1569,AX1569,AY1569,AZ1569,BA1569,BB1569,R1569)</f>
        <v>#NAME?</v>
      </c>
      <c r="Q1569" s="21" t="e">
        <f t="shared" ca="1" si="98"/>
        <v>#NAME?</v>
      </c>
      <c r="R1569" t="s">
        <v>5106</v>
      </c>
      <c r="S1569" s="16" t="s">
        <v>2180</v>
      </c>
      <c r="T1569" s="12" t="s">
        <v>4022</v>
      </c>
      <c r="U1569" s="12" t="s">
        <v>2432</v>
      </c>
      <c r="V1569" s="12" t="s">
        <v>2267</v>
      </c>
      <c r="W1569" s="12" t="s">
        <v>4836</v>
      </c>
      <c r="X1569" s="12" t="s">
        <v>2293</v>
      </c>
    </row>
    <row r="1570" spans="1:29" ht="409.6" thickBot="1" x14ac:dyDescent="0.35">
      <c r="A1570" s="7" t="s">
        <v>1607</v>
      </c>
      <c r="D1570" s="37" t="s">
        <v>15</v>
      </c>
      <c r="E1570" s="45"/>
      <c r="F1570" s="47" t="e">
        <f ca="1">IF(D1570="Walmart", "https://www.walmart.com/search/?query=" &amp; [1]!textjoin("%20",TRUE,S1570,T1570,U1570,V1570,W1570,X1570,Y1570,Z1570,AA1570,AB1570,AC1570,AD1570,AE1570,AF1570,AG1570,AH1570,AI1570,AJ1570,AK1570,AL1570,AM1570,AN1570,AO1570,AP1570,AQ1570,AR1570,AS1570,AT1570,AU1570,AV1570,AW1570,AX1570,AY1570,AZ1570,BA1570,BB1570), IF(D1570="Best Buy", "https://www.bestbuy.com/site/searchpage.jsp?st=" &amp; [1]!textjoin("+",TRUE,S1570,T1570,U1570,V1570,W1570,X1570,Y1570,Z1570,AA1570,AB1570,AC1570,AD1570,AE1570,AF1570,AG1570,AH1570,AI1570,AJ1570,AK1570,AL1570,AM1570,AN1570,AO1570,AP1570,AQ1570,AR1570,AS1570,AT1570,AU1570,AV1570,AW1570,AX1570,AY1570,AZ1570,BA1570,BB1570), IF(D1570="Target", "https://www.target.com/s?searchTerm=" &amp; [1]!textjoin("+",TRUE,S1570,T1570,U1570,V1570,W1570,X1570,Y1570,Z1570,AA1570,AB1570,AC1570,AD1570,AE1570,AF1570,AG1570,AH1570,AI1570,AJ1570,AK1570,AL1570,AM1570,AN1570,AO1570,AP1570,AQ1570,AR1570,AS1570,AT1570,AU1570,AV1570,AW1570,AX1570,AY1570,AZ1570,BA1570,BB1570),"")))</f>
        <v>#NAME?</v>
      </c>
      <c r="G1570" s="45" t="s">
        <v>8049</v>
      </c>
      <c r="H1570" s="45" t="str">
        <f t="shared" si="100"/>
        <v>Best Buy</v>
      </c>
      <c r="I1570" s="45"/>
      <c r="J1570" s="45"/>
      <c r="L1570" s="37" t="s">
        <v>15</v>
      </c>
      <c r="M1570" s="26" t="s">
        <v>2159</v>
      </c>
      <c r="N1570" s="21" t="s">
        <v>6583</v>
      </c>
      <c r="O1570" s="1" t="s">
        <v>2160</v>
      </c>
      <c r="P1570" s="21" t="e">
        <f ca="1">[1]!textjoin("+",TRUE,O1570,S1570,T1570,U1570,V1570,W1570,X1570,Y1570,Z1570,AA1570,AB1570,AC1570,AD1570,AE1570,AF1570,AG1570,AH1570,AI1570,AJ1570,AK1570,AL1570,AM1570,AN1570,AO1570,AP1570,AQ1570,AR1570,AS1570,AT1570,AU1570,AV1570,AW1570,AX1570,AY1570,AZ1570,BA1570,BB1570,R1570)</f>
        <v>#NAME?</v>
      </c>
      <c r="Q1570" s="21" t="e">
        <f t="shared" ca="1" si="98"/>
        <v>#NAME?</v>
      </c>
      <c r="R1570" t="s">
        <v>5106</v>
      </c>
      <c r="S1570" s="16" t="s">
        <v>2180</v>
      </c>
      <c r="T1570" s="12" t="s">
        <v>4023</v>
      </c>
      <c r="U1570" s="12" t="s">
        <v>2432</v>
      </c>
      <c r="V1570" s="12" t="s">
        <v>2267</v>
      </c>
      <c r="W1570" s="12" t="s">
        <v>4836</v>
      </c>
      <c r="X1570" s="12" t="s">
        <v>2364</v>
      </c>
    </row>
    <row r="1571" spans="1:29" ht="409.6" thickBot="1" x14ac:dyDescent="0.35">
      <c r="A1571" s="7" t="s">
        <v>1608</v>
      </c>
      <c r="D1571" s="37" t="s">
        <v>15</v>
      </c>
      <c r="E1571" s="45"/>
      <c r="F1571" s="47" t="e">
        <f ca="1">IF(D1571="Walmart", "https://www.walmart.com/search/?query=" &amp; [1]!textjoin("%20",TRUE,S1571,T1571,U1571,V1571,W1571,X1571,Y1571,Z1571,AA1571,AB1571,AC1571,AD1571,AE1571,AF1571,AG1571,AH1571,AI1571,AJ1571,AK1571,AL1571,AM1571,AN1571,AO1571,AP1571,AQ1571,AR1571,AS1571,AT1571,AU1571,AV1571,AW1571,AX1571,AY1571,AZ1571,BA1571,BB1571), IF(D1571="Best Buy", "https://www.bestbuy.com/site/searchpage.jsp?st=" &amp; [1]!textjoin("+",TRUE,S1571,T1571,U1571,V1571,W1571,X1571,Y1571,Z1571,AA1571,AB1571,AC1571,AD1571,AE1571,AF1571,AG1571,AH1571,AI1571,AJ1571,AK1571,AL1571,AM1571,AN1571,AO1571,AP1571,AQ1571,AR1571,AS1571,AT1571,AU1571,AV1571,AW1571,AX1571,AY1571,AZ1571,BA1571,BB1571), IF(D1571="Target", "https://www.target.com/s?searchTerm=" &amp; [1]!textjoin("+",TRUE,S1571,T1571,U1571,V1571,W1571,X1571,Y1571,Z1571,AA1571,AB1571,AC1571,AD1571,AE1571,AF1571,AG1571,AH1571,AI1571,AJ1571,AK1571,AL1571,AM1571,AN1571,AO1571,AP1571,AQ1571,AR1571,AS1571,AT1571,AU1571,AV1571,AW1571,AX1571,AY1571,AZ1571,BA1571,BB1571),"")))</f>
        <v>#NAME?</v>
      </c>
      <c r="G1571" s="45" t="s">
        <v>8050</v>
      </c>
      <c r="H1571" s="45" t="str">
        <f t="shared" si="100"/>
        <v>Best Buy</v>
      </c>
      <c r="I1571" s="45"/>
      <c r="J1571" s="45"/>
      <c r="L1571" s="37" t="s">
        <v>15</v>
      </c>
      <c r="M1571" s="26" t="s">
        <v>2159</v>
      </c>
      <c r="N1571" s="21" t="s">
        <v>6584</v>
      </c>
      <c r="O1571" s="1" t="s">
        <v>2160</v>
      </c>
      <c r="P1571" s="21" t="e">
        <f ca="1">[1]!textjoin("+",TRUE,O1571,S1571,T1571,U1571,V1571,W1571,X1571,Y1571,Z1571,AA1571,AB1571,AC1571,AD1571,AE1571,AF1571,AG1571,AH1571,AI1571,AJ1571,AK1571,AL1571,AM1571,AN1571,AO1571,AP1571,AQ1571,AR1571,AS1571,AT1571,AU1571,AV1571,AW1571,AX1571,AY1571,AZ1571,BA1571,BB1571,R1571)</f>
        <v>#NAME?</v>
      </c>
      <c r="Q1571" s="21" t="e">
        <f t="shared" ca="1" si="98"/>
        <v>#NAME?</v>
      </c>
      <c r="R1571" t="s">
        <v>5106</v>
      </c>
      <c r="S1571" s="16" t="s">
        <v>2180</v>
      </c>
      <c r="T1571" s="12" t="s">
        <v>4024</v>
      </c>
      <c r="U1571" s="12" t="s">
        <v>2432</v>
      </c>
      <c r="V1571" s="12" t="s">
        <v>2267</v>
      </c>
      <c r="W1571" s="12" t="s">
        <v>4836</v>
      </c>
      <c r="X1571" s="12" t="s">
        <v>2293</v>
      </c>
    </row>
    <row r="1572" spans="1:29" ht="409.6" thickBot="1" x14ac:dyDescent="0.35">
      <c r="A1572" s="7" t="s">
        <v>1609</v>
      </c>
      <c r="D1572" s="37" t="s">
        <v>104</v>
      </c>
      <c r="E1572" s="45"/>
      <c r="F1572" s="47" t="e">
        <f ca="1">IF(D1572="Kohl's", "https://www.kohls.com/search.jsp?submit-search=web-regular&amp;search=" &amp; [1]!textjoin("+",TRUE,S1572,T1572,U1572,V1572,W1572,X1572,Y1572,Z1572,AA1572,AB1572,AC1572,AD1572,AE1572,AF1572,AG1572,AH1572,AI1572,AJ1572,AK1572,AL1572,AM1572,AN1572,AO1572,AP1572,AQ1572,AR1572,AS1572,AT1572,AU1572,AV1572,AW1572,AX1572,AY1572,AZ1572,BA1572,BB1572,Sheet1!BE1572), IF(D1572="Lenovo", "https://www.lenovo.com/us/en/search?text=" &amp; [1]!textjoin("+",TRUE,S1572,T1572,U1572,V1572,W1572,X1572,Y1572,Z1572,AA1572,AB1572,AC1572,AD1572,AE1572,AF1572,AG1572,AH1572,AI1572,AJ1572,AK1572,AL1572,AM1572,AN1572,AO1572,AP1572,AQ1572,AR1572,AS1572,AT1572,AU1572,AV1572,AW1572,AX1572,AY1572,AZ1572,BA1572,BB1572,Sheet1!BE1572), IF(D1572="Dell Small Business", "https://www.dell.com/koa/search?q=" &amp; [1]!textjoin("%20",TRUE,S1572,T1572,U1572,V1572,W1572,X1572,Y1572,Z1572,AA1572,AB1572,AC1572,AD1572,AE1572,AF1572,AG1572,AH1572,AI1572,AJ1572,AK1572,AL1572,AM1572,AN1572,AO1572,AP1572,AQ1572,AR1572,AS1572,AT1572,AU1572,AV1572,AW1572,AX1572,AY1572,AZ1572,BA1572,BB1572,Sheet1!BE1572),"")))</f>
        <v>#NAME?</v>
      </c>
      <c r="G1572" s="34" t="s">
        <v>7368</v>
      </c>
      <c r="H1572" s="45" t="str">
        <f t="shared" si="100"/>
        <v>Kohl's</v>
      </c>
      <c r="I1572" s="45"/>
      <c r="J1572" s="45"/>
      <c r="L1572" s="37" t="s">
        <v>104</v>
      </c>
      <c r="M1572" s="26" t="s">
        <v>2159</v>
      </c>
      <c r="N1572" s="21" t="s">
        <v>6585</v>
      </c>
      <c r="O1572" s="1" t="s">
        <v>2160</v>
      </c>
      <c r="P1572" s="21" t="e">
        <f ca="1">[1]!textjoin("+",TRUE,O1572,S1572,T1572,U1572,V1572,W1572,X1572,Y1572,Z1572,AA1572,AB1572,AC1572,AD1572,AE1572,AF1572,AG1572,AH1572,AI1572,AJ1572,AK1572,AL1572,AM1572,AN1572,AO1572,AP1572,AQ1572,AR1572,AS1572,AT1572,AU1572,AV1572,AW1572,AX1572,AY1572,AZ1572,BA1572,BB1572,R1572)</f>
        <v>#NAME?</v>
      </c>
      <c r="Q1572" s="21" t="e">
        <f t="shared" ca="1" si="98"/>
        <v>#NAME?</v>
      </c>
      <c r="R1572" t="s">
        <v>5106</v>
      </c>
      <c r="S1572" s="16" t="s">
        <v>2180</v>
      </c>
      <c r="T1572" s="12" t="s">
        <v>4025</v>
      </c>
      <c r="U1572" s="12" t="s">
        <v>2432</v>
      </c>
      <c r="V1572" s="12" t="s">
        <v>2267</v>
      </c>
    </row>
    <row r="1573" spans="1:29" ht="409.6" thickBot="1" x14ac:dyDescent="0.35">
      <c r="A1573" s="7" t="s">
        <v>1610</v>
      </c>
      <c r="D1573" s="37" t="s">
        <v>15</v>
      </c>
      <c r="E1573" s="45"/>
      <c r="F1573" s="47" t="e">
        <f ca="1">IF(D1573="Walmart", "https://www.walmart.com/search/?query=" &amp; [1]!textjoin("%20",TRUE,S1573,T1573,U1573,V1573,W1573,X1573,Y1573,Z1573,AA1573,AB1573,AC1573,AD1573,AE1573,AF1573,AG1573,AH1573,AI1573,AJ1573,AK1573,AL1573,AM1573,AN1573,AO1573,AP1573,AQ1573,AR1573,AS1573,AT1573,AU1573,AV1573,AW1573,AX1573,AY1573,AZ1573,BA1573,BB1573), IF(D1573="Best Buy", "https://www.bestbuy.com/site/searchpage.jsp?st=" &amp; [1]!textjoin("+",TRUE,S1573,T1573,U1573,V1573,W1573,X1573,Y1573,Z1573,AA1573,AB1573,AC1573,AD1573,AE1573,AF1573,AG1573,AH1573,AI1573,AJ1573,AK1573,AL1573,AM1573,AN1573,AO1573,AP1573,AQ1573,AR1573,AS1573,AT1573,AU1573,AV1573,AW1573,AX1573,AY1573,AZ1573,BA1573,BB1573), IF(D1573="Target", "https://www.target.com/s?searchTerm=" &amp; [1]!textjoin("+",TRUE,S1573,T1573,U1573,V1573,W1573,X1573,Y1573,Z1573,AA1573,AB1573,AC1573,AD1573,AE1573,AF1573,AG1573,AH1573,AI1573,AJ1573,AK1573,AL1573,AM1573,AN1573,AO1573,AP1573,AQ1573,AR1573,AS1573,AT1573,AU1573,AV1573,AW1573,AX1573,AY1573,AZ1573,BA1573,BB1573),"")))</f>
        <v>#NAME?</v>
      </c>
      <c r="G1573" s="45" t="s">
        <v>8051</v>
      </c>
      <c r="H1573" s="45" t="str">
        <f t="shared" si="100"/>
        <v>Best Buy</v>
      </c>
      <c r="I1573" s="45"/>
      <c r="J1573" s="45"/>
      <c r="L1573" s="37" t="s">
        <v>15</v>
      </c>
      <c r="M1573" s="26" t="s">
        <v>2159</v>
      </c>
      <c r="N1573" s="21" t="s">
        <v>6586</v>
      </c>
      <c r="O1573" s="1" t="s">
        <v>2160</v>
      </c>
      <c r="P1573" s="21" t="e">
        <f ca="1">[1]!textjoin("+",TRUE,O1573,S1573,T1573,U1573,V1573,W1573,X1573,Y1573,Z1573,AA1573,AB1573,AC1573,AD1573,AE1573,AF1573,AG1573,AH1573,AI1573,AJ1573,AK1573,AL1573,AM1573,AN1573,AO1573,AP1573,AQ1573,AR1573,AS1573,AT1573,AU1573,AV1573,AW1573,AX1573,AY1573,AZ1573,BA1573,BB1573,R1573)</f>
        <v>#NAME?</v>
      </c>
      <c r="Q1573" s="21" t="e">
        <f t="shared" ca="1" si="98"/>
        <v>#NAME?</v>
      </c>
      <c r="R1573" t="s">
        <v>5106</v>
      </c>
      <c r="S1573" s="16" t="s">
        <v>2180</v>
      </c>
      <c r="T1573" s="12" t="s">
        <v>4652</v>
      </c>
      <c r="U1573" s="12" t="s">
        <v>2215</v>
      </c>
    </row>
    <row r="1574" spans="1:29" ht="409.6" thickBot="1" x14ac:dyDescent="0.35">
      <c r="A1574" s="7" t="s">
        <v>1611</v>
      </c>
      <c r="D1574" s="37" t="s">
        <v>104</v>
      </c>
      <c r="E1574" s="45"/>
      <c r="F1574" s="47" t="e">
        <f ca="1">IF(D1574="Kohl's", "https://www.kohls.com/search.jsp?submit-search=web-regular&amp;search=" &amp; [1]!textjoin("+",TRUE,S1574,T1574,U1574,V1574,W1574,X1574,Y1574,Z1574,AA1574,AB1574,AC1574,AD1574,AE1574,AF1574,AG1574,AH1574,AI1574,AJ1574,AK1574,AL1574,AM1574,AN1574,AO1574,AP1574,AQ1574,AR1574,AS1574,AT1574,AU1574,AV1574,AW1574,AX1574,AY1574,AZ1574,BA1574,BB1574,Sheet1!BE1574), IF(D1574="Lenovo", "https://www.lenovo.com/us/en/search?text=" &amp; [1]!textjoin("+",TRUE,S1574,T1574,U1574,V1574,W1574,X1574,Y1574,Z1574,AA1574,AB1574,AC1574,AD1574,AE1574,AF1574,AG1574,AH1574,AI1574,AJ1574,AK1574,AL1574,AM1574,AN1574,AO1574,AP1574,AQ1574,AR1574,AS1574,AT1574,AU1574,AV1574,AW1574,AX1574,AY1574,AZ1574,BA1574,BB1574,Sheet1!BE1574), IF(D1574="Dell Small Business", "https://www.dell.com/koa/search?q=" &amp; [1]!textjoin("%20",TRUE,S1574,T1574,U1574,V1574,W1574,X1574,Y1574,Z1574,AA1574,AB1574,AC1574,AD1574,AE1574,AF1574,AG1574,AH1574,AI1574,AJ1574,AK1574,AL1574,AM1574,AN1574,AO1574,AP1574,AQ1574,AR1574,AS1574,AT1574,AU1574,AV1574,AW1574,AX1574,AY1574,AZ1574,BA1574,BB1574,Sheet1!BE1574),"")))</f>
        <v>#NAME?</v>
      </c>
      <c r="G1574" s="34" t="s">
        <v>7369</v>
      </c>
      <c r="H1574" s="45" t="str">
        <f t="shared" si="100"/>
        <v>Kohl's</v>
      </c>
      <c r="I1574" s="45"/>
      <c r="J1574" s="45"/>
      <c r="L1574" s="37" t="s">
        <v>104</v>
      </c>
      <c r="M1574" s="26" t="s">
        <v>2159</v>
      </c>
      <c r="N1574" s="21" t="s">
        <v>6587</v>
      </c>
      <c r="O1574" s="1" t="s">
        <v>2160</v>
      </c>
      <c r="P1574" s="21" t="e">
        <f ca="1">[1]!textjoin("+",TRUE,O1574,S1574,T1574,U1574,V1574,W1574,X1574,Y1574,Z1574,AA1574,AB1574,AC1574,AD1574,AE1574,AF1574,AG1574,AH1574,AI1574,AJ1574,AK1574,AL1574,AM1574,AN1574,AO1574,AP1574,AQ1574,AR1574,AS1574,AT1574,AU1574,AV1574,AW1574,AX1574,AY1574,AZ1574,BA1574,BB1574,R1574)</f>
        <v>#NAME?</v>
      </c>
      <c r="Q1574" s="21" t="e">
        <f t="shared" ca="1" si="98"/>
        <v>#NAME?</v>
      </c>
      <c r="R1574" t="s">
        <v>5106</v>
      </c>
      <c r="S1574" s="16" t="s">
        <v>2180</v>
      </c>
      <c r="T1574" s="12" t="s">
        <v>4026</v>
      </c>
      <c r="U1574" s="12" t="s">
        <v>2189</v>
      </c>
      <c r="V1574" s="12" t="s">
        <v>4027</v>
      </c>
      <c r="W1574" s="12" t="s">
        <v>2342</v>
      </c>
    </row>
    <row r="1575" spans="1:29" ht="409.6" thickBot="1" x14ac:dyDescent="0.35">
      <c r="A1575" s="7" t="s">
        <v>1612</v>
      </c>
      <c r="D1575" s="37" t="s">
        <v>15</v>
      </c>
      <c r="E1575" s="45"/>
      <c r="F1575" s="47" t="e">
        <f ca="1">IF(D1575="Walmart", "https://www.walmart.com/search/?query=" &amp; [1]!textjoin("%20",TRUE,S1575,T1575,U1575,V1575,W1575,X1575,Y1575,Z1575,AA1575,AB1575,AC1575,AD1575,AE1575,AF1575,AG1575,AH1575,AI1575,AJ1575,AK1575,AL1575,AM1575,AN1575,AO1575,AP1575,AQ1575,AR1575,AS1575,AT1575,AU1575,AV1575,AW1575,AX1575,AY1575,AZ1575,BA1575,BB1575), IF(D1575="Best Buy", "https://www.bestbuy.com/site/searchpage.jsp?st=" &amp; [1]!textjoin("+",TRUE,S1575,T1575,U1575,V1575,W1575,X1575,Y1575,Z1575,AA1575,AB1575,AC1575,AD1575,AE1575,AF1575,AG1575,AH1575,AI1575,AJ1575,AK1575,AL1575,AM1575,AN1575,AO1575,AP1575,AQ1575,AR1575,AS1575,AT1575,AU1575,AV1575,AW1575,AX1575,AY1575,AZ1575,BA1575,BB1575), IF(D1575="Target", "https://www.target.com/s?searchTerm=" &amp; [1]!textjoin("+",TRUE,S1575,T1575,U1575,V1575,W1575,X1575,Y1575,Z1575,AA1575,AB1575,AC1575,AD1575,AE1575,AF1575,AG1575,AH1575,AI1575,AJ1575,AK1575,AL1575,AM1575,AN1575,AO1575,AP1575,AQ1575,AR1575,AS1575,AT1575,AU1575,AV1575,AW1575,AX1575,AY1575,AZ1575,BA1575,BB1575),"")))</f>
        <v>#NAME?</v>
      </c>
      <c r="G1575" s="45" t="s">
        <v>8052</v>
      </c>
      <c r="H1575" s="45" t="str">
        <f t="shared" si="100"/>
        <v>Best Buy</v>
      </c>
      <c r="I1575" s="45"/>
      <c r="J1575" s="45"/>
      <c r="L1575" s="37" t="s">
        <v>15</v>
      </c>
      <c r="M1575" s="26" t="s">
        <v>2159</v>
      </c>
      <c r="N1575" s="21" t="s">
        <v>6588</v>
      </c>
      <c r="O1575" s="1" t="s">
        <v>2160</v>
      </c>
      <c r="P1575" s="21" t="e">
        <f ca="1">[1]!textjoin("+",TRUE,O1575,S1575,T1575,U1575,V1575,W1575,X1575,Y1575,Z1575,AA1575,AB1575,AC1575,AD1575,AE1575,AF1575,AG1575,AH1575,AI1575,AJ1575,AK1575,AL1575,AM1575,AN1575,AO1575,AP1575,AQ1575,AR1575,AS1575,AT1575,AU1575,AV1575,AW1575,AX1575,AY1575,AZ1575,BA1575,BB1575,R1575)</f>
        <v>#NAME?</v>
      </c>
      <c r="Q1575" s="21" t="e">
        <f t="shared" ca="1" si="98"/>
        <v>#NAME?</v>
      </c>
      <c r="R1575" t="s">
        <v>5106</v>
      </c>
      <c r="S1575" s="16" t="s">
        <v>2180</v>
      </c>
      <c r="T1575" s="12" t="s">
        <v>2189</v>
      </c>
      <c r="U1575" s="12" t="s">
        <v>3608</v>
      </c>
      <c r="V1575" s="12" t="s">
        <v>4620</v>
      </c>
      <c r="W1575" s="12" t="s">
        <v>4843</v>
      </c>
      <c r="X1575" s="12" t="s">
        <v>2293</v>
      </c>
    </row>
    <row r="1576" spans="1:29" ht="409.6" thickBot="1" x14ac:dyDescent="0.35">
      <c r="A1576" s="7" t="s">
        <v>1613</v>
      </c>
      <c r="D1576" s="37" t="s">
        <v>15</v>
      </c>
      <c r="E1576" s="45"/>
      <c r="F1576" s="47" t="e">
        <f ca="1">IF(D1576="Walmart", "https://www.walmart.com/search/?query=" &amp; [1]!textjoin("%20",TRUE,S1576,T1576,U1576,V1576,W1576,X1576,Y1576,Z1576,AA1576,AB1576,AC1576,AD1576,AE1576,AF1576,AG1576,AH1576,AI1576,AJ1576,AK1576,AL1576,AM1576,AN1576,AO1576,AP1576,AQ1576,AR1576,AS1576,AT1576,AU1576,AV1576,AW1576,AX1576,AY1576,AZ1576,BA1576,BB1576), IF(D1576="Best Buy", "https://www.bestbuy.com/site/searchpage.jsp?st=" &amp; [1]!textjoin("+",TRUE,S1576,T1576,U1576,V1576,W1576,X1576,Y1576,Z1576,AA1576,AB1576,AC1576,AD1576,AE1576,AF1576,AG1576,AH1576,AI1576,AJ1576,AK1576,AL1576,AM1576,AN1576,AO1576,AP1576,AQ1576,AR1576,AS1576,AT1576,AU1576,AV1576,AW1576,AX1576,AY1576,AZ1576,BA1576,BB1576), IF(D1576="Target", "https://www.target.com/s?searchTerm=" &amp; [1]!textjoin("+",TRUE,S1576,T1576,U1576,V1576,W1576,X1576,Y1576,Z1576,AA1576,AB1576,AC1576,AD1576,AE1576,AF1576,AG1576,AH1576,AI1576,AJ1576,AK1576,AL1576,AM1576,AN1576,AO1576,AP1576,AQ1576,AR1576,AS1576,AT1576,AU1576,AV1576,AW1576,AX1576,AY1576,AZ1576,BA1576,BB1576),"")))</f>
        <v>#NAME?</v>
      </c>
      <c r="G1576" s="45" t="s">
        <v>8053</v>
      </c>
      <c r="H1576" s="45" t="str">
        <f t="shared" si="100"/>
        <v>Best Buy</v>
      </c>
      <c r="I1576" s="45"/>
      <c r="J1576" s="45"/>
      <c r="L1576" s="37" t="s">
        <v>15</v>
      </c>
      <c r="M1576" s="26" t="s">
        <v>2159</v>
      </c>
      <c r="N1576" s="21" t="s">
        <v>6589</v>
      </c>
      <c r="O1576" s="1" t="s">
        <v>2160</v>
      </c>
      <c r="P1576" s="21" t="e">
        <f ca="1">[1]!textjoin("+",TRUE,O1576,S1576,T1576,U1576,V1576,W1576,X1576,Y1576,Z1576,AA1576,AB1576,AC1576,AD1576,AE1576,AF1576,AG1576,AH1576,AI1576,AJ1576,AK1576,AL1576,AM1576,AN1576,AO1576,AP1576,AQ1576,AR1576,AS1576,AT1576,AU1576,AV1576,AW1576,AX1576,AY1576,AZ1576,BA1576,BB1576,R1576)</f>
        <v>#NAME?</v>
      </c>
      <c r="Q1576" s="21" t="e">
        <f t="shared" ca="1" si="98"/>
        <v>#NAME?</v>
      </c>
      <c r="R1576" t="s">
        <v>5106</v>
      </c>
      <c r="S1576" s="18" t="s">
        <v>2180</v>
      </c>
      <c r="T1576" s="12" t="s">
        <v>2189</v>
      </c>
      <c r="U1576" s="12" t="s">
        <v>3576</v>
      </c>
      <c r="V1576" s="12" t="s">
        <v>3578</v>
      </c>
      <c r="W1576" s="12" t="s">
        <v>3756</v>
      </c>
      <c r="X1576" s="12" t="s">
        <v>2342</v>
      </c>
      <c r="Y1576" s="12" t="s">
        <v>2192</v>
      </c>
      <c r="Z1576" s="12" t="s">
        <v>2381</v>
      </c>
      <c r="AA1576" s="12" t="s">
        <v>4931</v>
      </c>
      <c r="AB1576" s="12" t="s">
        <v>4942</v>
      </c>
      <c r="AC1576" s="12" t="s">
        <v>2293</v>
      </c>
    </row>
    <row r="1577" spans="1:29" ht="409.6" thickBot="1" x14ac:dyDescent="0.35">
      <c r="A1577" s="7" t="s">
        <v>1614</v>
      </c>
      <c r="D1577" s="37" t="s">
        <v>15</v>
      </c>
      <c r="E1577" s="45"/>
      <c r="F1577" s="47" t="e">
        <f ca="1">IF(D1577="Walmart", "https://www.walmart.com/search/?query=" &amp; [1]!textjoin("%20",TRUE,S1577,T1577,U1577,V1577,W1577,X1577,Y1577,Z1577,AA1577,AB1577,AC1577,AD1577,AE1577,AF1577,AG1577,AH1577,AI1577,AJ1577,AK1577,AL1577,AM1577,AN1577,AO1577,AP1577,AQ1577,AR1577,AS1577,AT1577,AU1577,AV1577,AW1577,AX1577,AY1577,AZ1577,BA1577,BB1577), IF(D1577="Best Buy", "https://www.bestbuy.com/site/searchpage.jsp?st=" &amp; [1]!textjoin("+",TRUE,S1577,T1577,U1577,V1577,W1577,X1577,Y1577,Z1577,AA1577,AB1577,AC1577,AD1577,AE1577,AF1577,AG1577,AH1577,AI1577,AJ1577,AK1577,AL1577,AM1577,AN1577,AO1577,AP1577,AQ1577,AR1577,AS1577,AT1577,AU1577,AV1577,AW1577,AX1577,AY1577,AZ1577,BA1577,BB1577), IF(D1577="Target", "https://www.target.com/s?searchTerm=" &amp; [1]!textjoin("+",TRUE,S1577,T1577,U1577,V1577,W1577,X1577,Y1577,Z1577,AA1577,AB1577,AC1577,AD1577,AE1577,AF1577,AG1577,AH1577,AI1577,AJ1577,AK1577,AL1577,AM1577,AN1577,AO1577,AP1577,AQ1577,AR1577,AS1577,AT1577,AU1577,AV1577,AW1577,AX1577,AY1577,AZ1577,BA1577,BB1577),"")))</f>
        <v>#NAME?</v>
      </c>
      <c r="G1577" s="45" t="s">
        <v>8054</v>
      </c>
      <c r="H1577" s="45" t="str">
        <f t="shared" si="100"/>
        <v>Best Buy</v>
      </c>
      <c r="I1577" s="45"/>
      <c r="J1577" s="45"/>
      <c r="L1577" s="37" t="s">
        <v>15</v>
      </c>
      <c r="M1577" s="26" t="s">
        <v>2159</v>
      </c>
      <c r="N1577" s="21" t="s">
        <v>6590</v>
      </c>
      <c r="O1577" s="1" t="s">
        <v>2160</v>
      </c>
      <c r="P1577" s="21" t="e">
        <f ca="1">[1]!textjoin("+",TRUE,O1577,S1577,T1577,U1577,V1577,W1577,X1577,Y1577,Z1577,AA1577,AB1577,AC1577,AD1577,AE1577,AF1577,AG1577,AH1577,AI1577,AJ1577,AK1577,AL1577,AM1577,AN1577,AO1577,AP1577,AQ1577,AR1577,AS1577,AT1577,AU1577,AV1577,AW1577,AX1577,AY1577,AZ1577,BA1577,BB1577,R1577)</f>
        <v>#NAME?</v>
      </c>
      <c r="Q1577" s="21" t="e">
        <f t="shared" ca="1" si="98"/>
        <v>#NAME?</v>
      </c>
      <c r="R1577" t="s">
        <v>5106</v>
      </c>
      <c r="S1577" s="16" t="s">
        <v>2180</v>
      </c>
      <c r="T1577" s="12" t="s">
        <v>2189</v>
      </c>
      <c r="U1577" s="12" t="s">
        <v>3576</v>
      </c>
      <c r="V1577" s="12" t="s">
        <v>3578</v>
      </c>
      <c r="W1577" s="12" t="s">
        <v>3756</v>
      </c>
      <c r="X1577" s="12" t="s">
        <v>4620</v>
      </c>
      <c r="Y1577" s="12" t="s">
        <v>4907</v>
      </c>
      <c r="Z1577" s="12" t="s">
        <v>2293</v>
      </c>
    </row>
    <row r="1578" spans="1:29" ht="409.6" thickBot="1" x14ac:dyDescent="0.35">
      <c r="A1578" s="9" t="s">
        <v>1615</v>
      </c>
      <c r="D1578" s="37" t="s">
        <v>20</v>
      </c>
      <c r="E1578" s="45"/>
      <c r="F1578" s="47" t="e">
        <f ca="1">IF(D1578="Walmart", "https://www.walmart.com/search/?query=" &amp; [1]!textjoin("%20",TRUE,S1578,T1578,U1578,V1578,W1578,X1578,Y1578,Z1578,AA1578,AB1578,AC1578,AD1578,AE1578,AF1578,AG1578,AH1578,AI1578,AJ1578,AK1578,AL1578,AM1578,AN1578,AO1578,AP1578,AQ1578,AR1578,AS1578,AT1578,AU1578,AV1578,AW1578,AX1578,AY1578,AZ1578,BA1578,BB1578), IF(D1578="Best Buy", "https://www.bestbuy.com/site/searchpage.jsp?st=" &amp; [1]!textjoin("+",TRUE,S1578,T1578,U1578,V1578,W1578,X1578,Y1578,Z1578,AA1578,AB1578,AC1578,AD1578,AE1578,AF1578,AG1578,AH1578,AI1578,AJ1578,AK1578,AL1578,AM1578,AN1578,AO1578,AP1578,AQ1578,AR1578,AS1578,AT1578,AU1578,AV1578,AW1578,AX1578,AY1578,AZ1578,BA1578,BB1578), IF(D1578="Target", "https://www.target.com/s?searchTerm=" &amp; [1]!textjoin("+",TRUE,S1578,T1578,U1578,V1578,W1578,X1578,Y1578,Z1578,AA1578,AB1578,AC1578,AD1578,AE1578,AF1578,AG1578,AH1578,AI1578,AJ1578,AK1578,AL1578,AM1578,AN1578,AO1578,AP1578,AQ1578,AR1578,AS1578,AT1578,AU1578,AV1578,AW1578,AX1578,AY1578,AZ1578,BA1578,BB1578),"")))</f>
        <v>#NAME?</v>
      </c>
      <c r="G1578" s="45" t="s">
        <v>8055</v>
      </c>
      <c r="H1578" s="45" t="str">
        <f t="shared" si="100"/>
        <v>Target</v>
      </c>
      <c r="I1578" s="45"/>
      <c r="J1578" s="45"/>
      <c r="L1578" s="37" t="s">
        <v>20</v>
      </c>
      <c r="M1578" s="26" t="s">
        <v>2159</v>
      </c>
      <c r="N1578" s="21" t="s">
        <v>6591</v>
      </c>
      <c r="O1578" s="1" t="s">
        <v>2160</v>
      </c>
      <c r="P1578" s="21" t="e">
        <f ca="1">[1]!textjoin("+",TRUE,O1578,S1578,T1578,U1578,V1578,W1578,X1578,Y1578,Z1578,AA1578,AB1578,AC1578,AD1578,AE1578,AF1578,AG1578,AH1578,AI1578,AJ1578,AK1578,AL1578,AM1578,AN1578,AO1578,AP1578,AQ1578,AR1578,AS1578,AT1578,AU1578,AV1578,AW1578,AX1578,AY1578,AZ1578,BA1578,BB1578,R1578)</f>
        <v>#NAME?</v>
      </c>
      <c r="Q1578" s="21" t="e">
        <f t="shared" ca="1" si="98"/>
        <v>#NAME?</v>
      </c>
      <c r="R1578" t="s">
        <v>5106</v>
      </c>
      <c r="S1578" s="16" t="s">
        <v>2180</v>
      </c>
      <c r="T1578" s="12" t="s">
        <v>4028</v>
      </c>
      <c r="U1578" s="12" t="s">
        <v>2189</v>
      </c>
      <c r="V1578" s="12" t="s">
        <v>2267</v>
      </c>
      <c r="W1578" s="12" t="s">
        <v>2391</v>
      </c>
    </row>
    <row r="1579" spans="1:29" ht="58.2" thickBot="1" x14ac:dyDescent="0.35">
      <c r="A1579" s="7" t="s">
        <v>1616</v>
      </c>
      <c r="D1579" s="37" t="s">
        <v>43</v>
      </c>
      <c r="E1579" s="45"/>
      <c r="F1579" s="47" t="str">
        <f>IF(D1579="Walmart", "https://www.walmart.com/search/?query=" &amp; [1]!textjoin("%20",TRUE,S1579,T1579,U1579,V1579,W1579,X1579,Y1579,Z1579,AA1579,AB1579,AC1579,AD1579,AE1579,AF1579,AG1579,AH1579,AI1579,AJ1579,AK1579,AL1579,AM1579,AN1579,AO1579,AP1579,AQ1579,AR1579,AS1579,AT1579,AU1579,AV1579,AW1579,AX1579,AY1579,AZ1579,BA1579,BB1579), IF(D1579="Best Buy", "https://www.bestbuy.com/site/searchpage.jsp?st=" &amp; [1]!textjoin("+",TRUE,S1579,T1579,U1579,V1579,W1579,X1579,Y1579,Z1579,AA1579,AB1579,AC1579,AD1579,AE1579,AF1579,AG1579,AH1579,AI1579,AJ1579,AK1579,AL1579,AM1579,AN1579,AO1579,AP1579,AQ1579,AR1579,AS1579,AT1579,AU1579,AV1579,AW1579,AX1579,AY1579,AZ1579,BA1579,BB1579), IF(D1579="Target", "https://www.target.com/s?searchTerm=" &amp; [1]!textjoin("+",TRUE,S1579,T1579,U1579,V1579,W1579,X1579,Y1579,Z1579,AA1579,AB1579,AC1579,AD1579,AE1579,AF1579,AG1579,AH1579,AI1579,AJ1579,AK1579,AL1579,AM1579,AN1579,AO1579,AP1579,AQ1579,AR1579,AS1579,AT1579,AU1579,AV1579,AW1579,AX1579,AY1579,AZ1579,BA1579,BB1579),"")))</f>
        <v/>
      </c>
      <c r="G1579" s="45" t="s">
        <v>7382</v>
      </c>
      <c r="H1579" s="45"/>
      <c r="I1579" s="45"/>
      <c r="J1579" s="45"/>
      <c r="L1579" s="37" t="s">
        <v>43</v>
      </c>
      <c r="M1579" s="26" t="s">
        <v>2159</v>
      </c>
      <c r="N1579" s="21" t="s">
        <v>6592</v>
      </c>
      <c r="O1579" s="1" t="s">
        <v>2160</v>
      </c>
      <c r="P1579" s="21" t="e">
        <f ca="1">[1]!textjoin("+",TRUE,O1579,S1579,T1579,U1579,V1579,W1579,X1579,Y1579,Z1579,AA1579,AB1579,AC1579,AD1579,AE1579,AF1579,AG1579,AH1579,AI1579,AJ1579,AK1579,AL1579,AM1579,AN1579,AO1579,AP1579,AQ1579,AR1579,AS1579,AT1579,AU1579,AV1579,AW1579,AX1579,AY1579,AZ1579,BA1579,BB1579,R1579)</f>
        <v>#NAME?</v>
      </c>
      <c r="Q1579" s="21" t="e">
        <f t="shared" ca="1" si="98"/>
        <v>#NAME?</v>
      </c>
      <c r="R1579" t="s">
        <v>5106</v>
      </c>
      <c r="S1579" s="16" t="s">
        <v>2180</v>
      </c>
      <c r="T1579" s="12" t="s">
        <v>4029</v>
      </c>
      <c r="U1579" s="12" t="s">
        <v>2189</v>
      </c>
      <c r="V1579" s="12" t="s">
        <v>2432</v>
      </c>
      <c r="W1579" s="12" t="s">
        <v>2267</v>
      </c>
      <c r="X1579" s="12" t="s">
        <v>2391</v>
      </c>
      <c r="Y1579" s="12" t="s">
        <v>2192</v>
      </c>
      <c r="Z1579" s="12" t="s">
        <v>4030</v>
      </c>
      <c r="AA1579" s="12" t="s">
        <v>4932</v>
      </c>
      <c r="AB1579" s="12" t="s">
        <v>2293</v>
      </c>
    </row>
    <row r="1580" spans="1:29" ht="58.2" thickBot="1" x14ac:dyDescent="0.35">
      <c r="A1580" s="7" t="s">
        <v>1617</v>
      </c>
      <c r="D1580" s="37" t="s">
        <v>43</v>
      </c>
      <c r="E1580" s="45"/>
      <c r="F1580" s="47" t="str">
        <f>IF(D1580="Walmart", "https://www.walmart.com/search/?query=" &amp; [1]!textjoin("%20",TRUE,S1580,T1580,U1580,V1580,W1580,X1580,Y1580,Z1580,AA1580,AB1580,AC1580,AD1580,AE1580,AF1580,AG1580,AH1580,AI1580,AJ1580,AK1580,AL1580,AM1580,AN1580,AO1580,AP1580,AQ1580,AR1580,AS1580,AT1580,AU1580,AV1580,AW1580,AX1580,AY1580,AZ1580,BA1580,BB1580), IF(D1580="Best Buy", "https://www.bestbuy.com/site/searchpage.jsp?st=" &amp; [1]!textjoin("+",TRUE,S1580,T1580,U1580,V1580,W1580,X1580,Y1580,Z1580,AA1580,AB1580,AC1580,AD1580,AE1580,AF1580,AG1580,AH1580,AI1580,AJ1580,AK1580,AL1580,AM1580,AN1580,AO1580,AP1580,AQ1580,AR1580,AS1580,AT1580,AU1580,AV1580,AW1580,AX1580,AY1580,AZ1580,BA1580,BB1580), IF(D1580="Target", "https://www.target.com/s?searchTerm=" &amp; [1]!textjoin("+",TRUE,S1580,T1580,U1580,V1580,W1580,X1580,Y1580,Z1580,AA1580,AB1580,AC1580,AD1580,AE1580,AF1580,AG1580,AH1580,AI1580,AJ1580,AK1580,AL1580,AM1580,AN1580,AO1580,AP1580,AQ1580,AR1580,AS1580,AT1580,AU1580,AV1580,AW1580,AX1580,AY1580,AZ1580,BA1580,BB1580),"")))</f>
        <v/>
      </c>
      <c r="G1580" s="45" t="s">
        <v>7382</v>
      </c>
      <c r="H1580" s="45"/>
      <c r="I1580" s="45"/>
      <c r="J1580" s="45"/>
      <c r="L1580" s="37" t="s">
        <v>43</v>
      </c>
      <c r="M1580" s="26" t="s">
        <v>2159</v>
      </c>
      <c r="N1580" s="21" t="s">
        <v>6593</v>
      </c>
      <c r="O1580" s="1" t="s">
        <v>2160</v>
      </c>
      <c r="P1580" s="21" t="e">
        <f ca="1">[1]!textjoin("+",TRUE,O1580,S1580,T1580,U1580,V1580,W1580,X1580,Y1580,Z1580,AA1580,AB1580,AC1580,AD1580,AE1580,AF1580,AG1580,AH1580,AI1580,AJ1580,AK1580,AL1580,AM1580,AN1580,AO1580,AP1580,AQ1580,AR1580,AS1580,AT1580,AU1580,AV1580,AW1580,AX1580,AY1580,AZ1580,BA1580,BB1580,R1580)</f>
        <v>#NAME?</v>
      </c>
      <c r="Q1580" s="21" t="e">
        <f t="shared" ca="1" si="98"/>
        <v>#NAME?</v>
      </c>
      <c r="R1580" t="s">
        <v>5106</v>
      </c>
      <c r="S1580" s="16" t="s">
        <v>2180</v>
      </c>
      <c r="T1580" s="12" t="s">
        <v>4029</v>
      </c>
      <c r="U1580" s="12" t="s">
        <v>2189</v>
      </c>
      <c r="V1580" s="12" t="s">
        <v>2432</v>
      </c>
      <c r="W1580" s="12" t="s">
        <v>2267</v>
      </c>
      <c r="X1580" s="12" t="s">
        <v>2391</v>
      </c>
      <c r="Y1580" s="12" t="s">
        <v>2192</v>
      </c>
      <c r="Z1580" s="12" t="s">
        <v>4030</v>
      </c>
      <c r="AA1580" s="12" t="s">
        <v>4932</v>
      </c>
      <c r="AB1580" s="12" t="s">
        <v>2364</v>
      </c>
    </row>
    <row r="1581" spans="1:29" ht="317.39999999999998" thickBot="1" x14ac:dyDescent="0.35">
      <c r="A1581" s="7" t="s">
        <v>1618</v>
      </c>
      <c r="D1581" s="37" t="s">
        <v>27</v>
      </c>
      <c r="E1581" s="45"/>
      <c r="F1581" s="47" t="str">
        <f>IF(D1581="Costco", "https://www.costco.com", IF(D1581="Dell Home &amp; Home Office", "https://www.dell.com/koa/search?q=" &amp; [1]!textjoin("%20",TRUE,S1581,T1581,U1581,V1581,W1581,X1581,Y1581,Z1581,AA1581,AB1581,AC1581,AD1581,AE1581,AF1581,AG1581,AH1581,AI1581,AJ1581,AK1581,AL1581,AM1581,AN1581,AO1581,AP1581,AQ1581,AR1581,AS1581,AT1581,AU1581,AV1581,AW1581,AX1581,AY1581,AZ1581,BA1581,BB1581,Sheet1!BE1581), IF(D1581="Macy's", "https://www.macys.com/shop/featured/" &amp; [1]!textjoin("-",TRUE,S1581,T1581,U1581,V1581,W1581,X1581,Y1581,Z1581,AA1581,AB1581,AC1581,AD1581,AE1581,AF1581,AG1581,AH1581,AI1581,AJ1581,AK1581,AL1581,AM1581,AN1581,AO1581,AP1581,AQ1581,AR1581,AS1581,AT1581,AU1581,AV1581,AW1581,AX1581,AY1581,AZ1581,BA1581,BB1581,Sheet1!BE1581),"")))</f>
        <v>https://www.costco.com</v>
      </c>
      <c r="G1581" s="34" t="s">
        <v>7128</v>
      </c>
      <c r="H1581" s="45" t="str">
        <f t="shared" ref="H1581:H1586" si="101">HYPERLINK(G1581,D1581)</f>
        <v>Costco</v>
      </c>
      <c r="I1581" s="45"/>
      <c r="J1581" s="45"/>
      <c r="L1581" s="37" t="s">
        <v>27</v>
      </c>
      <c r="M1581" s="26" t="s">
        <v>2159</v>
      </c>
      <c r="N1581" s="21" t="s">
        <v>6594</v>
      </c>
      <c r="O1581" s="1" t="s">
        <v>2160</v>
      </c>
      <c r="P1581" s="21" t="e">
        <f ca="1">[1]!textjoin("+",TRUE,O1581,S1581,T1581,U1581,V1581,W1581,X1581,Y1581,Z1581,AA1581,AB1581,AC1581,AD1581,AE1581,AF1581,AG1581,AH1581,AI1581,AJ1581,AK1581,AL1581,AM1581,AN1581,AO1581,AP1581,AQ1581,AR1581,AS1581,AT1581,AU1581,AV1581,AW1581,AX1581,AY1581,AZ1581,BA1581,BB1581,R1581)</f>
        <v>#NAME?</v>
      </c>
      <c r="Q1581" s="21" t="e">
        <f t="shared" ca="1" si="98"/>
        <v>#NAME?</v>
      </c>
      <c r="R1581" t="s">
        <v>5106</v>
      </c>
      <c r="S1581" s="16" t="s">
        <v>2180</v>
      </c>
      <c r="T1581" s="12" t="s">
        <v>4031</v>
      </c>
      <c r="U1581" s="12" t="s">
        <v>2267</v>
      </c>
      <c r="V1581" s="12" t="s">
        <v>2391</v>
      </c>
    </row>
    <row r="1582" spans="1:29" ht="409.6" thickBot="1" x14ac:dyDescent="0.35">
      <c r="A1582" s="7" t="s">
        <v>1619</v>
      </c>
      <c r="D1582" s="37" t="s">
        <v>15</v>
      </c>
      <c r="E1582" s="45"/>
      <c r="F1582" s="47" t="e">
        <f ca="1">IF(D1582="Walmart", "https://www.walmart.com/search/?query=" &amp; [1]!textjoin("%20",TRUE,S1582,T1582,U1582,V1582,W1582,X1582,Y1582,Z1582,AA1582,AB1582,AC1582,AD1582,AE1582,AF1582,AG1582,AH1582,AI1582,AJ1582,AK1582,AL1582,AM1582,AN1582,AO1582,AP1582,AQ1582,AR1582,AS1582,AT1582,AU1582,AV1582,AW1582,AX1582,AY1582,AZ1582,BA1582,BB1582), IF(D1582="Best Buy", "https://www.bestbuy.com/site/searchpage.jsp?st=" &amp; [1]!textjoin("+",TRUE,S1582,T1582,U1582,V1582,W1582,X1582,Y1582,Z1582,AA1582,AB1582,AC1582,AD1582,AE1582,AF1582,AG1582,AH1582,AI1582,AJ1582,AK1582,AL1582,AM1582,AN1582,AO1582,AP1582,AQ1582,AR1582,AS1582,AT1582,AU1582,AV1582,AW1582,AX1582,AY1582,AZ1582,BA1582,BB1582), IF(D1582="Target", "https://www.target.com/s?searchTerm=" &amp; [1]!textjoin("+",TRUE,S1582,T1582,U1582,V1582,W1582,X1582,Y1582,Z1582,AA1582,AB1582,AC1582,AD1582,AE1582,AF1582,AG1582,AH1582,AI1582,AJ1582,AK1582,AL1582,AM1582,AN1582,AO1582,AP1582,AQ1582,AR1582,AS1582,AT1582,AU1582,AV1582,AW1582,AX1582,AY1582,AZ1582,BA1582,BB1582),"")))</f>
        <v>#NAME?</v>
      </c>
      <c r="G1582" s="45" t="s">
        <v>8056</v>
      </c>
      <c r="H1582" s="45" t="str">
        <f t="shared" si="101"/>
        <v>Best Buy</v>
      </c>
      <c r="I1582" s="45"/>
      <c r="J1582" s="45"/>
      <c r="L1582" s="37" t="s">
        <v>15</v>
      </c>
      <c r="M1582" s="26" t="s">
        <v>2159</v>
      </c>
      <c r="N1582" s="21" t="s">
        <v>6595</v>
      </c>
      <c r="O1582" s="1" t="s">
        <v>2160</v>
      </c>
      <c r="P1582" s="21" t="e">
        <f ca="1">[1]!textjoin("+",TRUE,O1582,S1582,T1582,U1582,V1582,W1582,X1582,Y1582,Z1582,AA1582,AB1582,AC1582,AD1582,AE1582,AF1582,AG1582,AH1582,AI1582,AJ1582,AK1582,AL1582,AM1582,AN1582,AO1582,AP1582,AQ1582,AR1582,AS1582,AT1582,AU1582,AV1582,AW1582,AX1582,AY1582,AZ1582,BA1582,BB1582,R1582)</f>
        <v>#NAME?</v>
      </c>
      <c r="Q1582" s="21" t="e">
        <f t="shared" ca="1" si="98"/>
        <v>#NAME?</v>
      </c>
      <c r="R1582" t="s">
        <v>5106</v>
      </c>
      <c r="S1582" s="16" t="s">
        <v>3163</v>
      </c>
      <c r="T1582" s="12" t="s">
        <v>3900</v>
      </c>
      <c r="U1582" s="12" t="s">
        <v>4032</v>
      </c>
      <c r="V1582" s="12" t="s">
        <v>2430</v>
      </c>
      <c r="W1582" s="12" t="s">
        <v>2962</v>
      </c>
      <c r="X1582" s="12" t="s">
        <v>2963</v>
      </c>
      <c r="Y1582" s="12" t="s">
        <v>3165</v>
      </c>
    </row>
    <row r="1583" spans="1:29" ht="409.6" thickBot="1" x14ac:dyDescent="0.35">
      <c r="A1583" s="7" t="s">
        <v>1620</v>
      </c>
      <c r="D1583" s="37" t="s">
        <v>15</v>
      </c>
      <c r="E1583" s="45"/>
      <c r="F1583" s="47" t="e">
        <f ca="1">IF(D1583="Walmart", "https://www.walmart.com/search/?query=" &amp; [1]!textjoin("%20",TRUE,S1583,T1583,U1583,V1583,W1583,X1583,Y1583,Z1583,AA1583,AB1583,AC1583,AD1583,AE1583,AF1583,AG1583,AH1583,AI1583,AJ1583,AK1583,AL1583,AM1583,AN1583,AO1583,AP1583,AQ1583,AR1583,AS1583,AT1583,AU1583,AV1583,AW1583,AX1583,AY1583,AZ1583,BA1583,BB1583), IF(D1583="Best Buy", "https://www.bestbuy.com/site/searchpage.jsp?st=" &amp; [1]!textjoin("+",TRUE,S1583,T1583,U1583,V1583,W1583,X1583,Y1583,Z1583,AA1583,AB1583,AC1583,AD1583,AE1583,AF1583,AG1583,AH1583,AI1583,AJ1583,AK1583,AL1583,AM1583,AN1583,AO1583,AP1583,AQ1583,AR1583,AS1583,AT1583,AU1583,AV1583,AW1583,AX1583,AY1583,AZ1583,BA1583,BB1583), IF(D1583="Target", "https://www.target.com/s?searchTerm=" &amp; [1]!textjoin("+",TRUE,S1583,T1583,U1583,V1583,W1583,X1583,Y1583,Z1583,AA1583,AB1583,AC1583,AD1583,AE1583,AF1583,AG1583,AH1583,AI1583,AJ1583,AK1583,AL1583,AM1583,AN1583,AO1583,AP1583,AQ1583,AR1583,AS1583,AT1583,AU1583,AV1583,AW1583,AX1583,AY1583,AZ1583,BA1583,BB1583),"")))</f>
        <v>#NAME?</v>
      </c>
      <c r="G1583" s="45" t="s">
        <v>8057</v>
      </c>
      <c r="H1583" s="45" t="str">
        <f t="shared" si="101"/>
        <v>Best Buy</v>
      </c>
      <c r="I1583" s="45"/>
      <c r="J1583" s="45"/>
      <c r="L1583" s="37" t="s">
        <v>15</v>
      </c>
      <c r="M1583" s="26" t="s">
        <v>2159</v>
      </c>
      <c r="N1583" s="21" t="s">
        <v>6596</v>
      </c>
      <c r="O1583" s="1" t="s">
        <v>2160</v>
      </c>
      <c r="P1583" s="21" t="e">
        <f ca="1">[1]!textjoin("+",TRUE,O1583,S1583,T1583,U1583,V1583,W1583,X1583,Y1583,Z1583,AA1583,AB1583,AC1583,AD1583,AE1583,AF1583,AG1583,AH1583,AI1583,AJ1583,AK1583,AL1583,AM1583,AN1583,AO1583,AP1583,AQ1583,AR1583,AS1583,AT1583,AU1583,AV1583,AW1583,AX1583,AY1583,AZ1583,BA1583,BB1583,R1583)</f>
        <v>#NAME?</v>
      </c>
      <c r="Q1583" s="21" t="e">
        <f t="shared" ca="1" si="98"/>
        <v>#NAME?</v>
      </c>
      <c r="R1583" t="s">
        <v>5106</v>
      </c>
      <c r="S1583" s="16" t="s">
        <v>3163</v>
      </c>
      <c r="T1583" s="12" t="s">
        <v>3233</v>
      </c>
      <c r="U1583" s="12" t="s">
        <v>3164</v>
      </c>
      <c r="V1583" s="12" t="s">
        <v>4794</v>
      </c>
      <c r="W1583" s="12" t="s">
        <v>2293</v>
      </c>
    </row>
    <row r="1584" spans="1:29" ht="409.6" thickBot="1" x14ac:dyDescent="0.35">
      <c r="A1584" s="7" t="s">
        <v>1621</v>
      </c>
      <c r="D1584" s="37" t="s">
        <v>15</v>
      </c>
      <c r="E1584" s="45"/>
      <c r="F1584" s="47" t="e">
        <f ca="1">IF(D1584="Walmart", "https://www.walmart.com/search/?query=" &amp; [1]!textjoin("%20",TRUE,S1584,T1584,U1584,V1584,W1584,X1584,Y1584,Z1584,AA1584,AB1584,AC1584,AD1584,AE1584,AF1584,AG1584,AH1584,AI1584,AJ1584,AK1584,AL1584,AM1584,AN1584,AO1584,AP1584,AQ1584,AR1584,AS1584,AT1584,AU1584,AV1584,AW1584,AX1584,AY1584,AZ1584,BA1584,BB1584), IF(D1584="Best Buy", "https://www.bestbuy.com/site/searchpage.jsp?st=" &amp; [1]!textjoin("+",TRUE,S1584,T1584,U1584,V1584,W1584,X1584,Y1584,Z1584,AA1584,AB1584,AC1584,AD1584,AE1584,AF1584,AG1584,AH1584,AI1584,AJ1584,AK1584,AL1584,AM1584,AN1584,AO1584,AP1584,AQ1584,AR1584,AS1584,AT1584,AU1584,AV1584,AW1584,AX1584,AY1584,AZ1584,BA1584,BB1584), IF(D1584="Target", "https://www.target.com/s?searchTerm=" &amp; [1]!textjoin("+",TRUE,S1584,T1584,U1584,V1584,W1584,X1584,Y1584,Z1584,AA1584,AB1584,AC1584,AD1584,AE1584,AF1584,AG1584,AH1584,AI1584,AJ1584,AK1584,AL1584,AM1584,AN1584,AO1584,AP1584,AQ1584,AR1584,AS1584,AT1584,AU1584,AV1584,AW1584,AX1584,AY1584,AZ1584,BA1584,BB1584),"")))</f>
        <v>#NAME?</v>
      </c>
      <c r="G1584" s="45" t="s">
        <v>8058</v>
      </c>
      <c r="H1584" s="45" t="str">
        <f t="shared" si="101"/>
        <v>Best Buy</v>
      </c>
      <c r="I1584" s="45"/>
      <c r="J1584" s="45"/>
      <c r="L1584" s="37" t="s">
        <v>15</v>
      </c>
      <c r="M1584" s="26" t="s">
        <v>2159</v>
      </c>
      <c r="N1584" s="21" t="s">
        <v>6597</v>
      </c>
      <c r="O1584" s="1" t="s">
        <v>2160</v>
      </c>
      <c r="P1584" s="21" t="e">
        <f ca="1">[1]!textjoin("+",TRUE,O1584,S1584,T1584,U1584,V1584,W1584,X1584,Y1584,Z1584,AA1584,AB1584,AC1584,AD1584,AE1584,AF1584,AG1584,AH1584,AI1584,AJ1584,AK1584,AL1584,AM1584,AN1584,AO1584,AP1584,AQ1584,AR1584,AS1584,AT1584,AU1584,AV1584,AW1584,AX1584,AY1584,AZ1584,BA1584,BB1584,R1584)</f>
        <v>#NAME?</v>
      </c>
      <c r="Q1584" s="21" t="e">
        <f t="shared" ca="1" si="98"/>
        <v>#NAME?</v>
      </c>
      <c r="R1584" t="s">
        <v>5106</v>
      </c>
      <c r="S1584" s="16" t="s">
        <v>3163</v>
      </c>
      <c r="T1584" s="12" t="s">
        <v>2430</v>
      </c>
      <c r="U1584" s="12">
        <v>96</v>
      </c>
      <c r="V1584" s="12" t="s">
        <v>3227</v>
      </c>
      <c r="W1584" s="12" t="s">
        <v>2963</v>
      </c>
    </row>
    <row r="1585" spans="1:29" ht="409.6" thickBot="1" x14ac:dyDescent="0.35">
      <c r="A1585" s="7" t="s">
        <v>1622</v>
      </c>
      <c r="D1585" s="37" t="s">
        <v>15</v>
      </c>
      <c r="E1585" s="45"/>
      <c r="F1585" s="47" t="e">
        <f ca="1">IF(D1585="Walmart", "https://www.walmart.com/search/?query=" &amp; [1]!textjoin("%20",TRUE,S1585,T1585,U1585,V1585,W1585,X1585,Y1585,Z1585,AA1585,AB1585,AC1585,AD1585,AE1585,AF1585,AG1585,AH1585,AI1585,AJ1585,AK1585,AL1585,AM1585,AN1585,AO1585,AP1585,AQ1585,AR1585,AS1585,AT1585,AU1585,AV1585,AW1585,AX1585,AY1585,AZ1585,BA1585,BB1585), IF(D1585="Best Buy", "https://www.bestbuy.com/site/searchpage.jsp?st=" &amp; [1]!textjoin("+",TRUE,S1585,T1585,U1585,V1585,W1585,X1585,Y1585,Z1585,AA1585,AB1585,AC1585,AD1585,AE1585,AF1585,AG1585,AH1585,AI1585,AJ1585,AK1585,AL1585,AM1585,AN1585,AO1585,AP1585,AQ1585,AR1585,AS1585,AT1585,AU1585,AV1585,AW1585,AX1585,AY1585,AZ1585,BA1585,BB1585), IF(D1585="Target", "https://www.target.com/s?searchTerm=" &amp; [1]!textjoin("+",TRUE,S1585,T1585,U1585,V1585,W1585,X1585,Y1585,Z1585,AA1585,AB1585,AC1585,AD1585,AE1585,AF1585,AG1585,AH1585,AI1585,AJ1585,AK1585,AL1585,AM1585,AN1585,AO1585,AP1585,AQ1585,AR1585,AS1585,AT1585,AU1585,AV1585,AW1585,AX1585,AY1585,AZ1585,BA1585,BB1585),"")))</f>
        <v>#NAME?</v>
      </c>
      <c r="G1585" s="45" t="s">
        <v>8059</v>
      </c>
      <c r="H1585" s="45" t="str">
        <f t="shared" si="101"/>
        <v>Best Buy</v>
      </c>
      <c r="I1585" s="45"/>
      <c r="J1585" s="45"/>
      <c r="L1585" s="37" t="s">
        <v>15</v>
      </c>
      <c r="M1585" s="26" t="s">
        <v>2159</v>
      </c>
      <c r="N1585" s="21" t="s">
        <v>6598</v>
      </c>
      <c r="O1585" s="1" t="s">
        <v>2160</v>
      </c>
      <c r="P1585" s="21" t="e">
        <f ca="1">[1]!textjoin("+",TRUE,O1585,S1585,T1585,U1585,V1585,W1585,X1585,Y1585,Z1585,AA1585,AB1585,AC1585,AD1585,AE1585,AF1585,AG1585,AH1585,AI1585,AJ1585,AK1585,AL1585,AM1585,AN1585,AO1585,AP1585,AQ1585,AR1585,AS1585,AT1585,AU1585,AV1585,AW1585,AX1585,AY1585,AZ1585,BA1585,BB1585,R1585)</f>
        <v>#NAME?</v>
      </c>
      <c r="Q1585" s="21" t="e">
        <f t="shared" ca="1" si="98"/>
        <v>#NAME?</v>
      </c>
      <c r="R1585" t="s">
        <v>5106</v>
      </c>
      <c r="S1585" s="16" t="s">
        <v>3163</v>
      </c>
      <c r="T1585" s="12" t="s">
        <v>4033</v>
      </c>
      <c r="U1585" s="12" t="s">
        <v>3618</v>
      </c>
      <c r="V1585" s="12" t="s">
        <v>3617</v>
      </c>
    </row>
    <row r="1586" spans="1:29" ht="409.6" thickBot="1" x14ac:dyDescent="0.35">
      <c r="A1586" s="7" t="s">
        <v>1623</v>
      </c>
      <c r="D1586" s="37" t="s">
        <v>15</v>
      </c>
      <c r="E1586" s="45"/>
      <c r="F1586" s="47" t="e">
        <f ca="1">IF(D1586="Walmart", "https://www.walmart.com/search/?query=" &amp; [1]!textjoin("%20",TRUE,S1586,T1586,U1586,V1586,W1586,X1586,Y1586,Z1586,AA1586,AB1586,AC1586,AD1586,AE1586,AF1586,AG1586,AH1586,AI1586,AJ1586,AK1586,AL1586,AM1586,AN1586,AO1586,AP1586,AQ1586,AR1586,AS1586,AT1586,AU1586,AV1586,AW1586,AX1586,AY1586,AZ1586,BA1586,BB1586), IF(D1586="Best Buy", "https://www.bestbuy.com/site/searchpage.jsp?st=" &amp; [1]!textjoin("+",TRUE,S1586,T1586,U1586,V1586,W1586,X1586,Y1586,Z1586,AA1586,AB1586,AC1586,AD1586,AE1586,AF1586,AG1586,AH1586,AI1586,AJ1586,AK1586,AL1586,AM1586,AN1586,AO1586,AP1586,AQ1586,AR1586,AS1586,AT1586,AU1586,AV1586,AW1586,AX1586,AY1586,AZ1586,BA1586,BB1586), IF(D1586="Target", "https://www.target.com/s?searchTerm=" &amp; [1]!textjoin("+",TRUE,S1586,T1586,U1586,V1586,W1586,X1586,Y1586,Z1586,AA1586,AB1586,AC1586,AD1586,AE1586,AF1586,AG1586,AH1586,AI1586,AJ1586,AK1586,AL1586,AM1586,AN1586,AO1586,AP1586,AQ1586,AR1586,AS1586,AT1586,AU1586,AV1586,AW1586,AX1586,AY1586,AZ1586,BA1586,BB1586),"")))</f>
        <v>#NAME?</v>
      </c>
      <c r="G1586" s="45" t="s">
        <v>8060</v>
      </c>
      <c r="H1586" s="45" t="str">
        <f t="shared" si="101"/>
        <v>Best Buy</v>
      </c>
      <c r="I1586" s="45"/>
      <c r="J1586" s="45"/>
      <c r="L1586" s="37" t="s">
        <v>15</v>
      </c>
      <c r="M1586" s="26" t="s">
        <v>2159</v>
      </c>
      <c r="N1586" s="21" t="s">
        <v>6599</v>
      </c>
      <c r="O1586" s="1" t="s">
        <v>2160</v>
      </c>
      <c r="P1586" s="21" t="e">
        <f ca="1">[1]!textjoin("+",TRUE,O1586,S1586,T1586,U1586,V1586,W1586,X1586,Y1586,Z1586,AA1586,AB1586,AC1586,AD1586,AE1586,AF1586,AG1586,AH1586,AI1586,AJ1586,AK1586,AL1586,AM1586,AN1586,AO1586,AP1586,AQ1586,AR1586,AS1586,AT1586,AU1586,AV1586,AW1586,AX1586,AY1586,AZ1586,BA1586,BB1586,R1586)</f>
        <v>#NAME?</v>
      </c>
      <c r="Q1586" s="21" t="e">
        <f t="shared" ca="1" si="98"/>
        <v>#NAME?</v>
      </c>
      <c r="R1586" t="s">
        <v>5106</v>
      </c>
      <c r="S1586" s="16" t="s">
        <v>3163</v>
      </c>
      <c r="T1586" s="12" t="s">
        <v>2188</v>
      </c>
      <c r="U1586" s="12" t="s">
        <v>3477</v>
      </c>
      <c r="V1586" s="12" t="s">
        <v>3170</v>
      </c>
      <c r="W1586" s="12" t="s">
        <v>2192</v>
      </c>
      <c r="X1586" s="12" t="s">
        <v>2267</v>
      </c>
      <c r="Y1586" s="12" t="s">
        <v>2611</v>
      </c>
      <c r="Z1586" s="12" t="s">
        <v>2260</v>
      </c>
      <c r="AA1586" s="12" t="s">
        <v>3557</v>
      </c>
      <c r="AB1586" s="12" t="s">
        <v>2965</v>
      </c>
      <c r="AC1586" s="12" t="s">
        <v>3475</v>
      </c>
    </row>
    <row r="1587" spans="1:29" ht="130.19999999999999" thickBot="1" x14ac:dyDescent="0.35">
      <c r="A1587" s="7" t="s">
        <v>1624</v>
      </c>
      <c r="D1587" s="37" t="s">
        <v>112</v>
      </c>
      <c r="E1587" s="45"/>
      <c r="F1587" s="47" t="str">
        <f>IF(D1587="Walmart", "https://www.walmart.com/search/?query=" &amp; [1]!textjoin("%20",TRUE,S1587,T1587,U1587,V1587,W1587,X1587,Y1587,Z1587,AA1587,AB1587,AC1587,AD1587,AE1587,AF1587,AG1587,AH1587,AI1587,AJ1587,AK1587,AL1587,AM1587,AN1587,AO1587,AP1587,AQ1587,AR1587,AS1587,AT1587,AU1587,AV1587,AW1587,AX1587,AY1587,AZ1587,BA1587,BB1587), IF(D1587="Best Buy", "https://www.bestbuy.com/site/searchpage.jsp?st=" &amp; [1]!textjoin("+",TRUE,S1587,T1587,U1587,V1587,W1587,X1587,Y1587,Z1587,AA1587,AB1587,AC1587,AD1587,AE1587,AF1587,AG1587,AH1587,AI1587,AJ1587,AK1587,AL1587,AM1587,AN1587,AO1587,AP1587,AQ1587,AR1587,AS1587,AT1587,AU1587,AV1587,AW1587,AX1587,AY1587,AZ1587,BA1587,BB1587), IF(D1587="Target", "https://www.target.com/s?searchTerm=" &amp; [1]!textjoin("+",TRUE,S1587,T1587,U1587,V1587,W1587,X1587,Y1587,Z1587,AA1587,AB1587,AC1587,AD1587,AE1587,AF1587,AG1587,AH1587,AI1587,AJ1587,AK1587,AL1587,AM1587,AN1587,AO1587,AP1587,AQ1587,AR1587,AS1587,AT1587,AU1587,AV1587,AW1587,AX1587,AY1587,AZ1587,BA1587,BB1587),"")))</f>
        <v/>
      </c>
      <c r="G1587" s="45" t="s">
        <v>7382</v>
      </c>
      <c r="H1587" s="45"/>
      <c r="I1587" s="45"/>
      <c r="J1587" s="45"/>
      <c r="L1587" s="37" t="s">
        <v>112</v>
      </c>
      <c r="M1587" s="26" t="s">
        <v>2159</v>
      </c>
      <c r="N1587" s="21" t="s">
        <v>6600</v>
      </c>
      <c r="O1587" s="1" t="s">
        <v>2160</v>
      </c>
      <c r="P1587" s="21" t="e">
        <f ca="1">[1]!textjoin("+",TRUE,O1587,S1587,T1587,U1587,V1587,W1587,X1587,Y1587,Z1587,AA1587,AB1587,AC1587,AD1587,AE1587,AF1587,AG1587,AH1587,AI1587,AJ1587,AK1587,AL1587,AM1587,AN1587,AO1587,AP1587,AQ1587,AR1587,AS1587,AT1587,AU1587,AV1587,AW1587,AX1587,AY1587,AZ1587,BA1587,BB1587,R1587)</f>
        <v>#NAME?</v>
      </c>
      <c r="Q1587" s="21" t="e">
        <f t="shared" ca="1" si="98"/>
        <v>#NAME?</v>
      </c>
      <c r="R1587" t="s">
        <v>5106</v>
      </c>
      <c r="S1587" s="16" t="s">
        <v>4034</v>
      </c>
      <c r="T1587" s="12" t="s">
        <v>3835</v>
      </c>
      <c r="U1587" s="12" t="s">
        <v>3549</v>
      </c>
      <c r="V1587" s="12" t="s">
        <v>2506</v>
      </c>
      <c r="W1587" s="12" t="s">
        <v>2208</v>
      </c>
      <c r="X1587" s="12" t="s">
        <v>2918</v>
      </c>
      <c r="Y1587" s="12" t="s">
        <v>3091</v>
      </c>
    </row>
    <row r="1588" spans="1:29" ht="58.2" thickBot="1" x14ac:dyDescent="0.35">
      <c r="A1588" s="7" t="s">
        <v>1625</v>
      </c>
      <c r="D1588" s="37" t="s">
        <v>43</v>
      </c>
      <c r="E1588" s="45"/>
      <c r="F1588" s="47" t="str">
        <f>IF(D1588="Walmart", "https://www.walmart.com/search/?query=" &amp; [1]!textjoin("%20",TRUE,S1588,T1588,U1588,V1588,W1588,X1588,Y1588,Z1588,AA1588,AB1588,AC1588,AD1588,AE1588,AF1588,AG1588,AH1588,AI1588,AJ1588,AK1588,AL1588,AM1588,AN1588,AO1588,AP1588,AQ1588,AR1588,AS1588,AT1588,AU1588,AV1588,AW1588,AX1588,AY1588,AZ1588,BA1588,BB1588), IF(D1588="Best Buy", "https://www.bestbuy.com/site/searchpage.jsp?st=" &amp; [1]!textjoin("+",TRUE,S1588,T1588,U1588,V1588,W1588,X1588,Y1588,Z1588,AA1588,AB1588,AC1588,AD1588,AE1588,AF1588,AG1588,AH1588,AI1588,AJ1588,AK1588,AL1588,AM1588,AN1588,AO1588,AP1588,AQ1588,AR1588,AS1588,AT1588,AU1588,AV1588,AW1588,AX1588,AY1588,AZ1588,BA1588,BB1588), IF(D1588="Target", "https://www.target.com/s?searchTerm=" &amp; [1]!textjoin("+",TRUE,S1588,T1588,U1588,V1588,W1588,X1588,Y1588,Z1588,AA1588,AB1588,AC1588,AD1588,AE1588,AF1588,AG1588,AH1588,AI1588,AJ1588,AK1588,AL1588,AM1588,AN1588,AO1588,AP1588,AQ1588,AR1588,AS1588,AT1588,AU1588,AV1588,AW1588,AX1588,AY1588,AZ1588,BA1588,BB1588),"")))</f>
        <v/>
      </c>
      <c r="G1588" s="45" t="s">
        <v>7382</v>
      </c>
      <c r="H1588" s="45"/>
      <c r="I1588" s="45"/>
      <c r="J1588" s="45"/>
      <c r="L1588" s="37" t="s">
        <v>43</v>
      </c>
      <c r="M1588" s="26" t="s">
        <v>2159</v>
      </c>
      <c r="N1588" s="21" t="s">
        <v>6601</v>
      </c>
      <c r="O1588" s="1" t="s">
        <v>2160</v>
      </c>
      <c r="P1588" s="21" t="e">
        <f ca="1">[1]!textjoin("+",TRUE,O1588,S1588,T1588,U1588,V1588,W1588,X1588,Y1588,Z1588,AA1588,AB1588,AC1588,AD1588,AE1588,AF1588,AG1588,AH1588,AI1588,AJ1588,AK1588,AL1588,AM1588,AN1588,AO1588,AP1588,AQ1588,AR1588,AS1588,AT1588,AU1588,AV1588,AW1588,AX1588,AY1588,AZ1588,BA1588,BB1588,R1588)</f>
        <v>#NAME?</v>
      </c>
      <c r="Q1588" s="21" t="e">
        <f t="shared" ca="1" si="98"/>
        <v>#NAME?</v>
      </c>
      <c r="R1588" t="s">
        <v>5106</v>
      </c>
      <c r="S1588" s="16" t="s">
        <v>4035</v>
      </c>
      <c r="T1588" s="12" t="s">
        <v>4036</v>
      </c>
      <c r="U1588" s="12" t="s">
        <v>3271</v>
      </c>
      <c r="V1588" s="12" t="s">
        <v>2189</v>
      </c>
      <c r="W1588" s="12" t="s">
        <v>2267</v>
      </c>
      <c r="X1588" s="12" t="s">
        <v>4037</v>
      </c>
      <c r="Y1588" s="12" t="s">
        <v>3581</v>
      </c>
    </row>
    <row r="1589" spans="1:29" ht="409.6" thickBot="1" x14ac:dyDescent="0.35">
      <c r="A1589" s="7" t="s">
        <v>1626</v>
      </c>
      <c r="D1589" s="37" t="s">
        <v>20</v>
      </c>
      <c r="E1589" s="45"/>
      <c r="F1589" s="47" t="e">
        <f ca="1">IF(D1589="Walmart", "https://www.walmart.com/search/?query=" &amp; [1]!textjoin("%20",TRUE,S1589,T1589,U1589,V1589,W1589,X1589,Y1589,Z1589,AA1589,AB1589,AC1589,AD1589,AE1589,AF1589,AG1589,AH1589,AI1589,AJ1589,AK1589,AL1589,AM1589,AN1589,AO1589,AP1589,AQ1589,AR1589,AS1589,AT1589,AU1589,AV1589,AW1589,AX1589,AY1589,AZ1589,BA1589,BB1589), IF(D1589="Best Buy", "https://www.bestbuy.com/site/searchpage.jsp?st=" &amp; [1]!textjoin("+",TRUE,S1589,T1589,U1589,V1589,W1589,X1589,Y1589,Z1589,AA1589,AB1589,AC1589,AD1589,AE1589,AF1589,AG1589,AH1589,AI1589,AJ1589,AK1589,AL1589,AM1589,AN1589,AO1589,AP1589,AQ1589,AR1589,AS1589,AT1589,AU1589,AV1589,AW1589,AX1589,AY1589,AZ1589,BA1589,BB1589), IF(D1589="Target", "https://www.target.com/s?searchTerm=" &amp; [1]!textjoin("+",TRUE,S1589,T1589,U1589,V1589,W1589,X1589,Y1589,Z1589,AA1589,AB1589,AC1589,AD1589,AE1589,AF1589,AG1589,AH1589,AI1589,AJ1589,AK1589,AL1589,AM1589,AN1589,AO1589,AP1589,AQ1589,AR1589,AS1589,AT1589,AU1589,AV1589,AW1589,AX1589,AY1589,AZ1589,BA1589,BB1589),"")))</f>
        <v>#NAME?</v>
      </c>
      <c r="G1589" s="45" t="s">
        <v>8061</v>
      </c>
      <c r="H1589" s="45" t="str">
        <f t="shared" ref="H1589:H1595" si="102">HYPERLINK(G1589,D1589)</f>
        <v>Target</v>
      </c>
      <c r="I1589" s="45"/>
      <c r="J1589" s="45"/>
      <c r="L1589" s="37" t="s">
        <v>20</v>
      </c>
      <c r="M1589" s="26" t="s">
        <v>2159</v>
      </c>
      <c r="N1589" s="21" t="s">
        <v>6602</v>
      </c>
      <c r="O1589" s="1" t="s">
        <v>2160</v>
      </c>
      <c r="P1589" s="21" t="e">
        <f ca="1">[1]!textjoin("+",TRUE,O1589,S1589,T1589,U1589,V1589,W1589,X1589,Y1589,Z1589,AA1589,AB1589,AC1589,AD1589,AE1589,AF1589,AG1589,AH1589,AI1589,AJ1589,AK1589,AL1589,AM1589,AN1589,AO1589,AP1589,AQ1589,AR1589,AS1589,AT1589,AU1589,AV1589,AW1589,AX1589,AY1589,AZ1589,BA1589,BB1589,R1589)</f>
        <v>#NAME?</v>
      </c>
      <c r="Q1589" s="21" t="e">
        <f t="shared" ca="1" si="98"/>
        <v>#NAME?</v>
      </c>
      <c r="R1589" t="s">
        <v>5106</v>
      </c>
      <c r="S1589" s="16" t="s">
        <v>3444</v>
      </c>
      <c r="T1589" s="12" t="s">
        <v>3910</v>
      </c>
      <c r="U1589" s="12" t="s">
        <v>4596</v>
      </c>
      <c r="V1589" s="12" t="s">
        <v>2668</v>
      </c>
      <c r="W1589" s="12" t="s">
        <v>3613</v>
      </c>
      <c r="X1589" s="12" t="s">
        <v>3509</v>
      </c>
      <c r="Y1589" s="12" t="s">
        <v>2192</v>
      </c>
      <c r="Z1589" s="12" t="s">
        <v>2189</v>
      </c>
      <c r="AA1589" s="12" t="s">
        <v>3751</v>
      </c>
    </row>
    <row r="1590" spans="1:29" ht="409.6" thickBot="1" x14ac:dyDescent="0.35">
      <c r="A1590" s="7" t="s">
        <v>1627</v>
      </c>
      <c r="D1590" s="37" t="s">
        <v>15</v>
      </c>
      <c r="E1590" s="45"/>
      <c r="F1590" s="47" t="e">
        <f ca="1">IF(D1590="Walmart", "https://www.walmart.com/search/?query=" &amp; [1]!textjoin("%20",TRUE,S1590,T1590,U1590,V1590,W1590,X1590,Y1590,Z1590,AA1590,AB1590,AC1590,AD1590,AE1590,AF1590,AG1590,AH1590,AI1590,AJ1590,AK1590,AL1590,AM1590,AN1590,AO1590,AP1590,AQ1590,AR1590,AS1590,AT1590,AU1590,AV1590,AW1590,AX1590,AY1590,AZ1590,BA1590,BB1590), IF(D1590="Best Buy", "https://www.bestbuy.com/site/searchpage.jsp?st=" &amp; [1]!textjoin("+",TRUE,S1590,T1590,U1590,V1590,W1590,X1590,Y1590,Z1590,AA1590,AB1590,AC1590,AD1590,AE1590,AF1590,AG1590,AH1590,AI1590,AJ1590,AK1590,AL1590,AM1590,AN1590,AO1590,AP1590,AQ1590,AR1590,AS1590,AT1590,AU1590,AV1590,AW1590,AX1590,AY1590,AZ1590,BA1590,BB1590), IF(D1590="Target", "https://www.target.com/s?searchTerm=" &amp; [1]!textjoin("+",TRUE,S1590,T1590,U1590,V1590,W1590,X1590,Y1590,Z1590,AA1590,AB1590,AC1590,AD1590,AE1590,AF1590,AG1590,AH1590,AI1590,AJ1590,AK1590,AL1590,AM1590,AN1590,AO1590,AP1590,AQ1590,AR1590,AS1590,AT1590,AU1590,AV1590,AW1590,AX1590,AY1590,AZ1590,BA1590,BB1590),"")))</f>
        <v>#NAME?</v>
      </c>
      <c r="G1590" s="45" t="s">
        <v>8062</v>
      </c>
      <c r="H1590" s="45" t="str">
        <f t="shared" si="102"/>
        <v>Best Buy</v>
      </c>
      <c r="I1590" s="45"/>
      <c r="J1590" s="45"/>
      <c r="L1590" s="37" t="s">
        <v>15</v>
      </c>
      <c r="M1590" s="26" t="s">
        <v>2159</v>
      </c>
      <c r="N1590" s="21" t="s">
        <v>6603</v>
      </c>
      <c r="O1590" s="1" t="s">
        <v>2160</v>
      </c>
      <c r="P1590" s="21" t="e">
        <f ca="1">[1]!textjoin("+",TRUE,O1590,S1590,T1590,U1590,V1590,W1590,X1590,Y1590,Z1590,AA1590,AB1590,AC1590,AD1590,AE1590,AF1590,AG1590,AH1590,AI1590,AJ1590,AK1590,AL1590,AM1590,AN1590,AO1590,AP1590,AQ1590,AR1590,AS1590,AT1590,AU1590,AV1590,AW1590,AX1590,AY1590,AZ1590,BA1590,BB1590,R1590)</f>
        <v>#NAME?</v>
      </c>
      <c r="Q1590" s="21" t="e">
        <f t="shared" ca="1" si="98"/>
        <v>#NAME?</v>
      </c>
      <c r="R1590" t="s">
        <v>5106</v>
      </c>
      <c r="S1590" s="16" t="s">
        <v>4038</v>
      </c>
      <c r="T1590" s="12" t="s">
        <v>4039</v>
      </c>
      <c r="U1590" s="12" t="s">
        <v>3652</v>
      </c>
      <c r="V1590" s="12" t="s">
        <v>2245</v>
      </c>
      <c r="W1590" s="12" t="s">
        <v>3653</v>
      </c>
      <c r="X1590" s="12" t="s">
        <v>2871</v>
      </c>
      <c r="Y1590" s="12" t="s">
        <v>3654</v>
      </c>
      <c r="Z1590" s="12" t="s">
        <v>3655</v>
      </c>
    </row>
    <row r="1591" spans="1:29" ht="409.6" thickBot="1" x14ac:dyDescent="0.35">
      <c r="A1591" s="7" t="s">
        <v>1628</v>
      </c>
      <c r="D1591" s="37" t="s">
        <v>20</v>
      </c>
      <c r="E1591" s="45"/>
      <c r="F1591" s="47" t="e">
        <f ca="1">IF(D1591="Walmart", "https://www.walmart.com/search/?query=" &amp; [1]!textjoin("%20",TRUE,S1591,T1591,U1591,V1591,W1591,X1591,Y1591,Z1591,AA1591,AB1591,AC1591,AD1591,AE1591,AF1591,AG1591,AH1591,AI1591,AJ1591,AK1591,AL1591,AM1591,AN1591,AO1591,AP1591,AQ1591,AR1591,AS1591,AT1591,AU1591,AV1591,AW1591,AX1591,AY1591,AZ1591,BA1591,BB1591), IF(D1591="Best Buy", "https://www.bestbuy.com/site/searchpage.jsp?st=" &amp; [1]!textjoin("+",TRUE,S1591,T1591,U1591,V1591,W1591,X1591,Y1591,Z1591,AA1591,AB1591,AC1591,AD1591,AE1591,AF1591,AG1591,AH1591,AI1591,AJ1591,AK1591,AL1591,AM1591,AN1591,AO1591,AP1591,AQ1591,AR1591,AS1591,AT1591,AU1591,AV1591,AW1591,AX1591,AY1591,AZ1591,BA1591,BB1591), IF(D1591="Target", "https://www.target.com/s?searchTerm=" &amp; [1]!textjoin("+",TRUE,S1591,T1591,U1591,V1591,W1591,X1591,Y1591,Z1591,AA1591,AB1591,AC1591,AD1591,AE1591,AF1591,AG1591,AH1591,AI1591,AJ1591,AK1591,AL1591,AM1591,AN1591,AO1591,AP1591,AQ1591,AR1591,AS1591,AT1591,AU1591,AV1591,AW1591,AX1591,AY1591,AZ1591,BA1591,BB1591),"")))</f>
        <v>#NAME?</v>
      </c>
      <c r="G1591" s="45" t="s">
        <v>8063</v>
      </c>
      <c r="H1591" s="45" t="str">
        <f t="shared" si="102"/>
        <v>Target</v>
      </c>
      <c r="I1591" s="45"/>
      <c r="J1591" s="45"/>
      <c r="L1591" s="37" t="s">
        <v>20</v>
      </c>
      <c r="M1591" s="26" t="s">
        <v>2159</v>
      </c>
      <c r="N1591" s="21" t="s">
        <v>6604</v>
      </c>
      <c r="O1591" s="1" t="s">
        <v>2160</v>
      </c>
      <c r="P1591" s="21" t="e">
        <f ca="1">[1]!textjoin("+",TRUE,O1591,S1591,T1591,U1591,V1591,W1591,X1591,Y1591,Z1591,AA1591,AB1591,AC1591,AD1591,AE1591,AF1591,AG1591,AH1591,AI1591,AJ1591,AK1591,AL1591,AM1591,AN1591,AO1591,AP1591,AQ1591,AR1591,AS1591,AT1591,AU1591,AV1591,AW1591,AX1591,AY1591,AZ1591,BA1591,BB1591,R1591)</f>
        <v>#NAME?</v>
      </c>
      <c r="Q1591" s="21" t="e">
        <f t="shared" ca="1" si="98"/>
        <v>#NAME?</v>
      </c>
      <c r="R1591" t="s">
        <v>5106</v>
      </c>
      <c r="S1591" s="16" t="s">
        <v>4040</v>
      </c>
      <c r="T1591" s="12" t="s">
        <v>4041</v>
      </c>
      <c r="U1591" s="12" t="s">
        <v>2267</v>
      </c>
      <c r="V1591" s="12" t="s">
        <v>2276</v>
      </c>
    </row>
    <row r="1592" spans="1:29" ht="409.6" thickBot="1" x14ac:dyDescent="0.35">
      <c r="A1592" s="7" t="s">
        <v>1629</v>
      </c>
      <c r="D1592" s="37" t="s">
        <v>20</v>
      </c>
      <c r="E1592" s="45"/>
      <c r="F1592" s="47" t="e">
        <f ca="1">IF(D1592="Walmart", "https://www.walmart.com/search/?query=" &amp; [1]!textjoin("%20",TRUE,S1592,T1592,U1592,V1592,W1592,X1592,Y1592,Z1592,AA1592,AB1592,AC1592,AD1592,AE1592,AF1592,AG1592,AH1592,AI1592,AJ1592,AK1592,AL1592,AM1592,AN1592,AO1592,AP1592,AQ1592,AR1592,AS1592,AT1592,AU1592,AV1592,AW1592,AX1592,AY1592,AZ1592,BA1592,BB1592), IF(D1592="Best Buy", "https://www.bestbuy.com/site/searchpage.jsp?st=" &amp; [1]!textjoin("+",TRUE,S1592,T1592,U1592,V1592,W1592,X1592,Y1592,Z1592,AA1592,AB1592,AC1592,AD1592,AE1592,AF1592,AG1592,AH1592,AI1592,AJ1592,AK1592,AL1592,AM1592,AN1592,AO1592,AP1592,AQ1592,AR1592,AS1592,AT1592,AU1592,AV1592,AW1592,AX1592,AY1592,AZ1592,BA1592,BB1592), IF(D1592="Target", "https://www.target.com/s?searchTerm=" &amp; [1]!textjoin("+",TRUE,S1592,T1592,U1592,V1592,W1592,X1592,Y1592,Z1592,AA1592,AB1592,AC1592,AD1592,AE1592,AF1592,AG1592,AH1592,AI1592,AJ1592,AK1592,AL1592,AM1592,AN1592,AO1592,AP1592,AQ1592,AR1592,AS1592,AT1592,AU1592,AV1592,AW1592,AX1592,AY1592,AZ1592,BA1592,BB1592),"")))</f>
        <v>#NAME?</v>
      </c>
      <c r="G1592" s="45" t="s">
        <v>8064</v>
      </c>
      <c r="H1592" s="45" t="str">
        <f t="shared" si="102"/>
        <v>Target</v>
      </c>
      <c r="I1592" s="45"/>
      <c r="J1592" s="45"/>
      <c r="L1592" s="37" t="s">
        <v>20</v>
      </c>
      <c r="M1592" s="26" t="s">
        <v>2159</v>
      </c>
      <c r="N1592" s="21" t="s">
        <v>6605</v>
      </c>
      <c r="O1592" s="1" t="s">
        <v>2160</v>
      </c>
      <c r="P1592" s="21" t="e">
        <f ca="1">[1]!textjoin("+",TRUE,O1592,S1592,T1592,U1592,V1592,W1592,X1592,Y1592,Z1592,AA1592,AB1592,AC1592,AD1592,AE1592,AF1592,AG1592,AH1592,AI1592,AJ1592,AK1592,AL1592,AM1592,AN1592,AO1592,AP1592,AQ1592,AR1592,AS1592,AT1592,AU1592,AV1592,AW1592,AX1592,AY1592,AZ1592,BA1592,BB1592,R1592)</f>
        <v>#NAME?</v>
      </c>
      <c r="Q1592" s="21" t="e">
        <f t="shared" ca="1" si="98"/>
        <v>#NAME?</v>
      </c>
      <c r="R1592" t="s">
        <v>5106</v>
      </c>
      <c r="S1592" s="16" t="s">
        <v>4040</v>
      </c>
      <c r="T1592" s="12" t="s">
        <v>4041</v>
      </c>
      <c r="U1592" s="12" t="s">
        <v>2267</v>
      </c>
      <c r="V1592" s="12" t="s">
        <v>4795</v>
      </c>
      <c r="W1592" s="12" t="s">
        <v>3112</v>
      </c>
    </row>
    <row r="1593" spans="1:29" ht="409.6" thickBot="1" x14ac:dyDescent="0.35">
      <c r="A1593" s="7" t="s">
        <v>1630</v>
      </c>
      <c r="D1593" s="37" t="s">
        <v>15</v>
      </c>
      <c r="E1593" s="45"/>
      <c r="F1593" s="47" t="e">
        <f ca="1">IF(D1593="Walmart", "https://www.walmart.com/search/?query=" &amp; [1]!textjoin("%20",TRUE,S1593,T1593,U1593,V1593,W1593,X1593,Y1593,Z1593,AA1593,AB1593,AC1593,AD1593,AE1593,AF1593,AG1593,AH1593,AI1593,AJ1593,AK1593,AL1593,AM1593,AN1593,AO1593,AP1593,AQ1593,AR1593,AS1593,AT1593,AU1593,AV1593,AW1593,AX1593,AY1593,AZ1593,BA1593,BB1593), IF(D1593="Best Buy", "https://www.bestbuy.com/site/searchpage.jsp?st=" &amp; [1]!textjoin("+",TRUE,S1593,T1593,U1593,V1593,W1593,X1593,Y1593,Z1593,AA1593,AB1593,AC1593,AD1593,AE1593,AF1593,AG1593,AH1593,AI1593,AJ1593,AK1593,AL1593,AM1593,AN1593,AO1593,AP1593,AQ1593,AR1593,AS1593,AT1593,AU1593,AV1593,AW1593,AX1593,AY1593,AZ1593,BA1593,BB1593), IF(D1593="Target", "https://www.target.com/s?searchTerm=" &amp; [1]!textjoin("+",TRUE,S1593,T1593,U1593,V1593,W1593,X1593,Y1593,Z1593,AA1593,AB1593,AC1593,AD1593,AE1593,AF1593,AG1593,AH1593,AI1593,AJ1593,AK1593,AL1593,AM1593,AN1593,AO1593,AP1593,AQ1593,AR1593,AS1593,AT1593,AU1593,AV1593,AW1593,AX1593,AY1593,AZ1593,BA1593,BB1593),"")))</f>
        <v>#NAME?</v>
      </c>
      <c r="G1593" s="45" t="s">
        <v>8065</v>
      </c>
      <c r="H1593" s="45" t="str">
        <f t="shared" si="102"/>
        <v>Best Buy</v>
      </c>
      <c r="I1593" s="45"/>
      <c r="J1593" s="45"/>
      <c r="L1593" s="37" t="s">
        <v>15</v>
      </c>
      <c r="M1593" s="26" t="s">
        <v>2159</v>
      </c>
      <c r="N1593" s="21" t="s">
        <v>6606</v>
      </c>
      <c r="O1593" s="1" t="s">
        <v>2160</v>
      </c>
      <c r="P1593" s="21" t="e">
        <f ca="1">[1]!textjoin("+",TRUE,O1593,S1593,T1593,U1593,V1593,W1593,X1593,Y1593,Z1593,AA1593,AB1593,AC1593,AD1593,AE1593,AF1593,AG1593,AH1593,AI1593,AJ1593,AK1593,AL1593,AM1593,AN1593,AO1593,AP1593,AQ1593,AR1593,AS1593,AT1593,AU1593,AV1593,AW1593,AX1593,AY1593,AZ1593,BA1593,BB1593,R1593)</f>
        <v>#NAME?</v>
      </c>
      <c r="Q1593" s="21" t="e">
        <f t="shared" ca="1" si="98"/>
        <v>#NAME?</v>
      </c>
      <c r="R1593" t="s">
        <v>5106</v>
      </c>
      <c r="S1593" s="16" t="s">
        <v>4040</v>
      </c>
      <c r="T1593" s="12" t="s">
        <v>4661</v>
      </c>
      <c r="U1593" s="12">
        <v>4</v>
      </c>
      <c r="V1593" s="12" t="s">
        <v>2939</v>
      </c>
    </row>
    <row r="1594" spans="1:29" ht="409.6" thickBot="1" x14ac:dyDescent="0.35">
      <c r="A1594" s="7" t="s">
        <v>1631</v>
      </c>
      <c r="D1594" s="37" t="s">
        <v>15</v>
      </c>
      <c r="E1594" s="45"/>
      <c r="F1594" s="47" t="e">
        <f ca="1">IF(D1594="Walmart", "https://www.walmart.com/search/?query=" &amp; [1]!textjoin("%20",TRUE,S1594,T1594,U1594,V1594,W1594,X1594,Y1594,Z1594,AA1594,AB1594,AC1594,AD1594,AE1594,AF1594,AG1594,AH1594,AI1594,AJ1594,AK1594,AL1594,AM1594,AN1594,AO1594,AP1594,AQ1594,AR1594,AS1594,AT1594,AU1594,AV1594,AW1594,AX1594,AY1594,AZ1594,BA1594,BB1594), IF(D1594="Best Buy", "https://www.bestbuy.com/site/searchpage.jsp?st=" &amp; [1]!textjoin("+",TRUE,S1594,T1594,U1594,V1594,W1594,X1594,Y1594,Z1594,AA1594,AB1594,AC1594,AD1594,AE1594,AF1594,AG1594,AH1594,AI1594,AJ1594,AK1594,AL1594,AM1594,AN1594,AO1594,AP1594,AQ1594,AR1594,AS1594,AT1594,AU1594,AV1594,AW1594,AX1594,AY1594,AZ1594,BA1594,BB1594), IF(D1594="Target", "https://www.target.com/s?searchTerm=" &amp; [1]!textjoin("+",TRUE,S1594,T1594,U1594,V1594,W1594,X1594,Y1594,Z1594,AA1594,AB1594,AC1594,AD1594,AE1594,AF1594,AG1594,AH1594,AI1594,AJ1594,AK1594,AL1594,AM1594,AN1594,AO1594,AP1594,AQ1594,AR1594,AS1594,AT1594,AU1594,AV1594,AW1594,AX1594,AY1594,AZ1594,BA1594,BB1594),"")))</f>
        <v>#NAME?</v>
      </c>
      <c r="G1594" s="45" t="s">
        <v>8066</v>
      </c>
      <c r="H1594" s="45" t="str">
        <f t="shared" si="102"/>
        <v>Best Buy</v>
      </c>
      <c r="I1594" s="45"/>
      <c r="J1594" s="45"/>
      <c r="L1594" s="37" t="s">
        <v>15</v>
      </c>
      <c r="M1594" s="26" t="s">
        <v>2159</v>
      </c>
      <c r="N1594" s="21" t="s">
        <v>6607</v>
      </c>
      <c r="O1594" s="1" t="s">
        <v>2160</v>
      </c>
      <c r="P1594" s="21" t="e">
        <f ca="1">[1]!textjoin("+",TRUE,O1594,S1594,T1594,U1594,V1594,W1594,X1594,Y1594,Z1594,AA1594,AB1594,AC1594,AD1594,AE1594,AF1594,AG1594,AH1594,AI1594,AJ1594,AK1594,AL1594,AM1594,AN1594,AO1594,AP1594,AQ1594,AR1594,AS1594,AT1594,AU1594,AV1594,AW1594,AX1594,AY1594,AZ1594,BA1594,BB1594,R1594)</f>
        <v>#NAME?</v>
      </c>
      <c r="Q1594" s="21" t="e">
        <f t="shared" ca="1" si="98"/>
        <v>#NAME?</v>
      </c>
      <c r="R1594" t="s">
        <v>5106</v>
      </c>
      <c r="S1594" s="16" t="s">
        <v>4042</v>
      </c>
      <c r="T1594" s="12" t="s">
        <v>4043</v>
      </c>
      <c r="U1594" s="12" t="s">
        <v>2252</v>
      </c>
      <c r="V1594" s="12" t="s">
        <v>2173</v>
      </c>
      <c r="W1594" s="12" t="s">
        <v>3583</v>
      </c>
      <c r="X1594" s="12" t="s">
        <v>4737</v>
      </c>
      <c r="Y1594" s="12" t="s">
        <v>2357</v>
      </c>
    </row>
    <row r="1595" spans="1:29" ht="409.6" thickBot="1" x14ac:dyDescent="0.35">
      <c r="A1595" s="7" t="s">
        <v>1632</v>
      </c>
      <c r="D1595" s="37" t="s">
        <v>15</v>
      </c>
      <c r="E1595" s="45"/>
      <c r="F1595" s="47" t="e">
        <f ca="1">IF(D1595="Walmart", "https://www.walmart.com/search/?query=" &amp; [1]!textjoin("%20",TRUE,S1595,T1595,U1595,V1595,W1595,X1595,Y1595,Z1595,AA1595,AB1595,AC1595,AD1595,AE1595,AF1595,AG1595,AH1595,AI1595,AJ1595,AK1595,AL1595,AM1595,AN1595,AO1595,AP1595,AQ1595,AR1595,AS1595,AT1595,AU1595,AV1595,AW1595,AX1595,AY1595,AZ1595,BA1595,BB1595), IF(D1595="Best Buy", "https://www.bestbuy.com/site/searchpage.jsp?st=" &amp; [1]!textjoin("+",TRUE,S1595,T1595,U1595,V1595,W1595,X1595,Y1595,Z1595,AA1595,AB1595,AC1595,AD1595,AE1595,AF1595,AG1595,AH1595,AI1595,AJ1595,AK1595,AL1595,AM1595,AN1595,AO1595,AP1595,AQ1595,AR1595,AS1595,AT1595,AU1595,AV1595,AW1595,AX1595,AY1595,AZ1595,BA1595,BB1595), IF(D1595="Target", "https://www.target.com/s?searchTerm=" &amp; [1]!textjoin("+",TRUE,S1595,T1595,U1595,V1595,W1595,X1595,Y1595,Z1595,AA1595,AB1595,AC1595,AD1595,AE1595,AF1595,AG1595,AH1595,AI1595,AJ1595,AK1595,AL1595,AM1595,AN1595,AO1595,AP1595,AQ1595,AR1595,AS1595,AT1595,AU1595,AV1595,AW1595,AX1595,AY1595,AZ1595,BA1595,BB1595),"")))</f>
        <v>#NAME?</v>
      </c>
      <c r="G1595" s="45" t="s">
        <v>8067</v>
      </c>
      <c r="H1595" s="45" t="str">
        <f t="shared" si="102"/>
        <v>Best Buy</v>
      </c>
      <c r="I1595" s="45"/>
      <c r="J1595" s="45"/>
      <c r="L1595" s="37" t="s">
        <v>15</v>
      </c>
      <c r="M1595" s="26" t="s">
        <v>2159</v>
      </c>
      <c r="N1595" s="21" t="s">
        <v>6608</v>
      </c>
      <c r="O1595" s="1" t="s">
        <v>2160</v>
      </c>
      <c r="P1595" s="21" t="e">
        <f ca="1">[1]!textjoin("+",TRUE,O1595,S1595,T1595,U1595,V1595,W1595,X1595,Y1595,Z1595,AA1595,AB1595,AC1595,AD1595,AE1595,AF1595,AG1595,AH1595,AI1595,AJ1595,AK1595,AL1595,AM1595,AN1595,AO1595,AP1595,AQ1595,AR1595,AS1595,AT1595,AU1595,AV1595,AW1595,AX1595,AY1595,AZ1595,BA1595,BB1595,R1595)</f>
        <v>#NAME?</v>
      </c>
      <c r="Q1595" s="21" t="e">
        <f t="shared" ca="1" si="98"/>
        <v>#NAME?</v>
      </c>
      <c r="R1595" t="s">
        <v>5106</v>
      </c>
      <c r="S1595" s="16" t="s">
        <v>4042</v>
      </c>
      <c r="T1595" s="12" t="s">
        <v>2918</v>
      </c>
      <c r="U1595" s="12" t="s">
        <v>4744</v>
      </c>
      <c r="V1595" s="12" t="s">
        <v>2215</v>
      </c>
    </row>
    <row r="1596" spans="1:29" ht="120" thickBot="1" x14ac:dyDescent="0.35">
      <c r="A1596" s="7" t="s">
        <v>1633</v>
      </c>
      <c r="D1596" s="30" t="s">
        <v>1133</v>
      </c>
      <c r="E1596" s="45"/>
      <c r="F1596" s="47" t="str">
        <f>IF(D1596="Walmart", "https://www.walmart.com/search/?query=" &amp; [1]!textjoin("%20",TRUE,S1596,T1596,U1596,V1596,W1596,X1596,Y1596,Z1596,AA1596,AB1596,AC1596,AD1596,AE1596,AF1596,AG1596,AH1596,AI1596,AJ1596,AK1596,AL1596,AM1596,AN1596,AO1596,AP1596,AQ1596,AR1596,AS1596,AT1596,AU1596,AV1596,AW1596,AX1596,AY1596,AZ1596,BA1596,BB1596), IF(D1596="Best Buy", "https://www.bestbuy.com/site/searchpage.jsp?st=" &amp; [1]!textjoin("+",TRUE,S1596,T1596,U1596,V1596,W1596,X1596,Y1596,Z1596,AA1596,AB1596,AC1596,AD1596,AE1596,AF1596,AG1596,AH1596,AI1596,AJ1596,AK1596,AL1596,AM1596,AN1596,AO1596,AP1596,AQ1596,AR1596,AS1596,AT1596,AU1596,AV1596,AW1596,AX1596,AY1596,AZ1596,BA1596,BB1596), IF(D1596="Target", "https://www.target.com/s?searchTerm=" &amp; [1]!textjoin("+",TRUE,S1596,T1596,U1596,V1596,W1596,X1596,Y1596,Z1596,AA1596,AB1596,AC1596,AD1596,AE1596,AF1596,AG1596,AH1596,AI1596,AJ1596,AK1596,AL1596,AM1596,AN1596,AO1596,AP1596,AQ1596,AR1596,AS1596,AT1596,AU1596,AV1596,AW1596,AX1596,AY1596,AZ1596,BA1596,BB1596),"")))</f>
        <v/>
      </c>
      <c r="G1596" s="45" t="s">
        <v>7382</v>
      </c>
      <c r="H1596" s="45"/>
      <c r="I1596" s="45"/>
      <c r="J1596" s="45"/>
      <c r="L1596" s="30" t="s">
        <v>1133</v>
      </c>
      <c r="M1596" s="26" t="s">
        <v>2159</v>
      </c>
      <c r="N1596" s="21" t="s">
        <v>6609</v>
      </c>
      <c r="O1596" s="1" t="s">
        <v>2160</v>
      </c>
      <c r="P1596" s="21" t="e">
        <f ca="1">[1]!textjoin("+",TRUE,O1596,S1596,T1596,U1596,V1596,W1596,X1596,Y1596,Z1596,AA1596,AB1596,AC1596,AD1596,AE1596,AF1596,AG1596,AH1596,AI1596,AJ1596,AK1596,AL1596,AM1596,AN1596,AO1596,AP1596,AQ1596,AR1596,AS1596,AT1596,AU1596,AV1596,AW1596,AX1596,AY1596,AZ1596,BA1596,BB1596,R1596)</f>
        <v>#NAME?</v>
      </c>
      <c r="Q1596" s="21" t="e">
        <f t="shared" ca="1" si="98"/>
        <v>#NAME?</v>
      </c>
      <c r="R1596" t="s">
        <v>5106</v>
      </c>
      <c r="S1596" s="16" t="b">
        <v>1</v>
      </c>
      <c r="T1596" s="12" t="s">
        <v>2189</v>
      </c>
      <c r="U1596" s="12" t="s">
        <v>3522</v>
      </c>
      <c r="V1596" s="12" t="s">
        <v>2192</v>
      </c>
      <c r="W1596" s="12" t="s">
        <v>2193</v>
      </c>
      <c r="X1596" s="12" t="s">
        <v>2194</v>
      </c>
    </row>
    <row r="1597" spans="1:29" ht="43.8" thickBot="1" x14ac:dyDescent="0.35">
      <c r="A1597" s="7" t="s">
        <v>1634</v>
      </c>
      <c r="D1597" s="37" t="s">
        <v>874</v>
      </c>
      <c r="E1597" s="45"/>
      <c r="F1597" s="47" t="str">
        <f>IF(D1597="Walmart", "https://www.walmart.com/search/?query=" &amp; [1]!textjoin("%20",TRUE,S1597,T1597,U1597,V1597,W1597,X1597,Y1597,Z1597,AA1597,AB1597,AC1597,AD1597,AE1597,AF1597,AG1597,AH1597,AI1597,AJ1597,AK1597,AL1597,AM1597,AN1597,AO1597,AP1597,AQ1597,AR1597,AS1597,AT1597,AU1597,AV1597,AW1597,AX1597,AY1597,AZ1597,BA1597,BB1597), IF(D1597="Best Buy", "https://www.bestbuy.com/site/searchpage.jsp?st=" &amp; [1]!textjoin("+",TRUE,S1597,T1597,U1597,V1597,W1597,X1597,Y1597,Z1597,AA1597,AB1597,AC1597,AD1597,AE1597,AF1597,AG1597,AH1597,AI1597,AJ1597,AK1597,AL1597,AM1597,AN1597,AO1597,AP1597,AQ1597,AR1597,AS1597,AT1597,AU1597,AV1597,AW1597,AX1597,AY1597,AZ1597,BA1597,BB1597), IF(D1597="Target", "https://www.target.com/s?searchTerm=" &amp; [1]!textjoin("+",TRUE,S1597,T1597,U1597,V1597,W1597,X1597,Y1597,Z1597,AA1597,AB1597,AC1597,AD1597,AE1597,AF1597,AG1597,AH1597,AI1597,AJ1597,AK1597,AL1597,AM1597,AN1597,AO1597,AP1597,AQ1597,AR1597,AS1597,AT1597,AU1597,AV1597,AW1597,AX1597,AY1597,AZ1597,BA1597,BB1597),"")))</f>
        <v/>
      </c>
      <c r="G1597" s="45" t="s">
        <v>7382</v>
      </c>
      <c r="H1597" s="45"/>
      <c r="I1597" s="45"/>
      <c r="J1597" s="45"/>
      <c r="L1597" s="37" t="s">
        <v>874</v>
      </c>
      <c r="M1597" s="26" t="s">
        <v>2159</v>
      </c>
      <c r="N1597" s="21" t="s">
        <v>6610</v>
      </c>
      <c r="O1597" s="1" t="s">
        <v>2160</v>
      </c>
      <c r="P1597" s="21" t="e">
        <f ca="1">[1]!textjoin("+",TRUE,O1597,S1597,T1597,U1597,V1597,W1597,X1597,Y1597,Z1597,AA1597,AB1597,AC1597,AD1597,AE1597,AF1597,AG1597,AH1597,AI1597,AJ1597,AK1597,AL1597,AM1597,AN1597,AO1597,AP1597,AQ1597,AR1597,AS1597,AT1597,AU1597,AV1597,AW1597,AX1597,AY1597,AZ1597,BA1597,BB1597,R1597)</f>
        <v>#NAME?</v>
      </c>
      <c r="Q1597" s="21" t="e">
        <f t="shared" ca="1" si="98"/>
        <v>#NAME?</v>
      </c>
      <c r="R1597" t="s">
        <v>5106</v>
      </c>
      <c r="S1597" s="16" t="b">
        <v>1</v>
      </c>
      <c r="T1597" s="12" t="s">
        <v>2189</v>
      </c>
      <c r="U1597" s="12" t="s">
        <v>2963</v>
      </c>
      <c r="V1597" s="12" t="s">
        <v>2636</v>
      </c>
      <c r="W1597" s="12" t="s">
        <v>2679</v>
      </c>
      <c r="X1597" s="12" t="s">
        <v>4655</v>
      </c>
      <c r="Y1597" s="12" t="s">
        <v>2369</v>
      </c>
    </row>
    <row r="1598" spans="1:29" ht="58.2" thickBot="1" x14ac:dyDescent="0.35">
      <c r="A1598" s="7" t="s">
        <v>1635</v>
      </c>
      <c r="D1598" s="37" t="s">
        <v>116</v>
      </c>
      <c r="E1598" s="45"/>
      <c r="F1598" s="47" t="str">
        <f>IF(D1598="Walmart", "https://www.walmart.com/search/?query=" &amp; [1]!textjoin("%20",TRUE,S1598,T1598,U1598,V1598,W1598,X1598,Y1598,Z1598,AA1598,AB1598,AC1598,AD1598,AE1598,AF1598,AG1598,AH1598,AI1598,AJ1598,AK1598,AL1598,AM1598,AN1598,AO1598,AP1598,AQ1598,AR1598,AS1598,AT1598,AU1598,AV1598,AW1598,AX1598,AY1598,AZ1598,BA1598,BB1598), IF(D1598="Best Buy", "https://www.bestbuy.com/site/searchpage.jsp?st=" &amp; [1]!textjoin("+",TRUE,S1598,T1598,U1598,V1598,W1598,X1598,Y1598,Z1598,AA1598,AB1598,AC1598,AD1598,AE1598,AF1598,AG1598,AH1598,AI1598,AJ1598,AK1598,AL1598,AM1598,AN1598,AO1598,AP1598,AQ1598,AR1598,AS1598,AT1598,AU1598,AV1598,AW1598,AX1598,AY1598,AZ1598,BA1598,BB1598), IF(D1598="Target", "https://www.target.com/s?searchTerm=" &amp; [1]!textjoin("+",TRUE,S1598,T1598,U1598,V1598,W1598,X1598,Y1598,Z1598,AA1598,AB1598,AC1598,AD1598,AE1598,AF1598,AG1598,AH1598,AI1598,AJ1598,AK1598,AL1598,AM1598,AN1598,AO1598,AP1598,AQ1598,AR1598,AS1598,AT1598,AU1598,AV1598,AW1598,AX1598,AY1598,AZ1598,BA1598,BB1598),"")))</f>
        <v/>
      </c>
      <c r="G1598" s="45" t="s">
        <v>7382</v>
      </c>
      <c r="H1598" s="45"/>
      <c r="I1598" s="45"/>
      <c r="J1598" s="45"/>
      <c r="L1598" s="37" t="s">
        <v>116</v>
      </c>
      <c r="M1598" s="26" t="s">
        <v>2159</v>
      </c>
      <c r="N1598" s="21" t="s">
        <v>6611</v>
      </c>
      <c r="O1598" s="1" t="s">
        <v>2160</v>
      </c>
      <c r="P1598" s="21" t="e">
        <f ca="1">[1]!textjoin("+",TRUE,O1598,S1598,T1598,U1598,V1598,W1598,X1598,Y1598,Z1598,AA1598,AB1598,AC1598,AD1598,AE1598,AF1598,AG1598,AH1598,AI1598,AJ1598,AK1598,AL1598,AM1598,AN1598,AO1598,AP1598,AQ1598,AR1598,AS1598,AT1598,AU1598,AV1598,AW1598,AX1598,AY1598,AZ1598,BA1598,BB1598,R1598)</f>
        <v>#NAME?</v>
      </c>
      <c r="Q1598" s="21" t="e">
        <f t="shared" ca="1" si="98"/>
        <v>#NAME?</v>
      </c>
      <c r="R1598" t="s">
        <v>5106</v>
      </c>
      <c r="S1598" s="16" t="s">
        <v>3787</v>
      </c>
      <c r="T1598" s="12" t="s">
        <v>3548</v>
      </c>
      <c r="U1598" s="12" t="s">
        <v>3522</v>
      </c>
      <c r="V1598" s="12" t="s">
        <v>2192</v>
      </c>
      <c r="W1598" s="12" t="s">
        <v>2193</v>
      </c>
      <c r="X1598" s="12" t="s">
        <v>2194</v>
      </c>
    </row>
    <row r="1599" spans="1:29" ht="303" thickBot="1" x14ac:dyDescent="0.35">
      <c r="A1599" s="7" t="s">
        <v>1636</v>
      </c>
      <c r="D1599" s="39" t="s">
        <v>232</v>
      </c>
      <c r="E1599" s="45"/>
      <c r="F1599" s="47" t="str">
        <f>IF(D1599="Walmart", "https://www.walmart.com/search/?query=" &amp; [1]!textjoin("%20",TRUE,S1599,T1599,U1599,V1599,W1599,X1599,Y1599,Z1599,AA1599,AB1599,AC1599,AD1599,AE1599,AF1599,AG1599,AH1599,AI1599,AJ1599,AK1599,AL1599,AM1599,AN1599,AO1599,AP1599,AQ1599,AR1599,AS1599,AT1599,AU1599,AV1599,AW1599,AX1599,AY1599,AZ1599,BA1599,BB1599), IF(D1599="Best Buy", "https://www.bestbuy.com/site/searchpage.jsp?st=" &amp; [1]!textjoin("+",TRUE,S1599,T1599,U1599,V1599,W1599,X1599,Y1599,Z1599,AA1599,AB1599,AC1599,AD1599,AE1599,AF1599,AG1599,AH1599,AI1599,AJ1599,AK1599,AL1599,AM1599,AN1599,AO1599,AP1599,AQ1599,AR1599,AS1599,AT1599,AU1599,AV1599,AW1599,AX1599,AY1599,AZ1599,BA1599,BB1599), IF(D1599="Target", "https://www.target.com/s?searchTerm=" &amp; [1]!textjoin("+",TRUE,S1599,T1599,U1599,V1599,W1599,X1599,Y1599,Z1599,AA1599,AB1599,AC1599,AD1599,AE1599,AF1599,AG1599,AH1599,AI1599,AJ1599,AK1599,AL1599,AM1599,AN1599,AO1599,AP1599,AQ1599,AR1599,AS1599,AT1599,AU1599,AV1599,AW1599,AX1599,AY1599,AZ1599,BA1599,BB1599),"")))</f>
        <v/>
      </c>
      <c r="G1599" s="45" t="s">
        <v>7382</v>
      </c>
      <c r="H1599" s="45"/>
      <c r="I1599" s="45"/>
      <c r="J1599" s="45"/>
      <c r="L1599" s="39" t="s">
        <v>232</v>
      </c>
      <c r="M1599" s="26" t="s">
        <v>2159</v>
      </c>
      <c r="N1599" s="21" t="s">
        <v>6612</v>
      </c>
      <c r="O1599" s="1" t="s">
        <v>2160</v>
      </c>
      <c r="P1599" s="21" t="e">
        <f ca="1">[1]!textjoin("+",TRUE,O1599,S1599,T1599,U1599,V1599,W1599,X1599,Y1599,Z1599,AA1599,AB1599,AC1599,AD1599,AE1599,AF1599,AG1599,AH1599,AI1599,AJ1599,AK1599,AL1599,AM1599,AN1599,AO1599,AP1599,AQ1599,AR1599,AS1599,AT1599,AU1599,AV1599,AW1599,AX1599,AY1599,AZ1599,BA1599,BB1599,R1599)</f>
        <v>#NAME?</v>
      </c>
      <c r="Q1599" s="21" t="e">
        <f t="shared" ca="1" si="98"/>
        <v>#NAME?</v>
      </c>
      <c r="R1599" t="s">
        <v>5106</v>
      </c>
      <c r="S1599" s="16" t="s">
        <v>4044</v>
      </c>
      <c r="T1599" s="12" t="s">
        <v>2189</v>
      </c>
      <c r="U1599" s="12" t="s">
        <v>2193</v>
      </c>
      <c r="V1599" s="12" t="s">
        <v>4045</v>
      </c>
    </row>
    <row r="1600" spans="1:29" ht="115.8" thickBot="1" x14ac:dyDescent="0.35">
      <c r="A1600" s="7" t="s">
        <v>1637</v>
      </c>
      <c r="D1600" s="37" t="s">
        <v>165</v>
      </c>
      <c r="E1600" s="45"/>
      <c r="F1600" s="47" t="str">
        <f>IF(D1600="Walmart", "https://www.walmart.com/search/?query=" &amp; [1]!textjoin("%20",TRUE,S1600,T1600,U1600,V1600,W1600,X1600,Y1600,Z1600,AA1600,AB1600,AC1600,AD1600,AE1600,AF1600,AG1600,AH1600,AI1600,AJ1600,AK1600,AL1600,AM1600,AN1600,AO1600,AP1600,AQ1600,AR1600,AS1600,AT1600,AU1600,AV1600,AW1600,AX1600,AY1600,AZ1600,BA1600,BB1600), IF(D1600="Best Buy", "https://www.bestbuy.com/site/searchpage.jsp?st=" &amp; [1]!textjoin("+",TRUE,S1600,T1600,U1600,V1600,W1600,X1600,Y1600,Z1600,AA1600,AB1600,AC1600,AD1600,AE1600,AF1600,AG1600,AH1600,AI1600,AJ1600,AK1600,AL1600,AM1600,AN1600,AO1600,AP1600,AQ1600,AR1600,AS1600,AT1600,AU1600,AV1600,AW1600,AX1600,AY1600,AZ1600,BA1600,BB1600), IF(D1600="Target", "https://www.target.com/s?searchTerm=" &amp; [1]!textjoin("+",TRUE,S1600,T1600,U1600,V1600,W1600,X1600,Y1600,Z1600,AA1600,AB1600,AC1600,AD1600,AE1600,AF1600,AG1600,AH1600,AI1600,AJ1600,AK1600,AL1600,AM1600,AN1600,AO1600,AP1600,AQ1600,AR1600,AS1600,AT1600,AU1600,AV1600,AW1600,AX1600,AY1600,AZ1600,BA1600,BB1600),"")))</f>
        <v/>
      </c>
      <c r="G1600" s="45" t="s">
        <v>7382</v>
      </c>
      <c r="H1600" s="45"/>
      <c r="I1600" s="45"/>
      <c r="J1600" s="45"/>
      <c r="L1600" s="37" t="s">
        <v>165</v>
      </c>
      <c r="M1600" s="26" t="s">
        <v>2159</v>
      </c>
      <c r="N1600" s="21" t="s">
        <v>6613</v>
      </c>
      <c r="O1600" s="1" t="s">
        <v>2160</v>
      </c>
      <c r="P1600" s="21" t="e">
        <f ca="1">[1]!textjoin("+",TRUE,O1600,S1600,T1600,U1600,V1600,W1600,X1600,Y1600,Z1600,AA1600,AB1600,AC1600,AD1600,AE1600,AF1600,AG1600,AH1600,AI1600,AJ1600,AK1600,AL1600,AM1600,AN1600,AO1600,AP1600,AQ1600,AR1600,AS1600,AT1600,AU1600,AV1600,AW1600,AX1600,AY1600,AZ1600,BA1600,BB1600,R1600)</f>
        <v>#NAME?</v>
      </c>
      <c r="Q1600" s="21" t="e">
        <f t="shared" ca="1" si="98"/>
        <v>#NAME?</v>
      </c>
      <c r="R1600" t="s">
        <v>5106</v>
      </c>
      <c r="S1600" s="16" t="s">
        <v>3169</v>
      </c>
      <c r="T1600" s="12" t="s">
        <v>4046</v>
      </c>
      <c r="U1600" s="12" t="s">
        <v>2959</v>
      </c>
      <c r="V1600" s="12" t="s">
        <v>2267</v>
      </c>
      <c r="W1600" s="12" t="s">
        <v>3271</v>
      </c>
      <c r="X1600" s="12" t="s">
        <v>2391</v>
      </c>
    </row>
    <row r="1601" spans="1:28" ht="115.8" thickBot="1" x14ac:dyDescent="0.35">
      <c r="A1601" s="7" t="s">
        <v>1638</v>
      </c>
      <c r="D1601" s="37" t="s">
        <v>165</v>
      </c>
      <c r="E1601" s="45"/>
      <c r="F1601" s="47" t="str">
        <f>IF(D1601="Walmart", "https://www.walmart.com/search/?query=" &amp; [1]!textjoin("%20",TRUE,S1601,T1601,U1601,V1601,W1601,X1601,Y1601,Z1601,AA1601,AB1601,AC1601,AD1601,AE1601,AF1601,AG1601,AH1601,AI1601,AJ1601,AK1601,AL1601,AM1601,AN1601,AO1601,AP1601,AQ1601,AR1601,AS1601,AT1601,AU1601,AV1601,AW1601,AX1601,AY1601,AZ1601,BA1601,BB1601), IF(D1601="Best Buy", "https://www.bestbuy.com/site/searchpage.jsp?st=" &amp; [1]!textjoin("+",TRUE,S1601,T1601,U1601,V1601,W1601,X1601,Y1601,Z1601,AA1601,AB1601,AC1601,AD1601,AE1601,AF1601,AG1601,AH1601,AI1601,AJ1601,AK1601,AL1601,AM1601,AN1601,AO1601,AP1601,AQ1601,AR1601,AS1601,AT1601,AU1601,AV1601,AW1601,AX1601,AY1601,AZ1601,BA1601,BB1601), IF(D1601="Target", "https://www.target.com/s?searchTerm=" &amp; [1]!textjoin("+",TRUE,S1601,T1601,U1601,V1601,W1601,X1601,Y1601,Z1601,AA1601,AB1601,AC1601,AD1601,AE1601,AF1601,AG1601,AH1601,AI1601,AJ1601,AK1601,AL1601,AM1601,AN1601,AO1601,AP1601,AQ1601,AR1601,AS1601,AT1601,AU1601,AV1601,AW1601,AX1601,AY1601,AZ1601,BA1601,BB1601),"")))</f>
        <v/>
      </c>
      <c r="G1601" s="45" t="s">
        <v>7382</v>
      </c>
      <c r="H1601" s="45"/>
      <c r="I1601" s="45"/>
      <c r="J1601" s="45"/>
      <c r="L1601" s="37" t="s">
        <v>165</v>
      </c>
      <c r="M1601" s="26" t="s">
        <v>2159</v>
      </c>
      <c r="N1601" s="21" t="s">
        <v>6614</v>
      </c>
      <c r="O1601" s="1" t="s">
        <v>2160</v>
      </c>
      <c r="P1601" s="21" t="e">
        <f ca="1">[1]!textjoin("+",TRUE,O1601,S1601,T1601,U1601,V1601,W1601,X1601,Y1601,Z1601,AA1601,AB1601,AC1601,AD1601,AE1601,AF1601,AG1601,AH1601,AI1601,AJ1601,AK1601,AL1601,AM1601,AN1601,AO1601,AP1601,AQ1601,AR1601,AS1601,AT1601,AU1601,AV1601,AW1601,AX1601,AY1601,AZ1601,BA1601,BB1601,R1601)</f>
        <v>#NAME?</v>
      </c>
      <c r="Q1601" s="21" t="e">
        <f t="shared" ca="1" si="98"/>
        <v>#NAME?</v>
      </c>
      <c r="R1601" t="s">
        <v>5106</v>
      </c>
      <c r="S1601" s="16" t="s">
        <v>3169</v>
      </c>
      <c r="T1601" s="12" t="s">
        <v>4047</v>
      </c>
      <c r="U1601" s="12" t="s">
        <v>2430</v>
      </c>
      <c r="V1601" s="12" t="s">
        <v>4048</v>
      </c>
    </row>
    <row r="1602" spans="1:28" ht="409.6" thickBot="1" x14ac:dyDescent="0.35">
      <c r="A1602" s="7" t="s">
        <v>1639</v>
      </c>
      <c r="D1602" s="37" t="s">
        <v>12</v>
      </c>
      <c r="E1602" s="45"/>
      <c r="F1602" s="47" t="e">
        <f ca="1">IF(D1602="Walmart", "https://www.walmart.com/search/?query=" &amp; [1]!textjoin("%20",TRUE,S1602,T1602,U1602,V1602,W1602,X1602,Y1602,Z1602,AA1602,AB1602,AC1602,AD1602,AE1602,AF1602,AG1602,AH1602,AI1602,AJ1602,AK1602,AL1602,AM1602,AN1602,AO1602,AP1602,AQ1602,AR1602,AS1602,AT1602,AU1602,AV1602,AW1602,AX1602,AY1602,AZ1602,BA1602,BB1602), IF(D1602="Best Buy", "https://www.bestbuy.com/site/searchpage.jsp?st=" &amp; [1]!textjoin("+",TRUE,S1602,T1602,U1602,V1602,W1602,X1602,Y1602,Z1602,AA1602,AB1602,AC1602,AD1602,AE1602,AF1602,AG1602,AH1602,AI1602,AJ1602,AK1602,AL1602,AM1602,AN1602,AO1602,AP1602,AQ1602,AR1602,AS1602,AT1602,AU1602,AV1602,AW1602,AX1602,AY1602,AZ1602,BA1602,BB1602), IF(D1602="Target", "https://www.target.com/s?searchTerm=" &amp; [1]!textjoin("+",TRUE,S1602,T1602,U1602,V1602,W1602,X1602,Y1602,Z1602,AA1602,AB1602,AC1602,AD1602,AE1602,AF1602,AG1602,AH1602,AI1602,AJ1602,AK1602,AL1602,AM1602,AN1602,AO1602,AP1602,AQ1602,AR1602,AS1602,AT1602,AU1602,AV1602,AW1602,AX1602,AY1602,AZ1602,BA1602,BB1602),"")))</f>
        <v>#NAME?</v>
      </c>
      <c r="G1602" s="45" t="s">
        <v>8068</v>
      </c>
      <c r="H1602" s="45" t="str">
        <f>HYPERLINK(G1602,D1602)</f>
        <v>Walmart</v>
      </c>
      <c r="I1602" s="45"/>
      <c r="J1602" s="45"/>
      <c r="L1602" s="37" t="s">
        <v>12</v>
      </c>
      <c r="M1602" s="26" t="s">
        <v>2159</v>
      </c>
      <c r="N1602" s="21" t="s">
        <v>6615</v>
      </c>
      <c r="O1602" s="1" t="s">
        <v>2160</v>
      </c>
      <c r="P1602" s="21" t="e">
        <f ca="1">[1]!textjoin("+",TRUE,O1602,S1602,T1602,U1602,V1602,W1602,X1602,Y1602,Z1602,AA1602,AB1602,AC1602,AD1602,AE1602,AF1602,AG1602,AH1602,AI1602,AJ1602,AK1602,AL1602,AM1602,AN1602,AO1602,AP1602,AQ1602,AR1602,AS1602,AT1602,AU1602,AV1602,AW1602,AX1602,AY1602,AZ1602,BA1602,BB1602,R1602)</f>
        <v>#NAME?</v>
      </c>
      <c r="Q1602" s="21" t="e">
        <f t="shared" ref="Q1602:Q1648" ca="1" si="103">REPLACE(P1602,28,1,"")</f>
        <v>#NAME?</v>
      </c>
      <c r="R1602" t="s">
        <v>5106</v>
      </c>
      <c r="S1602" s="16" t="s">
        <v>3169</v>
      </c>
      <c r="T1602" s="12" t="s">
        <v>4049</v>
      </c>
      <c r="U1602" s="12" t="s">
        <v>3025</v>
      </c>
      <c r="V1602" s="12" t="s">
        <v>4796</v>
      </c>
      <c r="W1602" s="12" t="s">
        <v>2369</v>
      </c>
    </row>
    <row r="1603" spans="1:28" ht="115.8" thickBot="1" x14ac:dyDescent="0.35">
      <c r="A1603" s="7" t="s">
        <v>1640</v>
      </c>
      <c r="D1603" s="37" t="s">
        <v>165</v>
      </c>
      <c r="E1603" s="45"/>
      <c r="F1603" s="47" t="str">
        <f>IF(D1603="Walmart", "https://www.walmart.com/search/?query=" &amp; [1]!textjoin("%20",TRUE,S1603,T1603,U1603,V1603,W1603,X1603,Y1603,Z1603,AA1603,AB1603,AC1603,AD1603,AE1603,AF1603,AG1603,AH1603,AI1603,AJ1603,AK1603,AL1603,AM1603,AN1603,AO1603,AP1603,AQ1603,AR1603,AS1603,AT1603,AU1603,AV1603,AW1603,AX1603,AY1603,AZ1603,BA1603,BB1603), IF(D1603="Best Buy", "https://www.bestbuy.com/site/searchpage.jsp?st=" &amp; [1]!textjoin("+",TRUE,S1603,T1603,U1603,V1603,W1603,X1603,Y1603,Z1603,AA1603,AB1603,AC1603,AD1603,AE1603,AF1603,AG1603,AH1603,AI1603,AJ1603,AK1603,AL1603,AM1603,AN1603,AO1603,AP1603,AQ1603,AR1603,AS1603,AT1603,AU1603,AV1603,AW1603,AX1603,AY1603,AZ1603,BA1603,BB1603), IF(D1603="Target", "https://www.target.com/s?searchTerm=" &amp; [1]!textjoin("+",TRUE,S1603,T1603,U1603,V1603,W1603,X1603,Y1603,Z1603,AA1603,AB1603,AC1603,AD1603,AE1603,AF1603,AG1603,AH1603,AI1603,AJ1603,AK1603,AL1603,AM1603,AN1603,AO1603,AP1603,AQ1603,AR1603,AS1603,AT1603,AU1603,AV1603,AW1603,AX1603,AY1603,AZ1603,BA1603,BB1603),"")))</f>
        <v/>
      </c>
      <c r="G1603" s="45" t="s">
        <v>7382</v>
      </c>
      <c r="H1603" s="45"/>
      <c r="I1603" s="45"/>
      <c r="J1603" s="45"/>
      <c r="L1603" s="37" t="s">
        <v>165</v>
      </c>
      <c r="M1603" s="26" t="s">
        <v>2159</v>
      </c>
      <c r="N1603" s="21" t="s">
        <v>6616</v>
      </c>
      <c r="O1603" s="1" t="s">
        <v>2160</v>
      </c>
      <c r="P1603" s="21" t="e">
        <f ca="1">[1]!textjoin("+",TRUE,O1603,S1603,T1603,U1603,V1603,W1603,X1603,Y1603,Z1603,AA1603,AB1603,AC1603,AD1603,AE1603,AF1603,AG1603,AH1603,AI1603,AJ1603,AK1603,AL1603,AM1603,AN1603,AO1603,AP1603,AQ1603,AR1603,AS1603,AT1603,AU1603,AV1603,AW1603,AX1603,AY1603,AZ1603,BA1603,BB1603,R1603)</f>
        <v>#NAME?</v>
      </c>
      <c r="Q1603" s="21" t="e">
        <f t="shared" ca="1" si="103"/>
        <v>#NAME?</v>
      </c>
      <c r="R1603" t="s">
        <v>5106</v>
      </c>
      <c r="S1603" s="16" t="s">
        <v>3169</v>
      </c>
      <c r="T1603" s="12" t="s">
        <v>2430</v>
      </c>
      <c r="U1603" s="12" t="s">
        <v>4050</v>
      </c>
      <c r="V1603" s="12" t="s">
        <v>2963</v>
      </c>
    </row>
    <row r="1604" spans="1:28" ht="115.8" thickBot="1" x14ac:dyDescent="0.35">
      <c r="A1604" s="7" t="s">
        <v>1641</v>
      </c>
      <c r="D1604" s="37" t="s">
        <v>165</v>
      </c>
      <c r="E1604" s="45"/>
      <c r="F1604" s="47" t="str">
        <f>IF(D1604="Walmart", "https://www.walmart.com/search/?query=" &amp; [1]!textjoin("%20",TRUE,S1604,T1604,U1604,V1604,W1604,X1604,Y1604,Z1604,AA1604,AB1604,AC1604,AD1604,AE1604,AF1604,AG1604,AH1604,AI1604,AJ1604,AK1604,AL1604,AM1604,AN1604,AO1604,AP1604,AQ1604,AR1604,AS1604,AT1604,AU1604,AV1604,AW1604,AX1604,AY1604,AZ1604,BA1604,BB1604), IF(D1604="Best Buy", "https://www.bestbuy.com/site/searchpage.jsp?st=" &amp; [1]!textjoin("+",TRUE,S1604,T1604,U1604,V1604,W1604,X1604,Y1604,Z1604,AA1604,AB1604,AC1604,AD1604,AE1604,AF1604,AG1604,AH1604,AI1604,AJ1604,AK1604,AL1604,AM1604,AN1604,AO1604,AP1604,AQ1604,AR1604,AS1604,AT1604,AU1604,AV1604,AW1604,AX1604,AY1604,AZ1604,BA1604,BB1604), IF(D1604="Target", "https://www.target.com/s?searchTerm=" &amp; [1]!textjoin("+",TRUE,S1604,T1604,U1604,V1604,W1604,X1604,Y1604,Z1604,AA1604,AB1604,AC1604,AD1604,AE1604,AF1604,AG1604,AH1604,AI1604,AJ1604,AK1604,AL1604,AM1604,AN1604,AO1604,AP1604,AQ1604,AR1604,AS1604,AT1604,AU1604,AV1604,AW1604,AX1604,AY1604,AZ1604,BA1604,BB1604),"")))</f>
        <v/>
      </c>
      <c r="G1604" s="45" t="s">
        <v>7382</v>
      </c>
      <c r="H1604" s="45"/>
      <c r="I1604" s="45"/>
      <c r="J1604" s="45"/>
      <c r="L1604" s="37" t="s">
        <v>165</v>
      </c>
      <c r="M1604" s="26" t="s">
        <v>2159</v>
      </c>
      <c r="N1604" s="21" t="s">
        <v>6617</v>
      </c>
      <c r="O1604" s="1" t="s">
        <v>2160</v>
      </c>
      <c r="P1604" s="21" t="e">
        <f ca="1">[1]!textjoin("+",TRUE,O1604,S1604,T1604,U1604,V1604,W1604,X1604,Y1604,Z1604,AA1604,AB1604,AC1604,AD1604,AE1604,AF1604,AG1604,AH1604,AI1604,AJ1604,AK1604,AL1604,AM1604,AN1604,AO1604,AP1604,AQ1604,AR1604,AS1604,AT1604,AU1604,AV1604,AW1604,AX1604,AY1604,AZ1604,BA1604,BB1604,R1604)</f>
        <v>#NAME?</v>
      </c>
      <c r="Q1604" s="21" t="e">
        <f t="shared" ca="1" si="103"/>
        <v>#NAME?</v>
      </c>
      <c r="R1604" t="s">
        <v>5106</v>
      </c>
      <c r="S1604" s="16" t="s">
        <v>3169</v>
      </c>
      <c r="T1604" s="12" t="b">
        <v>1</v>
      </c>
      <c r="U1604" s="12" t="s">
        <v>2189</v>
      </c>
      <c r="V1604" s="12" t="s">
        <v>3522</v>
      </c>
      <c r="W1604" s="12" t="s">
        <v>2192</v>
      </c>
      <c r="X1604" s="12" t="s">
        <v>2193</v>
      </c>
      <c r="Y1604" s="12" t="s">
        <v>2194</v>
      </c>
      <c r="Z1604" s="12">
        <v>0.26</v>
      </c>
      <c r="AA1604" s="12" t="s">
        <v>2486</v>
      </c>
      <c r="AB1604" s="12" t="s">
        <v>3165</v>
      </c>
    </row>
    <row r="1605" spans="1:28" ht="409.6" thickBot="1" x14ac:dyDescent="0.35">
      <c r="A1605" s="7" t="s">
        <v>1642</v>
      </c>
      <c r="D1605" s="37" t="s">
        <v>12</v>
      </c>
      <c r="E1605" s="45"/>
      <c r="F1605" s="47" t="e">
        <f ca="1">IF(D1605="Walmart", "https://www.walmart.com/search/?query=" &amp; [1]!textjoin("%20",TRUE,S1605,T1605,U1605,V1605,W1605,X1605,Y1605,Z1605,AA1605,AB1605,AC1605,AD1605,AE1605,AF1605,AG1605,AH1605,AI1605,AJ1605,AK1605,AL1605,AM1605,AN1605,AO1605,AP1605,AQ1605,AR1605,AS1605,AT1605,AU1605,AV1605,AW1605,AX1605,AY1605,AZ1605,BA1605,BB1605), IF(D1605="Best Buy", "https://www.bestbuy.com/site/searchpage.jsp?st=" &amp; [1]!textjoin("+",TRUE,S1605,T1605,U1605,V1605,W1605,X1605,Y1605,Z1605,AA1605,AB1605,AC1605,AD1605,AE1605,AF1605,AG1605,AH1605,AI1605,AJ1605,AK1605,AL1605,AM1605,AN1605,AO1605,AP1605,AQ1605,AR1605,AS1605,AT1605,AU1605,AV1605,AW1605,AX1605,AY1605,AZ1605,BA1605,BB1605), IF(D1605="Target", "https://www.target.com/s?searchTerm=" &amp; [1]!textjoin("+",TRUE,S1605,T1605,U1605,V1605,W1605,X1605,Y1605,Z1605,AA1605,AB1605,AC1605,AD1605,AE1605,AF1605,AG1605,AH1605,AI1605,AJ1605,AK1605,AL1605,AM1605,AN1605,AO1605,AP1605,AQ1605,AR1605,AS1605,AT1605,AU1605,AV1605,AW1605,AX1605,AY1605,AZ1605,BA1605,BB1605),"")))</f>
        <v>#NAME?</v>
      </c>
      <c r="G1605" s="45" t="s">
        <v>8069</v>
      </c>
      <c r="H1605" s="45" t="str">
        <f t="shared" ref="H1605:H1612" si="104">HYPERLINK(G1605,D1605)</f>
        <v>Walmart</v>
      </c>
      <c r="I1605" s="45"/>
      <c r="J1605" s="45"/>
      <c r="L1605" s="37" t="s">
        <v>12</v>
      </c>
      <c r="M1605" s="26" t="s">
        <v>2159</v>
      </c>
      <c r="N1605" s="21" t="s">
        <v>6618</v>
      </c>
      <c r="O1605" s="1" t="s">
        <v>2160</v>
      </c>
      <c r="P1605" s="21" t="e">
        <f ca="1">[1]!textjoin("+",TRUE,O1605,S1605,T1605,U1605,V1605,W1605,X1605,Y1605,Z1605,AA1605,AB1605,AC1605,AD1605,AE1605,AF1605,AG1605,AH1605,AI1605,AJ1605,AK1605,AL1605,AM1605,AN1605,AO1605,AP1605,AQ1605,AR1605,AS1605,AT1605,AU1605,AV1605,AW1605,AX1605,AY1605,AZ1605,BA1605,BB1605,R1605)</f>
        <v>#NAME?</v>
      </c>
      <c r="Q1605" s="21" t="e">
        <f t="shared" ca="1" si="103"/>
        <v>#NAME?</v>
      </c>
      <c r="R1605" t="s">
        <v>5106</v>
      </c>
      <c r="S1605" s="16" t="s">
        <v>3169</v>
      </c>
      <c r="T1605" s="12" t="s">
        <v>2189</v>
      </c>
      <c r="U1605" s="12" t="s">
        <v>2193</v>
      </c>
      <c r="V1605" s="12" t="s">
        <v>3598</v>
      </c>
    </row>
    <row r="1606" spans="1:28" ht="317.39999999999998" thickBot="1" x14ac:dyDescent="0.35">
      <c r="A1606" s="7" t="s">
        <v>1643</v>
      </c>
      <c r="D1606" s="37" t="s">
        <v>27</v>
      </c>
      <c r="E1606" s="45"/>
      <c r="F1606" s="47" t="str">
        <f>IF(D1606="Costco", "https://www.costco.com", IF(D1606="Dell Home &amp; Home Office", "https://www.dell.com/koa/search?q=" &amp; [1]!textjoin("%20",TRUE,S1606,T1606,U1606,V1606,W1606,X1606,Y1606,Z1606,AA1606,AB1606,AC1606,AD1606,AE1606,AF1606,AG1606,AH1606,AI1606,AJ1606,AK1606,AL1606,AM1606,AN1606,AO1606,AP1606,AQ1606,AR1606,AS1606,AT1606,AU1606,AV1606,AW1606,AX1606,AY1606,AZ1606,BA1606,BB1606,Sheet1!BE1606), IF(D1606="Macy's", "https://www.macys.com/shop/featured/" &amp; [1]!textjoin("-",TRUE,S1606,T1606,U1606,V1606,W1606,X1606,Y1606,Z1606,AA1606,AB1606,AC1606,AD1606,AE1606,AF1606,AG1606,AH1606,AI1606,AJ1606,AK1606,AL1606,AM1606,AN1606,AO1606,AP1606,AQ1606,AR1606,AS1606,AT1606,AU1606,AV1606,AW1606,AX1606,AY1606,AZ1606,BA1606,BB1606,Sheet1!BE1606),"")))</f>
        <v>https://www.costco.com</v>
      </c>
      <c r="G1606" s="34" t="s">
        <v>7128</v>
      </c>
      <c r="H1606" s="45" t="str">
        <f t="shared" si="104"/>
        <v>Costco</v>
      </c>
      <c r="I1606" s="45"/>
      <c r="J1606" s="45"/>
      <c r="L1606" s="37" t="s">
        <v>27</v>
      </c>
      <c r="M1606" s="26" t="s">
        <v>2159</v>
      </c>
      <c r="N1606" s="21" t="s">
        <v>6619</v>
      </c>
      <c r="O1606" s="1" t="s">
        <v>2160</v>
      </c>
      <c r="P1606" s="21" t="e">
        <f ca="1">[1]!textjoin("+",TRUE,O1606,S1606,T1606,U1606,V1606,W1606,X1606,Y1606,Z1606,AA1606,AB1606,AC1606,AD1606,AE1606,AF1606,AG1606,AH1606,AI1606,AJ1606,AK1606,AL1606,AM1606,AN1606,AO1606,AP1606,AQ1606,AR1606,AS1606,AT1606,AU1606,AV1606,AW1606,AX1606,AY1606,AZ1606,BA1606,BB1606,R1606)</f>
        <v>#NAME?</v>
      </c>
      <c r="Q1606" s="21" t="e">
        <f t="shared" ca="1" si="103"/>
        <v>#NAME?</v>
      </c>
      <c r="R1606" t="s">
        <v>5106</v>
      </c>
      <c r="S1606" s="16" t="s">
        <v>4051</v>
      </c>
      <c r="T1606" s="12" t="s">
        <v>4052</v>
      </c>
      <c r="U1606" s="12" t="s">
        <v>2771</v>
      </c>
      <c r="V1606" s="12" t="s">
        <v>4657</v>
      </c>
      <c r="W1606" s="12" t="s">
        <v>3112</v>
      </c>
    </row>
    <row r="1607" spans="1:28" ht="317.39999999999998" thickBot="1" x14ac:dyDescent="0.35">
      <c r="A1607" s="7" t="s">
        <v>1644</v>
      </c>
      <c r="D1607" s="37" t="s">
        <v>27</v>
      </c>
      <c r="E1607" s="45"/>
      <c r="F1607" s="47" t="str">
        <f>IF(D1607="Costco", "https://www.costco.com", IF(D1607="Dell Home &amp; Home Office", "https://www.dell.com/koa/search?q=" &amp; [1]!textjoin("%20",TRUE,S1607,T1607,U1607,V1607,W1607,X1607,Y1607,Z1607,AA1607,AB1607,AC1607,AD1607,AE1607,AF1607,AG1607,AH1607,AI1607,AJ1607,AK1607,AL1607,AM1607,AN1607,AO1607,AP1607,AQ1607,AR1607,AS1607,AT1607,AU1607,AV1607,AW1607,AX1607,AY1607,AZ1607,BA1607,BB1607,Sheet1!BE1607), IF(D1607="Macy's", "https://www.macys.com/shop/featured/" &amp; [1]!textjoin("-",TRUE,S1607,T1607,U1607,V1607,W1607,X1607,Y1607,Z1607,AA1607,AB1607,AC1607,AD1607,AE1607,AF1607,AG1607,AH1607,AI1607,AJ1607,AK1607,AL1607,AM1607,AN1607,AO1607,AP1607,AQ1607,AR1607,AS1607,AT1607,AU1607,AV1607,AW1607,AX1607,AY1607,AZ1607,BA1607,BB1607,Sheet1!BE1607),"")))</f>
        <v>https://www.costco.com</v>
      </c>
      <c r="G1607" s="34" t="s">
        <v>7128</v>
      </c>
      <c r="H1607" s="45" t="str">
        <f t="shared" si="104"/>
        <v>Costco</v>
      </c>
      <c r="I1607" s="45"/>
      <c r="J1607" s="45"/>
      <c r="L1607" s="37" t="s">
        <v>27</v>
      </c>
      <c r="M1607" s="26" t="s">
        <v>2159</v>
      </c>
      <c r="N1607" s="21" t="s">
        <v>6620</v>
      </c>
      <c r="O1607" s="1" t="s">
        <v>2160</v>
      </c>
      <c r="P1607" s="21" t="e">
        <f ca="1">[1]!textjoin("+",TRUE,O1607,S1607,T1607,U1607,V1607,W1607,X1607,Y1607,Z1607,AA1607,AB1607,AC1607,AD1607,AE1607,AF1607,AG1607,AH1607,AI1607,AJ1607,AK1607,AL1607,AM1607,AN1607,AO1607,AP1607,AQ1607,AR1607,AS1607,AT1607,AU1607,AV1607,AW1607,AX1607,AY1607,AZ1607,BA1607,BB1607,R1607)</f>
        <v>#NAME?</v>
      </c>
      <c r="Q1607" s="21" t="e">
        <f t="shared" ca="1" si="103"/>
        <v>#NAME?</v>
      </c>
      <c r="R1607" t="s">
        <v>5106</v>
      </c>
      <c r="S1607" s="16" t="s">
        <v>4051</v>
      </c>
      <c r="T1607" s="12" t="s">
        <v>4052</v>
      </c>
      <c r="U1607" s="12" t="s">
        <v>2349</v>
      </c>
      <c r="V1607" s="12" t="s">
        <v>2350</v>
      </c>
      <c r="W1607" s="12" t="s">
        <v>4053</v>
      </c>
      <c r="X1607" s="12" t="s">
        <v>3511</v>
      </c>
    </row>
    <row r="1608" spans="1:28" ht="317.39999999999998" thickBot="1" x14ac:dyDescent="0.35">
      <c r="A1608" s="7" t="s">
        <v>1645</v>
      </c>
      <c r="D1608" s="37" t="s">
        <v>27</v>
      </c>
      <c r="E1608" s="45"/>
      <c r="F1608" s="47" t="str">
        <f>IF(D1608="Costco", "https://www.costco.com", IF(D1608="Dell Home &amp; Home Office", "https://www.dell.com/koa/search?q=" &amp; [1]!textjoin("%20",TRUE,S1608,T1608,U1608,V1608,W1608,X1608,Y1608,Z1608,AA1608,AB1608,AC1608,AD1608,AE1608,AF1608,AG1608,AH1608,AI1608,AJ1608,AK1608,AL1608,AM1608,AN1608,AO1608,AP1608,AQ1608,AR1608,AS1608,AT1608,AU1608,AV1608,AW1608,AX1608,AY1608,AZ1608,BA1608,BB1608,Sheet1!BE1608), IF(D1608="Macy's", "https://www.macys.com/shop/featured/" &amp; [1]!textjoin("-",TRUE,S1608,T1608,U1608,V1608,W1608,X1608,Y1608,Z1608,AA1608,AB1608,AC1608,AD1608,AE1608,AF1608,AG1608,AH1608,AI1608,AJ1608,AK1608,AL1608,AM1608,AN1608,AO1608,AP1608,AQ1608,AR1608,AS1608,AT1608,AU1608,AV1608,AW1608,AX1608,AY1608,AZ1608,BA1608,BB1608,Sheet1!BE1608),"")))</f>
        <v>https://www.costco.com</v>
      </c>
      <c r="G1608" s="34" t="s">
        <v>7128</v>
      </c>
      <c r="H1608" s="45" t="str">
        <f t="shared" si="104"/>
        <v>Costco</v>
      </c>
      <c r="I1608" s="45"/>
      <c r="J1608" s="45"/>
      <c r="L1608" s="37" t="s">
        <v>27</v>
      </c>
      <c r="M1608" s="26" t="s">
        <v>2159</v>
      </c>
      <c r="N1608" s="21" t="s">
        <v>6621</v>
      </c>
      <c r="O1608" s="1" t="s">
        <v>2160</v>
      </c>
      <c r="P1608" s="21" t="e">
        <f ca="1">[1]!textjoin("+",TRUE,O1608,S1608,T1608,U1608,V1608,W1608,X1608,Y1608,Z1608,AA1608,AB1608,AC1608,AD1608,AE1608,AF1608,AG1608,AH1608,AI1608,AJ1608,AK1608,AL1608,AM1608,AN1608,AO1608,AP1608,AQ1608,AR1608,AS1608,AT1608,AU1608,AV1608,AW1608,AX1608,AY1608,AZ1608,BA1608,BB1608,R1608)</f>
        <v>#NAME?</v>
      </c>
      <c r="Q1608" s="21" t="e">
        <f t="shared" ca="1" si="103"/>
        <v>#NAME?</v>
      </c>
      <c r="R1608" t="s">
        <v>5106</v>
      </c>
      <c r="S1608" s="16" t="s">
        <v>4054</v>
      </c>
      <c r="T1608" s="12" t="s">
        <v>4055</v>
      </c>
      <c r="U1608" s="12" t="s">
        <v>4056</v>
      </c>
      <c r="V1608" s="12" t="s">
        <v>2267</v>
      </c>
      <c r="W1608" s="12" t="s">
        <v>2391</v>
      </c>
    </row>
    <row r="1609" spans="1:28" ht="409.6" thickBot="1" x14ac:dyDescent="0.35">
      <c r="A1609" s="7" t="s">
        <v>1647</v>
      </c>
      <c r="D1609" s="37" t="s">
        <v>15</v>
      </c>
      <c r="E1609" s="45"/>
      <c r="F1609" s="47" t="e">
        <f ca="1">IF(D1609="Walmart", "https://www.walmart.com/search/?query=" &amp; [1]!textjoin("%20",TRUE,S1609,T1609,U1609,V1609,W1609,X1609,Y1609,Z1609,AA1609,AB1609,AC1609,AD1609,AE1609,AF1609,AG1609,AH1609,AI1609,AJ1609,AK1609,AL1609,AM1609,AN1609,AO1609,AP1609,AQ1609,AR1609,AS1609,AT1609,AU1609,AV1609,AW1609,AX1609,AY1609,AZ1609,BA1609,BB1609), IF(D1609="Best Buy", "https://www.bestbuy.com/site/searchpage.jsp?st=" &amp; [1]!textjoin("+",TRUE,S1609,T1609,U1609,V1609,W1609,X1609,Y1609,Z1609,AA1609,AB1609,AC1609,AD1609,AE1609,AF1609,AG1609,AH1609,AI1609,AJ1609,AK1609,AL1609,AM1609,AN1609,AO1609,AP1609,AQ1609,AR1609,AS1609,AT1609,AU1609,AV1609,AW1609,AX1609,AY1609,AZ1609,BA1609,BB1609), IF(D1609="Target", "https://www.target.com/s?searchTerm=" &amp; [1]!textjoin("+",TRUE,S1609,T1609,U1609,V1609,W1609,X1609,Y1609,Z1609,AA1609,AB1609,AC1609,AD1609,AE1609,AF1609,AG1609,AH1609,AI1609,AJ1609,AK1609,AL1609,AM1609,AN1609,AO1609,AP1609,AQ1609,AR1609,AS1609,AT1609,AU1609,AV1609,AW1609,AX1609,AY1609,AZ1609,BA1609,BB1609),"")))</f>
        <v>#NAME?</v>
      </c>
      <c r="G1609" s="45" t="s">
        <v>8070</v>
      </c>
      <c r="H1609" s="45" t="str">
        <f t="shared" si="104"/>
        <v>Best Buy</v>
      </c>
      <c r="I1609" s="45"/>
      <c r="J1609" s="45"/>
      <c r="L1609" s="37" t="s">
        <v>15</v>
      </c>
      <c r="M1609" s="26" t="s">
        <v>2159</v>
      </c>
      <c r="N1609" s="21" t="s">
        <v>6622</v>
      </c>
      <c r="O1609" s="1" t="s">
        <v>2160</v>
      </c>
      <c r="P1609" s="21" t="e">
        <f ca="1">[1]!textjoin("+",TRUE,O1609,S1609,T1609,U1609,V1609,W1609,X1609,Y1609,Z1609,AA1609,AB1609,AC1609,AD1609,AE1609,AF1609,AG1609,AH1609,AI1609,AJ1609,AK1609,AL1609,AM1609,AN1609,AO1609,AP1609,AQ1609,AR1609,AS1609,AT1609,AU1609,AV1609,AW1609,AX1609,AY1609,AZ1609,BA1609,BB1609,R1609)</f>
        <v>#NAME?</v>
      </c>
      <c r="Q1609" s="21" t="e">
        <f t="shared" ca="1" si="103"/>
        <v>#NAME?</v>
      </c>
      <c r="R1609" t="s">
        <v>5106</v>
      </c>
      <c r="S1609" s="16" t="s">
        <v>3162</v>
      </c>
      <c r="T1609" s="12" t="s">
        <v>4057</v>
      </c>
      <c r="U1609" s="12" t="s">
        <v>4058</v>
      </c>
      <c r="V1609" s="12">
        <v>2</v>
      </c>
      <c r="W1609" s="12" t="s">
        <v>4059</v>
      </c>
      <c r="X1609" s="12" t="s">
        <v>2432</v>
      </c>
      <c r="Y1609" s="12" t="s">
        <v>2267</v>
      </c>
      <c r="Z1609" s="12" t="s">
        <v>4836</v>
      </c>
      <c r="AA1609" s="12" t="s">
        <v>4060</v>
      </c>
    </row>
    <row r="1610" spans="1:28" ht="409.6" thickBot="1" x14ac:dyDescent="0.35">
      <c r="A1610" s="7" t="s">
        <v>1648</v>
      </c>
      <c r="D1610" s="39" t="s">
        <v>128</v>
      </c>
      <c r="E1610" s="45"/>
      <c r="F1610" s="47" t="e">
        <f ca="1">IF(D1610="Costco", "https://www.costco.com", IF(D1610="Dell Home &amp; Home Office", "https://www.dell.com/koa/search?q=" &amp; [1]!textjoin("%20",TRUE,S1610,T1610,U1610,V1610,W1610,X1610,Y1610,Z1610,AA1610,AB1610,AC1610,AD1610,AE1610,AF1610,AG1610,AH1610,AI1610,AJ1610,AK1610,AL1610,AM1610,AN1610,AO1610,AP1610,AQ1610,AR1610,AS1610,AT1610,AU1610,AV1610,AW1610,AX1610,AY1610,AZ1610,BA1610,BB1610,Sheet1!BE1610), IF(D1610="Macy's", "https://www.macys.com/shop/featured/" &amp; [1]!textjoin("-",TRUE,S1610,T1610,U1610,V1610,W1610,X1610,Y1610,Z1610,AA1610,AB1610,AC1610,AD1610,AE1610,AF1610,AG1610,AH1610,AI1610,AJ1610,AK1610,AL1610,AM1610,AN1610,AO1610,AP1610,AQ1610,AR1610,AS1610,AT1610,AU1610,AV1610,AW1610,AX1610,AY1610,AZ1610,BA1610,BB1610,Sheet1!BE1610),"")))</f>
        <v>#NAME?</v>
      </c>
      <c r="G1610" s="34" t="s">
        <v>7370</v>
      </c>
      <c r="H1610" s="45" t="str">
        <f t="shared" si="104"/>
        <v>Dell Home &amp; Home Office</v>
      </c>
      <c r="I1610" s="45"/>
      <c r="J1610" s="45"/>
      <c r="L1610" s="39" t="s">
        <v>128</v>
      </c>
      <c r="M1610" s="26" t="s">
        <v>2159</v>
      </c>
      <c r="N1610" s="21" t="s">
        <v>6623</v>
      </c>
      <c r="O1610" s="1" t="s">
        <v>2160</v>
      </c>
      <c r="P1610" s="21" t="e">
        <f ca="1">[1]!textjoin("+",TRUE,O1610,S1610,T1610,U1610,V1610,W1610,X1610,Y1610,Z1610,AA1610,AB1610,AC1610,AD1610,AE1610,AF1610,AG1610,AH1610,AI1610,AJ1610,AK1610,AL1610,AM1610,AN1610,AO1610,AP1610,AQ1610,AR1610,AS1610,AT1610,AU1610,AV1610,AW1610,AX1610,AY1610,AZ1610,BA1610,BB1610,R1610)</f>
        <v>#NAME?</v>
      </c>
      <c r="Q1610" s="21" t="e">
        <f t="shared" ca="1" si="103"/>
        <v>#NAME?</v>
      </c>
      <c r="R1610" t="s">
        <v>5106</v>
      </c>
      <c r="S1610" s="16" t="s">
        <v>3162</v>
      </c>
      <c r="T1610" s="12" t="s">
        <v>4057</v>
      </c>
      <c r="U1610" s="12" t="s">
        <v>4061</v>
      </c>
      <c r="V1610" s="12" t="s">
        <v>2267</v>
      </c>
      <c r="W1610" s="12" t="s">
        <v>2391</v>
      </c>
    </row>
    <row r="1611" spans="1:28" ht="409.6" thickBot="1" x14ac:dyDescent="0.35">
      <c r="A1611" s="7" t="s">
        <v>1649</v>
      </c>
      <c r="D1611" s="37" t="s">
        <v>20</v>
      </c>
      <c r="E1611" s="45"/>
      <c r="F1611" s="47" t="e">
        <f ca="1">IF(D1611="Walmart", "https://www.walmart.com/search/?query=" &amp; [1]!textjoin("%20",TRUE,S1611,T1611,U1611,V1611,W1611,X1611,Y1611,Z1611,AA1611,AB1611,AC1611,AD1611,AE1611,AF1611,AG1611,AH1611,AI1611,AJ1611,AK1611,AL1611,AM1611,AN1611,AO1611,AP1611,AQ1611,AR1611,AS1611,AT1611,AU1611,AV1611,AW1611,AX1611,AY1611,AZ1611,BA1611,BB1611), IF(D1611="Best Buy", "https://www.bestbuy.com/site/searchpage.jsp?st=" &amp; [1]!textjoin("+",TRUE,S1611,T1611,U1611,V1611,W1611,X1611,Y1611,Z1611,AA1611,AB1611,AC1611,AD1611,AE1611,AF1611,AG1611,AH1611,AI1611,AJ1611,AK1611,AL1611,AM1611,AN1611,AO1611,AP1611,AQ1611,AR1611,AS1611,AT1611,AU1611,AV1611,AW1611,AX1611,AY1611,AZ1611,BA1611,BB1611), IF(D1611="Target", "https://www.target.com/s?searchTerm=" &amp; [1]!textjoin("+",TRUE,S1611,T1611,U1611,V1611,W1611,X1611,Y1611,Z1611,AA1611,AB1611,AC1611,AD1611,AE1611,AF1611,AG1611,AH1611,AI1611,AJ1611,AK1611,AL1611,AM1611,AN1611,AO1611,AP1611,AQ1611,AR1611,AS1611,AT1611,AU1611,AV1611,AW1611,AX1611,AY1611,AZ1611,BA1611,BB1611),"")))</f>
        <v>#NAME?</v>
      </c>
      <c r="G1611" s="45" t="s">
        <v>8071</v>
      </c>
      <c r="H1611" s="45" t="str">
        <f t="shared" si="104"/>
        <v>Target</v>
      </c>
      <c r="I1611" s="45"/>
      <c r="J1611" s="45"/>
      <c r="L1611" s="37" t="s">
        <v>20</v>
      </c>
      <c r="M1611" s="26" t="s">
        <v>2159</v>
      </c>
      <c r="N1611" s="21" t="s">
        <v>6624</v>
      </c>
      <c r="O1611" s="1" t="s">
        <v>2160</v>
      </c>
      <c r="P1611" s="21" t="e">
        <f ca="1">[1]!textjoin("+",TRUE,O1611,S1611,T1611,U1611,V1611,W1611,X1611,Y1611,Z1611,AA1611,AB1611,AC1611,AD1611,AE1611,AF1611,AG1611,AH1611,AI1611,AJ1611,AK1611,AL1611,AM1611,AN1611,AO1611,AP1611,AQ1611,AR1611,AS1611,AT1611,AU1611,AV1611,AW1611,AX1611,AY1611,AZ1611,BA1611,BB1611,R1611)</f>
        <v>#NAME?</v>
      </c>
      <c r="Q1611" s="21" t="e">
        <f t="shared" ca="1" si="103"/>
        <v>#NAME?</v>
      </c>
      <c r="R1611" t="s">
        <v>5106</v>
      </c>
      <c r="S1611" s="16" t="s">
        <v>3162</v>
      </c>
      <c r="T1611" s="12" t="s">
        <v>4057</v>
      </c>
      <c r="U1611" s="12" t="s">
        <v>4062</v>
      </c>
      <c r="V1611" s="12" t="s">
        <v>2267</v>
      </c>
      <c r="W1611" s="12" t="s">
        <v>2391</v>
      </c>
    </row>
    <row r="1612" spans="1:28" ht="409.6" thickBot="1" x14ac:dyDescent="0.35">
      <c r="A1612" s="7" t="s">
        <v>1650</v>
      </c>
      <c r="D1612" s="37" t="s">
        <v>213</v>
      </c>
      <c r="E1612" s="45"/>
      <c r="F1612" s="47" t="e">
        <f ca="1">IF(D1612="Kohl's", "https://www.kohls.com/search.jsp?submit-search=web-regular&amp;search=" &amp; [1]!textjoin("+",TRUE,S1612,T1612,U1612,V1612,W1612,X1612,Y1612,Z1612,AA1612,AB1612,AC1612,AD1612,AE1612,AF1612,AG1612,AH1612,AI1612,AJ1612,AK1612,AL1612,AM1612,AN1612,AO1612,AP1612,AQ1612,AR1612,AS1612,AT1612,AU1612,AV1612,AW1612,AX1612,AY1612,AZ1612,BA1612,BB1612,Sheet1!BE1612), IF(D1612="Lenovo", "https://www.lenovo.com/us/en/search?text=" &amp; [1]!textjoin("+",TRUE,S1612,T1612,U1612,V1612,W1612,X1612,Y1612,Z1612,AA1612,AB1612,AC1612,AD1612,AE1612,AF1612,AG1612,AH1612,AI1612,AJ1612,AK1612,AL1612,AM1612,AN1612,AO1612,AP1612,AQ1612,AR1612,AS1612,AT1612,AU1612,AV1612,AW1612,AX1612,AY1612,AZ1612,BA1612,BB1612,Sheet1!BE1612), IF(D1612="Dell Small Business", "https://www.dell.com/koa/search?q=" &amp; [1]!textjoin("%20",TRUE,S1612,T1612,U1612,V1612,W1612,X1612,Y1612,Z1612,AA1612,AB1612,AC1612,AD1612,AE1612,AF1612,AG1612,AH1612,AI1612,AJ1612,AK1612,AL1612,AM1612,AN1612,AO1612,AP1612,AQ1612,AR1612,AS1612,AT1612,AU1612,AV1612,AW1612,AX1612,AY1612,AZ1612,BA1612,BB1612,Sheet1!BE1612),"")))</f>
        <v>#NAME?</v>
      </c>
      <c r="G1612" s="34" t="s">
        <v>7371</v>
      </c>
      <c r="H1612" s="45" t="str">
        <f t="shared" si="104"/>
        <v>Lenovo</v>
      </c>
      <c r="I1612" s="45"/>
      <c r="J1612" s="45"/>
      <c r="L1612" s="37" t="s">
        <v>213</v>
      </c>
      <c r="M1612" s="26" t="s">
        <v>2159</v>
      </c>
      <c r="N1612" s="21" t="s">
        <v>6625</v>
      </c>
      <c r="O1612" s="1" t="s">
        <v>2160</v>
      </c>
      <c r="P1612" s="21" t="e">
        <f ca="1">[1]!textjoin("+",TRUE,O1612,S1612,T1612,U1612,V1612,W1612,X1612,Y1612,Z1612,AA1612,AB1612,AC1612,AD1612,AE1612,AF1612,AG1612,AH1612,AI1612,AJ1612,AK1612,AL1612,AM1612,AN1612,AO1612,AP1612,AQ1612,AR1612,AS1612,AT1612,AU1612,AV1612,AW1612,AX1612,AY1612,AZ1612,BA1612,BB1612,R1612)</f>
        <v>#NAME?</v>
      </c>
      <c r="Q1612" s="21" t="e">
        <f t="shared" ca="1" si="103"/>
        <v>#NAME?</v>
      </c>
      <c r="R1612" t="s">
        <v>5106</v>
      </c>
      <c r="S1612" s="16" t="s">
        <v>3162</v>
      </c>
      <c r="T1612" s="12" t="s">
        <v>4057</v>
      </c>
      <c r="U1612" s="12" t="s">
        <v>4062</v>
      </c>
      <c r="V1612" s="12" t="s">
        <v>4059</v>
      </c>
      <c r="W1612" s="12" t="s">
        <v>2432</v>
      </c>
      <c r="X1612" s="12" t="s">
        <v>2267</v>
      </c>
      <c r="Y1612" s="12" t="s">
        <v>2391</v>
      </c>
    </row>
    <row r="1613" spans="1:28" ht="130.19999999999999" thickBot="1" x14ac:dyDescent="0.35">
      <c r="A1613" s="7" t="s">
        <v>1651</v>
      </c>
      <c r="D1613" s="37" t="s">
        <v>112</v>
      </c>
      <c r="E1613" s="45"/>
      <c r="F1613" s="47" t="str">
        <f>IF(D1613="Walmart", "https://www.walmart.com/search/?query=" &amp; [1]!textjoin("%20",TRUE,S1613,T1613,U1613,V1613,W1613,X1613,Y1613,Z1613,AA1613,AB1613,AC1613,AD1613,AE1613,AF1613,AG1613,AH1613,AI1613,AJ1613,AK1613,AL1613,AM1613,AN1613,AO1613,AP1613,AQ1613,AR1613,AS1613,AT1613,AU1613,AV1613,AW1613,AX1613,AY1613,AZ1613,BA1613,BB1613), IF(D1613="Best Buy", "https://www.bestbuy.com/site/searchpage.jsp?st=" &amp; [1]!textjoin("+",TRUE,S1613,T1613,U1613,V1613,W1613,X1613,Y1613,Z1613,AA1613,AB1613,AC1613,AD1613,AE1613,AF1613,AG1613,AH1613,AI1613,AJ1613,AK1613,AL1613,AM1613,AN1613,AO1613,AP1613,AQ1613,AR1613,AS1613,AT1613,AU1613,AV1613,AW1613,AX1613,AY1613,AZ1613,BA1613,BB1613), IF(D1613="Target", "https://www.target.com/s?searchTerm=" &amp; [1]!textjoin("+",TRUE,S1613,T1613,U1613,V1613,W1613,X1613,Y1613,Z1613,AA1613,AB1613,AC1613,AD1613,AE1613,AF1613,AG1613,AH1613,AI1613,AJ1613,AK1613,AL1613,AM1613,AN1613,AO1613,AP1613,AQ1613,AR1613,AS1613,AT1613,AU1613,AV1613,AW1613,AX1613,AY1613,AZ1613,BA1613,BB1613),"")))</f>
        <v/>
      </c>
      <c r="G1613" s="45" t="s">
        <v>7382</v>
      </c>
      <c r="H1613" s="45"/>
      <c r="I1613" s="45"/>
      <c r="J1613" s="45"/>
      <c r="L1613" s="37" t="s">
        <v>112</v>
      </c>
      <c r="M1613" s="26" t="s">
        <v>2159</v>
      </c>
      <c r="N1613" s="21" t="s">
        <v>6626</v>
      </c>
      <c r="O1613" s="1" t="s">
        <v>2160</v>
      </c>
      <c r="P1613" s="21" t="e">
        <f ca="1">[1]!textjoin("+",TRUE,O1613,S1613,T1613,U1613,V1613,W1613,X1613,Y1613,Z1613,AA1613,AB1613,AC1613,AD1613,AE1613,AF1613,AG1613,AH1613,AI1613,AJ1613,AK1613,AL1613,AM1613,AN1613,AO1613,AP1613,AQ1613,AR1613,AS1613,AT1613,AU1613,AV1613,AW1613,AX1613,AY1613,AZ1613,BA1613,BB1613,R1613)</f>
        <v>#NAME?</v>
      </c>
      <c r="Q1613" s="21" t="e">
        <f t="shared" ca="1" si="103"/>
        <v>#NAME?</v>
      </c>
      <c r="R1613" t="s">
        <v>5106</v>
      </c>
      <c r="S1613" s="16" t="s">
        <v>4063</v>
      </c>
      <c r="T1613" s="12" t="s">
        <v>4064</v>
      </c>
      <c r="U1613" s="12" t="s">
        <v>2844</v>
      </c>
      <c r="V1613" s="12" t="s">
        <v>2781</v>
      </c>
      <c r="W1613" s="12" t="s">
        <v>4065</v>
      </c>
      <c r="X1613" s="12" t="s">
        <v>3657</v>
      </c>
      <c r="Y1613" s="12">
        <v>0.26</v>
      </c>
      <c r="Z1613" s="12" t="s">
        <v>2534</v>
      </c>
      <c r="AA1613" s="12" t="s">
        <v>3658</v>
      </c>
    </row>
    <row r="1614" spans="1:28" ht="409.6" thickBot="1" x14ac:dyDescent="0.35">
      <c r="A1614" s="7" t="s">
        <v>1652</v>
      </c>
      <c r="D1614" s="37" t="s">
        <v>20</v>
      </c>
      <c r="E1614" s="45"/>
      <c r="F1614" s="47" t="e">
        <f ca="1">IF(D1614="Walmart", "https://www.walmart.com/search/?query=" &amp; [1]!textjoin("%20",TRUE,S1614,T1614,U1614,V1614,W1614,X1614,Y1614,Z1614,AA1614,AB1614,AC1614,AD1614,AE1614,AF1614,AG1614,AH1614,AI1614,AJ1614,AK1614,AL1614,AM1614,AN1614,AO1614,AP1614,AQ1614,AR1614,AS1614,AT1614,AU1614,AV1614,AW1614,AX1614,AY1614,AZ1614,BA1614,BB1614), IF(D1614="Best Buy", "https://www.bestbuy.com/site/searchpage.jsp?st=" &amp; [1]!textjoin("+",TRUE,S1614,T1614,U1614,V1614,W1614,X1614,Y1614,Z1614,AA1614,AB1614,AC1614,AD1614,AE1614,AF1614,AG1614,AH1614,AI1614,AJ1614,AK1614,AL1614,AM1614,AN1614,AO1614,AP1614,AQ1614,AR1614,AS1614,AT1614,AU1614,AV1614,AW1614,AX1614,AY1614,AZ1614,BA1614,BB1614), IF(D1614="Target", "https://www.target.com/s?searchTerm=" &amp; [1]!textjoin("+",TRUE,S1614,T1614,U1614,V1614,W1614,X1614,Y1614,Z1614,AA1614,AB1614,AC1614,AD1614,AE1614,AF1614,AG1614,AH1614,AI1614,AJ1614,AK1614,AL1614,AM1614,AN1614,AO1614,AP1614,AQ1614,AR1614,AS1614,AT1614,AU1614,AV1614,AW1614,AX1614,AY1614,AZ1614,BA1614,BB1614),"")))</f>
        <v>#NAME?</v>
      </c>
      <c r="G1614" s="45" t="s">
        <v>8072</v>
      </c>
      <c r="H1614" s="45" t="str">
        <f>HYPERLINK(G1614,D1614)</f>
        <v>Target</v>
      </c>
      <c r="I1614" s="45"/>
      <c r="J1614" s="45"/>
      <c r="L1614" s="37" t="s">
        <v>20</v>
      </c>
      <c r="M1614" s="26" t="s">
        <v>2159</v>
      </c>
      <c r="N1614" s="21" t="s">
        <v>6627</v>
      </c>
      <c r="O1614" s="1" t="s">
        <v>2160</v>
      </c>
      <c r="P1614" s="21" t="e">
        <f ca="1">[1]!textjoin("+",TRUE,O1614,S1614,T1614,U1614,V1614,W1614,X1614,Y1614,Z1614,AA1614,AB1614,AC1614,AD1614,AE1614,AF1614,AG1614,AH1614,AI1614,AJ1614,AK1614,AL1614,AM1614,AN1614,AO1614,AP1614,AQ1614,AR1614,AS1614,AT1614,AU1614,AV1614,AW1614,AX1614,AY1614,AZ1614,BA1614,BB1614,R1614)</f>
        <v>#NAME?</v>
      </c>
      <c r="Q1614" s="21" t="e">
        <f t="shared" ca="1" si="103"/>
        <v>#NAME?</v>
      </c>
      <c r="R1614" t="s">
        <v>5106</v>
      </c>
      <c r="S1614" s="16" t="s">
        <v>3580</v>
      </c>
      <c r="T1614" s="12">
        <v>3</v>
      </c>
      <c r="U1614" s="12" t="s">
        <v>3581</v>
      </c>
      <c r="V1614" s="12" t="s">
        <v>2192</v>
      </c>
      <c r="W1614" s="12" t="s">
        <v>2771</v>
      </c>
      <c r="X1614" s="12" t="s">
        <v>4066</v>
      </c>
    </row>
    <row r="1615" spans="1:28" ht="72.599999999999994" thickBot="1" x14ac:dyDescent="0.35">
      <c r="A1615" s="7" t="s">
        <v>1653</v>
      </c>
      <c r="D1615" s="37" t="s">
        <v>811</v>
      </c>
      <c r="E1615" s="45"/>
      <c r="F1615" s="47" t="str">
        <f>IF(D1615="Walmart", "https://www.walmart.com/search/?query=" &amp; [1]!textjoin("%20",TRUE,S1615,T1615,U1615,V1615,W1615,X1615,Y1615,Z1615,AA1615,AB1615,AC1615,AD1615,AE1615,AF1615,AG1615,AH1615,AI1615,AJ1615,AK1615,AL1615,AM1615,AN1615,AO1615,AP1615,AQ1615,AR1615,AS1615,AT1615,AU1615,AV1615,AW1615,AX1615,AY1615,AZ1615,BA1615,BB1615), IF(D1615="Best Buy", "https://www.bestbuy.com/site/searchpage.jsp?st=" &amp; [1]!textjoin("+",TRUE,S1615,T1615,U1615,V1615,W1615,X1615,Y1615,Z1615,AA1615,AB1615,AC1615,AD1615,AE1615,AF1615,AG1615,AH1615,AI1615,AJ1615,AK1615,AL1615,AM1615,AN1615,AO1615,AP1615,AQ1615,AR1615,AS1615,AT1615,AU1615,AV1615,AW1615,AX1615,AY1615,AZ1615,BA1615,BB1615), IF(D1615="Target", "https://www.target.com/s?searchTerm=" &amp; [1]!textjoin("+",TRUE,S1615,T1615,U1615,V1615,W1615,X1615,Y1615,Z1615,AA1615,AB1615,AC1615,AD1615,AE1615,AF1615,AG1615,AH1615,AI1615,AJ1615,AK1615,AL1615,AM1615,AN1615,AO1615,AP1615,AQ1615,AR1615,AS1615,AT1615,AU1615,AV1615,AW1615,AX1615,AY1615,AZ1615,BA1615,BB1615),"")))</f>
        <v/>
      </c>
      <c r="G1615" s="45" t="s">
        <v>7382</v>
      </c>
      <c r="H1615" s="45"/>
      <c r="I1615" s="45"/>
      <c r="J1615" s="45"/>
      <c r="L1615" s="37" t="s">
        <v>811</v>
      </c>
      <c r="M1615" s="26" t="s">
        <v>2159</v>
      </c>
      <c r="N1615" s="21" t="s">
        <v>6628</v>
      </c>
      <c r="O1615" s="1" t="s">
        <v>2160</v>
      </c>
      <c r="P1615" s="21" t="e">
        <f ca="1">[1]!textjoin("+",TRUE,O1615,S1615,T1615,U1615,V1615,W1615,X1615,Y1615,Z1615,AA1615,AB1615,AC1615,AD1615,AE1615,AF1615,AG1615,AH1615,AI1615,AJ1615,AK1615,AL1615,AM1615,AN1615,AO1615,AP1615,AQ1615,AR1615,AS1615,AT1615,AU1615,AV1615,AW1615,AX1615,AY1615,AZ1615,BA1615,BB1615,R1615)</f>
        <v>#NAME?</v>
      </c>
      <c r="Q1615" s="21" t="e">
        <f t="shared" ca="1" si="103"/>
        <v>#NAME?</v>
      </c>
      <c r="R1615" t="s">
        <v>5106</v>
      </c>
      <c r="S1615" s="16" t="s">
        <v>4067</v>
      </c>
      <c r="T1615" s="12" t="s">
        <v>4068</v>
      </c>
      <c r="U1615" s="12" t="s">
        <v>4069</v>
      </c>
      <c r="V1615" s="12" t="s">
        <v>3272</v>
      </c>
      <c r="W1615" s="12" t="s">
        <v>4070</v>
      </c>
      <c r="X1615" s="12" t="s">
        <v>4071</v>
      </c>
    </row>
    <row r="1616" spans="1:28" ht="72.599999999999994" thickBot="1" x14ac:dyDescent="0.35">
      <c r="A1616" s="7" t="s">
        <v>1654</v>
      </c>
      <c r="D1616" s="37" t="s">
        <v>811</v>
      </c>
      <c r="E1616" s="45"/>
      <c r="F1616" s="47" t="str">
        <f>IF(D1616="Walmart", "https://www.walmart.com/search/?query=" &amp; [1]!textjoin("%20",TRUE,S1616,T1616,U1616,V1616,W1616,X1616,Y1616,Z1616,AA1616,AB1616,AC1616,AD1616,AE1616,AF1616,AG1616,AH1616,AI1616,AJ1616,AK1616,AL1616,AM1616,AN1616,AO1616,AP1616,AQ1616,AR1616,AS1616,AT1616,AU1616,AV1616,AW1616,AX1616,AY1616,AZ1616,BA1616,BB1616), IF(D1616="Best Buy", "https://www.bestbuy.com/site/searchpage.jsp?st=" &amp; [1]!textjoin("+",TRUE,S1616,T1616,U1616,V1616,W1616,X1616,Y1616,Z1616,AA1616,AB1616,AC1616,AD1616,AE1616,AF1616,AG1616,AH1616,AI1616,AJ1616,AK1616,AL1616,AM1616,AN1616,AO1616,AP1616,AQ1616,AR1616,AS1616,AT1616,AU1616,AV1616,AW1616,AX1616,AY1616,AZ1616,BA1616,BB1616), IF(D1616="Target", "https://www.target.com/s?searchTerm=" &amp; [1]!textjoin("+",TRUE,S1616,T1616,U1616,V1616,W1616,X1616,Y1616,Z1616,AA1616,AB1616,AC1616,AD1616,AE1616,AF1616,AG1616,AH1616,AI1616,AJ1616,AK1616,AL1616,AM1616,AN1616,AO1616,AP1616,AQ1616,AR1616,AS1616,AT1616,AU1616,AV1616,AW1616,AX1616,AY1616,AZ1616,BA1616,BB1616),"")))</f>
        <v/>
      </c>
      <c r="G1616" s="45" t="s">
        <v>7382</v>
      </c>
      <c r="H1616" s="45"/>
      <c r="I1616" s="45"/>
      <c r="J1616" s="45"/>
      <c r="L1616" s="37" t="s">
        <v>811</v>
      </c>
      <c r="M1616" s="26" t="s">
        <v>2159</v>
      </c>
      <c r="N1616" s="21" t="s">
        <v>6629</v>
      </c>
      <c r="O1616" s="1" t="s">
        <v>2160</v>
      </c>
      <c r="P1616" s="21" t="e">
        <f ca="1">[1]!textjoin("+",TRUE,O1616,S1616,T1616,U1616,V1616,W1616,X1616,Y1616,Z1616,AA1616,AB1616,AC1616,AD1616,AE1616,AF1616,AG1616,AH1616,AI1616,AJ1616,AK1616,AL1616,AM1616,AN1616,AO1616,AP1616,AQ1616,AR1616,AS1616,AT1616,AU1616,AV1616,AW1616,AX1616,AY1616,AZ1616,BA1616,BB1616,R1616)</f>
        <v>#NAME?</v>
      </c>
      <c r="Q1616" s="21" t="e">
        <f t="shared" ca="1" si="103"/>
        <v>#NAME?</v>
      </c>
      <c r="R1616" t="s">
        <v>5106</v>
      </c>
      <c r="S1616" s="16" t="s">
        <v>4067</v>
      </c>
      <c r="T1616" s="12" t="s">
        <v>3551</v>
      </c>
      <c r="U1616" s="12" t="s">
        <v>3335</v>
      </c>
      <c r="V1616" s="12" t="s">
        <v>3552</v>
      </c>
      <c r="W1616" s="12" t="s">
        <v>4838</v>
      </c>
      <c r="X1616" s="12" t="s">
        <v>3553</v>
      </c>
      <c r="Y1616" s="12" t="s">
        <v>3554</v>
      </c>
      <c r="Z1616" s="12" t="s">
        <v>4072</v>
      </c>
      <c r="AA1616" s="12" t="s">
        <v>3556</v>
      </c>
    </row>
    <row r="1617" spans="1:27" ht="72.599999999999994" thickBot="1" x14ac:dyDescent="0.35">
      <c r="A1617" s="7" t="s">
        <v>1655</v>
      </c>
      <c r="D1617" s="37" t="s">
        <v>811</v>
      </c>
      <c r="E1617" s="45"/>
      <c r="F1617" s="47" t="str">
        <f>IF(D1617="Walmart", "https://www.walmart.com/search/?query=" &amp; [1]!textjoin("%20",TRUE,S1617,T1617,U1617,V1617,W1617,X1617,Y1617,Z1617,AA1617,AB1617,AC1617,AD1617,AE1617,AF1617,AG1617,AH1617,AI1617,AJ1617,AK1617,AL1617,AM1617,AN1617,AO1617,AP1617,AQ1617,AR1617,AS1617,AT1617,AU1617,AV1617,AW1617,AX1617,AY1617,AZ1617,BA1617,BB1617), IF(D1617="Best Buy", "https://www.bestbuy.com/site/searchpage.jsp?st=" &amp; [1]!textjoin("+",TRUE,S1617,T1617,U1617,V1617,W1617,X1617,Y1617,Z1617,AA1617,AB1617,AC1617,AD1617,AE1617,AF1617,AG1617,AH1617,AI1617,AJ1617,AK1617,AL1617,AM1617,AN1617,AO1617,AP1617,AQ1617,AR1617,AS1617,AT1617,AU1617,AV1617,AW1617,AX1617,AY1617,AZ1617,BA1617,BB1617), IF(D1617="Target", "https://www.target.com/s?searchTerm=" &amp; [1]!textjoin("+",TRUE,S1617,T1617,U1617,V1617,W1617,X1617,Y1617,Z1617,AA1617,AB1617,AC1617,AD1617,AE1617,AF1617,AG1617,AH1617,AI1617,AJ1617,AK1617,AL1617,AM1617,AN1617,AO1617,AP1617,AQ1617,AR1617,AS1617,AT1617,AU1617,AV1617,AW1617,AX1617,AY1617,AZ1617,BA1617,BB1617),"")))</f>
        <v/>
      </c>
      <c r="G1617" s="45" t="s">
        <v>7382</v>
      </c>
      <c r="H1617" s="45"/>
      <c r="I1617" s="45"/>
      <c r="J1617" s="45"/>
      <c r="L1617" s="37" t="s">
        <v>811</v>
      </c>
      <c r="M1617" s="26" t="s">
        <v>2159</v>
      </c>
      <c r="N1617" s="21" t="s">
        <v>6630</v>
      </c>
      <c r="O1617" s="1" t="s">
        <v>2160</v>
      </c>
      <c r="P1617" s="21" t="e">
        <f ca="1">[1]!textjoin("+",TRUE,O1617,S1617,T1617,U1617,V1617,W1617,X1617,Y1617,Z1617,AA1617,AB1617,AC1617,AD1617,AE1617,AF1617,AG1617,AH1617,AI1617,AJ1617,AK1617,AL1617,AM1617,AN1617,AO1617,AP1617,AQ1617,AR1617,AS1617,AT1617,AU1617,AV1617,AW1617,AX1617,AY1617,AZ1617,BA1617,BB1617,R1617)</f>
        <v>#NAME?</v>
      </c>
      <c r="Q1617" s="21" t="e">
        <f t="shared" ca="1" si="103"/>
        <v>#NAME?</v>
      </c>
      <c r="R1617" t="s">
        <v>5106</v>
      </c>
      <c r="S1617" s="16" t="s">
        <v>4067</v>
      </c>
      <c r="T1617" s="12" t="s">
        <v>3872</v>
      </c>
      <c r="U1617" s="12" t="s">
        <v>3335</v>
      </c>
      <c r="V1617" s="12" t="s">
        <v>3552</v>
      </c>
      <c r="W1617" s="12" t="s">
        <v>4838</v>
      </c>
      <c r="X1617" s="12" t="s">
        <v>3553</v>
      </c>
      <c r="Y1617" s="12" t="s">
        <v>3557</v>
      </c>
      <c r="Z1617" s="12" t="s">
        <v>4073</v>
      </c>
      <c r="AA1617" s="12" t="s">
        <v>3923</v>
      </c>
    </row>
    <row r="1618" spans="1:27" ht="58.2" thickBot="1" x14ac:dyDescent="0.35">
      <c r="A1618" s="7" t="s">
        <v>1656</v>
      </c>
      <c r="D1618" s="37" t="s">
        <v>43</v>
      </c>
      <c r="E1618" s="45"/>
      <c r="F1618" s="47" t="str">
        <f>IF(D1618="Walmart", "https://www.walmart.com/search/?query=" &amp; [1]!textjoin("%20",TRUE,S1618,T1618,U1618,V1618,W1618,X1618,Y1618,Z1618,AA1618,AB1618,AC1618,AD1618,AE1618,AF1618,AG1618,AH1618,AI1618,AJ1618,AK1618,AL1618,AM1618,AN1618,AO1618,AP1618,AQ1618,AR1618,AS1618,AT1618,AU1618,AV1618,AW1618,AX1618,AY1618,AZ1618,BA1618,BB1618), IF(D1618="Best Buy", "https://www.bestbuy.com/site/searchpage.jsp?st=" &amp; [1]!textjoin("+",TRUE,S1618,T1618,U1618,V1618,W1618,X1618,Y1618,Z1618,AA1618,AB1618,AC1618,AD1618,AE1618,AF1618,AG1618,AH1618,AI1618,AJ1618,AK1618,AL1618,AM1618,AN1618,AO1618,AP1618,AQ1618,AR1618,AS1618,AT1618,AU1618,AV1618,AW1618,AX1618,AY1618,AZ1618,BA1618,BB1618), IF(D1618="Target", "https://www.target.com/s?searchTerm=" &amp; [1]!textjoin("+",TRUE,S1618,T1618,U1618,V1618,W1618,X1618,Y1618,Z1618,AA1618,AB1618,AC1618,AD1618,AE1618,AF1618,AG1618,AH1618,AI1618,AJ1618,AK1618,AL1618,AM1618,AN1618,AO1618,AP1618,AQ1618,AR1618,AS1618,AT1618,AU1618,AV1618,AW1618,AX1618,AY1618,AZ1618,BA1618,BB1618),"")))</f>
        <v/>
      </c>
      <c r="G1618" s="45" t="s">
        <v>7382</v>
      </c>
      <c r="H1618" s="45"/>
      <c r="I1618" s="45"/>
      <c r="J1618" s="45"/>
      <c r="L1618" s="37" t="s">
        <v>43</v>
      </c>
      <c r="M1618" s="26" t="s">
        <v>2159</v>
      </c>
      <c r="N1618" s="21" t="s">
        <v>6631</v>
      </c>
      <c r="O1618" s="1" t="s">
        <v>2160</v>
      </c>
      <c r="P1618" s="21" t="e">
        <f ca="1">[1]!textjoin("+",TRUE,O1618,S1618,T1618,U1618,V1618,W1618,X1618,Y1618,Z1618,AA1618,AB1618,AC1618,AD1618,AE1618,AF1618,AG1618,AH1618,AI1618,AJ1618,AK1618,AL1618,AM1618,AN1618,AO1618,AP1618,AQ1618,AR1618,AS1618,AT1618,AU1618,AV1618,AW1618,AX1618,AY1618,AZ1618,BA1618,BB1618,R1618)</f>
        <v>#NAME?</v>
      </c>
      <c r="Q1618" s="21" t="e">
        <f t="shared" ca="1" si="103"/>
        <v>#NAME?</v>
      </c>
      <c r="R1618" t="s">
        <v>5106</v>
      </c>
      <c r="S1618" s="16" t="s">
        <v>4074</v>
      </c>
      <c r="T1618" s="12" t="s">
        <v>2432</v>
      </c>
      <c r="U1618" s="12" t="s">
        <v>2267</v>
      </c>
      <c r="V1618" s="12" t="s">
        <v>2763</v>
      </c>
    </row>
    <row r="1619" spans="1:27" ht="409.6" thickBot="1" x14ac:dyDescent="0.35">
      <c r="A1619" s="7" t="s">
        <v>1657</v>
      </c>
      <c r="D1619" s="37" t="s">
        <v>104</v>
      </c>
      <c r="E1619" s="45"/>
      <c r="F1619" s="47" t="e">
        <f ca="1">IF(D1619="Kohl's", "https://www.kohls.com/search.jsp?submit-search=web-regular&amp;search=" &amp; [1]!textjoin("+",TRUE,S1619,T1619,U1619,V1619,W1619,X1619,Y1619,Z1619,AA1619,AB1619,AC1619,AD1619,AE1619,AF1619,AG1619,AH1619,AI1619,AJ1619,AK1619,AL1619,AM1619,AN1619,AO1619,AP1619,AQ1619,AR1619,AS1619,AT1619,AU1619,AV1619,AW1619,AX1619,AY1619,AZ1619,BA1619,BB1619,Sheet1!BE1619), IF(D1619="Lenovo", "https://www.lenovo.com/us/en/search?text=" &amp; [1]!textjoin("+",TRUE,S1619,T1619,U1619,V1619,W1619,X1619,Y1619,Z1619,AA1619,AB1619,AC1619,AD1619,AE1619,AF1619,AG1619,AH1619,AI1619,AJ1619,AK1619,AL1619,AM1619,AN1619,AO1619,AP1619,AQ1619,AR1619,AS1619,AT1619,AU1619,AV1619,AW1619,AX1619,AY1619,AZ1619,BA1619,BB1619,Sheet1!BE1619), IF(D1619="Dell Small Business", "https://www.dell.com/koa/search?q=" &amp; [1]!textjoin("%20",TRUE,S1619,T1619,U1619,V1619,W1619,X1619,Y1619,Z1619,AA1619,AB1619,AC1619,AD1619,AE1619,AF1619,AG1619,AH1619,AI1619,AJ1619,AK1619,AL1619,AM1619,AN1619,AO1619,AP1619,AQ1619,AR1619,AS1619,AT1619,AU1619,AV1619,AW1619,AX1619,AY1619,AZ1619,BA1619,BB1619,Sheet1!BE1619),"")))</f>
        <v>#NAME?</v>
      </c>
      <c r="G1619" s="34" t="s">
        <v>7372</v>
      </c>
      <c r="H1619" s="45" t="str">
        <f>HYPERLINK(G1619,D1619)</f>
        <v>Kohl's</v>
      </c>
      <c r="I1619" s="45"/>
      <c r="J1619" s="45"/>
      <c r="L1619" s="37" t="s">
        <v>104</v>
      </c>
      <c r="M1619" s="26" t="s">
        <v>2159</v>
      </c>
      <c r="N1619" s="21" t="s">
        <v>6632</v>
      </c>
      <c r="O1619" s="1" t="s">
        <v>2160</v>
      </c>
      <c r="P1619" s="21" t="e">
        <f ca="1">[1]!textjoin("+",TRUE,O1619,S1619,T1619,U1619,V1619,W1619,X1619,Y1619,Z1619,AA1619,AB1619,AC1619,AD1619,AE1619,AF1619,AG1619,AH1619,AI1619,AJ1619,AK1619,AL1619,AM1619,AN1619,AO1619,AP1619,AQ1619,AR1619,AS1619,AT1619,AU1619,AV1619,AW1619,AX1619,AY1619,AZ1619,BA1619,BB1619,R1619)</f>
        <v>#NAME?</v>
      </c>
      <c r="Q1619" s="21" t="e">
        <f t="shared" ca="1" si="103"/>
        <v>#NAME?</v>
      </c>
      <c r="R1619" t="s">
        <v>5106</v>
      </c>
      <c r="S1619" s="16" t="s">
        <v>4075</v>
      </c>
      <c r="T1619" s="12" t="s">
        <v>2938</v>
      </c>
      <c r="U1619" s="12" t="s">
        <v>2267</v>
      </c>
      <c r="V1619" s="12" t="s">
        <v>4076</v>
      </c>
      <c r="W1619" s="12" t="s">
        <v>2166</v>
      </c>
      <c r="X1619" s="12" t="s">
        <v>2192</v>
      </c>
      <c r="Y1619" s="12" t="s">
        <v>2174</v>
      </c>
      <c r="Z1619" s="12" t="s">
        <v>2763</v>
      </c>
    </row>
    <row r="1620" spans="1:27" ht="409.6" thickBot="1" x14ac:dyDescent="0.35">
      <c r="A1620" s="7" t="s">
        <v>1658</v>
      </c>
      <c r="D1620" s="37" t="s">
        <v>104</v>
      </c>
      <c r="E1620" s="45"/>
      <c r="F1620" s="47" t="e">
        <f ca="1">IF(D1620="Kohl's", "https://www.kohls.com/search.jsp?submit-search=web-regular&amp;search=" &amp; [1]!textjoin("+",TRUE,S1620,T1620,U1620,V1620,W1620,X1620,Y1620,Z1620,AA1620,AB1620,AC1620,AD1620,AE1620,AF1620,AG1620,AH1620,AI1620,AJ1620,AK1620,AL1620,AM1620,AN1620,AO1620,AP1620,AQ1620,AR1620,AS1620,AT1620,AU1620,AV1620,AW1620,AX1620,AY1620,AZ1620,BA1620,BB1620,Sheet1!BE1620), IF(D1620="Lenovo", "https://www.lenovo.com/us/en/search?text=" &amp; [1]!textjoin("+",TRUE,S1620,T1620,U1620,V1620,W1620,X1620,Y1620,Z1620,AA1620,AB1620,AC1620,AD1620,AE1620,AF1620,AG1620,AH1620,AI1620,AJ1620,AK1620,AL1620,AM1620,AN1620,AO1620,AP1620,AQ1620,AR1620,AS1620,AT1620,AU1620,AV1620,AW1620,AX1620,AY1620,AZ1620,BA1620,BB1620,Sheet1!BE1620), IF(D1620="Dell Small Business", "https://www.dell.com/koa/search?q=" &amp; [1]!textjoin("%20",TRUE,S1620,T1620,U1620,V1620,W1620,X1620,Y1620,Z1620,AA1620,AB1620,AC1620,AD1620,AE1620,AF1620,AG1620,AH1620,AI1620,AJ1620,AK1620,AL1620,AM1620,AN1620,AO1620,AP1620,AQ1620,AR1620,AS1620,AT1620,AU1620,AV1620,AW1620,AX1620,AY1620,AZ1620,BA1620,BB1620,Sheet1!BE1620),"")))</f>
        <v>#NAME?</v>
      </c>
      <c r="G1620" s="34" t="s">
        <v>7373</v>
      </c>
      <c r="H1620" s="45" t="str">
        <f>HYPERLINK(G1620,D1620)</f>
        <v>Kohl's</v>
      </c>
      <c r="I1620" s="45"/>
      <c r="J1620" s="45"/>
      <c r="L1620" s="37" t="s">
        <v>104</v>
      </c>
      <c r="M1620" s="26" t="s">
        <v>2159</v>
      </c>
      <c r="N1620" s="21" t="s">
        <v>6633</v>
      </c>
      <c r="O1620" s="1" t="s">
        <v>2160</v>
      </c>
      <c r="P1620" s="21" t="e">
        <f ca="1">[1]!textjoin("+",TRUE,O1620,S1620,T1620,U1620,V1620,W1620,X1620,Y1620,Z1620,AA1620,AB1620,AC1620,AD1620,AE1620,AF1620,AG1620,AH1620,AI1620,AJ1620,AK1620,AL1620,AM1620,AN1620,AO1620,AP1620,AQ1620,AR1620,AS1620,AT1620,AU1620,AV1620,AW1620,AX1620,AY1620,AZ1620,BA1620,BB1620,R1620)</f>
        <v>#NAME?</v>
      </c>
      <c r="Q1620" s="21" t="e">
        <f t="shared" ca="1" si="103"/>
        <v>#NAME?</v>
      </c>
      <c r="R1620" t="s">
        <v>5106</v>
      </c>
      <c r="S1620" s="16" t="s">
        <v>4075</v>
      </c>
      <c r="T1620" s="12" t="s">
        <v>3615</v>
      </c>
      <c r="U1620" s="12" t="s">
        <v>4077</v>
      </c>
      <c r="V1620" s="12" t="s">
        <v>4078</v>
      </c>
      <c r="W1620" s="12" t="s">
        <v>2267</v>
      </c>
      <c r="X1620" s="12" t="s">
        <v>3662</v>
      </c>
    </row>
    <row r="1621" spans="1:27" ht="58.2" thickBot="1" x14ac:dyDescent="0.35">
      <c r="A1621" s="7" t="s">
        <v>1659</v>
      </c>
      <c r="D1621" s="37" t="s">
        <v>116</v>
      </c>
      <c r="E1621" s="45"/>
      <c r="F1621" s="47" t="str">
        <f>IF(D1621="Walmart", "https://www.walmart.com/search/?query=" &amp; [1]!textjoin("%20",TRUE,S1621,T1621,U1621,V1621,W1621,X1621,Y1621,Z1621,AA1621,AB1621,AC1621,AD1621,AE1621,AF1621,AG1621,AH1621,AI1621,AJ1621,AK1621,AL1621,AM1621,AN1621,AO1621,AP1621,AQ1621,AR1621,AS1621,AT1621,AU1621,AV1621,AW1621,AX1621,AY1621,AZ1621,BA1621,BB1621), IF(D1621="Best Buy", "https://www.bestbuy.com/site/searchpage.jsp?st=" &amp; [1]!textjoin("+",TRUE,S1621,T1621,U1621,V1621,W1621,X1621,Y1621,Z1621,AA1621,AB1621,AC1621,AD1621,AE1621,AF1621,AG1621,AH1621,AI1621,AJ1621,AK1621,AL1621,AM1621,AN1621,AO1621,AP1621,AQ1621,AR1621,AS1621,AT1621,AU1621,AV1621,AW1621,AX1621,AY1621,AZ1621,BA1621,BB1621), IF(D1621="Target", "https://www.target.com/s?searchTerm=" &amp; [1]!textjoin("+",TRUE,S1621,T1621,U1621,V1621,W1621,X1621,Y1621,Z1621,AA1621,AB1621,AC1621,AD1621,AE1621,AF1621,AG1621,AH1621,AI1621,AJ1621,AK1621,AL1621,AM1621,AN1621,AO1621,AP1621,AQ1621,AR1621,AS1621,AT1621,AU1621,AV1621,AW1621,AX1621,AY1621,AZ1621,BA1621,BB1621),"")))</f>
        <v/>
      </c>
      <c r="G1621" s="45" t="s">
        <v>7382</v>
      </c>
      <c r="H1621" s="45"/>
      <c r="I1621" s="45"/>
      <c r="J1621" s="45"/>
      <c r="L1621" s="37" t="s">
        <v>116</v>
      </c>
      <c r="M1621" s="26" t="s">
        <v>2159</v>
      </c>
      <c r="N1621" s="21" t="s">
        <v>6634</v>
      </c>
      <c r="O1621" s="1" t="s">
        <v>2160</v>
      </c>
      <c r="P1621" s="21" t="e">
        <f ca="1">[1]!textjoin("+",TRUE,O1621,S1621,T1621,U1621,V1621,W1621,X1621,Y1621,Z1621,AA1621,AB1621,AC1621,AD1621,AE1621,AF1621,AG1621,AH1621,AI1621,AJ1621,AK1621,AL1621,AM1621,AN1621,AO1621,AP1621,AQ1621,AR1621,AS1621,AT1621,AU1621,AV1621,AW1621,AX1621,AY1621,AZ1621,BA1621,BB1621,R1621)</f>
        <v>#NAME?</v>
      </c>
      <c r="Q1621" s="21" t="e">
        <f t="shared" ca="1" si="103"/>
        <v>#NAME?</v>
      </c>
      <c r="R1621" t="s">
        <v>5106</v>
      </c>
      <c r="S1621" s="16" t="s">
        <v>4075</v>
      </c>
      <c r="T1621" s="12" t="s">
        <v>3615</v>
      </c>
      <c r="U1621" s="12" t="s">
        <v>4079</v>
      </c>
      <c r="V1621" s="12" t="s">
        <v>4080</v>
      </c>
      <c r="W1621" s="12" t="s">
        <v>4081</v>
      </c>
      <c r="X1621" s="12" t="s">
        <v>3612</v>
      </c>
      <c r="Y1621" s="12" t="s">
        <v>3091</v>
      </c>
    </row>
    <row r="1622" spans="1:27" ht="409.6" thickBot="1" x14ac:dyDescent="0.35">
      <c r="A1622" s="7" t="s">
        <v>1660</v>
      </c>
      <c r="D1622" s="37" t="s">
        <v>104</v>
      </c>
      <c r="E1622" s="45"/>
      <c r="F1622" s="47" t="e">
        <f ca="1">IF(D1622="Kohl's", "https://www.kohls.com/search.jsp?submit-search=web-regular&amp;search=" &amp; [1]!textjoin("+",TRUE,S1622,T1622,U1622,V1622,W1622,X1622,Y1622,Z1622,AA1622,AB1622,AC1622,AD1622,AE1622,AF1622,AG1622,AH1622,AI1622,AJ1622,AK1622,AL1622,AM1622,AN1622,AO1622,AP1622,AQ1622,AR1622,AS1622,AT1622,AU1622,AV1622,AW1622,AX1622,AY1622,AZ1622,BA1622,BB1622,Sheet1!BE1622), IF(D1622="Lenovo", "https://www.lenovo.com/us/en/search?text=" &amp; [1]!textjoin("+",TRUE,S1622,T1622,U1622,V1622,W1622,X1622,Y1622,Z1622,AA1622,AB1622,AC1622,AD1622,AE1622,AF1622,AG1622,AH1622,AI1622,AJ1622,AK1622,AL1622,AM1622,AN1622,AO1622,AP1622,AQ1622,AR1622,AS1622,AT1622,AU1622,AV1622,AW1622,AX1622,AY1622,AZ1622,BA1622,BB1622,Sheet1!BE1622), IF(D1622="Dell Small Business", "https://www.dell.com/koa/search?q=" &amp; [1]!textjoin("%20",TRUE,S1622,T1622,U1622,V1622,W1622,X1622,Y1622,Z1622,AA1622,AB1622,AC1622,AD1622,AE1622,AF1622,AG1622,AH1622,AI1622,AJ1622,AK1622,AL1622,AM1622,AN1622,AO1622,AP1622,AQ1622,AR1622,AS1622,AT1622,AU1622,AV1622,AW1622,AX1622,AY1622,AZ1622,BA1622,BB1622,Sheet1!BE1622),"")))</f>
        <v>#NAME?</v>
      </c>
      <c r="G1622" s="34" t="s">
        <v>7374</v>
      </c>
      <c r="H1622" s="45" t="str">
        <f>HYPERLINK(G1622,D1622)</f>
        <v>Kohl's</v>
      </c>
      <c r="I1622" s="45"/>
      <c r="J1622" s="45"/>
      <c r="L1622" s="37" t="s">
        <v>104</v>
      </c>
      <c r="M1622" s="26" t="s">
        <v>2159</v>
      </c>
      <c r="N1622" s="21" t="s">
        <v>6635</v>
      </c>
      <c r="O1622" s="1" t="s">
        <v>2160</v>
      </c>
      <c r="P1622" s="21" t="e">
        <f ca="1">[1]!textjoin("+",TRUE,O1622,S1622,T1622,U1622,V1622,W1622,X1622,Y1622,Z1622,AA1622,AB1622,AC1622,AD1622,AE1622,AF1622,AG1622,AH1622,AI1622,AJ1622,AK1622,AL1622,AM1622,AN1622,AO1622,AP1622,AQ1622,AR1622,AS1622,AT1622,AU1622,AV1622,AW1622,AX1622,AY1622,AZ1622,BA1622,BB1622,R1622)</f>
        <v>#NAME?</v>
      </c>
      <c r="Q1622" s="21" t="e">
        <f t="shared" ca="1" si="103"/>
        <v>#NAME?</v>
      </c>
      <c r="R1622" t="s">
        <v>5106</v>
      </c>
      <c r="S1622" s="16" t="s">
        <v>4075</v>
      </c>
      <c r="T1622" s="12" t="s">
        <v>4082</v>
      </c>
      <c r="U1622" s="12" t="s">
        <v>4083</v>
      </c>
      <c r="V1622" s="12" t="s">
        <v>4084</v>
      </c>
      <c r="W1622" s="12" t="s">
        <v>2267</v>
      </c>
      <c r="X1622" s="12" t="s">
        <v>3612</v>
      </c>
      <c r="Y1622" s="12" t="s">
        <v>4085</v>
      </c>
    </row>
    <row r="1623" spans="1:27" ht="409.6" thickBot="1" x14ac:dyDescent="0.35">
      <c r="A1623" s="7" t="s">
        <v>1661</v>
      </c>
      <c r="D1623" s="37" t="s">
        <v>104</v>
      </c>
      <c r="E1623" s="45"/>
      <c r="F1623" s="47" t="e">
        <f ca="1">IF(D1623="Kohl's", "https://www.kohls.com/search.jsp?submit-search=web-regular&amp;search=" &amp; [1]!textjoin("+",TRUE,S1623,T1623,U1623,V1623,W1623,X1623,Y1623,Z1623,AA1623,AB1623,AC1623,AD1623,AE1623,AF1623,AG1623,AH1623,AI1623,AJ1623,AK1623,AL1623,AM1623,AN1623,AO1623,AP1623,AQ1623,AR1623,AS1623,AT1623,AU1623,AV1623,AW1623,AX1623,AY1623,AZ1623,BA1623,BB1623,Sheet1!BE1623), IF(D1623="Lenovo", "https://www.lenovo.com/us/en/search?text=" &amp; [1]!textjoin("+",TRUE,S1623,T1623,U1623,V1623,W1623,X1623,Y1623,Z1623,AA1623,AB1623,AC1623,AD1623,AE1623,AF1623,AG1623,AH1623,AI1623,AJ1623,AK1623,AL1623,AM1623,AN1623,AO1623,AP1623,AQ1623,AR1623,AS1623,AT1623,AU1623,AV1623,AW1623,AX1623,AY1623,AZ1623,BA1623,BB1623,Sheet1!BE1623), IF(D1623="Dell Small Business", "https://www.dell.com/koa/search?q=" &amp; [1]!textjoin("%20",TRUE,S1623,T1623,U1623,V1623,W1623,X1623,Y1623,Z1623,AA1623,AB1623,AC1623,AD1623,AE1623,AF1623,AG1623,AH1623,AI1623,AJ1623,AK1623,AL1623,AM1623,AN1623,AO1623,AP1623,AQ1623,AR1623,AS1623,AT1623,AU1623,AV1623,AW1623,AX1623,AY1623,AZ1623,BA1623,BB1623,Sheet1!BE1623),"")))</f>
        <v>#NAME?</v>
      </c>
      <c r="G1623" s="34" t="s">
        <v>7375</v>
      </c>
      <c r="H1623" s="45" t="str">
        <f>HYPERLINK(G1623,D1623)</f>
        <v>Kohl's</v>
      </c>
      <c r="I1623" s="45"/>
      <c r="J1623" s="45"/>
      <c r="L1623" s="37" t="s">
        <v>104</v>
      </c>
      <c r="M1623" s="26" t="s">
        <v>2159</v>
      </c>
      <c r="N1623" s="21" t="s">
        <v>6636</v>
      </c>
      <c r="O1623" s="1" t="s">
        <v>2160</v>
      </c>
      <c r="P1623" s="21" t="e">
        <f ca="1">[1]!textjoin("+",TRUE,O1623,S1623,T1623,U1623,V1623,W1623,X1623,Y1623,Z1623,AA1623,AB1623,AC1623,AD1623,AE1623,AF1623,AG1623,AH1623,AI1623,AJ1623,AK1623,AL1623,AM1623,AN1623,AO1623,AP1623,AQ1623,AR1623,AS1623,AT1623,AU1623,AV1623,AW1623,AX1623,AY1623,AZ1623,BA1623,BB1623,R1623)</f>
        <v>#NAME?</v>
      </c>
      <c r="Q1623" s="21" t="e">
        <f t="shared" ca="1" si="103"/>
        <v>#NAME?</v>
      </c>
      <c r="R1623" t="s">
        <v>5106</v>
      </c>
      <c r="S1623" s="16" t="s">
        <v>4075</v>
      </c>
      <c r="T1623" s="12" t="s">
        <v>2267</v>
      </c>
      <c r="U1623" s="12" t="s">
        <v>4086</v>
      </c>
      <c r="V1623" s="12" t="s">
        <v>4087</v>
      </c>
      <c r="W1623" s="12" t="s">
        <v>3662</v>
      </c>
    </row>
    <row r="1624" spans="1:27" ht="58.2" thickBot="1" x14ac:dyDescent="0.35">
      <c r="A1624" s="7" t="s">
        <v>1662</v>
      </c>
      <c r="D1624" s="37" t="s">
        <v>116</v>
      </c>
      <c r="E1624" s="45"/>
      <c r="F1624" s="47" t="str">
        <f>IF(D1624="Walmart", "https://www.walmart.com/search/?query=" &amp; [1]!textjoin("%20",TRUE,S1624,T1624,U1624,V1624,W1624,X1624,Y1624,Z1624,AA1624,AB1624,AC1624,AD1624,AE1624,AF1624,AG1624,AH1624,AI1624,AJ1624,AK1624,AL1624,AM1624,AN1624,AO1624,AP1624,AQ1624,AR1624,AS1624,AT1624,AU1624,AV1624,AW1624,AX1624,AY1624,AZ1624,BA1624,BB1624), IF(D1624="Best Buy", "https://www.bestbuy.com/site/searchpage.jsp?st=" &amp; [1]!textjoin("+",TRUE,S1624,T1624,U1624,V1624,W1624,X1624,Y1624,Z1624,AA1624,AB1624,AC1624,AD1624,AE1624,AF1624,AG1624,AH1624,AI1624,AJ1624,AK1624,AL1624,AM1624,AN1624,AO1624,AP1624,AQ1624,AR1624,AS1624,AT1624,AU1624,AV1624,AW1624,AX1624,AY1624,AZ1624,BA1624,BB1624), IF(D1624="Target", "https://www.target.com/s?searchTerm=" &amp; [1]!textjoin("+",TRUE,S1624,T1624,U1624,V1624,W1624,X1624,Y1624,Z1624,AA1624,AB1624,AC1624,AD1624,AE1624,AF1624,AG1624,AH1624,AI1624,AJ1624,AK1624,AL1624,AM1624,AN1624,AO1624,AP1624,AQ1624,AR1624,AS1624,AT1624,AU1624,AV1624,AW1624,AX1624,AY1624,AZ1624,BA1624,BB1624),"")))</f>
        <v/>
      </c>
      <c r="G1624" s="45" t="s">
        <v>7382</v>
      </c>
      <c r="H1624" s="45"/>
      <c r="I1624" s="45"/>
      <c r="J1624" s="45"/>
      <c r="L1624" s="37" t="s">
        <v>116</v>
      </c>
      <c r="M1624" s="26" t="s">
        <v>2159</v>
      </c>
      <c r="N1624" s="21" t="s">
        <v>6637</v>
      </c>
      <c r="O1624" s="1" t="s">
        <v>2160</v>
      </c>
      <c r="P1624" s="21" t="e">
        <f ca="1">[1]!textjoin("+",TRUE,O1624,S1624,T1624,U1624,V1624,W1624,X1624,Y1624,Z1624,AA1624,AB1624,AC1624,AD1624,AE1624,AF1624,AG1624,AH1624,AI1624,AJ1624,AK1624,AL1624,AM1624,AN1624,AO1624,AP1624,AQ1624,AR1624,AS1624,AT1624,AU1624,AV1624,AW1624,AX1624,AY1624,AZ1624,BA1624,BB1624,R1624)</f>
        <v>#NAME?</v>
      </c>
      <c r="Q1624" s="21" t="e">
        <f t="shared" ca="1" si="103"/>
        <v>#NAME?</v>
      </c>
      <c r="R1624" t="s">
        <v>5106</v>
      </c>
      <c r="S1624" s="16" t="s">
        <v>4075</v>
      </c>
      <c r="T1624" s="12" t="s">
        <v>2267</v>
      </c>
      <c r="U1624" s="12" t="s">
        <v>4087</v>
      </c>
      <c r="V1624" s="12" t="s">
        <v>3662</v>
      </c>
    </row>
    <row r="1625" spans="1:27" ht="115.8" thickBot="1" x14ac:dyDescent="0.35">
      <c r="A1625" s="7" t="s">
        <v>1663</v>
      </c>
      <c r="D1625" s="37" t="s">
        <v>165</v>
      </c>
      <c r="E1625" s="45"/>
      <c r="F1625" s="47" t="str">
        <f>IF(D1625="Walmart", "https://www.walmart.com/search/?query=" &amp; [1]!textjoin("%20",TRUE,S1625,T1625,U1625,V1625,W1625,X1625,Y1625,Z1625,AA1625,AB1625,AC1625,AD1625,AE1625,AF1625,AG1625,AH1625,AI1625,AJ1625,AK1625,AL1625,AM1625,AN1625,AO1625,AP1625,AQ1625,AR1625,AS1625,AT1625,AU1625,AV1625,AW1625,AX1625,AY1625,AZ1625,BA1625,BB1625), IF(D1625="Best Buy", "https://www.bestbuy.com/site/searchpage.jsp?st=" &amp; [1]!textjoin("+",TRUE,S1625,T1625,U1625,V1625,W1625,X1625,Y1625,Z1625,AA1625,AB1625,AC1625,AD1625,AE1625,AF1625,AG1625,AH1625,AI1625,AJ1625,AK1625,AL1625,AM1625,AN1625,AO1625,AP1625,AQ1625,AR1625,AS1625,AT1625,AU1625,AV1625,AW1625,AX1625,AY1625,AZ1625,BA1625,BB1625), IF(D1625="Target", "https://www.target.com/s?searchTerm=" &amp; [1]!textjoin("+",TRUE,S1625,T1625,U1625,V1625,W1625,X1625,Y1625,Z1625,AA1625,AB1625,AC1625,AD1625,AE1625,AF1625,AG1625,AH1625,AI1625,AJ1625,AK1625,AL1625,AM1625,AN1625,AO1625,AP1625,AQ1625,AR1625,AS1625,AT1625,AU1625,AV1625,AW1625,AX1625,AY1625,AZ1625,BA1625,BB1625),"")))</f>
        <v/>
      </c>
      <c r="G1625" s="45" t="s">
        <v>7382</v>
      </c>
      <c r="H1625" s="45"/>
      <c r="I1625" s="45"/>
      <c r="J1625" s="45"/>
      <c r="L1625" s="37" t="s">
        <v>165</v>
      </c>
      <c r="M1625" s="26" t="s">
        <v>2159</v>
      </c>
      <c r="N1625" s="21" t="s">
        <v>6637</v>
      </c>
      <c r="O1625" s="1" t="s">
        <v>2160</v>
      </c>
      <c r="P1625" s="21" t="e">
        <f ca="1">[1]!textjoin("+",TRUE,O1625,S1625,T1625,U1625,V1625,W1625,X1625,Y1625,Z1625,AA1625,AB1625,AC1625,AD1625,AE1625,AF1625,AG1625,AH1625,AI1625,AJ1625,AK1625,AL1625,AM1625,AN1625,AO1625,AP1625,AQ1625,AR1625,AS1625,AT1625,AU1625,AV1625,AW1625,AX1625,AY1625,AZ1625,BA1625,BB1625,R1625)</f>
        <v>#NAME?</v>
      </c>
      <c r="Q1625" s="21" t="e">
        <f t="shared" ca="1" si="103"/>
        <v>#NAME?</v>
      </c>
      <c r="R1625" t="s">
        <v>5106</v>
      </c>
      <c r="S1625" s="16" t="s">
        <v>4075</v>
      </c>
      <c r="T1625" s="12" t="s">
        <v>2267</v>
      </c>
      <c r="U1625" s="12" t="s">
        <v>4087</v>
      </c>
      <c r="V1625" s="12" t="s">
        <v>3662</v>
      </c>
    </row>
    <row r="1626" spans="1:27" ht="115.8" thickBot="1" x14ac:dyDescent="0.35">
      <c r="A1626" s="7" t="s">
        <v>1664</v>
      </c>
      <c r="D1626" s="37" t="s">
        <v>165</v>
      </c>
      <c r="E1626" s="45"/>
      <c r="F1626" s="47" t="str">
        <f>IF(D1626="Walmart", "https://www.walmart.com/search/?query=" &amp; [1]!textjoin("%20",TRUE,S1626,T1626,U1626,V1626,W1626,X1626,Y1626,Z1626,AA1626,AB1626,AC1626,AD1626,AE1626,AF1626,AG1626,AH1626,AI1626,AJ1626,AK1626,AL1626,AM1626,AN1626,AO1626,AP1626,AQ1626,AR1626,AS1626,AT1626,AU1626,AV1626,AW1626,AX1626,AY1626,AZ1626,BA1626,BB1626), IF(D1626="Best Buy", "https://www.bestbuy.com/site/searchpage.jsp?st=" &amp; [1]!textjoin("+",TRUE,S1626,T1626,U1626,V1626,W1626,X1626,Y1626,Z1626,AA1626,AB1626,AC1626,AD1626,AE1626,AF1626,AG1626,AH1626,AI1626,AJ1626,AK1626,AL1626,AM1626,AN1626,AO1626,AP1626,AQ1626,AR1626,AS1626,AT1626,AU1626,AV1626,AW1626,AX1626,AY1626,AZ1626,BA1626,BB1626), IF(D1626="Target", "https://www.target.com/s?searchTerm=" &amp; [1]!textjoin("+",TRUE,S1626,T1626,U1626,V1626,W1626,X1626,Y1626,Z1626,AA1626,AB1626,AC1626,AD1626,AE1626,AF1626,AG1626,AH1626,AI1626,AJ1626,AK1626,AL1626,AM1626,AN1626,AO1626,AP1626,AQ1626,AR1626,AS1626,AT1626,AU1626,AV1626,AW1626,AX1626,AY1626,AZ1626,BA1626,BB1626),"")))</f>
        <v/>
      </c>
      <c r="G1626" s="45" t="s">
        <v>7382</v>
      </c>
      <c r="H1626" s="45"/>
      <c r="I1626" s="45"/>
      <c r="J1626" s="45"/>
      <c r="L1626" s="37" t="s">
        <v>165</v>
      </c>
      <c r="M1626" s="26" t="s">
        <v>2159</v>
      </c>
      <c r="N1626" s="21" t="s">
        <v>6638</v>
      </c>
      <c r="O1626" s="1" t="s">
        <v>2160</v>
      </c>
      <c r="P1626" s="21" t="e">
        <f ca="1">[1]!textjoin("+",TRUE,O1626,S1626,T1626,U1626,V1626,W1626,X1626,Y1626,Z1626,AA1626,AB1626,AC1626,AD1626,AE1626,AF1626,AG1626,AH1626,AI1626,AJ1626,AK1626,AL1626,AM1626,AN1626,AO1626,AP1626,AQ1626,AR1626,AS1626,AT1626,AU1626,AV1626,AW1626,AX1626,AY1626,AZ1626,BA1626,BB1626,R1626)</f>
        <v>#NAME?</v>
      </c>
      <c r="Q1626" s="21" t="e">
        <f t="shared" ca="1" si="103"/>
        <v>#NAME?</v>
      </c>
      <c r="R1626" t="s">
        <v>5106</v>
      </c>
      <c r="S1626" s="16" t="s">
        <v>4075</v>
      </c>
      <c r="T1626" s="12" t="s">
        <v>4083</v>
      </c>
      <c r="U1626" s="12" t="s">
        <v>4088</v>
      </c>
      <c r="V1626" s="12" t="s">
        <v>2267</v>
      </c>
      <c r="W1626" s="12" t="s">
        <v>3662</v>
      </c>
    </row>
    <row r="1627" spans="1:27" ht="409.6" thickBot="1" x14ac:dyDescent="0.35">
      <c r="A1627" s="7" t="s">
        <v>1664</v>
      </c>
      <c r="D1627" s="37" t="s">
        <v>15</v>
      </c>
      <c r="E1627" s="45"/>
      <c r="F1627" s="47" t="e">
        <f ca="1">IF(D1627="Walmart", "https://www.walmart.com/search/?query=" &amp; [1]!textjoin("%20",TRUE,S1627,T1627,U1627,V1627,W1627,X1627,Y1627,Z1627,AA1627,AB1627,AC1627,AD1627,AE1627,AF1627,AG1627,AH1627,AI1627,AJ1627,AK1627,AL1627,AM1627,AN1627,AO1627,AP1627,AQ1627,AR1627,AS1627,AT1627,AU1627,AV1627,AW1627,AX1627,AY1627,AZ1627,BA1627,BB1627), IF(D1627="Best Buy", "https://www.bestbuy.com/site/searchpage.jsp?st=" &amp; [1]!textjoin("+",TRUE,S1627,T1627,U1627,V1627,W1627,X1627,Y1627,Z1627,AA1627,AB1627,AC1627,AD1627,AE1627,AF1627,AG1627,AH1627,AI1627,AJ1627,AK1627,AL1627,AM1627,AN1627,AO1627,AP1627,AQ1627,AR1627,AS1627,AT1627,AU1627,AV1627,AW1627,AX1627,AY1627,AZ1627,BA1627,BB1627), IF(D1627="Target", "https://www.target.com/s?searchTerm=" &amp; [1]!textjoin("+",TRUE,S1627,T1627,U1627,V1627,W1627,X1627,Y1627,Z1627,AA1627,AB1627,AC1627,AD1627,AE1627,AF1627,AG1627,AH1627,AI1627,AJ1627,AK1627,AL1627,AM1627,AN1627,AO1627,AP1627,AQ1627,AR1627,AS1627,AT1627,AU1627,AV1627,AW1627,AX1627,AY1627,AZ1627,BA1627,BB1627),"")))</f>
        <v>#NAME?</v>
      </c>
      <c r="G1627" s="45" t="s">
        <v>8073</v>
      </c>
      <c r="H1627" s="45" t="str">
        <f t="shared" ref="H1627:H1633" si="105">HYPERLINK(G1627,D1627)</f>
        <v>Best Buy</v>
      </c>
      <c r="I1627" s="45"/>
      <c r="J1627" s="45"/>
      <c r="L1627" s="37" t="s">
        <v>15</v>
      </c>
      <c r="M1627" s="26" t="s">
        <v>2159</v>
      </c>
      <c r="N1627" s="21" t="s">
        <v>6639</v>
      </c>
      <c r="O1627" s="1" t="s">
        <v>2160</v>
      </c>
      <c r="P1627" s="21" t="e">
        <f ca="1">[1]!textjoin("+",TRUE,O1627,S1627,T1627,U1627,V1627,W1627,X1627,Y1627,Z1627,AA1627,AB1627,AC1627,AD1627,AE1627,AF1627,AG1627,AH1627,AI1627,AJ1627,AK1627,AL1627,AM1627,AN1627,AO1627,AP1627,AQ1627,AR1627,AS1627,AT1627,AU1627,AV1627,AW1627,AX1627,AY1627,AZ1627,BA1627,BB1627,R1627)</f>
        <v>#NAME?</v>
      </c>
      <c r="Q1627" s="21" t="e">
        <f t="shared" ca="1" si="103"/>
        <v>#NAME?</v>
      </c>
      <c r="R1627" t="s">
        <v>5106</v>
      </c>
      <c r="S1627" s="16" t="s">
        <v>4075</v>
      </c>
      <c r="T1627" s="12" t="s">
        <v>4652</v>
      </c>
      <c r="U1627" s="12" t="s">
        <v>2215</v>
      </c>
    </row>
    <row r="1628" spans="1:27" ht="409.6" thickBot="1" x14ac:dyDescent="0.35">
      <c r="A1628" s="7" t="s">
        <v>1665</v>
      </c>
      <c r="D1628" s="37" t="s">
        <v>15</v>
      </c>
      <c r="E1628" s="45"/>
      <c r="F1628" s="47" t="e">
        <f ca="1">IF(D1628="Walmart", "https://www.walmart.com/search/?query=" &amp; [1]!textjoin("%20",TRUE,S1628,T1628,U1628,V1628,W1628,X1628,Y1628,Z1628,AA1628,AB1628,AC1628,AD1628,AE1628,AF1628,AG1628,AH1628,AI1628,AJ1628,AK1628,AL1628,AM1628,AN1628,AO1628,AP1628,AQ1628,AR1628,AS1628,AT1628,AU1628,AV1628,AW1628,AX1628,AY1628,AZ1628,BA1628,BB1628), IF(D1628="Best Buy", "https://www.bestbuy.com/site/searchpage.jsp?st=" &amp; [1]!textjoin("+",TRUE,S1628,T1628,U1628,V1628,W1628,X1628,Y1628,Z1628,AA1628,AB1628,AC1628,AD1628,AE1628,AF1628,AG1628,AH1628,AI1628,AJ1628,AK1628,AL1628,AM1628,AN1628,AO1628,AP1628,AQ1628,AR1628,AS1628,AT1628,AU1628,AV1628,AW1628,AX1628,AY1628,AZ1628,BA1628,BB1628), IF(D1628="Target", "https://www.target.com/s?searchTerm=" &amp; [1]!textjoin("+",TRUE,S1628,T1628,U1628,V1628,W1628,X1628,Y1628,Z1628,AA1628,AB1628,AC1628,AD1628,AE1628,AF1628,AG1628,AH1628,AI1628,AJ1628,AK1628,AL1628,AM1628,AN1628,AO1628,AP1628,AQ1628,AR1628,AS1628,AT1628,AU1628,AV1628,AW1628,AX1628,AY1628,AZ1628,BA1628,BB1628),"")))</f>
        <v>#NAME?</v>
      </c>
      <c r="G1628" s="45" t="s">
        <v>8074</v>
      </c>
      <c r="H1628" s="45" t="str">
        <f t="shared" si="105"/>
        <v>Best Buy</v>
      </c>
      <c r="I1628" s="45"/>
      <c r="J1628" s="45"/>
      <c r="L1628" s="37" t="s">
        <v>15</v>
      </c>
      <c r="M1628" s="26" t="s">
        <v>2159</v>
      </c>
      <c r="N1628" s="21" t="s">
        <v>6640</v>
      </c>
      <c r="O1628" s="1" t="s">
        <v>2160</v>
      </c>
      <c r="P1628" s="21" t="e">
        <f ca="1">[1]!textjoin("+",TRUE,O1628,S1628,T1628,U1628,V1628,W1628,X1628,Y1628,Z1628,AA1628,AB1628,AC1628,AD1628,AE1628,AF1628,AG1628,AH1628,AI1628,AJ1628,AK1628,AL1628,AM1628,AN1628,AO1628,AP1628,AQ1628,AR1628,AS1628,AT1628,AU1628,AV1628,AW1628,AX1628,AY1628,AZ1628,BA1628,BB1628,R1628)</f>
        <v>#NAME?</v>
      </c>
      <c r="Q1628" s="21" t="e">
        <f t="shared" ca="1" si="103"/>
        <v>#NAME?</v>
      </c>
      <c r="R1628" t="s">
        <v>5106</v>
      </c>
      <c r="S1628" s="16" t="s">
        <v>4089</v>
      </c>
      <c r="T1628" s="12" t="s">
        <v>4583</v>
      </c>
      <c r="U1628" s="12" t="s">
        <v>2611</v>
      </c>
      <c r="V1628" s="12" t="s">
        <v>4090</v>
      </c>
      <c r="W1628" s="12" t="s">
        <v>4773</v>
      </c>
      <c r="X1628" s="12" t="s">
        <v>4091</v>
      </c>
      <c r="Y1628" s="12" t="s">
        <v>4092</v>
      </c>
    </row>
    <row r="1629" spans="1:27" ht="409.6" thickBot="1" x14ac:dyDescent="0.35">
      <c r="A1629" s="7" t="s">
        <v>1666</v>
      </c>
      <c r="D1629" s="37" t="s">
        <v>15</v>
      </c>
      <c r="E1629" s="45"/>
      <c r="F1629" s="47" t="e">
        <f ca="1">IF(D1629="Walmart", "https://www.walmart.com/search/?query=" &amp; [1]!textjoin("%20",TRUE,S1629,T1629,U1629,V1629,W1629,X1629,Y1629,Z1629,AA1629,AB1629,AC1629,AD1629,AE1629,AF1629,AG1629,AH1629,AI1629,AJ1629,AK1629,AL1629,AM1629,AN1629,AO1629,AP1629,AQ1629,AR1629,AS1629,AT1629,AU1629,AV1629,AW1629,AX1629,AY1629,AZ1629,BA1629,BB1629), IF(D1629="Best Buy", "https://www.bestbuy.com/site/searchpage.jsp?st=" &amp; [1]!textjoin("+",TRUE,S1629,T1629,U1629,V1629,W1629,X1629,Y1629,Z1629,AA1629,AB1629,AC1629,AD1629,AE1629,AF1629,AG1629,AH1629,AI1629,AJ1629,AK1629,AL1629,AM1629,AN1629,AO1629,AP1629,AQ1629,AR1629,AS1629,AT1629,AU1629,AV1629,AW1629,AX1629,AY1629,AZ1629,BA1629,BB1629), IF(D1629="Target", "https://www.target.com/s?searchTerm=" &amp; [1]!textjoin("+",TRUE,S1629,T1629,U1629,V1629,W1629,X1629,Y1629,Z1629,AA1629,AB1629,AC1629,AD1629,AE1629,AF1629,AG1629,AH1629,AI1629,AJ1629,AK1629,AL1629,AM1629,AN1629,AO1629,AP1629,AQ1629,AR1629,AS1629,AT1629,AU1629,AV1629,AW1629,AX1629,AY1629,AZ1629,BA1629,BB1629),"")))</f>
        <v>#NAME?</v>
      </c>
      <c r="G1629" s="45" t="s">
        <v>8075</v>
      </c>
      <c r="H1629" s="45" t="str">
        <f t="shared" si="105"/>
        <v>Best Buy</v>
      </c>
      <c r="I1629" s="45"/>
      <c r="J1629" s="45"/>
      <c r="L1629" s="37" t="s">
        <v>15</v>
      </c>
      <c r="M1629" s="26" t="s">
        <v>2159</v>
      </c>
      <c r="N1629" s="21" t="s">
        <v>6641</v>
      </c>
      <c r="O1629" s="1" t="s">
        <v>2160</v>
      </c>
      <c r="P1629" s="21" t="e">
        <f ca="1">[1]!textjoin("+",TRUE,O1629,S1629,T1629,U1629,V1629,W1629,X1629,Y1629,Z1629,AA1629,AB1629,AC1629,AD1629,AE1629,AF1629,AG1629,AH1629,AI1629,AJ1629,AK1629,AL1629,AM1629,AN1629,AO1629,AP1629,AQ1629,AR1629,AS1629,AT1629,AU1629,AV1629,AW1629,AX1629,AY1629,AZ1629,BA1629,BB1629,R1629)</f>
        <v>#NAME?</v>
      </c>
      <c r="Q1629" s="21" t="e">
        <f t="shared" ca="1" si="103"/>
        <v>#NAME?</v>
      </c>
      <c r="R1629" t="s">
        <v>5106</v>
      </c>
      <c r="S1629" s="16" t="s">
        <v>3449</v>
      </c>
      <c r="T1629" s="12" t="s">
        <v>3749</v>
      </c>
      <c r="U1629" s="12" t="s">
        <v>3509</v>
      </c>
      <c r="V1629" s="12" t="s">
        <v>3091</v>
      </c>
      <c r="W1629" s="12" t="s">
        <v>2192</v>
      </c>
      <c r="X1629" s="12" t="s">
        <v>5019</v>
      </c>
      <c r="Y1629" s="12" t="s">
        <v>2189</v>
      </c>
      <c r="Z1629" s="12" t="s">
        <v>3751</v>
      </c>
    </row>
    <row r="1630" spans="1:27" ht="409.6" thickBot="1" x14ac:dyDescent="0.35">
      <c r="A1630" s="7" t="s">
        <v>1667</v>
      </c>
      <c r="D1630" s="37" t="s">
        <v>12</v>
      </c>
      <c r="E1630" s="45"/>
      <c r="F1630" s="47" t="e">
        <f ca="1">IF(D1630="Walmart", "https://www.walmart.com/search/?query=" &amp; [1]!textjoin("%20",TRUE,S1630,T1630,U1630,V1630,W1630,X1630,Y1630,Z1630,AA1630,AB1630,AC1630,AD1630,AE1630,AF1630,AG1630,AH1630,AI1630,AJ1630,AK1630,AL1630,AM1630,AN1630,AO1630,AP1630,AQ1630,AR1630,AS1630,AT1630,AU1630,AV1630,AW1630,AX1630,AY1630,AZ1630,BA1630,BB1630), IF(D1630="Best Buy", "https://www.bestbuy.com/site/searchpage.jsp?st=" &amp; [1]!textjoin("+",TRUE,S1630,T1630,U1630,V1630,W1630,X1630,Y1630,Z1630,AA1630,AB1630,AC1630,AD1630,AE1630,AF1630,AG1630,AH1630,AI1630,AJ1630,AK1630,AL1630,AM1630,AN1630,AO1630,AP1630,AQ1630,AR1630,AS1630,AT1630,AU1630,AV1630,AW1630,AX1630,AY1630,AZ1630,BA1630,BB1630), IF(D1630="Target", "https://www.target.com/s?searchTerm=" &amp; [1]!textjoin("+",TRUE,S1630,T1630,U1630,V1630,W1630,X1630,Y1630,Z1630,AA1630,AB1630,AC1630,AD1630,AE1630,AF1630,AG1630,AH1630,AI1630,AJ1630,AK1630,AL1630,AM1630,AN1630,AO1630,AP1630,AQ1630,AR1630,AS1630,AT1630,AU1630,AV1630,AW1630,AX1630,AY1630,AZ1630,BA1630,BB1630),"")))</f>
        <v>#NAME?</v>
      </c>
      <c r="G1630" s="45" t="s">
        <v>8076</v>
      </c>
      <c r="H1630" s="45" t="str">
        <f t="shared" si="105"/>
        <v>Walmart</v>
      </c>
      <c r="I1630" s="45"/>
      <c r="J1630" s="45"/>
      <c r="L1630" s="37" t="s">
        <v>12</v>
      </c>
      <c r="M1630" s="26" t="s">
        <v>2159</v>
      </c>
      <c r="N1630" s="21" t="s">
        <v>6642</v>
      </c>
      <c r="O1630" s="1" t="s">
        <v>2160</v>
      </c>
      <c r="P1630" s="21" t="e">
        <f ca="1">[1]!textjoin("+",TRUE,O1630,S1630,T1630,U1630,V1630,W1630,X1630,Y1630,Z1630,AA1630,AB1630,AC1630,AD1630,AE1630,AF1630,AG1630,AH1630,AI1630,AJ1630,AK1630,AL1630,AM1630,AN1630,AO1630,AP1630,AQ1630,AR1630,AS1630,AT1630,AU1630,AV1630,AW1630,AX1630,AY1630,AZ1630,BA1630,BB1630,R1630)</f>
        <v>#NAME?</v>
      </c>
      <c r="Q1630" s="21" t="e">
        <f t="shared" ca="1" si="103"/>
        <v>#NAME?</v>
      </c>
      <c r="R1630" t="s">
        <v>5106</v>
      </c>
      <c r="S1630" s="16" t="s">
        <v>3449</v>
      </c>
      <c r="T1630" s="12" t="s">
        <v>4093</v>
      </c>
      <c r="U1630" s="12">
        <v>2</v>
      </c>
      <c r="V1630" s="12" t="s">
        <v>3509</v>
      </c>
    </row>
    <row r="1631" spans="1:27" ht="317.39999999999998" thickBot="1" x14ac:dyDescent="0.35">
      <c r="A1631" s="7" t="s">
        <v>1668</v>
      </c>
      <c r="D1631" s="37" t="s">
        <v>27</v>
      </c>
      <c r="E1631" s="45"/>
      <c r="F1631" s="47" t="str">
        <f>IF(D1631="Costco", "https://www.costco.com", IF(D1631="Dell Home &amp; Home Office", "https://www.dell.com/koa/search?q=" &amp; [1]!textjoin("%20",TRUE,S1631,T1631,U1631,V1631,W1631,X1631,Y1631,Z1631,AA1631,AB1631,AC1631,AD1631,AE1631,AF1631,AG1631,AH1631,AI1631,AJ1631,AK1631,AL1631,AM1631,AN1631,AO1631,AP1631,AQ1631,AR1631,AS1631,AT1631,AU1631,AV1631,AW1631,AX1631,AY1631,AZ1631,BA1631,BB1631,Sheet1!BE1631), IF(D1631="Macy's", "https://www.macys.com/shop/featured/" &amp; [1]!textjoin("-",TRUE,S1631,T1631,U1631,V1631,W1631,X1631,Y1631,Z1631,AA1631,AB1631,AC1631,AD1631,AE1631,AF1631,AG1631,AH1631,AI1631,AJ1631,AK1631,AL1631,AM1631,AN1631,AO1631,AP1631,AQ1631,AR1631,AS1631,AT1631,AU1631,AV1631,AW1631,AX1631,AY1631,AZ1631,BA1631,BB1631,Sheet1!BE1631),"")))</f>
        <v>https://www.costco.com</v>
      </c>
      <c r="G1631" s="34" t="s">
        <v>7128</v>
      </c>
      <c r="H1631" s="45" t="str">
        <f t="shared" si="105"/>
        <v>Costco</v>
      </c>
      <c r="I1631" s="45"/>
      <c r="J1631" s="45"/>
      <c r="L1631" s="37" t="s">
        <v>27</v>
      </c>
      <c r="M1631" s="26" t="s">
        <v>2159</v>
      </c>
      <c r="N1631" s="21" t="s">
        <v>6643</v>
      </c>
      <c r="O1631" s="1" t="s">
        <v>2160</v>
      </c>
      <c r="P1631" s="21" t="e">
        <f ca="1">[1]!textjoin("+",TRUE,O1631,S1631,T1631,U1631,V1631,W1631,X1631,Y1631,Z1631,AA1631,AB1631,AC1631,AD1631,AE1631,AF1631,AG1631,AH1631,AI1631,AJ1631,AK1631,AL1631,AM1631,AN1631,AO1631,AP1631,AQ1631,AR1631,AS1631,AT1631,AU1631,AV1631,AW1631,AX1631,AY1631,AZ1631,BA1631,BB1631,R1631)</f>
        <v>#NAME?</v>
      </c>
      <c r="Q1631" s="21" t="e">
        <f t="shared" ca="1" si="103"/>
        <v>#NAME?</v>
      </c>
      <c r="R1631" t="s">
        <v>5106</v>
      </c>
      <c r="S1631" s="16" t="s">
        <v>4094</v>
      </c>
      <c r="T1631" s="12" t="s">
        <v>3616</v>
      </c>
      <c r="U1631" s="12">
        <v>2.1</v>
      </c>
      <c r="V1631" s="12" t="s">
        <v>3648</v>
      </c>
      <c r="W1631" s="12" t="s">
        <v>3509</v>
      </c>
      <c r="X1631" s="12" t="s">
        <v>2192</v>
      </c>
      <c r="Y1631" s="12" t="s">
        <v>2340</v>
      </c>
      <c r="Z1631" s="12" t="s">
        <v>3751</v>
      </c>
    </row>
    <row r="1632" spans="1:27" ht="317.39999999999998" thickBot="1" x14ac:dyDescent="0.35">
      <c r="A1632" s="7" t="s">
        <v>1669</v>
      </c>
      <c r="D1632" s="37" t="s">
        <v>27</v>
      </c>
      <c r="E1632" s="45"/>
      <c r="F1632" s="47" t="str">
        <f>IF(D1632="Costco", "https://www.costco.com", IF(D1632="Dell Home &amp; Home Office", "https://www.dell.com/koa/search?q=" &amp; [1]!textjoin("%20",TRUE,S1632,T1632,U1632,V1632,W1632,X1632,Y1632,Z1632,AA1632,AB1632,AC1632,AD1632,AE1632,AF1632,AG1632,AH1632,AI1632,AJ1632,AK1632,AL1632,AM1632,AN1632,AO1632,AP1632,AQ1632,AR1632,AS1632,AT1632,AU1632,AV1632,AW1632,AX1632,AY1632,AZ1632,BA1632,BB1632,Sheet1!BE1632), IF(D1632="Macy's", "https://www.macys.com/shop/featured/" &amp; [1]!textjoin("-",TRUE,S1632,T1632,U1632,V1632,W1632,X1632,Y1632,Z1632,AA1632,AB1632,AC1632,AD1632,AE1632,AF1632,AG1632,AH1632,AI1632,AJ1632,AK1632,AL1632,AM1632,AN1632,AO1632,AP1632,AQ1632,AR1632,AS1632,AT1632,AU1632,AV1632,AW1632,AX1632,AY1632,AZ1632,BA1632,BB1632,Sheet1!BE1632),"")))</f>
        <v>https://www.costco.com</v>
      </c>
      <c r="G1632" s="34" t="s">
        <v>7128</v>
      </c>
      <c r="H1632" s="45" t="str">
        <f t="shared" si="105"/>
        <v>Costco</v>
      </c>
      <c r="I1632" s="45"/>
      <c r="J1632" s="45"/>
      <c r="L1632" s="37" t="s">
        <v>27</v>
      </c>
      <c r="M1632" s="26" t="s">
        <v>2159</v>
      </c>
      <c r="N1632" s="21" t="s">
        <v>6644</v>
      </c>
      <c r="O1632" s="1" t="s">
        <v>2160</v>
      </c>
      <c r="P1632" s="21" t="e">
        <f ca="1">[1]!textjoin("+",TRUE,O1632,S1632,T1632,U1632,V1632,W1632,X1632,Y1632,Z1632,AA1632,AB1632,AC1632,AD1632,AE1632,AF1632,AG1632,AH1632,AI1632,AJ1632,AK1632,AL1632,AM1632,AN1632,AO1632,AP1632,AQ1632,AR1632,AS1632,AT1632,AU1632,AV1632,AW1632,AX1632,AY1632,AZ1632,BA1632,BB1632,R1632)</f>
        <v>#NAME?</v>
      </c>
      <c r="Q1632" s="21" t="e">
        <f t="shared" ca="1" si="103"/>
        <v>#NAME?</v>
      </c>
      <c r="R1632" t="s">
        <v>5106</v>
      </c>
      <c r="S1632" s="16" t="s">
        <v>3449</v>
      </c>
      <c r="T1632" s="12" t="s">
        <v>3616</v>
      </c>
      <c r="U1632" s="12">
        <v>5.0999999999999996</v>
      </c>
      <c r="V1632" s="12" t="s">
        <v>3648</v>
      </c>
      <c r="W1632" s="12" t="s">
        <v>3509</v>
      </c>
      <c r="X1632" s="12" t="s">
        <v>2192</v>
      </c>
      <c r="Y1632" s="12" t="s">
        <v>2189</v>
      </c>
      <c r="Z1632" s="12" t="s">
        <v>3751</v>
      </c>
    </row>
    <row r="1633" spans="1:30" ht="317.39999999999998" thickBot="1" x14ac:dyDescent="0.35">
      <c r="A1633" s="7" t="s">
        <v>1670</v>
      </c>
      <c r="D1633" s="37" t="s">
        <v>27</v>
      </c>
      <c r="E1633" s="45"/>
      <c r="F1633" s="47" t="str">
        <f>IF(D1633="Costco", "https://www.costco.com", IF(D1633="Dell Home &amp; Home Office", "https://www.dell.com/koa/search?q=" &amp; [1]!textjoin("%20",TRUE,S1633,T1633,U1633,V1633,W1633,X1633,Y1633,Z1633,AA1633,AB1633,AC1633,AD1633,AE1633,AF1633,AG1633,AH1633,AI1633,AJ1633,AK1633,AL1633,AM1633,AN1633,AO1633,AP1633,AQ1633,AR1633,AS1633,AT1633,AU1633,AV1633,AW1633,AX1633,AY1633,AZ1633,BA1633,BB1633,Sheet1!BE1633), IF(D1633="Macy's", "https://www.macys.com/shop/featured/" &amp; [1]!textjoin("-",TRUE,S1633,T1633,U1633,V1633,W1633,X1633,Y1633,Z1633,AA1633,AB1633,AC1633,AD1633,AE1633,AF1633,AG1633,AH1633,AI1633,AJ1633,AK1633,AL1633,AM1633,AN1633,AO1633,AP1633,AQ1633,AR1633,AS1633,AT1633,AU1633,AV1633,AW1633,AX1633,AY1633,AZ1633,BA1633,BB1633,Sheet1!BE1633),"")))</f>
        <v>https://www.costco.com</v>
      </c>
      <c r="G1633" s="34" t="s">
        <v>7128</v>
      </c>
      <c r="H1633" s="45" t="str">
        <f t="shared" si="105"/>
        <v>Costco</v>
      </c>
      <c r="I1633" s="45"/>
      <c r="J1633" s="45"/>
      <c r="L1633" s="37" t="s">
        <v>27</v>
      </c>
      <c r="M1633" s="26" t="s">
        <v>2159</v>
      </c>
      <c r="N1633" s="21" t="s">
        <v>6645</v>
      </c>
      <c r="O1633" s="1" t="s">
        <v>2160</v>
      </c>
      <c r="P1633" s="21" t="e">
        <f ca="1">[1]!textjoin("+",TRUE,O1633,S1633,T1633,U1633,V1633,W1633,X1633,Y1633,Z1633,AA1633,AB1633,AC1633,AD1633,AE1633,AF1633,AG1633,AH1633,AI1633,AJ1633,AK1633,AL1633,AM1633,AN1633,AO1633,AP1633,AQ1633,AR1633,AS1633,AT1633,AU1633,AV1633,AW1633,AX1633,AY1633,AZ1633,BA1633,BB1633,R1633)</f>
        <v>#NAME?</v>
      </c>
      <c r="Q1633" s="21" t="e">
        <f t="shared" ca="1" si="103"/>
        <v>#NAME?</v>
      </c>
      <c r="R1633" t="s">
        <v>5106</v>
      </c>
      <c r="S1633" s="16" t="s">
        <v>3449</v>
      </c>
      <c r="T1633" s="12" t="s">
        <v>3616</v>
      </c>
      <c r="U1633" s="12" t="s">
        <v>3724</v>
      </c>
      <c r="V1633" s="12" t="s">
        <v>2668</v>
      </c>
      <c r="W1633" s="12" t="s">
        <v>3613</v>
      </c>
      <c r="X1633" s="12" t="s">
        <v>3121</v>
      </c>
      <c r="Y1633" s="12" t="s">
        <v>3091</v>
      </c>
      <c r="Z1633" s="12" t="s">
        <v>2245</v>
      </c>
      <c r="AA1633" s="12" t="s">
        <v>4095</v>
      </c>
      <c r="AB1633" s="12" t="s">
        <v>2192</v>
      </c>
      <c r="AC1633" s="12" t="s">
        <v>2812</v>
      </c>
      <c r="AD1633" s="12" t="s">
        <v>3725</v>
      </c>
    </row>
    <row r="1634" spans="1:30" ht="130.19999999999999" thickBot="1" x14ac:dyDescent="0.35">
      <c r="A1634" s="7" t="s">
        <v>1671</v>
      </c>
      <c r="D1634" s="37" t="s">
        <v>112</v>
      </c>
      <c r="E1634" s="45"/>
      <c r="F1634" s="47" t="str">
        <f>IF(D1634="Walmart", "https://www.walmart.com/search/?query=" &amp; [1]!textjoin("%20",TRUE,S1634,T1634,U1634,V1634,W1634,X1634,Y1634,Z1634,AA1634,AB1634,AC1634,AD1634,AE1634,AF1634,AG1634,AH1634,AI1634,AJ1634,AK1634,AL1634,AM1634,AN1634,AO1634,AP1634,AQ1634,AR1634,AS1634,AT1634,AU1634,AV1634,AW1634,AX1634,AY1634,AZ1634,BA1634,BB1634), IF(D1634="Best Buy", "https://www.bestbuy.com/site/searchpage.jsp?st=" &amp; [1]!textjoin("+",TRUE,S1634,T1634,U1634,V1634,W1634,X1634,Y1634,Z1634,AA1634,AB1634,AC1634,AD1634,AE1634,AF1634,AG1634,AH1634,AI1634,AJ1634,AK1634,AL1634,AM1634,AN1634,AO1634,AP1634,AQ1634,AR1634,AS1634,AT1634,AU1634,AV1634,AW1634,AX1634,AY1634,AZ1634,BA1634,BB1634), IF(D1634="Target", "https://www.target.com/s?searchTerm=" &amp; [1]!textjoin("+",TRUE,S1634,T1634,U1634,V1634,W1634,X1634,Y1634,Z1634,AA1634,AB1634,AC1634,AD1634,AE1634,AF1634,AG1634,AH1634,AI1634,AJ1634,AK1634,AL1634,AM1634,AN1634,AO1634,AP1634,AQ1634,AR1634,AS1634,AT1634,AU1634,AV1634,AW1634,AX1634,AY1634,AZ1634,BA1634,BB1634),"")))</f>
        <v/>
      </c>
      <c r="G1634" s="45" t="s">
        <v>7382</v>
      </c>
      <c r="H1634" s="45"/>
      <c r="I1634" s="45"/>
      <c r="J1634" s="45"/>
      <c r="L1634" s="37" t="s">
        <v>112</v>
      </c>
      <c r="M1634" s="26" t="s">
        <v>2159</v>
      </c>
      <c r="N1634" s="21" t="s">
        <v>6646</v>
      </c>
      <c r="O1634" s="1" t="s">
        <v>2160</v>
      </c>
      <c r="P1634" s="21" t="e">
        <f ca="1">[1]!textjoin("+",TRUE,O1634,S1634,T1634,U1634,V1634,W1634,X1634,Y1634,Z1634,AA1634,AB1634,AC1634,AD1634,AE1634,AF1634,AG1634,AH1634,AI1634,AJ1634,AK1634,AL1634,AM1634,AN1634,AO1634,AP1634,AQ1634,AR1634,AS1634,AT1634,AU1634,AV1634,AW1634,AX1634,AY1634,AZ1634,BA1634,BB1634,R1634)</f>
        <v>#NAME?</v>
      </c>
      <c r="Q1634" s="21" t="e">
        <f t="shared" ca="1" si="103"/>
        <v>#NAME?</v>
      </c>
      <c r="R1634" t="s">
        <v>5106</v>
      </c>
      <c r="S1634" s="16" t="s">
        <v>3449</v>
      </c>
      <c r="T1634" s="12" t="s">
        <v>4096</v>
      </c>
      <c r="U1634" s="12">
        <v>5.0999999999999996</v>
      </c>
      <c r="V1634" s="12" t="s">
        <v>3120</v>
      </c>
      <c r="W1634" s="12" t="s">
        <v>3121</v>
      </c>
      <c r="X1634" s="12" t="s">
        <v>3091</v>
      </c>
    </row>
    <row r="1635" spans="1:30" ht="409.6" thickBot="1" x14ac:dyDescent="0.35">
      <c r="A1635" s="7" t="s">
        <v>1672</v>
      </c>
      <c r="D1635" s="39" t="s">
        <v>128</v>
      </c>
      <c r="E1635" s="45"/>
      <c r="F1635" s="47" t="e">
        <f ca="1">IF(D1635="Costco", "https://www.costco.com", IF(D1635="Dell Home &amp; Home Office", "https://www.dell.com/koa/search?q=" &amp; [1]!textjoin("%20",TRUE,S1635,T1635,U1635,V1635,W1635,X1635,Y1635,Z1635,AA1635,AB1635,AC1635,AD1635,AE1635,AF1635,AG1635,AH1635,AI1635,AJ1635,AK1635,AL1635,AM1635,AN1635,AO1635,AP1635,AQ1635,AR1635,AS1635,AT1635,AU1635,AV1635,AW1635,AX1635,AY1635,AZ1635,BA1635,BB1635,Sheet1!BE1635), IF(D1635="Macy's", "https://www.macys.com/shop/featured/" &amp; [1]!textjoin("-",TRUE,S1635,T1635,U1635,V1635,W1635,X1635,Y1635,Z1635,AA1635,AB1635,AC1635,AD1635,AE1635,AF1635,AG1635,AH1635,AI1635,AJ1635,AK1635,AL1635,AM1635,AN1635,AO1635,AP1635,AQ1635,AR1635,AS1635,AT1635,AU1635,AV1635,AW1635,AX1635,AY1635,AZ1635,BA1635,BB1635,Sheet1!BE1635),"")))</f>
        <v>#NAME?</v>
      </c>
      <c r="G1635" s="34" t="s">
        <v>7376</v>
      </c>
      <c r="H1635" s="45" t="str">
        <f>HYPERLINK(G1635,D1635)</f>
        <v>Dell Home &amp; Home Office</v>
      </c>
      <c r="I1635" s="45"/>
      <c r="J1635" s="45"/>
      <c r="L1635" s="39" t="s">
        <v>128</v>
      </c>
      <c r="M1635" s="26" t="s">
        <v>2159</v>
      </c>
      <c r="N1635" s="21" t="s">
        <v>6647</v>
      </c>
      <c r="O1635" s="1" t="s">
        <v>2160</v>
      </c>
      <c r="P1635" s="21" t="e">
        <f ca="1">[1]!textjoin("+",TRUE,O1635,S1635,T1635,U1635,V1635,W1635,X1635,Y1635,Z1635,AA1635,AB1635,AC1635,AD1635,AE1635,AF1635,AG1635,AH1635,AI1635,AJ1635,AK1635,AL1635,AM1635,AN1635,AO1635,AP1635,AQ1635,AR1635,AS1635,AT1635,AU1635,AV1635,AW1635,AX1635,AY1635,AZ1635,BA1635,BB1635,R1635)</f>
        <v>#NAME?</v>
      </c>
      <c r="Q1635" s="21" t="e">
        <f t="shared" ca="1" si="103"/>
        <v>#NAME?</v>
      </c>
      <c r="R1635" t="s">
        <v>5106</v>
      </c>
      <c r="S1635" s="16" t="s">
        <v>3449</v>
      </c>
      <c r="T1635" s="12" t="s">
        <v>3121</v>
      </c>
      <c r="U1635" s="12" t="s">
        <v>2249</v>
      </c>
      <c r="V1635" s="12" t="s">
        <v>4773</v>
      </c>
      <c r="W1635" s="12" t="s">
        <v>4097</v>
      </c>
    </row>
    <row r="1636" spans="1:30" ht="409.6" thickBot="1" x14ac:dyDescent="0.35">
      <c r="A1636" s="7" t="s">
        <v>1673</v>
      </c>
      <c r="D1636" s="37" t="s">
        <v>15</v>
      </c>
      <c r="E1636" s="45"/>
      <c r="F1636" s="47" t="e">
        <f ca="1">IF(D1636="Walmart", "https://www.walmart.com/search/?query=" &amp; [1]!textjoin("%20",TRUE,S1636,T1636,U1636,V1636,W1636,X1636,Y1636,Z1636,AA1636,AB1636,AC1636,AD1636,AE1636,AF1636,AG1636,AH1636,AI1636,AJ1636,AK1636,AL1636,AM1636,AN1636,AO1636,AP1636,AQ1636,AR1636,AS1636,AT1636,AU1636,AV1636,AW1636,AX1636,AY1636,AZ1636,BA1636,BB1636), IF(D1636="Best Buy", "https://www.bestbuy.com/site/searchpage.jsp?st=" &amp; [1]!textjoin("+",TRUE,S1636,T1636,U1636,V1636,W1636,X1636,Y1636,Z1636,AA1636,AB1636,AC1636,AD1636,AE1636,AF1636,AG1636,AH1636,AI1636,AJ1636,AK1636,AL1636,AM1636,AN1636,AO1636,AP1636,AQ1636,AR1636,AS1636,AT1636,AU1636,AV1636,AW1636,AX1636,AY1636,AZ1636,BA1636,BB1636), IF(D1636="Target", "https://www.target.com/s?searchTerm=" &amp; [1]!textjoin("+",TRUE,S1636,T1636,U1636,V1636,W1636,X1636,Y1636,Z1636,AA1636,AB1636,AC1636,AD1636,AE1636,AF1636,AG1636,AH1636,AI1636,AJ1636,AK1636,AL1636,AM1636,AN1636,AO1636,AP1636,AQ1636,AR1636,AS1636,AT1636,AU1636,AV1636,AW1636,AX1636,AY1636,AZ1636,BA1636,BB1636),"")))</f>
        <v>#NAME?</v>
      </c>
      <c r="G1636" s="45" t="s">
        <v>8077</v>
      </c>
      <c r="H1636" s="45" t="str">
        <f>HYPERLINK(G1636,D1636)</f>
        <v>Best Buy</v>
      </c>
      <c r="I1636" s="45"/>
      <c r="J1636" s="45"/>
      <c r="L1636" s="37" t="s">
        <v>15</v>
      </c>
      <c r="M1636" s="26" t="s">
        <v>2159</v>
      </c>
      <c r="N1636" s="21" t="s">
        <v>6648</v>
      </c>
      <c r="O1636" s="1" t="s">
        <v>2160</v>
      </c>
      <c r="P1636" s="21" t="e">
        <f ca="1">[1]!textjoin("+",TRUE,O1636,S1636,T1636,U1636,V1636,W1636,X1636,Y1636,Z1636,AA1636,AB1636,AC1636,AD1636,AE1636,AF1636,AG1636,AH1636,AI1636,AJ1636,AK1636,AL1636,AM1636,AN1636,AO1636,AP1636,AQ1636,AR1636,AS1636,AT1636,AU1636,AV1636,AW1636,AX1636,AY1636,AZ1636,BA1636,BB1636,R1636)</f>
        <v>#NAME?</v>
      </c>
      <c r="Q1636" s="21" t="e">
        <f t="shared" ca="1" si="103"/>
        <v>#NAME?</v>
      </c>
      <c r="R1636" t="s">
        <v>5106</v>
      </c>
      <c r="S1636" s="16" t="s">
        <v>3449</v>
      </c>
      <c r="T1636" s="12" t="s">
        <v>3121</v>
      </c>
      <c r="U1636" s="12" t="s">
        <v>4745</v>
      </c>
      <c r="V1636" s="12" t="s">
        <v>2215</v>
      </c>
    </row>
    <row r="1637" spans="1:30" ht="58.2" thickBot="1" x14ac:dyDescent="0.35">
      <c r="A1637" s="7" t="s">
        <v>1674</v>
      </c>
      <c r="D1637" s="37" t="s">
        <v>116</v>
      </c>
      <c r="E1637" s="45"/>
      <c r="F1637" s="47" t="str">
        <f>IF(D1637="Walmart", "https://www.walmart.com/search/?query=" &amp; [1]!textjoin("%20",TRUE,S1637,T1637,U1637,V1637,W1637,X1637,Y1637,Z1637,AA1637,AB1637,AC1637,AD1637,AE1637,AF1637,AG1637,AH1637,AI1637,AJ1637,AK1637,AL1637,AM1637,AN1637,AO1637,AP1637,AQ1637,AR1637,AS1637,AT1637,AU1637,AV1637,AW1637,AX1637,AY1637,AZ1637,BA1637,BB1637), IF(D1637="Best Buy", "https://www.bestbuy.com/site/searchpage.jsp?st=" &amp; [1]!textjoin("+",TRUE,S1637,T1637,U1637,V1637,W1637,X1637,Y1637,Z1637,AA1637,AB1637,AC1637,AD1637,AE1637,AF1637,AG1637,AH1637,AI1637,AJ1637,AK1637,AL1637,AM1637,AN1637,AO1637,AP1637,AQ1637,AR1637,AS1637,AT1637,AU1637,AV1637,AW1637,AX1637,AY1637,AZ1637,BA1637,BB1637), IF(D1637="Target", "https://www.target.com/s?searchTerm=" &amp; [1]!textjoin("+",TRUE,S1637,T1637,U1637,V1637,W1637,X1637,Y1637,Z1637,AA1637,AB1637,AC1637,AD1637,AE1637,AF1637,AG1637,AH1637,AI1637,AJ1637,AK1637,AL1637,AM1637,AN1637,AO1637,AP1637,AQ1637,AR1637,AS1637,AT1637,AU1637,AV1637,AW1637,AX1637,AY1637,AZ1637,BA1637,BB1637),"")))</f>
        <v/>
      </c>
      <c r="G1637" s="45" t="s">
        <v>7382</v>
      </c>
      <c r="H1637" s="45"/>
      <c r="I1637" s="45"/>
      <c r="J1637" s="45"/>
      <c r="L1637" s="37" t="s">
        <v>116</v>
      </c>
      <c r="M1637" s="26" t="s">
        <v>2159</v>
      </c>
      <c r="N1637" s="21" t="s">
        <v>6649</v>
      </c>
      <c r="O1637" s="1" t="s">
        <v>2160</v>
      </c>
      <c r="P1637" s="21" t="e">
        <f ca="1">[1]!textjoin("+",TRUE,O1637,S1637,T1637,U1637,V1637,W1637,X1637,Y1637,Z1637,AA1637,AB1637,AC1637,AD1637,AE1637,AF1637,AG1637,AH1637,AI1637,AJ1637,AK1637,AL1637,AM1637,AN1637,AO1637,AP1637,AQ1637,AR1637,AS1637,AT1637,AU1637,AV1637,AW1637,AX1637,AY1637,AZ1637,BA1637,BB1637,R1637)</f>
        <v>#NAME?</v>
      </c>
      <c r="Q1637" s="21" t="e">
        <f t="shared" ca="1" si="103"/>
        <v>#NAME?</v>
      </c>
      <c r="R1637" t="s">
        <v>5106</v>
      </c>
      <c r="S1637" s="16" t="s">
        <v>3271</v>
      </c>
      <c r="T1637" s="12" t="s">
        <v>4098</v>
      </c>
      <c r="U1637" s="12" t="s">
        <v>2189</v>
      </c>
      <c r="V1637" s="12" t="s">
        <v>2391</v>
      </c>
    </row>
    <row r="1638" spans="1:30" ht="409.6" thickBot="1" x14ac:dyDescent="0.35">
      <c r="A1638" s="7" t="s">
        <v>1675</v>
      </c>
      <c r="D1638" s="37" t="s">
        <v>15</v>
      </c>
      <c r="E1638" s="45"/>
      <c r="F1638" s="47" t="e">
        <f ca="1">IF(D1638="Walmart", "https://www.walmart.com/search/?query=" &amp; [1]!textjoin("%20",TRUE,S1638,T1638,U1638,V1638,W1638,X1638,Y1638,Z1638,AA1638,AB1638,AC1638,AD1638,AE1638,AF1638,AG1638,AH1638,AI1638,AJ1638,AK1638,AL1638,AM1638,AN1638,AO1638,AP1638,AQ1638,AR1638,AS1638,AT1638,AU1638,AV1638,AW1638,AX1638,AY1638,AZ1638,BA1638,BB1638), IF(D1638="Best Buy", "https://www.bestbuy.com/site/searchpage.jsp?st=" &amp; [1]!textjoin("+",TRUE,S1638,T1638,U1638,V1638,W1638,X1638,Y1638,Z1638,AA1638,AB1638,AC1638,AD1638,AE1638,AF1638,AG1638,AH1638,AI1638,AJ1638,AK1638,AL1638,AM1638,AN1638,AO1638,AP1638,AQ1638,AR1638,AS1638,AT1638,AU1638,AV1638,AW1638,AX1638,AY1638,AZ1638,BA1638,BB1638), IF(D1638="Target", "https://www.target.com/s?searchTerm=" &amp; [1]!textjoin("+",TRUE,S1638,T1638,U1638,V1638,W1638,X1638,Y1638,Z1638,AA1638,AB1638,AC1638,AD1638,AE1638,AF1638,AG1638,AH1638,AI1638,AJ1638,AK1638,AL1638,AM1638,AN1638,AO1638,AP1638,AQ1638,AR1638,AS1638,AT1638,AU1638,AV1638,AW1638,AX1638,AY1638,AZ1638,BA1638,BB1638),"")))</f>
        <v>#NAME?</v>
      </c>
      <c r="G1638" s="45" t="s">
        <v>8078</v>
      </c>
      <c r="H1638" s="45" t="str">
        <f>HYPERLINK(G1638,D1638)</f>
        <v>Best Buy</v>
      </c>
      <c r="I1638" s="45"/>
      <c r="J1638" s="45"/>
      <c r="L1638" s="37" t="s">
        <v>15</v>
      </c>
      <c r="M1638" s="26" t="s">
        <v>2159</v>
      </c>
      <c r="N1638" s="21" t="s">
        <v>6650</v>
      </c>
      <c r="O1638" s="1" t="s">
        <v>2160</v>
      </c>
      <c r="P1638" s="21" t="e">
        <f ca="1">[1]!textjoin("+",TRUE,O1638,S1638,T1638,U1638,V1638,W1638,X1638,Y1638,Z1638,AA1638,AB1638,AC1638,AD1638,AE1638,AF1638,AG1638,AH1638,AI1638,AJ1638,AK1638,AL1638,AM1638,AN1638,AO1638,AP1638,AQ1638,AR1638,AS1638,AT1638,AU1638,AV1638,AW1638,AX1638,AY1638,AZ1638,BA1638,BB1638,R1638)</f>
        <v>#NAME?</v>
      </c>
      <c r="Q1638" s="21" t="e">
        <f t="shared" ca="1" si="103"/>
        <v>#NAME?</v>
      </c>
      <c r="R1638" t="s">
        <v>5106</v>
      </c>
      <c r="S1638" s="16" t="s">
        <v>4099</v>
      </c>
      <c r="T1638" s="12" t="s">
        <v>4659</v>
      </c>
      <c r="U1638" s="12" t="s">
        <v>2215</v>
      </c>
    </row>
    <row r="1639" spans="1:30" ht="317.39999999999998" thickBot="1" x14ac:dyDescent="0.35">
      <c r="A1639" s="7" t="s">
        <v>1676</v>
      </c>
      <c r="D1639" s="37" t="s">
        <v>27</v>
      </c>
      <c r="E1639" s="45"/>
      <c r="F1639" s="47" t="str">
        <f>IF(D1639="Costco", "https://www.costco.com", IF(D1639="Dell Home &amp; Home Office", "https://www.dell.com/koa/search?q=" &amp; [1]!textjoin("%20",TRUE,S1639,T1639,U1639,V1639,W1639,X1639,Y1639,Z1639,AA1639,AB1639,AC1639,AD1639,AE1639,AF1639,AG1639,AH1639,AI1639,AJ1639,AK1639,AL1639,AM1639,AN1639,AO1639,AP1639,AQ1639,AR1639,AS1639,AT1639,AU1639,AV1639,AW1639,AX1639,AY1639,AZ1639,BA1639,BB1639,Sheet1!BE1639), IF(D1639="Macy's", "https://www.macys.com/shop/featured/" &amp; [1]!textjoin("-",TRUE,S1639,T1639,U1639,V1639,W1639,X1639,Y1639,Z1639,AA1639,AB1639,AC1639,AD1639,AE1639,AF1639,AG1639,AH1639,AI1639,AJ1639,AK1639,AL1639,AM1639,AN1639,AO1639,AP1639,AQ1639,AR1639,AS1639,AT1639,AU1639,AV1639,AW1639,AX1639,AY1639,AZ1639,BA1639,BB1639,Sheet1!BE1639),"")))</f>
        <v>https://www.costco.com</v>
      </c>
      <c r="G1639" s="34" t="s">
        <v>7128</v>
      </c>
      <c r="H1639" s="45" t="str">
        <f>HYPERLINK(G1639,D1639)</f>
        <v>Costco</v>
      </c>
      <c r="I1639" s="45"/>
      <c r="J1639" s="45"/>
      <c r="L1639" s="37" t="s">
        <v>27</v>
      </c>
      <c r="M1639" s="26" t="s">
        <v>2159</v>
      </c>
      <c r="N1639" s="21" t="s">
        <v>6651</v>
      </c>
      <c r="O1639" s="1" t="s">
        <v>2160</v>
      </c>
      <c r="P1639" s="21" t="e">
        <f ca="1">[1]!textjoin("+",TRUE,O1639,S1639,T1639,U1639,V1639,W1639,X1639,Y1639,Z1639,AA1639,AB1639,AC1639,AD1639,AE1639,AF1639,AG1639,AH1639,AI1639,AJ1639,AK1639,AL1639,AM1639,AN1639,AO1639,AP1639,AQ1639,AR1639,AS1639,AT1639,AU1639,AV1639,AW1639,AX1639,AY1639,AZ1639,BA1639,BB1639,R1639)</f>
        <v>#NAME?</v>
      </c>
      <c r="Q1639" s="21" t="e">
        <f t="shared" ca="1" si="103"/>
        <v>#NAME?</v>
      </c>
      <c r="R1639" t="s">
        <v>5106</v>
      </c>
      <c r="S1639" s="16" t="s">
        <v>4099</v>
      </c>
      <c r="T1639" s="12" t="s">
        <v>2173</v>
      </c>
      <c r="U1639" s="12" t="s">
        <v>2252</v>
      </c>
      <c r="V1639" s="12" t="s">
        <v>3583</v>
      </c>
    </row>
    <row r="1640" spans="1:30" ht="317.39999999999998" thickBot="1" x14ac:dyDescent="0.35">
      <c r="A1640" s="7" t="s">
        <v>1677</v>
      </c>
      <c r="D1640" s="37" t="s">
        <v>27</v>
      </c>
      <c r="E1640" s="45"/>
      <c r="F1640" s="47" t="str">
        <f>IF(D1640="Costco", "https://www.costco.com", IF(D1640="Dell Home &amp; Home Office", "https://www.dell.com/koa/search?q=" &amp; [1]!textjoin("%20",TRUE,S1640,T1640,U1640,V1640,W1640,X1640,Y1640,Z1640,AA1640,AB1640,AC1640,AD1640,AE1640,AF1640,AG1640,AH1640,AI1640,AJ1640,AK1640,AL1640,AM1640,AN1640,AO1640,AP1640,AQ1640,AR1640,AS1640,AT1640,AU1640,AV1640,AW1640,AX1640,AY1640,AZ1640,BA1640,BB1640,Sheet1!BE1640), IF(D1640="Macy's", "https://www.macys.com/shop/featured/" &amp; [1]!textjoin("-",TRUE,S1640,T1640,U1640,V1640,W1640,X1640,Y1640,Z1640,AA1640,AB1640,AC1640,AD1640,AE1640,AF1640,AG1640,AH1640,AI1640,AJ1640,AK1640,AL1640,AM1640,AN1640,AO1640,AP1640,AQ1640,AR1640,AS1640,AT1640,AU1640,AV1640,AW1640,AX1640,AY1640,AZ1640,BA1640,BB1640,Sheet1!BE1640),"")))</f>
        <v>https://www.costco.com</v>
      </c>
      <c r="G1640" s="34" t="s">
        <v>7128</v>
      </c>
      <c r="H1640" s="45" t="str">
        <f>HYPERLINK(G1640,D1640)</f>
        <v>Costco</v>
      </c>
      <c r="I1640" s="45"/>
      <c r="J1640" s="45"/>
      <c r="L1640" s="37" t="s">
        <v>27</v>
      </c>
      <c r="M1640" s="26" t="s">
        <v>2159</v>
      </c>
      <c r="N1640" s="21" t="s">
        <v>6652</v>
      </c>
      <c r="O1640" s="1" t="s">
        <v>2160</v>
      </c>
      <c r="P1640" s="21" t="e">
        <f ca="1">[1]!textjoin("+",TRUE,O1640,S1640,T1640,U1640,V1640,W1640,X1640,Y1640,Z1640,AA1640,AB1640,AC1640,AD1640,AE1640,AF1640,AG1640,AH1640,AI1640,AJ1640,AK1640,AL1640,AM1640,AN1640,AO1640,AP1640,AQ1640,AR1640,AS1640,AT1640,AU1640,AV1640,AW1640,AX1640,AY1640,AZ1640,BA1640,BB1640,R1640)</f>
        <v>#NAME?</v>
      </c>
      <c r="Q1640" s="21" t="e">
        <f t="shared" ca="1" si="103"/>
        <v>#NAME?</v>
      </c>
      <c r="R1640" t="s">
        <v>5106</v>
      </c>
      <c r="S1640" s="16" t="s">
        <v>4100</v>
      </c>
      <c r="T1640" s="12" t="s">
        <v>4101</v>
      </c>
      <c r="U1640" s="12" t="s">
        <v>2178</v>
      </c>
      <c r="V1640" s="12" t="s">
        <v>3654</v>
      </c>
      <c r="W1640" s="12" t="s">
        <v>2871</v>
      </c>
      <c r="X1640" s="12" t="s">
        <v>2336</v>
      </c>
    </row>
    <row r="1641" spans="1:30" ht="409.6" thickBot="1" x14ac:dyDescent="0.35">
      <c r="A1641" s="7" t="s">
        <v>1679</v>
      </c>
      <c r="D1641" s="37" t="s">
        <v>213</v>
      </c>
      <c r="E1641" s="45"/>
      <c r="F1641" s="47" t="e">
        <f ca="1">IF(D1641="Kohl's", "https://www.kohls.com/search.jsp?submit-search=web-regular&amp;search=" &amp; [1]!textjoin("+",TRUE,S1641,T1641,U1641,V1641,W1641,X1641,Y1641,Z1641,AA1641,AB1641,AC1641,AD1641,AE1641,AF1641,AG1641,AH1641,AI1641,AJ1641,AK1641,AL1641,AM1641,AN1641,AO1641,AP1641,AQ1641,AR1641,AS1641,AT1641,AU1641,AV1641,AW1641,AX1641,AY1641,AZ1641,BA1641,BB1641,Sheet1!BE1641), IF(D1641="Lenovo", "https://www.lenovo.com/us/en/search?text=" &amp; [1]!textjoin("+",TRUE,S1641,T1641,U1641,V1641,W1641,X1641,Y1641,Z1641,AA1641,AB1641,AC1641,AD1641,AE1641,AF1641,AG1641,AH1641,AI1641,AJ1641,AK1641,AL1641,AM1641,AN1641,AO1641,AP1641,AQ1641,AR1641,AS1641,AT1641,AU1641,AV1641,AW1641,AX1641,AY1641,AZ1641,BA1641,BB1641,Sheet1!BE1641), IF(D1641="Dell Small Business", "https://www.dell.com/koa/search?q=" &amp; [1]!textjoin("%20",TRUE,S1641,T1641,U1641,V1641,W1641,X1641,Y1641,Z1641,AA1641,AB1641,AC1641,AD1641,AE1641,AF1641,AG1641,AH1641,AI1641,AJ1641,AK1641,AL1641,AM1641,AN1641,AO1641,AP1641,AQ1641,AR1641,AS1641,AT1641,AU1641,AV1641,AW1641,AX1641,AY1641,AZ1641,BA1641,BB1641,Sheet1!BE1641),"")))</f>
        <v>#NAME?</v>
      </c>
      <c r="G1641" s="34" t="s">
        <v>7377</v>
      </c>
      <c r="H1641" s="45" t="str">
        <f>HYPERLINK(G1641,D1641)</f>
        <v>Lenovo</v>
      </c>
      <c r="I1641" s="45"/>
      <c r="J1641" s="45"/>
      <c r="L1641" s="37" t="s">
        <v>213</v>
      </c>
      <c r="M1641" s="26" t="s">
        <v>2159</v>
      </c>
      <c r="N1641" s="21" t="s">
        <v>6653</v>
      </c>
      <c r="O1641" s="1" t="s">
        <v>2160</v>
      </c>
      <c r="P1641" s="21" t="e">
        <f ca="1">[1]!textjoin("+",TRUE,O1641,S1641,T1641,U1641,V1641,W1641,X1641,Y1641,Z1641,AA1641,AB1641,AC1641,AD1641,AE1641,AF1641,AG1641,AH1641,AI1641,AJ1641,AK1641,AL1641,AM1641,AN1641,AO1641,AP1641,AQ1641,AR1641,AS1641,AT1641,AU1641,AV1641,AW1641,AX1641,AY1641,AZ1641,BA1641,BB1641,R1641)</f>
        <v>#NAME?</v>
      </c>
      <c r="Q1641" s="21" t="e">
        <f t="shared" ca="1" si="103"/>
        <v>#NAME?</v>
      </c>
      <c r="R1641" t="s">
        <v>5106</v>
      </c>
      <c r="S1641" s="16" t="s">
        <v>4102</v>
      </c>
      <c r="T1641" s="12" t="s">
        <v>2171</v>
      </c>
      <c r="U1641" s="12" t="s">
        <v>5007</v>
      </c>
      <c r="V1641" s="12" t="s">
        <v>3578</v>
      </c>
      <c r="W1641" s="12" t="s">
        <v>2342</v>
      </c>
    </row>
    <row r="1642" spans="1:30" ht="58.2" thickBot="1" x14ac:dyDescent="0.35">
      <c r="A1642" s="7" t="s">
        <v>1680</v>
      </c>
      <c r="D1642" s="37" t="s">
        <v>116</v>
      </c>
      <c r="E1642" s="45"/>
      <c r="F1642" s="47" t="str">
        <f>IF(D1642="Walmart", "https://www.walmart.com/search/?query=" &amp; [1]!textjoin("%20",TRUE,S1642,T1642,U1642,V1642,W1642,X1642,Y1642,Z1642,AA1642,AB1642,AC1642,AD1642,AE1642,AF1642,AG1642,AH1642,AI1642,AJ1642,AK1642,AL1642,AM1642,AN1642,AO1642,AP1642,AQ1642,AR1642,AS1642,AT1642,AU1642,AV1642,AW1642,AX1642,AY1642,AZ1642,BA1642,BB1642), IF(D1642="Best Buy", "https://www.bestbuy.com/site/searchpage.jsp?st=" &amp; [1]!textjoin("+",TRUE,S1642,T1642,U1642,V1642,W1642,X1642,Y1642,Z1642,AA1642,AB1642,AC1642,AD1642,AE1642,AF1642,AG1642,AH1642,AI1642,AJ1642,AK1642,AL1642,AM1642,AN1642,AO1642,AP1642,AQ1642,AR1642,AS1642,AT1642,AU1642,AV1642,AW1642,AX1642,AY1642,AZ1642,BA1642,BB1642), IF(D1642="Target", "https://www.target.com/s?searchTerm=" &amp; [1]!textjoin("+",TRUE,S1642,T1642,U1642,V1642,W1642,X1642,Y1642,Z1642,AA1642,AB1642,AC1642,AD1642,AE1642,AF1642,AG1642,AH1642,AI1642,AJ1642,AK1642,AL1642,AM1642,AN1642,AO1642,AP1642,AQ1642,AR1642,AS1642,AT1642,AU1642,AV1642,AW1642,AX1642,AY1642,AZ1642,BA1642,BB1642),"")))</f>
        <v/>
      </c>
      <c r="G1642" s="45" t="s">
        <v>7382</v>
      </c>
      <c r="H1642" s="45"/>
      <c r="I1642" s="45"/>
      <c r="J1642" s="45"/>
      <c r="L1642" s="37" t="s">
        <v>116</v>
      </c>
      <c r="M1642" s="26" t="s">
        <v>2159</v>
      </c>
      <c r="N1642" s="21" t="s">
        <v>6654</v>
      </c>
      <c r="O1642" s="1" t="s">
        <v>2160</v>
      </c>
      <c r="P1642" s="21" t="e">
        <f ca="1">[1]!textjoin("+",TRUE,O1642,S1642,T1642,U1642,V1642,W1642,X1642,Y1642,Z1642,AA1642,AB1642,AC1642,AD1642,AE1642,AF1642,AG1642,AH1642,AI1642,AJ1642,AK1642,AL1642,AM1642,AN1642,AO1642,AP1642,AQ1642,AR1642,AS1642,AT1642,AU1642,AV1642,AW1642,AX1642,AY1642,AZ1642,BA1642,BB1642,R1642)</f>
        <v>#NAME?</v>
      </c>
      <c r="Q1642" s="21" t="e">
        <f t="shared" ca="1" si="103"/>
        <v>#NAME?</v>
      </c>
      <c r="R1642" t="s">
        <v>5106</v>
      </c>
      <c r="S1642" s="16" t="s">
        <v>2189</v>
      </c>
      <c r="T1642" s="12" t="s">
        <v>3522</v>
      </c>
    </row>
    <row r="1643" spans="1:30" ht="58.2" thickBot="1" x14ac:dyDescent="0.35">
      <c r="A1643" s="7" t="s">
        <v>1681</v>
      </c>
      <c r="D1643" s="37" t="s">
        <v>116</v>
      </c>
      <c r="E1643" s="45"/>
      <c r="F1643" s="47" t="str">
        <f>IF(D1643="Walmart", "https://www.walmart.com/search/?query=" &amp; [1]!textjoin("%20",TRUE,S1643,T1643,U1643,V1643,W1643,X1643,Y1643,Z1643,AA1643,AB1643,AC1643,AD1643,AE1643,AF1643,AG1643,AH1643,AI1643,AJ1643,AK1643,AL1643,AM1643,AN1643,AO1643,AP1643,AQ1643,AR1643,AS1643,AT1643,AU1643,AV1643,AW1643,AX1643,AY1643,AZ1643,BA1643,BB1643), IF(D1643="Best Buy", "https://www.bestbuy.com/site/searchpage.jsp?st=" &amp; [1]!textjoin("+",TRUE,S1643,T1643,U1643,V1643,W1643,X1643,Y1643,Z1643,AA1643,AB1643,AC1643,AD1643,AE1643,AF1643,AG1643,AH1643,AI1643,AJ1643,AK1643,AL1643,AM1643,AN1643,AO1643,AP1643,AQ1643,AR1643,AS1643,AT1643,AU1643,AV1643,AW1643,AX1643,AY1643,AZ1643,BA1643,BB1643), IF(D1643="Target", "https://www.target.com/s?searchTerm=" &amp; [1]!textjoin("+",TRUE,S1643,T1643,U1643,V1643,W1643,X1643,Y1643,Z1643,AA1643,AB1643,AC1643,AD1643,AE1643,AF1643,AG1643,AH1643,AI1643,AJ1643,AK1643,AL1643,AM1643,AN1643,AO1643,AP1643,AQ1643,AR1643,AS1643,AT1643,AU1643,AV1643,AW1643,AX1643,AY1643,AZ1643,BA1643,BB1643),"")))</f>
        <v/>
      </c>
      <c r="G1643" s="45" t="s">
        <v>7382</v>
      </c>
      <c r="H1643" s="45"/>
      <c r="I1643" s="45"/>
      <c r="J1643" s="45"/>
      <c r="L1643" s="37" t="s">
        <v>116</v>
      </c>
      <c r="M1643" s="26" t="s">
        <v>2159</v>
      </c>
      <c r="N1643" s="21" t="s">
        <v>6655</v>
      </c>
      <c r="O1643" s="1" t="s">
        <v>2160</v>
      </c>
      <c r="P1643" s="21" t="e">
        <f ca="1">[1]!textjoin("+",TRUE,O1643,S1643,T1643,U1643,V1643,W1643,X1643,Y1643,Z1643,AA1643,AB1643,AC1643,AD1643,AE1643,AF1643,AG1643,AH1643,AI1643,AJ1643,AK1643,AL1643,AM1643,AN1643,AO1643,AP1643,AQ1643,AR1643,AS1643,AT1643,AU1643,AV1643,AW1643,AX1643,AY1643,AZ1643,BA1643,BB1643,R1643)</f>
        <v>#NAME?</v>
      </c>
      <c r="Q1643" s="21" t="e">
        <f t="shared" ca="1" si="103"/>
        <v>#NAME?</v>
      </c>
      <c r="R1643" t="s">
        <v>5106</v>
      </c>
      <c r="S1643" s="16" t="s">
        <v>2189</v>
      </c>
      <c r="T1643" s="12" t="s">
        <v>3742</v>
      </c>
      <c r="U1643" s="12" t="s">
        <v>2391</v>
      </c>
    </row>
    <row r="1644" spans="1:30" ht="409.6" thickBot="1" x14ac:dyDescent="0.35">
      <c r="A1644" s="7" t="s">
        <v>1682</v>
      </c>
      <c r="D1644" s="37" t="s">
        <v>12</v>
      </c>
      <c r="E1644" s="45"/>
      <c r="F1644" s="47" t="e">
        <f ca="1">IF(D1644="Walmart", "https://www.walmart.com/search/?query=" &amp; [1]!textjoin("%20",TRUE,S1644,T1644,U1644,V1644,W1644,X1644,Y1644,Z1644,AA1644,AB1644,AC1644,AD1644,AE1644,AF1644,AG1644,AH1644,AI1644,AJ1644,AK1644,AL1644,AM1644,AN1644,AO1644,AP1644,AQ1644,AR1644,AS1644,AT1644,AU1644,AV1644,AW1644,AX1644,AY1644,AZ1644,BA1644,BB1644), IF(D1644="Best Buy", "https://www.bestbuy.com/site/searchpage.jsp?st=" &amp; [1]!textjoin("+",TRUE,S1644,T1644,U1644,V1644,W1644,X1644,Y1644,Z1644,AA1644,AB1644,AC1644,AD1644,AE1644,AF1644,AG1644,AH1644,AI1644,AJ1644,AK1644,AL1644,AM1644,AN1644,AO1644,AP1644,AQ1644,AR1644,AS1644,AT1644,AU1644,AV1644,AW1644,AX1644,AY1644,AZ1644,BA1644,BB1644), IF(D1644="Target", "https://www.target.com/s?searchTerm=" &amp; [1]!textjoin("+",TRUE,S1644,T1644,U1644,V1644,W1644,X1644,Y1644,Z1644,AA1644,AB1644,AC1644,AD1644,AE1644,AF1644,AG1644,AH1644,AI1644,AJ1644,AK1644,AL1644,AM1644,AN1644,AO1644,AP1644,AQ1644,AR1644,AS1644,AT1644,AU1644,AV1644,AW1644,AX1644,AY1644,AZ1644,BA1644,BB1644),"")))</f>
        <v>#NAME?</v>
      </c>
      <c r="G1644" s="45" t="s">
        <v>8079</v>
      </c>
      <c r="H1644" s="45" t="str">
        <f>HYPERLINK(G1644,D1644)</f>
        <v>Walmart</v>
      </c>
      <c r="I1644" s="45"/>
      <c r="J1644" s="45"/>
      <c r="L1644" s="37" t="s">
        <v>12</v>
      </c>
      <c r="M1644" s="26" t="s">
        <v>2159</v>
      </c>
      <c r="N1644" s="21" t="s">
        <v>6656</v>
      </c>
      <c r="O1644" s="1" t="s">
        <v>2160</v>
      </c>
      <c r="P1644" s="21" t="e">
        <f ca="1">[1]!textjoin("+",TRUE,O1644,S1644,T1644,U1644,V1644,W1644,X1644,Y1644,Z1644,AA1644,AB1644,AC1644,AD1644,AE1644,AF1644,AG1644,AH1644,AI1644,AJ1644,AK1644,AL1644,AM1644,AN1644,AO1644,AP1644,AQ1644,AR1644,AS1644,AT1644,AU1644,AV1644,AW1644,AX1644,AY1644,AZ1644,BA1644,BB1644,R1644)</f>
        <v>#NAME?</v>
      </c>
      <c r="Q1644" s="21" t="e">
        <f t="shared" ca="1" si="103"/>
        <v>#NAME?</v>
      </c>
      <c r="R1644" t="s">
        <v>5106</v>
      </c>
      <c r="S1644" s="16" t="s">
        <v>4103</v>
      </c>
      <c r="T1644" s="12" t="s">
        <v>4104</v>
      </c>
      <c r="U1644" s="12" t="s">
        <v>3307</v>
      </c>
      <c r="V1644" s="12" t="s">
        <v>2730</v>
      </c>
      <c r="W1644" s="12" t="s">
        <v>2176</v>
      </c>
      <c r="X1644" s="12" t="s">
        <v>3333</v>
      </c>
      <c r="Y1644" s="12" t="s">
        <v>2401</v>
      </c>
      <c r="Z1644" s="12" t="s">
        <v>3335</v>
      </c>
    </row>
    <row r="1645" spans="1:30" ht="409.6" thickBot="1" x14ac:dyDescent="0.35">
      <c r="A1645" s="7" t="s">
        <v>1683</v>
      </c>
      <c r="D1645" s="37" t="s">
        <v>15</v>
      </c>
      <c r="E1645" s="45"/>
      <c r="F1645" s="47" t="e">
        <f ca="1">IF(D1645="Walmart", "https://www.walmart.com/search/?query=" &amp; [1]!textjoin("%20",TRUE,S1645,T1645,U1645,V1645,W1645,X1645,Y1645,Z1645,AA1645,AB1645,AC1645,AD1645,AE1645,AF1645,AG1645,AH1645,AI1645,AJ1645,AK1645,AL1645,AM1645,AN1645,AO1645,AP1645,AQ1645,AR1645,AS1645,AT1645,AU1645,AV1645,AW1645,AX1645,AY1645,AZ1645,BA1645,BB1645), IF(D1645="Best Buy", "https://www.bestbuy.com/site/searchpage.jsp?st=" &amp; [1]!textjoin("+",TRUE,S1645,T1645,U1645,V1645,W1645,X1645,Y1645,Z1645,AA1645,AB1645,AC1645,AD1645,AE1645,AF1645,AG1645,AH1645,AI1645,AJ1645,AK1645,AL1645,AM1645,AN1645,AO1645,AP1645,AQ1645,AR1645,AS1645,AT1645,AU1645,AV1645,AW1645,AX1645,AY1645,AZ1645,BA1645,BB1645), IF(D1645="Target", "https://www.target.com/s?searchTerm=" &amp; [1]!textjoin("+",TRUE,S1645,T1645,U1645,V1645,W1645,X1645,Y1645,Z1645,AA1645,AB1645,AC1645,AD1645,AE1645,AF1645,AG1645,AH1645,AI1645,AJ1645,AK1645,AL1645,AM1645,AN1645,AO1645,AP1645,AQ1645,AR1645,AS1645,AT1645,AU1645,AV1645,AW1645,AX1645,AY1645,AZ1645,BA1645,BB1645),"")))</f>
        <v>#NAME?</v>
      </c>
      <c r="G1645" s="45" t="s">
        <v>8080</v>
      </c>
      <c r="H1645" s="45" t="str">
        <f>HYPERLINK(G1645,D1645)</f>
        <v>Best Buy</v>
      </c>
      <c r="I1645" s="45" t="s">
        <v>8632</v>
      </c>
      <c r="J1645" s="45"/>
      <c r="L1645" s="37" t="s">
        <v>15</v>
      </c>
      <c r="M1645" s="26" t="s">
        <v>2159</v>
      </c>
      <c r="N1645" s="21" t="s">
        <v>6657</v>
      </c>
      <c r="O1645" s="1" t="s">
        <v>2160</v>
      </c>
      <c r="P1645" s="21" t="e">
        <f ca="1">[1]!textjoin("+",TRUE,O1645,S1645,T1645,U1645,V1645,W1645,X1645,Y1645,Z1645,AA1645,AB1645,AC1645,AD1645,AE1645,AF1645,AG1645,AH1645,AI1645,AJ1645,AK1645,AL1645,AM1645,AN1645,AO1645,AP1645,AQ1645,AR1645,AS1645,AT1645,AU1645,AV1645,AW1645,AX1645,AY1645,AZ1645,BA1645,BB1645,R1645)</f>
        <v>#NAME?</v>
      </c>
      <c r="Q1645" s="21" t="e">
        <f t="shared" ca="1" si="103"/>
        <v>#NAME?</v>
      </c>
      <c r="R1645" t="s">
        <v>5106</v>
      </c>
      <c r="S1645" s="16" t="s">
        <v>4105</v>
      </c>
      <c r="T1645" s="12" t="s">
        <v>4106</v>
      </c>
      <c r="U1645" s="12" t="s">
        <v>3572</v>
      </c>
      <c r="V1645" s="12" t="s">
        <v>2248</v>
      </c>
      <c r="W1645" s="12" t="s">
        <v>2517</v>
      </c>
      <c r="X1645" s="12" t="s">
        <v>2252</v>
      </c>
      <c r="Y1645" s="12" t="s">
        <v>3572</v>
      </c>
    </row>
    <row r="1646" spans="1:30" ht="72.599999999999994" thickBot="1" x14ac:dyDescent="0.35">
      <c r="A1646" s="7" t="s">
        <v>1684</v>
      </c>
      <c r="D1646" s="37" t="s">
        <v>811</v>
      </c>
      <c r="E1646" s="45"/>
      <c r="F1646" s="47" t="str">
        <f>IF(D1646="Walmart", "https://www.walmart.com/search/?query=" &amp; [1]!textjoin("%20",TRUE,S1646,T1646,U1646,V1646,W1646,X1646,Y1646,Z1646,AA1646,AB1646,AC1646,AD1646,AE1646,AF1646,AG1646,AH1646,AI1646,AJ1646,AK1646,AL1646,AM1646,AN1646,AO1646,AP1646,AQ1646,AR1646,AS1646,AT1646,AU1646,AV1646,AW1646,AX1646,AY1646,AZ1646,BA1646,BB1646), IF(D1646="Best Buy", "https://www.bestbuy.com/site/searchpage.jsp?st=" &amp; [1]!textjoin("+",TRUE,S1646,T1646,U1646,V1646,W1646,X1646,Y1646,Z1646,AA1646,AB1646,AC1646,AD1646,AE1646,AF1646,AG1646,AH1646,AI1646,AJ1646,AK1646,AL1646,AM1646,AN1646,AO1646,AP1646,AQ1646,AR1646,AS1646,AT1646,AU1646,AV1646,AW1646,AX1646,AY1646,AZ1646,BA1646,BB1646), IF(D1646="Target", "https://www.target.com/s?searchTerm=" &amp; [1]!textjoin("+",TRUE,S1646,T1646,U1646,V1646,W1646,X1646,Y1646,Z1646,AA1646,AB1646,AC1646,AD1646,AE1646,AF1646,AG1646,AH1646,AI1646,AJ1646,AK1646,AL1646,AM1646,AN1646,AO1646,AP1646,AQ1646,AR1646,AS1646,AT1646,AU1646,AV1646,AW1646,AX1646,AY1646,AZ1646,BA1646,BB1646),"")))</f>
        <v/>
      </c>
      <c r="G1646" s="45" t="s">
        <v>7382</v>
      </c>
      <c r="H1646" s="45"/>
      <c r="I1646" s="45"/>
      <c r="J1646" s="45"/>
      <c r="L1646" s="37" t="s">
        <v>811</v>
      </c>
      <c r="M1646" s="26" t="s">
        <v>2159</v>
      </c>
      <c r="N1646" s="21" t="s">
        <v>6658</v>
      </c>
      <c r="O1646" s="1" t="s">
        <v>2160</v>
      </c>
      <c r="P1646" s="21" t="e">
        <f ca="1">[1]!textjoin("+",TRUE,O1646,S1646,T1646,U1646,V1646,W1646,X1646,Y1646,Z1646,AA1646,AB1646,AC1646,AD1646,AE1646,AF1646,AG1646,AH1646,AI1646,AJ1646,AK1646,AL1646,AM1646,AN1646,AO1646,AP1646,AQ1646,AR1646,AS1646,AT1646,AU1646,AV1646,AW1646,AX1646,AY1646,AZ1646,BA1646,BB1646,R1646)</f>
        <v>#NAME?</v>
      </c>
      <c r="Q1646" s="21" t="e">
        <f t="shared" ca="1" si="103"/>
        <v>#NAME?</v>
      </c>
      <c r="R1646" t="s">
        <v>5106</v>
      </c>
      <c r="S1646" s="16" t="s">
        <v>4105</v>
      </c>
      <c r="T1646" s="12" t="s">
        <v>4106</v>
      </c>
      <c r="U1646" s="12" t="s">
        <v>3572</v>
      </c>
      <c r="V1646" s="12" t="s">
        <v>2685</v>
      </c>
      <c r="W1646" s="12" t="s">
        <v>4107</v>
      </c>
      <c r="X1646" s="12" t="s">
        <v>4880</v>
      </c>
      <c r="Y1646" s="12" t="s">
        <v>4108</v>
      </c>
      <c r="Z1646" s="12" t="s">
        <v>2978</v>
      </c>
    </row>
    <row r="1647" spans="1:30" ht="72.599999999999994" thickBot="1" x14ac:dyDescent="0.35">
      <c r="A1647" s="7" t="s">
        <v>1685</v>
      </c>
      <c r="D1647" s="37" t="s">
        <v>811</v>
      </c>
      <c r="E1647" s="45"/>
      <c r="F1647" s="47" t="str">
        <f>IF(D1647="Walmart", "https://www.walmart.com/search/?query=" &amp; [1]!textjoin("%20",TRUE,S1647,T1647,U1647,V1647,W1647,X1647,Y1647,Z1647,AA1647,AB1647,AC1647,AD1647,AE1647,AF1647,AG1647,AH1647,AI1647,AJ1647,AK1647,AL1647,AM1647,AN1647,AO1647,AP1647,AQ1647,AR1647,AS1647,AT1647,AU1647,AV1647,AW1647,AX1647,AY1647,AZ1647,BA1647,BB1647), IF(D1647="Best Buy", "https://www.bestbuy.com/site/searchpage.jsp?st=" &amp; [1]!textjoin("+",TRUE,S1647,T1647,U1647,V1647,W1647,X1647,Y1647,Z1647,AA1647,AB1647,AC1647,AD1647,AE1647,AF1647,AG1647,AH1647,AI1647,AJ1647,AK1647,AL1647,AM1647,AN1647,AO1647,AP1647,AQ1647,AR1647,AS1647,AT1647,AU1647,AV1647,AW1647,AX1647,AY1647,AZ1647,BA1647,BB1647), IF(D1647="Target", "https://www.target.com/s?searchTerm=" &amp; [1]!textjoin("+",TRUE,S1647,T1647,U1647,V1647,W1647,X1647,Y1647,Z1647,AA1647,AB1647,AC1647,AD1647,AE1647,AF1647,AG1647,AH1647,AI1647,AJ1647,AK1647,AL1647,AM1647,AN1647,AO1647,AP1647,AQ1647,AR1647,AS1647,AT1647,AU1647,AV1647,AW1647,AX1647,AY1647,AZ1647,BA1647,BB1647),"")))</f>
        <v/>
      </c>
      <c r="G1647" s="45" t="s">
        <v>7382</v>
      </c>
      <c r="H1647" s="45"/>
      <c r="I1647" s="45"/>
      <c r="J1647" s="45"/>
      <c r="L1647" s="37" t="s">
        <v>811</v>
      </c>
      <c r="M1647" s="26" t="s">
        <v>2159</v>
      </c>
      <c r="N1647" s="21" t="s">
        <v>6659</v>
      </c>
      <c r="O1647" s="1" t="s">
        <v>2160</v>
      </c>
      <c r="P1647" s="21" t="e">
        <f ca="1">[1]!textjoin("+",TRUE,O1647,S1647,T1647,U1647,V1647,W1647,X1647,Y1647,Z1647,AA1647,AB1647,AC1647,AD1647,AE1647,AF1647,AG1647,AH1647,AI1647,AJ1647,AK1647,AL1647,AM1647,AN1647,AO1647,AP1647,AQ1647,AR1647,AS1647,AT1647,AU1647,AV1647,AW1647,AX1647,AY1647,AZ1647,BA1647,BB1647,R1647)</f>
        <v>#NAME?</v>
      </c>
      <c r="Q1647" s="21" t="e">
        <f t="shared" ca="1" si="103"/>
        <v>#NAME?</v>
      </c>
      <c r="R1647" t="s">
        <v>5106</v>
      </c>
      <c r="S1647" s="16" t="s">
        <v>4105</v>
      </c>
      <c r="T1647" s="12" t="s">
        <v>4106</v>
      </c>
      <c r="U1647" s="12" t="s">
        <v>3572</v>
      </c>
      <c r="V1647" s="12" t="s">
        <v>2685</v>
      </c>
      <c r="W1647" s="12" t="s">
        <v>4107</v>
      </c>
      <c r="X1647" s="12" t="s">
        <v>4880</v>
      </c>
      <c r="Y1647" s="12" t="s">
        <v>3916</v>
      </c>
      <c r="Z1647" s="12" t="s">
        <v>4109</v>
      </c>
    </row>
    <row r="1648" spans="1:30" ht="130.19999999999999" thickBot="1" x14ac:dyDescent="0.35">
      <c r="A1648" s="7" t="s">
        <v>1686</v>
      </c>
      <c r="D1648" s="37" t="s">
        <v>112</v>
      </c>
      <c r="E1648" s="45"/>
      <c r="F1648" s="47" t="str">
        <f>IF(D1648="Walmart", "https://www.walmart.com/search/?query=" &amp; [1]!textjoin("%20",TRUE,S1648,T1648,U1648,V1648,W1648,X1648,Y1648,Z1648,AA1648,AB1648,AC1648,AD1648,AE1648,AF1648,AG1648,AH1648,AI1648,AJ1648,AK1648,AL1648,AM1648,AN1648,AO1648,AP1648,AQ1648,AR1648,AS1648,AT1648,AU1648,AV1648,AW1648,AX1648,AY1648,AZ1648,BA1648,BB1648), IF(D1648="Best Buy", "https://www.bestbuy.com/site/searchpage.jsp?st=" &amp; [1]!textjoin("+",TRUE,S1648,T1648,U1648,V1648,W1648,X1648,Y1648,Z1648,AA1648,AB1648,AC1648,AD1648,AE1648,AF1648,AG1648,AH1648,AI1648,AJ1648,AK1648,AL1648,AM1648,AN1648,AO1648,AP1648,AQ1648,AR1648,AS1648,AT1648,AU1648,AV1648,AW1648,AX1648,AY1648,AZ1648,BA1648,BB1648), IF(D1648="Target", "https://www.target.com/s?searchTerm=" &amp; [1]!textjoin("+",TRUE,S1648,T1648,U1648,V1648,W1648,X1648,Y1648,Z1648,AA1648,AB1648,AC1648,AD1648,AE1648,AF1648,AG1648,AH1648,AI1648,AJ1648,AK1648,AL1648,AM1648,AN1648,AO1648,AP1648,AQ1648,AR1648,AS1648,AT1648,AU1648,AV1648,AW1648,AX1648,AY1648,AZ1648,BA1648,BB1648),"")))</f>
        <v/>
      </c>
      <c r="G1648" s="45" t="s">
        <v>7382</v>
      </c>
      <c r="H1648" s="45"/>
      <c r="I1648" s="45"/>
      <c r="J1648" s="45"/>
      <c r="L1648" s="37" t="s">
        <v>112</v>
      </c>
      <c r="M1648" s="26" t="s">
        <v>2159</v>
      </c>
      <c r="N1648" s="21" t="s">
        <v>6660</v>
      </c>
      <c r="O1648" s="1" t="s">
        <v>2160</v>
      </c>
      <c r="P1648" s="21" t="e">
        <f ca="1">[1]!textjoin("+",TRUE,O1648,S1648,T1648,U1648,V1648,W1648,X1648,Y1648,Z1648,AA1648,AB1648,AC1648,AD1648,AE1648,AF1648,AG1648,AH1648,AI1648,AJ1648,AK1648,AL1648,AM1648,AN1648,AO1648,AP1648,AQ1648,AR1648,AS1648,AT1648,AU1648,AV1648,AW1648,AX1648,AY1648,AZ1648,BA1648,BB1648,R1648)</f>
        <v>#NAME?</v>
      </c>
      <c r="Q1648" s="21" t="e">
        <f t="shared" ca="1" si="103"/>
        <v>#NAME?</v>
      </c>
      <c r="R1648" t="s">
        <v>5106</v>
      </c>
      <c r="S1648" s="16" t="s">
        <v>4110</v>
      </c>
      <c r="T1648" s="12" t="s">
        <v>2255</v>
      </c>
      <c r="U1648" s="12" t="s">
        <v>2336</v>
      </c>
    </row>
    <row r="1649" spans="1:25" ht="15" thickBot="1" x14ac:dyDescent="0.35">
      <c r="A1649" s="7" t="s">
        <v>1687</v>
      </c>
      <c r="D1649" s="38"/>
      <c r="E1649" s="46"/>
      <c r="F1649" s="47" t="str">
        <f>IF(D1649="Walmart", "https://www.walmart.com/search/?query=" &amp; [1]!textjoin("%20",TRUE,S1649,T1649,U1649,V1649,W1649,X1649,Y1649,Z1649,AA1649,AB1649,AC1649,AD1649,AE1649,AF1649,AG1649,AH1649,AI1649,AJ1649,AK1649,AL1649,AM1649,AN1649,AO1649,AP1649,AQ1649,AR1649,AS1649,AT1649,AU1649,AV1649,AW1649,AX1649,AY1649,AZ1649,BA1649,BB1649), IF(D1649="Best Buy", "https://www.bestbuy.com/site/searchpage.jsp?st=" &amp; [1]!textjoin("+",TRUE,S1649,T1649,U1649,V1649,W1649,X1649,Y1649,Z1649,AA1649,AB1649,AC1649,AD1649,AE1649,AF1649,AG1649,AH1649,AI1649,AJ1649,AK1649,AL1649,AM1649,AN1649,AO1649,AP1649,AQ1649,AR1649,AS1649,AT1649,AU1649,AV1649,AW1649,AX1649,AY1649,AZ1649,BA1649,BB1649), IF(D1649="Target", "https://www.target.com/s?searchTerm=" &amp; [1]!textjoin("+",TRUE,S1649,T1649,U1649,V1649,W1649,X1649,Y1649,Z1649,AA1649,AB1649,AC1649,AD1649,AE1649,AF1649,AG1649,AH1649,AI1649,AJ1649,AK1649,AL1649,AM1649,AN1649,AO1649,AP1649,AQ1649,AR1649,AS1649,AT1649,AU1649,AV1649,AW1649,AX1649,AY1649,AZ1649,BA1649,BB1649),"")))</f>
        <v/>
      </c>
      <c r="G1649" s="46" t="s">
        <v>7382</v>
      </c>
      <c r="H1649" s="46"/>
      <c r="I1649" s="46"/>
      <c r="J1649" s="46"/>
      <c r="L1649" s="38"/>
      <c r="M1649" s="27"/>
      <c r="N1649" s="21"/>
      <c r="O1649" s="1"/>
      <c r="P1649" s="21"/>
      <c r="Q1649" s="21"/>
      <c r="S1649" s="19"/>
    </row>
    <row r="1650" spans="1:25" ht="15" thickBot="1" x14ac:dyDescent="0.35">
      <c r="A1650" s="7" t="s">
        <v>1688</v>
      </c>
      <c r="D1650" s="30"/>
      <c r="E1650" s="44"/>
      <c r="F1650" s="47" t="str">
        <f>IF(D1650="Walmart", "https://www.walmart.com/search/?query=" &amp; [1]!textjoin("%20",TRUE,S1650,T1650,U1650,V1650,W1650,X1650,Y1650,Z1650,AA1650,AB1650,AC1650,AD1650,AE1650,AF1650,AG1650,AH1650,AI1650,AJ1650,AK1650,AL1650,AM1650,AN1650,AO1650,AP1650,AQ1650,AR1650,AS1650,AT1650,AU1650,AV1650,AW1650,AX1650,AY1650,AZ1650,BA1650,BB1650), IF(D1650="Best Buy", "https://www.bestbuy.com/site/searchpage.jsp?st=" &amp; [1]!textjoin("+",TRUE,S1650,T1650,U1650,V1650,W1650,X1650,Y1650,Z1650,AA1650,AB1650,AC1650,AD1650,AE1650,AF1650,AG1650,AH1650,AI1650,AJ1650,AK1650,AL1650,AM1650,AN1650,AO1650,AP1650,AQ1650,AR1650,AS1650,AT1650,AU1650,AV1650,AW1650,AX1650,AY1650,AZ1650,BA1650,BB1650), IF(D1650="Target", "https://www.target.com/s?searchTerm=" &amp; [1]!textjoin("+",TRUE,S1650,T1650,U1650,V1650,W1650,X1650,Y1650,Z1650,AA1650,AB1650,AC1650,AD1650,AE1650,AF1650,AG1650,AH1650,AI1650,AJ1650,AK1650,AL1650,AM1650,AN1650,AO1650,AP1650,AQ1650,AR1650,AS1650,AT1650,AU1650,AV1650,AW1650,AX1650,AY1650,AZ1650,BA1650,BB1650),"")))</f>
        <v/>
      </c>
      <c r="G1650" s="44" t="s">
        <v>7382</v>
      </c>
      <c r="H1650" s="44"/>
      <c r="I1650" s="44"/>
      <c r="J1650" s="44"/>
      <c r="L1650" s="30"/>
      <c r="M1650" s="25"/>
      <c r="N1650" s="21"/>
      <c r="O1650" s="1"/>
      <c r="P1650" s="21"/>
      <c r="Q1650" s="21"/>
      <c r="S1650" s="15" t="s">
        <v>4621</v>
      </c>
      <c r="T1650" s="12" t="s">
        <v>4662</v>
      </c>
      <c r="U1650" s="12" t="s">
        <v>4004</v>
      </c>
      <c r="V1650" s="12" t="s">
        <v>4111</v>
      </c>
    </row>
    <row r="1651" spans="1:25" ht="409.6" thickBot="1" x14ac:dyDescent="0.35">
      <c r="A1651" s="10"/>
      <c r="D1651" s="37" t="s">
        <v>15</v>
      </c>
      <c r="E1651" s="45"/>
      <c r="F1651" s="47" t="e">
        <f ca="1">IF(D1651="Walmart", "https://www.walmart.com/search/?query=" &amp; [1]!textjoin("%20",TRUE,S1651,T1651,U1651,V1651,W1651,X1651,Y1651,Z1651,AA1651,AB1651,AC1651,AD1651,AE1651,AF1651,AG1651,AH1651,AI1651,AJ1651,AK1651,AL1651,AM1651,AN1651,AO1651,AP1651,AQ1651,AR1651,AS1651,AT1651,AU1651,AV1651,AW1651,AX1651,AY1651,AZ1651,BA1651,BB1651), IF(D1651="Best Buy", "https://www.bestbuy.com/site/searchpage.jsp?st=" &amp; [1]!textjoin("+",TRUE,S1651,T1651,U1651,V1651,W1651,X1651,Y1651,Z1651,AA1651,AB1651,AC1651,AD1651,AE1651,AF1651,AG1651,AH1651,AI1651,AJ1651,AK1651,AL1651,AM1651,AN1651,AO1651,AP1651,AQ1651,AR1651,AS1651,AT1651,AU1651,AV1651,AW1651,AX1651,AY1651,AZ1651,BA1651,BB1651), IF(D1651="Target", "https://www.target.com/s?searchTerm=" &amp; [1]!textjoin("+",TRUE,S1651,T1651,U1651,V1651,W1651,X1651,Y1651,Z1651,AA1651,AB1651,AC1651,AD1651,AE1651,AF1651,AG1651,AH1651,AI1651,AJ1651,AK1651,AL1651,AM1651,AN1651,AO1651,AP1651,AQ1651,AR1651,AS1651,AT1651,AU1651,AV1651,AW1651,AX1651,AY1651,AZ1651,BA1651,BB1651),"")))</f>
        <v>#NAME?</v>
      </c>
      <c r="G1651" s="45" t="s">
        <v>8081</v>
      </c>
      <c r="H1651" s="45" t="str">
        <f t="shared" ref="H1651:H1664" si="106">HYPERLINK(G1651,D1651)</f>
        <v>Best Buy</v>
      </c>
      <c r="I1651" s="45"/>
      <c r="J1651" s="45"/>
      <c r="L1651" s="37" t="s">
        <v>15</v>
      </c>
      <c r="M1651" s="26" t="s">
        <v>2159</v>
      </c>
      <c r="N1651" s="21" t="s">
        <v>6661</v>
      </c>
      <c r="O1651" s="1" t="s">
        <v>2160</v>
      </c>
      <c r="P1651" s="21" t="e">
        <f ca="1">[1]!textjoin("+",TRUE,O1651,S1651,T1651,U1651,V1651,W1651,X1651,Y1651,Z1651,AA1651,AB1651,AC1651,AD1651,AE1651,AF1651,AG1651,AH1651,AI1651,AJ1651,AK1651,AL1651,AM1651,AN1651,AO1651,AP1651,AQ1651,AR1651,AS1651,AT1651,AU1651,AV1651,AW1651,AX1651,AY1651,AZ1651,BA1651,BB1651,R1651)</f>
        <v>#NAME?</v>
      </c>
      <c r="Q1651" s="21" t="e">
        <f t="shared" ref="Q1651:Q1714" ca="1" si="107">REPLACE(P1651,28,1,"")</f>
        <v>#NAME?</v>
      </c>
      <c r="R1651" t="s">
        <v>5106</v>
      </c>
      <c r="S1651" s="16">
        <v>101</v>
      </c>
      <c r="T1651" s="12" t="s">
        <v>4112</v>
      </c>
      <c r="U1651" s="12" t="s">
        <v>4663</v>
      </c>
      <c r="V1651" s="12" t="s">
        <v>3799</v>
      </c>
      <c r="W1651" s="12" t="s">
        <v>4746</v>
      </c>
      <c r="X1651" s="12" t="s">
        <v>4584</v>
      </c>
    </row>
    <row r="1652" spans="1:25" ht="409.6" thickBot="1" x14ac:dyDescent="0.35">
      <c r="A1652" s="6" t="s">
        <v>1689</v>
      </c>
      <c r="D1652" s="37" t="s">
        <v>20</v>
      </c>
      <c r="E1652" s="45"/>
      <c r="F1652" s="47" t="e">
        <f ca="1">IF(D1652="Walmart", "https://www.walmart.com/search/?query=" &amp; [1]!textjoin("%20",TRUE,S1652,T1652,U1652,V1652,W1652,X1652,Y1652,Z1652,AA1652,AB1652,AC1652,AD1652,AE1652,AF1652,AG1652,AH1652,AI1652,AJ1652,AK1652,AL1652,AM1652,AN1652,AO1652,AP1652,AQ1652,AR1652,AS1652,AT1652,AU1652,AV1652,AW1652,AX1652,AY1652,AZ1652,BA1652,BB1652), IF(D1652="Best Buy", "https://www.bestbuy.com/site/searchpage.jsp?st=" &amp; [1]!textjoin("+",TRUE,S1652,T1652,U1652,V1652,W1652,X1652,Y1652,Z1652,AA1652,AB1652,AC1652,AD1652,AE1652,AF1652,AG1652,AH1652,AI1652,AJ1652,AK1652,AL1652,AM1652,AN1652,AO1652,AP1652,AQ1652,AR1652,AS1652,AT1652,AU1652,AV1652,AW1652,AX1652,AY1652,AZ1652,BA1652,BB1652), IF(D1652="Target", "https://www.target.com/s?searchTerm=" &amp; [1]!textjoin("+",TRUE,S1652,T1652,U1652,V1652,W1652,X1652,Y1652,Z1652,AA1652,AB1652,AC1652,AD1652,AE1652,AF1652,AG1652,AH1652,AI1652,AJ1652,AK1652,AL1652,AM1652,AN1652,AO1652,AP1652,AQ1652,AR1652,AS1652,AT1652,AU1652,AV1652,AW1652,AX1652,AY1652,AZ1652,BA1652,BB1652),"")))</f>
        <v>#NAME?</v>
      </c>
      <c r="G1652" s="45" t="s">
        <v>8082</v>
      </c>
      <c r="H1652" s="45" t="str">
        <f t="shared" si="106"/>
        <v>Target</v>
      </c>
      <c r="I1652" s="45"/>
      <c r="J1652" s="45"/>
      <c r="L1652" s="37" t="s">
        <v>20</v>
      </c>
      <c r="M1652" s="26" t="s">
        <v>2159</v>
      </c>
      <c r="N1652" s="21" t="s">
        <v>6662</v>
      </c>
      <c r="O1652" s="1" t="s">
        <v>2160</v>
      </c>
      <c r="P1652" s="21" t="e">
        <f ca="1">[1]!textjoin("+",TRUE,O1652,S1652,T1652,U1652,V1652,W1652,X1652,Y1652,Z1652,AA1652,AB1652,AC1652,AD1652,AE1652,AF1652,AG1652,AH1652,AI1652,AJ1652,AK1652,AL1652,AM1652,AN1652,AO1652,AP1652,AQ1652,AR1652,AS1652,AT1652,AU1652,AV1652,AW1652,AX1652,AY1652,AZ1652,BA1652,BB1652,R1652)</f>
        <v>#NAME?</v>
      </c>
      <c r="Q1652" s="21" t="e">
        <f t="shared" ca="1" si="107"/>
        <v>#NAME?</v>
      </c>
      <c r="R1652" t="s">
        <v>5106</v>
      </c>
      <c r="S1652" s="16">
        <v>101</v>
      </c>
      <c r="T1652" s="12" t="s">
        <v>4112</v>
      </c>
      <c r="U1652" s="12" t="s">
        <v>4113</v>
      </c>
    </row>
    <row r="1653" spans="1:25" ht="409.6" thickBot="1" x14ac:dyDescent="0.35">
      <c r="A1653" s="7" t="s">
        <v>1690</v>
      </c>
      <c r="D1653" s="37" t="s">
        <v>15</v>
      </c>
      <c r="E1653" s="45"/>
      <c r="F1653" s="47" t="e">
        <f ca="1">IF(D1653="Walmart", "https://www.walmart.com/search/?query=" &amp; [1]!textjoin("%20",TRUE,S1653,T1653,U1653,V1653,W1653,X1653,Y1653,Z1653,AA1653,AB1653,AC1653,AD1653,AE1653,AF1653,AG1653,AH1653,AI1653,AJ1653,AK1653,AL1653,AM1653,AN1653,AO1653,AP1653,AQ1653,AR1653,AS1653,AT1653,AU1653,AV1653,AW1653,AX1653,AY1653,AZ1653,BA1653,BB1653), IF(D1653="Best Buy", "https://www.bestbuy.com/site/searchpage.jsp?st=" &amp; [1]!textjoin("+",TRUE,S1653,T1653,U1653,V1653,W1653,X1653,Y1653,Z1653,AA1653,AB1653,AC1653,AD1653,AE1653,AF1653,AG1653,AH1653,AI1653,AJ1653,AK1653,AL1653,AM1653,AN1653,AO1653,AP1653,AQ1653,AR1653,AS1653,AT1653,AU1653,AV1653,AW1653,AX1653,AY1653,AZ1653,BA1653,BB1653), IF(D1653="Target", "https://www.target.com/s?searchTerm=" &amp; [1]!textjoin("+",TRUE,S1653,T1653,U1653,V1653,W1653,X1653,Y1653,Z1653,AA1653,AB1653,AC1653,AD1653,AE1653,AF1653,AG1653,AH1653,AI1653,AJ1653,AK1653,AL1653,AM1653,AN1653,AO1653,AP1653,AQ1653,AR1653,AS1653,AT1653,AU1653,AV1653,AW1653,AX1653,AY1653,AZ1653,BA1653,BB1653),"")))</f>
        <v>#NAME?</v>
      </c>
      <c r="G1653" s="45" t="s">
        <v>8083</v>
      </c>
      <c r="H1653" s="45" t="str">
        <f t="shared" si="106"/>
        <v>Best Buy</v>
      </c>
      <c r="I1653" s="45"/>
      <c r="J1653" s="45"/>
      <c r="L1653" s="37" t="s">
        <v>15</v>
      </c>
      <c r="M1653" s="26" t="s">
        <v>2159</v>
      </c>
      <c r="N1653" s="21" t="s">
        <v>6663</v>
      </c>
      <c r="O1653" s="1" t="s">
        <v>2160</v>
      </c>
      <c r="P1653" s="21" t="e">
        <f ca="1">[1]!textjoin("+",TRUE,O1653,S1653,T1653,U1653,V1653,W1653,X1653,Y1653,Z1653,AA1653,AB1653,AC1653,AD1653,AE1653,AF1653,AG1653,AH1653,AI1653,AJ1653,AK1653,AL1653,AM1653,AN1653,AO1653,AP1653,AQ1653,AR1653,AS1653,AT1653,AU1653,AV1653,AW1653,AX1653,AY1653,AZ1653,BA1653,BB1653,R1653)</f>
        <v>#NAME?</v>
      </c>
      <c r="Q1653" s="21" t="e">
        <f t="shared" ca="1" si="107"/>
        <v>#NAME?</v>
      </c>
      <c r="R1653" t="s">
        <v>5106</v>
      </c>
      <c r="S1653" s="16" t="s">
        <v>3</v>
      </c>
      <c r="T1653" s="12" t="s">
        <v>4114</v>
      </c>
      <c r="U1653" s="12" t="s">
        <v>4115</v>
      </c>
      <c r="V1653" s="12" t="s">
        <v>4116</v>
      </c>
      <c r="W1653" s="12" t="s">
        <v>4117</v>
      </c>
      <c r="X1653" s="12" t="s">
        <v>2296</v>
      </c>
      <c r="Y1653" s="12" t="s">
        <v>2172</v>
      </c>
    </row>
    <row r="1654" spans="1:25" ht="409.6" thickBot="1" x14ac:dyDescent="0.35">
      <c r="A1654" s="7" t="s">
        <v>1691</v>
      </c>
      <c r="D1654" s="37" t="s">
        <v>12</v>
      </c>
      <c r="E1654" s="45"/>
      <c r="F1654" s="47" t="e">
        <f ca="1">IF(D1654="Walmart", "https://www.walmart.com/search/?query=" &amp; [1]!textjoin("%20",TRUE,S1654,T1654,U1654,V1654,W1654,X1654,Y1654,Z1654,AA1654,AB1654,AC1654,AD1654,AE1654,AF1654,AG1654,AH1654,AI1654,AJ1654,AK1654,AL1654,AM1654,AN1654,AO1654,AP1654,AQ1654,AR1654,AS1654,AT1654,AU1654,AV1654,AW1654,AX1654,AY1654,AZ1654,BA1654,BB1654), IF(D1654="Best Buy", "https://www.bestbuy.com/site/searchpage.jsp?st=" &amp; [1]!textjoin("+",TRUE,S1654,T1654,U1654,V1654,W1654,X1654,Y1654,Z1654,AA1654,AB1654,AC1654,AD1654,AE1654,AF1654,AG1654,AH1654,AI1654,AJ1654,AK1654,AL1654,AM1654,AN1654,AO1654,AP1654,AQ1654,AR1654,AS1654,AT1654,AU1654,AV1654,AW1654,AX1654,AY1654,AZ1654,BA1654,BB1654), IF(D1654="Target", "https://www.target.com/s?searchTerm=" &amp; [1]!textjoin("+",TRUE,S1654,T1654,U1654,V1654,W1654,X1654,Y1654,Z1654,AA1654,AB1654,AC1654,AD1654,AE1654,AF1654,AG1654,AH1654,AI1654,AJ1654,AK1654,AL1654,AM1654,AN1654,AO1654,AP1654,AQ1654,AR1654,AS1654,AT1654,AU1654,AV1654,AW1654,AX1654,AY1654,AZ1654,BA1654,BB1654),"")))</f>
        <v>#NAME?</v>
      </c>
      <c r="G1654" s="45" t="s">
        <v>8084</v>
      </c>
      <c r="H1654" s="45" t="str">
        <f t="shared" si="106"/>
        <v>Walmart</v>
      </c>
      <c r="I1654" s="45"/>
      <c r="J1654" s="45"/>
      <c r="L1654" s="37" t="s">
        <v>12</v>
      </c>
      <c r="M1654" s="26" t="s">
        <v>2159</v>
      </c>
      <c r="N1654" s="21" t="s">
        <v>6664</v>
      </c>
      <c r="O1654" s="1" t="s">
        <v>2160</v>
      </c>
      <c r="P1654" s="21" t="e">
        <f ca="1">[1]!textjoin("+",TRUE,O1654,S1654,T1654,U1654,V1654,W1654,X1654,Y1654,Z1654,AA1654,AB1654,AC1654,AD1654,AE1654,AF1654,AG1654,AH1654,AI1654,AJ1654,AK1654,AL1654,AM1654,AN1654,AO1654,AP1654,AQ1654,AR1654,AS1654,AT1654,AU1654,AV1654,AW1654,AX1654,AY1654,AZ1654,BA1654,BB1654,R1654)</f>
        <v>#NAME?</v>
      </c>
      <c r="Q1654" s="21" t="e">
        <f t="shared" ca="1" si="107"/>
        <v>#NAME?</v>
      </c>
      <c r="R1654" t="s">
        <v>5106</v>
      </c>
      <c r="S1654" s="16" t="s">
        <v>3</v>
      </c>
      <c r="T1654" s="12" t="s">
        <v>4114</v>
      </c>
      <c r="U1654" s="12" t="s">
        <v>4115</v>
      </c>
      <c r="V1654" s="12" t="s">
        <v>4118</v>
      </c>
      <c r="W1654" s="12" t="s">
        <v>2172</v>
      </c>
    </row>
    <row r="1655" spans="1:25" ht="409.6" thickBot="1" x14ac:dyDescent="0.35">
      <c r="A1655" s="7" t="s">
        <v>1692</v>
      </c>
      <c r="D1655" s="37" t="s">
        <v>12</v>
      </c>
      <c r="E1655" s="45"/>
      <c r="F1655" s="47" t="e">
        <f ca="1">IF(D1655="Walmart", "https://www.walmart.com/search/?query=" &amp; [1]!textjoin("%20",TRUE,S1655,T1655,U1655,V1655,W1655,X1655,Y1655,Z1655,AA1655,AB1655,AC1655,AD1655,AE1655,AF1655,AG1655,AH1655,AI1655,AJ1655,AK1655,AL1655,AM1655,AN1655,AO1655,AP1655,AQ1655,AR1655,AS1655,AT1655,AU1655,AV1655,AW1655,AX1655,AY1655,AZ1655,BA1655,BB1655), IF(D1655="Best Buy", "https://www.bestbuy.com/site/searchpage.jsp?st=" &amp; [1]!textjoin("+",TRUE,S1655,T1655,U1655,V1655,W1655,X1655,Y1655,Z1655,AA1655,AB1655,AC1655,AD1655,AE1655,AF1655,AG1655,AH1655,AI1655,AJ1655,AK1655,AL1655,AM1655,AN1655,AO1655,AP1655,AQ1655,AR1655,AS1655,AT1655,AU1655,AV1655,AW1655,AX1655,AY1655,AZ1655,BA1655,BB1655), IF(D1655="Target", "https://www.target.com/s?searchTerm=" &amp; [1]!textjoin("+",TRUE,S1655,T1655,U1655,V1655,W1655,X1655,Y1655,Z1655,AA1655,AB1655,AC1655,AD1655,AE1655,AF1655,AG1655,AH1655,AI1655,AJ1655,AK1655,AL1655,AM1655,AN1655,AO1655,AP1655,AQ1655,AR1655,AS1655,AT1655,AU1655,AV1655,AW1655,AX1655,AY1655,AZ1655,BA1655,BB1655),"")))</f>
        <v>#NAME?</v>
      </c>
      <c r="G1655" s="45" t="s">
        <v>8085</v>
      </c>
      <c r="H1655" s="45" t="str">
        <f t="shared" si="106"/>
        <v>Walmart</v>
      </c>
      <c r="I1655" s="45"/>
      <c r="J1655" s="45"/>
      <c r="L1655" s="37" t="s">
        <v>12</v>
      </c>
      <c r="M1655" s="26" t="s">
        <v>2159</v>
      </c>
      <c r="N1655" s="21" t="s">
        <v>6665</v>
      </c>
      <c r="O1655" s="1" t="s">
        <v>2160</v>
      </c>
      <c r="P1655" s="21" t="e">
        <f ca="1">[1]!textjoin("+",TRUE,O1655,S1655,T1655,U1655,V1655,W1655,X1655,Y1655,Z1655,AA1655,AB1655,AC1655,AD1655,AE1655,AF1655,AG1655,AH1655,AI1655,AJ1655,AK1655,AL1655,AM1655,AN1655,AO1655,AP1655,AQ1655,AR1655,AS1655,AT1655,AU1655,AV1655,AW1655,AX1655,AY1655,AZ1655,BA1655,BB1655,R1655)</f>
        <v>#NAME?</v>
      </c>
      <c r="Q1655" s="21" t="e">
        <f t="shared" ca="1" si="107"/>
        <v>#NAME?</v>
      </c>
      <c r="R1655" t="s">
        <v>5106</v>
      </c>
      <c r="S1655" s="16" t="s">
        <v>3</v>
      </c>
      <c r="T1655" s="12" t="s">
        <v>4116</v>
      </c>
      <c r="U1655" s="12" t="s">
        <v>4119</v>
      </c>
      <c r="V1655" s="12">
        <v>2</v>
      </c>
      <c r="W1655" s="12" t="s">
        <v>4602</v>
      </c>
    </row>
    <row r="1656" spans="1:25" ht="409.6" thickBot="1" x14ac:dyDescent="0.35">
      <c r="A1656" s="7" t="s">
        <v>1693</v>
      </c>
      <c r="D1656" s="37" t="s">
        <v>15</v>
      </c>
      <c r="E1656" s="45"/>
      <c r="F1656" s="47" t="e">
        <f ca="1">IF(D1656="Walmart", "https://www.walmart.com/search/?query=" &amp; [1]!textjoin("%20",TRUE,S1656,T1656,U1656,V1656,W1656,X1656,Y1656,Z1656,AA1656,AB1656,AC1656,AD1656,AE1656,AF1656,AG1656,AH1656,AI1656,AJ1656,AK1656,AL1656,AM1656,AN1656,AO1656,AP1656,AQ1656,AR1656,AS1656,AT1656,AU1656,AV1656,AW1656,AX1656,AY1656,AZ1656,BA1656,BB1656), IF(D1656="Best Buy", "https://www.bestbuy.com/site/searchpage.jsp?st=" &amp; [1]!textjoin("+",TRUE,S1656,T1656,U1656,V1656,W1656,X1656,Y1656,Z1656,AA1656,AB1656,AC1656,AD1656,AE1656,AF1656,AG1656,AH1656,AI1656,AJ1656,AK1656,AL1656,AM1656,AN1656,AO1656,AP1656,AQ1656,AR1656,AS1656,AT1656,AU1656,AV1656,AW1656,AX1656,AY1656,AZ1656,BA1656,BB1656), IF(D1656="Target", "https://www.target.com/s?searchTerm=" &amp; [1]!textjoin("+",TRUE,S1656,T1656,U1656,V1656,W1656,X1656,Y1656,Z1656,AA1656,AB1656,AC1656,AD1656,AE1656,AF1656,AG1656,AH1656,AI1656,AJ1656,AK1656,AL1656,AM1656,AN1656,AO1656,AP1656,AQ1656,AR1656,AS1656,AT1656,AU1656,AV1656,AW1656,AX1656,AY1656,AZ1656,BA1656,BB1656),"")))</f>
        <v>#NAME?</v>
      </c>
      <c r="G1656" s="45" t="s">
        <v>8086</v>
      </c>
      <c r="H1656" s="45" t="str">
        <f t="shared" si="106"/>
        <v>Best Buy</v>
      </c>
      <c r="I1656" s="45"/>
      <c r="J1656" s="45"/>
      <c r="L1656" s="37" t="s">
        <v>15</v>
      </c>
      <c r="M1656" s="26" t="s">
        <v>2159</v>
      </c>
      <c r="N1656" s="21" t="s">
        <v>6666</v>
      </c>
      <c r="O1656" s="1" t="s">
        <v>2160</v>
      </c>
      <c r="P1656" s="21" t="e">
        <f ca="1">[1]!textjoin("+",TRUE,O1656,S1656,T1656,U1656,V1656,W1656,X1656,Y1656,Z1656,AA1656,AB1656,AC1656,AD1656,AE1656,AF1656,AG1656,AH1656,AI1656,AJ1656,AK1656,AL1656,AM1656,AN1656,AO1656,AP1656,AQ1656,AR1656,AS1656,AT1656,AU1656,AV1656,AW1656,AX1656,AY1656,AZ1656,BA1656,BB1656,R1656)</f>
        <v>#NAME?</v>
      </c>
      <c r="Q1656" s="21" t="e">
        <f t="shared" ca="1" si="107"/>
        <v>#NAME?</v>
      </c>
      <c r="R1656" t="s">
        <v>5106</v>
      </c>
      <c r="S1656" s="16" t="s">
        <v>3</v>
      </c>
      <c r="T1656" s="12" t="s">
        <v>4116</v>
      </c>
      <c r="U1656" s="12" t="s">
        <v>4119</v>
      </c>
      <c r="V1656" s="12" t="s">
        <v>2172</v>
      </c>
    </row>
    <row r="1657" spans="1:25" ht="409.6" thickBot="1" x14ac:dyDescent="0.35">
      <c r="A1657" s="7" t="s">
        <v>1694</v>
      </c>
      <c r="D1657" s="37" t="s">
        <v>12</v>
      </c>
      <c r="E1657" s="45"/>
      <c r="F1657" s="47" t="e">
        <f ca="1">IF(D1657="Walmart", "https://www.walmart.com/search/?query=" &amp; [1]!textjoin("%20",TRUE,S1657,T1657,U1657,V1657,W1657,X1657,Y1657,Z1657,AA1657,AB1657,AC1657,AD1657,AE1657,AF1657,AG1657,AH1657,AI1657,AJ1657,AK1657,AL1657,AM1657,AN1657,AO1657,AP1657,AQ1657,AR1657,AS1657,AT1657,AU1657,AV1657,AW1657,AX1657,AY1657,AZ1657,BA1657,BB1657), IF(D1657="Best Buy", "https://www.bestbuy.com/site/searchpage.jsp?st=" &amp; [1]!textjoin("+",TRUE,S1657,T1657,U1657,V1657,W1657,X1657,Y1657,Z1657,AA1657,AB1657,AC1657,AD1657,AE1657,AF1657,AG1657,AH1657,AI1657,AJ1657,AK1657,AL1657,AM1657,AN1657,AO1657,AP1657,AQ1657,AR1657,AS1657,AT1657,AU1657,AV1657,AW1657,AX1657,AY1657,AZ1657,BA1657,BB1657), IF(D1657="Target", "https://www.target.com/s?searchTerm=" &amp; [1]!textjoin("+",TRUE,S1657,T1657,U1657,V1657,W1657,X1657,Y1657,Z1657,AA1657,AB1657,AC1657,AD1657,AE1657,AF1657,AG1657,AH1657,AI1657,AJ1657,AK1657,AL1657,AM1657,AN1657,AO1657,AP1657,AQ1657,AR1657,AS1657,AT1657,AU1657,AV1657,AW1657,AX1657,AY1657,AZ1657,BA1657,BB1657),"")))</f>
        <v>#NAME?</v>
      </c>
      <c r="G1657" s="45" t="s">
        <v>8087</v>
      </c>
      <c r="H1657" s="45" t="str">
        <f t="shared" si="106"/>
        <v>Walmart</v>
      </c>
      <c r="I1657" s="45"/>
      <c r="J1657" s="45"/>
      <c r="L1657" s="37" t="s">
        <v>12</v>
      </c>
      <c r="M1657" s="26" t="s">
        <v>2159</v>
      </c>
      <c r="N1657" s="21" t="s">
        <v>6667</v>
      </c>
      <c r="O1657" s="1" t="s">
        <v>2160</v>
      </c>
      <c r="P1657" s="21" t="e">
        <f ca="1">[1]!textjoin("+",TRUE,O1657,S1657,T1657,U1657,V1657,W1657,X1657,Y1657,Z1657,AA1657,AB1657,AC1657,AD1657,AE1657,AF1657,AG1657,AH1657,AI1657,AJ1657,AK1657,AL1657,AM1657,AN1657,AO1657,AP1657,AQ1657,AR1657,AS1657,AT1657,AU1657,AV1657,AW1657,AX1657,AY1657,AZ1657,BA1657,BB1657,R1657)</f>
        <v>#NAME?</v>
      </c>
      <c r="Q1657" s="21" t="e">
        <f t="shared" ca="1" si="107"/>
        <v>#NAME?</v>
      </c>
      <c r="R1657" t="s">
        <v>5106</v>
      </c>
      <c r="S1657" s="16" t="s">
        <v>3</v>
      </c>
      <c r="T1657" s="12" t="s">
        <v>4120</v>
      </c>
      <c r="U1657" s="12" t="s">
        <v>3478</v>
      </c>
      <c r="V1657" s="12" t="s">
        <v>4586</v>
      </c>
    </row>
    <row r="1658" spans="1:25" ht="409.6" thickBot="1" x14ac:dyDescent="0.35">
      <c r="A1658" s="7" t="s">
        <v>1695</v>
      </c>
      <c r="D1658" s="37" t="s">
        <v>12</v>
      </c>
      <c r="E1658" s="45"/>
      <c r="F1658" s="47" t="e">
        <f ca="1">IF(D1658="Walmart", "https://www.walmart.com/search/?query=" &amp; [1]!textjoin("%20",TRUE,S1658,T1658,U1658,V1658,W1658,X1658,Y1658,Z1658,AA1658,AB1658,AC1658,AD1658,AE1658,AF1658,AG1658,AH1658,AI1658,AJ1658,AK1658,AL1658,AM1658,AN1658,AO1658,AP1658,AQ1658,AR1658,AS1658,AT1658,AU1658,AV1658,AW1658,AX1658,AY1658,AZ1658,BA1658,BB1658), IF(D1658="Best Buy", "https://www.bestbuy.com/site/searchpage.jsp?st=" &amp; [1]!textjoin("+",TRUE,S1658,T1658,U1658,V1658,W1658,X1658,Y1658,Z1658,AA1658,AB1658,AC1658,AD1658,AE1658,AF1658,AG1658,AH1658,AI1658,AJ1658,AK1658,AL1658,AM1658,AN1658,AO1658,AP1658,AQ1658,AR1658,AS1658,AT1658,AU1658,AV1658,AW1658,AX1658,AY1658,AZ1658,BA1658,BB1658), IF(D1658="Target", "https://www.target.com/s?searchTerm=" &amp; [1]!textjoin("+",TRUE,S1658,T1658,U1658,V1658,W1658,X1658,Y1658,Z1658,AA1658,AB1658,AC1658,AD1658,AE1658,AF1658,AG1658,AH1658,AI1658,AJ1658,AK1658,AL1658,AM1658,AN1658,AO1658,AP1658,AQ1658,AR1658,AS1658,AT1658,AU1658,AV1658,AW1658,AX1658,AY1658,AZ1658,BA1658,BB1658),"")))</f>
        <v>#NAME?</v>
      </c>
      <c r="G1658" s="45" t="s">
        <v>8088</v>
      </c>
      <c r="H1658" s="45" t="str">
        <f t="shared" si="106"/>
        <v>Walmart</v>
      </c>
      <c r="I1658" s="45"/>
      <c r="J1658" s="45"/>
      <c r="L1658" s="37" t="s">
        <v>12</v>
      </c>
      <c r="M1658" s="26" t="s">
        <v>2159</v>
      </c>
      <c r="N1658" s="21" t="s">
        <v>6668</v>
      </c>
      <c r="O1658" s="1" t="s">
        <v>2160</v>
      </c>
      <c r="P1658" s="21" t="e">
        <f ca="1">[1]!textjoin("+",TRUE,O1658,S1658,T1658,U1658,V1658,W1658,X1658,Y1658,Z1658,AA1658,AB1658,AC1658,AD1658,AE1658,AF1658,AG1658,AH1658,AI1658,AJ1658,AK1658,AL1658,AM1658,AN1658,AO1658,AP1658,AQ1658,AR1658,AS1658,AT1658,AU1658,AV1658,AW1658,AX1658,AY1658,AZ1658,BA1658,BB1658,R1658)</f>
        <v>#NAME?</v>
      </c>
      <c r="Q1658" s="21" t="e">
        <f t="shared" ca="1" si="107"/>
        <v>#NAME?</v>
      </c>
      <c r="R1658" t="s">
        <v>5106</v>
      </c>
      <c r="S1658" s="16" t="s">
        <v>3</v>
      </c>
      <c r="T1658" s="12" t="s">
        <v>4120</v>
      </c>
      <c r="U1658" s="12" t="s">
        <v>3478</v>
      </c>
      <c r="V1658" s="12" t="s">
        <v>2161</v>
      </c>
    </row>
    <row r="1659" spans="1:25" ht="409.6" thickBot="1" x14ac:dyDescent="0.35">
      <c r="A1659" s="7" t="s">
        <v>1696</v>
      </c>
      <c r="D1659" s="37" t="s">
        <v>12</v>
      </c>
      <c r="E1659" s="45"/>
      <c r="F1659" s="47" t="e">
        <f ca="1">IF(D1659="Walmart", "https://www.walmart.com/search/?query=" &amp; [1]!textjoin("%20",TRUE,S1659,T1659,U1659,V1659,W1659,X1659,Y1659,Z1659,AA1659,AB1659,AC1659,AD1659,AE1659,AF1659,AG1659,AH1659,AI1659,AJ1659,AK1659,AL1659,AM1659,AN1659,AO1659,AP1659,AQ1659,AR1659,AS1659,AT1659,AU1659,AV1659,AW1659,AX1659,AY1659,AZ1659,BA1659,BB1659), IF(D1659="Best Buy", "https://www.bestbuy.com/site/searchpage.jsp?st=" &amp; [1]!textjoin("+",TRUE,S1659,T1659,U1659,V1659,W1659,X1659,Y1659,Z1659,AA1659,AB1659,AC1659,AD1659,AE1659,AF1659,AG1659,AH1659,AI1659,AJ1659,AK1659,AL1659,AM1659,AN1659,AO1659,AP1659,AQ1659,AR1659,AS1659,AT1659,AU1659,AV1659,AW1659,AX1659,AY1659,AZ1659,BA1659,BB1659), IF(D1659="Target", "https://www.target.com/s?searchTerm=" &amp; [1]!textjoin("+",TRUE,S1659,T1659,U1659,V1659,W1659,X1659,Y1659,Z1659,AA1659,AB1659,AC1659,AD1659,AE1659,AF1659,AG1659,AH1659,AI1659,AJ1659,AK1659,AL1659,AM1659,AN1659,AO1659,AP1659,AQ1659,AR1659,AS1659,AT1659,AU1659,AV1659,AW1659,AX1659,AY1659,AZ1659,BA1659,BB1659),"")))</f>
        <v>#NAME?</v>
      </c>
      <c r="G1659" s="45" t="s">
        <v>8089</v>
      </c>
      <c r="H1659" s="45" t="str">
        <f t="shared" si="106"/>
        <v>Walmart</v>
      </c>
      <c r="I1659" s="45"/>
      <c r="J1659" s="45"/>
      <c r="L1659" s="37" t="s">
        <v>12</v>
      </c>
      <c r="M1659" s="26" t="s">
        <v>2159</v>
      </c>
      <c r="N1659" s="21" t="s">
        <v>6669</v>
      </c>
      <c r="O1659" s="1" t="s">
        <v>2160</v>
      </c>
      <c r="P1659" s="21" t="e">
        <f ca="1">[1]!textjoin("+",TRUE,O1659,S1659,T1659,U1659,V1659,W1659,X1659,Y1659,Z1659,AA1659,AB1659,AC1659,AD1659,AE1659,AF1659,AG1659,AH1659,AI1659,AJ1659,AK1659,AL1659,AM1659,AN1659,AO1659,AP1659,AQ1659,AR1659,AS1659,AT1659,AU1659,AV1659,AW1659,AX1659,AY1659,AZ1659,BA1659,BB1659,R1659)</f>
        <v>#NAME?</v>
      </c>
      <c r="Q1659" s="21" t="e">
        <f t="shared" ca="1" si="107"/>
        <v>#NAME?</v>
      </c>
      <c r="R1659" t="s">
        <v>5106</v>
      </c>
      <c r="S1659" s="16" t="s">
        <v>3</v>
      </c>
      <c r="T1659" s="12" t="s">
        <v>4120</v>
      </c>
      <c r="U1659" s="12" t="s">
        <v>4121</v>
      </c>
      <c r="V1659" s="12" t="s">
        <v>2161</v>
      </c>
    </row>
    <row r="1660" spans="1:25" ht="409.6" thickBot="1" x14ac:dyDescent="0.35">
      <c r="A1660" s="7" t="s">
        <v>1697</v>
      </c>
      <c r="D1660" s="37" t="s">
        <v>20</v>
      </c>
      <c r="E1660" s="45"/>
      <c r="F1660" s="47" t="e">
        <f ca="1">IF(D1660="Walmart", "https://www.walmart.com/search/?query=" &amp; [1]!textjoin("%20",TRUE,S1660,T1660,U1660,V1660,W1660,X1660,Y1660,Z1660,AA1660,AB1660,AC1660,AD1660,AE1660,AF1660,AG1660,AH1660,AI1660,AJ1660,AK1660,AL1660,AM1660,AN1660,AO1660,AP1660,AQ1660,AR1660,AS1660,AT1660,AU1660,AV1660,AW1660,AX1660,AY1660,AZ1660,BA1660,BB1660), IF(D1660="Best Buy", "https://www.bestbuy.com/site/searchpage.jsp?st=" &amp; [1]!textjoin("+",TRUE,S1660,T1660,U1660,V1660,W1660,X1660,Y1660,Z1660,AA1660,AB1660,AC1660,AD1660,AE1660,AF1660,AG1660,AH1660,AI1660,AJ1660,AK1660,AL1660,AM1660,AN1660,AO1660,AP1660,AQ1660,AR1660,AS1660,AT1660,AU1660,AV1660,AW1660,AX1660,AY1660,AZ1660,BA1660,BB1660), IF(D1660="Target", "https://www.target.com/s?searchTerm=" &amp; [1]!textjoin("+",TRUE,S1660,T1660,U1660,V1660,W1660,X1660,Y1660,Z1660,AA1660,AB1660,AC1660,AD1660,AE1660,AF1660,AG1660,AH1660,AI1660,AJ1660,AK1660,AL1660,AM1660,AN1660,AO1660,AP1660,AQ1660,AR1660,AS1660,AT1660,AU1660,AV1660,AW1660,AX1660,AY1660,AZ1660,BA1660,BB1660),"")))</f>
        <v>#NAME?</v>
      </c>
      <c r="G1660" s="45" t="s">
        <v>8090</v>
      </c>
      <c r="H1660" s="45" t="str">
        <f t="shared" si="106"/>
        <v>Target</v>
      </c>
      <c r="I1660" s="45"/>
      <c r="J1660" s="45"/>
      <c r="L1660" s="37" t="s">
        <v>20</v>
      </c>
      <c r="M1660" s="26" t="s">
        <v>2159</v>
      </c>
      <c r="N1660" s="21" t="s">
        <v>6670</v>
      </c>
      <c r="O1660" s="1" t="s">
        <v>2160</v>
      </c>
      <c r="P1660" s="21" t="e">
        <f ca="1">[1]!textjoin("+",TRUE,O1660,S1660,T1660,U1660,V1660,W1660,X1660,Y1660,Z1660,AA1660,AB1660,AC1660,AD1660,AE1660,AF1660,AG1660,AH1660,AI1660,AJ1660,AK1660,AL1660,AM1660,AN1660,AO1660,AP1660,AQ1660,AR1660,AS1660,AT1660,AU1660,AV1660,AW1660,AX1660,AY1660,AZ1660,BA1660,BB1660,R1660)</f>
        <v>#NAME?</v>
      </c>
      <c r="Q1660" s="21" t="e">
        <f t="shared" ca="1" si="107"/>
        <v>#NAME?</v>
      </c>
      <c r="R1660" t="s">
        <v>5106</v>
      </c>
      <c r="S1660" s="16" t="s">
        <v>3</v>
      </c>
      <c r="T1660" s="12" t="s">
        <v>4120</v>
      </c>
      <c r="U1660" s="12" t="s">
        <v>4122</v>
      </c>
      <c r="V1660" s="12" t="s">
        <v>2668</v>
      </c>
      <c r="W1660" s="12" t="s">
        <v>4597</v>
      </c>
    </row>
    <row r="1661" spans="1:25" ht="409.6" thickBot="1" x14ac:dyDescent="0.35">
      <c r="A1661" s="7" t="s">
        <v>1698</v>
      </c>
      <c r="D1661" s="37" t="s">
        <v>15</v>
      </c>
      <c r="E1661" s="45"/>
      <c r="F1661" s="47" t="e">
        <f ca="1">IF(D1661="Walmart", "https://www.walmart.com/search/?query=" &amp; [1]!textjoin("%20",TRUE,S1661,T1661,U1661,V1661,W1661,X1661,Y1661,Z1661,AA1661,AB1661,AC1661,AD1661,AE1661,AF1661,AG1661,AH1661,AI1661,AJ1661,AK1661,AL1661,AM1661,AN1661,AO1661,AP1661,AQ1661,AR1661,AS1661,AT1661,AU1661,AV1661,AW1661,AX1661,AY1661,AZ1661,BA1661,BB1661), IF(D1661="Best Buy", "https://www.bestbuy.com/site/searchpage.jsp?st=" &amp; [1]!textjoin("+",TRUE,S1661,T1661,U1661,V1661,W1661,X1661,Y1661,Z1661,AA1661,AB1661,AC1661,AD1661,AE1661,AF1661,AG1661,AH1661,AI1661,AJ1661,AK1661,AL1661,AM1661,AN1661,AO1661,AP1661,AQ1661,AR1661,AS1661,AT1661,AU1661,AV1661,AW1661,AX1661,AY1661,AZ1661,BA1661,BB1661), IF(D1661="Target", "https://www.target.com/s?searchTerm=" &amp; [1]!textjoin("+",TRUE,S1661,T1661,U1661,V1661,W1661,X1661,Y1661,Z1661,AA1661,AB1661,AC1661,AD1661,AE1661,AF1661,AG1661,AH1661,AI1661,AJ1661,AK1661,AL1661,AM1661,AN1661,AO1661,AP1661,AQ1661,AR1661,AS1661,AT1661,AU1661,AV1661,AW1661,AX1661,AY1661,AZ1661,BA1661,BB1661),"")))</f>
        <v>#NAME?</v>
      </c>
      <c r="G1661" s="45" t="s">
        <v>8091</v>
      </c>
      <c r="H1661" s="45" t="str">
        <f t="shared" si="106"/>
        <v>Best Buy</v>
      </c>
      <c r="I1661" s="45"/>
      <c r="J1661" s="45"/>
      <c r="L1661" s="37" t="s">
        <v>15</v>
      </c>
      <c r="M1661" s="26" t="s">
        <v>2159</v>
      </c>
      <c r="N1661" s="21" t="s">
        <v>6671</v>
      </c>
      <c r="O1661" s="1" t="s">
        <v>2160</v>
      </c>
      <c r="P1661" s="21" t="e">
        <f ca="1">[1]!textjoin("+",TRUE,O1661,S1661,T1661,U1661,V1661,W1661,X1661,Y1661,Z1661,AA1661,AB1661,AC1661,AD1661,AE1661,AF1661,AG1661,AH1661,AI1661,AJ1661,AK1661,AL1661,AM1661,AN1661,AO1661,AP1661,AQ1661,AR1661,AS1661,AT1661,AU1661,AV1661,AW1661,AX1661,AY1661,AZ1661,BA1661,BB1661,R1661)</f>
        <v>#NAME?</v>
      </c>
      <c r="Q1661" s="21" t="e">
        <f t="shared" ca="1" si="107"/>
        <v>#NAME?</v>
      </c>
      <c r="R1661" t="s">
        <v>5106</v>
      </c>
      <c r="S1661" s="16" t="s">
        <v>3</v>
      </c>
      <c r="T1661" s="12" t="s">
        <v>4123</v>
      </c>
      <c r="U1661" s="12" t="s">
        <v>4124</v>
      </c>
      <c r="V1661" s="12" t="s">
        <v>4584</v>
      </c>
    </row>
    <row r="1662" spans="1:25" ht="409.6" thickBot="1" x14ac:dyDescent="0.35">
      <c r="A1662" s="7" t="s">
        <v>1699</v>
      </c>
      <c r="D1662" s="37" t="s">
        <v>15</v>
      </c>
      <c r="E1662" s="45"/>
      <c r="F1662" s="47" t="e">
        <f ca="1">IF(D1662="Walmart", "https://www.walmart.com/search/?query=" &amp; [1]!textjoin("%20",TRUE,S1662,T1662,U1662,V1662,W1662,X1662,Y1662,Z1662,AA1662,AB1662,AC1662,AD1662,AE1662,AF1662,AG1662,AH1662,AI1662,AJ1662,AK1662,AL1662,AM1662,AN1662,AO1662,AP1662,AQ1662,AR1662,AS1662,AT1662,AU1662,AV1662,AW1662,AX1662,AY1662,AZ1662,BA1662,BB1662), IF(D1662="Best Buy", "https://www.bestbuy.com/site/searchpage.jsp?st=" &amp; [1]!textjoin("+",TRUE,S1662,T1662,U1662,V1662,W1662,X1662,Y1662,Z1662,AA1662,AB1662,AC1662,AD1662,AE1662,AF1662,AG1662,AH1662,AI1662,AJ1662,AK1662,AL1662,AM1662,AN1662,AO1662,AP1662,AQ1662,AR1662,AS1662,AT1662,AU1662,AV1662,AW1662,AX1662,AY1662,AZ1662,BA1662,BB1662), IF(D1662="Target", "https://www.target.com/s?searchTerm=" &amp; [1]!textjoin("+",TRUE,S1662,T1662,U1662,V1662,W1662,X1662,Y1662,Z1662,AA1662,AB1662,AC1662,AD1662,AE1662,AF1662,AG1662,AH1662,AI1662,AJ1662,AK1662,AL1662,AM1662,AN1662,AO1662,AP1662,AQ1662,AR1662,AS1662,AT1662,AU1662,AV1662,AW1662,AX1662,AY1662,AZ1662,BA1662,BB1662),"")))</f>
        <v>#NAME?</v>
      </c>
      <c r="G1662" s="45" t="s">
        <v>8092</v>
      </c>
      <c r="H1662" s="45" t="str">
        <f t="shared" si="106"/>
        <v>Best Buy</v>
      </c>
      <c r="I1662" s="45"/>
      <c r="J1662" s="45"/>
      <c r="L1662" s="37" t="s">
        <v>15</v>
      </c>
      <c r="M1662" s="26" t="s">
        <v>2159</v>
      </c>
      <c r="N1662" s="21" t="s">
        <v>6672</v>
      </c>
      <c r="O1662" s="1" t="s">
        <v>2160</v>
      </c>
      <c r="P1662" s="21" t="e">
        <f ca="1">[1]!textjoin("+",TRUE,O1662,S1662,T1662,U1662,V1662,W1662,X1662,Y1662,Z1662,AA1662,AB1662,AC1662,AD1662,AE1662,AF1662,AG1662,AH1662,AI1662,AJ1662,AK1662,AL1662,AM1662,AN1662,AO1662,AP1662,AQ1662,AR1662,AS1662,AT1662,AU1662,AV1662,AW1662,AX1662,AY1662,AZ1662,BA1662,BB1662,R1662)</f>
        <v>#NAME?</v>
      </c>
      <c r="Q1662" s="21" t="e">
        <f t="shared" ca="1" si="107"/>
        <v>#NAME?</v>
      </c>
      <c r="R1662" t="s">
        <v>5106</v>
      </c>
      <c r="S1662" s="16" t="s">
        <v>3</v>
      </c>
      <c r="T1662" s="12" t="s">
        <v>3155</v>
      </c>
      <c r="U1662" s="12" t="s">
        <v>4125</v>
      </c>
      <c r="V1662" s="12" t="s">
        <v>4584</v>
      </c>
    </row>
    <row r="1663" spans="1:25" ht="409.6" thickBot="1" x14ac:dyDescent="0.35">
      <c r="A1663" s="7" t="s">
        <v>1700</v>
      </c>
      <c r="D1663" s="37" t="s">
        <v>15</v>
      </c>
      <c r="E1663" s="45"/>
      <c r="F1663" s="47" t="e">
        <f ca="1">IF(D1663="Walmart", "https://www.walmart.com/search/?query=" &amp; [1]!textjoin("%20",TRUE,S1663,T1663,U1663,V1663,W1663,X1663,Y1663,Z1663,AA1663,AB1663,AC1663,AD1663,AE1663,AF1663,AG1663,AH1663,AI1663,AJ1663,AK1663,AL1663,AM1663,AN1663,AO1663,AP1663,AQ1663,AR1663,AS1663,AT1663,AU1663,AV1663,AW1663,AX1663,AY1663,AZ1663,BA1663,BB1663), IF(D1663="Best Buy", "https://www.bestbuy.com/site/searchpage.jsp?st=" &amp; [1]!textjoin("+",TRUE,S1663,T1663,U1663,V1663,W1663,X1663,Y1663,Z1663,AA1663,AB1663,AC1663,AD1663,AE1663,AF1663,AG1663,AH1663,AI1663,AJ1663,AK1663,AL1663,AM1663,AN1663,AO1663,AP1663,AQ1663,AR1663,AS1663,AT1663,AU1663,AV1663,AW1663,AX1663,AY1663,AZ1663,BA1663,BB1663), IF(D1663="Target", "https://www.target.com/s?searchTerm=" &amp; [1]!textjoin("+",TRUE,S1663,T1663,U1663,V1663,W1663,X1663,Y1663,Z1663,AA1663,AB1663,AC1663,AD1663,AE1663,AF1663,AG1663,AH1663,AI1663,AJ1663,AK1663,AL1663,AM1663,AN1663,AO1663,AP1663,AQ1663,AR1663,AS1663,AT1663,AU1663,AV1663,AW1663,AX1663,AY1663,AZ1663,BA1663,BB1663),"")))</f>
        <v>#NAME?</v>
      </c>
      <c r="G1663" s="45" t="s">
        <v>8093</v>
      </c>
      <c r="H1663" s="45" t="str">
        <f t="shared" si="106"/>
        <v>Best Buy</v>
      </c>
      <c r="I1663" s="45"/>
      <c r="J1663" s="45"/>
      <c r="L1663" s="37" t="s">
        <v>15</v>
      </c>
      <c r="M1663" s="26" t="s">
        <v>2159</v>
      </c>
      <c r="N1663" s="21" t="s">
        <v>6673</v>
      </c>
      <c r="O1663" s="1" t="s">
        <v>2160</v>
      </c>
      <c r="P1663" s="21" t="e">
        <f ca="1">[1]!textjoin("+",TRUE,O1663,S1663,T1663,U1663,V1663,W1663,X1663,Y1663,Z1663,AA1663,AB1663,AC1663,AD1663,AE1663,AF1663,AG1663,AH1663,AI1663,AJ1663,AK1663,AL1663,AM1663,AN1663,AO1663,AP1663,AQ1663,AR1663,AS1663,AT1663,AU1663,AV1663,AW1663,AX1663,AY1663,AZ1663,BA1663,BB1663,R1663)</f>
        <v>#NAME?</v>
      </c>
      <c r="Q1663" s="21" t="e">
        <f t="shared" ca="1" si="107"/>
        <v>#NAME?</v>
      </c>
      <c r="R1663" t="s">
        <v>5106</v>
      </c>
      <c r="S1663" s="16" t="s">
        <v>3</v>
      </c>
      <c r="T1663" s="12" t="s">
        <v>4126</v>
      </c>
      <c r="U1663" s="12" t="s">
        <v>4127</v>
      </c>
      <c r="V1663" s="12" t="s">
        <v>4128</v>
      </c>
      <c r="W1663" s="12" t="s">
        <v>2172</v>
      </c>
    </row>
    <row r="1664" spans="1:25" ht="409.6" thickBot="1" x14ac:dyDescent="0.35">
      <c r="A1664" s="7" t="s">
        <v>1701</v>
      </c>
      <c r="D1664" s="37" t="s">
        <v>20</v>
      </c>
      <c r="E1664" s="45"/>
      <c r="F1664" s="47" t="e">
        <f ca="1">IF(D1664="Walmart", "https://www.walmart.com/search/?query=" &amp; [1]!textjoin("%20",TRUE,S1664,T1664,U1664,V1664,W1664,X1664,Y1664,Z1664,AA1664,AB1664,AC1664,AD1664,AE1664,AF1664,AG1664,AH1664,AI1664,AJ1664,AK1664,AL1664,AM1664,AN1664,AO1664,AP1664,AQ1664,AR1664,AS1664,AT1664,AU1664,AV1664,AW1664,AX1664,AY1664,AZ1664,BA1664,BB1664), IF(D1664="Best Buy", "https://www.bestbuy.com/site/searchpage.jsp?st=" &amp; [1]!textjoin("+",TRUE,S1664,T1664,U1664,V1664,W1664,X1664,Y1664,Z1664,AA1664,AB1664,AC1664,AD1664,AE1664,AF1664,AG1664,AH1664,AI1664,AJ1664,AK1664,AL1664,AM1664,AN1664,AO1664,AP1664,AQ1664,AR1664,AS1664,AT1664,AU1664,AV1664,AW1664,AX1664,AY1664,AZ1664,BA1664,BB1664), IF(D1664="Target", "https://www.target.com/s?searchTerm=" &amp; [1]!textjoin("+",TRUE,S1664,T1664,U1664,V1664,W1664,X1664,Y1664,Z1664,AA1664,AB1664,AC1664,AD1664,AE1664,AF1664,AG1664,AH1664,AI1664,AJ1664,AK1664,AL1664,AM1664,AN1664,AO1664,AP1664,AQ1664,AR1664,AS1664,AT1664,AU1664,AV1664,AW1664,AX1664,AY1664,AZ1664,BA1664,BB1664),"")))</f>
        <v>#NAME?</v>
      </c>
      <c r="G1664" s="45" t="s">
        <v>8094</v>
      </c>
      <c r="H1664" s="45" t="str">
        <f t="shared" si="106"/>
        <v>Target</v>
      </c>
      <c r="I1664" s="45"/>
      <c r="J1664" s="45"/>
      <c r="L1664" s="37" t="s">
        <v>20</v>
      </c>
      <c r="M1664" s="26" t="s">
        <v>2159</v>
      </c>
      <c r="N1664" s="21" t="s">
        <v>6674</v>
      </c>
      <c r="O1664" s="1" t="s">
        <v>2160</v>
      </c>
      <c r="P1664" s="21" t="e">
        <f ca="1">[1]!textjoin("+",TRUE,O1664,S1664,T1664,U1664,V1664,W1664,X1664,Y1664,Z1664,AA1664,AB1664,AC1664,AD1664,AE1664,AF1664,AG1664,AH1664,AI1664,AJ1664,AK1664,AL1664,AM1664,AN1664,AO1664,AP1664,AQ1664,AR1664,AS1664,AT1664,AU1664,AV1664,AW1664,AX1664,AY1664,AZ1664,BA1664,BB1664,R1664)</f>
        <v>#NAME?</v>
      </c>
      <c r="Q1664" s="21" t="e">
        <f t="shared" ca="1" si="107"/>
        <v>#NAME?</v>
      </c>
      <c r="R1664" t="s">
        <v>5106</v>
      </c>
      <c r="S1664" s="16" t="s">
        <v>3</v>
      </c>
      <c r="T1664" s="12" t="s">
        <v>4126</v>
      </c>
      <c r="U1664" s="12" t="s">
        <v>4127</v>
      </c>
      <c r="V1664" s="12" t="s">
        <v>4128</v>
      </c>
      <c r="W1664" s="12" t="s">
        <v>4584</v>
      </c>
    </row>
    <row r="1665" spans="1:25" ht="58.2" thickBot="1" x14ac:dyDescent="0.35">
      <c r="A1665" s="7" t="s">
        <v>1702</v>
      </c>
      <c r="D1665" s="37" t="s">
        <v>43</v>
      </c>
      <c r="E1665" s="45"/>
      <c r="F1665" s="47" t="str">
        <f>IF(D1665="Walmart", "https://www.walmart.com/search/?query=" &amp; [1]!textjoin("%20",TRUE,S1665,T1665,U1665,V1665,W1665,X1665,Y1665,Z1665,AA1665,AB1665,AC1665,AD1665,AE1665,AF1665,AG1665,AH1665,AI1665,AJ1665,AK1665,AL1665,AM1665,AN1665,AO1665,AP1665,AQ1665,AR1665,AS1665,AT1665,AU1665,AV1665,AW1665,AX1665,AY1665,AZ1665,BA1665,BB1665), IF(D1665="Best Buy", "https://www.bestbuy.com/site/searchpage.jsp?st=" &amp; [1]!textjoin("+",TRUE,S1665,T1665,U1665,V1665,W1665,X1665,Y1665,Z1665,AA1665,AB1665,AC1665,AD1665,AE1665,AF1665,AG1665,AH1665,AI1665,AJ1665,AK1665,AL1665,AM1665,AN1665,AO1665,AP1665,AQ1665,AR1665,AS1665,AT1665,AU1665,AV1665,AW1665,AX1665,AY1665,AZ1665,BA1665,BB1665), IF(D1665="Target", "https://www.target.com/s?searchTerm=" &amp; [1]!textjoin("+",TRUE,S1665,T1665,U1665,V1665,W1665,X1665,Y1665,Z1665,AA1665,AB1665,AC1665,AD1665,AE1665,AF1665,AG1665,AH1665,AI1665,AJ1665,AK1665,AL1665,AM1665,AN1665,AO1665,AP1665,AQ1665,AR1665,AS1665,AT1665,AU1665,AV1665,AW1665,AX1665,AY1665,AZ1665,BA1665,BB1665),"")))</f>
        <v/>
      </c>
      <c r="G1665" s="45" t="s">
        <v>7382</v>
      </c>
      <c r="H1665" s="45"/>
      <c r="I1665" s="45"/>
      <c r="J1665" s="45"/>
      <c r="L1665" s="37" t="s">
        <v>43</v>
      </c>
      <c r="M1665" s="26" t="s">
        <v>2159</v>
      </c>
      <c r="N1665" s="21" t="s">
        <v>6675</v>
      </c>
      <c r="O1665" s="1" t="s">
        <v>2160</v>
      </c>
      <c r="P1665" s="21" t="e">
        <f ca="1">[1]!textjoin("+",TRUE,O1665,S1665,T1665,U1665,V1665,W1665,X1665,Y1665,Z1665,AA1665,AB1665,AC1665,AD1665,AE1665,AF1665,AG1665,AH1665,AI1665,AJ1665,AK1665,AL1665,AM1665,AN1665,AO1665,AP1665,AQ1665,AR1665,AS1665,AT1665,AU1665,AV1665,AW1665,AX1665,AY1665,AZ1665,BA1665,BB1665,R1665)</f>
        <v>#NAME?</v>
      </c>
      <c r="Q1665" s="21" t="e">
        <f t="shared" ca="1" si="107"/>
        <v>#NAME?</v>
      </c>
      <c r="R1665" t="s">
        <v>5106</v>
      </c>
      <c r="S1665" s="16" t="s">
        <v>3</v>
      </c>
      <c r="T1665" s="12" t="s">
        <v>4126</v>
      </c>
      <c r="U1665" s="12" t="s">
        <v>4127</v>
      </c>
      <c r="V1665" s="12" t="s">
        <v>4128</v>
      </c>
      <c r="W1665" s="12" t="s">
        <v>2161</v>
      </c>
    </row>
    <row r="1666" spans="1:25" ht="409.6" thickBot="1" x14ac:dyDescent="0.35">
      <c r="A1666" s="7" t="s">
        <v>1703</v>
      </c>
      <c r="D1666" s="37" t="s">
        <v>12</v>
      </c>
      <c r="E1666" s="45"/>
      <c r="F1666" s="47" t="e">
        <f ca="1">IF(D1666="Walmart", "https://www.walmart.com/search/?query=" &amp; [1]!textjoin("%20",TRUE,S1666,T1666,U1666,V1666,W1666,X1666,Y1666,Z1666,AA1666,AB1666,AC1666,AD1666,AE1666,AF1666,AG1666,AH1666,AI1666,AJ1666,AK1666,AL1666,AM1666,AN1666,AO1666,AP1666,AQ1666,AR1666,AS1666,AT1666,AU1666,AV1666,AW1666,AX1666,AY1666,AZ1666,BA1666,BB1666), IF(D1666="Best Buy", "https://www.bestbuy.com/site/searchpage.jsp?st=" &amp; [1]!textjoin("+",TRUE,S1666,T1666,U1666,V1666,W1666,X1666,Y1666,Z1666,AA1666,AB1666,AC1666,AD1666,AE1666,AF1666,AG1666,AH1666,AI1666,AJ1666,AK1666,AL1666,AM1666,AN1666,AO1666,AP1666,AQ1666,AR1666,AS1666,AT1666,AU1666,AV1666,AW1666,AX1666,AY1666,AZ1666,BA1666,BB1666), IF(D1666="Target", "https://www.target.com/s?searchTerm=" &amp; [1]!textjoin("+",TRUE,S1666,T1666,U1666,V1666,W1666,X1666,Y1666,Z1666,AA1666,AB1666,AC1666,AD1666,AE1666,AF1666,AG1666,AH1666,AI1666,AJ1666,AK1666,AL1666,AM1666,AN1666,AO1666,AP1666,AQ1666,AR1666,AS1666,AT1666,AU1666,AV1666,AW1666,AX1666,AY1666,AZ1666,BA1666,BB1666),"")))</f>
        <v>#NAME?</v>
      </c>
      <c r="G1666" s="45" t="s">
        <v>8095</v>
      </c>
      <c r="H1666" s="45" t="str">
        <f t="shared" ref="H1666:H1713" si="108">HYPERLINK(G1666,D1666)</f>
        <v>Walmart</v>
      </c>
      <c r="I1666" s="45"/>
      <c r="J1666" s="45"/>
      <c r="L1666" s="37" t="s">
        <v>12</v>
      </c>
      <c r="M1666" s="26" t="s">
        <v>2159</v>
      </c>
      <c r="N1666" s="21" t="s">
        <v>6676</v>
      </c>
      <c r="O1666" s="1" t="s">
        <v>2160</v>
      </c>
      <c r="P1666" s="21" t="e">
        <f ca="1">[1]!textjoin("+",TRUE,O1666,S1666,T1666,U1666,V1666,W1666,X1666,Y1666,Z1666,AA1666,AB1666,AC1666,AD1666,AE1666,AF1666,AG1666,AH1666,AI1666,AJ1666,AK1666,AL1666,AM1666,AN1666,AO1666,AP1666,AQ1666,AR1666,AS1666,AT1666,AU1666,AV1666,AW1666,AX1666,AY1666,AZ1666,BA1666,BB1666,R1666)</f>
        <v>#NAME?</v>
      </c>
      <c r="Q1666" s="21" t="e">
        <f t="shared" ca="1" si="107"/>
        <v>#NAME?</v>
      </c>
      <c r="R1666" t="s">
        <v>5106</v>
      </c>
      <c r="S1666" s="16" t="s">
        <v>4129</v>
      </c>
      <c r="T1666" s="12" t="s">
        <v>5058</v>
      </c>
      <c r="U1666" s="12" t="s">
        <v>2919</v>
      </c>
      <c r="V1666" s="12" t="s">
        <v>4130</v>
      </c>
      <c r="W1666" s="12" t="s">
        <v>4131</v>
      </c>
    </row>
    <row r="1667" spans="1:25" ht="409.6" thickBot="1" x14ac:dyDescent="0.35">
      <c r="A1667" s="7" t="s">
        <v>1704</v>
      </c>
      <c r="D1667" s="37" t="s">
        <v>20</v>
      </c>
      <c r="E1667" s="45"/>
      <c r="F1667" s="47" t="e">
        <f ca="1">IF(D1667="Walmart", "https://www.walmart.com/search/?query=" &amp; [1]!textjoin("%20",TRUE,S1667,T1667,U1667,V1667,W1667,X1667,Y1667,Z1667,AA1667,AB1667,AC1667,AD1667,AE1667,AF1667,AG1667,AH1667,AI1667,AJ1667,AK1667,AL1667,AM1667,AN1667,AO1667,AP1667,AQ1667,AR1667,AS1667,AT1667,AU1667,AV1667,AW1667,AX1667,AY1667,AZ1667,BA1667,BB1667), IF(D1667="Best Buy", "https://www.bestbuy.com/site/searchpage.jsp?st=" &amp; [1]!textjoin("+",TRUE,S1667,T1667,U1667,V1667,W1667,X1667,Y1667,Z1667,AA1667,AB1667,AC1667,AD1667,AE1667,AF1667,AG1667,AH1667,AI1667,AJ1667,AK1667,AL1667,AM1667,AN1667,AO1667,AP1667,AQ1667,AR1667,AS1667,AT1667,AU1667,AV1667,AW1667,AX1667,AY1667,AZ1667,BA1667,BB1667), IF(D1667="Target", "https://www.target.com/s?searchTerm=" &amp; [1]!textjoin("+",TRUE,S1667,T1667,U1667,V1667,W1667,X1667,Y1667,Z1667,AA1667,AB1667,AC1667,AD1667,AE1667,AF1667,AG1667,AH1667,AI1667,AJ1667,AK1667,AL1667,AM1667,AN1667,AO1667,AP1667,AQ1667,AR1667,AS1667,AT1667,AU1667,AV1667,AW1667,AX1667,AY1667,AZ1667,BA1667,BB1667),"")))</f>
        <v>#NAME?</v>
      </c>
      <c r="G1667" s="45" t="s">
        <v>8096</v>
      </c>
      <c r="H1667" s="45" t="str">
        <f t="shared" si="108"/>
        <v>Target</v>
      </c>
      <c r="I1667" s="45"/>
      <c r="J1667" s="45"/>
      <c r="L1667" s="37" t="s">
        <v>20</v>
      </c>
      <c r="M1667" s="26" t="s">
        <v>2159</v>
      </c>
      <c r="N1667" s="21" t="s">
        <v>6677</v>
      </c>
      <c r="O1667" s="1" t="s">
        <v>2160</v>
      </c>
      <c r="P1667" s="21" t="e">
        <f ca="1">[1]!textjoin("+",TRUE,O1667,S1667,T1667,U1667,V1667,W1667,X1667,Y1667,Z1667,AA1667,AB1667,AC1667,AD1667,AE1667,AF1667,AG1667,AH1667,AI1667,AJ1667,AK1667,AL1667,AM1667,AN1667,AO1667,AP1667,AQ1667,AR1667,AS1667,AT1667,AU1667,AV1667,AW1667,AX1667,AY1667,AZ1667,BA1667,BB1667,R1667)</f>
        <v>#NAME?</v>
      </c>
      <c r="Q1667" s="21" t="e">
        <f t="shared" ca="1" si="107"/>
        <v>#NAME?</v>
      </c>
      <c r="R1667" t="s">
        <v>5106</v>
      </c>
      <c r="S1667" s="16" t="s">
        <v>4132</v>
      </c>
      <c r="T1667" s="12" t="s">
        <v>4984</v>
      </c>
      <c r="U1667" s="12" t="s">
        <v>4987</v>
      </c>
      <c r="V1667" s="12" t="s">
        <v>2161</v>
      </c>
    </row>
    <row r="1668" spans="1:25" ht="409.6" thickBot="1" x14ac:dyDescent="0.35">
      <c r="A1668" s="7" t="s">
        <v>1705</v>
      </c>
      <c r="D1668" s="37" t="s">
        <v>15</v>
      </c>
      <c r="E1668" s="45"/>
      <c r="F1668" s="47" t="e">
        <f ca="1">IF(D1668="Walmart", "https://www.walmart.com/search/?query=" &amp; [1]!textjoin("%20",TRUE,S1668,T1668,U1668,V1668,W1668,X1668,Y1668,Z1668,AA1668,AB1668,AC1668,AD1668,AE1668,AF1668,AG1668,AH1668,AI1668,AJ1668,AK1668,AL1668,AM1668,AN1668,AO1668,AP1668,AQ1668,AR1668,AS1668,AT1668,AU1668,AV1668,AW1668,AX1668,AY1668,AZ1668,BA1668,BB1668), IF(D1668="Best Buy", "https://www.bestbuy.com/site/searchpage.jsp?st=" &amp; [1]!textjoin("+",TRUE,S1668,T1668,U1668,V1668,W1668,X1668,Y1668,Z1668,AA1668,AB1668,AC1668,AD1668,AE1668,AF1668,AG1668,AH1668,AI1668,AJ1668,AK1668,AL1668,AM1668,AN1668,AO1668,AP1668,AQ1668,AR1668,AS1668,AT1668,AU1668,AV1668,AW1668,AX1668,AY1668,AZ1668,BA1668,BB1668), IF(D1668="Target", "https://www.target.com/s?searchTerm=" &amp; [1]!textjoin("+",TRUE,S1668,T1668,U1668,V1668,W1668,X1668,Y1668,Z1668,AA1668,AB1668,AC1668,AD1668,AE1668,AF1668,AG1668,AH1668,AI1668,AJ1668,AK1668,AL1668,AM1668,AN1668,AO1668,AP1668,AQ1668,AR1668,AS1668,AT1668,AU1668,AV1668,AW1668,AX1668,AY1668,AZ1668,BA1668,BB1668),"")))</f>
        <v>#NAME?</v>
      </c>
      <c r="G1668" s="45" t="s">
        <v>8097</v>
      </c>
      <c r="H1668" s="45" t="str">
        <f t="shared" si="108"/>
        <v>Best Buy</v>
      </c>
      <c r="I1668" s="45"/>
      <c r="J1668" s="45"/>
      <c r="L1668" s="37" t="s">
        <v>15</v>
      </c>
      <c r="M1668" s="26" t="s">
        <v>2159</v>
      </c>
      <c r="N1668" s="21" t="s">
        <v>6678</v>
      </c>
      <c r="O1668" s="1" t="s">
        <v>2160</v>
      </c>
      <c r="P1668" s="21" t="e">
        <f ca="1">[1]!textjoin("+",TRUE,O1668,S1668,T1668,U1668,V1668,W1668,X1668,Y1668,Z1668,AA1668,AB1668,AC1668,AD1668,AE1668,AF1668,AG1668,AH1668,AI1668,AJ1668,AK1668,AL1668,AM1668,AN1668,AO1668,AP1668,AQ1668,AR1668,AS1668,AT1668,AU1668,AV1668,AW1668,AX1668,AY1668,AZ1668,BA1668,BB1668,R1668)</f>
        <v>#NAME?</v>
      </c>
      <c r="Q1668" s="21" t="e">
        <f t="shared" ca="1" si="107"/>
        <v>#NAME?</v>
      </c>
      <c r="R1668" t="s">
        <v>5106</v>
      </c>
      <c r="S1668" s="16" t="s">
        <v>4132</v>
      </c>
      <c r="T1668" s="12" t="s">
        <v>4584</v>
      </c>
    </row>
    <row r="1669" spans="1:25" ht="409.6" thickBot="1" x14ac:dyDescent="0.35">
      <c r="A1669" s="7" t="s">
        <v>1706</v>
      </c>
      <c r="D1669" s="37" t="s">
        <v>15</v>
      </c>
      <c r="E1669" s="45"/>
      <c r="F1669" s="47" t="e">
        <f ca="1">IF(D1669="Walmart", "https://www.walmart.com/search/?query=" &amp; [1]!textjoin("%20",TRUE,S1669,T1669,U1669,V1669,W1669,X1669,Y1669,Z1669,AA1669,AB1669,AC1669,AD1669,AE1669,AF1669,AG1669,AH1669,AI1669,AJ1669,AK1669,AL1669,AM1669,AN1669,AO1669,AP1669,AQ1669,AR1669,AS1669,AT1669,AU1669,AV1669,AW1669,AX1669,AY1669,AZ1669,BA1669,BB1669), IF(D1669="Best Buy", "https://www.bestbuy.com/site/searchpage.jsp?st=" &amp; [1]!textjoin("+",TRUE,S1669,T1669,U1669,V1669,W1669,X1669,Y1669,Z1669,AA1669,AB1669,AC1669,AD1669,AE1669,AF1669,AG1669,AH1669,AI1669,AJ1669,AK1669,AL1669,AM1669,AN1669,AO1669,AP1669,AQ1669,AR1669,AS1669,AT1669,AU1669,AV1669,AW1669,AX1669,AY1669,AZ1669,BA1669,BB1669), IF(D1669="Target", "https://www.target.com/s?searchTerm=" &amp; [1]!textjoin("+",TRUE,S1669,T1669,U1669,V1669,W1669,X1669,Y1669,Z1669,AA1669,AB1669,AC1669,AD1669,AE1669,AF1669,AG1669,AH1669,AI1669,AJ1669,AK1669,AL1669,AM1669,AN1669,AO1669,AP1669,AQ1669,AR1669,AS1669,AT1669,AU1669,AV1669,AW1669,AX1669,AY1669,AZ1669,BA1669,BB1669),"")))</f>
        <v>#NAME?</v>
      </c>
      <c r="G1669" s="45" t="s">
        <v>8098</v>
      </c>
      <c r="H1669" s="45" t="str">
        <f t="shared" si="108"/>
        <v>Best Buy</v>
      </c>
      <c r="I1669" s="45"/>
      <c r="J1669" s="45"/>
      <c r="L1669" s="37" t="s">
        <v>15</v>
      </c>
      <c r="M1669" s="26" t="s">
        <v>2159</v>
      </c>
      <c r="N1669" s="21" t="s">
        <v>6679</v>
      </c>
      <c r="O1669" s="1" t="s">
        <v>2160</v>
      </c>
      <c r="P1669" s="21" t="e">
        <f ca="1">[1]!textjoin("+",TRUE,O1669,S1669,T1669,U1669,V1669,W1669,X1669,Y1669,Z1669,AA1669,AB1669,AC1669,AD1669,AE1669,AF1669,AG1669,AH1669,AI1669,AJ1669,AK1669,AL1669,AM1669,AN1669,AO1669,AP1669,AQ1669,AR1669,AS1669,AT1669,AU1669,AV1669,AW1669,AX1669,AY1669,AZ1669,BA1669,BB1669,R1669)</f>
        <v>#NAME?</v>
      </c>
      <c r="Q1669" s="21" t="e">
        <f t="shared" ca="1" si="107"/>
        <v>#NAME?</v>
      </c>
      <c r="R1669" t="s">
        <v>5106</v>
      </c>
      <c r="S1669" s="16" t="s">
        <v>4132</v>
      </c>
      <c r="T1669" s="12" t="s">
        <v>3792</v>
      </c>
      <c r="U1669" s="12" t="s">
        <v>3275</v>
      </c>
      <c r="V1669" s="12" t="s">
        <v>2176</v>
      </c>
      <c r="W1669" s="12" t="s">
        <v>2177</v>
      </c>
      <c r="X1669" s="12" t="s">
        <v>2178</v>
      </c>
      <c r="Y1669" s="12" t="s">
        <v>4603</v>
      </c>
    </row>
    <row r="1670" spans="1:25" ht="409.6" thickBot="1" x14ac:dyDescent="0.35">
      <c r="A1670" s="7" t="s">
        <v>1707</v>
      </c>
      <c r="D1670" s="37" t="s">
        <v>12</v>
      </c>
      <c r="E1670" s="45"/>
      <c r="F1670" s="47" t="e">
        <f ca="1">IF(D1670="Walmart", "https://www.walmart.com/search/?query=" &amp; [1]!textjoin("%20",TRUE,S1670,T1670,U1670,V1670,W1670,X1670,Y1670,Z1670,AA1670,AB1670,AC1670,AD1670,AE1670,AF1670,AG1670,AH1670,AI1670,AJ1670,AK1670,AL1670,AM1670,AN1670,AO1670,AP1670,AQ1670,AR1670,AS1670,AT1670,AU1670,AV1670,AW1670,AX1670,AY1670,AZ1670,BA1670,BB1670), IF(D1670="Best Buy", "https://www.bestbuy.com/site/searchpage.jsp?st=" &amp; [1]!textjoin("+",TRUE,S1670,T1670,U1670,V1670,W1670,X1670,Y1670,Z1670,AA1670,AB1670,AC1670,AD1670,AE1670,AF1670,AG1670,AH1670,AI1670,AJ1670,AK1670,AL1670,AM1670,AN1670,AO1670,AP1670,AQ1670,AR1670,AS1670,AT1670,AU1670,AV1670,AW1670,AX1670,AY1670,AZ1670,BA1670,BB1670), IF(D1670="Target", "https://www.target.com/s?searchTerm=" &amp; [1]!textjoin("+",TRUE,S1670,T1670,U1670,V1670,W1670,X1670,Y1670,Z1670,AA1670,AB1670,AC1670,AD1670,AE1670,AF1670,AG1670,AH1670,AI1670,AJ1670,AK1670,AL1670,AM1670,AN1670,AO1670,AP1670,AQ1670,AR1670,AS1670,AT1670,AU1670,AV1670,AW1670,AX1670,AY1670,AZ1670,BA1670,BB1670),"")))</f>
        <v>#NAME?</v>
      </c>
      <c r="G1670" s="45" t="s">
        <v>8099</v>
      </c>
      <c r="H1670" s="45" t="str">
        <f t="shared" si="108"/>
        <v>Walmart</v>
      </c>
      <c r="I1670" s="45"/>
      <c r="J1670" s="45"/>
      <c r="L1670" s="37" t="s">
        <v>12</v>
      </c>
      <c r="M1670" s="26" t="s">
        <v>2159</v>
      </c>
      <c r="N1670" s="21" t="s">
        <v>6680</v>
      </c>
      <c r="O1670" s="1" t="s">
        <v>2160</v>
      </c>
      <c r="P1670" s="21" t="e">
        <f ca="1">[1]!textjoin("+",TRUE,O1670,S1670,T1670,U1670,V1670,W1670,X1670,Y1670,Z1670,AA1670,AB1670,AC1670,AD1670,AE1670,AF1670,AG1670,AH1670,AI1670,AJ1670,AK1670,AL1670,AM1670,AN1670,AO1670,AP1670,AQ1670,AR1670,AS1670,AT1670,AU1670,AV1670,AW1670,AX1670,AY1670,AZ1670,BA1670,BB1670,R1670)</f>
        <v>#NAME?</v>
      </c>
      <c r="Q1670" s="21" t="e">
        <f t="shared" ca="1" si="107"/>
        <v>#NAME?</v>
      </c>
      <c r="R1670" t="s">
        <v>5106</v>
      </c>
      <c r="S1670" s="16" t="s">
        <v>4132</v>
      </c>
      <c r="T1670" s="12" t="s">
        <v>3792</v>
      </c>
      <c r="U1670" s="12" t="s">
        <v>3275</v>
      </c>
      <c r="V1670" s="12" t="s">
        <v>2176</v>
      </c>
      <c r="W1670" s="12" t="s">
        <v>2177</v>
      </c>
      <c r="X1670" s="12" t="s">
        <v>4600</v>
      </c>
    </row>
    <row r="1671" spans="1:25" ht="409.6" thickBot="1" x14ac:dyDescent="0.35">
      <c r="A1671" s="7" t="s">
        <v>1708</v>
      </c>
      <c r="D1671" s="37" t="s">
        <v>15</v>
      </c>
      <c r="E1671" s="45"/>
      <c r="F1671" s="47" t="e">
        <f ca="1">IF(D1671="Walmart", "https://www.walmart.com/search/?query=" &amp; [1]!textjoin("%20",TRUE,S1671,T1671,U1671,V1671,W1671,X1671,Y1671,Z1671,AA1671,AB1671,AC1671,AD1671,AE1671,AF1671,AG1671,AH1671,AI1671,AJ1671,AK1671,AL1671,AM1671,AN1671,AO1671,AP1671,AQ1671,AR1671,AS1671,AT1671,AU1671,AV1671,AW1671,AX1671,AY1671,AZ1671,BA1671,BB1671), IF(D1671="Best Buy", "https://www.bestbuy.com/site/searchpage.jsp?st=" &amp; [1]!textjoin("+",TRUE,S1671,T1671,U1671,V1671,W1671,X1671,Y1671,Z1671,AA1671,AB1671,AC1671,AD1671,AE1671,AF1671,AG1671,AH1671,AI1671,AJ1671,AK1671,AL1671,AM1671,AN1671,AO1671,AP1671,AQ1671,AR1671,AS1671,AT1671,AU1671,AV1671,AW1671,AX1671,AY1671,AZ1671,BA1671,BB1671), IF(D1671="Target", "https://www.target.com/s?searchTerm=" &amp; [1]!textjoin("+",TRUE,S1671,T1671,U1671,V1671,W1671,X1671,Y1671,Z1671,AA1671,AB1671,AC1671,AD1671,AE1671,AF1671,AG1671,AH1671,AI1671,AJ1671,AK1671,AL1671,AM1671,AN1671,AO1671,AP1671,AQ1671,AR1671,AS1671,AT1671,AU1671,AV1671,AW1671,AX1671,AY1671,AZ1671,BA1671,BB1671),"")))</f>
        <v>#NAME?</v>
      </c>
      <c r="G1671" s="45" t="s">
        <v>8100</v>
      </c>
      <c r="H1671" s="45" t="str">
        <f t="shared" si="108"/>
        <v>Best Buy</v>
      </c>
      <c r="I1671" s="45"/>
      <c r="J1671" s="45"/>
      <c r="L1671" s="37" t="s">
        <v>15</v>
      </c>
      <c r="M1671" s="26" t="s">
        <v>2159</v>
      </c>
      <c r="N1671" s="21" t="s">
        <v>6681</v>
      </c>
      <c r="O1671" s="1" t="s">
        <v>2160</v>
      </c>
      <c r="P1671" s="21" t="e">
        <f ca="1">[1]!textjoin("+",TRUE,O1671,S1671,T1671,U1671,V1671,W1671,X1671,Y1671,Z1671,AA1671,AB1671,AC1671,AD1671,AE1671,AF1671,AG1671,AH1671,AI1671,AJ1671,AK1671,AL1671,AM1671,AN1671,AO1671,AP1671,AQ1671,AR1671,AS1671,AT1671,AU1671,AV1671,AW1671,AX1671,AY1671,AZ1671,BA1671,BB1671,R1671)</f>
        <v>#NAME?</v>
      </c>
      <c r="Q1671" s="21" t="e">
        <f t="shared" ca="1" si="107"/>
        <v>#NAME?</v>
      </c>
      <c r="R1671" t="s">
        <v>5106</v>
      </c>
      <c r="S1671" s="16" t="s">
        <v>4132</v>
      </c>
      <c r="T1671" s="12" t="s">
        <v>3792</v>
      </c>
      <c r="U1671" s="12" t="s">
        <v>3275</v>
      </c>
      <c r="V1671" s="12" t="s">
        <v>4584</v>
      </c>
    </row>
    <row r="1672" spans="1:25" ht="409.6" thickBot="1" x14ac:dyDescent="0.35">
      <c r="A1672" s="7" t="s">
        <v>1709</v>
      </c>
      <c r="D1672" s="37" t="s">
        <v>20</v>
      </c>
      <c r="E1672" s="45"/>
      <c r="F1672" s="47" t="e">
        <f ca="1">IF(D1672="Walmart", "https://www.walmart.com/search/?query=" &amp; [1]!textjoin("%20",TRUE,S1672,T1672,U1672,V1672,W1672,X1672,Y1672,Z1672,AA1672,AB1672,AC1672,AD1672,AE1672,AF1672,AG1672,AH1672,AI1672,AJ1672,AK1672,AL1672,AM1672,AN1672,AO1672,AP1672,AQ1672,AR1672,AS1672,AT1672,AU1672,AV1672,AW1672,AX1672,AY1672,AZ1672,BA1672,BB1672), IF(D1672="Best Buy", "https://www.bestbuy.com/site/searchpage.jsp?st=" &amp; [1]!textjoin("+",TRUE,S1672,T1672,U1672,V1672,W1672,X1672,Y1672,Z1672,AA1672,AB1672,AC1672,AD1672,AE1672,AF1672,AG1672,AH1672,AI1672,AJ1672,AK1672,AL1672,AM1672,AN1672,AO1672,AP1672,AQ1672,AR1672,AS1672,AT1672,AU1672,AV1672,AW1672,AX1672,AY1672,AZ1672,BA1672,BB1672), IF(D1672="Target", "https://www.target.com/s?searchTerm=" &amp; [1]!textjoin("+",TRUE,S1672,T1672,U1672,V1672,W1672,X1672,Y1672,Z1672,AA1672,AB1672,AC1672,AD1672,AE1672,AF1672,AG1672,AH1672,AI1672,AJ1672,AK1672,AL1672,AM1672,AN1672,AO1672,AP1672,AQ1672,AR1672,AS1672,AT1672,AU1672,AV1672,AW1672,AX1672,AY1672,AZ1672,BA1672,BB1672),"")))</f>
        <v>#NAME?</v>
      </c>
      <c r="G1672" s="45" t="s">
        <v>8101</v>
      </c>
      <c r="H1672" s="45" t="str">
        <f t="shared" si="108"/>
        <v>Target</v>
      </c>
      <c r="I1672" s="45"/>
      <c r="J1672" s="45"/>
      <c r="L1672" s="37" t="s">
        <v>20</v>
      </c>
      <c r="M1672" s="26" t="s">
        <v>2159</v>
      </c>
      <c r="N1672" s="21" t="s">
        <v>6682</v>
      </c>
      <c r="O1672" s="1" t="s">
        <v>2160</v>
      </c>
      <c r="P1672" s="21" t="e">
        <f ca="1">[1]!textjoin("+",TRUE,O1672,S1672,T1672,U1672,V1672,W1672,X1672,Y1672,Z1672,AA1672,AB1672,AC1672,AD1672,AE1672,AF1672,AG1672,AH1672,AI1672,AJ1672,AK1672,AL1672,AM1672,AN1672,AO1672,AP1672,AQ1672,AR1672,AS1672,AT1672,AU1672,AV1672,AW1672,AX1672,AY1672,AZ1672,BA1672,BB1672,R1672)</f>
        <v>#NAME?</v>
      </c>
      <c r="Q1672" s="21" t="e">
        <f t="shared" ca="1" si="107"/>
        <v>#NAME?</v>
      </c>
      <c r="R1672" t="s">
        <v>5106</v>
      </c>
      <c r="S1672" s="16" t="s">
        <v>4132</v>
      </c>
      <c r="T1672" s="12" t="s">
        <v>4113</v>
      </c>
    </row>
    <row r="1673" spans="1:25" ht="409.6" thickBot="1" x14ac:dyDescent="0.35">
      <c r="A1673" s="7" t="s">
        <v>1710</v>
      </c>
      <c r="D1673" s="37" t="s">
        <v>15</v>
      </c>
      <c r="E1673" s="45"/>
      <c r="F1673" s="47" t="e">
        <f ca="1">IF(D1673="Walmart", "https://www.walmart.com/search/?query=" &amp; [1]!textjoin("%20",TRUE,S1673,T1673,U1673,V1673,W1673,X1673,Y1673,Z1673,AA1673,AB1673,AC1673,AD1673,AE1673,AF1673,AG1673,AH1673,AI1673,AJ1673,AK1673,AL1673,AM1673,AN1673,AO1673,AP1673,AQ1673,AR1673,AS1673,AT1673,AU1673,AV1673,AW1673,AX1673,AY1673,AZ1673,BA1673,BB1673), IF(D1673="Best Buy", "https://www.bestbuy.com/site/searchpage.jsp?st=" &amp; [1]!textjoin("+",TRUE,S1673,T1673,U1673,V1673,W1673,X1673,Y1673,Z1673,AA1673,AB1673,AC1673,AD1673,AE1673,AF1673,AG1673,AH1673,AI1673,AJ1673,AK1673,AL1673,AM1673,AN1673,AO1673,AP1673,AQ1673,AR1673,AS1673,AT1673,AU1673,AV1673,AW1673,AX1673,AY1673,AZ1673,BA1673,BB1673), IF(D1673="Target", "https://www.target.com/s?searchTerm=" &amp; [1]!textjoin("+",TRUE,S1673,T1673,U1673,V1673,W1673,X1673,Y1673,Z1673,AA1673,AB1673,AC1673,AD1673,AE1673,AF1673,AG1673,AH1673,AI1673,AJ1673,AK1673,AL1673,AM1673,AN1673,AO1673,AP1673,AQ1673,AR1673,AS1673,AT1673,AU1673,AV1673,AW1673,AX1673,AY1673,AZ1673,BA1673,BB1673),"")))</f>
        <v>#NAME?</v>
      </c>
      <c r="G1673" s="45" t="s">
        <v>8102</v>
      </c>
      <c r="H1673" s="45" t="str">
        <f t="shared" si="108"/>
        <v>Best Buy</v>
      </c>
      <c r="I1673" s="45"/>
      <c r="J1673" s="45"/>
      <c r="L1673" s="37" t="s">
        <v>15</v>
      </c>
      <c r="M1673" s="26" t="s">
        <v>2159</v>
      </c>
      <c r="N1673" s="21" t="s">
        <v>6683</v>
      </c>
      <c r="O1673" s="1" t="s">
        <v>2160</v>
      </c>
      <c r="P1673" s="21" t="e">
        <f ca="1">[1]!textjoin("+",TRUE,O1673,S1673,T1673,U1673,V1673,W1673,X1673,Y1673,Z1673,AA1673,AB1673,AC1673,AD1673,AE1673,AF1673,AG1673,AH1673,AI1673,AJ1673,AK1673,AL1673,AM1673,AN1673,AO1673,AP1673,AQ1673,AR1673,AS1673,AT1673,AU1673,AV1673,AW1673,AX1673,AY1673,AZ1673,BA1673,BB1673,R1673)</f>
        <v>#NAME?</v>
      </c>
      <c r="Q1673" s="21" t="e">
        <f t="shared" ca="1" si="107"/>
        <v>#NAME?</v>
      </c>
      <c r="R1673" t="s">
        <v>5106</v>
      </c>
      <c r="S1673" s="16" t="s">
        <v>4133</v>
      </c>
      <c r="T1673" s="12" t="s">
        <v>4585</v>
      </c>
    </row>
    <row r="1674" spans="1:25" ht="409.6" thickBot="1" x14ac:dyDescent="0.35">
      <c r="A1674" s="7" t="s">
        <v>1711</v>
      </c>
      <c r="D1674" s="37" t="s">
        <v>15</v>
      </c>
      <c r="E1674" s="45"/>
      <c r="F1674" s="47" t="e">
        <f ca="1">IF(D1674="Walmart", "https://www.walmart.com/search/?query=" &amp; [1]!textjoin("%20",TRUE,S1674,T1674,U1674,V1674,W1674,X1674,Y1674,Z1674,AA1674,AB1674,AC1674,AD1674,AE1674,AF1674,AG1674,AH1674,AI1674,AJ1674,AK1674,AL1674,AM1674,AN1674,AO1674,AP1674,AQ1674,AR1674,AS1674,AT1674,AU1674,AV1674,AW1674,AX1674,AY1674,AZ1674,BA1674,BB1674), IF(D1674="Best Buy", "https://www.bestbuy.com/site/searchpage.jsp?st=" &amp; [1]!textjoin("+",TRUE,S1674,T1674,U1674,V1674,W1674,X1674,Y1674,Z1674,AA1674,AB1674,AC1674,AD1674,AE1674,AF1674,AG1674,AH1674,AI1674,AJ1674,AK1674,AL1674,AM1674,AN1674,AO1674,AP1674,AQ1674,AR1674,AS1674,AT1674,AU1674,AV1674,AW1674,AX1674,AY1674,AZ1674,BA1674,BB1674), IF(D1674="Target", "https://www.target.com/s?searchTerm=" &amp; [1]!textjoin("+",TRUE,S1674,T1674,U1674,V1674,W1674,X1674,Y1674,Z1674,AA1674,AB1674,AC1674,AD1674,AE1674,AF1674,AG1674,AH1674,AI1674,AJ1674,AK1674,AL1674,AM1674,AN1674,AO1674,AP1674,AQ1674,AR1674,AS1674,AT1674,AU1674,AV1674,AW1674,AX1674,AY1674,AZ1674,BA1674,BB1674),"")))</f>
        <v>#NAME?</v>
      </c>
      <c r="G1674" s="45" t="s">
        <v>8103</v>
      </c>
      <c r="H1674" s="45" t="str">
        <f t="shared" si="108"/>
        <v>Best Buy</v>
      </c>
      <c r="I1674" s="45"/>
      <c r="J1674" s="45"/>
      <c r="L1674" s="37" t="s">
        <v>15</v>
      </c>
      <c r="M1674" s="26" t="s">
        <v>2159</v>
      </c>
      <c r="N1674" s="21" t="s">
        <v>6684</v>
      </c>
      <c r="O1674" s="1" t="s">
        <v>2160</v>
      </c>
      <c r="P1674" s="21" t="e">
        <f ca="1">[1]!textjoin("+",TRUE,O1674,S1674,T1674,U1674,V1674,W1674,X1674,Y1674,Z1674,AA1674,AB1674,AC1674,AD1674,AE1674,AF1674,AG1674,AH1674,AI1674,AJ1674,AK1674,AL1674,AM1674,AN1674,AO1674,AP1674,AQ1674,AR1674,AS1674,AT1674,AU1674,AV1674,AW1674,AX1674,AY1674,AZ1674,BA1674,BB1674,R1674)</f>
        <v>#NAME?</v>
      </c>
      <c r="Q1674" s="21" t="e">
        <f t="shared" ca="1" si="107"/>
        <v>#NAME?</v>
      </c>
      <c r="R1674" t="s">
        <v>5106</v>
      </c>
      <c r="S1674" s="16" t="s">
        <v>5101</v>
      </c>
      <c r="T1674" s="12" t="s">
        <v>4134</v>
      </c>
      <c r="U1674" s="12" t="s">
        <v>4584</v>
      </c>
    </row>
    <row r="1675" spans="1:25" ht="409.6" thickBot="1" x14ac:dyDescent="0.35">
      <c r="A1675" s="7" t="s">
        <v>1712</v>
      </c>
      <c r="D1675" s="37" t="s">
        <v>15</v>
      </c>
      <c r="E1675" s="45"/>
      <c r="F1675" s="47" t="e">
        <f ca="1">IF(D1675="Walmart", "https://www.walmart.com/search/?query=" &amp; [1]!textjoin("%20",TRUE,S1675,T1675,U1675,V1675,W1675,X1675,Y1675,Z1675,AA1675,AB1675,AC1675,AD1675,AE1675,AF1675,AG1675,AH1675,AI1675,AJ1675,AK1675,AL1675,AM1675,AN1675,AO1675,AP1675,AQ1675,AR1675,AS1675,AT1675,AU1675,AV1675,AW1675,AX1675,AY1675,AZ1675,BA1675,BB1675), IF(D1675="Best Buy", "https://www.bestbuy.com/site/searchpage.jsp?st=" &amp; [1]!textjoin("+",TRUE,S1675,T1675,U1675,V1675,W1675,X1675,Y1675,Z1675,AA1675,AB1675,AC1675,AD1675,AE1675,AF1675,AG1675,AH1675,AI1675,AJ1675,AK1675,AL1675,AM1675,AN1675,AO1675,AP1675,AQ1675,AR1675,AS1675,AT1675,AU1675,AV1675,AW1675,AX1675,AY1675,AZ1675,BA1675,BB1675), IF(D1675="Target", "https://www.target.com/s?searchTerm=" &amp; [1]!textjoin("+",TRUE,S1675,T1675,U1675,V1675,W1675,X1675,Y1675,Z1675,AA1675,AB1675,AC1675,AD1675,AE1675,AF1675,AG1675,AH1675,AI1675,AJ1675,AK1675,AL1675,AM1675,AN1675,AO1675,AP1675,AQ1675,AR1675,AS1675,AT1675,AU1675,AV1675,AW1675,AX1675,AY1675,AZ1675,BA1675,BB1675),"")))</f>
        <v>#NAME?</v>
      </c>
      <c r="G1675" s="45" t="s">
        <v>8104</v>
      </c>
      <c r="H1675" s="45" t="str">
        <f t="shared" si="108"/>
        <v>Best Buy</v>
      </c>
      <c r="I1675" s="45"/>
      <c r="J1675" s="45"/>
      <c r="L1675" s="37" t="s">
        <v>15</v>
      </c>
      <c r="M1675" s="26" t="s">
        <v>2159</v>
      </c>
      <c r="N1675" s="21" t="s">
        <v>6685</v>
      </c>
      <c r="O1675" s="1" t="s">
        <v>2160</v>
      </c>
      <c r="P1675" s="21" t="e">
        <f ca="1">[1]!textjoin("+",TRUE,O1675,S1675,T1675,U1675,V1675,W1675,X1675,Y1675,Z1675,AA1675,AB1675,AC1675,AD1675,AE1675,AF1675,AG1675,AH1675,AI1675,AJ1675,AK1675,AL1675,AM1675,AN1675,AO1675,AP1675,AQ1675,AR1675,AS1675,AT1675,AU1675,AV1675,AW1675,AX1675,AY1675,AZ1675,BA1675,BB1675,R1675)</f>
        <v>#NAME?</v>
      </c>
      <c r="Q1675" s="21" t="e">
        <f t="shared" ca="1" si="107"/>
        <v>#NAME?</v>
      </c>
      <c r="R1675" t="s">
        <v>5106</v>
      </c>
      <c r="S1675" s="16" t="s">
        <v>5102</v>
      </c>
      <c r="T1675" s="12" t="s">
        <v>2925</v>
      </c>
      <c r="U1675" s="12" t="s">
        <v>4135</v>
      </c>
      <c r="V1675" s="12" t="s">
        <v>2176</v>
      </c>
      <c r="W1675" s="12" t="s">
        <v>2177</v>
      </c>
      <c r="X1675" s="12" t="s">
        <v>2178</v>
      </c>
      <c r="Y1675" s="12" t="s">
        <v>4603</v>
      </c>
    </row>
    <row r="1676" spans="1:25" ht="409.6" thickBot="1" x14ac:dyDescent="0.35">
      <c r="A1676" s="7" t="s">
        <v>1713</v>
      </c>
      <c r="D1676" s="37" t="s">
        <v>15</v>
      </c>
      <c r="E1676" s="45"/>
      <c r="F1676" s="47" t="e">
        <f ca="1">IF(D1676="Walmart", "https://www.walmart.com/search/?query=" &amp; [1]!textjoin("%20",TRUE,S1676,T1676,U1676,V1676,W1676,X1676,Y1676,Z1676,AA1676,AB1676,AC1676,AD1676,AE1676,AF1676,AG1676,AH1676,AI1676,AJ1676,AK1676,AL1676,AM1676,AN1676,AO1676,AP1676,AQ1676,AR1676,AS1676,AT1676,AU1676,AV1676,AW1676,AX1676,AY1676,AZ1676,BA1676,BB1676), IF(D1676="Best Buy", "https://www.bestbuy.com/site/searchpage.jsp?st=" &amp; [1]!textjoin("+",TRUE,S1676,T1676,U1676,V1676,W1676,X1676,Y1676,Z1676,AA1676,AB1676,AC1676,AD1676,AE1676,AF1676,AG1676,AH1676,AI1676,AJ1676,AK1676,AL1676,AM1676,AN1676,AO1676,AP1676,AQ1676,AR1676,AS1676,AT1676,AU1676,AV1676,AW1676,AX1676,AY1676,AZ1676,BA1676,BB1676), IF(D1676="Target", "https://www.target.com/s?searchTerm=" &amp; [1]!textjoin("+",TRUE,S1676,T1676,U1676,V1676,W1676,X1676,Y1676,Z1676,AA1676,AB1676,AC1676,AD1676,AE1676,AF1676,AG1676,AH1676,AI1676,AJ1676,AK1676,AL1676,AM1676,AN1676,AO1676,AP1676,AQ1676,AR1676,AS1676,AT1676,AU1676,AV1676,AW1676,AX1676,AY1676,AZ1676,BA1676,BB1676),"")))</f>
        <v>#NAME?</v>
      </c>
      <c r="G1676" s="45" t="s">
        <v>8105</v>
      </c>
      <c r="H1676" s="45" t="str">
        <f t="shared" si="108"/>
        <v>Best Buy</v>
      </c>
      <c r="I1676" s="45"/>
      <c r="J1676" s="45"/>
      <c r="L1676" s="37" t="s">
        <v>15</v>
      </c>
      <c r="M1676" s="26" t="s">
        <v>2159</v>
      </c>
      <c r="N1676" s="21" t="s">
        <v>6686</v>
      </c>
      <c r="O1676" s="1" t="s">
        <v>2160</v>
      </c>
      <c r="P1676" s="21" t="e">
        <f ca="1">[1]!textjoin("+",TRUE,O1676,S1676,T1676,U1676,V1676,W1676,X1676,Y1676,Z1676,AA1676,AB1676,AC1676,AD1676,AE1676,AF1676,AG1676,AH1676,AI1676,AJ1676,AK1676,AL1676,AM1676,AN1676,AO1676,AP1676,AQ1676,AR1676,AS1676,AT1676,AU1676,AV1676,AW1676,AX1676,AY1676,AZ1676,BA1676,BB1676,R1676)</f>
        <v>#NAME?</v>
      </c>
      <c r="Q1676" s="21" t="e">
        <f t="shared" ca="1" si="107"/>
        <v>#NAME?</v>
      </c>
      <c r="R1676" t="s">
        <v>5106</v>
      </c>
      <c r="S1676" s="16" t="s">
        <v>5102</v>
      </c>
      <c r="T1676" s="12" t="s">
        <v>2925</v>
      </c>
      <c r="U1676" s="12" t="s">
        <v>4135</v>
      </c>
      <c r="V1676" s="12" t="s">
        <v>4584</v>
      </c>
    </row>
    <row r="1677" spans="1:25" ht="409.6" thickBot="1" x14ac:dyDescent="0.35">
      <c r="A1677" s="7" t="s">
        <v>1714</v>
      </c>
      <c r="D1677" s="37" t="s">
        <v>12</v>
      </c>
      <c r="E1677" s="45"/>
      <c r="F1677" s="47" t="e">
        <f ca="1">IF(D1677="Walmart", "https://www.walmart.com/search/?query=" &amp; [1]!textjoin("%20",TRUE,S1677,T1677,U1677,V1677,W1677,X1677,Y1677,Z1677,AA1677,AB1677,AC1677,AD1677,AE1677,AF1677,AG1677,AH1677,AI1677,AJ1677,AK1677,AL1677,AM1677,AN1677,AO1677,AP1677,AQ1677,AR1677,AS1677,AT1677,AU1677,AV1677,AW1677,AX1677,AY1677,AZ1677,BA1677,BB1677), IF(D1677="Best Buy", "https://www.bestbuy.com/site/searchpage.jsp?st=" &amp; [1]!textjoin("+",TRUE,S1677,T1677,U1677,V1677,W1677,X1677,Y1677,Z1677,AA1677,AB1677,AC1677,AD1677,AE1677,AF1677,AG1677,AH1677,AI1677,AJ1677,AK1677,AL1677,AM1677,AN1677,AO1677,AP1677,AQ1677,AR1677,AS1677,AT1677,AU1677,AV1677,AW1677,AX1677,AY1677,AZ1677,BA1677,BB1677), IF(D1677="Target", "https://www.target.com/s?searchTerm=" &amp; [1]!textjoin("+",TRUE,S1677,T1677,U1677,V1677,W1677,X1677,Y1677,Z1677,AA1677,AB1677,AC1677,AD1677,AE1677,AF1677,AG1677,AH1677,AI1677,AJ1677,AK1677,AL1677,AM1677,AN1677,AO1677,AP1677,AQ1677,AR1677,AS1677,AT1677,AU1677,AV1677,AW1677,AX1677,AY1677,AZ1677,BA1677,BB1677),"")))</f>
        <v>#NAME?</v>
      </c>
      <c r="G1677" s="45" t="s">
        <v>8106</v>
      </c>
      <c r="H1677" s="45" t="str">
        <f t="shared" si="108"/>
        <v>Walmart</v>
      </c>
      <c r="I1677" s="45"/>
      <c r="J1677" s="45"/>
      <c r="L1677" s="37" t="s">
        <v>12</v>
      </c>
      <c r="M1677" s="26" t="s">
        <v>2159</v>
      </c>
      <c r="N1677" s="21" t="s">
        <v>6687</v>
      </c>
      <c r="O1677" s="1" t="s">
        <v>2160</v>
      </c>
      <c r="P1677" s="21" t="e">
        <f ca="1">[1]!textjoin("+",TRUE,O1677,S1677,T1677,U1677,V1677,W1677,X1677,Y1677,Z1677,AA1677,AB1677,AC1677,AD1677,AE1677,AF1677,AG1677,AH1677,AI1677,AJ1677,AK1677,AL1677,AM1677,AN1677,AO1677,AP1677,AQ1677,AR1677,AS1677,AT1677,AU1677,AV1677,AW1677,AX1677,AY1677,AZ1677,BA1677,BB1677,R1677)</f>
        <v>#NAME?</v>
      </c>
      <c r="Q1677" s="21" t="e">
        <f t="shared" ca="1" si="107"/>
        <v>#NAME?</v>
      </c>
      <c r="R1677" t="s">
        <v>5106</v>
      </c>
      <c r="S1677" s="16" t="s">
        <v>4136</v>
      </c>
      <c r="T1677" s="12" t="s">
        <v>2245</v>
      </c>
      <c r="U1677" s="12" t="s">
        <v>4137</v>
      </c>
      <c r="V1677" s="12" t="s">
        <v>4138</v>
      </c>
      <c r="W1677" s="12">
        <v>4</v>
      </c>
      <c r="X1677" s="12" t="s">
        <v>4139</v>
      </c>
      <c r="Y1677" s="12" t="s">
        <v>4140</v>
      </c>
    </row>
    <row r="1678" spans="1:25" ht="409.6" thickBot="1" x14ac:dyDescent="0.35">
      <c r="A1678" s="7" t="s">
        <v>1715</v>
      </c>
      <c r="D1678" s="37" t="s">
        <v>12</v>
      </c>
      <c r="E1678" s="45"/>
      <c r="F1678" s="47" t="e">
        <f ca="1">IF(D1678="Walmart", "https://www.walmart.com/search/?query=" &amp; [1]!textjoin("%20",TRUE,S1678,T1678,U1678,V1678,W1678,X1678,Y1678,Z1678,AA1678,AB1678,AC1678,AD1678,AE1678,AF1678,AG1678,AH1678,AI1678,AJ1678,AK1678,AL1678,AM1678,AN1678,AO1678,AP1678,AQ1678,AR1678,AS1678,AT1678,AU1678,AV1678,AW1678,AX1678,AY1678,AZ1678,BA1678,BB1678), IF(D1678="Best Buy", "https://www.bestbuy.com/site/searchpage.jsp?st=" &amp; [1]!textjoin("+",TRUE,S1678,T1678,U1678,V1678,W1678,X1678,Y1678,Z1678,AA1678,AB1678,AC1678,AD1678,AE1678,AF1678,AG1678,AH1678,AI1678,AJ1678,AK1678,AL1678,AM1678,AN1678,AO1678,AP1678,AQ1678,AR1678,AS1678,AT1678,AU1678,AV1678,AW1678,AX1678,AY1678,AZ1678,BA1678,BB1678), IF(D1678="Target", "https://www.target.com/s?searchTerm=" &amp; [1]!textjoin("+",TRUE,S1678,T1678,U1678,V1678,W1678,X1678,Y1678,Z1678,AA1678,AB1678,AC1678,AD1678,AE1678,AF1678,AG1678,AH1678,AI1678,AJ1678,AK1678,AL1678,AM1678,AN1678,AO1678,AP1678,AQ1678,AR1678,AS1678,AT1678,AU1678,AV1678,AW1678,AX1678,AY1678,AZ1678,BA1678,BB1678),"")))</f>
        <v>#NAME?</v>
      </c>
      <c r="G1678" s="45" t="s">
        <v>8107</v>
      </c>
      <c r="H1678" s="45" t="str">
        <f t="shared" si="108"/>
        <v>Walmart</v>
      </c>
      <c r="I1678" s="45"/>
      <c r="J1678" s="45"/>
      <c r="L1678" s="37" t="s">
        <v>12</v>
      </c>
      <c r="M1678" s="26" t="s">
        <v>2159</v>
      </c>
      <c r="N1678" s="21" t="s">
        <v>6688</v>
      </c>
      <c r="O1678" s="1" t="s">
        <v>2160</v>
      </c>
      <c r="P1678" s="21" t="e">
        <f ca="1">[1]!textjoin("+",TRUE,O1678,S1678,T1678,U1678,V1678,W1678,X1678,Y1678,Z1678,AA1678,AB1678,AC1678,AD1678,AE1678,AF1678,AG1678,AH1678,AI1678,AJ1678,AK1678,AL1678,AM1678,AN1678,AO1678,AP1678,AQ1678,AR1678,AS1678,AT1678,AU1678,AV1678,AW1678,AX1678,AY1678,AZ1678,BA1678,BB1678,R1678)</f>
        <v>#NAME?</v>
      </c>
      <c r="Q1678" s="21" t="e">
        <f t="shared" ca="1" si="107"/>
        <v>#NAME?</v>
      </c>
      <c r="R1678" t="s">
        <v>5106</v>
      </c>
      <c r="S1678" s="16" t="s">
        <v>4136</v>
      </c>
      <c r="T1678" s="12" t="s">
        <v>2245</v>
      </c>
      <c r="U1678" s="12" t="s">
        <v>4137</v>
      </c>
      <c r="V1678" s="12" t="s">
        <v>5092</v>
      </c>
      <c r="W1678" s="12" t="s">
        <v>4141</v>
      </c>
      <c r="X1678" s="12" t="s">
        <v>4142</v>
      </c>
      <c r="Y1678" s="12" t="s">
        <v>2161</v>
      </c>
    </row>
    <row r="1679" spans="1:25" ht="409.6" thickBot="1" x14ac:dyDescent="0.35">
      <c r="A1679" s="7" t="s">
        <v>1716</v>
      </c>
      <c r="D1679" s="37" t="s">
        <v>15</v>
      </c>
      <c r="E1679" s="45"/>
      <c r="F1679" s="47" t="e">
        <f ca="1">IF(D1679="Walmart", "https://www.walmart.com/search/?query=" &amp; [1]!textjoin("%20",TRUE,S1679,T1679,U1679,V1679,W1679,X1679,Y1679,Z1679,AA1679,AB1679,AC1679,AD1679,AE1679,AF1679,AG1679,AH1679,AI1679,AJ1679,AK1679,AL1679,AM1679,AN1679,AO1679,AP1679,AQ1679,AR1679,AS1679,AT1679,AU1679,AV1679,AW1679,AX1679,AY1679,AZ1679,BA1679,BB1679), IF(D1679="Best Buy", "https://www.bestbuy.com/site/searchpage.jsp?st=" &amp; [1]!textjoin("+",TRUE,S1679,T1679,U1679,V1679,W1679,X1679,Y1679,Z1679,AA1679,AB1679,AC1679,AD1679,AE1679,AF1679,AG1679,AH1679,AI1679,AJ1679,AK1679,AL1679,AM1679,AN1679,AO1679,AP1679,AQ1679,AR1679,AS1679,AT1679,AU1679,AV1679,AW1679,AX1679,AY1679,AZ1679,BA1679,BB1679), IF(D1679="Target", "https://www.target.com/s?searchTerm=" &amp; [1]!textjoin("+",TRUE,S1679,T1679,U1679,V1679,W1679,X1679,Y1679,Z1679,AA1679,AB1679,AC1679,AD1679,AE1679,AF1679,AG1679,AH1679,AI1679,AJ1679,AK1679,AL1679,AM1679,AN1679,AO1679,AP1679,AQ1679,AR1679,AS1679,AT1679,AU1679,AV1679,AW1679,AX1679,AY1679,AZ1679,BA1679,BB1679),"")))</f>
        <v>#NAME?</v>
      </c>
      <c r="G1679" s="45" t="s">
        <v>8108</v>
      </c>
      <c r="H1679" s="45" t="str">
        <f t="shared" si="108"/>
        <v>Best Buy</v>
      </c>
      <c r="I1679" s="45"/>
      <c r="J1679" s="45"/>
      <c r="L1679" s="37" t="s">
        <v>15</v>
      </c>
      <c r="M1679" s="26" t="s">
        <v>2159</v>
      </c>
      <c r="N1679" s="21" t="s">
        <v>6689</v>
      </c>
      <c r="O1679" s="1" t="s">
        <v>2160</v>
      </c>
      <c r="P1679" s="21" t="e">
        <f ca="1">[1]!textjoin("+",TRUE,O1679,S1679,T1679,U1679,V1679,W1679,X1679,Y1679,Z1679,AA1679,AB1679,AC1679,AD1679,AE1679,AF1679,AG1679,AH1679,AI1679,AJ1679,AK1679,AL1679,AM1679,AN1679,AO1679,AP1679,AQ1679,AR1679,AS1679,AT1679,AU1679,AV1679,AW1679,AX1679,AY1679,AZ1679,BA1679,BB1679,R1679)</f>
        <v>#NAME?</v>
      </c>
      <c r="Q1679" s="21" t="e">
        <f t="shared" ca="1" si="107"/>
        <v>#NAME?</v>
      </c>
      <c r="R1679" t="s">
        <v>5106</v>
      </c>
      <c r="S1679" s="16" t="s">
        <v>4143</v>
      </c>
      <c r="T1679" s="12" t="s">
        <v>4144</v>
      </c>
      <c r="U1679" s="12" t="s">
        <v>2176</v>
      </c>
      <c r="V1679" s="12" t="s">
        <v>2177</v>
      </c>
      <c r="W1679" s="12" t="s">
        <v>2178</v>
      </c>
      <c r="X1679" s="12" t="s">
        <v>4603</v>
      </c>
    </row>
    <row r="1680" spans="1:25" ht="409.6" thickBot="1" x14ac:dyDescent="0.35">
      <c r="A1680" s="7" t="s">
        <v>1717</v>
      </c>
      <c r="D1680" s="37" t="s">
        <v>20</v>
      </c>
      <c r="E1680" s="45"/>
      <c r="F1680" s="47" t="e">
        <f ca="1">IF(D1680="Walmart", "https://www.walmart.com/search/?query=" &amp; [1]!textjoin("%20",TRUE,S1680,T1680,U1680,V1680,W1680,X1680,Y1680,Z1680,AA1680,AB1680,AC1680,AD1680,AE1680,AF1680,AG1680,AH1680,AI1680,AJ1680,AK1680,AL1680,AM1680,AN1680,AO1680,AP1680,AQ1680,AR1680,AS1680,AT1680,AU1680,AV1680,AW1680,AX1680,AY1680,AZ1680,BA1680,BB1680), IF(D1680="Best Buy", "https://www.bestbuy.com/site/searchpage.jsp?st=" &amp; [1]!textjoin("+",TRUE,S1680,T1680,U1680,V1680,W1680,X1680,Y1680,Z1680,AA1680,AB1680,AC1680,AD1680,AE1680,AF1680,AG1680,AH1680,AI1680,AJ1680,AK1680,AL1680,AM1680,AN1680,AO1680,AP1680,AQ1680,AR1680,AS1680,AT1680,AU1680,AV1680,AW1680,AX1680,AY1680,AZ1680,BA1680,BB1680), IF(D1680="Target", "https://www.target.com/s?searchTerm=" &amp; [1]!textjoin("+",TRUE,S1680,T1680,U1680,V1680,W1680,X1680,Y1680,Z1680,AA1680,AB1680,AC1680,AD1680,AE1680,AF1680,AG1680,AH1680,AI1680,AJ1680,AK1680,AL1680,AM1680,AN1680,AO1680,AP1680,AQ1680,AR1680,AS1680,AT1680,AU1680,AV1680,AW1680,AX1680,AY1680,AZ1680,BA1680,BB1680),"")))</f>
        <v>#NAME?</v>
      </c>
      <c r="G1680" s="45" t="s">
        <v>8109</v>
      </c>
      <c r="H1680" s="45" t="str">
        <f t="shared" si="108"/>
        <v>Target</v>
      </c>
      <c r="I1680" s="45"/>
      <c r="J1680" s="45"/>
      <c r="L1680" s="37" t="s">
        <v>20</v>
      </c>
      <c r="M1680" s="26" t="s">
        <v>2159</v>
      </c>
      <c r="N1680" s="21" t="s">
        <v>6690</v>
      </c>
      <c r="O1680" s="1" t="s">
        <v>2160</v>
      </c>
      <c r="P1680" s="21" t="e">
        <f ca="1">[1]!textjoin("+",TRUE,O1680,S1680,T1680,U1680,V1680,W1680,X1680,Y1680,Z1680,AA1680,AB1680,AC1680,AD1680,AE1680,AF1680,AG1680,AH1680,AI1680,AJ1680,AK1680,AL1680,AM1680,AN1680,AO1680,AP1680,AQ1680,AR1680,AS1680,AT1680,AU1680,AV1680,AW1680,AX1680,AY1680,AZ1680,BA1680,BB1680,R1680)</f>
        <v>#NAME?</v>
      </c>
      <c r="Q1680" s="21" t="e">
        <f t="shared" ca="1" si="107"/>
        <v>#NAME?</v>
      </c>
      <c r="R1680" t="s">
        <v>5106</v>
      </c>
      <c r="S1680" s="16" t="s">
        <v>4145</v>
      </c>
      <c r="T1680" s="12" t="s">
        <v>5059</v>
      </c>
      <c r="U1680" s="12" t="s">
        <v>2968</v>
      </c>
      <c r="V1680" s="12" t="s">
        <v>2635</v>
      </c>
      <c r="W1680" s="12" t="s">
        <v>2293</v>
      </c>
      <c r="X1680" s="12" t="s">
        <v>4146</v>
      </c>
      <c r="Y1680" s="12" t="s">
        <v>4076</v>
      </c>
    </row>
    <row r="1681" spans="1:25" ht="409.6" thickBot="1" x14ac:dyDescent="0.35">
      <c r="A1681" s="7" t="s">
        <v>1718</v>
      </c>
      <c r="D1681" s="37" t="s">
        <v>20</v>
      </c>
      <c r="E1681" s="45"/>
      <c r="F1681" s="47" t="e">
        <f ca="1">IF(D1681="Walmart", "https://www.walmart.com/search/?query=" &amp; [1]!textjoin("%20",TRUE,S1681,T1681,U1681,V1681,W1681,X1681,Y1681,Z1681,AA1681,AB1681,AC1681,AD1681,AE1681,AF1681,AG1681,AH1681,AI1681,AJ1681,AK1681,AL1681,AM1681,AN1681,AO1681,AP1681,AQ1681,AR1681,AS1681,AT1681,AU1681,AV1681,AW1681,AX1681,AY1681,AZ1681,BA1681,BB1681), IF(D1681="Best Buy", "https://www.bestbuy.com/site/searchpage.jsp?st=" &amp; [1]!textjoin("+",TRUE,S1681,T1681,U1681,V1681,W1681,X1681,Y1681,Z1681,AA1681,AB1681,AC1681,AD1681,AE1681,AF1681,AG1681,AH1681,AI1681,AJ1681,AK1681,AL1681,AM1681,AN1681,AO1681,AP1681,AQ1681,AR1681,AS1681,AT1681,AU1681,AV1681,AW1681,AX1681,AY1681,AZ1681,BA1681,BB1681), IF(D1681="Target", "https://www.target.com/s?searchTerm=" &amp; [1]!textjoin("+",TRUE,S1681,T1681,U1681,V1681,W1681,X1681,Y1681,Z1681,AA1681,AB1681,AC1681,AD1681,AE1681,AF1681,AG1681,AH1681,AI1681,AJ1681,AK1681,AL1681,AM1681,AN1681,AO1681,AP1681,AQ1681,AR1681,AS1681,AT1681,AU1681,AV1681,AW1681,AX1681,AY1681,AZ1681,BA1681,BB1681),"")))</f>
        <v>#NAME?</v>
      </c>
      <c r="G1681" s="45" t="s">
        <v>8110</v>
      </c>
      <c r="H1681" s="45" t="str">
        <f t="shared" si="108"/>
        <v>Target</v>
      </c>
      <c r="I1681" s="45"/>
      <c r="J1681" s="45"/>
      <c r="L1681" s="37" t="s">
        <v>20</v>
      </c>
      <c r="M1681" s="26" t="s">
        <v>2159</v>
      </c>
      <c r="N1681" s="21" t="s">
        <v>6691</v>
      </c>
      <c r="O1681" s="1" t="s">
        <v>2160</v>
      </c>
      <c r="P1681" s="21" t="e">
        <f ca="1">[1]!textjoin("+",TRUE,O1681,S1681,T1681,U1681,V1681,W1681,X1681,Y1681,Z1681,AA1681,AB1681,AC1681,AD1681,AE1681,AF1681,AG1681,AH1681,AI1681,AJ1681,AK1681,AL1681,AM1681,AN1681,AO1681,AP1681,AQ1681,AR1681,AS1681,AT1681,AU1681,AV1681,AW1681,AX1681,AY1681,AZ1681,BA1681,BB1681,R1681)</f>
        <v>#NAME?</v>
      </c>
      <c r="Q1681" s="21" t="e">
        <f t="shared" ca="1" si="107"/>
        <v>#NAME?</v>
      </c>
      <c r="R1681" t="s">
        <v>5106</v>
      </c>
      <c r="S1681" s="16" t="s">
        <v>4147</v>
      </c>
      <c r="T1681" s="12" t="s">
        <v>4148</v>
      </c>
      <c r="U1681" s="12" t="s">
        <v>4139</v>
      </c>
      <c r="V1681" s="12">
        <v>2</v>
      </c>
      <c r="W1681" s="12" t="s">
        <v>2172</v>
      </c>
    </row>
    <row r="1682" spans="1:25" ht="409.6" thickBot="1" x14ac:dyDescent="0.35">
      <c r="A1682" s="7" t="s">
        <v>1719</v>
      </c>
      <c r="D1682" s="37" t="s">
        <v>15</v>
      </c>
      <c r="E1682" s="45"/>
      <c r="F1682" s="47" t="e">
        <f ca="1">IF(D1682="Walmart", "https://www.walmart.com/search/?query=" &amp; [1]!textjoin("%20",TRUE,S1682,T1682,U1682,V1682,W1682,X1682,Y1682,Z1682,AA1682,AB1682,AC1682,AD1682,AE1682,AF1682,AG1682,AH1682,AI1682,AJ1682,AK1682,AL1682,AM1682,AN1682,AO1682,AP1682,AQ1682,AR1682,AS1682,AT1682,AU1682,AV1682,AW1682,AX1682,AY1682,AZ1682,BA1682,BB1682), IF(D1682="Best Buy", "https://www.bestbuy.com/site/searchpage.jsp?st=" &amp; [1]!textjoin("+",TRUE,S1682,T1682,U1682,V1682,W1682,X1682,Y1682,Z1682,AA1682,AB1682,AC1682,AD1682,AE1682,AF1682,AG1682,AH1682,AI1682,AJ1682,AK1682,AL1682,AM1682,AN1682,AO1682,AP1682,AQ1682,AR1682,AS1682,AT1682,AU1682,AV1682,AW1682,AX1682,AY1682,AZ1682,BA1682,BB1682), IF(D1682="Target", "https://www.target.com/s?searchTerm=" &amp; [1]!textjoin("+",TRUE,S1682,T1682,U1682,V1682,W1682,X1682,Y1682,Z1682,AA1682,AB1682,AC1682,AD1682,AE1682,AF1682,AG1682,AH1682,AI1682,AJ1682,AK1682,AL1682,AM1682,AN1682,AO1682,AP1682,AQ1682,AR1682,AS1682,AT1682,AU1682,AV1682,AW1682,AX1682,AY1682,AZ1682,BA1682,BB1682),"")))</f>
        <v>#NAME?</v>
      </c>
      <c r="G1682" s="45" t="s">
        <v>8111</v>
      </c>
      <c r="H1682" s="45" t="str">
        <f t="shared" si="108"/>
        <v>Best Buy</v>
      </c>
      <c r="I1682" s="45"/>
      <c r="J1682" s="45"/>
      <c r="L1682" s="37" t="s">
        <v>15</v>
      </c>
      <c r="M1682" s="26" t="s">
        <v>2159</v>
      </c>
      <c r="N1682" s="21" t="s">
        <v>6692</v>
      </c>
      <c r="O1682" s="1" t="s">
        <v>2160</v>
      </c>
      <c r="P1682" s="21" t="e">
        <f ca="1">[1]!textjoin("+",TRUE,O1682,S1682,T1682,U1682,V1682,W1682,X1682,Y1682,Z1682,AA1682,AB1682,AC1682,AD1682,AE1682,AF1682,AG1682,AH1682,AI1682,AJ1682,AK1682,AL1682,AM1682,AN1682,AO1682,AP1682,AQ1682,AR1682,AS1682,AT1682,AU1682,AV1682,AW1682,AX1682,AY1682,AZ1682,BA1682,BB1682,R1682)</f>
        <v>#NAME?</v>
      </c>
      <c r="Q1682" s="21" t="e">
        <f t="shared" ca="1" si="107"/>
        <v>#NAME?</v>
      </c>
      <c r="R1682" t="s">
        <v>5106</v>
      </c>
      <c r="S1682" s="16" t="s">
        <v>4149</v>
      </c>
      <c r="T1682" s="12" t="s">
        <v>4150</v>
      </c>
      <c r="U1682" s="12" t="s">
        <v>2668</v>
      </c>
      <c r="V1682" s="12" t="s">
        <v>4584</v>
      </c>
    </row>
    <row r="1683" spans="1:25" ht="409.6" thickBot="1" x14ac:dyDescent="0.35">
      <c r="A1683" s="7" t="s">
        <v>1720</v>
      </c>
      <c r="D1683" s="37" t="s">
        <v>12</v>
      </c>
      <c r="E1683" s="45"/>
      <c r="F1683" s="47" t="e">
        <f ca="1">IF(D1683="Walmart", "https://www.walmart.com/search/?query=" &amp; [1]!textjoin("%20",TRUE,S1683,T1683,U1683,V1683,W1683,X1683,Y1683,Z1683,AA1683,AB1683,AC1683,AD1683,AE1683,AF1683,AG1683,AH1683,AI1683,AJ1683,AK1683,AL1683,AM1683,AN1683,AO1683,AP1683,AQ1683,AR1683,AS1683,AT1683,AU1683,AV1683,AW1683,AX1683,AY1683,AZ1683,BA1683,BB1683), IF(D1683="Best Buy", "https://www.bestbuy.com/site/searchpage.jsp?st=" &amp; [1]!textjoin("+",TRUE,S1683,T1683,U1683,V1683,W1683,X1683,Y1683,Z1683,AA1683,AB1683,AC1683,AD1683,AE1683,AF1683,AG1683,AH1683,AI1683,AJ1683,AK1683,AL1683,AM1683,AN1683,AO1683,AP1683,AQ1683,AR1683,AS1683,AT1683,AU1683,AV1683,AW1683,AX1683,AY1683,AZ1683,BA1683,BB1683), IF(D1683="Target", "https://www.target.com/s?searchTerm=" &amp; [1]!textjoin("+",TRUE,S1683,T1683,U1683,V1683,W1683,X1683,Y1683,Z1683,AA1683,AB1683,AC1683,AD1683,AE1683,AF1683,AG1683,AH1683,AI1683,AJ1683,AK1683,AL1683,AM1683,AN1683,AO1683,AP1683,AQ1683,AR1683,AS1683,AT1683,AU1683,AV1683,AW1683,AX1683,AY1683,AZ1683,BA1683,BB1683),"")))</f>
        <v>#NAME?</v>
      </c>
      <c r="G1683" s="45" t="s">
        <v>8112</v>
      </c>
      <c r="H1683" s="45" t="str">
        <f t="shared" si="108"/>
        <v>Walmart</v>
      </c>
      <c r="I1683" s="45"/>
      <c r="J1683" s="45"/>
      <c r="L1683" s="37" t="s">
        <v>12</v>
      </c>
      <c r="M1683" s="26" t="s">
        <v>2159</v>
      </c>
      <c r="N1683" s="21" t="s">
        <v>6692</v>
      </c>
      <c r="O1683" s="1" t="s">
        <v>2160</v>
      </c>
      <c r="P1683" s="21" t="e">
        <f ca="1">[1]!textjoin("+",TRUE,O1683,S1683,T1683,U1683,V1683,W1683,X1683,Y1683,Z1683,AA1683,AB1683,AC1683,AD1683,AE1683,AF1683,AG1683,AH1683,AI1683,AJ1683,AK1683,AL1683,AM1683,AN1683,AO1683,AP1683,AQ1683,AR1683,AS1683,AT1683,AU1683,AV1683,AW1683,AX1683,AY1683,AZ1683,BA1683,BB1683,R1683)</f>
        <v>#NAME?</v>
      </c>
      <c r="Q1683" s="21" t="e">
        <f t="shared" ca="1" si="107"/>
        <v>#NAME?</v>
      </c>
      <c r="R1683" t="s">
        <v>5106</v>
      </c>
      <c r="S1683" s="16" t="s">
        <v>4149</v>
      </c>
      <c r="T1683" s="12" t="s">
        <v>4150</v>
      </c>
      <c r="U1683" s="12" t="s">
        <v>2668</v>
      </c>
      <c r="V1683" s="12" t="s">
        <v>4584</v>
      </c>
    </row>
    <row r="1684" spans="1:25" ht="409.6" thickBot="1" x14ac:dyDescent="0.35">
      <c r="A1684" s="7" t="s">
        <v>1721</v>
      </c>
      <c r="D1684" s="37" t="s">
        <v>20</v>
      </c>
      <c r="E1684" s="45"/>
      <c r="F1684" s="47" t="e">
        <f ca="1">IF(D1684="Walmart", "https://www.walmart.com/search/?query=" &amp; [1]!textjoin("%20",TRUE,S1684,T1684,U1684,V1684,W1684,X1684,Y1684,Z1684,AA1684,AB1684,AC1684,AD1684,AE1684,AF1684,AG1684,AH1684,AI1684,AJ1684,AK1684,AL1684,AM1684,AN1684,AO1684,AP1684,AQ1684,AR1684,AS1684,AT1684,AU1684,AV1684,AW1684,AX1684,AY1684,AZ1684,BA1684,BB1684), IF(D1684="Best Buy", "https://www.bestbuy.com/site/searchpage.jsp?st=" &amp; [1]!textjoin("+",TRUE,S1684,T1684,U1684,V1684,W1684,X1684,Y1684,Z1684,AA1684,AB1684,AC1684,AD1684,AE1684,AF1684,AG1684,AH1684,AI1684,AJ1684,AK1684,AL1684,AM1684,AN1684,AO1684,AP1684,AQ1684,AR1684,AS1684,AT1684,AU1684,AV1684,AW1684,AX1684,AY1684,AZ1684,BA1684,BB1684), IF(D1684="Target", "https://www.target.com/s?searchTerm=" &amp; [1]!textjoin("+",TRUE,S1684,T1684,U1684,V1684,W1684,X1684,Y1684,Z1684,AA1684,AB1684,AC1684,AD1684,AE1684,AF1684,AG1684,AH1684,AI1684,AJ1684,AK1684,AL1684,AM1684,AN1684,AO1684,AP1684,AQ1684,AR1684,AS1684,AT1684,AU1684,AV1684,AW1684,AX1684,AY1684,AZ1684,BA1684,BB1684),"")))</f>
        <v>#NAME?</v>
      </c>
      <c r="G1684" s="45" t="s">
        <v>8113</v>
      </c>
      <c r="H1684" s="45" t="str">
        <f t="shared" si="108"/>
        <v>Target</v>
      </c>
      <c r="I1684" s="45"/>
      <c r="J1684" s="45"/>
      <c r="L1684" s="37" t="s">
        <v>20</v>
      </c>
      <c r="M1684" s="26" t="s">
        <v>2159</v>
      </c>
      <c r="N1684" s="21" t="s">
        <v>6693</v>
      </c>
      <c r="O1684" s="1" t="s">
        <v>2160</v>
      </c>
      <c r="P1684" s="21" t="e">
        <f ca="1">[1]!textjoin("+",TRUE,O1684,S1684,T1684,U1684,V1684,W1684,X1684,Y1684,Z1684,AA1684,AB1684,AC1684,AD1684,AE1684,AF1684,AG1684,AH1684,AI1684,AJ1684,AK1684,AL1684,AM1684,AN1684,AO1684,AP1684,AQ1684,AR1684,AS1684,AT1684,AU1684,AV1684,AW1684,AX1684,AY1684,AZ1684,BA1684,BB1684,R1684)</f>
        <v>#NAME?</v>
      </c>
      <c r="Q1684" s="21" t="e">
        <f t="shared" ca="1" si="107"/>
        <v>#NAME?</v>
      </c>
      <c r="R1684" t="s">
        <v>5106</v>
      </c>
      <c r="S1684" s="16" t="s">
        <v>4149</v>
      </c>
      <c r="T1684" s="12" t="s">
        <v>4150</v>
      </c>
      <c r="U1684" s="12" t="s">
        <v>2668</v>
      </c>
      <c r="V1684" s="12" t="s">
        <v>2161</v>
      </c>
    </row>
    <row r="1685" spans="1:25" ht="409.6" thickBot="1" x14ac:dyDescent="0.35">
      <c r="A1685" s="7" t="s">
        <v>1721</v>
      </c>
      <c r="D1685" s="37" t="s">
        <v>12</v>
      </c>
      <c r="E1685" s="45"/>
      <c r="F1685" s="47" t="e">
        <f ca="1">IF(D1685="Walmart", "https://www.walmart.com/search/?query=" &amp; [1]!textjoin("%20",TRUE,S1685,T1685,U1685,V1685,W1685,X1685,Y1685,Z1685,AA1685,AB1685,AC1685,AD1685,AE1685,AF1685,AG1685,AH1685,AI1685,AJ1685,AK1685,AL1685,AM1685,AN1685,AO1685,AP1685,AQ1685,AR1685,AS1685,AT1685,AU1685,AV1685,AW1685,AX1685,AY1685,AZ1685,BA1685,BB1685), IF(D1685="Best Buy", "https://www.bestbuy.com/site/searchpage.jsp?st=" &amp; [1]!textjoin("+",TRUE,S1685,T1685,U1685,V1685,W1685,X1685,Y1685,Z1685,AA1685,AB1685,AC1685,AD1685,AE1685,AF1685,AG1685,AH1685,AI1685,AJ1685,AK1685,AL1685,AM1685,AN1685,AO1685,AP1685,AQ1685,AR1685,AS1685,AT1685,AU1685,AV1685,AW1685,AX1685,AY1685,AZ1685,BA1685,BB1685), IF(D1685="Target", "https://www.target.com/s?searchTerm=" &amp; [1]!textjoin("+",TRUE,S1685,T1685,U1685,V1685,W1685,X1685,Y1685,Z1685,AA1685,AB1685,AC1685,AD1685,AE1685,AF1685,AG1685,AH1685,AI1685,AJ1685,AK1685,AL1685,AM1685,AN1685,AO1685,AP1685,AQ1685,AR1685,AS1685,AT1685,AU1685,AV1685,AW1685,AX1685,AY1685,AZ1685,BA1685,BB1685),"")))</f>
        <v>#NAME?</v>
      </c>
      <c r="G1685" s="45" t="s">
        <v>8114</v>
      </c>
      <c r="H1685" s="45" t="str">
        <f t="shared" si="108"/>
        <v>Walmart</v>
      </c>
      <c r="I1685" s="45"/>
      <c r="J1685" s="45"/>
      <c r="L1685" s="37" t="s">
        <v>12</v>
      </c>
      <c r="M1685" s="26" t="s">
        <v>2159</v>
      </c>
      <c r="N1685" s="21" t="s">
        <v>6694</v>
      </c>
      <c r="O1685" s="1" t="s">
        <v>2160</v>
      </c>
      <c r="P1685" s="21" t="e">
        <f ca="1">[1]!textjoin("+",TRUE,O1685,S1685,T1685,U1685,V1685,W1685,X1685,Y1685,Z1685,AA1685,AB1685,AC1685,AD1685,AE1685,AF1685,AG1685,AH1685,AI1685,AJ1685,AK1685,AL1685,AM1685,AN1685,AO1685,AP1685,AQ1685,AR1685,AS1685,AT1685,AU1685,AV1685,AW1685,AX1685,AY1685,AZ1685,BA1685,BB1685,R1685)</f>
        <v>#NAME?</v>
      </c>
      <c r="Q1685" s="21" t="e">
        <f t="shared" ca="1" si="107"/>
        <v>#NAME?</v>
      </c>
      <c r="R1685" t="s">
        <v>5106</v>
      </c>
      <c r="S1685" s="16" t="s">
        <v>4151</v>
      </c>
      <c r="T1685" s="12" t="s">
        <v>2176</v>
      </c>
      <c r="U1685" s="12" t="s">
        <v>4584</v>
      </c>
    </row>
    <row r="1686" spans="1:25" ht="409.6" thickBot="1" x14ac:dyDescent="0.35">
      <c r="A1686" s="7" t="s">
        <v>1722</v>
      </c>
      <c r="D1686" s="37" t="s">
        <v>15</v>
      </c>
      <c r="E1686" s="45"/>
      <c r="F1686" s="47" t="e">
        <f ca="1">IF(D1686="Walmart", "https://www.walmart.com/search/?query=" &amp; [1]!textjoin("%20",TRUE,S1686,T1686,U1686,V1686,W1686,X1686,Y1686,Z1686,AA1686,AB1686,AC1686,AD1686,AE1686,AF1686,AG1686,AH1686,AI1686,AJ1686,AK1686,AL1686,AM1686,AN1686,AO1686,AP1686,AQ1686,AR1686,AS1686,AT1686,AU1686,AV1686,AW1686,AX1686,AY1686,AZ1686,BA1686,BB1686), IF(D1686="Best Buy", "https://www.bestbuy.com/site/searchpage.jsp?st=" &amp; [1]!textjoin("+",TRUE,S1686,T1686,U1686,V1686,W1686,X1686,Y1686,Z1686,AA1686,AB1686,AC1686,AD1686,AE1686,AF1686,AG1686,AH1686,AI1686,AJ1686,AK1686,AL1686,AM1686,AN1686,AO1686,AP1686,AQ1686,AR1686,AS1686,AT1686,AU1686,AV1686,AW1686,AX1686,AY1686,AZ1686,BA1686,BB1686), IF(D1686="Target", "https://www.target.com/s?searchTerm=" &amp; [1]!textjoin("+",TRUE,S1686,T1686,U1686,V1686,W1686,X1686,Y1686,Z1686,AA1686,AB1686,AC1686,AD1686,AE1686,AF1686,AG1686,AH1686,AI1686,AJ1686,AK1686,AL1686,AM1686,AN1686,AO1686,AP1686,AQ1686,AR1686,AS1686,AT1686,AU1686,AV1686,AW1686,AX1686,AY1686,AZ1686,BA1686,BB1686),"")))</f>
        <v>#NAME?</v>
      </c>
      <c r="G1686" s="45" t="s">
        <v>8115</v>
      </c>
      <c r="H1686" s="45" t="str">
        <f t="shared" si="108"/>
        <v>Best Buy</v>
      </c>
      <c r="I1686" s="45"/>
      <c r="J1686" s="45"/>
      <c r="L1686" s="37" t="s">
        <v>15</v>
      </c>
      <c r="M1686" s="26" t="s">
        <v>2159</v>
      </c>
      <c r="N1686" s="21" t="s">
        <v>6695</v>
      </c>
      <c r="O1686" s="1" t="s">
        <v>2160</v>
      </c>
      <c r="P1686" s="21" t="e">
        <f ca="1">[1]!textjoin("+",TRUE,O1686,S1686,T1686,U1686,V1686,W1686,X1686,Y1686,Z1686,AA1686,AB1686,AC1686,AD1686,AE1686,AF1686,AG1686,AH1686,AI1686,AJ1686,AK1686,AL1686,AM1686,AN1686,AO1686,AP1686,AQ1686,AR1686,AS1686,AT1686,AU1686,AV1686,AW1686,AX1686,AY1686,AZ1686,BA1686,BB1686,R1686)</f>
        <v>#NAME?</v>
      </c>
      <c r="Q1686" s="21" t="e">
        <f t="shared" ca="1" si="107"/>
        <v>#NAME?</v>
      </c>
      <c r="R1686" t="s">
        <v>5106</v>
      </c>
      <c r="S1686" s="16" t="s">
        <v>4151</v>
      </c>
      <c r="T1686" s="12" t="s">
        <v>2176</v>
      </c>
      <c r="U1686" s="12" t="s">
        <v>2177</v>
      </c>
      <c r="V1686" s="12" t="s">
        <v>2178</v>
      </c>
      <c r="W1686" s="12" t="s">
        <v>4603</v>
      </c>
    </row>
    <row r="1687" spans="1:25" ht="409.6" thickBot="1" x14ac:dyDescent="0.35">
      <c r="A1687" s="7" t="s">
        <v>1723</v>
      </c>
      <c r="D1687" s="37" t="s">
        <v>15</v>
      </c>
      <c r="E1687" s="45"/>
      <c r="F1687" s="47" t="e">
        <f ca="1">IF(D1687="Walmart", "https://www.walmart.com/search/?query=" &amp; [1]!textjoin("%20",TRUE,S1687,T1687,U1687,V1687,W1687,X1687,Y1687,Z1687,AA1687,AB1687,AC1687,AD1687,AE1687,AF1687,AG1687,AH1687,AI1687,AJ1687,AK1687,AL1687,AM1687,AN1687,AO1687,AP1687,AQ1687,AR1687,AS1687,AT1687,AU1687,AV1687,AW1687,AX1687,AY1687,AZ1687,BA1687,BB1687), IF(D1687="Best Buy", "https://www.bestbuy.com/site/searchpage.jsp?st=" &amp; [1]!textjoin("+",TRUE,S1687,T1687,U1687,V1687,W1687,X1687,Y1687,Z1687,AA1687,AB1687,AC1687,AD1687,AE1687,AF1687,AG1687,AH1687,AI1687,AJ1687,AK1687,AL1687,AM1687,AN1687,AO1687,AP1687,AQ1687,AR1687,AS1687,AT1687,AU1687,AV1687,AW1687,AX1687,AY1687,AZ1687,BA1687,BB1687), IF(D1687="Target", "https://www.target.com/s?searchTerm=" &amp; [1]!textjoin("+",TRUE,S1687,T1687,U1687,V1687,W1687,X1687,Y1687,Z1687,AA1687,AB1687,AC1687,AD1687,AE1687,AF1687,AG1687,AH1687,AI1687,AJ1687,AK1687,AL1687,AM1687,AN1687,AO1687,AP1687,AQ1687,AR1687,AS1687,AT1687,AU1687,AV1687,AW1687,AX1687,AY1687,AZ1687,BA1687,BB1687),"")))</f>
        <v>#NAME?</v>
      </c>
      <c r="G1687" s="45" t="s">
        <v>8116</v>
      </c>
      <c r="H1687" s="45" t="str">
        <f t="shared" si="108"/>
        <v>Best Buy</v>
      </c>
      <c r="I1687" s="45"/>
      <c r="J1687" s="45"/>
      <c r="L1687" s="37" t="s">
        <v>15</v>
      </c>
      <c r="M1687" s="26" t="s">
        <v>2159</v>
      </c>
      <c r="N1687" s="21" t="s">
        <v>6696</v>
      </c>
      <c r="O1687" s="1" t="s">
        <v>2160</v>
      </c>
      <c r="P1687" s="21" t="e">
        <f ca="1">[1]!textjoin("+",TRUE,O1687,S1687,T1687,U1687,V1687,W1687,X1687,Y1687,Z1687,AA1687,AB1687,AC1687,AD1687,AE1687,AF1687,AG1687,AH1687,AI1687,AJ1687,AK1687,AL1687,AM1687,AN1687,AO1687,AP1687,AQ1687,AR1687,AS1687,AT1687,AU1687,AV1687,AW1687,AX1687,AY1687,AZ1687,BA1687,BB1687,R1687)</f>
        <v>#NAME?</v>
      </c>
      <c r="Q1687" s="21" t="e">
        <f t="shared" ca="1" si="107"/>
        <v>#NAME?</v>
      </c>
      <c r="R1687" t="s">
        <v>5106</v>
      </c>
      <c r="S1687" s="16" t="s">
        <v>4151</v>
      </c>
      <c r="T1687" s="12" t="s">
        <v>2172</v>
      </c>
    </row>
    <row r="1688" spans="1:25" ht="409.6" thickBot="1" x14ac:dyDescent="0.35">
      <c r="A1688" s="7" t="s">
        <v>1724</v>
      </c>
      <c r="D1688" s="37" t="s">
        <v>20</v>
      </c>
      <c r="E1688" s="45"/>
      <c r="F1688" s="47" t="e">
        <f ca="1">IF(D1688="Walmart", "https://www.walmart.com/search/?query=" &amp; [1]!textjoin("%20",TRUE,S1688,T1688,U1688,V1688,W1688,X1688,Y1688,Z1688,AA1688,AB1688,AC1688,AD1688,AE1688,AF1688,AG1688,AH1688,AI1688,AJ1688,AK1688,AL1688,AM1688,AN1688,AO1688,AP1688,AQ1688,AR1688,AS1688,AT1688,AU1688,AV1688,AW1688,AX1688,AY1688,AZ1688,BA1688,BB1688), IF(D1688="Best Buy", "https://www.bestbuy.com/site/searchpage.jsp?st=" &amp; [1]!textjoin("+",TRUE,S1688,T1688,U1688,V1688,W1688,X1688,Y1688,Z1688,AA1688,AB1688,AC1688,AD1688,AE1688,AF1688,AG1688,AH1688,AI1688,AJ1688,AK1688,AL1688,AM1688,AN1688,AO1688,AP1688,AQ1688,AR1688,AS1688,AT1688,AU1688,AV1688,AW1688,AX1688,AY1688,AZ1688,BA1688,BB1688), IF(D1688="Target", "https://www.target.com/s?searchTerm=" &amp; [1]!textjoin("+",TRUE,S1688,T1688,U1688,V1688,W1688,X1688,Y1688,Z1688,AA1688,AB1688,AC1688,AD1688,AE1688,AF1688,AG1688,AH1688,AI1688,AJ1688,AK1688,AL1688,AM1688,AN1688,AO1688,AP1688,AQ1688,AR1688,AS1688,AT1688,AU1688,AV1688,AW1688,AX1688,AY1688,AZ1688,BA1688,BB1688),"")))</f>
        <v>#NAME?</v>
      </c>
      <c r="G1688" s="45" t="s">
        <v>8117</v>
      </c>
      <c r="H1688" s="45" t="str">
        <f t="shared" si="108"/>
        <v>Target</v>
      </c>
      <c r="I1688" s="45"/>
      <c r="J1688" s="45"/>
      <c r="L1688" s="37" t="s">
        <v>20</v>
      </c>
      <c r="M1688" s="26" t="s">
        <v>2159</v>
      </c>
      <c r="N1688" s="21" t="s">
        <v>6697</v>
      </c>
      <c r="O1688" s="1" t="s">
        <v>2160</v>
      </c>
      <c r="P1688" s="21" t="e">
        <f ca="1">[1]!textjoin("+",TRUE,O1688,S1688,T1688,U1688,V1688,W1688,X1688,Y1688,Z1688,AA1688,AB1688,AC1688,AD1688,AE1688,AF1688,AG1688,AH1688,AI1688,AJ1688,AK1688,AL1688,AM1688,AN1688,AO1688,AP1688,AQ1688,AR1688,AS1688,AT1688,AU1688,AV1688,AW1688,AX1688,AY1688,AZ1688,BA1688,BB1688,R1688)</f>
        <v>#NAME?</v>
      </c>
      <c r="Q1688" s="21" t="e">
        <f t="shared" ca="1" si="107"/>
        <v>#NAME?</v>
      </c>
      <c r="R1688" t="s">
        <v>5106</v>
      </c>
      <c r="S1688" s="16" t="s">
        <v>4151</v>
      </c>
      <c r="T1688" s="12" t="s">
        <v>4584</v>
      </c>
    </row>
    <row r="1689" spans="1:25" ht="409.6" thickBot="1" x14ac:dyDescent="0.35">
      <c r="A1689" s="7" t="s">
        <v>1725</v>
      </c>
      <c r="D1689" s="37" t="s">
        <v>12</v>
      </c>
      <c r="E1689" s="45"/>
      <c r="F1689" s="47" t="e">
        <f ca="1">IF(D1689="Walmart", "https://www.walmart.com/search/?query=" &amp; [1]!textjoin("%20",TRUE,S1689,T1689,U1689,V1689,W1689,X1689,Y1689,Z1689,AA1689,AB1689,AC1689,AD1689,AE1689,AF1689,AG1689,AH1689,AI1689,AJ1689,AK1689,AL1689,AM1689,AN1689,AO1689,AP1689,AQ1689,AR1689,AS1689,AT1689,AU1689,AV1689,AW1689,AX1689,AY1689,AZ1689,BA1689,BB1689), IF(D1689="Best Buy", "https://www.bestbuy.com/site/searchpage.jsp?st=" &amp; [1]!textjoin("+",TRUE,S1689,T1689,U1689,V1689,W1689,X1689,Y1689,Z1689,AA1689,AB1689,AC1689,AD1689,AE1689,AF1689,AG1689,AH1689,AI1689,AJ1689,AK1689,AL1689,AM1689,AN1689,AO1689,AP1689,AQ1689,AR1689,AS1689,AT1689,AU1689,AV1689,AW1689,AX1689,AY1689,AZ1689,BA1689,BB1689), IF(D1689="Target", "https://www.target.com/s?searchTerm=" &amp; [1]!textjoin("+",TRUE,S1689,T1689,U1689,V1689,W1689,X1689,Y1689,Z1689,AA1689,AB1689,AC1689,AD1689,AE1689,AF1689,AG1689,AH1689,AI1689,AJ1689,AK1689,AL1689,AM1689,AN1689,AO1689,AP1689,AQ1689,AR1689,AS1689,AT1689,AU1689,AV1689,AW1689,AX1689,AY1689,AZ1689,BA1689,BB1689),"")))</f>
        <v>#NAME?</v>
      </c>
      <c r="G1689" s="45" t="s">
        <v>8118</v>
      </c>
      <c r="H1689" s="45" t="str">
        <f t="shared" si="108"/>
        <v>Walmart</v>
      </c>
      <c r="I1689" s="45"/>
      <c r="J1689" s="45"/>
      <c r="L1689" s="37" t="s">
        <v>12</v>
      </c>
      <c r="M1689" s="26" t="s">
        <v>2159</v>
      </c>
      <c r="N1689" s="21" t="s">
        <v>6698</v>
      </c>
      <c r="O1689" s="1" t="s">
        <v>2160</v>
      </c>
      <c r="P1689" s="21" t="e">
        <f ca="1">[1]!textjoin("+",TRUE,O1689,S1689,T1689,U1689,V1689,W1689,X1689,Y1689,Z1689,AA1689,AB1689,AC1689,AD1689,AE1689,AF1689,AG1689,AH1689,AI1689,AJ1689,AK1689,AL1689,AM1689,AN1689,AO1689,AP1689,AQ1689,AR1689,AS1689,AT1689,AU1689,AV1689,AW1689,AX1689,AY1689,AZ1689,BA1689,BB1689,R1689)</f>
        <v>#NAME?</v>
      </c>
      <c r="Q1689" s="21" t="e">
        <f t="shared" ca="1" si="107"/>
        <v>#NAME?</v>
      </c>
      <c r="R1689" t="s">
        <v>5106</v>
      </c>
      <c r="S1689" s="16" t="s">
        <v>4151</v>
      </c>
      <c r="T1689" s="12" t="s">
        <v>2161</v>
      </c>
    </row>
    <row r="1690" spans="1:25" ht="409.6" thickBot="1" x14ac:dyDescent="0.35">
      <c r="A1690" s="7" t="s">
        <v>1726</v>
      </c>
      <c r="D1690" s="37" t="s">
        <v>20</v>
      </c>
      <c r="E1690" s="45"/>
      <c r="F1690" s="47" t="e">
        <f ca="1">IF(D1690="Walmart", "https://www.walmart.com/search/?query=" &amp; [1]!textjoin("%20",TRUE,S1690,T1690,U1690,V1690,W1690,X1690,Y1690,Z1690,AA1690,AB1690,AC1690,AD1690,AE1690,AF1690,AG1690,AH1690,AI1690,AJ1690,AK1690,AL1690,AM1690,AN1690,AO1690,AP1690,AQ1690,AR1690,AS1690,AT1690,AU1690,AV1690,AW1690,AX1690,AY1690,AZ1690,BA1690,BB1690), IF(D1690="Best Buy", "https://www.bestbuy.com/site/searchpage.jsp?st=" &amp; [1]!textjoin("+",TRUE,S1690,T1690,U1690,V1690,W1690,X1690,Y1690,Z1690,AA1690,AB1690,AC1690,AD1690,AE1690,AF1690,AG1690,AH1690,AI1690,AJ1690,AK1690,AL1690,AM1690,AN1690,AO1690,AP1690,AQ1690,AR1690,AS1690,AT1690,AU1690,AV1690,AW1690,AX1690,AY1690,AZ1690,BA1690,BB1690), IF(D1690="Target", "https://www.target.com/s?searchTerm=" &amp; [1]!textjoin("+",TRUE,S1690,T1690,U1690,V1690,W1690,X1690,Y1690,Z1690,AA1690,AB1690,AC1690,AD1690,AE1690,AF1690,AG1690,AH1690,AI1690,AJ1690,AK1690,AL1690,AM1690,AN1690,AO1690,AP1690,AQ1690,AR1690,AS1690,AT1690,AU1690,AV1690,AW1690,AX1690,AY1690,AZ1690,BA1690,BB1690),"")))</f>
        <v>#NAME?</v>
      </c>
      <c r="G1690" s="45" t="s">
        <v>8119</v>
      </c>
      <c r="H1690" s="45" t="str">
        <f t="shared" si="108"/>
        <v>Target</v>
      </c>
      <c r="I1690" s="45"/>
      <c r="J1690" s="45"/>
      <c r="L1690" s="37" t="s">
        <v>20</v>
      </c>
      <c r="M1690" s="26" t="s">
        <v>2159</v>
      </c>
      <c r="N1690" s="21" t="s">
        <v>6699</v>
      </c>
      <c r="O1690" s="1" t="s">
        <v>2160</v>
      </c>
      <c r="P1690" s="21" t="e">
        <f ca="1">[1]!textjoin("+",TRUE,O1690,S1690,T1690,U1690,V1690,W1690,X1690,Y1690,Z1690,AA1690,AB1690,AC1690,AD1690,AE1690,AF1690,AG1690,AH1690,AI1690,AJ1690,AK1690,AL1690,AM1690,AN1690,AO1690,AP1690,AQ1690,AR1690,AS1690,AT1690,AU1690,AV1690,AW1690,AX1690,AY1690,AZ1690,BA1690,BB1690,R1690)</f>
        <v>#NAME?</v>
      </c>
      <c r="Q1690" s="21" t="e">
        <f t="shared" ca="1" si="107"/>
        <v>#NAME?</v>
      </c>
      <c r="R1690" t="s">
        <v>5106</v>
      </c>
      <c r="S1690" s="16" t="s">
        <v>4152</v>
      </c>
      <c r="T1690" s="12" t="s">
        <v>5060</v>
      </c>
      <c r="U1690" s="12" t="s">
        <v>4153</v>
      </c>
      <c r="V1690" s="12" t="s">
        <v>4797</v>
      </c>
      <c r="W1690" s="12" t="s">
        <v>4154</v>
      </c>
      <c r="X1690" s="12" t="s">
        <v>4146</v>
      </c>
      <c r="Y1690" s="12" t="s">
        <v>4076</v>
      </c>
    </row>
    <row r="1691" spans="1:25" ht="409.6" thickBot="1" x14ac:dyDescent="0.35">
      <c r="A1691" s="7" t="s">
        <v>1727</v>
      </c>
      <c r="D1691" s="37" t="s">
        <v>12</v>
      </c>
      <c r="E1691" s="45"/>
      <c r="F1691" s="47" t="e">
        <f ca="1">IF(D1691="Walmart", "https://www.walmart.com/search/?query=" &amp; [1]!textjoin("%20",TRUE,S1691,T1691,U1691,V1691,W1691,X1691,Y1691,Z1691,AA1691,AB1691,AC1691,AD1691,AE1691,AF1691,AG1691,AH1691,AI1691,AJ1691,AK1691,AL1691,AM1691,AN1691,AO1691,AP1691,AQ1691,AR1691,AS1691,AT1691,AU1691,AV1691,AW1691,AX1691,AY1691,AZ1691,BA1691,BB1691), IF(D1691="Best Buy", "https://www.bestbuy.com/site/searchpage.jsp?st=" &amp; [1]!textjoin("+",TRUE,S1691,T1691,U1691,V1691,W1691,X1691,Y1691,Z1691,AA1691,AB1691,AC1691,AD1691,AE1691,AF1691,AG1691,AH1691,AI1691,AJ1691,AK1691,AL1691,AM1691,AN1691,AO1691,AP1691,AQ1691,AR1691,AS1691,AT1691,AU1691,AV1691,AW1691,AX1691,AY1691,AZ1691,BA1691,BB1691), IF(D1691="Target", "https://www.target.com/s?searchTerm=" &amp; [1]!textjoin("+",TRUE,S1691,T1691,U1691,V1691,W1691,X1691,Y1691,Z1691,AA1691,AB1691,AC1691,AD1691,AE1691,AF1691,AG1691,AH1691,AI1691,AJ1691,AK1691,AL1691,AM1691,AN1691,AO1691,AP1691,AQ1691,AR1691,AS1691,AT1691,AU1691,AV1691,AW1691,AX1691,AY1691,AZ1691,BA1691,BB1691),"")))</f>
        <v>#NAME?</v>
      </c>
      <c r="G1691" s="45" t="s">
        <v>8120</v>
      </c>
      <c r="H1691" s="45" t="str">
        <f t="shared" si="108"/>
        <v>Walmart</v>
      </c>
      <c r="I1691" s="45"/>
      <c r="J1691" s="45"/>
      <c r="L1691" s="37" t="s">
        <v>12</v>
      </c>
      <c r="M1691" s="26" t="s">
        <v>2159</v>
      </c>
      <c r="N1691" s="21" t="s">
        <v>6700</v>
      </c>
      <c r="O1691" s="1" t="s">
        <v>2160</v>
      </c>
      <c r="P1691" s="21" t="e">
        <f ca="1">[1]!textjoin("+",TRUE,O1691,S1691,T1691,U1691,V1691,W1691,X1691,Y1691,Z1691,AA1691,AB1691,AC1691,AD1691,AE1691,AF1691,AG1691,AH1691,AI1691,AJ1691,AK1691,AL1691,AM1691,AN1691,AO1691,AP1691,AQ1691,AR1691,AS1691,AT1691,AU1691,AV1691,AW1691,AX1691,AY1691,AZ1691,BA1691,BB1691,R1691)</f>
        <v>#NAME?</v>
      </c>
      <c r="Q1691" s="21" t="e">
        <f t="shared" ca="1" si="107"/>
        <v>#NAME?</v>
      </c>
      <c r="R1691" t="s">
        <v>5106</v>
      </c>
      <c r="S1691" s="16" t="s">
        <v>5031</v>
      </c>
      <c r="T1691" s="12" t="s">
        <v>2919</v>
      </c>
      <c r="U1691" s="12" t="s">
        <v>4155</v>
      </c>
      <c r="V1691" s="12" t="s">
        <v>4156</v>
      </c>
      <c r="W1691" s="12" t="s">
        <v>4131</v>
      </c>
    </row>
    <row r="1692" spans="1:25" ht="409.6" thickBot="1" x14ac:dyDescent="0.35">
      <c r="A1692" s="7" t="s">
        <v>1728</v>
      </c>
      <c r="D1692" s="37" t="s">
        <v>15</v>
      </c>
      <c r="E1692" s="45"/>
      <c r="F1692" s="47" t="e">
        <f ca="1">IF(D1692="Walmart", "https://www.walmart.com/search/?query=" &amp; [1]!textjoin("%20",TRUE,S1692,T1692,U1692,V1692,W1692,X1692,Y1692,Z1692,AA1692,AB1692,AC1692,AD1692,AE1692,AF1692,AG1692,AH1692,AI1692,AJ1692,AK1692,AL1692,AM1692,AN1692,AO1692,AP1692,AQ1692,AR1692,AS1692,AT1692,AU1692,AV1692,AW1692,AX1692,AY1692,AZ1692,BA1692,BB1692), IF(D1692="Best Buy", "https://www.bestbuy.com/site/searchpage.jsp?st=" &amp; [1]!textjoin("+",TRUE,S1692,T1692,U1692,V1692,W1692,X1692,Y1692,Z1692,AA1692,AB1692,AC1692,AD1692,AE1692,AF1692,AG1692,AH1692,AI1692,AJ1692,AK1692,AL1692,AM1692,AN1692,AO1692,AP1692,AQ1692,AR1692,AS1692,AT1692,AU1692,AV1692,AW1692,AX1692,AY1692,AZ1692,BA1692,BB1692), IF(D1692="Target", "https://www.target.com/s?searchTerm=" &amp; [1]!textjoin("+",TRUE,S1692,T1692,U1692,V1692,W1692,X1692,Y1692,Z1692,AA1692,AB1692,AC1692,AD1692,AE1692,AF1692,AG1692,AH1692,AI1692,AJ1692,AK1692,AL1692,AM1692,AN1692,AO1692,AP1692,AQ1692,AR1692,AS1692,AT1692,AU1692,AV1692,AW1692,AX1692,AY1692,AZ1692,BA1692,BB1692),"")))</f>
        <v>#NAME?</v>
      </c>
      <c r="G1692" s="45" t="s">
        <v>8121</v>
      </c>
      <c r="H1692" s="45" t="str">
        <f t="shared" si="108"/>
        <v>Best Buy</v>
      </c>
      <c r="I1692" s="45"/>
      <c r="J1692" s="45"/>
      <c r="L1692" s="37" t="s">
        <v>15</v>
      </c>
      <c r="M1692" s="26" t="s">
        <v>2159</v>
      </c>
      <c r="N1692" s="21" t="s">
        <v>6701</v>
      </c>
      <c r="O1692" s="1" t="s">
        <v>2160</v>
      </c>
      <c r="P1692" s="21" t="e">
        <f ca="1">[1]!textjoin("+",TRUE,O1692,S1692,T1692,U1692,V1692,W1692,X1692,Y1692,Z1692,AA1692,AB1692,AC1692,AD1692,AE1692,AF1692,AG1692,AH1692,AI1692,AJ1692,AK1692,AL1692,AM1692,AN1692,AO1692,AP1692,AQ1692,AR1692,AS1692,AT1692,AU1692,AV1692,AW1692,AX1692,AY1692,AZ1692,BA1692,BB1692,R1692)</f>
        <v>#NAME?</v>
      </c>
      <c r="Q1692" s="21" t="e">
        <f t="shared" ca="1" si="107"/>
        <v>#NAME?</v>
      </c>
      <c r="R1692" t="s">
        <v>5106</v>
      </c>
      <c r="S1692" s="16" t="s">
        <v>4157</v>
      </c>
      <c r="T1692" s="12" t="s">
        <v>4158</v>
      </c>
      <c r="U1692" s="12" t="s">
        <v>4584</v>
      </c>
    </row>
    <row r="1693" spans="1:25" ht="409.6" thickBot="1" x14ac:dyDescent="0.35">
      <c r="A1693" s="7" t="s">
        <v>1729</v>
      </c>
      <c r="D1693" s="37" t="s">
        <v>20</v>
      </c>
      <c r="E1693" s="45"/>
      <c r="F1693" s="47" t="e">
        <f ca="1">IF(D1693="Walmart", "https://www.walmart.com/search/?query=" &amp; [1]!textjoin("%20",TRUE,S1693,T1693,U1693,V1693,W1693,X1693,Y1693,Z1693,AA1693,AB1693,AC1693,AD1693,AE1693,AF1693,AG1693,AH1693,AI1693,AJ1693,AK1693,AL1693,AM1693,AN1693,AO1693,AP1693,AQ1693,AR1693,AS1693,AT1693,AU1693,AV1693,AW1693,AX1693,AY1693,AZ1693,BA1693,BB1693), IF(D1693="Best Buy", "https://www.bestbuy.com/site/searchpage.jsp?st=" &amp; [1]!textjoin("+",TRUE,S1693,T1693,U1693,V1693,W1693,X1693,Y1693,Z1693,AA1693,AB1693,AC1693,AD1693,AE1693,AF1693,AG1693,AH1693,AI1693,AJ1693,AK1693,AL1693,AM1693,AN1693,AO1693,AP1693,AQ1693,AR1693,AS1693,AT1693,AU1693,AV1693,AW1693,AX1693,AY1693,AZ1693,BA1693,BB1693), IF(D1693="Target", "https://www.target.com/s?searchTerm=" &amp; [1]!textjoin("+",TRUE,S1693,T1693,U1693,V1693,W1693,X1693,Y1693,Z1693,AA1693,AB1693,AC1693,AD1693,AE1693,AF1693,AG1693,AH1693,AI1693,AJ1693,AK1693,AL1693,AM1693,AN1693,AO1693,AP1693,AQ1693,AR1693,AS1693,AT1693,AU1693,AV1693,AW1693,AX1693,AY1693,AZ1693,BA1693,BB1693),"")))</f>
        <v>#NAME?</v>
      </c>
      <c r="G1693" s="45" t="s">
        <v>8122</v>
      </c>
      <c r="H1693" s="45" t="str">
        <f t="shared" si="108"/>
        <v>Target</v>
      </c>
      <c r="I1693" s="45"/>
      <c r="J1693" s="45"/>
      <c r="L1693" s="37" t="s">
        <v>20</v>
      </c>
      <c r="M1693" s="26" t="s">
        <v>2159</v>
      </c>
      <c r="N1693" s="21" t="s">
        <v>6702</v>
      </c>
      <c r="O1693" s="1" t="s">
        <v>2160</v>
      </c>
      <c r="P1693" s="21" t="e">
        <f ca="1">[1]!textjoin("+",TRUE,O1693,S1693,T1693,U1693,V1693,W1693,X1693,Y1693,Z1693,AA1693,AB1693,AC1693,AD1693,AE1693,AF1693,AG1693,AH1693,AI1693,AJ1693,AK1693,AL1693,AM1693,AN1693,AO1693,AP1693,AQ1693,AR1693,AS1693,AT1693,AU1693,AV1693,AW1693,AX1693,AY1693,AZ1693,BA1693,BB1693,R1693)</f>
        <v>#NAME?</v>
      </c>
      <c r="Q1693" s="21" t="e">
        <f t="shared" ca="1" si="107"/>
        <v>#NAME?</v>
      </c>
      <c r="R1693" t="s">
        <v>5106</v>
      </c>
      <c r="S1693" s="16" t="s">
        <v>4159</v>
      </c>
      <c r="T1693" s="12" t="s">
        <v>4160</v>
      </c>
      <c r="U1693" s="12" t="s">
        <v>3908</v>
      </c>
      <c r="V1693" s="12" t="s">
        <v>2161</v>
      </c>
    </row>
    <row r="1694" spans="1:25" ht="409.6" thickBot="1" x14ac:dyDescent="0.35">
      <c r="A1694" s="7" t="s">
        <v>1730</v>
      </c>
      <c r="D1694" s="37" t="s">
        <v>12</v>
      </c>
      <c r="E1694" s="45"/>
      <c r="F1694" s="47" t="e">
        <f ca="1">IF(D1694="Walmart", "https://www.walmart.com/search/?query=" &amp; [1]!textjoin("%20",TRUE,S1694,T1694,U1694,V1694,W1694,X1694,Y1694,Z1694,AA1694,AB1694,AC1694,AD1694,AE1694,AF1694,AG1694,AH1694,AI1694,AJ1694,AK1694,AL1694,AM1694,AN1694,AO1694,AP1694,AQ1694,AR1694,AS1694,AT1694,AU1694,AV1694,AW1694,AX1694,AY1694,AZ1694,BA1694,BB1694), IF(D1694="Best Buy", "https://www.bestbuy.com/site/searchpage.jsp?st=" &amp; [1]!textjoin("+",TRUE,S1694,T1694,U1694,V1694,W1694,X1694,Y1694,Z1694,AA1694,AB1694,AC1694,AD1694,AE1694,AF1694,AG1694,AH1694,AI1694,AJ1694,AK1694,AL1694,AM1694,AN1694,AO1694,AP1694,AQ1694,AR1694,AS1694,AT1694,AU1694,AV1694,AW1694,AX1694,AY1694,AZ1694,BA1694,BB1694), IF(D1694="Target", "https://www.target.com/s?searchTerm=" &amp; [1]!textjoin("+",TRUE,S1694,T1694,U1694,V1694,W1694,X1694,Y1694,Z1694,AA1694,AB1694,AC1694,AD1694,AE1694,AF1694,AG1694,AH1694,AI1694,AJ1694,AK1694,AL1694,AM1694,AN1694,AO1694,AP1694,AQ1694,AR1694,AS1694,AT1694,AU1694,AV1694,AW1694,AX1694,AY1694,AZ1694,BA1694,BB1694),"")))</f>
        <v>#NAME?</v>
      </c>
      <c r="G1694" s="45" t="s">
        <v>8123</v>
      </c>
      <c r="H1694" s="45" t="str">
        <f t="shared" si="108"/>
        <v>Walmart</v>
      </c>
      <c r="I1694" s="45"/>
      <c r="J1694" s="45"/>
      <c r="L1694" s="37" t="s">
        <v>12</v>
      </c>
      <c r="M1694" s="26" t="s">
        <v>2159</v>
      </c>
      <c r="N1694" s="21" t="s">
        <v>6703</v>
      </c>
      <c r="O1694" s="1" t="s">
        <v>2160</v>
      </c>
      <c r="P1694" s="21" t="e">
        <f ca="1">[1]!textjoin("+",TRUE,O1694,S1694,T1694,U1694,V1694,W1694,X1694,Y1694,Z1694,AA1694,AB1694,AC1694,AD1694,AE1694,AF1694,AG1694,AH1694,AI1694,AJ1694,AK1694,AL1694,AM1694,AN1694,AO1694,AP1694,AQ1694,AR1694,AS1694,AT1694,AU1694,AV1694,AW1694,AX1694,AY1694,AZ1694,BA1694,BB1694,R1694)</f>
        <v>#NAME?</v>
      </c>
      <c r="Q1694" s="21" t="e">
        <f t="shared" ca="1" si="107"/>
        <v>#NAME?</v>
      </c>
      <c r="R1694" t="s">
        <v>5106</v>
      </c>
      <c r="S1694" s="16" t="s">
        <v>4159</v>
      </c>
      <c r="T1694" s="12" t="s">
        <v>4161</v>
      </c>
      <c r="U1694" s="12" t="s">
        <v>2176</v>
      </c>
      <c r="V1694" s="12" t="s">
        <v>2177</v>
      </c>
      <c r="W1694" s="12" t="s">
        <v>4600</v>
      </c>
    </row>
    <row r="1695" spans="1:25" ht="409.6" thickBot="1" x14ac:dyDescent="0.35">
      <c r="A1695" s="7" t="s">
        <v>1731</v>
      </c>
      <c r="D1695" s="37" t="s">
        <v>15</v>
      </c>
      <c r="E1695" s="45"/>
      <c r="F1695" s="47" t="e">
        <f ca="1">IF(D1695="Walmart", "https://www.walmart.com/search/?query=" &amp; [1]!textjoin("%20",TRUE,S1695,T1695,U1695,V1695,W1695,X1695,Y1695,Z1695,AA1695,AB1695,AC1695,AD1695,AE1695,AF1695,AG1695,AH1695,AI1695,AJ1695,AK1695,AL1695,AM1695,AN1695,AO1695,AP1695,AQ1695,AR1695,AS1695,AT1695,AU1695,AV1695,AW1695,AX1695,AY1695,AZ1695,BA1695,BB1695), IF(D1695="Best Buy", "https://www.bestbuy.com/site/searchpage.jsp?st=" &amp; [1]!textjoin("+",TRUE,S1695,T1695,U1695,V1695,W1695,X1695,Y1695,Z1695,AA1695,AB1695,AC1695,AD1695,AE1695,AF1695,AG1695,AH1695,AI1695,AJ1695,AK1695,AL1695,AM1695,AN1695,AO1695,AP1695,AQ1695,AR1695,AS1695,AT1695,AU1695,AV1695,AW1695,AX1695,AY1695,AZ1695,BA1695,BB1695), IF(D1695="Target", "https://www.target.com/s?searchTerm=" &amp; [1]!textjoin("+",TRUE,S1695,T1695,U1695,V1695,W1695,X1695,Y1695,Z1695,AA1695,AB1695,AC1695,AD1695,AE1695,AF1695,AG1695,AH1695,AI1695,AJ1695,AK1695,AL1695,AM1695,AN1695,AO1695,AP1695,AQ1695,AR1695,AS1695,AT1695,AU1695,AV1695,AW1695,AX1695,AY1695,AZ1695,BA1695,BB1695),"")))</f>
        <v>#NAME?</v>
      </c>
      <c r="G1695" s="45" t="s">
        <v>8124</v>
      </c>
      <c r="H1695" s="45" t="str">
        <f t="shared" si="108"/>
        <v>Best Buy</v>
      </c>
      <c r="I1695" s="45"/>
      <c r="J1695" s="45"/>
      <c r="L1695" s="37" t="s">
        <v>15</v>
      </c>
      <c r="M1695" s="26" t="s">
        <v>2159</v>
      </c>
      <c r="N1695" s="21" t="s">
        <v>6704</v>
      </c>
      <c r="O1695" s="1" t="s">
        <v>2160</v>
      </c>
      <c r="P1695" s="21" t="e">
        <f ca="1">[1]!textjoin("+",TRUE,O1695,S1695,T1695,U1695,V1695,W1695,X1695,Y1695,Z1695,AA1695,AB1695,AC1695,AD1695,AE1695,AF1695,AG1695,AH1695,AI1695,AJ1695,AK1695,AL1695,AM1695,AN1695,AO1695,AP1695,AQ1695,AR1695,AS1695,AT1695,AU1695,AV1695,AW1695,AX1695,AY1695,AZ1695,BA1695,BB1695,R1695)</f>
        <v>#NAME?</v>
      </c>
      <c r="Q1695" s="21" t="e">
        <f t="shared" ca="1" si="107"/>
        <v>#NAME?</v>
      </c>
      <c r="R1695" t="s">
        <v>5106</v>
      </c>
      <c r="S1695" s="16" t="s">
        <v>5032</v>
      </c>
      <c r="T1695" s="12" t="s">
        <v>4161</v>
      </c>
      <c r="U1695" s="12" t="s">
        <v>2176</v>
      </c>
      <c r="V1695" s="12" t="s">
        <v>2177</v>
      </c>
      <c r="W1695" s="12" t="s">
        <v>2178</v>
      </c>
      <c r="X1695" s="12" t="s">
        <v>4603</v>
      </c>
    </row>
    <row r="1696" spans="1:25" ht="409.6" thickBot="1" x14ac:dyDescent="0.35">
      <c r="A1696" s="7" t="s">
        <v>1732</v>
      </c>
      <c r="D1696" s="37" t="s">
        <v>15</v>
      </c>
      <c r="E1696" s="45"/>
      <c r="F1696" s="47" t="e">
        <f ca="1">IF(D1696="Walmart", "https://www.walmart.com/search/?query=" &amp; [1]!textjoin("%20",TRUE,S1696,T1696,U1696,V1696,W1696,X1696,Y1696,Z1696,AA1696,AB1696,AC1696,AD1696,AE1696,AF1696,AG1696,AH1696,AI1696,AJ1696,AK1696,AL1696,AM1696,AN1696,AO1696,AP1696,AQ1696,AR1696,AS1696,AT1696,AU1696,AV1696,AW1696,AX1696,AY1696,AZ1696,BA1696,BB1696), IF(D1696="Best Buy", "https://www.bestbuy.com/site/searchpage.jsp?st=" &amp; [1]!textjoin("+",TRUE,S1696,T1696,U1696,V1696,W1696,X1696,Y1696,Z1696,AA1696,AB1696,AC1696,AD1696,AE1696,AF1696,AG1696,AH1696,AI1696,AJ1696,AK1696,AL1696,AM1696,AN1696,AO1696,AP1696,AQ1696,AR1696,AS1696,AT1696,AU1696,AV1696,AW1696,AX1696,AY1696,AZ1696,BA1696,BB1696), IF(D1696="Target", "https://www.target.com/s?searchTerm=" &amp; [1]!textjoin("+",TRUE,S1696,T1696,U1696,V1696,W1696,X1696,Y1696,Z1696,AA1696,AB1696,AC1696,AD1696,AE1696,AF1696,AG1696,AH1696,AI1696,AJ1696,AK1696,AL1696,AM1696,AN1696,AO1696,AP1696,AQ1696,AR1696,AS1696,AT1696,AU1696,AV1696,AW1696,AX1696,AY1696,AZ1696,BA1696,BB1696),"")))</f>
        <v>#NAME?</v>
      </c>
      <c r="G1696" s="45" t="s">
        <v>8125</v>
      </c>
      <c r="H1696" s="45" t="str">
        <f t="shared" si="108"/>
        <v>Best Buy</v>
      </c>
      <c r="I1696" s="45"/>
      <c r="J1696" s="45"/>
      <c r="L1696" s="37" t="s">
        <v>15</v>
      </c>
      <c r="M1696" s="26" t="s">
        <v>2159</v>
      </c>
      <c r="N1696" s="21" t="s">
        <v>6705</v>
      </c>
      <c r="O1696" s="1" t="s">
        <v>2160</v>
      </c>
      <c r="P1696" s="21" t="e">
        <f ca="1">[1]!textjoin("+",TRUE,O1696,S1696,T1696,U1696,V1696,W1696,X1696,Y1696,Z1696,AA1696,AB1696,AC1696,AD1696,AE1696,AF1696,AG1696,AH1696,AI1696,AJ1696,AK1696,AL1696,AM1696,AN1696,AO1696,AP1696,AQ1696,AR1696,AS1696,AT1696,AU1696,AV1696,AW1696,AX1696,AY1696,AZ1696,BA1696,BB1696,R1696)</f>
        <v>#NAME?</v>
      </c>
      <c r="Q1696" s="21" t="e">
        <f t="shared" ca="1" si="107"/>
        <v>#NAME?</v>
      </c>
      <c r="R1696" t="s">
        <v>5106</v>
      </c>
      <c r="S1696" s="16" t="s">
        <v>5032</v>
      </c>
      <c r="T1696" s="12" t="s">
        <v>4161</v>
      </c>
      <c r="U1696" s="12" t="s">
        <v>2172</v>
      </c>
    </row>
    <row r="1697" spans="1:31" ht="409.6" thickBot="1" x14ac:dyDescent="0.35">
      <c r="A1697" s="7" t="s">
        <v>1733</v>
      </c>
      <c r="D1697" s="37" t="s">
        <v>15</v>
      </c>
      <c r="E1697" s="45"/>
      <c r="F1697" s="47" t="e">
        <f ca="1">IF(D1697="Walmart", "https://www.walmart.com/search/?query=" &amp; [1]!textjoin("%20",TRUE,S1697,T1697,U1697,V1697,W1697,X1697,Y1697,Z1697,AA1697,AB1697,AC1697,AD1697,AE1697,AF1697,AG1697,AH1697,AI1697,AJ1697,AK1697,AL1697,AM1697,AN1697,AO1697,AP1697,AQ1697,AR1697,AS1697,AT1697,AU1697,AV1697,AW1697,AX1697,AY1697,AZ1697,BA1697,BB1697), IF(D1697="Best Buy", "https://www.bestbuy.com/site/searchpage.jsp?st=" &amp; [1]!textjoin("+",TRUE,S1697,T1697,U1697,V1697,W1697,X1697,Y1697,Z1697,AA1697,AB1697,AC1697,AD1697,AE1697,AF1697,AG1697,AH1697,AI1697,AJ1697,AK1697,AL1697,AM1697,AN1697,AO1697,AP1697,AQ1697,AR1697,AS1697,AT1697,AU1697,AV1697,AW1697,AX1697,AY1697,AZ1697,BA1697,BB1697), IF(D1697="Target", "https://www.target.com/s?searchTerm=" &amp; [1]!textjoin("+",TRUE,S1697,T1697,U1697,V1697,W1697,X1697,Y1697,Z1697,AA1697,AB1697,AC1697,AD1697,AE1697,AF1697,AG1697,AH1697,AI1697,AJ1697,AK1697,AL1697,AM1697,AN1697,AO1697,AP1697,AQ1697,AR1697,AS1697,AT1697,AU1697,AV1697,AW1697,AX1697,AY1697,AZ1697,BA1697,BB1697),"")))</f>
        <v>#NAME?</v>
      </c>
      <c r="G1697" s="45" t="s">
        <v>8126</v>
      </c>
      <c r="H1697" s="45" t="str">
        <f t="shared" si="108"/>
        <v>Best Buy</v>
      </c>
      <c r="I1697" s="45"/>
      <c r="J1697" s="45"/>
      <c r="L1697" s="37" t="s">
        <v>15</v>
      </c>
      <c r="M1697" s="26" t="s">
        <v>2159</v>
      </c>
      <c r="N1697" s="21" t="s">
        <v>6706</v>
      </c>
      <c r="O1697" s="1" t="s">
        <v>2160</v>
      </c>
      <c r="P1697" s="21" t="e">
        <f ca="1">[1]!textjoin("+",TRUE,O1697,S1697,T1697,U1697,V1697,W1697,X1697,Y1697,Z1697,AA1697,AB1697,AC1697,AD1697,AE1697,AF1697,AG1697,AH1697,AI1697,AJ1697,AK1697,AL1697,AM1697,AN1697,AO1697,AP1697,AQ1697,AR1697,AS1697,AT1697,AU1697,AV1697,AW1697,AX1697,AY1697,AZ1697,BA1697,BB1697,R1697)</f>
        <v>#NAME?</v>
      </c>
      <c r="Q1697" s="21" t="e">
        <f t="shared" ca="1" si="107"/>
        <v>#NAME?</v>
      </c>
      <c r="R1697" t="s">
        <v>5106</v>
      </c>
      <c r="S1697" s="16" t="s">
        <v>5032</v>
      </c>
      <c r="T1697" s="12" t="s">
        <v>4162</v>
      </c>
      <c r="U1697" s="12" t="s">
        <v>4163</v>
      </c>
      <c r="V1697" s="12" t="s">
        <v>2176</v>
      </c>
      <c r="W1697" s="12" t="s">
        <v>2177</v>
      </c>
      <c r="X1697" s="12" t="s">
        <v>2178</v>
      </c>
      <c r="Y1697" s="12" t="s">
        <v>4603</v>
      </c>
    </row>
    <row r="1698" spans="1:31" ht="409.6" thickBot="1" x14ac:dyDescent="0.35">
      <c r="A1698" s="7" t="s">
        <v>1734</v>
      </c>
      <c r="D1698" s="37" t="s">
        <v>15</v>
      </c>
      <c r="E1698" s="45"/>
      <c r="F1698" s="47" t="e">
        <f ca="1">IF(D1698="Walmart", "https://www.walmart.com/search/?query=" &amp; [1]!textjoin("%20",TRUE,S1698,T1698,U1698,V1698,W1698,X1698,Y1698,Z1698,AA1698,AB1698,AC1698,AD1698,AE1698,AF1698,AG1698,AH1698,AI1698,AJ1698,AK1698,AL1698,AM1698,AN1698,AO1698,AP1698,AQ1698,AR1698,AS1698,AT1698,AU1698,AV1698,AW1698,AX1698,AY1698,AZ1698,BA1698,BB1698), IF(D1698="Best Buy", "https://www.bestbuy.com/site/searchpage.jsp?st=" &amp; [1]!textjoin("+",TRUE,S1698,T1698,U1698,V1698,W1698,X1698,Y1698,Z1698,AA1698,AB1698,AC1698,AD1698,AE1698,AF1698,AG1698,AH1698,AI1698,AJ1698,AK1698,AL1698,AM1698,AN1698,AO1698,AP1698,AQ1698,AR1698,AS1698,AT1698,AU1698,AV1698,AW1698,AX1698,AY1698,AZ1698,BA1698,BB1698), IF(D1698="Target", "https://www.target.com/s?searchTerm=" &amp; [1]!textjoin("+",TRUE,S1698,T1698,U1698,V1698,W1698,X1698,Y1698,Z1698,AA1698,AB1698,AC1698,AD1698,AE1698,AF1698,AG1698,AH1698,AI1698,AJ1698,AK1698,AL1698,AM1698,AN1698,AO1698,AP1698,AQ1698,AR1698,AS1698,AT1698,AU1698,AV1698,AW1698,AX1698,AY1698,AZ1698,BA1698,BB1698),"")))</f>
        <v>#NAME?</v>
      </c>
      <c r="G1698" s="45" t="s">
        <v>8127</v>
      </c>
      <c r="H1698" s="45" t="str">
        <f t="shared" si="108"/>
        <v>Best Buy</v>
      </c>
      <c r="I1698" s="45"/>
      <c r="J1698" s="45"/>
      <c r="L1698" s="37" t="s">
        <v>15</v>
      </c>
      <c r="M1698" s="26" t="s">
        <v>2159</v>
      </c>
      <c r="N1698" s="21" t="s">
        <v>6707</v>
      </c>
      <c r="O1698" s="1" t="s">
        <v>2160</v>
      </c>
      <c r="P1698" s="21" t="e">
        <f ca="1">[1]!textjoin("+",TRUE,O1698,S1698,T1698,U1698,V1698,W1698,X1698,Y1698,Z1698,AA1698,AB1698,AC1698,AD1698,AE1698,AF1698,AG1698,AH1698,AI1698,AJ1698,AK1698,AL1698,AM1698,AN1698,AO1698,AP1698,AQ1698,AR1698,AS1698,AT1698,AU1698,AV1698,AW1698,AX1698,AY1698,AZ1698,BA1698,BB1698,R1698)</f>
        <v>#NAME?</v>
      </c>
      <c r="Q1698" s="21" t="e">
        <f t="shared" ca="1" si="107"/>
        <v>#NAME?</v>
      </c>
      <c r="R1698" t="s">
        <v>5106</v>
      </c>
      <c r="S1698" s="16" t="s">
        <v>4164</v>
      </c>
      <c r="T1698" s="12" t="s">
        <v>4165</v>
      </c>
      <c r="U1698" s="12" t="s">
        <v>2424</v>
      </c>
      <c r="V1698" s="12" t="s">
        <v>4137</v>
      </c>
      <c r="W1698" s="12" t="s">
        <v>4166</v>
      </c>
      <c r="X1698" s="12" t="s">
        <v>4167</v>
      </c>
      <c r="Y1698" s="12" t="s">
        <v>4584</v>
      </c>
    </row>
    <row r="1699" spans="1:31" ht="409.6" thickBot="1" x14ac:dyDescent="0.35">
      <c r="A1699" s="7" t="s">
        <v>1735</v>
      </c>
      <c r="D1699" s="37" t="s">
        <v>15</v>
      </c>
      <c r="E1699" s="45"/>
      <c r="F1699" s="47" t="e">
        <f ca="1">IF(D1699="Walmart", "https://www.walmart.com/search/?query=" &amp; [1]!textjoin("%20",TRUE,S1699,T1699,U1699,V1699,W1699,X1699,Y1699,Z1699,AA1699,AB1699,AC1699,AD1699,AE1699,AF1699,AG1699,AH1699,AI1699,AJ1699,AK1699,AL1699,AM1699,AN1699,AO1699,AP1699,AQ1699,AR1699,AS1699,AT1699,AU1699,AV1699,AW1699,AX1699,AY1699,AZ1699,BA1699,BB1699), IF(D1699="Best Buy", "https://www.bestbuy.com/site/searchpage.jsp?st=" &amp; [1]!textjoin("+",TRUE,S1699,T1699,U1699,V1699,W1699,X1699,Y1699,Z1699,AA1699,AB1699,AC1699,AD1699,AE1699,AF1699,AG1699,AH1699,AI1699,AJ1699,AK1699,AL1699,AM1699,AN1699,AO1699,AP1699,AQ1699,AR1699,AS1699,AT1699,AU1699,AV1699,AW1699,AX1699,AY1699,AZ1699,BA1699,BB1699), IF(D1699="Target", "https://www.target.com/s?searchTerm=" &amp; [1]!textjoin("+",TRUE,S1699,T1699,U1699,V1699,W1699,X1699,Y1699,Z1699,AA1699,AB1699,AC1699,AD1699,AE1699,AF1699,AG1699,AH1699,AI1699,AJ1699,AK1699,AL1699,AM1699,AN1699,AO1699,AP1699,AQ1699,AR1699,AS1699,AT1699,AU1699,AV1699,AW1699,AX1699,AY1699,AZ1699,BA1699,BB1699),"")))</f>
        <v>#NAME?</v>
      </c>
      <c r="G1699" s="45" t="s">
        <v>8128</v>
      </c>
      <c r="H1699" s="45" t="str">
        <f t="shared" si="108"/>
        <v>Best Buy</v>
      </c>
      <c r="I1699" s="45"/>
      <c r="J1699" s="45"/>
      <c r="L1699" s="37" t="s">
        <v>15</v>
      </c>
      <c r="M1699" s="26" t="s">
        <v>2159</v>
      </c>
      <c r="N1699" s="21" t="s">
        <v>6708</v>
      </c>
      <c r="O1699" s="1" t="s">
        <v>2160</v>
      </c>
      <c r="P1699" s="21" t="e">
        <f ca="1">[1]!textjoin("+",TRUE,O1699,S1699,T1699,U1699,V1699,W1699,X1699,Y1699,Z1699,AA1699,AB1699,AC1699,AD1699,AE1699,AF1699,AG1699,AH1699,AI1699,AJ1699,AK1699,AL1699,AM1699,AN1699,AO1699,AP1699,AQ1699,AR1699,AS1699,AT1699,AU1699,AV1699,AW1699,AX1699,AY1699,AZ1699,BA1699,BB1699,R1699)</f>
        <v>#NAME?</v>
      </c>
      <c r="Q1699" s="21" t="e">
        <f t="shared" ca="1" si="107"/>
        <v>#NAME?</v>
      </c>
      <c r="R1699" t="s">
        <v>5106</v>
      </c>
      <c r="S1699" s="16" t="s">
        <v>2280</v>
      </c>
      <c r="T1699" s="12" t="s">
        <v>2924</v>
      </c>
      <c r="U1699" s="12" t="s">
        <v>4168</v>
      </c>
      <c r="V1699" s="12" t="s">
        <v>2172</v>
      </c>
    </row>
    <row r="1700" spans="1:31" ht="409.6" thickBot="1" x14ac:dyDescent="0.35">
      <c r="A1700" s="7" t="s">
        <v>1736</v>
      </c>
      <c r="D1700" s="37" t="s">
        <v>12</v>
      </c>
      <c r="E1700" s="45"/>
      <c r="F1700" s="47" t="e">
        <f ca="1">IF(D1700="Walmart", "https://www.walmart.com/search/?query=" &amp; [1]!textjoin("%20",TRUE,S1700,T1700,U1700,V1700,W1700,X1700,Y1700,Z1700,AA1700,AB1700,AC1700,AD1700,AE1700,AF1700,AG1700,AH1700,AI1700,AJ1700,AK1700,AL1700,AM1700,AN1700,AO1700,AP1700,AQ1700,AR1700,AS1700,AT1700,AU1700,AV1700,AW1700,AX1700,AY1700,AZ1700,BA1700,BB1700), IF(D1700="Best Buy", "https://www.bestbuy.com/site/searchpage.jsp?st=" &amp; [1]!textjoin("+",TRUE,S1700,T1700,U1700,V1700,W1700,X1700,Y1700,Z1700,AA1700,AB1700,AC1700,AD1700,AE1700,AF1700,AG1700,AH1700,AI1700,AJ1700,AK1700,AL1700,AM1700,AN1700,AO1700,AP1700,AQ1700,AR1700,AS1700,AT1700,AU1700,AV1700,AW1700,AX1700,AY1700,AZ1700,BA1700,BB1700), IF(D1700="Target", "https://www.target.com/s?searchTerm=" &amp; [1]!textjoin("+",TRUE,S1700,T1700,U1700,V1700,W1700,X1700,Y1700,Z1700,AA1700,AB1700,AC1700,AD1700,AE1700,AF1700,AG1700,AH1700,AI1700,AJ1700,AK1700,AL1700,AM1700,AN1700,AO1700,AP1700,AQ1700,AR1700,AS1700,AT1700,AU1700,AV1700,AW1700,AX1700,AY1700,AZ1700,BA1700,BB1700),"")))</f>
        <v>#NAME?</v>
      </c>
      <c r="G1700" s="45" t="s">
        <v>8129</v>
      </c>
      <c r="H1700" s="45" t="str">
        <f t="shared" si="108"/>
        <v>Walmart</v>
      </c>
      <c r="I1700" s="45"/>
      <c r="J1700" s="45"/>
      <c r="L1700" s="37" t="s">
        <v>12</v>
      </c>
      <c r="M1700" s="26" t="s">
        <v>2159</v>
      </c>
      <c r="N1700" s="21" t="s">
        <v>6709</v>
      </c>
      <c r="O1700" s="1" t="s">
        <v>2160</v>
      </c>
      <c r="P1700" s="21" t="e">
        <f ca="1">[1]!textjoin("+",TRUE,O1700,S1700,T1700,U1700,V1700,W1700,X1700,Y1700,Z1700,AA1700,AB1700,AC1700,AD1700,AE1700,AF1700,AG1700,AH1700,AI1700,AJ1700,AK1700,AL1700,AM1700,AN1700,AO1700,AP1700,AQ1700,AR1700,AS1700,AT1700,AU1700,AV1700,AW1700,AX1700,AY1700,AZ1700,BA1700,BB1700,R1700)</f>
        <v>#NAME?</v>
      </c>
      <c r="Q1700" s="21" t="e">
        <f t="shared" ca="1" si="107"/>
        <v>#NAME?</v>
      </c>
      <c r="R1700" t="s">
        <v>5106</v>
      </c>
      <c r="S1700" s="16" t="s">
        <v>2280</v>
      </c>
      <c r="T1700" s="12" t="s">
        <v>2924</v>
      </c>
      <c r="U1700" s="12" t="s">
        <v>4168</v>
      </c>
      <c r="V1700" s="12" t="s">
        <v>2161</v>
      </c>
    </row>
    <row r="1701" spans="1:31" ht="409.6" thickBot="1" x14ac:dyDescent="0.35">
      <c r="A1701" s="7" t="s">
        <v>1737</v>
      </c>
      <c r="D1701" s="37" t="s">
        <v>15</v>
      </c>
      <c r="E1701" s="45"/>
      <c r="F1701" s="47" t="e">
        <f ca="1">IF(D1701="Walmart", "https://www.walmart.com/search/?query=" &amp; [1]!textjoin("%20",TRUE,S1701,T1701,U1701,V1701,W1701,X1701,Y1701,Z1701,AA1701,AB1701,AC1701,AD1701,AE1701,AF1701,AG1701,AH1701,AI1701,AJ1701,AK1701,AL1701,AM1701,AN1701,AO1701,AP1701,AQ1701,AR1701,AS1701,AT1701,AU1701,AV1701,AW1701,AX1701,AY1701,AZ1701,BA1701,BB1701), IF(D1701="Best Buy", "https://www.bestbuy.com/site/searchpage.jsp?st=" &amp; [1]!textjoin("+",TRUE,S1701,T1701,U1701,V1701,W1701,X1701,Y1701,Z1701,AA1701,AB1701,AC1701,AD1701,AE1701,AF1701,AG1701,AH1701,AI1701,AJ1701,AK1701,AL1701,AM1701,AN1701,AO1701,AP1701,AQ1701,AR1701,AS1701,AT1701,AU1701,AV1701,AW1701,AX1701,AY1701,AZ1701,BA1701,BB1701), IF(D1701="Target", "https://www.target.com/s?searchTerm=" &amp; [1]!textjoin("+",TRUE,S1701,T1701,U1701,V1701,W1701,X1701,Y1701,Z1701,AA1701,AB1701,AC1701,AD1701,AE1701,AF1701,AG1701,AH1701,AI1701,AJ1701,AK1701,AL1701,AM1701,AN1701,AO1701,AP1701,AQ1701,AR1701,AS1701,AT1701,AU1701,AV1701,AW1701,AX1701,AY1701,AZ1701,BA1701,BB1701),"")))</f>
        <v>#NAME?</v>
      </c>
      <c r="G1701" s="45" t="s">
        <v>8130</v>
      </c>
      <c r="H1701" s="45" t="str">
        <f t="shared" si="108"/>
        <v>Best Buy</v>
      </c>
      <c r="I1701" s="45"/>
      <c r="J1701" s="45"/>
      <c r="L1701" s="37" t="s">
        <v>15</v>
      </c>
      <c r="M1701" s="26" t="s">
        <v>2159</v>
      </c>
      <c r="N1701" s="21" t="s">
        <v>6710</v>
      </c>
      <c r="O1701" s="1" t="s">
        <v>2160</v>
      </c>
      <c r="P1701" s="21" t="e">
        <f ca="1">[1]!textjoin("+",TRUE,O1701,S1701,T1701,U1701,V1701,W1701,X1701,Y1701,Z1701,AA1701,AB1701,AC1701,AD1701,AE1701,AF1701,AG1701,AH1701,AI1701,AJ1701,AK1701,AL1701,AM1701,AN1701,AO1701,AP1701,AQ1701,AR1701,AS1701,AT1701,AU1701,AV1701,AW1701,AX1701,AY1701,AZ1701,BA1701,BB1701,R1701)</f>
        <v>#NAME?</v>
      </c>
      <c r="Q1701" s="21" t="e">
        <f t="shared" ca="1" si="107"/>
        <v>#NAME?</v>
      </c>
      <c r="R1701" t="s">
        <v>5106</v>
      </c>
      <c r="S1701" s="16" t="s">
        <v>4169</v>
      </c>
      <c r="T1701" s="12" t="s">
        <v>4170</v>
      </c>
      <c r="U1701" s="12" t="s">
        <v>2176</v>
      </c>
      <c r="V1701" s="12" t="s">
        <v>2177</v>
      </c>
      <c r="W1701" s="12" t="s">
        <v>2178</v>
      </c>
      <c r="X1701" s="12" t="s">
        <v>4603</v>
      </c>
    </row>
    <row r="1702" spans="1:31" ht="409.6" thickBot="1" x14ac:dyDescent="0.35">
      <c r="A1702" s="7" t="s">
        <v>1738</v>
      </c>
      <c r="D1702" s="37" t="s">
        <v>15</v>
      </c>
      <c r="E1702" s="45"/>
      <c r="F1702" s="47" t="e">
        <f ca="1">IF(D1702="Walmart", "https://www.walmart.com/search/?query=" &amp; [1]!textjoin("%20",TRUE,S1702,T1702,U1702,V1702,W1702,X1702,Y1702,Z1702,AA1702,AB1702,AC1702,AD1702,AE1702,AF1702,AG1702,AH1702,AI1702,AJ1702,AK1702,AL1702,AM1702,AN1702,AO1702,AP1702,AQ1702,AR1702,AS1702,AT1702,AU1702,AV1702,AW1702,AX1702,AY1702,AZ1702,BA1702,BB1702), IF(D1702="Best Buy", "https://www.bestbuy.com/site/searchpage.jsp?st=" &amp; [1]!textjoin("+",TRUE,S1702,T1702,U1702,V1702,W1702,X1702,Y1702,Z1702,AA1702,AB1702,AC1702,AD1702,AE1702,AF1702,AG1702,AH1702,AI1702,AJ1702,AK1702,AL1702,AM1702,AN1702,AO1702,AP1702,AQ1702,AR1702,AS1702,AT1702,AU1702,AV1702,AW1702,AX1702,AY1702,AZ1702,BA1702,BB1702), IF(D1702="Target", "https://www.target.com/s?searchTerm=" &amp; [1]!textjoin("+",TRUE,S1702,T1702,U1702,V1702,W1702,X1702,Y1702,Z1702,AA1702,AB1702,AC1702,AD1702,AE1702,AF1702,AG1702,AH1702,AI1702,AJ1702,AK1702,AL1702,AM1702,AN1702,AO1702,AP1702,AQ1702,AR1702,AS1702,AT1702,AU1702,AV1702,AW1702,AX1702,AY1702,AZ1702,BA1702,BB1702),"")))</f>
        <v>#NAME?</v>
      </c>
      <c r="G1702" s="45" t="s">
        <v>8131</v>
      </c>
      <c r="H1702" s="45" t="str">
        <f t="shared" si="108"/>
        <v>Best Buy</v>
      </c>
      <c r="I1702" s="45"/>
      <c r="J1702" s="45"/>
      <c r="L1702" s="37" t="s">
        <v>15</v>
      </c>
      <c r="M1702" s="26" t="s">
        <v>2159</v>
      </c>
      <c r="N1702" s="21" t="s">
        <v>6711</v>
      </c>
      <c r="O1702" s="1" t="s">
        <v>2160</v>
      </c>
      <c r="P1702" s="21" t="e">
        <f ca="1">[1]!textjoin("+",TRUE,O1702,S1702,T1702,U1702,V1702,W1702,X1702,Y1702,Z1702,AA1702,AB1702,AC1702,AD1702,AE1702,AF1702,AG1702,AH1702,AI1702,AJ1702,AK1702,AL1702,AM1702,AN1702,AO1702,AP1702,AQ1702,AR1702,AS1702,AT1702,AU1702,AV1702,AW1702,AX1702,AY1702,AZ1702,BA1702,BB1702,R1702)</f>
        <v>#NAME?</v>
      </c>
      <c r="Q1702" s="21" t="e">
        <f t="shared" ca="1" si="107"/>
        <v>#NAME?</v>
      </c>
      <c r="R1702" t="s">
        <v>5106</v>
      </c>
      <c r="S1702" s="16" t="s">
        <v>4169</v>
      </c>
      <c r="T1702" s="12" t="s">
        <v>4171</v>
      </c>
      <c r="U1702" s="12" t="s">
        <v>4584</v>
      </c>
    </row>
    <row r="1703" spans="1:31" ht="409.6" thickBot="1" x14ac:dyDescent="0.35">
      <c r="A1703" s="7" t="s">
        <v>1739</v>
      </c>
      <c r="D1703" s="37" t="s">
        <v>15</v>
      </c>
      <c r="E1703" s="45"/>
      <c r="F1703" s="47" t="e">
        <f ca="1">IF(D1703="Walmart", "https://www.walmart.com/search/?query=" &amp; [1]!textjoin("%20",TRUE,S1703,T1703,U1703,V1703,W1703,X1703,Y1703,Z1703,AA1703,AB1703,AC1703,AD1703,AE1703,AF1703,AG1703,AH1703,AI1703,AJ1703,AK1703,AL1703,AM1703,AN1703,AO1703,AP1703,AQ1703,AR1703,AS1703,AT1703,AU1703,AV1703,AW1703,AX1703,AY1703,AZ1703,BA1703,BB1703), IF(D1703="Best Buy", "https://www.bestbuy.com/site/searchpage.jsp?st=" &amp; [1]!textjoin("+",TRUE,S1703,T1703,U1703,V1703,W1703,X1703,Y1703,Z1703,AA1703,AB1703,AC1703,AD1703,AE1703,AF1703,AG1703,AH1703,AI1703,AJ1703,AK1703,AL1703,AM1703,AN1703,AO1703,AP1703,AQ1703,AR1703,AS1703,AT1703,AU1703,AV1703,AW1703,AX1703,AY1703,AZ1703,BA1703,BB1703), IF(D1703="Target", "https://www.target.com/s?searchTerm=" &amp; [1]!textjoin("+",TRUE,S1703,T1703,U1703,V1703,W1703,X1703,Y1703,Z1703,AA1703,AB1703,AC1703,AD1703,AE1703,AF1703,AG1703,AH1703,AI1703,AJ1703,AK1703,AL1703,AM1703,AN1703,AO1703,AP1703,AQ1703,AR1703,AS1703,AT1703,AU1703,AV1703,AW1703,AX1703,AY1703,AZ1703,BA1703,BB1703),"")))</f>
        <v>#NAME?</v>
      </c>
      <c r="G1703" s="45" t="s">
        <v>8132</v>
      </c>
      <c r="H1703" s="45" t="str">
        <f t="shared" si="108"/>
        <v>Best Buy</v>
      </c>
      <c r="I1703" s="45"/>
      <c r="J1703" s="45"/>
      <c r="L1703" s="37" t="s">
        <v>15</v>
      </c>
      <c r="M1703" s="26" t="s">
        <v>2159</v>
      </c>
      <c r="N1703" s="21" t="s">
        <v>6712</v>
      </c>
      <c r="O1703" s="1" t="s">
        <v>2160</v>
      </c>
      <c r="P1703" s="21" t="e">
        <f ca="1">[1]!textjoin("+",TRUE,O1703,S1703,T1703,U1703,V1703,W1703,X1703,Y1703,Z1703,AA1703,AB1703,AC1703,AD1703,AE1703,AF1703,AG1703,AH1703,AI1703,AJ1703,AK1703,AL1703,AM1703,AN1703,AO1703,AP1703,AQ1703,AR1703,AS1703,AT1703,AU1703,AV1703,AW1703,AX1703,AY1703,AZ1703,BA1703,BB1703,R1703)</f>
        <v>#NAME?</v>
      </c>
      <c r="Q1703" s="21" t="e">
        <f t="shared" ca="1" si="107"/>
        <v>#NAME?</v>
      </c>
      <c r="R1703" t="s">
        <v>5106</v>
      </c>
      <c r="S1703" s="16" t="s">
        <v>4169</v>
      </c>
      <c r="T1703" s="12" t="s">
        <v>4172</v>
      </c>
      <c r="U1703" s="12" t="s">
        <v>5085</v>
      </c>
      <c r="V1703" s="12" t="s">
        <v>4173</v>
      </c>
      <c r="W1703" s="12" t="s">
        <v>2924</v>
      </c>
      <c r="X1703" s="12" t="s">
        <v>4174</v>
      </c>
      <c r="Y1703" s="12" t="s">
        <v>3162</v>
      </c>
      <c r="Z1703" s="12" t="s">
        <v>2296</v>
      </c>
      <c r="AA1703" s="12" t="s">
        <v>2172</v>
      </c>
    </row>
    <row r="1704" spans="1:31" ht="409.6" thickBot="1" x14ac:dyDescent="0.35">
      <c r="A1704" s="7" t="s">
        <v>1740</v>
      </c>
      <c r="D1704" s="37" t="s">
        <v>15</v>
      </c>
      <c r="E1704" s="45"/>
      <c r="F1704" s="47" t="e">
        <f ca="1">IF(D1704="Walmart", "https://www.walmart.com/search/?query=" &amp; [1]!textjoin("%20",TRUE,S1704,T1704,U1704,V1704,W1704,X1704,Y1704,Z1704,AA1704,AB1704,AC1704,AD1704,AE1704,AF1704,AG1704,AH1704,AI1704,AJ1704,AK1704,AL1704,AM1704,AN1704,AO1704,AP1704,AQ1704,AR1704,AS1704,AT1704,AU1704,AV1704,AW1704,AX1704,AY1704,AZ1704,BA1704,BB1704), IF(D1704="Best Buy", "https://www.bestbuy.com/site/searchpage.jsp?st=" &amp; [1]!textjoin("+",TRUE,S1704,T1704,U1704,V1704,W1704,X1704,Y1704,Z1704,AA1704,AB1704,AC1704,AD1704,AE1704,AF1704,AG1704,AH1704,AI1704,AJ1704,AK1704,AL1704,AM1704,AN1704,AO1704,AP1704,AQ1704,AR1704,AS1704,AT1704,AU1704,AV1704,AW1704,AX1704,AY1704,AZ1704,BA1704,BB1704), IF(D1704="Target", "https://www.target.com/s?searchTerm=" &amp; [1]!textjoin("+",TRUE,S1704,T1704,U1704,V1704,W1704,X1704,Y1704,Z1704,AA1704,AB1704,AC1704,AD1704,AE1704,AF1704,AG1704,AH1704,AI1704,AJ1704,AK1704,AL1704,AM1704,AN1704,AO1704,AP1704,AQ1704,AR1704,AS1704,AT1704,AU1704,AV1704,AW1704,AX1704,AY1704,AZ1704,BA1704,BB1704),"")))</f>
        <v>#NAME?</v>
      </c>
      <c r="G1704" s="45" t="s">
        <v>8133</v>
      </c>
      <c r="H1704" s="45" t="str">
        <f t="shared" si="108"/>
        <v>Best Buy</v>
      </c>
      <c r="I1704" s="45"/>
      <c r="J1704" s="45"/>
      <c r="L1704" s="37" t="s">
        <v>15</v>
      </c>
      <c r="M1704" s="26" t="s">
        <v>2159</v>
      </c>
      <c r="N1704" s="21" t="s">
        <v>6713</v>
      </c>
      <c r="O1704" s="1" t="s">
        <v>2160</v>
      </c>
      <c r="P1704" s="21" t="e">
        <f ca="1">[1]!textjoin("+",TRUE,O1704,S1704,T1704,U1704,V1704,W1704,X1704,Y1704,Z1704,AA1704,AB1704,AC1704,AD1704,AE1704,AF1704,AG1704,AH1704,AI1704,AJ1704,AK1704,AL1704,AM1704,AN1704,AO1704,AP1704,AQ1704,AR1704,AS1704,AT1704,AU1704,AV1704,AW1704,AX1704,AY1704,AZ1704,BA1704,BB1704,R1704)</f>
        <v>#NAME?</v>
      </c>
      <c r="Q1704" s="21" t="e">
        <f t="shared" ca="1" si="107"/>
        <v>#NAME?</v>
      </c>
      <c r="R1704" t="s">
        <v>5106</v>
      </c>
      <c r="S1704" s="16" t="s">
        <v>4169</v>
      </c>
      <c r="T1704" s="12" t="s">
        <v>4175</v>
      </c>
      <c r="U1704" s="12" t="s">
        <v>4176</v>
      </c>
      <c r="V1704" s="12" t="s">
        <v>4177</v>
      </c>
      <c r="W1704" s="12" t="s">
        <v>4171</v>
      </c>
      <c r="X1704" s="12" t="s">
        <v>4178</v>
      </c>
      <c r="Y1704" s="12" t="s">
        <v>4584</v>
      </c>
    </row>
    <row r="1705" spans="1:31" ht="409.6" thickBot="1" x14ac:dyDescent="0.35">
      <c r="A1705" s="7" t="s">
        <v>1741</v>
      </c>
      <c r="D1705" s="37" t="s">
        <v>15</v>
      </c>
      <c r="E1705" s="45"/>
      <c r="F1705" s="47" t="e">
        <f ca="1">IF(D1705="Walmart", "https://www.walmart.com/search/?query=" &amp; [1]!textjoin("%20",TRUE,S1705,T1705,U1705,V1705,W1705,X1705,Y1705,Z1705,AA1705,AB1705,AC1705,AD1705,AE1705,AF1705,AG1705,AH1705,AI1705,AJ1705,AK1705,AL1705,AM1705,AN1705,AO1705,AP1705,AQ1705,AR1705,AS1705,AT1705,AU1705,AV1705,AW1705,AX1705,AY1705,AZ1705,BA1705,BB1705), IF(D1705="Best Buy", "https://www.bestbuy.com/site/searchpage.jsp?st=" &amp; [1]!textjoin("+",TRUE,S1705,T1705,U1705,V1705,W1705,X1705,Y1705,Z1705,AA1705,AB1705,AC1705,AD1705,AE1705,AF1705,AG1705,AH1705,AI1705,AJ1705,AK1705,AL1705,AM1705,AN1705,AO1705,AP1705,AQ1705,AR1705,AS1705,AT1705,AU1705,AV1705,AW1705,AX1705,AY1705,AZ1705,BA1705,BB1705), IF(D1705="Target", "https://www.target.com/s?searchTerm=" &amp; [1]!textjoin("+",TRUE,S1705,T1705,U1705,V1705,W1705,X1705,Y1705,Z1705,AA1705,AB1705,AC1705,AD1705,AE1705,AF1705,AG1705,AH1705,AI1705,AJ1705,AK1705,AL1705,AM1705,AN1705,AO1705,AP1705,AQ1705,AR1705,AS1705,AT1705,AU1705,AV1705,AW1705,AX1705,AY1705,AZ1705,BA1705,BB1705),"")))</f>
        <v>#NAME?</v>
      </c>
      <c r="G1705" s="45" t="s">
        <v>8134</v>
      </c>
      <c r="H1705" s="45" t="str">
        <f t="shared" si="108"/>
        <v>Best Buy</v>
      </c>
      <c r="I1705" s="45"/>
      <c r="J1705" s="45"/>
      <c r="L1705" s="37" t="s">
        <v>15</v>
      </c>
      <c r="M1705" s="26" t="s">
        <v>2159</v>
      </c>
      <c r="N1705" s="21" t="s">
        <v>6714</v>
      </c>
      <c r="O1705" s="1" t="s">
        <v>2160</v>
      </c>
      <c r="P1705" s="21" t="e">
        <f ca="1">[1]!textjoin("+",TRUE,O1705,S1705,T1705,U1705,V1705,W1705,X1705,Y1705,Z1705,AA1705,AB1705,AC1705,AD1705,AE1705,AF1705,AG1705,AH1705,AI1705,AJ1705,AK1705,AL1705,AM1705,AN1705,AO1705,AP1705,AQ1705,AR1705,AS1705,AT1705,AU1705,AV1705,AW1705,AX1705,AY1705,AZ1705,BA1705,BB1705,R1705)</f>
        <v>#NAME?</v>
      </c>
      <c r="Q1705" s="21" t="e">
        <f t="shared" ca="1" si="107"/>
        <v>#NAME?</v>
      </c>
      <c r="R1705" t="s">
        <v>5106</v>
      </c>
      <c r="S1705" s="16" t="s">
        <v>5033</v>
      </c>
      <c r="T1705" s="12" t="s">
        <v>4179</v>
      </c>
      <c r="U1705" s="12" t="s">
        <v>3118</v>
      </c>
      <c r="V1705" s="12" t="s">
        <v>4180</v>
      </c>
      <c r="W1705" s="12" t="s">
        <v>4584</v>
      </c>
    </row>
    <row r="1706" spans="1:31" ht="409.6" thickBot="1" x14ac:dyDescent="0.35">
      <c r="A1706" s="7" t="s">
        <v>1742</v>
      </c>
      <c r="D1706" s="37" t="s">
        <v>15</v>
      </c>
      <c r="E1706" s="45"/>
      <c r="F1706" s="47" t="e">
        <f ca="1">IF(D1706="Walmart", "https://www.walmart.com/search/?query=" &amp; [1]!textjoin("%20",TRUE,S1706,T1706,U1706,V1706,W1706,X1706,Y1706,Z1706,AA1706,AB1706,AC1706,AD1706,AE1706,AF1706,AG1706,AH1706,AI1706,AJ1706,AK1706,AL1706,AM1706,AN1706,AO1706,AP1706,AQ1706,AR1706,AS1706,AT1706,AU1706,AV1706,AW1706,AX1706,AY1706,AZ1706,BA1706,BB1706), IF(D1706="Best Buy", "https://www.bestbuy.com/site/searchpage.jsp?st=" &amp; [1]!textjoin("+",TRUE,S1706,T1706,U1706,V1706,W1706,X1706,Y1706,Z1706,AA1706,AB1706,AC1706,AD1706,AE1706,AF1706,AG1706,AH1706,AI1706,AJ1706,AK1706,AL1706,AM1706,AN1706,AO1706,AP1706,AQ1706,AR1706,AS1706,AT1706,AU1706,AV1706,AW1706,AX1706,AY1706,AZ1706,BA1706,BB1706), IF(D1706="Target", "https://www.target.com/s?searchTerm=" &amp; [1]!textjoin("+",TRUE,S1706,T1706,U1706,V1706,W1706,X1706,Y1706,Z1706,AA1706,AB1706,AC1706,AD1706,AE1706,AF1706,AG1706,AH1706,AI1706,AJ1706,AK1706,AL1706,AM1706,AN1706,AO1706,AP1706,AQ1706,AR1706,AS1706,AT1706,AU1706,AV1706,AW1706,AX1706,AY1706,AZ1706,BA1706,BB1706),"")))</f>
        <v>#NAME?</v>
      </c>
      <c r="G1706" s="45" t="s">
        <v>8135</v>
      </c>
      <c r="H1706" s="45" t="str">
        <f t="shared" si="108"/>
        <v>Best Buy</v>
      </c>
      <c r="I1706" s="45"/>
      <c r="J1706" s="45"/>
      <c r="L1706" s="37" t="s">
        <v>15</v>
      </c>
      <c r="M1706" s="26" t="s">
        <v>2159</v>
      </c>
      <c r="N1706" s="21" t="s">
        <v>6715</v>
      </c>
      <c r="O1706" s="1" t="s">
        <v>2160</v>
      </c>
      <c r="P1706" s="21" t="e">
        <f ca="1">[1]!textjoin("+",TRUE,O1706,S1706,T1706,U1706,V1706,W1706,X1706,Y1706,Z1706,AA1706,AB1706,AC1706,AD1706,AE1706,AF1706,AG1706,AH1706,AI1706,AJ1706,AK1706,AL1706,AM1706,AN1706,AO1706,AP1706,AQ1706,AR1706,AS1706,AT1706,AU1706,AV1706,AW1706,AX1706,AY1706,AZ1706,BA1706,BB1706,R1706)</f>
        <v>#NAME?</v>
      </c>
      <c r="Q1706" s="21" t="e">
        <f t="shared" ca="1" si="107"/>
        <v>#NAME?</v>
      </c>
      <c r="R1706" t="s">
        <v>5106</v>
      </c>
      <c r="S1706" s="16" t="s">
        <v>5033</v>
      </c>
      <c r="T1706" s="12" t="s">
        <v>4181</v>
      </c>
      <c r="U1706" s="12" t="s">
        <v>2172</v>
      </c>
    </row>
    <row r="1707" spans="1:31" ht="409.6" thickBot="1" x14ac:dyDescent="0.35">
      <c r="A1707" s="7" t="s">
        <v>1743</v>
      </c>
      <c r="D1707" s="37" t="s">
        <v>20</v>
      </c>
      <c r="E1707" s="45"/>
      <c r="F1707" s="47" t="e">
        <f ca="1">IF(D1707="Walmart", "https://www.walmart.com/search/?query=" &amp; [1]!textjoin("%20",TRUE,S1707,T1707,U1707,V1707,W1707,X1707,Y1707,Z1707,AA1707,AB1707,AC1707,AD1707,AE1707,AF1707,AG1707,AH1707,AI1707,AJ1707,AK1707,AL1707,AM1707,AN1707,AO1707,AP1707,AQ1707,AR1707,AS1707,AT1707,AU1707,AV1707,AW1707,AX1707,AY1707,AZ1707,BA1707,BB1707), IF(D1707="Best Buy", "https://www.bestbuy.com/site/searchpage.jsp?st=" &amp; [1]!textjoin("+",TRUE,S1707,T1707,U1707,V1707,W1707,X1707,Y1707,Z1707,AA1707,AB1707,AC1707,AD1707,AE1707,AF1707,AG1707,AH1707,AI1707,AJ1707,AK1707,AL1707,AM1707,AN1707,AO1707,AP1707,AQ1707,AR1707,AS1707,AT1707,AU1707,AV1707,AW1707,AX1707,AY1707,AZ1707,BA1707,BB1707), IF(D1707="Target", "https://www.target.com/s?searchTerm=" &amp; [1]!textjoin("+",TRUE,S1707,T1707,U1707,V1707,W1707,X1707,Y1707,Z1707,AA1707,AB1707,AC1707,AD1707,AE1707,AF1707,AG1707,AH1707,AI1707,AJ1707,AK1707,AL1707,AM1707,AN1707,AO1707,AP1707,AQ1707,AR1707,AS1707,AT1707,AU1707,AV1707,AW1707,AX1707,AY1707,AZ1707,BA1707,BB1707),"")))</f>
        <v>#NAME?</v>
      </c>
      <c r="G1707" s="45" t="s">
        <v>8136</v>
      </c>
      <c r="H1707" s="45" t="str">
        <f t="shared" si="108"/>
        <v>Target</v>
      </c>
      <c r="I1707" s="45"/>
      <c r="J1707" s="45"/>
      <c r="L1707" s="37" t="s">
        <v>20</v>
      </c>
      <c r="M1707" s="26" t="s">
        <v>2159</v>
      </c>
      <c r="N1707" s="21" t="s">
        <v>6716</v>
      </c>
      <c r="O1707" s="1" t="s">
        <v>2160</v>
      </c>
      <c r="P1707" s="21" t="e">
        <f ca="1">[1]!textjoin("+",TRUE,O1707,S1707,T1707,U1707,V1707,W1707,X1707,Y1707,Z1707,AA1707,AB1707,AC1707,AD1707,AE1707,AF1707,AG1707,AH1707,AI1707,AJ1707,AK1707,AL1707,AM1707,AN1707,AO1707,AP1707,AQ1707,AR1707,AS1707,AT1707,AU1707,AV1707,AW1707,AX1707,AY1707,AZ1707,BA1707,BB1707,R1707)</f>
        <v>#NAME?</v>
      </c>
      <c r="Q1707" s="21" t="e">
        <f t="shared" ca="1" si="107"/>
        <v>#NAME?</v>
      </c>
      <c r="R1707" t="s">
        <v>5106</v>
      </c>
      <c r="S1707" s="16" t="s">
        <v>4182</v>
      </c>
      <c r="T1707" s="12" t="s">
        <v>5061</v>
      </c>
      <c r="U1707" s="12" t="s">
        <v>4183</v>
      </c>
      <c r="V1707" s="12" t="s">
        <v>4184</v>
      </c>
      <c r="W1707" s="12" t="s">
        <v>3128</v>
      </c>
      <c r="X1707" s="12" t="s">
        <v>4185</v>
      </c>
      <c r="Y1707" s="12" t="s">
        <v>4908</v>
      </c>
      <c r="Z1707" s="12" t="s">
        <v>4186</v>
      </c>
      <c r="AA1707" s="12" t="s">
        <v>4187</v>
      </c>
      <c r="AB1707" s="12" t="s">
        <v>4184</v>
      </c>
      <c r="AC1707" s="12" t="s">
        <v>4188</v>
      </c>
      <c r="AD1707" s="12" t="s">
        <v>4146</v>
      </c>
      <c r="AE1707" s="12" t="s">
        <v>4076</v>
      </c>
    </row>
    <row r="1708" spans="1:31" ht="409.6" thickBot="1" x14ac:dyDescent="0.35">
      <c r="A1708" s="7" t="s">
        <v>1744</v>
      </c>
      <c r="D1708" s="37" t="s">
        <v>15</v>
      </c>
      <c r="E1708" s="45"/>
      <c r="F1708" s="47" t="e">
        <f ca="1">IF(D1708="Walmart", "https://www.walmart.com/search/?query=" &amp; [1]!textjoin("%20",TRUE,S1708,T1708,U1708,V1708,W1708,X1708,Y1708,Z1708,AA1708,AB1708,AC1708,AD1708,AE1708,AF1708,AG1708,AH1708,AI1708,AJ1708,AK1708,AL1708,AM1708,AN1708,AO1708,AP1708,AQ1708,AR1708,AS1708,AT1708,AU1708,AV1708,AW1708,AX1708,AY1708,AZ1708,BA1708,BB1708), IF(D1708="Best Buy", "https://www.bestbuy.com/site/searchpage.jsp?st=" &amp; [1]!textjoin("+",TRUE,S1708,T1708,U1708,V1708,W1708,X1708,Y1708,Z1708,AA1708,AB1708,AC1708,AD1708,AE1708,AF1708,AG1708,AH1708,AI1708,AJ1708,AK1708,AL1708,AM1708,AN1708,AO1708,AP1708,AQ1708,AR1708,AS1708,AT1708,AU1708,AV1708,AW1708,AX1708,AY1708,AZ1708,BA1708,BB1708), IF(D1708="Target", "https://www.target.com/s?searchTerm=" &amp; [1]!textjoin("+",TRUE,S1708,T1708,U1708,V1708,W1708,X1708,Y1708,Z1708,AA1708,AB1708,AC1708,AD1708,AE1708,AF1708,AG1708,AH1708,AI1708,AJ1708,AK1708,AL1708,AM1708,AN1708,AO1708,AP1708,AQ1708,AR1708,AS1708,AT1708,AU1708,AV1708,AW1708,AX1708,AY1708,AZ1708,BA1708,BB1708),"")))</f>
        <v>#NAME?</v>
      </c>
      <c r="G1708" s="45" t="s">
        <v>8137</v>
      </c>
      <c r="H1708" s="45" t="str">
        <f t="shared" si="108"/>
        <v>Best Buy</v>
      </c>
      <c r="I1708" s="45"/>
      <c r="J1708" s="45"/>
      <c r="L1708" s="37" t="s">
        <v>15</v>
      </c>
      <c r="M1708" s="26" t="s">
        <v>2159</v>
      </c>
      <c r="N1708" s="21" t="s">
        <v>6717</v>
      </c>
      <c r="O1708" s="1" t="s">
        <v>2160</v>
      </c>
      <c r="P1708" s="21" t="e">
        <f ca="1">[1]!textjoin("+",TRUE,O1708,S1708,T1708,U1708,V1708,W1708,X1708,Y1708,Z1708,AA1708,AB1708,AC1708,AD1708,AE1708,AF1708,AG1708,AH1708,AI1708,AJ1708,AK1708,AL1708,AM1708,AN1708,AO1708,AP1708,AQ1708,AR1708,AS1708,AT1708,AU1708,AV1708,AW1708,AX1708,AY1708,AZ1708,BA1708,BB1708,R1708)</f>
        <v>#NAME?</v>
      </c>
      <c r="Q1708" s="21" t="e">
        <f t="shared" ca="1" si="107"/>
        <v>#NAME?</v>
      </c>
      <c r="R1708" t="s">
        <v>5106</v>
      </c>
      <c r="S1708" s="16" t="s">
        <v>2293</v>
      </c>
      <c r="T1708" s="12" t="s">
        <v>4189</v>
      </c>
      <c r="U1708" s="12" t="s">
        <v>2176</v>
      </c>
      <c r="V1708" s="12" t="s">
        <v>2177</v>
      </c>
      <c r="W1708" s="12" t="s">
        <v>2178</v>
      </c>
      <c r="X1708" s="12" t="s">
        <v>4603</v>
      </c>
    </row>
    <row r="1709" spans="1:31" ht="409.6" thickBot="1" x14ac:dyDescent="0.35">
      <c r="A1709" s="7" t="s">
        <v>1745</v>
      </c>
      <c r="D1709" s="37" t="s">
        <v>15</v>
      </c>
      <c r="E1709" s="45"/>
      <c r="F1709" s="47" t="e">
        <f ca="1">IF(D1709="Walmart", "https://www.walmart.com/search/?query=" &amp; [1]!textjoin("%20",TRUE,S1709,T1709,U1709,V1709,W1709,X1709,Y1709,Z1709,AA1709,AB1709,AC1709,AD1709,AE1709,AF1709,AG1709,AH1709,AI1709,AJ1709,AK1709,AL1709,AM1709,AN1709,AO1709,AP1709,AQ1709,AR1709,AS1709,AT1709,AU1709,AV1709,AW1709,AX1709,AY1709,AZ1709,BA1709,BB1709), IF(D1709="Best Buy", "https://www.bestbuy.com/site/searchpage.jsp?st=" &amp; [1]!textjoin("+",TRUE,S1709,T1709,U1709,V1709,W1709,X1709,Y1709,Z1709,AA1709,AB1709,AC1709,AD1709,AE1709,AF1709,AG1709,AH1709,AI1709,AJ1709,AK1709,AL1709,AM1709,AN1709,AO1709,AP1709,AQ1709,AR1709,AS1709,AT1709,AU1709,AV1709,AW1709,AX1709,AY1709,AZ1709,BA1709,BB1709), IF(D1709="Target", "https://www.target.com/s?searchTerm=" &amp; [1]!textjoin("+",TRUE,S1709,T1709,U1709,V1709,W1709,X1709,Y1709,Z1709,AA1709,AB1709,AC1709,AD1709,AE1709,AF1709,AG1709,AH1709,AI1709,AJ1709,AK1709,AL1709,AM1709,AN1709,AO1709,AP1709,AQ1709,AR1709,AS1709,AT1709,AU1709,AV1709,AW1709,AX1709,AY1709,AZ1709,BA1709,BB1709),"")))</f>
        <v>#NAME?</v>
      </c>
      <c r="G1709" s="45" t="s">
        <v>8138</v>
      </c>
      <c r="H1709" s="45" t="str">
        <f t="shared" si="108"/>
        <v>Best Buy</v>
      </c>
      <c r="I1709" s="45"/>
      <c r="J1709" s="45"/>
      <c r="L1709" s="37" t="s">
        <v>15</v>
      </c>
      <c r="M1709" s="26" t="s">
        <v>2159</v>
      </c>
      <c r="N1709" s="21" t="s">
        <v>6718</v>
      </c>
      <c r="O1709" s="1" t="s">
        <v>2160</v>
      </c>
      <c r="P1709" s="21" t="e">
        <f ca="1">[1]!textjoin("+",TRUE,O1709,S1709,T1709,U1709,V1709,W1709,X1709,Y1709,Z1709,AA1709,AB1709,AC1709,AD1709,AE1709,AF1709,AG1709,AH1709,AI1709,AJ1709,AK1709,AL1709,AM1709,AN1709,AO1709,AP1709,AQ1709,AR1709,AS1709,AT1709,AU1709,AV1709,AW1709,AX1709,AY1709,AZ1709,BA1709,BB1709,R1709)</f>
        <v>#NAME?</v>
      </c>
      <c r="Q1709" s="21" t="e">
        <f t="shared" ca="1" si="107"/>
        <v>#NAME?</v>
      </c>
      <c r="R1709" t="s">
        <v>5106</v>
      </c>
      <c r="S1709" s="16" t="s">
        <v>4190</v>
      </c>
      <c r="T1709" s="12" t="s">
        <v>4191</v>
      </c>
      <c r="U1709" s="12">
        <v>2049</v>
      </c>
      <c r="V1709" s="12" t="s">
        <v>2172</v>
      </c>
    </row>
    <row r="1710" spans="1:31" ht="409.6" thickBot="1" x14ac:dyDescent="0.35">
      <c r="A1710" s="7" t="s">
        <v>1746</v>
      </c>
      <c r="D1710" s="37" t="s">
        <v>12</v>
      </c>
      <c r="E1710" s="45"/>
      <c r="F1710" s="47" t="e">
        <f ca="1">IF(D1710="Walmart", "https://www.walmart.com/search/?query=" &amp; [1]!textjoin("%20",TRUE,S1710,T1710,U1710,V1710,W1710,X1710,Y1710,Z1710,AA1710,AB1710,AC1710,AD1710,AE1710,AF1710,AG1710,AH1710,AI1710,AJ1710,AK1710,AL1710,AM1710,AN1710,AO1710,AP1710,AQ1710,AR1710,AS1710,AT1710,AU1710,AV1710,AW1710,AX1710,AY1710,AZ1710,BA1710,BB1710), IF(D1710="Best Buy", "https://www.bestbuy.com/site/searchpage.jsp?st=" &amp; [1]!textjoin("+",TRUE,S1710,T1710,U1710,V1710,W1710,X1710,Y1710,Z1710,AA1710,AB1710,AC1710,AD1710,AE1710,AF1710,AG1710,AH1710,AI1710,AJ1710,AK1710,AL1710,AM1710,AN1710,AO1710,AP1710,AQ1710,AR1710,AS1710,AT1710,AU1710,AV1710,AW1710,AX1710,AY1710,AZ1710,BA1710,BB1710), IF(D1710="Target", "https://www.target.com/s?searchTerm=" &amp; [1]!textjoin("+",TRUE,S1710,T1710,U1710,V1710,W1710,X1710,Y1710,Z1710,AA1710,AB1710,AC1710,AD1710,AE1710,AF1710,AG1710,AH1710,AI1710,AJ1710,AK1710,AL1710,AM1710,AN1710,AO1710,AP1710,AQ1710,AR1710,AS1710,AT1710,AU1710,AV1710,AW1710,AX1710,AY1710,AZ1710,BA1710,BB1710),"")))</f>
        <v>#NAME?</v>
      </c>
      <c r="G1710" s="45" t="s">
        <v>8139</v>
      </c>
      <c r="H1710" s="45" t="str">
        <f t="shared" si="108"/>
        <v>Walmart</v>
      </c>
      <c r="I1710" s="45"/>
      <c r="J1710" s="45"/>
      <c r="L1710" s="37" t="s">
        <v>12</v>
      </c>
      <c r="M1710" s="26" t="s">
        <v>2159</v>
      </c>
      <c r="N1710" s="21" t="s">
        <v>6719</v>
      </c>
      <c r="O1710" s="1" t="s">
        <v>2160</v>
      </c>
      <c r="P1710" s="21" t="e">
        <f ca="1">[1]!textjoin("+",TRUE,O1710,S1710,T1710,U1710,V1710,W1710,X1710,Y1710,Z1710,AA1710,AB1710,AC1710,AD1710,AE1710,AF1710,AG1710,AH1710,AI1710,AJ1710,AK1710,AL1710,AM1710,AN1710,AO1710,AP1710,AQ1710,AR1710,AS1710,AT1710,AU1710,AV1710,AW1710,AX1710,AY1710,AZ1710,BA1710,BB1710,R1710)</f>
        <v>#NAME?</v>
      </c>
      <c r="Q1710" s="21" t="e">
        <f t="shared" ca="1" si="107"/>
        <v>#NAME?</v>
      </c>
      <c r="R1710" t="s">
        <v>5106</v>
      </c>
      <c r="S1710" s="16" t="s">
        <v>4192</v>
      </c>
      <c r="T1710" s="12" t="s">
        <v>4584</v>
      </c>
    </row>
    <row r="1711" spans="1:31" ht="409.6" thickBot="1" x14ac:dyDescent="0.35">
      <c r="A1711" s="7" t="s">
        <v>1747</v>
      </c>
      <c r="D1711" s="37" t="s">
        <v>15</v>
      </c>
      <c r="E1711" s="45"/>
      <c r="F1711" s="47" t="e">
        <f ca="1">IF(D1711="Walmart", "https://www.walmart.com/search/?query=" &amp; [1]!textjoin("%20",TRUE,S1711,T1711,U1711,V1711,W1711,X1711,Y1711,Z1711,AA1711,AB1711,AC1711,AD1711,AE1711,AF1711,AG1711,AH1711,AI1711,AJ1711,AK1711,AL1711,AM1711,AN1711,AO1711,AP1711,AQ1711,AR1711,AS1711,AT1711,AU1711,AV1711,AW1711,AX1711,AY1711,AZ1711,BA1711,BB1711), IF(D1711="Best Buy", "https://www.bestbuy.com/site/searchpage.jsp?st=" &amp; [1]!textjoin("+",TRUE,S1711,T1711,U1711,V1711,W1711,X1711,Y1711,Z1711,AA1711,AB1711,AC1711,AD1711,AE1711,AF1711,AG1711,AH1711,AI1711,AJ1711,AK1711,AL1711,AM1711,AN1711,AO1711,AP1711,AQ1711,AR1711,AS1711,AT1711,AU1711,AV1711,AW1711,AX1711,AY1711,AZ1711,BA1711,BB1711), IF(D1711="Target", "https://www.target.com/s?searchTerm=" &amp; [1]!textjoin("+",TRUE,S1711,T1711,U1711,V1711,W1711,X1711,Y1711,Z1711,AA1711,AB1711,AC1711,AD1711,AE1711,AF1711,AG1711,AH1711,AI1711,AJ1711,AK1711,AL1711,AM1711,AN1711,AO1711,AP1711,AQ1711,AR1711,AS1711,AT1711,AU1711,AV1711,AW1711,AX1711,AY1711,AZ1711,BA1711,BB1711),"")))</f>
        <v>#NAME?</v>
      </c>
      <c r="G1711" s="45" t="s">
        <v>8140</v>
      </c>
      <c r="H1711" s="45" t="str">
        <f t="shared" si="108"/>
        <v>Best Buy</v>
      </c>
      <c r="I1711" s="45"/>
      <c r="J1711" s="45"/>
      <c r="L1711" s="37" t="s">
        <v>15</v>
      </c>
      <c r="M1711" s="26" t="s">
        <v>2159</v>
      </c>
      <c r="N1711" s="21" t="s">
        <v>6720</v>
      </c>
      <c r="O1711" s="1" t="s">
        <v>2160</v>
      </c>
      <c r="P1711" s="21" t="e">
        <f ca="1">[1]!textjoin("+",TRUE,O1711,S1711,T1711,U1711,V1711,W1711,X1711,Y1711,Z1711,AA1711,AB1711,AC1711,AD1711,AE1711,AF1711,AG1711,AH1711,AI1711,AJ1711,AK1711,AL1711,AM1711,AN1711,AO1711,AP1711,AQ1711,AR1711,AS1711,AT1711,AU1711,AV1711,AW1711,AX1711,AY1711,AZ1711,BA1711,BB1711,R1711)</f>
        <v>#NAME?</v>
      </c>
      <c r="Q1711" s="21" t="e">
        <f t="shared" ca="1" si="107"/>
        <v>#NAME?</v>
      </c>
      <c r="R1711" t="s">
        <v>5106</v>
      </c>
      <c r="S1711" s="16" t="s">
        <v>4193</v>
      </c>
      <c r="T1711" s="12" t="s">
        <v>4194</v>
      </c>
      <c r="U1711" s="12" t="s">
        <v>2176</v>
      </c>
      <c r="V1711" s="12" t="s">
        <v>2177</v>
      </c>
      <c r="W1711" s="12" t="s">
        <v>2178</v>
      </c>
      <c r="X1711" s="12" t="s">
        <v>4603</v>
      </c>
    </row>
    <row r="1712" spans="1:31" ht="409.6" thickBot="1" x14ac:dyDescent="0.35">
      <c r="A1712" s="7" t="s">
        <v>1748</v>
      </c>
      <c r="D1712" s="37" t="s">
        <v>12</v>
      </c>
      <c r="E1712" s="45"/>
      <c r="F1712" s="47" t="e">
        <f ca="1">IF(D1712="Walmart", "https://www.walmart.com/search/?query=" &amp; [1]!textjoin("%20",TRUE,S1712,T1712,U1712,V1712,W1712,X1712,Y1712,Z1712,AA1712,AB1712,AC1712,AD1712,AE1712,AF1712,AG1712,AH1712,AI1712,AJ1712,AK1712,AL1712,AM1712,AN1712,AO1712,AP1712,AQ1712,AR1712,AS1712,AT1712,AU1712,AV1712,AW1712,AX1712,AY1712,AZ1712,BA1712,BB1712), IF(D1712="Best Buy", "https://www.bestbuy.com/site/searchpage.jsp?st=" &amp; [1]!textjoin("+",TRUE,S1712,T1712,U1712,V1712,W1712,X1712,Y1712,Z1712,AA1712,AB1712,AC1712,AD1712,AE1712,AF1712,AG1712,AH1712,AI1712,AJ1712,AK1712,AL1712,AM1712,AN1712,AO1712,AP1712,AQ1712,AR1712,AS1712,AT1712,AU1712,AV1712,AW1712,AX1712,AY1712,AZ1712,BA1712,BB1712), IF(D1712="Target", "https://www.target.com/s?searchTerm=" &amp; [1]!textjoin("+",TRUE,S1712,T1712,U1712,V1712,W1712,X1712,Y1712,Z1712,AA1712,AB1712,AC1712,AD1712,AE1712,AF1712,AG1712,AH1712,AI1712,AJ1712,AK1712,AL1712,AM1712,AN1712,AO1712,AP1712,AQ1712,AR1712,AS1712,AT1712,AU1712,AV1712,AW1712,AX1712,AY1712,AZ1712,BA1712,BB1712),"")))</f>
        <v>#NAME?</v>
      </c>
      <c r="G1712" s="45" t="s">
        <v>8141</v>
      </c>
      <c r="H1712" s="45" t="str">
        <f t="shared" si="108"/>
        <v>Walmart</v>
      </c>
      <c r="I1712" s="45"/>
      <c r="J1712" s="45"/>
      <c r="L1712" s="37" t="s">
        <v>12</v>
      </c>
      <c r="M1712" s="26" t="s">
        <v>2159</v>
      </c>
      <c r="N1712" s="21" t="s">
        <v>6721</v>
      </c>
      <c r="O1712" s="1" t="s">
        <v>2160</v>
      </c>
      <c r="P1712" s="21" t="e">
        <f ca="1">[1]!textjoin("+",TRUE,O1712,S1712,T1712,U1712,V1712,W1712,X1712,Y1712,Z1712,AA1712,AB1712,AC1712,AD1712,AE1712,AF1712,AG1712,AH1712,AI1712,AJ1712,AK1712,AL1712,AM1712,AN1712,AO1712,AP1712,AQ1712,AR1712,AS1712,AT1712,AU1712,AV1712,AW1712,AX1712,AY1712,AZ1712,BA1712,BB1712,R1712)</f>
        <v>#NAME?</v>
      </c>
      <c r="Q1712" s="21" t="e">
        <f t="shared" ca="1" si="107"/>
        <v>#NAME?</v>
      </c>
      <c r="R1712" t="s">
        <v>5106</v>
      </c>
      <c r="S1712" s="16" t="s">
        <v>4193</v>
      </c>
      <c r="T1712" s="12" t="s">
        <v>4194</v>
      </c>
      <c r="U1712" s="12" t="s">
        <v>2176</v>
      </c>
      <c r="V1712" s="12" t="s">
        <v>2177</v>
      </c>
      <c r="W1712" s="12" t="s">
        <v>4600</v>
      </c>
    </row>
    <row r="1713" spans="1:27" ht="409.6" thickBot="1" x14ac:dyDescent="0.35">
      <c r="A1713" s="7" t="s">
        <v>1749</v>
      </c>
      <c r="D1713" s="37" t="s">
        <v>15</v>
      </c>
      <c r="E1713" s="45"/>
      <c r="F1713" s="47" t="e">
        <f ca="1">IF(D1713="Walmart", "https://www.walmart.com/search/?query=" &amp; [1]!textjoin("%20",TRUE,S1713,T1713,U1713,V1713,W1713,X1713,Y1713,Z1713,AA1713,AB1713,AC1713,AD1713,AE1713,AF1713,AG1713,AH1713,AI1713,AJ1713,AK1713,AL1713,AM1713,AN1713,AO1713,AP1713,AQ1713,AR1713,AS1713,AT1713,AU1713,AV1713,AW1713,AX1713,AY1713,AZ1713,BA1713,BB1713), IF(D1713="Best Buy", "https://www.bestbuy.com/site/searchpage.jsp?st=" &amp; [1]!textjoin("+",TRUE,S1713,T1713,U1713,V1713,W1713,X1713,Y1713,Z1713,AA1713,AB1713,AC1713,AD1713,AE1713,AF1713,AG1713,AH1713,AI1713,AJ1713,AK1713,AL1713,AM1713,AN1713,AO1713,AP1713,AQ1713,AR1713,AS1713,AT1713,AU1713,AV1713,AW1713,AX1713,AY1713,AZ1713,BA1713,BB1713), IF(D1713="Target", "https://www.target.com/s?searchTerm=" &amp; [1]!textjoin("+",TRUE,S1713,T1713,U1713,V1713,W1713,X1713,Y1713,Z1713,AA1713,AB1713,AC1713,AD1713,AE1713,AF1713,AG1713,AH1713,AI1713,AJ1713,AK1713,AL1713,AM1713,AN1713,AO1713,AP1713,AQ1713,AR1713,AS1713,AT1713,AU1713,AV1713,AW1713,AX1713,AY1713,AZ1713,BA1713,BB1713),"")))</f>
        <v>#NAME?</v>
      </c>
      <c r="G1713" s="45" t="s">
        <v>8142</v>
      </c>
      <c r="H1713" s="45" t="str">
        <f t="shared" si="108"/>
        <v>Best Buy</v>
      </c>
      <c r="I1713" s="45"/>
      <c r="J1713" s="45"/>
      <c r="L1713" s="37" t="s">
        <v>15</v>
      </c>
      <c r="M1713" s="26" t="s">
        <v>2159</v>
      </c>
      <c r="N1713" s="21" t="s">
        <v>6722</v>
      </c>
      <c r="O1713" s="1" t="s">
        <v>2160</v>
      </c>
      <c r="P1713" s="21" t="e">
        <f ca="1">[1]!textjoin("+",TRUE,O1713,S1713,T1713,U1713,V1713,W1713,X1713,Y1713,Z1713,AA1713,AB1713,AC1713,AD1713,AE1713,AF1713,AG1713,AH1713,AI1713,AJ1713,AK1713,AL1713,AM1713,AN1713,AO1713,AP1713,AQ1713,AR1713,AS1713,AT1713,AU1713,AV1713,AW1713,AX1713,AY1713,AZ1713,BA1713,BB1713,R1713)</f>
        <v>#NAME?</v>
      </c>
      <c r="Q1713" s="21" t="e">
        <f t="shared" ca="1" si="107"/>
        <v>#NAME?</v>
      </c>
      <c r="R1713" t="s">
        <v>5106</v>
      </c>
      <c r="S1713" s="16" t="s">
        <v>4193</v>
      </c>
      <c r="T1713" s="12" t="s">
        <v>4194</v>
      </c>
      <c r="U1713" s="12" t="s">
        <v>4584</v>
      </c>
    </row>
    <row r="1714" spans="1:27" ht="58.2" thickBot="1" x14ac:dyDescent="0.35">
      <c r="A1714" s="7" t="s">
        <v>1750</v>
      </c>
      <c r="D1714" s="37" t="s">
        <v>43</v>
      </c>
      <c r="E1714" s="45"/>
      <c r="F1714" s="47" t="str">
        <f>IF(D1714="Walmart", "https://www.walmart.com/search/?query=" &amp; [1]!textjoin("%20",TRUE,S1714,T1714,U1714,V1714,W1714,X1714,Y1714,Z1714,AA1714,AB1714,AC1714,AD1714,AE1714,AF1714,AG1714,AH1714,AI1714,AJ1714,AK1714,AL1714,AM1714,AN1714,AO1714,AP1714,AQ1714,AR1714,AS1714,AT1714,AU1714,AV1714,AW1714,AX1714,AY1714,AZ1714,BA1714,BB1714), IF(D1714="Best Buy", "https://www.bestbuy.com/site/searchpage.jsp?st=" &amp; [1]!textjoin("+",TRUE,S1714,T1714,U1714,V1714,W1714,X1714,Y1714,Z1714,AA1714,AB1714,AC1714,AD1714,AE1714,AF1714,AG1714,AH1714,AI1714,AJ1714,AK1714,AL1714,AM1714,AN1714,AO1714,AP1714,AQ1714,AR1714,AS1714,AT1714,AU1714,AV1714,AW1714,AX1714,AY1714,AZ1714,BA1714,BB1714), IF(D1714="Target", "https://www.target.com/s?searchTerm=" &amp; [1]!textjoin("+",TRUE,S1714,T1714,U1714,V1714,W1714,X1714,Y1714,Z1714,AA1714,AB1714,AC1714,AD1714,AE1714,AF1714,AG1714,AH1714,AI1714,AJ1714,AK1714,AL1714,AM1714,AN1714,AO1714,AP1714,AQ1714,AR1714,AS1714,AT1714,AU1714,AV1714,AW1714,AX1714,AY1714,AZ1714,BA1714,BB1714),"")))</f>
        <v/>
      </c>
      <c r="G1714" s="45" t="s">
        <v>7382</v>
      </c>
      <c r="H1714" s="45"/>
      <c r="I1714" s="45"/>
      <c r="J1714" s="45"/>
      <c r="L1714" s="37" t="s">
        <v>43</v>
      </c>
      <c r="M1714" s="26" t="s">
        <v>2159</v>
      </c>
      <c r="N1714" s="21" t="s">
        <v>6723</v>
      </c>
      <c r="O1714" s="1" t="s">
        <v>2160</v>
      </c>
      <c r="P1714" s="21" t="e">
        <f ca="1">[1]!textjoin("+",TRUE,O1714,S1714,T1714,U1714,V1714,W1714,X1714,Y1714,Z1714,AA1714,AB1714,AC1714,AD1714,AE1714,AF1714,AG1714,AH1714,AI1714,AJ1714,AK1714,AL1714,AM1714,AN1714,AO1714,AP1714,AQ1714,AR1714,AS1714,AT1714,AU1714,AV1714,AW1714,AX1714,AY1714,AZ1714,BA1714,BB1714,R1714)</f>
        <v>#NAME?</v>
      </c>
      <c r="Q1714" s="21" t="e">
        <f t="shared" ca="1" si="107"/>
        <v>#NAME?</v>
      </c>
      <c r="R1714" t="s">
        <v>5106</v>
      </c>
      <c r="S1714" s="16" t="s">
        <v>1752</v>
      </c>
    </row>
    <row r="1715" spans="1:27" ht="409.6" thickBot="1" x14ac:dyDescent="0.35">
      <c r="A1715" s="7" t="s">
        <v>1751</v>
      </c>
      <c r="D1715" s="37" t="s">
        <v>20</v>
      </c>
      <c r="E1715" s="45"/>
      <c r="F1715" s="47" t="e">
        <f ca="1">IF(D1715="Walmart", "https://www.walmart.com/search/?query=" &amp; [1]!textjoin("%20",TRUE,S1715,T1715,U1715,V1715,W1715,X1715,Y1715,Z1715,AA1715,AB1715,AC1715,AD1715,AE1715,AF1715,AG1715,AH1715,AI1715,AJ1715,AK1715,AL1715,AM1715,AN1715,AO1715,AP1715,AQ1715,AR1715,AS1715,AT1715,AU1715,AV1715,AW1715,AX1715,AY1715,AZ1715,BA1715,BB1715), IF(D1715="Best Buy", "https://www.bestbuy.com/site/searchpage.jsp?st=" &amp; [1]!textjoin("+",TRUE,S1715,T1715,U1715,V1715,W1715,X1715,Y1715,Z1715,AA1715,AB1715,AC1715,AD1715,AE1715,AF1715,AG1715,AH1715,AI1715,AJ1715,AK1715,AL1715,AM1715,AN1715,AO1715,AP1715,AQ1715,AR1715,AS1715,AT1715,AU1715,AV1715,AW1715,AX1715,AY1715,AZ1715,BA1715,BB1715), IF(D1715="Target", "https://www.target.com/s?searchTerm=" &amp; [1]!textjoin("+",TRUE,S1715,T1715,U1715,V1715,W1715,X1715,Y1715,Z1715,AA1715,AB1715,AC1715,AD1715,AE1715,AF1715,AG1715,AH1715,AI1715,AJ1715,AK1715,AL1715,AM1715,AN1715,AO1715,AP1715,AQ1715,AR1715,AS1715,AT1715,AU1715,AV1715,AW1715,AX1715,AY1715,AZ1715,BA1715,BB1715),"")))</f>
        <v>#NAME?</v>
      </c>
      <c r="G1715" s="45" t="s">
        <v>8143</v>
      </c>
      <c r="H1715" s="45" t="str">
        <f t="shared" ref="H1715:H1738" si="109">HYPERLINK(G1715,D1715)</f>
        <v>Target</v>
      </c>
      <c r="I1715" s="45"/>
      <c r="J1715" s="45"/>
      <c r="L1715" s="37" t="s">
        <v>20</v>
      </c>
      <c r="M1715" s="26" t="s">
        <v>2159</v>
      </c>
      <c r="N1715" s="21" t="s">
        <v>6724</v>
      </c>
      <c r="O1715" s="1" t="s">
        <v>2160</v>
      </c>
      <c r="P1715" s="21" t="e">
        <f ca="1">[1]!textjoin("+",TRUE,O1715,S1715,T1715,U1715,V1715,W1715,X1715,Y1715,Z1715,AA1715,AB1715,AC1715,AD1715,AE1715,AF1715,AG1715,AH1715,AI1715,AJ1715,AK1715,AL1715,AM1715,AN1715,AO1715,AP1715,AQ1715,AR1715,AS1715,AT1715,AU1715,AV1715,AW1715,AX1715,AY1715,AZ1715,BA1715,BB1715,R1715)</f>
        <v>#NAME?</v>
      </c>
      <c r="Q1715" s="21" t="e">
        <f t="shared" ref="Q1715:Q1778" ca="1" si="110">REPLACE(P1715,28,1,"")</f>
        <v>#NAME?</v>
      </c>
      <c r="R1715" t="s">
        <v>5106</v>
      </c>
      <c r="S1715" s="16" t="s">
        <v>4622</v>
      </c>
      <c r="T1715" s="12" t="s">
        <v>2360</v>
      </c>
    </row>
    <row r="1716" spans="1:27" ht="409.6" thickBot="1" x14ac:dyDescent="0.35">
      <c r="A1716" s="7" t="s">
        <v>1752</v>
      </c>
      <c r="D1716" s="37" t="s">
        <v>15</v>
      </c>
      <c r="E1716" s="45"/>
      <c r="F1716" s="47" t="e">
        <f ca="1">IF(D1716="Walmart", "https://www.walmart.com/search/?query=" &amp; [1]!textjoin("%20",TRUE,S1716,T1716,U1716,V1716,W1716,X1716,Y1716,Z1716,AA1716,AB1716,AC1716,AD1716,AE1716,AF1716,AG1716,AH1716,AI1716,AJ1716,AK1716,AL1716,AM1716,AN1716,AO1716,AP1716,AQ1716,AR1716,AS1716,AT1716,AU1716,AV1716,AW1716,AX1716,AY1716,AZ1716,BA1716,BB1716), IF(D1716="Best Buy", "https://www.bestbuy.com/site/searchpage.jsp?st=" &amp; [1]!textjoin("+",TRUE,S1716,T1716,U1716,V1716,W1716,X1716,Y1716,Z1716,AA1716,AB1716,AC1716,AD1716,AE1716,AF1716,AG1716,AH1716,AI1716,AJ1716,AK1716,AL1716,AM1716,AN1716,AO1716,AP1716,AQ1716,AR1716,AS1716,AT1716,AU1716,AV1716,AW1716,AX1716,AY1716,AZ1716,BA1716,BB1716), IF(D1716="Target", "https://www.target.com/s?searchTerm=" &amp; [1]!textjoin("+",TRUE,S1716,T1716,U1716,V1716,W1716,X1716,Y1716,Z1716,AA1716,AB1716,AC1716,AD1716,AE1716,AF1716,AG1716,AH1716,AI1716,AJ1716,AK1716,AL1716,AM1716,AN1716,AO1716,AP1716,AQ1716,AR1716,AS1716,AT1716,AU1716,AV1716,AW1716,AX1716,AY1716,AZ1716,BA1716,BB1716),"")))</f>
        <v>#NAME?</v>
      </c>
      <c r="G1716" s="45" t="s">
        <v>8144</v>
      </c>
      <c r="H1716" s="45" t="str">
        <f t="shared" si="109"/>
        <v>Best Buy</v>
      </c>
      <c r="I1716" s="45"/>
      <c r="J1716" s="45"/>
      <c r="L1716" s="37" t="s">
        <v>15</v>
      </c>
      <c r="M1716" s="26" t="s">
        <v>2159</v>
      </c>
      <c r="N1716" s="21" t="s">
        <v>6725</v>
      </c>
      <c r="O1716" s="1" t="s">
        <v>2160</v>
      </c>
      <c r="P1716" s="21" t="e">
        <f ca="1">[1]!textjoin("+",TRUE,O1716,S1716,T1716,U1716,V1716,W1716,X1716,Y1716,Z1716,AA1716,AB1716,AC1716,AD1716,AE1716,AF1716,AG1716,AH1716,AI1716,AJ1716,AK1716,AL1716,AM1716,AN1716,AO1716,AP1716,AQ1716,AR1716,AS1716,AT1716,AU1716,AV1716,AW1716,AX1716,AY1716,AZ1716,BA1716,BB1716,R1716)</f>
        <v>#NAME?</v>
      </c>
      <c r="Q1716" s="21" t="e">
        <f t="shared" ca="1" si="110"/>
        <v>#NAME?</v>
      </c>
      <c r="R1716" t="s">
        <v>5106</v>
      </c>
      <c r="S1716" s="16" t="s">
        <v>4195</v>
      </c>
      <c r="T1716" s="12" t="s">
        <v>4584</v>
      </c>
    </row>
    <row r="1717" spans="1:27" ht="409.6" thickBot="1" x14ac:dyDescent="0.35">
      <c r="A1717" s="7" t="s">
        <v>1754</v>
      </c>
      <c r="D1717" s="37" t="s">
        <v>15</v>
      </c>
      <c r="E1717" s="45"/>
      <c r="F1717" s="47" t="e">
        <f ca="1">IF(D1717="Walmart", "https://www.walmart.com/search/?query=" &amp; [1]!textjoin("%20",TRUE,S1717,T1717,U1717,V1717,W1717,X1717,Y1717,Z1717,AA1717,AB1717,AC1717,AD1717,AE1717,AF1717,AG1717,AH1717,AI1717,AJ1717,AK1717,AL1717,AM1717,AN1717,AO1717,AP1717,AQ1717,AR1717,AS1717,AT1717,AU1717,AV1717,AW1717,AX1717,AY1717,AZ1717,BA1717,BB1717), IF(D1717="Best Buy", "https://www.bestbuy.com/site/searchpage.jsp?st=" &amp; [1]!textjoin("+",TRUE,S1717,T1717,U1717,V1717,W1717,X1717,Y1717,Z1717,AA1717,AB1717,AC1717,AD1717,AE1717,AF1717,AG1717,AH1717,AI1717,AJ1717,AK1717,AL1717,AM1717,AN1717,AO1717,AP1717,AQ1717,AR1717,AS1717,AT1717,AU1717,AV1717,AW1717,AX1717,AY1717,AZ1717,BA1717,BB1717), IF(D1717="Target", "https://www.target.com/s?searchTerm=" &amp; [1]!textjoin("+",TRUE,S1717,T1717,U1717,V1717,W1717,X1717,Y1717,Z1717,AA1717,AB1717,AC1717,AD1717,AE1717,AF1717,AG1717,AH1717,AI1717,AJ1717,AK1717,AL1717,AM1717,AN1717,AO1717,AP1717,AQ1717,AR1717,AS1717,AT1717,AU1717,AV1717,AW1717,AX1717,AY1717,AZ1717,BA1717,BB1717),"")))</f>
        <v>#NAME?</v>
      </c>
      <c r="G1717" s="45" t="s">
        <v>8145</v>
      </c>
      <c r="H1717" s="45" t="str">
        <f t="shared" si="109"/>
        <v>Best Buy</v>
      </c>
      <c r="I1717" s="45"/>
      <c r="J1717" s="45"/>
      <c r="L1717" s="37" t="s">
        <v>15</v>
      </c>
      <c r="M1717" s="26" t="s">
        <v>2159</v>
      </c>
      <c r="N1717" s="21" t="s">
        <v>6726</v>
      </c>
      <c r="O1717" s="1" t="s">
        <v>2160</v>
      </c>
      <c r="P1717" s="21" t="e">
        <f ca="1">[1]!textjoin("+",TRUE,O1717,S1717,T1717,U1717,V1717,W1717,X1717,Y1717,Z1717,AA1717,AB1717,AC1717,AD1717,AE1717,AF1717,AG1717,AH1717,AI1717,AJ1717,AK1717,AL1717,AM1717,AN1717,AO1717,AP1717,AQ1717,AR1717,AS1717,AT1717,AU1717,AV1717,AW1717,AX1717,AY1717,AZ1717,BA1717,BB1717,R1717)</f>
        <v>#NAME?</v>
      </c>
      <c r="Q1717" s="21" t="e">
        <f t="shared" ca="1" si="110"/>
        <v>#NAME?</v>
      </c>
      <c r="R1717" t="s">
        <v>5106</v>
      </c>
      <c r="S1717" s="16" t="s">
        <v>4196</v>
      </c>
      <c r="T1717" s="12" t="s">
        <v>2</v>
      </c>
      <c r="U1717" s="12" t="s">
        <v>4585</v>
      </c>
    </row>
    <row r="1718" spans="1:27" ht="409.6" thickBot="1" x14ac:dyDescent="0.35">
      <c r="A1718" s="7" t="s">
        <v>1756</v>
      </c>
      <c r="D1718" s="37" t="s">
        <v>12</v>
      </c>
      <c r="E1718" s="45"/>
      <c r="F1718" s="47" t="e">
        <f ca="1">IF(D1718="Walmart", "https://www.walmart.com/search/?query=" &amp; [1]!textjoin("%20",TRUE,S1718,T1718,U1718,V1718,W1718,X1718,Y1718,Z1718,AA1718,AB1718,AC1718,AD1718,AE1718,AF1718,AG1718,AH1718,AI1718,AJ1718,AK1718,AL1718,AM1718,AN1718,AO1718,AP1718,AQ1718,AR1718,AS1718,AT1718,AU1718,AV1718,AW1718,AX1718,AY1718,AZ1718,BA1718,BB1718), IF(D1718="Best Buy", "https://www.bestbuy.com/site/searchpage.jsp?st=" &amp; [1]!textjoin("+",TRUE,S1718,T1718,U1718,V1718,W1718,X1718,Y1718,Z1718,AA1718,AB1718,AC1718,AD1718,AE1718,AF1718,AG1718,AH1718,AI1718,AJ1718,AK1718,AL1718,AM1718,AN1718,AO1718,AP1718,AQ1718,AR1718,AS1718,AT1718,AU1718,AV1718,AW1718,AX1718,AY1718,AZ1718,BA1718,BB1718), IF(D1718="Target", "https://www.target.com/s?searchTerm=" &amp; [1]!textjoin("+",TRUE,S1718,T1718,U1718,V1718,W1718,X1718,Y1718,Z1718,AA1718,AB1718,AC1718,AD1718,AE1718,AF1718,AG1718,AH1718,AI1718,AJ1718,AK1718,AL1718,AM1718,AN1718,AO1718,AP1718,AQ1718,AR1718,AS1718,AT1718,AU1718,AV1718,AW1718,AX1718,AY1718,AZ1718,BA1718,BB1718),"")))</f>
        <v>#NAME?</v>
      </c>
      <c r="G1718" s="45" t="s">
        <v>8146</v>
      </c>
      <c r="H1718" s="45" t="str">
        <f t="shared" si="109"/>
        <v>Walmart</v>
      </c>
      <c r="I1718" s="45"/>
      <c r="J1718" s="45"/>
      <c r="L1718" s="37" t="s">
        <v>12</v>
      </c>
      <c r="M1718" s="26" t="s">
        <v>2159</v>
      </c>
      <c r="N1718" s="21" t="s">
        <v>6727</v>
      </c>
      <c r="O1718" s="1" t="s">
        <v>2160</v>
      </c>
      <c r="P1718" s="21" t="e">
        <f ca="1">[1]!textjoin("+",TRUE,O1718,S1718,T1718,U1718,V1718,W1718,X1718,Y1718,Z1718,AA1718,AB1718,AC1718,AD1718,AE1718,AF1718,AG1718,AH1718,AI1718,AJ1718,AK1718,AL1718,AM1718,AN1718,AO1718,AP1718,AQ1718,AR1718,AS1718,AT1718,AU1718,AV1718,AW1718,AX1718,AY1718,AZ1718,BA1718,BB1718,R1718)</f>
        <v>#NAME?</v>
      </c>
      <c r="Q1718" s="21" t="e">
        <f t="shared" ca="1" si="110"/>
        <v>#NAME?</v>
      </c>
      <c r="R1718" t="s">
        <v>5106</v>
      </c>
      <c r="S1718" s="16" t="s">
        <v>4197</v>
      </c>
      <c r="T1718" s="12" t="s">
        <v>4198</v>
      </c>
    </row>
    <row r="1719" spans="1:27" ht="409.6" thickBot="1" x14ac:dyDescent="0.35">
      <c r="A1719" s="7" t="s">
        <v>1757</v>
      </c>
      <c r="D1719" s="37" t="s">
        <v>15</v>
      </c>
      <c r="E1719" s="45"/>
      <c r="F1719" s="47" t="e">
        <f ca="1">IF(D1719="Walmart", "https://www.walmart.com/search/?query=" &amp; [1]!textjoin("%20",TRUE,S1719,T1719,U1719,V1719,W1719,X1719,Y1719,Z1719,AA1719,AB1719,AC1719,AD1719,AE1719,AF1719,AG1719,AH1719,AI1719,AJ1719,AK1719,AL1719,AM1719,AN1719,AO1719,AP1719,AQ1719,AR1719,AS1719,AT1719,AU1719,AV1719,AW1719,AX1719,AY1719,AZ1719,BA1719,BB1719), IF(D1719="Best Buy", "https://www.bestbuy.com/site/searchpage.jsp?st=" &amp; [1]!textjoin("+",TRUE,S1719,T1719,U1719,V1719,W1719,X1719,Y1719,Z1719,AA1719,AB1719,AC1719,AD1719,AE1719,AF1719,AG1719,AH1719,AI1719,AJ1719,AK1719,AL1719,AM1719,AN1719,AO1719,AP1719,AQ1719,AR1719,AS1719,AT1719,AU1719,AV1719,AW1719,AX1719,AY1719,AZ1719,BA1719,BB1719), IF(D1719="Target", "https://www.target.com/s?searchTerm=" &amp; [1]!textjoin("+",TRUE,S1719,T1719,U1719,V1719,W1719,X1719,Y1719,Z1719,AA1719,AB1719,AC1719,AD1719,AE1719,AF1719,AG1719,AH1719,AI1719,AJ1719,AK1719,AL1719,AM1719,AN1719,AO1719,AP1719,AQ1719,AR1719,AS1719,AT1719,AU1719,AV1719,AW1719,AX1719,AY1719,AZ1719,BA1719,BB1719),"")))</f>
        <v>#NAME?</v>
      </c>
      <c r="G1719" s="45" t="s">
        <v>8147</v>
      </c>
      <c r="H1719" s="45" t="str">
        <f t="shared" si="109"/>
        <v>Best Buy</v>
      </c>
      <c r="I1719" s="45"/>
      <c r="J1719" s="45"/>
      <c r="L1719" s="37" t="s">
        <v>15</v>
      </c>
      <c r="M1719" s="26" t="s">
        <v>2159</v>
      </c>
      <c r="N1719" s="21" t="s">
        <v>6728</v>
      </c>
      <c r="O1719" s="1" t="s">
        <v>2160</v>
      </c>
      <c r="P1719" s="21" t="e">
        <f ca="1">[1]!textjoin("+",TRUE,O1719,S1719,T1719,U1719,V1719,W1719,X1719,Y1719,Z1719,AA1719,AB1719,AC1719,AD1719,AE1719,AF1719,AG1719,AH1719,AI1719,AJ1719,AK1719,AL1719,AM1719,AN1719,AO1719,AP1719,AQ1719,AR1719,AS1719,AT1719,AU1719,AV1719,AW1719,AX1719,AY1719,AZ1719,BA1719,BB1719,R1719)</f>
        <v>#NAME?</v>
      </c>
      <c r="Q1719" s="21" t="e">
        <f t="shared" ca="1" si="110"/>
        <v>#NAME?</v>
      </c>
      <c r="R1719" t="s">
        <v>5106</v>
      </c>
      <c r="S1719" s="16" t="s">
        <v>4199</v>
      </c>
      <c r="T1719" s="12" t="s">
        <v>2161</v>
      </c>
    </row>
    <row r="1720" spans="1:27" ht="409.6" thickBot="1" x14ac:dyDescent="0.35">
      <c r="A1720" s="7" t="s">
        <v>1758</v>
      </c>
      <c r="D1720" s="37" t="s">
        <v>12</v>
      </c>
      <c r="E1720" s="45"/>
      <c r="F1720" s="47" t="e">
        <f ca="1">IF(D1720="Walmart", "https://www.walmart.com/search/?query=" &amp; [1]!textjoin("%20",TRUE,S1720,T1720,U1720,V1720,W1720,X1720,Y1720,Z1720,AA1720,AB1720,AC1720,AD1720,AE1720,AF1720,AG1720,AH1720,AI1720,AJ1720,AK1720,AL1720,AM1720,AN1720,AO1720,AP1720,AQ1720,AR1720,AS1720,AT1720,AU1720,AV1720,AW1720,AX1720,AY1720,AZ1720,BA1720,BB1720), IF(D1720="Best Buy", "https://www.bestbuy.com/site/searchpage.jsp?st=" &amp; [1]!textjoin("+",TRUE,S1720,T1720,U1720,V1720,W1720,X1720,Y1720,Z1720,AA1720,AB1720,AC1720,AD1720,AE1720,AF1720,AG1720,AH1720,AI1720,AJ1720,AK1720,AL1720,AM1720,AN1720,AO1720,AP1720,AQ1720,AR1720,AS1720,AT1720,AU1720,AV1720,AW1720,AX1720,AY1720,AZ1720,BA1720,BB1720), IF(D1720="Target", "https://www.target.com/s?searchTerm=" &amp; [1]!textjoin("+",TRUE,S1720,T1720,U1720,V1720,W1720,X1720,Y1720,Z1720,AA1720,AB1720,AC1720,AD1720,AE1720,AF1720,AG1720,AH1720,AI1720,AJ1720,AK1720,AL1720,AM1720,AN1720,AO1720,AP1720,AQ1720,AR1720,AS1720,AT1720,AU1720,AV1720,AW1720,AX1720,AY1720,AZ1720,BA1720,BB1720),"")))</f>
        <v>#NAME?</v>
      </c>
      <c r="G1720" s="45" t="s">
        <v>8148</v>
      </c>
      <c r="H1720" s="45" t="str">
        <f t="shared" si="109"/>
        <v>Walmart</v>
      </c>
      <c r="I1720" s="45"/>
      <c r="J1720" s="45"/>
      <c r="L1720" s="37" t="s">
        <v>12</v>
      </c>
      <c r="M1720" s="26" t="s">
        <v>2159</v>
      </c>
      <c r="N1720" s="21" t="s">
        <v>6729</v>
      </c>
      <c r="O1720" s="1" t="s">
        <v>2160</v>
      </c>
      <c r="P1720" s="21" t="e">
        <f ca="1">[1]!textjoin("+",TRUE,O1720,S1720,T1720,U1720,V1720,W1720,X1720,Y1720,Z1720,AA1720,AB1720,AC1720,AD1720,AE1720,AF1720,AG1720,AH1720,AI1720,AJ1720,AK1720,AL1720,AM1720,AN1720,AO1720,AP1720,AQ1720,AR1720,AS1720,AT1720,AU1720,AV1720,AW1720,AX1720,AY1720,AZ1720,BA1720,BB1720,R1720)</f>
        <v>#NAME?</v>
      </c>
      <c r="Q1720" s="21" t="e">
        <f t="shared" ca="1" si="110"/>
        <v>#NAME?</v>
      </c>
      <c r="R1720" t="s">
        <v>5106</v>
      </c>
      <c r="S1720" s="16" t="s">
        <v>4200</v>
      </c>
      <c r="T1720" s="12" t="s">
        <v>2161</v>
      </c>
    </row>
    <row r="1721" spans="1:27" ht="409.6" thickBot="1" x14ac:dyDescent="0.35">
      <c r="A1721" s="7" t="s">
        <v>1759</v>
      </c>
      <c r="D1721" s="37" t="s">
        <v>15</v>
      </c>
      <c r="E1721" s="45"/>
      <c r="F1721" s="47" t="e">
        <f ca="1">IF(D1721="Walmart", "https://www.walmart.com/search/?query=" &amp; [1]!textjoin("%20",TRUE,S1721,T1721,U1721,V1721,W1721,X1721,Y1721,Z1721,AA1721,AB1721,AC1721,AD1721,AE1721,AF1721,AG1721,AH1721,AI1721,AJ1721,AK1721,AL1721,AM1721,AN1721,AO1721,AP1721,AQ1721,AR1721,AS1721,AT1721,AU1721,AV1721,AW1721,AX1721,AY1721,AZ1721,BA1721,BB1721), IF(D1721="Best Buy", "https://www.bestbuy.com/site/searchpage.jsp?st=" &amp; [1]!textjoin("+",TRUE,S1721,T1721,U1721,V1721,W1721,X1721,Y1721,Z1721,AA1721,AB1721,AC1721,AD1721,AE1721,AF1721,AG1721,AH1721,AI1721,AJ1721,AK1721,AL1721,AM1721,AN1721,AO1721,AP1721,AQ1721,AR1721,AS1721,AT1721,AU1721,AV1721,AW1721,AX1721,AY1721,AZ1721,BA1721,BB1721), IF(D1721="Target", "https://www.target.com/s?searchTerm=" &amp; [1]!textjoin("+",TRUE,S1721,T1721,U1721,V1721,W1721,X1721,Y1721,Z1721,AA1721,AB1721,AC1721,AD1721,AE1721,AF1721,AG1721,AH1721,AI1721,AJ1721,AK1721,AL1721,AM1721,AN1721,AO1721,AP1721,AQ1721,AR1721,AS1721,AT1721,AU1721,AV1721,AW1721,AX1721,AY1721,AZ1721,BA1721,BB1721),"")))</f>
        <v>#NAME?</v>
      </c>
      <c r="G1721" s="45" t="s">
        <v>8149</v>
      </c>
      <c r="H1721" s="45" t="str">
        <f t="shared" si="109"/>
        <v>Best Buy</v>
      </c>
      <c r="I1721" s="45"/>
      <c r="J1721" s="45"/>
      <c r="L1721" s="37" t="s">
        <v>15</v>
      </c>
      <c r="M1721" s="26" t="s">
        <v>2159</v>
      </c>
      <c r="N1721" s="21" t="s">
        <v>6730</v>
      </c>
      <c r="O1721" s="1" t="s">
        <v>2160</v>
      </c>
      <c r="P1721" s="21" t="e">
        <f ca="1">[1]!textjoin("+",TRUE,O1721,S1721,T1721,U1721,V1721,W1721,X1721,Y1721,Z1721,AA1721,AB1721,AC1721,AD1721,AE1721,AF1721,AG1721,AH1721,AI1721,AJ1721,AK1721,AL1721,AM1721,AN1721,AO1721,AP1721,AQ1721,AR1721,AS1721,AT1721,AU1721,AV1721,AW1721,AX1721,AY1721,AZ1721,BA1721,BB1721,R1721)</f>
        <v>#NAME?</v>
      </c>
      <c r="Q1721" s="21" t="e">
        <f t="shared" ca="1" si="110"/>
        <v>#NAME?</v>
      </c>
      <c r="R1721" t="s">
        <v>5106</v>
      </c>
      <c r="S1721" s="16" t="s">
        <v>4201</v>
      </c>
      <c r="T1721" s="12" t="s">
        <v>2176</v>
      </c>
      <c r="U1721" s="12" t="s">
        <v>2177</v>
      </c>
      <c r="V1721" s="12" t="s">
        <v>2178</v>
      </c>
      <c r="W1721" s="12" t="s">
        <v>4603</v>
      </c>
    </row>
    <row r="1722" spans="1:27" ht="409.6" thickBot="1" x14ac:dyDescent="0.35">
      <c r="A1722" s="7" t="s">
        <v>1760</v>
      </c>
      <c r="D1722" s="37" t="s">
        <v>20</v>
      </c>
      <c r="E1722" s="45"/>
      <c r="F1722" s="47" t="e">
        <f ca="1">IF(D1722="Walmart", "https://www.walmart.com/search/?query=" &amp; [1]!textjoin("%20",TRUE,S1722,T1722,U1722,V1722,W1722,X1722,Y1722,Z1722,AA1722,AB1722,AC1722,AD1722,AE1722,AF1722,AG1722,AH1722,AI1722,AJ1722,AK1722,AL1722,AM1722,AN1722,AO1722,AP1722,AQ1722,AR1722,AS1722,AT1722,AU1722,AV1722,AW1722,AX1722,AY1722,AZ1722,BA1722,BB1722), IF(D1722="Best Buy", "https://www.bestbuy.com/site/searchpage.jsp?st=" &amp; [1]!textjoin("+",TRUE,S1722,T1722,U1722,V1722,W1722,X1722,Y1722,Z1722,AA1722,AB1722,AC1722,AD1722,AE1722,AF1722,AG1722,AH1722,AI1722,AJ1722,AK1722,AL1722,AM1722,AN1722,AO1722,AP1722,AQ1722,AR1722,AS1722,AT1722,AU1722,AV1722,AW1722,AX1722,AY1722,AZ1722,BA1722,BB1722), IF(D1722="Target", "https://www.target.com/s?searchTerm=" &amp; [1]!textjoin("+",TRUE,S1722,T1722,U1722,V1722,W1722,X1722,Y1722,Z1722,AA1722,AB1722,AC1722,AD1722,AE1722,AF1722,AG1722,AH1722,AI1722,AJ1722,AK1722,AL1722,AM1722,AN1722,AO1722,AP1722,AQ1722,AR1722,AS1722,AT1722,AU1722,AV1722,AW1722,AX1722,AY1722,AZ1722,BA1722,BB1722),"")))</f>
        <v>#NAME?</v>
      </c>
      <c r="G1722" s="45" t="s">
        <v>8150</v>
      </c>
      <c r="H1722" s="45" t="str">
        <f t="shared" si="109"/>
        <v>Target</v>
      </c>
      <c r="I1722" s="45"/>
      <c r="J1722" s="45"/>
      <c r="L1722" s="37" t="s">
        <v>20</v>
      </c>
      <c r="M1722" s="26" t="s">
        <v>2159</v>
      </c>
      <c r="N1722" s="21" t="s">
        <v>6731</v>
      </c>
      <c r="O1722" s="1" t="s">
        <v>2160</v>
      </c>
      <c r="P1722" s="21" t="e">
        <f ca="1">[1]!textjoin("+",TRUE,O1722,S1722,T1722,U1722,V1722,W1722,X1722,Y1722,Z1722,AA1722,AB1722,AC1722,AD1722,AE1722,AF1722,AG1722,AH1722,AI1722,AJ1722,AK1722,AL1722,AM1722,AN1722,AO1722,AP1722,AQ1722,AR1722,AS1722,AT1722,AU1722,AV1722,AW1722,AX1722,AY1722,AZ1722,BA1722,BB1722,R1722)</f>
        <v>#NAME?</v>
      </c>
      <c r="Q1722" s="21" t="e">
        <f t="shared" ca="1" si="110"/>
        <v>#NAME?</v>
      </c>
      <c r="R1722" t="s">
        <v>5106</v>
      </c>
      <c r="S1722" s="16" t="s">
        <v>4201</v>
      </c>
      <c r="T1722" s="12" t="s">
        <v>4584</v>
      </c>
    </row>
    <row r="1723" spans="1:27" ht="409.6" thickBot="1" x14ac:dyDescent="0.35">
      <c r="A1723" s="7" t="s">
        <v>1761</v>
      </c>
      <c r="D1723" s="37" t="s">
        <v>15</v>
      </c>
      <c r="E1723" s="45"/>
      <c r="F1723" s="47" t="e">
        <f ca="1">IF(D1723="Walmart", "https://www.walmart.com/search/?query=" &amp; [1]!textjoin("%20",TRUE,S1723,T1723,U1723,V1723,W1723,X1723,Y1723,Z1723,AA1723,AB1723,AC1723,AD1723,AE1723,AF1723,AG1723,AH1723,AI1723,AJ1723,AK1723,AL1723,AM1723,AN1723,AO1723,AP1723,AQ1723,AR1723,AS1723,AT1723,AU1723,AV1723,AW1723,AX1723,AY1723,AZ1723,BA1723,BB1723), IF(D1723="Best Buy", "https://www.bestbuy.com/site/searchpage.jsp?st=" &amp; [1]!textjoin("+",TRUE,S1723,T1723,U1723,V1723,W1723,X1723,Y1723,Z1723,AA1723,AB1723,AC1723,AD1723,AE1723,AF1723,AG1723,AH1723,AI1723,AJ1723,AK1723,AL1723,AM1723,AN1723,AO1723,AP1723,AQ1723,AR1723,AS1723,AT1723,AU1723,AV1723,AW1723,AX1723,AY1723,AZ1723,BA1723,BB1723), IF(D1723="Target", "https://www.target.com/s?searchTerm=" &amp; [1]!textjoin("+",TRUE,S1723,T1723,U1723,V1723,W1723,X1723,Y1723,Z1723,AA1723,AB1723,AC1723,AD1723,AE1723,AF1723,AG1723,AH1723,AI1723,AJ1723,AK1723,AL1723,AM1723,AN1723,AO1723,AP1723,AQ1723,AR1723,AS1723,AT1723,AU1723,AV1723,AW1723,AX1723,AY1723,AZ1723,BA1723,BB1723),"")))</f>
        <v>#NAME?</v>
      </c>
      <c r="G1723" s="45" t="s">
        <v>8151</v>
      </c>
      <c r="H1723" s="45" t="str">
        <f t="shared" si="109"/>
        <v>Best Buy</v>
      </c>
      <c r="I1723" s="45"/>
      <c r="J1723" s="45"/>
      <c r="L1723" s="37" t="s">
        <v>15</v>
      </c>
      <c r="M1723" s="26" t="s">
        <v>2159</v>
      </c>
      <c r="N1723" s="21" t="s">
        <v>6731</v>
      </c>
      <c r="O1723" s="1" t="s">
        <v>2160</v>
      </c>
      <c r="P1723" s="21" t="e">
        <f ca="1">[1]!textjoin("+",TRUE,O1723,S1723,T1723,U1723,V1723,W1723,X1723,Y1723,Z1723,AA1723,AB1723,AC1723,AD1723,AE1723,AF1723,AG1723,AH1723,AI1723,AJ1723,AK1723,AL1723,AM1723,AN1723,AO1723,AP1723,AQ1723,AR1723,AS1723,AT1723,AU1723,AV1723,AW1723,AX1723,AY1723,AZ1723,BA1723,BB1723,R1723)</f>
        <v>#NAME?</v>
      </c>
      <c r="Q1723" s="21" t="e">
        <f t="shared" ca="1" si="110"/>
        <v>#NAME?</v>
      </c>
      <c r="R1723" t="s">
        <v>5106</v>
      </c>
      <c r="S1723" s="16" t="s">
        <v>4201</v>
      </c>
      <c r="T1723" s="12" t="s">
        <v>4584</v>
      </c>
    </row>
    <row r="1724" spans="1:27" ht="409.6" thickBot="1" x14ac:dyDescent="0.35">
      <c r="A1724" s="7" t="s">
        <v>1762</v>
      </c>
      <c r="D1724" s="37" t="s">
        <v>20</v>
      </c>
      <c r="E1724" s="45"/>
      <c r="F1724" s="47" t="e">
        <f ca="1">IF(D1724="Walmart", "https://www.walmart.com/search/?query=" &amp; [1]!textjoin("%20",TRUE,S1724,T1724,U1724,V1724,W1724,X1724,Y1724,Z1724,AA1724,AB1724,AC1724,AD1724,AE1724,AF1724,AG1724,AH1724,AI1724,AJ1724,AK1724,AL1724,AM1724,AN1724,AO1724,AP1724,AQ1724,AR1724,AS1724,AT1724,AU1724,AV1724,AW1724,AX1724,AY1724,AZ1724,BA1724,BB1724), IF(D1724="Best Buy", "https://www.bestbuy.com/site/searchpage.jsp?st=" &amp; [1]!textjoin("+",TRUE,S1724,T1724,U1724,V1724,W1724,X1724,Y1724,Z1724,AA1724,AB1724,AC1724,AD1724,AE1724,AF1724,AG1724,AH1724,AI1724,AJ1724,AK1724,AL1724,AM1724,AN1724,AO1724,AP1724,AQ1724,AR1724,AS1724,AT1724,AU1724,AV1724,AW1724,AX1724,AY1724,AZ1724,BA1724,BB1724), IF(D1724="Target", "https://www.target.com/s?searchTerm=" &amp; [1]!textjoin("+",TRUE,S1724,T1724,U1724,V1724,W1724,X1724,Y1724,Z1724,AA1724,AB1724,AC1724,AD1724,AE1724,AF1724,AG1724,AH1724,AI1724,AJ1724,AK1724,AL1724,AM1724,AN1724,AO1724,AP1724,AQ1724,AR1724,AS1724,AT1724,AU1724,AV1724,AW1724,AX1724,AY1724,AZ1724,BA1724,BB1724),"")))</f>
        <v>#NAME?</v>
      </c>
      <c r="G1724" s="45" t="s">
        <v>8152</v>
      </c>
      <c r="H1724" s="45" t="str">
        <f t="shared" si="109"/>
        <v>Target</v>
      </c>
      <c r="I1724" s="45"/>
      <c r="J1724" s="45"/>
      <c r="L1724" s="37" t="s">
        <v>20</v>
      </c>
      <c r="M1724" s="26" t="s">
        <v>2159</v>
      </c>
      <c r="N1724" s="21" t="s">
        <v>6732</v>
      </c>
      <c r="O1724" s="1" t="s">
        <v>2160</v>
      </c>
      <c r="P1724" s="21" t="e">
        <f ca="1">[1]!textjoin("+",TRUE,O1724,S1724,T1724,U1724,V1724,W1724,X1724,Y1724,Z1724,AA1724,AB1724,AC1724,AD1724,AE1724,AF1724,AG1724,AH1724,AI1724,AJ1724,AK1724,AL1724,AM1724,AN1724,AO1724,AP1724,AQ1724,AR1724,AS1724,AT1724,AU1724,AV1724,AW1724,AX1724,AY1724,AZ1724,BA1724,BB1724,R1724)</f>
        <v>#NAME?</v>
      </c>
      <c r="Q1724" s="21" t="e">
        <f t="shared" ca="1" si="110"/>
        <v>#NAME?</v>
      </c>
      <c r="R1724" t="s">
        <v>5106</v>
      </c>
      <c r="S1724" s="16" t="s">
        <v>4201</v>
      </c>
      <c r="T1724" s="12" t="s">
        <v>2161</v>
      </c>
    </row>
    <row r="1725" spans="1:27" ht="409.6" thickBot="1" x14ac:dyDescent="0.35">
      <c r="A1725" s="7" t="s">
        <v>1762</v>
      </c>
      <c r="D1725" s="37" t="s">
        <v>15</v>
      </c>
      <c r="E1725" s="45"/>
      <c r="F1725" s="47" t="e">
        <f ca="1">IF(D1725="Walmart", "https://www.walmart.com/search/?query=" &amp; [1]!textjoin("%20",TRUE,S1725,T1725,U1725,V1725,W1725,X1725,Y1725,Z1725,AA1725,AB1725,AC1725,AD1725,AE1725,AF1725,AG1725,AH1725,AI1725,AJ1725,AK1725,AL1725,AM1725,AN1725,AO1725,AP1725,AQ1725,AR1725,AS1725,AT1725,AU1725,AV1725,AW1725,AX1725,AY1725,AZ1725,BA1725,BB1725), IF(D1725="Best Buy", "https://www.bestbuy.com/site/searchpage.jsp?st=" &amp; [1]!textjoin("+",TRUE,S1725,T1725,U1725,V1725,W1725,X1725,Y1725,Z1725,AA1725,AB1725,AC1725,AD1725,AE1725,AF1725,AG1725,AH1725,AI1725,AJ1725,AK1725,AL1725,AM1725,AN1725,AO1725,AP1725,AQ1725,AR1725,AS1725,AT1725,AU1725,AV1725,AW1725,AX1725,AY1725,AZ1725,BA1725,BB1725), IF(D1725="Target", "https://www.target.com/s?searchTerm=" &amp; [1]!textjoin("+",TRUE,S1725,T1725,U1725,V1725,W1725,X1725,Y1725,Z1725,AA1725,AB1725,AC1725,AD1725,AE1725,AF1725,AG1725,AH1725,AI1725,AJ1725,AK1725,AL1725,AM1725,AN1725,AO1725,AP1725,AQ1725,AR1725,AS1725,AT1725,AU1725,AV1725,AW1725,AX1725,AY1725,AZ1725,BA1725,BB1725),"")))</f>
        <v>#NAME?</v>
      </c>
      <c r="G1725" s="45" t="s">
        <v>8153</v>
      </c>
      <c r="H1725" s="45" t="str">
        <f t="shared" si="109"/>
        <v>Best Buy</v>
      </c>
      <c r="I1725" s="45"/>
      <c r="J1725" s="45"/>
      <c r="L1725" s="37" t="s">
        <v>15</v>
      </c>
      <c r="M1725" s="26" t="s">
        <v>2159</v>
      </c>
      <c r="N1725" s="21" t="s">
        <v>6733</v>
      </c>
      <c r="O1725" s="1" t="s">
        <v>2160</v>
      </c>
      <c r="P1725" s="21" t="e">
        <f ca="1">[1]!textjoin("+",TRUE,O1725,S1725,T1725,U1725,V1725,W1725,X1725,Y1725,Z1725,AA1725,AB1725,AC1725,AD1725,AE1725,AF1725,AG1725,AH1725,AI1725,AJ1725,AK1725,AL1725,AM1725,AN1725,AO1725,AP1725,AQ1725,AR1725,AS1725,AT1725,AU1725,AV1725,AW1725,AX1725,AY1725,AZ1725,BA1725,BB1725,R1725)</f>
        <v>#NAME?</v>
      </c>
      <c r="Q1725" s="21" t="e">
        <f t="shared" ca="1" si="110"/>
        <v>#NAME?</v>
      </c>
      <c r="R1725" t="s">
        <v>5106</v>
      </c>
      <c r="S1725" s="16" t="s">
        <v>4202</v>
      </c>
      <c r="T1725" s="12" t="s">
        <v>5062</v>
      </c>
      <c r="U1725" s="12" t="s">
        <v>4203</v>
      </c>
      <c r="V1725" s="12" t="s">
        <v>4163</v>
      </c>
      <c r="W1725" s="12" t="s">
        <v>2176</v>
      </c>
      <c r="X1725" s="12" t="s">
        <v>2177</v>
      </c>
      <c r="Y1725" s="12" t="s">
        <v>2178</v>
      </c>
      <c r="Z1725" s="12" t="s">
        <v>4603</v>
      </c>
    </row>
    <row r="1726" spans="1:27" ht="409.6" thickBot="1" x14ac:dyDescent="0.35">
      <c r="A1726" s="7" t="s">
        <v>1763</v>
      </c>
      <c r="D1726" s="37" t="s">
        <v>15</v>
      </c>
      <c r="E1726" s="45"/>
      <c r="F1726" s="47" t="e">
        <f ca="1">IF(D1726="Walmart", "https://www.walmart.com/search/?query=" &amp; [1]!textjoin("%20",TRUE,S1726,T1726,U1726,V1726,W1726,X1726,Y1726,Z1726,AA1726,AB1726,AC1726,AD1726,AE1726,AF1726,AG1726,AH1726,AI1726,AJ1726,AK1726,AL1726,AM1726,AN1726,AO1726,AP1726,AQ1726,AR1726,AS1726,AT1726,AU1726,AV1726,AW1726,AX1726,AY1726,AZ1726,BA1726,BB1726), IF(D1726="Best Buy", "https://www.bestbuy.com/site/searchpage.jsp?st=" &amp; [1]!textjoin("+",TRUE,S1726,T1726,U1726,V1726,W1726,X1726,Y1726,Z1726,AA1726,AB1726,AC1726,AD1726,AE1726,AF1726,AG1726,AH1726,AI1726,AJ1726,AK1726,AL1726,AM1726,AN1726,AO1726,AP1726,AQ1726,AR1726,AS1726,AT1726,AU1726,AV1726,AW1726,AX1726,AY1726,AZ1726,BA1726,BB1726), IF(D1726="Target", "https://www.target.com/s?searchTerm=" &amp; [1]!textjoin("+",TRUE,S1726,T1726,U1726,V1726,W1726,X1726,Y1726,Z1726,AA1726,AB1726,AC1726,AD1726,AE1726,AF1726,AG1726,AH1726,AI1726,AJ1726,AK1726,AL1726,AM1726,AN1726,AO1726,AP1726,AQ1726,AR1726,AS1726,AT1726,AU1726,AV1726,AW1726,AX1726,AY1726,AZ1726,BA1726,BB1726),"")))</f>
        <v>#NAME?</v>
      </c>
      <c r="G1726" s="45" t="s">
        <v>8154</v>
      </c>
      <c r="H1726" s="45" t="str">
        <f t="shared" si="109"/>
        <v>Best Buy</v>
      </c>
      <c r="I1726" s="45"/>
      <c r="J1726" s="45"/>
      <c r="L1726" s="37" t="s">
        <v>15</v>
      </c>
      <c r="M1726" s="26" t="s">
        <v>2159</v>
      </c>
      <c r="N1726" s="21" t="s">
        <v>6734</v>
      </c>
      <c r="O1726" s="1" t="s">
        <v>2160</v>
      </c>
      <c r="P1726" s="21" t="e">
        <f ca="1">[1]!textjoin("+",TRUE,O1726,S1726,T1726,U1726,V1726,W1726,X1726,Y1726,Z1726,AA1726,AB1726,AC1726,AD1726,AE1726,AF1726,AG1726,AH1726,AI1726,AJ1726,AK1726,AL1726,AM1726,AN1726,AO1726,AP1726,AQ1726,AR1726,AS1726,AT1726,AU1726,AV1726,AW1726,AX1726,AY1726,AZ1726,BA1726,BB1726,R1726)</f>
        <v>#NAME?</v>
      </c>
      <c r="Q1726" s="21" t="e">
        <f t="shared" ca="1" si="110"/>
        <v>#NAME?</v>
      </c>
      <c r="R1726" t="s">
        <v>5106</v>
      </c>
      <c r="S1726" s="16" t="s">
        <v>4202</v>
      </c>
      <c r="T1726" s="12" t="s">
        <v>5062</v>
      </c>
      <c r="U1726" s="12" t="s">
        <v>2919</v>
      </c>
      <c r="V1726" s="12" t="s">
        <v>4204</v>
      </c>
      <c r="W1726" s="12" t="s">
        <v>4205</v>
      </c>
      <c r="X1726" s="12" t="s">
        <v>2176</v>
      </c>
      <c r="Y1726" s="12" t="s">
        <v>2177</v>
      </c>
      <c r="Z1726" s="12" t="s">
        <v>2178</v>
      </c>
      <c r="AA1726" s="12" t="s">
        <v>4603</v>
      </c>
    </row>
    <row r="1727" spans="1:27" ht="409.6" thickBot="1" x14ac:dyDescent="0.35">
      <c r="A1727" s="7" t="s">
        <v>1764</v>
      </c>
      <c r="D1727" s="37" t="s">
        <v>15</v>
      </c>
      <c r="E1727" s="45"/>
      <c r="F1727" s="47" t="e">
        <f ca="1">IF(D1727="Walmart", "https://www.walmart.com/search/?query=" &amp; [1]!textjoin("%20",TRUE,S1727,T1727,U1727,V1727,W1727,X1727,Y1727,Z1727,AA1727,AB1727,AC1727,AD1727,AE1727,AF1727,AG1727,AH1727,AI1727,AJ1727,AK1727,AL1727,AM1727,AN1727,AO1727,AP1727,AQ1727,AR1727,AS1727,AT1727,AU1727,AV1727,AW1727,AX1727,AY1727,AZ1727,BA1727,BB1727), IF(D1727="Best Buy", "https://www.bestbuy.com/site/searchpage.jsp?st=" &amp; [1]!textjoin("+",TRUE,S1727,T1727,U1727,V1727,W1727,X1727,Y1727,Z1727,AA1727,AB1727,AC1727,AD1727,AE1727,AF1727,AG1727,AH1727,AI1727,AJ1727,AK1727,AL1727,AM1727,AN1727,AO1727,AP1727,AQ1727,AR1727,AS1727,AT1727,AU1727,AV1727,AW1727,AX1727,AY1727,AZ1727,BA1727,BB1727), IF(D1727="Target", "https://www.target.com/s?searchTerm=" &amp; [1]!textjoin("+",TRUE,S1727,T1727,U1727,V1727,W1727,X1727,Y1727,Z1727,AA1727,AB1727,AC1727,AD1727,AE1727,AF1727,AG1727,AH1727,AI1727,AJ1727,AK1727,AL1727,AM1727,AN1727,AO1727,AP1727,AQ1727,AR1727,AS1727,AT1727,AU1727,AV1727,AW1727,AX1727,AY1727,AZ1727,BA1727,BB1727),"")))</f>
        <v>#NAME?</v>
      </c>
      <c r="G1727" s="45" t="s">
        <v>8155</v>
      </c>
      <c r="H1727" s="45" t="str">
        <f t="shared" si="109"/>
        <v>Best Buy</v>
      </c>
      <c r="I1727" s="45"/>
      <c r="J1727" s="45"/>
      <c r="L1727" s="37" t="s">
        <v>15</v>
      </c>
      <c r="M1727" s="26" t="s">
        <v>2159</v>
      </c>
      <c r="N1727" s="21" t="s">
        <v>6735</v>
      </c>
      <c r="O1727" s="1" t="s">
        <v>2160</v>
      </c>
      <c r="P1727" s="21" t="e">
        <f ca="1">[1]!textjoin("+",TRUE,O1727,S1727,T1727,U1727,V1727,W1727,X1727,Y1727,Z1727,AA1727,AB1727,AC1727,AD1727,AE1727,AF1727,AG1727,AH1727,AI1727,AJ1727,AK1727,AL1727,AM1727,AN1727,AO1727,AP1727,AQ1727,AR1727,AS1727,AT1727,AU1727,AV1727,AW1727,AX1727,AY1727,AZ1727,BA1727,BB1727,R1727)</f>
        <v>#NAME?</v>
      </c>
      <c r="Q1727" s="21" t="e">
        <f t="shared" ca="1" si="110"/>
        <v>#NAME?</v>
      </c>
      <c r="R1727" t="s">
        <v>5106</v>
      </c>
      <c r="S1727" s="16" t="s">
        <v>4202</v>
      </c>
      <c r="T1727" s="12" t="s">
        <v>4206</v>
      </c>
      <c r="U1727" s="12" t="s">
        <v>2176</v>
      </c>
      <c r="V1727" s="12" t="s">
        <v>2177</v>
      </c>
      <c r="W1727" s="12" t="s">
        <v>2178</v>
      </c>
      <c r="X1727" s="12" t="s">
        <v>4603</v>
      </c>
    </row>
    <row r="1728" spans="1:27" ht="409.6" thickBot="1" x14ac:dyDescent="0.35">
      <c r="A1728" s="7" t="s">
        <v>1765</v>
      </c>
      <c r="D1728" s="37" t="s">
        <v>15</v>
      </c>
      <c r="E1728" s="45"/>
      <c r="F1728" s="47" t="e">
        <f ca="1">IF(D1728="Walmart", "https://www.walmart.com/search/?query=" &amp; [1]!textjoin("%20",TRUE,S1728,T1728,U1728,V1728,W1728,X1728,Y1728,Z1728,AA1728,AB1728,AC1728,AD1728,AE1728,AF1728,AG1728,AH1728,AI1728,AJ1728,AK1728,AL1728,AM1728,AN1728,AO1728,AP1728,AQ1728,AR1728,AS1728,AT1728,AU1728,AV1728,AW1728,AX1728,AY1728,AZ1728,BA1728,BB1728), IF(D1728="Best Buy", "https://www.bestbuy.com/site/searchpage.jsp?st=" &amp; [1]!textjoin("+",TRUE,S1728,T1728,U1728,V1728,W1728,X1728,Y1728,Z1728,AA1728,AB1728,AC1728,AD1728,AE1728,AF1728,AG1728,AH1728,AI1728,AJ1728,AK1728,AL1728,AM1728,AN1728,AO1728,AP1728,AQ1728,AR1728,AS1728,AT1728,AU1728,AV1728,AW1728,AX1728,AY1728,AZ1728,BA1728,BB1728), IF(D1728="Target", "https://www.target.com/s?searchTerm=" &amp; [1]!textjoin("+",TRUE,S1728,T1728,U1728,V1728,W1728,X1728,Y1728,Z1728,AA1728,AB1728,AC1728,AD1728,AE1728,AF1728,AG1728,AH1728,AI1728,AJ1728,AK1728,AL1728,AM1728,AN1728,AO1728,AP1728,AQ1728,AR1728,AS1728,AT1728,AU1728,AV1728,AW1728,AX1728,AY1728,AZ1728,BA1728,BB1728),"")))</f>
        <v>#NAME?</v>
      </c>
      <c r="G1728" s="45" t="s">
        <v>8156</v>
      </c>
      <c r="H1728" s="45" t="str">
        <f t="shared" si="109"/>
        <v>Best Buy</v>
      </c>
      <c r="I1728" s="45"/>
      <c r="J1728" s="45"/>
      <c r="L1728" s="37" t="s">
        <v>15</v>
      </c>
      <c r="M1728" s="26" t="s">
        <v>2159</v>
      </c>
      <c r="N1728" s="21" t="s">
        <v>6736</v>
      </c>
      <c r="O1728" s="1" t="s">
        <v>2160</v>
      </c>
      <c r="P1728" s="21" t="e">
        <f ca="1">[1]!textjoin("+",TRUE,O1728,S1728,T1728,U1728,V1728,W1728,X1728,Y1728,Z1728,AA1728,AB1728,AC1728,AD1728,AE1728,AF1728,AG1728,AH1728,AI1728,AJ1728,AK1728,AL1728,AM1728,AN1728,AO1728,AP1728,AQ1728,AR1728,AS1728,AT1728,AU1728,AV1728,AW1728,AX1728,AY1728,AZ1728,BA1728,BB1728,R1728)</f>
        <v>#NAME?</v>
      </c>
      <c r="Q1728" s="21" t="e">
        <f t="shared" ca="1" si="110"/>
        <v>#NAME?</v>
      </c>
      <c r="R1728" t="s">
        <v>5106</v>
      </c>
      <c r="S1728" s="16" t="s">
        <v>4202</v>
      </c>
      <c r="T1728" s="12" t="s">
        <v>4206</v>
      </c>
      <c r="U1728" s="12" t="s">
        <v>2172</v>
      </c>
    </row>
    <row r="1729" spans="1:27" ht="409.6" thickBot="1" x14ac:dyDescent="0.35">
      <c r="A1729" s="7" t="s">
        <v>1766</v>
      </c>
      <c r="D1729" s="37" t="s">
        <v>12</v>
      </c>
      <c r="E1729" s="45"/>
      <c r="F1729" s="47" t="e">
        <f ca="1">IF(D1729="Walmart", "https://www.walmart.com/search/?query=" &amp; [1]!textjoin("%20",TRUE,S1729,T1729,U1729,V1729,W1729,X1729,Y1729,Z1729,AA1729,AB1729,AC1729,AD1729,AE1729,AF1729,AG1729,AH1729,AI1729,AJ1729,AK1729,AL1729,AM1729,AN1729,AO1729,AP1729,AQ1729,AR1729,AS1729,AT1729,AU1729,AV1729,AW1729,AX1729,AY1729,AZ1729,BA1729,BB1729), IF(D1729="Best Buy", "https://www.bestbuy.com/site/searchpage.jsp?st=" &amp; [1]!textjoin("+",TRUE,S1729,T1729,U1729,V1729,W1729,X1729,Y1729,Z1729,AA1729,AB1729,AC1729,AD1729,AE1729,AF1729,AG1729,AH1729,AI1729,AJ1729,AK1729,AL1729,AM1729,AN1729,AO1729,AP1729,AQ1729,AR1729,AS1729,AT1729,AU1729,AV1729,AW1729,AX1729,AY1729,AZ1729,BA1729,BB1729), IF(D1729="Target", "https://www.target.com/s?searchTerm=" &amp; [1]!textjoin("+",TRUE,S1729,T1729,U1729,V1729,W1729,X1729,Y1729,Z1729,AA1729,AB1729,AC1729,AD1729,AE1729,AF1729,AG1729,AH1729,AI1729,AJ1729,AK1729,AL1729,AM1729,AN1729,AO1729,AP1729,AQ1729,AR1729,AS1729,AT1729,AU1729,AV1729,AW1729,AX1729,AY1729,AZ1729,BA1729,BB1729),"")))</f>
        <v>#NAME?</v>
      </c>
      <c r="G1729" s="45" t="s">
        <v>8157</v>
      </c>
      <c r="H1729" s="45" t="str">
        <f t="shared" si="109"/>
        <v>Walmart</v>
      </c>
      <c r="I1729" s="45"/>
      <c r="J1729" s="45"/>
      <c r="L1729" s="37" t="s">
        <v>12</v>
      </c>
      <c r="M1729" s="26" t="s">
        <v>2159</v>
      </c>
      <c r="N1729" s="21" t="s">
        <v>6737</v>
      </c>
      <c r="O1729" s="1" t="s">
        <v>2160</v>
      </c>
      <c r="P1729" s="21" t="e">
        <f ca="1">[1]!textjoin("+",TRUE,O1729,S1729,T1729,U1729,V1729,W1729,X1729,Y1729,Z1729,AA1729,AB1729,AC1729,AD1729,AE1729,AF1729,AG1729,AH1729,AI1729,AJ1729,AK1729,AL1729,AM1729,AN1729,AO1729,AP1729,AQ1729,AR1729,AS1729,AT1729,AU1729,AV1729,AW1729,AX1729,AY1729,AZ1729,BA1729,BB1729,R1729)</f>
        <v>#NAME?</v>
      </c>
      <c r="Q1729" s="21" t="e">
        <f t="shared" ca="1" si="110"/>
        <v>#NAME?</v>
      </c>
      <c r="R1729" t="s">
        <v>5106</v>
      </c>
      <c r="S1729" s="16" t="s">
        <v>4207</v>
      </c>
      <c r="T1729" s="12" t="s">
        <v>4208</v>
      </c>
      <c r="U1729" s="12" t="s">
        <v>4209</v>
      </c>
      <c r="V1729" s="12" t="s">
        <v>2939</v>
      </c>
    </row>
    <row r="1730" spans="1:27" ht="409.6" thickBot="1" x14ac:dyDescent="0.35">
      <c r="A1730" s="7" t="s">
        <v>1767</v>
      </c>
      <c r="D1730" s="37" t="s">
        <v>15</v>
      </c>
      <c r="E1730" s="45"/>
      <c r="F1730" s="47" t="e">
        <f ca="1">IF(D1730="Walmart", "https://www.walmart.com/search/?query=" &amp; [1]!textjoin("%20",TRUE,S1730,T1730,U1730,V1730,W1730,X1730,Y1730,Z1730,AA1730,AB1730,AC1730,AD1730,AE1730,AF1730,AG1730,AH1730,AI1730,AJ1730,AK1730,AL1730,AM1730,AN1730,AO1730,AP1730,AQ1730,AR1730,AS1730,AT1730,AU1730,AV1730,AW1730,AX1730,AY1730,AZ1730,BA1730,BB1730), IF(D1730="Best Buy", "https://www.bestbuy.com/site/searchpage.jsp?st=" &amp; [1]!textjoin("+",TRUE,S1730,T1730,U1730,V1730,W1730,X1730,Y1730,Z1730,AA1730,AB1730,AC1730,AD1730,AE1730,AF1730,AG1730,AH1730,AI1730,AJ1730,AK1730,AL1730,AM1730,AN1730,AO1730,AP1730,AQ1730,AR1730,AS1730,AT1730,AU1730,AV1730,AW1730,AX1730,AY1730,AZ1730,BA1730,BB1730), IF(D1730="Target", "https://www.target.com/s?searchTerm=" &amp; [1]!textjoin("+",TRUE,S1730,T1730,U1730,V1730,W1730,X1730,Y1730,Z1730,AA1730,AB1730,AC1730,AD1730,AE1730,AF1730,AG1730,AH1730,AI1730,AJ1730,AK1730,AL1730,AM1730,AN1730,AO1730,AP1730,AQ1730,AR1730,AS1730,AT1730,AU1730,AV1730,AW1730,AX1730,AY1730,AZ1730,BA1730,BB1730),"")))</f>
        <v>#NAME?</v>
      </c>
      <c r="G1730" s="45" t="s">
        <v>8158</v>
      </c>
      <c r="H1730" s="45" t="str">
        <f t="shared" si="109"/>
        <v>Best Buy</v>
      </c>
      <c r="I1730" s="45"/>
      <c r="J1730" s="45"/>
      <c r="L1730" s="37" t="s">
        <v>15</v>
      </c>
      <c r="M1730" s="26" t="s">
        <v>2159</v>
      </c>
      <c r="N1730" s="21" t="s">
        <v>6738</v>
      </c>
      <c r="O1730" s="1" t="s">
        <v>2160</v>
      </c>
      <c r="P1730" s="21" t="e">
        <f ca="1">[1]!textjoin("+",TRUE,O1730,S1730,T1730,U1730,V1730,W1730,X1730,Y1730,Z1730,AA1730,AB1730,AC1730,AD1730,AE1730,AF1730,AG1730,AH1730,AI1730,AJ1730,AK1730,AL1730,AM1730,AN1730,AO1730,AP1730,AQ1730,AR1730,AS1730,AT1730,AU1730,AV1730,AW1730,AX1730,AY1730,AZ1730,BA1730,BB1730,R1730)</f>
        <v>#NAME?</v>
      </c>
      <c r="Q1730" s="21" t="e">
        <f t="shared" ca="1" si="110"/>
        <v>#NAME?</v>
      </c>
      <c r="R1730" t="s">
        <v>5106</v>
      </c>
      <c r="S1730" s="16" t="s">
        <v>4210</v>
      </c>
      <c r="T1730" s="12" t="s">
        <v>4663</v>
      </c>
      <c r="U1730" s="12" t="s">
        <v>3799</v>
      </c>
      <c r="V1730" s="12" t="s">
        <v>4746</v>
      </c>
      <c r="W1730" s="12" t="s">
        <v>4584</v>
      </c>
    </row>
    <row r="1731" spans="1:27" ht="409.6" thickBot="1" x14ac:dyDescent="0.35">
      <c r="A1731" s="7" t="s">
        <v>1768</v>
      </c>
      <c r="D1731" s="37" t="s">
        <v>15</v>
      </c>
      <c r="E1731" s="45"/>
      <c r="F1731" s="47" t="e">
        <f ca="1">IF(D1731="Walmart", "https://www.walmart.com/search/?query=" &amp; [1]!textjoin("%20",TRUE,S1731,T1731,U1731,V1731,W1731,X1731,Y1731,Z1731,AA1731,AB1731,AC1731,AD1731,AE1731,AF1731,AG1731,AH1731,AI1731,AJ1731,AK1731,AL1731,AM1731,AN1731,AO1731,AP1731,AQ1731,AR1731,AS1731,AT1731,AU1731,AV1731,AW1731,AX1731,AY1731,AZ1731,BA1731,BB1731), IF(D1731="Best Buy", "https://www.bestbuy.com/site/searchpage.jsp?st=" &amp; [1]!textjoin("+",TRUE,S1731,T1731,U1731,V1731,W1731,X1731,Y1731,Z1731,AA1731,AB1731,AC1731,AD1731,AE1731,AF1731,AG1731,AH1731,AI1731,AJ1731,AK1731,AL1731,AM1731,AN1731,AO1731,AP1731,AQ1731,AR1731,AS1731,AT1731,AU1731,AV1731,AW1731,AX1731,AY1731,AZ1731,BA1731,BB1731), IF(D1731="Target", "https://www.target.com/s?searchTerm=" &amp; [1]!textjoin("+",TRUE,S1731,T1731,U1731,V1731,W1731,X1731,Y1731,Z1731,AA1731,AB1731,AC1731,AD1731,AE1731,AF1731,AG1731,AH1731,AI1731,AJ1731,AK1731,AL1731,AM1731,AN1731,AO1731,AP1731,AQ1731,AR1731,AS1731,AT1731,AU1731,AV1731,AW1731,AX1731,AY1731,AZ1731,BA1731,BB1731),"")))</f>
        <v>#NAME?</v>
      </c>
      <c r="G1731" s="45" t="s">
        <v>8159</v>
      </c>
      <c r="H1731" s="45" t="str">
        <f t="shared" si="109"/>
        <v>Best Buy</v>
      </c>
      <c r="I1731" s="45"/>
      <c r="J1731" s="45"/>
      <c r="L1731" s="37" t="s">
        <v>15</v>
      </c>
      <c r="M1731" s="26" t="s">
        <v>2159</v>
      </c>
      <c r="N1731" s="21" t="s">
        <v>6739</v>
      </c>
      <c r="O1731" s="1" t="s">
        <v>2160</v>
      </c>
      <c r="P1731" s="21" t="e">
        <f ca="1">[1]!textjoin("+",TRUE,O1731,S1731,T1731,U1731,V1731,W1731,X1731,Y1731,Z1731,AA1731,AB1731,AC1731,AD1731,AE1731,AF1731,AG1731,AH1731,AI1731,AJ1731,AK1731,AL1731,AM1731,AN1731,AO1731,AP1731,AQ1731,AR1731,AS1731,AT1731,AU1731,AV1731,AW1731,AX1731,AY1731,AZ1731,BA1731,BB1731,R1731)</f>
        <v>#NAME?</v>
      </c>
      <c r="Q1731" s="21" t="e">
        <f t="shared" ca="1" si="110"/>
        <v>#NAME?</v>
      </c>
      <c r="R1731" t="s">
        <v>5106</v>
      </c>
      <c r="S1731" s="16" t="s">
        <v>4623</v>
      </c>
      <c r="T1731" s="12" t="s">
        <v>3799</v>
      </c>
      <c r="U1731" s="12" t="s">
        <v>4746</v>
      </c>
      <c r="V1731" s="12" t="s">
        <v>4584</v>
      </c>
    </row>
    <row r="1732" spans="1:27" ht="409.6" thickBot="1" x14ac:dyDescent="0.35">
      <c r="A1732" s="7" t="s">
        <v>1769</v>
      </c>
      <c r="D1732" s="37" t="s">
        <v>12</v>
      </c>
      <c r="E1732" s="45"/>
      <c r="F1732" s="47" t="e">
        <f ca="1">IF(D1732="Walmart", "https://www.walmart.com/search/?query=" &amp; [1]!textjoin("%20",TRUE,S1732,T1732,U1732,V1732,W1732,X1732,Y1732,Z1732,AA1732,AB1732,AC1732,AD1732,AE1732,AF1732,AG1732,AH1732,AI1732,AJ1732,AK1732,AL1732,AM1732,AN1732,AO1732,AP1732,AQ1732,AR1732,AS1732,AT1732,AU1732,AV1732,AW1732,AX1732,AY1732,AZ1732,BA1732,BB1732), IF(D1732="Best Buy", "https://www.bestbuy.com/site/searchpage.jsp?st=" &amp; [1]!textjoin("+",TRUE,S1732,T1732,U1732,V1732,W1732,X1732,Y1732,Z1732,AA1732,AB1732,AC1732,AD1732,AE1732,AF1732,AG1732,AH1732,AI1732,AJ1732,AK1732,AL1732,AM1732,AN1732,AO1732,AP1732,AQ1732,AR1732,AS1732,AT1732,AU1732,AV1732,AW1732,AX1732,AY1732,AZ1732,BA1732,BB1732), IF(D1732="Target", "https://www.target.com/s?searchTerm=" &amp; [1]!textjoin("+",TRUE,S1732,T1732,U1732,V1732,W1732,X1732,Y1732,Z1732,AA1732,AB1732,AC1732,AD1732,AE1732,AF1732,AG1732,AH1732,AI1732,AJ1732,AK1732,AL1732,AM1732,AN1732,AO1732,AP1732,AQ1732,AR1732,AS1732,AT1732,AU1732,AV1732,AW1732,AX1732,AY1732,AZ1732,BA1732,BB1732),"")))</f>
        <v>#NAME?</v>
      </c>
      <c r="G1732" s="45" t="s">
        <v>8160</v>
      </c>
      <c r="H1732" s="45" t="str">
        <f t="shared" si="109"/>
        <v>Walmart</v>
      </c>
      <c r="I1732" s="45"/>
      <c r="J1732" s="45"/>
      <c r="L1732" s="37" t="s">
        <v>12</v>
      </c>
      <c r="M1732" s="26" t="s">
        <v>2159</v>
      </c>
      <c r="N1732" s="21" t="s">
        <v>6740</v>
      </c>
      <c r="O1732" s="1" t="s">
        <v>2160</v>
      </c>
      <c r="P1732" s="21" t="e">
        <f ca="1">[1]!textjoin("+",TRUE,O1732,S1732,T1732,U1732,V1732,W1732,X1732,Y1732,Z1732,AA1732,AB1732,AC1732,AD1732,AE1732,AF1732,AG1732,AH1732,AI1732,AJ1732,AK1732,AL1732,AM1732,AN1732,AO1732,AP1732,AQ1732,AR1732,AS1732,AT1732,AU1732,AV1732,AW1732,AX1732,AY1732,AZ1732,BA1732,BB1732,R1732)</f>
        <v>#NAME?</v>
      </c>
      <c r="Q1732" s="21" t="e">
        <f t="shared" ca="1" si="110"/>
        <v>#NAME?</v>
      </c>
      <c r="R1732" t="s">
        <v>5106</v>
      </c>
      <c r="S1732" s="16" t="s">
        <v>4211</v>
      </c>
      <c r="T1732" s="12" t="s">
        <v>2192</v>
      </c>
      <c r="U1732" s="12" t="s">
        <v>4212</v>
      </c>
      <c r="V1732" s="12" t="s">
        <v>4213</v>
      </c>
      <c r="W1732" s="12" t="s">
        <v>2924</v>
      </c>
      <c r="X1732" s="12" t="s">
        <v>4214</v>
      </c>
      <c r="Y1732" s="12">
        <v>2</v>
      </c>
      <c r="Z1732" s="12" t="s">
        <v>4139</v>
      </c>
      <c r="AA1732" s="12" t="s">
        <v>4140</v>
      </c>
    </row>
    <row r="1733" spans="1:27" ht="409.6" thickBot="1" x14ac:dyDescent="0.35">
      <c r="A1733" s="7" t="s">
        <v>1770</v>
      </c>
      <c r="D1733" s="37" t="s">
        <v>15</v>
      </c>
      <c r="E1733" s="45"/>
      <c r="F1733" s="47" t="e">
        <f ca="1">IF(D1733="Walmart", "https://www.walmart.com/search/?query=" &amp; [1]!textjoin("%20",TRUE,S1733,T1733,U1733,V1733,W1733,X1733,Y1733,Z1733,AA1733,AB1733,AC1733,AD1733,AE1733,AF1733,AG1733,AH1733,AI1733,AJ1733,AK1733,AL1733,AM1733,AN1733,AO1733,AP1733,AQ1733,AR1733,AS1733,AT1733,AU1733,AV1733,AW1733,AX1733,AY1733,AZ1733,BA1733,BB1733), IF(D1733="Best Buy", "https://www.bestbuy.com/site/searchpage.jsp?st=" &amp; [1]!textjoin("+",TRUE,S1733,T1733,U1733,V1733,W1733,X1733,Y1733,Z1733,AA1733,AB1733,AC1733,AD1733,AE1733,AF1733,AG1733,AH1733,AI1733,AJ1733,AK1733,AL1733,AM1733,AN1733,AO1733,AP1733,AQ1733,AR1733,AS1733,AT1733,AU1733,AV1733,AW1733,AX1733,AY1733,AZ1733,BA1733,BB1733), IF(D1733="Target", "https://www.target.com/s?searchTerm=" &amp; [1]!textjoin("+",TRUE,S1733,T1733,U1733,V1733,W1733,X1733,Y1733,Z1733,AA1733,AB1733,AC1733,AD1733,AE1733,AF1733,AG1733,AH1733,AI1733,AJ1733,AK1733,AL1733,AM1733,AN1733,AO1733,AP1733,AQ1733,AR1733,AS1733,AT1733,AU1733,AV1733,AW1733,AX1733,AY1733,AZ1733,BA1733,BB1733),"")))</f>
        <v>#NAME?</v>
      </c>
      <c r="G1733" s="45" t="s">
        <v>8161</v>
      </c>
      <c r="H1733" s="45" t="str">
        <f t="shared" si="109"/>
        <v>Best Buy</v>
      </c>
      <c r="I1733" s="45"/>
      <c r="J1733" s="45"/>
      <c r="L1733" s="37" t="s">
        <v>15</v>
      </c>
      <c r="M1733" s="26" t="s">
        <v>2159</v>
      </c>
      <c r="N1733" s="21" t="s">
        <v>6741</v>
      </c>
      <c r="O1733" s="1" t="s">
        <v>2160</v>
      </c>
      <c r="P1733" s="21" t="e">
        <f ca="1">[1]!textjoin("+",TRUE,O1733,S1733,T1733,U1733,V1733,W1733,X1733,Y1733,Z1733,AA1733,AB1733,AC1733,AD1733,AE1733,AF1733,AG1733,AH1733,AI1733,AJ1733,AK1733,AL1733,AM1733,AN1733,AO1733,AP1733,AQ1733,AR1733,AS1733,AT1733,AU1733,AV1733,AW1733,AX1733,AY1733,AZ1733,BA1733,BB1733,R1733)</f>
        <v>#NAME?</v>
      </c>
      <c r="Q1733" s="21" t="e">
        <f t="shared" ca="1" si="110"/>
        <v>#NAME?</v>
      </c>
      <c r="R1733" t="s">
        <v>5106</v>
      </c>
      <c r="S1733" s="16" t="s">
        <v>4215</v>
      </c>
      <c r="T1733" s="12" t="s">
        <v>4216</v>
      </c>
      <c r="U1733" s="12" t="s">
        <v>2176</v>
      </c>
      <c r="V1733" s="12" t="s">
        <v>2177</v>
      </c>
      <c r="W1733" s="12" t="s">
        <v>2178</v>
      </c>
      <c r="X1733" s="12" t="s">
        <v>4603</v>
      </c>
    </row>
    <row r="1734" spans="1:27" ht="409.6" thickBot="1" x14ac:dyDescent="0.35">
      <c r="A1734" s="7" t="s">
        <v>1771</v>
      </c>
      <c r="D1734" s="37" t="s">
        <v>15</v>
      </c>
      <c r="E1734" s="45"/>
      <c r="F1734" s="47" t="e">
        <f ca="1">IF(D1734="Walmart", "https://www.walmart.com/search/?query=" &amp; [1]!textjoin("%20",TRUE,S1734,T1734,U1734,V1734,W1734,X1734,Y1734,Z1734,AA1734,AB1734,AC1734,AD1734,AE1734,AF1734,AG1734,AH1734,AI1734,AJ1734,AK1734,AL1734,AM1734,AN1734,AO1734,AP1734,AQ1734,AR1734,AS1734,AT1734,AU1734,AV1734,AW1734,AX1734,AY1734,AZ1734,BA1734,BB1734), IF(D1734="Best Buy", "https://www.bestbuy.com/site/searchpage.jsp?st=" &amp; [1]!textjoin("+",TRUE,S1734,T1734,U1734,V1734,W1734,X1734,Y1734,Z1734,AA1734,AB1734,AC1734,AD1734,AE1734,AF1734,AG1734,AH1734,AI1734,AJ1734,AK1734,AL1734,AM1734,AN1734,AO1734,AP1734,AQ1734,AR1734,AS1734,AT1734,AU1734,AV1734,AW1734,AX1734,AY1734,AZ1734,BA1734,BB1734), IF(D1734="Target", "https://www.target.com/s?searchTerm=" &amp; [1]!textjoin("+",TRUE,S1734,T1734,U1734,V1734,W1734,X1734,Y1734,Z1734,AA1734,AB1734,AC1734,AD1734,AE1734,AF1734,AG1734,AH1734,AI1734,AJ1734,AK1734,AL1734,AM1734,AN1734,AO1734,AP1734,AQ1734,AR1734,AS1734,AT1734,AU1734,AV1734,AW1734,AX1734,AY1734,AZ1734,BA1734,BB1734),"")))</f>
        <v>#NAME?</v>
      </c>
      <c r="G1734" s="45" t="s">
        <v>8162</v>
      </c>
      <c r="H1734" s="45" t="str">
        <f t="shared" si="109"/>
        <v>Best Buy</v>
      </c>
      <c r="I1734" s="45"/>
      <c r="J1734" s="45"/>
      <c r="L1734" s="37" t="s">
        <v>15</v>
      </c>
      <c r="M1734" s="26" t="s">
        <v>2159</v>
      </c>
      <c r="N1734" s="21" t="s">
        <v>6742</v>
      </c>
      <c r="O1734" s="1" t="s">
        <v>2160</v>
      </c>
      <c r="P1734" s="21" t="e">
        <f ca="1">[1]!textjoin("+",TRUE,O1734,S1734,T1734,U1734,V1734,W1734,X1734,Y1734,Z1734,AA1734,AB1734,AC1734,AD1734,AE1734,AF1734,AG1734,AH1734,AI1734,AJ1734,AK1734,AL1734,AM1734,AN1734,AO1734,AP1734,AQ1734,AR1734,AS1734,AT1734,AU1734,AV1734,AW1734,AX1734,AY1734,AZ1734,BA1734,BB1734,R1734)</f>
        <v>#NAME?</v>
      </c>
      <c r="Q1734" s="21" t="e">
        <f t="shared" ca="1" si="110"/>
        <v>#NAME?</v>
      </c>
      <c r="R1734" t="s">
        <v>5106</v>
      </c>
      <c r="S1734" s="16" t="s">
        <v>4215</v>
      </c>
      <c r="T1734" s="12" t="s">
        <v>4216</v>
      </c>
      <c r="U1734" s="12" t="s">
        <v>4584</v>
      </c>
    </row>
    <row r="1735" spans="1:27" ht="409.6" thickBot="1" x14ac:dyDescent="0.35">
      <c r="A1735" s="7" t="s">
        <v>1772</v>
      </c>
      <c r="D1735" s="37" t="s">
        <v>15</v>
      </c>
      <c r="E1735" s="45"/>
      <c r="F1735" s="47" t="e">
        <f ca="1">IF(D1735="Walmart", "https://www.walmart.com/search/?query=" &amp; [1]!textjoin("%20",TRUE,S1735,T1735,U1735,V1735,W1735,X1735,Y1735,Z1735,AA1735,AB1735,AC1735,AD1735,AE1735,AF1735,AG1735,AH1735,AI1735,AJ1735,AK1735,AL1735,AM1735,AN1735,AO1735,AP1735,AQ1735,AR1735,AS1735,AT1735,AU1735,AV1735,AW1735,AX1735,AY1735,AZ1735,BA1735,BB1735), IF(D1735="Best Buy", "https://www.bestbuy.com/site/searchpage.jsp?st=" &amp; [1]!textjoin("+",TRUE,S1735,T1735,U1735,V1735,W1735,X1735,Y1735,Z1735,AA1735,AB1735,AC1735,AD1735,AE1735,AF1735,AG1735,AH1735,AI1735,AJ1735,AK1735,AL1735,AM1735,AN1735,AO1735,AP1735,AQ1735,AR1735,AS1735,AT1735,AU1735,AV1735,AW1735,AX1735,AY1735,AZ1735,BA1735,BB1735), IF(D1735="Target", "https://www.target.com/s?searchTerm=" &amp; [1]!textjoin("+",TRUE,S1735,T1735,U1735,V1735,W1735,X1735,Y1735,Z1735,AA1735,AB1735,AC1735,AD1735,AE1735,AF1735,AG1735,AH1735,AI1735,AJ1735,AK1735,AL1735,AM1735,AN1735,AO1735,AP1735,AQ1735,AR1735,AS1735,AT1735,AU1735,AV1735,AW1735,AX1735,AY1735,AZ1735,BA1735,BB1735),"")))</f>
        <v>#NAME?</v>
      </c>
      <c r="G1735" s="45" t="s">
        <v>8163</v>
      </c>
      <c r="H1735" s="45" t="str">
        <f t="shared" si="109"/>
        <v>Best Buy</v>
      </c>
      <c r="I1735" s="45"/>
      <c r="J1735" s="45"/>
      <c r="L1735" s="37" t="s">
        <v>15</v>
      </c>
      <c r="M1735" s="26" t="s">
        <v>2159</v>
      </c>
      <c r="N1735" s="21" t="s">
        <v>6743</v>
      </c>
      <c r="O1735" s="1" t="s">
        <v>2160</v>
      </c>
      <c r="P1735" s="21" t="e">
        <f ca="1">[1]!textjoin("+",TRUE,O1735,S1735,T1735,U1735,V1735,W1735,X1735,Y1735,Z1735,AA1735,AB1735,AC1735,AD1735,AE1735,AF1735,AG1735,AH1735,AI1735,AJ1735,AK1735,AL1735,AM1735,AN1735,AO1735,AP1735,AQ1735,AR1735,AS1735,AT1735,AU1735,AV1735,AW1735,AX1735,AY1735,AZ1735,BA1735,BB1735,R1735)</f>
        <v>#NAME?</v>
      </c>
      <c r="Q1735" s="21" t="e">
        <f t="shared" ca="1" si="110"/>
        <v>#NAME?</v>
      </c>
      <c r="R1735" t="s">
        <v>5106</v>
      </c>
      <c r="S1735" s="16" t="s">
        <v>5034</v>
      </c>
      <c r="T1735" s="12" t="s">
        <v>3167</v>
      </c>
      <c r="U1735" s="12" t="s">
        <v>2924</v>
      </c>
      <c r="V1735" s="12" t="s">
        <v>4217</v>
      </c>
      <c r="W1735" s="12" t="s">
        <v>4137</v>
      </c>
      <c r="X1735" s="12" t="s">
        <v>4139</v>
      </c>
      <c r="Y1735" s="12" t="s">
        <v>4584</v>
      </c>
    </row>
    <row r="1736" spans="1:27" ht="409.6" thickBot="1" x14ac:dyDescent="0.35">
      <c r="A1736" s="7" t="s">
        <v>1773</v>
      </c>
      <c r="D1736" s="37" t="s">
        <v>15</v>
      </c>
      <c r="E1736" s="45"/>
      <c r="F1736" s="47" t="e">
        <f ca="1">IF(D1736="Walmart", "https://www.walmart.com/search/?query=" &amp; [1]!textjoin("%20",TRUE,S1736,T1736,U1736,V1736,W1736,X1736,Y1736,Z1736,AA1736,AB1736,AC1736,AD1736,AE1736,AF1736,AG1736,AH1736,AI1736,AJ1736,AK1736,AL1736,AM1736,AN1736,AO1736,AP1736,AQ1736,AR1736,AS1736,AT1736,AU1736,AV1736,AW1736,AX1736,AY1736,AZ1736,BA1736,BB1736), IF(D1736="Best Buy", "https://www.bestbuy.com/site/searchpage.jsp?st=" &amp; [1]!textjoin("+",TRUE,S1736,T1736,U1736,V1736,W1736,X1736,Y1736,Z1736,AA1736,AB1736,AC1736,AD1736,AE1736,AF1736,AG1736,AH1736,AI1736,AJ1736,AK1736,AL1736,AM1736,AN1736,AO1736,AP1736,AQ1736,AR1736,AS1736,AT1736,AU1736,AV1736,AW1736,AX1736,AY1736,AZ1736,BA1736,BB1736), IF(D1736="Target", "https://www.target.com/s?searchTerm=" &amp; [1]!textjoin("+",TRUE,S1736,T1736,U1736,V1736,W1736,X1736,Y1736,Z1736,AA1736,AB1736,AC1736,AD1736,AE1736,AF1736,AG1736,AH1736,AI1736,AJ1736,AK1736,AL1736,AM1736,AN1736,AO1736,AP1736,AQ1736,AR1736,AS1736,AT1736,AU1736,AV1736,AW1736,AX1736,AY1736,AZ1736,BA1736,BB1736),"")))</f>
        <v>#NAME?</v>
      </c>
      <c r="G1736" s="45" t="s">
        <v>8164</v>
      </c>
      <c r="H1736" s="45" t="str">
        <f t="shared" si="109"/>
        <v>Best Buy</v>
      </c>
      <c r="I1736" s="45"/>
      <c r="J1736" s="45"/>
      <c r="L1736" s="37" t="s">
        <v>15</v>
      </c>
      <c r="M1736" s="26" t="s">
        <v>2159</v>
      </c>
      <c r="N1736" s="21" t="s">
        <v>6744</v>
      </c>
      <c r="O1736" s="1" t="s">
        <v>2160</v>
      </c>
      <c r="P1736" s="21" t="e">
        <f ca="1">[1]!textjoin("+",TRUE,O1736,S1736,T1736,U1736,V1736,W1736,X1736,Y1736,Z1736,AA1736,AB1736,AC1736,AD1736,AE1736,AF1736,AG1736,AH1736,AI1736,AJ1736,AK1736,AL1736,AM1736,AN1736,AO1736,AP1736,AQ1736,AR1736,AS1736,AT1736,AU1736,AV1736,AW1736,AX1736,AY1736,AZ1736,BA1736,BB1736,R1736)</f>
        <v>#NAME?</v>
      </c>
      <c r="Q1736" s="21" t="e">
        <f t="shared" ca="1" si="110"/>
        <v>#NAME?</v>
      </c>
      <c r="R1736" t="s">
        <v>5106</v>
      </c>
      <c r="S1736" s="16" t="s">
        <v>4218</v>
      </c>
      <c r="T1736" s="12" t="s">
        <v>4584</v>
      </c>
    </row>
    <row r="1737" spans="1:27" ht="409.6" thickBot="1" x14ac:dyDescent="0.35">
      <c r="A1737" s="7" t="s">
        <v>1774</v>
      </c>
      <c r="D1737" s="37" t="s">
        <v>15</v>
      </c>
      <c r="E1737" s="45"/>
      <c r="F1737" s="47" t="e">
        <f ca="1">IF(D1737="Walmart", "https://www.walmart.com/search/?query=" &amp; [1]!textjoin("%20",TRUE,S1737,T1737,U1737,V1737,W1737,X1737,Y1737,Z1737,AA1737,AB1737,AC1737,AD1737,AE1737,AF1737,AG1737,AH1737,AI1737,AJ1737,AK1737,AL1737,AM1737,AN1737,AO1737,AP1737,AQ1737,AR1737,AS1737,AT1737,AU1737,AV1737,AW1737,AX1737,AY1737,AZ1737,BA1737,BB1737), IF(D1737="Best Buy", "https://www.bestbuy.com/site/searchpage.jsp?st=" &amp; [1]!textjoin("+",TRUE,S1737,T1737,U1737,V1737,W1737,X1737,Y1737,Z1737,AA1737,AB1737,AC1737,AD1737,AE1737,AF1737,AG1737,AH1737,AI1737,AJ1737,AK1737,AL1737,AM1737,AN1737,AO1737,AP1737,AQ1737,AR1737,AS1737,AT1737,AU1737,AV1737,AW1737,AX1737,AY1737,AZ1737,BA1737,BB1737), IF(D1737="Target", "https://www.target.com/s?searchTerm=" &amp; [1]!textjoin("+",TRUE,S1737,T1737,U1737,V1737,W1737,X1737,Y1737,Z1737,AA1737,AB1737,AC1737,AD1737,AE1737,AF1737,AG1737,AH1737,AI1737,AJ1737,AK1737,AL1737,AM1737,AN1737,AO1737,AP1737,AQ1737,AR1737,AS1737,AT1737,AU1737,AV1737,AW1737,AX1737,AY1737,AZ1737,BA1737,BB1737),"")))</f>
        <v>#NAME?</v>
      </c>
      <c r="G1737" s="45" t="s">
        <v>8165</v>
      </c>
      <c r="H1737" s="45" t="str">
        <f t="shared" si="109"/>
        <v>Best Buy</v>
      </c>
      <c r="I1737" s="45"/>
      <c r="J1737" s="45"/>
      <c r="L1737" s="37" t="s">
        <v>15</v>
      </c>
      <c r="M1737" s="26" t="s">
        <v>2159</v>
      </c>
      <c r="N1737" s="21" t="s">
        <v>6745</v>
      </c>
      <c r="O1737" s="1" t="s">
        <v>2160</v>
      </c>
      <c r="P1737" s="21" t="e">
        <f ca="1">[1]!textjoin("+",TRUE,O1737,S1737,T1737,U1737,V1737,W1737,X1737,Y1737,Z1737,AA1737,AB1737,AC1737,AD1737,AE1737,AF1737,AG1737,AH1737,AI1737,AJ1737,AK1737,AL1737,AM1737,AN1737,AO1737,AP1737,AQ1737,AR1737,AS1737,AT1737,AU1737,AV1737,AW1737,AX1737,AY1737,AZ1737,BA1737,BB1737,R1737)</f>
        <v>#NAME?</v>
      </c>
      <c r="Q1737" s="21" t="e">
        <f t="shared" ca="1" si="110"/>
        <v>#NAME?</v>
      </c>
      <c r="R1737" t="s">
        <v>5106</v>
      </c>
      <c r="S1737" s="16" t="s">
        <v>4219</v>
      </c>
      <c r="T1737" s="12" t="s">
        <v>4220</v>
      </c>
      <c r="U1737" s="12" t="s">
        <v>4221</v>
      </c>
      <c r="V1737" s="12" t="s">
        <v>2172</v>
      </c>
    </row>
    <row r="1738" spans="1:27" ht="409.6" thickBot="1" x14ac:dyDescent="0.35">
      <c r="A1738" s="7" t="s">
        <v>1775</v>
      </c>
      <c r="D1738" s="37" t="s">
        <v>20</v>
      </c>
      <c r="E1738" s="45"/>
      <c r="F1738" s="47" t="e">
        <f ca="1">IF(D1738="Walmart", "https://www.walmart.com/search/?query=" &amp; [1]!textjoin("%20",TRUE,S1738,T1738,U1738,V1738,W1738,X1738,Y1738,Z1738,AA1738,AB1738,AC1738,AD1738,AE1738,AF1738,AG1738,AH1738,AI1738,AJ1738,AK1738,AL1738,AM1738,AN1738,AO1738,AP1738,AQ1738,AR1738,AS1738,AT1738,AU1738,AV1738,AW1738,AX1738,AY1738,AZ1738,BA1738,BB1738), IF(D1738="Best Buy", "https://www.bestbuy.com/site/searchpage.jsp?st=" &amp; [1]!textjoin("+",TRUE,S1738,T1738,U1738,V1738,W1738,X1738,Y1738,Z1738,AA1738,AB1738,AC1738,AD1738,AE1738,AF1738,AG1738,AH1738,AI1738,AJ1738,AK1738,AL1738,AM1738,AN1738,AO1738,AP1738,AQ1738,AR1738,AS1738,AT1738,AU1738,AV1738,AW1738,AX1738,AY1738,AZ1738,BA1738,BB1738), IF(D1738="Target", "https://www.target.com/s?searchTerm=" &amp; [1]!textjoin("+",TRUE,S1738,T1738,U1738,V1738,W1738,X1738,Y1738,Z1738,AA1738,AB1738,AC1738,AD1738,AE1738,AF1738,AG1738,AH1738,AI1738,AJ1738,AK1738,AL1738,AM1738,AN1738,AO1738,AP1738,AQ1738,AR1738,AS1738,AT1738,AU1738,AV1738,AW1738,AX1738,AY1738,AZ1738,BA1738,BB1738),"")))</f>
        <v>#NAME?</v>
      </c>
      <c r="G1738" s="45" t="s">
        <v>8166</v>
      </c>
      <c r="H1738" s="45" t="str">
        <f t="shared" si="109"/>
        <v>Target</v>
      </c>
      <c r="I1738" s="45"/>
      <c r="J1738" s="45"/>
      <c r="L1738" s="37" t="s">
        <v>20</v>
      </c>
      <c r="M1738" s="26" t="s">
        <v>2159</v>
      </c>
      <c r="N1738" s="21" t="s">
        <v>6746</v>
      </c>
      <c r="O1738" s="1" t="s">
        <v>2160</v>
      </c>
      <c r="P1738" s="21" t="e">
        <f ca="1">[1]!textjoin("+",TRUE,O1738,S1738,T1738,U1738,V1738,W1738,X1738,Y1738,Z1738,AA1738,AB1738,AC1738,AD1738,AE1738,AF1738,AG1738,AH1738,AI1738,AJ1738,AK1738,AL1738,AM1738,AN1738,AO1738,AP1738,AQ1738,AR1738,AS1738,AT1738,AU1738,AV1738,AW1738,AX1738,AY1738,AZ1738,BA1738,BB1738,R1738)</f>
        <v>#NAME?</v>
      </c>
      <c r="Q1738" s="21" t="e">
        <f t="shared" ca="1" si="110"/>
        <v>#NAME?</v>
      </c>
      <c r="R1738" t="s">
        <v>5106</v>
      </c>
      <c r="S1738" s="16" t="s">
        <v>4219</v>
      </c>
      <c r="T1738" s="12" t="s">
        <v>4220</v>
      </c>
      <c r="U1738" s="12" t="s">
        <v>4221</v>
      </c>
      <c r="V1738" s="12" t="s">
        <v>4584</v>
      </c>
    </row>
    <row r="1739" spans="1:27" ht="58.2" thickBot="1" x14ac:dyDescent="0.35">
      <c r="A1739" s="7" t="s">
        <v>1776</v>
      </c>
      <c r="D1739" s="37" t="s">
        <v>43</v>
      </c>
      <c r="E1739" s="45"/>
      <c r="F1739" s="47" t="str">
        <f>IF(D1739="Walmart", "https://www.walmart.com/search/?query=" &amp; [1]!textjoin("%20",TRUE,S1739,T1739,U1739,V1739,W1739,X1739,Y1739,Z1739,AA1739,AB1739,AC1739,AD1739,AE1739,AF1739,AG1739,AH1739,AI1739,AJ1739,AK1739,AL1739,AM1739,AN1739,AO1739,AP1739,AQ1739,AR1739,AS1739,AT1739,AU1739,AV1739,AW1739,AX1739,AY1739,AZ1739,BA1739,BB1739), IF(D1739="Best Buy", "https://www.bestbuy.com/site/searchpage.jsp?st=" &amp; [1]!textjoin("+",TRUE,S1739,T1739,U1739,V1739,W1739,X1739,Y1739,Z1739,AA1739,AB1739,AC1739,AD1739,AE1739,AF1739,AG1739,AH1739,AI1739,AJ1739,AK1739,AL1739,AM1739,AN1739,AO1739,AP1739,AQ1739,AR1739,AS1739,AT1739,AU1739,AV1739,AW1739,AX1739,AY1739,AZ1739,BA1739,BB1739), IF(D1739="Target", "https://www.target.com/s?searchTerm=" &amp; [1]!textjoin("+",TRUE,S1739,T1739,U1739,V1739,W1739,X1739,Y1739,Z1739,AA1739,AB1739,AC1739,AD1739,AE1739,AF1739,AG1739,AH1739,AI1739,AJ1739,AK1739,AL1739,AM1739,AN1739,AO1739,AP1739,AQ1739,AR1739,AS1739,AT1739,AU1739,AV1739,AW1739,AX1739,AY1739,AZ1739,BA1739,BB1739),"")))</f>
        <v/>
      </c>
      <c r="G1739" s="45" t="s">
        <v>7382</v>
      </c>
      <c r="H1739" s="45"/>
      <c r="I1739" s="45"/>
      <c r="J1739" s="45"/>
      <c r="L1739" s="37" t="s">
        <v>43</v>
      </c>
      <c r="M1739" s="26" t="s">
        <v>2159</v>
      </c>
      <c r="N1739" s="21" t="s">
        <v>6747</v>
      </c>
      <c r="O1739" s="1" t="s">
        <v>2160</v>
      </c>
      <c r="P1739" s="21" t="e">
        <f ca="1">[1]!textjoin("+",TRUE,O1739,S1739,T1739,U1739,V1739,W1739,X1739,Y1739,Z1739,AA1739,AB1739,AC1739,AD1739,AE1739,AF1739,AG1739,AH1739,AI1739,AJ1739,AK1739,AL1739,AM1739,AN1739,AO1739,AP1739,AQ1739,AR1739,AS1739,AT1739,AU1739,AV1739,AW1739,AX1739,AY1739,AZ1739,BA1739,BB1739,R1739)</f>
        <v>#NAME?</v>
      </c>
      <c r="Q1739" s="21" t="e">
        <f t="shared" ca="1" si="110"/>
        <v>#NAME?</v>
      </c>
      <c r="R1739" t="s">
        <v>5106</v>
      </c>
      <c r="S1739" s="16" t="s">
        <v>4219</v>
      </c>
      <c r="T1739" s="12" t="s">
        <v>4220</v>
      </c>
      <c r="U1739" s="12" t="s">
        <v>4221</v>
      </c>
      <c r="V1739" s="12" t="s">
        <v>2161</v>
      </c>
    </row>
    <row r="1740" spans="1:27" ht="409.6" thickBot="1" x14ac:dyDescent="0.35">
      <c r="A1740" s="7" t="s">
        <v>1777</v>
      </c>
      <c r="D1740" s="37" t="s">
        <v>12</v>
      </c>
      <c r="E1740" s="45"/>
      <c r="F1740" s="47" t="e">
        <f ca="1">IF(D1740="Walmart", "https://www.walmart.com/search/?query=" &amp; [1]!textjoin("%20",TRUE,S1740,T1740,U1740,V1740,W1740,X1740,Y1740,Z1740,AA1740,AB1740,AC1740,AD1740,AE1740,AF1740,AG1740,AH1740,AI1740,AJ1740,AK1740,AL1740,AM1740,AN1740,AO1740,AP1740,AQ1740,AR1740,AS1740,AT1740,AU1740,AV1740,AW1740,AX1740,AY1740,AZ1740,BA1740,BB1740), IF(D1740="Best Buy", "https://www.bestbuy.com/site/searchpage.jsp?st=" &amp; [1]!textjoin("+",TRUE,S1740,T1740,U1740,V1740,W1740,X1740,Y1740,Z1740,AA1740,AB1740,AC1740,AD1740,AE1740,AF1740,AG1740,AH1740,AI1740,AJ1740,AK1740,AL1740,AM1740,AN1740,AO1740,AP1740,AQ1740,AR1740,AS1740,AT1740,AU1740,AV1740,AW1740,AX1740,AY1740,AZ1740,BA1740,BB1740), IF(D1740="Target", "https://www.target.com/s?searchTerm=" &amp; [1]!textjoin("+",TRUE,S1740,T1740,U1740,V1740,W1740,X1740,Y1740,Z1740,AA1740,AB1740,AC1740,AD1740,AE1740,AF1740,AG1740,AH1740,AI1740,AJ1740,AK1740,AL1740,AM1740,AN1740,AO1740,AP1740,AQ1740,AR1740,AS1740,AT1740,AU1740,AV1740,AW1740,AX1740,AY1740,AZ1740,BA1740,BB1740),"")))</f>
        <v>#NAME?</v>
      </c>
      <c r="G1740" s="45" t="s">
        <v>8167</v>
      </c>
      <c r="H1740" s="45" t="str">
        <f t="shared" ref="H1740:H1774" si="111">HYPERLINK(G1740,D1740)</f>
        <v>Walmart</v>
      </c>
      <c r="I1740" s="45"/>
      <c r="J1740" s="45"/>
      <c r="L1740" s="37" t="s">
        <v>12</v>
      </c>
      <c r="M1740" s="26" t="s">
        <v>2159</v>
      </c>
      <c r="N1740" s="21" t="s">
        <v>6747</v>
      </c>
      <c r="O1740" s="1" t="s">
        <v>2160</v>
      </c>
      <c r="P1740" s="21" t="e">
        <f ca="1">[1]!textjoin("+",TRUE,O1740,S1740,T1740,U1740,V1740,W1740,X1740,Y1740,Z1740,AA1740,AB1740,AC1740,AD1740,AE1740,AF1740,AG1740,AH1740,AI1740,AJ1740,AK1740,AL1740,AM1740,AN1740,AO1740,AP1740,AQ1740,AR1740,AS1740,AT1740,AU1740,AV1740,AW1740,AX1740,AY1740,AZ1740,BA1740,BB1740,R1740)</f>
        <v>#NAME?</v>
      </c>
      <c r="Q1740" s="21" t="e">
        <f t="shared" ca="1" si="110"/>
        <v>#NAME?</v>
      </c>
      <c r="R1740" t="s">
        <v>5106</v>
      </c>
      <c r="S1740" s="16" t="s">
        <v>4219</v>
      </c>
      <c r="T1740" s="12" t="s">
        <v>4220</v>
      </c>
      <c r="U1740" s="12" t="s">
        <v>4221</v>
      </c>
      <c r="V1740" s="12" t="s">
        <v>2161</v>
      </c>
    </row>
    <row r="1741" spans="1:27" ht="409.6" thickBot="1" x14ac:dyDescent="0.35">
      <c r="A1741" s="7" t="s">
        <v>1778</v>
      </c>
      <c r="D1741" s="37" t="s">
        <v>15</v>
      </c>
      <c r="E1741" s="45"/>
      <c r="F1741" s="47" t="e">
        <f ca="1">IF(D1741="Walmart", "https://www.walmart.com/search/?query=" &amp; [1]!textjoin("%20",TRUE,S1741,T1741,U1741,V1741,W1741,X1741,Y1741,Z1741,AA1741,AB1741,AC1741,AD1741,AE1741,AF1741,AG1741,AH1741,AI1741,AJ1741,AK1741,AL1741,AM1741,AN1741,AO1741,AP1741,AQ1741,AR1741,AS1741,AT1741,AU1741,AV1741,AW1741,AX1741,AY1741,AZ1741,BA1741,BB1741), IF(D1741="Best Buy", "https://www.bestbuy.com/site/searchpage.jsp?st=" &amp; [1]!textjoin("+",TRUE,S1741,T1741,U1741,V1741,W1741,X1741,Y1741,Z1741,AA1741,AB1741,AC1741,AD1741,AE1741,AF1741,AG1741,AH1741,AI1741,AJ1741,AK1741,AL1741,AM1741,AN1741,AO1741,AP1741,AQ1741,AR1741,AS1741,AT1741,AU1741,AV1741,AW1741,AX1741,AY1741,AZ1741,BA1741,BB1741), IF(D1741="Target", "https://www.target.com/s?searchTerm=" &amp; [1]!textjoin("+",TRUE,S1741,T1741,U1741,V1741,W1741,X1741,Y1741,Z1741,AA1741,AB1741,AC1741,AD1741,AE1741,AF1741,AG1741,AH1741,AI1741,AJ1741,AK1741,AL1741,AM1741,AN1741,AO1741,AP1741,AQ1741,AR1741,AS1741,AT1741,AU1741,AV1741,AW1741,AX1741,AY1741,AZ1741,BA1741,BB1741),"")))</f>
        <v>#NAME?</v>
      </c>
      <c r="G1741" s="45" t="s">
        <v>8168</v>
      </c>
      <c r="H1741" s="45" t="str">
        <f t="shared" si="111"/>
        <v>Best Buy</v>
      </c>
      <c r="I1741" s="45"/>
      <c r="J1741" s="45"/>
      <c r="L1741" s="37" t="s">
        <v>15</v>
      </c>
      <c r="M1741" s="26" t="s">
        <v>2159</v>
      </c>
      <c r="N1741" s="21" t="s">
        <v>6748</v>
      </c>
      <c r="O1741" s="1" t="s">
        <v>2160</v>
      </c>
      <c r="P1741" s="21" t="e">
        <f ca="1">[1]!textjoin("+",TRUE,O1741,S1741,T1741,U1741,V1741,W1741,X1741,Y1741,Z1741,AA1741,AB1741,AC1741,AD1741,AE1741,AF1741,AG1741,AH1741,AI1741,AJ1741,AK1741,AL1741,AM1741,AN1741,AO1741,AP1741,AQ1741,AR1741,AS1741,AT1741,AU1741,AV1741,AW1741,AX1741,AY1741,AZ1741,BA1741,BB1741,R1741)</f>
        <v>#NAME?</v>
      </c>
      <c r="Q1741" s="21" t="e">
        <f t="shared" ca="1" si="110"/>
        <v>#NAME?</v>
      </c>
      <c r="R1741" t="s">
        <v>5106</v>
      </c>
      <c r="S1741" s="16" t="s">
        <v>4158</v>
      </c>
      <c r="T1741" s="12" t="s">
        <v>3036</v>
      </c>
      <c r="U1741" s="12" t="s">
        <v>2172</v>
      </c>
    </row>
    <row r="1742" spans="1:27" ht="409.6" thickBot="1" x14ac:dyDescent="0.35">
      <c r="A1742" s="7" t="s">
        <v>1778</v>
      </c>
      <c r="D1742" s="37" t="s">
        <v>15</v>
      </c>
      <c r="E1742" s="45"/>
      <c r="F1742" s="47" t="e">
        <f ca="1">IF(D1742="Walmart", "https://www.walmart.com/search/?query=" &amp; [1]!textjoin("%20",TRUE,S1742,T1742,U1742,V1742,W1742,X1742,Y1742,Z1742,AA1742,AB1742,AC1742,AD1742,AE1742,AF1742,AG1742,AH1742,AI1742,AJ1742,AK1742,AL1742,AM1742,AN1742,AO1742,AP1742,AQ1742,AR1742,AS1742,AT1742,AU1742,AV1742,AW1742,AX1742,AY1742,AZ1742,BA1742,BB1742), IF(D1742="Best Buy", "https://www.bestbuy.com/site/searchpage.jsp?st=" &amp; [1]!textjoin("+",TRUE,S1742,T1742,U1742,V1742,W1742,X1742,Y1742,Z1742,AA1742,AB1742,AC1742,AD1742,AE1742,AF1742,AG1742,AH1742,AI1742,AJ1742,AK1742,AL1742,AM1742,AN1742,AO1742,AP1742,AQ1742,AR1742,AS1742,AT1742,AU1742,AV1742,AW1742,AX1742,AY1742,AZ1742,BA1742,BB1742), IF(D1742="Target", "https://www.target.com/s?searchTerm=" &amp; [1]!textjoin("+",TRUE,S1742,T1742,U1742,V1742,W1742,X1742,Y1742,Z1742,AA1742,AB1742,AC1742,AD1742,AE1742,AF1742,AG1742,AH1742,AI1742,AJ1742,AK1742,AL1742,AM1742,AN1742,AO1742,AP1742,AQ1742,AR1742,AS1742,AT1742,AU1742,AV1742,AW1742,AX1742,AY1742,AZ1742,BA1742,BB1742),"")))</f>
        <v>#NAME?</v>
      </c>
      <c r="G1742" s="45" t="s">
        <v>8169</v>
      </c>
      <c r="H1742" s="45" t="str">
        <f t="shared" si="111"/>
        <v>Best Buy</v>
      </c>
      <c r="I1742" s="45"/>
      <c r="J1742" s="45"/>
      <c r="L1742" s="37" t="s">
        <v>15</v>
      </c>
      <c r="M1742" s="26" t="s">
        <v>2159</v>
      </c>
      <c r="N1742" s="21" t="s">
        <v>6749</v>
      </c>
      <c r="O1742" s="1" t="s">
        <v>2160</v>
      </c>
      <c r="P1742" s="21" t="e">
        <f ca="1">[1]!textjoin("+",TRUE,O1742,S1742,T1742,U1742,V1742,W1742,X1742,Y1742,Z1742,AA1742,AB1742,AC1742,AD1742,AE1742,AF1742,AG1742,AH1742,AI1742,AJ1742,AK1742,AL1742,AM1742,AN1742,AO1742,AP1742,AQ1742,AR1742,AS1742,AT1742,AU1742,AV1742,AW1742,AX1742,AY1742,AZ1742,BA1742,BB1742,R1742)</f>
        <v>#NAME?</v>
      </c>
      <c r="Q1742" s="21" t="e">
        <f t="shared" ca="1" si="110"/>
        <v>#NAME?</v>
      </c>
      <c r="R1742" t="s">
        <v>5106</v>
      </c>
      <c r="S1742" s="16" t="s">
        <v>4222</v>
      </c>
      <c r="T1742" s="12" t="s">
        <v>4615</v>
      </c>
      <c r="U1742" s="12" t="s">
        <v>4584</v>
      </c>
    </row>
    <row r="1743" spans="1:27" ht="409.6" thickBot="1" x14ac:dyDescent="0.35">
      <c r="A1743" s="7" t="s">
        <v>1779</v>
      </c>
      <c r="D1743" s="37" t="s">
        <v>15</v>
      </c>
      <c r="E1743" s="45"/>
      <c r="F1743" s="47" t="e">
        <f ca="1">IF(D1743="Walmart", "https://www.walmart.com/search/?query=" &amp; [1]!textjoin("%20",TRUE,S1743,T1743,U1743,V1743,W1743,X1743,Y1743,Z1743,AA1743,AB1743,AC1743,AD1743,AE1743,AF1743,AG1743,AH1743,AI1743,AJ1743,AK1743,AL1743,AM1743,AN1743,AO1743,AP1743,AQ1743,AR1743,AS1743,AT1743,AU1743,AV1743,AW1743,AX1743,AY1743,AZ1743,BA1743,BB1743), IF(D1743="Best Buy", "https://www.bestbuy.com/site/searchpage.jsp?st=" &amp; [1]!textjoin("+",TRUE,S1743,T1743,U1743,V1743,W1743,X1743,Y1743,Z1743,AA1743,AB1743,AC1743,AD1743,AE1743,AF1743,AG1743,AH1743,AI1743,AJ1743,AK1743,AL1743,AM1743,AN1743,AO1743,AP1743,AQ1743,AR1743,AS1743,AT1743,AU1743,AV1743,AW1743,AX1743,AY1743,AZ1743,BA1743,BB1743), IF(D1743="Target", "https://www.target.com/s?searchTerm=" &amp; [1]!textjoin("+",TRUE,S1743,T1743,U1743,V1743,W1743,X1743,Y1743,Z1743,AA1743,AB1743,AC1743,AD1743,AE1743,AF1743,AG1743,AH1743,AI1743,AJ1743,AK1743,AL1743,AM1743,AN1743,AO1743,AP1743,AQ1743,AR1743,AS1743,AT1743,AU1743,AV1743,AW1743,AX1743,AY1743,AZ1743,BA1743,BB1743),"")))</f>
        <v>#NAME?</v>
      </c>
      <c r="G1743" s="45" t="s">
        <v>8170</v>
      </c>
      <c r="H1743" s="45" t="str">
        <f t="shared" si="111"/>
        <v>Best Buy</v>
      </c>
      <c r="I1743" s="45"/>
      <c r="J1743" s="45"/>
      <c r="L1743" s="37" t="s">
        <v>15</v>
      </c>
      <c r="M1743" s="26" t="s">
        <v>2159</v>
      </c>
      <c r="N1743" s="21" t="s">
        <v>6750</v>
      </c>
      <c r="O1743" s="1" t="s">
        <v>2160</v>
      </c>
      <c r="P1743" s="21" t="e">
        <f ca="1">[1]!textjoin("+",TRUE,O1743,S1743,T1743,U1743,V1743,W1743,X1743,Y1743,Z1743,AA1743,AB1743,AC1743,AD1743,AE1743,AF1743,AG1743,AH1743,AI1743,AJ1743,AK1743,AL1743,AM1743,AN1743,AO1743,AP1743,AQ1743,AR1743,AS1743,AT1743,AU1743,AV1743,AW1743,AX1743,AY1743,AZ1743,BA1743,BB1743,R1743)</f>
        <v>#NAME?</v>
      </c>
      <c r="Q1743" s="21" t="e">
        <f t="shared" ca="1" si="110"/>
        <v>#NAME?</v>
      </c>
      <c r="R1743" t="s">
        <v>5106</v>
      </c>
      <c r="S1743" s="16" t="s">
        <v>4173</v>
      </c>
      <c r="T1743" s="12" t="s">
        <v>2924</v>
      </c>
      <c r="U1743" s="12" t="s">
        <v>4137</v>
      </c>
      <c r="V1743" s="12" t="s">
        <v>4223</v>
      </c>
      <c r="W1743" s="12" t="s">
        <v>2924</v>
      </c>
      <c r="X1743" s="12" t="s">
        <v>4137</v>
      </c>
      <c r="Y1743" s="12" t="s">
        <v>4224</v>
      </c>
      <c r="Z1743" s="12" t="s">
        <v>2172</v>
      </c>
    </row>
    <row r="1744" spans="1:27" ht="409.6" thickBot="1" x14ac:dyDescent="0.35">
      <c r="A1744" s="7" t="s">
        <v>1780</v>
      </c>
      <c r="D1744" s="37" t="s">
        <v>12</v>
      </c>
      <c r="E1744" s="45"/>
      <c r="F1744" s="47" t="e">
        <f ca="1">IF(D1744="Walmart", "https://www.walmart.com/search/?query=" &amp; [1]!textjoin("%20",TRUE,S1744,T1744,U1744,V1744,W1744,X1744,Y1744,Z1744,AA1744,AB1744,AC1744,AD1744,AE1744,AF1744,AG1744,AH1744,AI1744,AJ1744,AK1744,AL1744,AM1744,AN1744,AO1744,AP1744,AQ1744,AR1744,AS1744,AT1744,AU1744,AV1744,AW1744,AX1744,AY1744,AZ1744,BA1744,BB1744), IF(D1744="Best Buy", "https://www.bestbuy.com/site/searchpage.jsp?st=" &amp; [1]!textjoin("+",TRUE,S1744,T1744,U1744,V1744,W1744,X1744,Y1744,Z1744,AA1744,AB1744,AC1744,AD1744,AE1744,AF1744,AG1744,AH1744,AI1744,AJ1744,AK1744,AL1744,AM1744,AN1744,AO1744,AP1744,AQ1744,AR1744,AS1744,AT1744,AU1744,AV1744,AW1744,AX1744,AY1744,AZ1744,BA1744,BB1744), IF(D1744="Target", "https://www.target.com/s?searchTerm=" &amp; [1]!textjoin("+",TRUE,S1744,T1744,U1744,V1744,W1744,X1744,Y1744,Z1744,AA1744,AB1744,AC1744,AD1744,AE1744,AF1744,AG1744,AH1744,AI1744,AJ1744,AK1744,AL1744,AM1744,AN1744,AO1744,AP1744,AQ1744,AR1744,AS1744,AT1744,AU1744,AV1744,AW1744,AX1744,AY1744,AZ1744,BA1744,BB1744),"")))</f>
        <v>#NAME?</v>
      </c>
      <c r="G1744" s="45" t="s">
        <v>8171</v>
      </c>
      <c r="H1744" s="45" t="str">
        <f t="shared" si="111"/>
        <v>Walmart</v>
      </c>
      <c r="I1744" s="45"/>
      <c r="J1744" s="45"/>
      <c r="L1744" s="37" t="s">
        <v>12</v>
      </c>
      <c r="M1744" s="26" t="s">
        <v>2159</v>
      </c>
      <c r="N1744" s="21" t="s">
        <v>6751</v>
      </c>
      <c r="O1744" s="1" t="s">
        <v>2160</v>
      </c>
      <c r="P1744" s="21" t="e">
        <f ca="1">[1]!textjoin("+",TRUE,O1744,S1744,T1744,U1744,V1744,W1744,X1744,Y1744,Z1744,AA1744,AB1744,AC1744,AD1744,AE1744,AF1744,AG1744,AH1744,AI1744,AJ1744,AK1744,AL1744,AM1744,AN1744,AO1744,AP1744,AQ1744,AR1744,AS1744,AT1744,AU1744,AV1744,AW1744,AX1744,AY1744,AZ1744,BA1744,BB1744,R1744)</f>
        <v>#NAME?</v>
      </c>
      <c r="Q1744" s="21" t="e">
        <f t="shared" ca="1" si="110"/>
        <v>#NAME?</v>
      </c>
      <c r="R1744" t="s">
        <v>5106</v>
      </c>
      <c r="S1744" s="16" t="s">
        <v>4225</v>
      </c>
      <c r="T1744" s="12" t="s">
        <v>4226</v>
      </c>
      <c r="U1744" s="12" t="s">
        <v>2924</v>
      </c>
      <c r="V1744" s="12" t="s">
        <v>4137</v>
      </c>
      <c r="W1744" s="12" t="s">
        <v>4227</v>
      </c>
      <c r="X1744" s="12" t="s">
        <v>4584</v>
      </c>
    </row>
    <row r="1745" spans="1:29" ht="409.6" thickBot="1" x14ac:dyDescent="0.35">
      <c r="A1745" s="7" t="s">
        <v>1781</v>
      </c>
      <c r="D1745" s="37" t="s">
        <v>15</v>
      </c>
      <c r="E1745" s="45"/>
      <c r="F1745" s="47" t="e">
        <f ca="1">IF(D1745="Walmart", "https://www.walmart.com/search/?query=" &amp; [1]!textjoin("%20",TRUE,S1745,T1745,U1745,V1745,W1745,X1745,Y1745,Z1745,AA1745,AB1745,AC1745,AD1745,AE1745,AF1745,AG1745,AH1745,AI1745,AJ1745,AK1745,AL1745,AM1745,AN1745,AO1745,AP1745,AQ1745,AR1745,AS1745,AT1745,AU1745,AV1745,AW1745,AX1745,AY1745,AZ1745,BA1745,BB1745), IF(D1745="Best Buy", "https://www.bestbuy.com/site/searchpage.jsp?st=" &amp; [1]!textjoin("+",TRUE,S1745,T1745,U1745,V1745,W1745,X1745,Y1745,Z1745,AA1745,AB1745,AC1745,AD1745,AE1745,AF1745,AG1745,AH1745,AI1745,AJ1745,AK1745,AL1745,AM1745,AN1745,AO1745,AP1745,AQ1745,AR1745,AS1745,AT1745,AU1745,AV1745,AW1745,AX1745,AY1745,AZ1745,BA1745,BB1745), IF(D1745="Target", "https://www.target.com/s?searchTerm=" &amp; [1]!textjoin("+",TRUE,S1745,T1745,U1745,V1745,W1745,X1745,Y1745,Z1745,AA1745,AB1745,AC1745,AD1745,AE1745,AF1745,AG1745,AH1745,AI1745,AJ1745,AK1745,AL1745,AM1745,AN1745,AO1745,AP1745,AQ1745,AR1745,AS1745,AT1745,AU1745,AV1745,AW1745,AX1745,AY1745,AZ1745,BA1745,BB1745),"")))</f>
        <v>#NAME?</v>
      </c>
      <c r="G1745" s="45" t="s">
        <v>8172</v>
      </c>
      <c r="H1745" s="45" t="str">
        <f t="shared" si="111"/>
        <v>Best Buy</v>
      </c>
      <c r="I1745" s="45"/>
      <c r="J1745" s="45"/>
      <c r="L1745" s="37" t="s">
        <v>15</v>
      </c>
      <c r="M1745" s="26" t="s">
        <v>2159</v>
      </c>
      <c r="N1745" s="21" t="s">
        <v>6752</v>
      </c>
      <c r="O1745" s="1" t="s">
        <v>2160</v>
      </c>
      <c r="P1745" s="21" t="e">
        <f ca="1">[1]!textjoin("+",TRUE,O1745,S1745,T1745,U1745,V1745,W1745,X1745,Y1745,Z1745,AA1745,AB1745,AC1745,AD1745,AE1745,AF1745,AG1745,AH1745,AI1745,AJ1745,AK1745,AL1745,AM1745,AN1745,AO1745,AP1745,AQ1745,AR1745,AS1745,AT1745,AU1745,AV1745,AW1745,AX1745,AY1745,AZ1745,BA1745,BB1745,R1745)</f>
        <v>#NAME?</v>
      </c>
      <c r="Q1745" s="21" t="e">
        <f t="shared" ca="1" si="110"/>
        <v>#NAME?</v>
      </c>
      <c r="R1745" t="s">
        <v>5106</v>
      </c>
      <c r="S1745" s="16" t="s">
        <v>4228</v>
      </c>
      <c r="T1745" s="12">
        <v>0.26</v>
      </c>
      <c r="U1745" s="12" t="s">
        <v>4228</v>
      </c>
      <c r="V1745" s="12">
        <v>2</v>
      </c>
      <c r="W1745" s="12" t="s">
        <v>2176</v>
      </c>
      <c r="X1745" s="12" t="s">
        <v>2177</v>
      </c>
      <c r="Y1745" s="12" t="s">
        <v>2178</v>
      </c>
      <c r="Z1745" s="12" t="s">
        <v>4603</v>
      </c>
    </row>
    <row r="1746" spans="1:29" ht="409.6" thickBot="1" x14ac:dyDescent="0.35">
      <c r="A1746" s="7" t="s">
        <v>1782</v>
      </c>
      <c r="D1746" s="37" t="s">
        <v>15</v>
      </c>
      <c r="E1746" s="45"/>
      <c r="F1746" s="47" t="e">
        <f ca="1">IF(D1746="Walmart", "https://www.walmart.com/search/?query=" &amp; [1]!textjoin("%20",TRUE,S1746,T1746,U1746,V1746,W1746,X1746,Y1746,Z1746,AA1746,AB1746,AC1746,AD1746,AE1746,AF1746,AG1746,AH1746,AI1746,AJ1746,AK1746,AL1746,AM1746,AN1746,AO1746,AP1746,AQ1746,AR1746,AS1746,AT1746,AU1746,AV1746,AW1746,AX1746,AY1746,AZ1746,BA1746,BB1746), IF(D1746="Best Buy", "https://www.bestbuy.com/site/searchpage.jsp?st=" &amp; [1]!textjoin("+",TRUE,S1746,T1746,U1746,V1746,W1746,X1746,Y1746,Z1746,AA1746,AB1746,AC1746,AD1746,AE1746,AF1746,AG1746,AH1746,AI1746,AJ1746,AK1746,AL1746,AM1746,AN1746,AO1746,AP1746,AQ1746,AR1746,AS1746,AT1746,AU1746,AV1746,AW1746,AX1746,AY1746,AZ1746,BA1746,BB1746), IF(D1746="Target", "https://www.target.com/s?searchTerm=" &amp; [1]!textjoin("+",TRUE,S1746,T1746,U1746,V1746,W1746,X1746,Y1746,Z1746,AA1746,AB1746,AC1746,AD1746,AE1746,AF1746,AG1746,AH1746,AI1746,AJ1746,AK1746,AL1746,AM1746,AN1746,AO1746,AP1746,AQ1746,AR1746,AS1746,AT1746,AU1746,AV1746,AW1746,AX1746,AY1746,AZ1746,BA1746,BB1746),"")))</f>
        <v>#NAME?</v>
      </c>
      <c r="G1746" s="45" t="s">
        <v>8173</v>
      </c>
      <c r="H1746" s="45" t="str">
        <f t="shared" si="111"/>
        <v>Best Buy</v>
      </c>
      <c r="I1746" s="45"/>
      <c r="J1746" s="45"/>
      <c r="L1746" s="37" t="s">
        <v>15</v>
      </c>
      <c r="M1746" s="26" t="s">
        <v>2159</v>
      </c>
      <c r="N1746" s="21" t="s">
        <v>6753</v>
      </c>
      <c r="O1746" s="1" t="s">
        <v>2160</v>
      </c>
      <c r="P1746" s="21" t="e">
        <f ca="1">[1]!textjoin("+",TRUE,O1746,S1746,T1746,U1746,V1746,W1746,X1746,Y1746,Z1746,AA1746,AB1746,AC1746,AD1746,AE1746,AF1746,AG1746,AH1746,AI1746,AJ1746,AK1746,AL1746,AM1746,AN1746,AO1746,AP1746,AQ1746,AR1746,AS1746,AT1746,AU1746,AV1746,AW1746,AX1746,AY1746,AZ1746,BA1746,BB1746,R1746)</f>
        <v>#NAME?</v>
      </c>
      <c r="Q1746" s="21" t="e">
        <f t="shared" ca="1" si="110"/>
        <v>#NAME?</v>
      </c>
      <c r="R1746" t="s">
        <v>5106</v>
      </c>
      <c r="S1746" s="16" t="s">
        <v>4228</v>
      </c>
      <c r="T1746" s="12">
        <v>2</v>
      </c>
      <c r="U1746" s="12" t="s">
        <v>2172</v>
      </c>
    </row>
    <row r="1747" spans="1:29" ht="409.6" thickBot="1" x14ac:dyDescent="0.35">
      <c r="A1747" s="7" t="s">
        <v>1783</v>
      </c>
      <c r="D1747" s="37" t="s">
        <v>15</v>
      </c>
      <c r="E1747" s="45"/>
      <c r="F1747" s="47" t="e">
        <f ca="1">IF(D1747="Walmart", "https://www.walmart.com/search/?query=" &amp; [1]!textjoin("%20",TRUE,S1747,T1747,U1747,V1747,W1747,X1747,Y1747,Z1747,AA1747,AB1747,AC1747,AD1747,AE1747,AF1747,AG1747,AH1747,AI1747,AJ1747,AK1747,AL1747,AM1747,AN1747,AO1747,AP1747,AQ1747,AR1747,AS1747,AT1747,AU1747,AV1747,AW1747,AX1747,AY1747,AZ1747,BA1747,BB1747), IF(D1747="Best Buy", "https://www.bestbuy.com/site/searchpage.jsp?st=" &amp; [1]!textjoin("+",TRUE,S1747,T1747,U1747,V1747,W1747,X1747,Y1747,Z1747,AA1747,AB1747,AC1747,AD1747,AE1747,AF1747,AG1747,AH1747,AI1747,AJ1747,AK1747,AL1747,AM1747,AN1747,AO1747,AP1747,AQ1747,AR1747,AS1747,AT1747,AU1747,AV1747,AW1747,AX1747,AY1747,AZ1747,BA1747,BB1747), IF(D1747="Target", "https://www.target.com/s?searchTerm=" &amp; [1]!textjoin("+",TRUE,S1747,T1747,U1747,V1747,W1747,X1747,Y1747,Z1747,AA1747,AB1747,AC1747,AD1747,AE1747,AF1747,AG1747,AH1747,AI1747,AJ1747,AK1747,AL1747,AM1747,AN1747,AO1747,AP1747,AQ1747,AR1747,AS1747,AT1747,AU1747,AV1747,AW1747,AX1747,AY1747,AZ1747,BA1747,BB1747),"")))</f>
        <v>#NAME?</v>
      </c>
      <c r="G1747" s="45" t="s">
        <v>8174</v>
      </c>
      <c r="H1747" s="45" t="str">
        <f t="shared" si="111"/>
        <v>Best Buy</v>
      </c>
      <c r="I1747" s="45"/>
      <c r="J1747" s="45"/>
      <c r="L1747" s="37" t="s">
        <v>15</v>
      </c>
      <c r="M1747" s="26" t="s">
        <v>2159</v>
      </c>
      <c r="N1747" s="21" t="s">
        <v>6754</v>
      </c>
      <c r="O1747" s="1" t="s">
        <v>2160</v>
      </c>
      <c r="P1747" s="21" t="e">
        <f ca="1">[1]!textjoin("+",TRUE,O1747,S1747,T1747,U1747,V1747,W1747,X1747,Y1747,Z1747,AA1747,AB1747,AC1747,AD1747,AE1747,AF1747,AG1747,AH1747,AI1747,AJ1747,AK1747,AL1747,AM1747,AN1747,AO1747,AP1747,AQ1747,AR1747,AS1747,AT1747,AU1747,AV1747,AW1747,AX1747,AY1747,AZ1747,BA1747,BB1747,R1747)</f>
        <v>#NAME?</v>
      </c>
      <c r="Q1747" s="21" t="e">
        <f t="shared" ca="1" si="110"/>
        <v>#NAME?</v>
      </c>
      <c r="R1747" t="s">
        <v>5106</v>
      </c>
      <c r="S1747" s="16" t="s">
        <v>4228</v>
      </c>
      <c r="T1747" s="12" t="s">
        <v>4584</v>
      </c>
    </row>
    <row r="1748" spans="1:29" ht="409.6" thickBot="1" x14ac:dyDescent="0.35">
      <c r="A1748" s="7" t="s">
        <v>1784</v>
      </c>
      <c r="D1748" s="37" t="s">
        <v>15</v>
      </c>
      <c r="E1748" s="45"/>
      <c r="F1748" s="47" t="e">
        <f ca="1">IF(D1748="Walmart", "https://www.walmart.com/search/?query=" &amp; [1]!textjoin("%20",TRUE,S1748,T1748,U1748,V1748,W1748,X1748,Y1748,Z1748,AA1748,AB1748,AC1748,AD1748,AE1748,AF1748,AG1748,AH1748,AI1748,AJ1748,AK1748,AL1748,AM1748,AN1748,AO1748,AP1748,AQ1748,AR1748,AS1748,AT1748,AU1748,AV1748,AW1748,AX1748,AY1748,AZ1748,BA1748,BB1748), IF(D1748="Best Buy", "https://www.bestbuy.com/site/searchpage.jsp?st=" &amp; [1]!textjoin("+",TRUE,S1748,T1748,U1748,V1748,W1748,X1748,Y1748,Z1748,AA1748,AB1748,AC1748,AD1748,AE1748,AF1748,AG1748,AH1748,AI1748,AJ1748,AK1748,AL1748,AM1748,AN1748,AO1748,AP1748,AQ1748,AR1748,AS1748,AT1748,AU1748,AV1748,AW1748,AX1748,AY1748,AZ1748,BA1748,BB1748), IF(D1748="Target", "https://www.target.com/s?searchTerm=" &amp; [1]!textjoin("+",TRUE,S1748,T1748,U1748,V1748,W1748,X1748,Y1748,Z1748,AA1748,AB1748,AC1748,AD1748,AE1748,AF1748,AG1748,AH1748,AI1748,AJ1748,AK1748,AL1748,AM1748,AN1748,AO1748,AP1748,AQ1748,AR1748,AS1748,AT1748,AU1748,AV1748,AW1748,AX1748,AY1748,AZ1748,BA1748,BB1748),"")))</f>
        <v>#NAME?</v>
      </c>
      <c r="G1748" s="45" t="s">
        <v>8175</v>
      </c>
      <c r="H1748" s="45" t="str">
        <f t="shared" si="111"/>
        <v>Best Buy</v>
      </c>
      <c r="I1748" s="45"/>
      <c r="J1748" s="45"/>
      <c r="L1748" s="37" t="s">
        <v>15</v>
      </c>
      <c r="M1748" s="26" t="s">
        <v>2159</v>
      </c>
      <c r="N1748" s="21" t="s">
        <v>6755</v>
      </c>
      <c r="O1748" s="1" t="s">
        <v>2160</v>
      </c>
      <c r="P1748" s="21" t="e">
        <f ca="1">[1]!textjoin("+",TRUE,O1748,S1748,T1748,U1748,V1748,W1748,X1748,Y1748,Z1748,AA1748,AB1748,AC1748,AD1748,AE1748,AF1748,AG1748,AH1748,AI1748,AJ1748,AK1748,AL1748,AM1748,AN1748,AO1748,AP1748,AQ1748,AR1748,AS1748,AT1748,AU1748,AV1748,AW1748,AX1748,AY1748,AZ1748,BA1748,BB1748,R1748)</f>
        <v>#NAME?</v>
      </c>
      <c r="Q1748" s="21" t="e">
        <f t="shared" ca="1" si="110"/>
        <v>#NAME?</v>
      </c>
      <c r="R1748" t="s">
        <v>5106</v>
      </c>
      <c r="S1748" s="16" t="s">
        <v>4228</v>
      </c>
      <c r="T1748" s="12" t="s">
        <v>2161</v>
      </c>
    </row>
    <row r="1749" spans="1:29" ht="409.6" thickBot="1" x14ac:dyDescent="0.35">
      <c r="A1749" s="7" t="s">
        <v>1785</v>
      </c>
      <c r="D1749" s="37" t="s">
        <v>15</v>
      </c>
      <c r="E1749" s="45"/>
      <c r="F1749" s="47" t="e">
        <f ca="1">IF(D1749="Walmart", "https://www.walmart.com/search/?query=" &amp; [1]!textjoin("%20",TRUE,S1749,T1749,U1749,V1749,W1749,X1749,Y1749,Z1749,AA1749,AB1749,AC1749,AD1749,AE1749,AF1749,AG1749,AH1749,AI1749,AJ1749,AK1749,AL1749,AM1749,AN1749,AO1749,AP1749,AQ1749,AR1749,AS1749,AT1749,AU1749,AV1749,AW1749,AX1749,AY1749,AZ1749,BA1749,BB1749), IF(D1749="Best Buy", "https://www.bestbuy.com/site/searchpage.jsp?st=" &amp; [1]!textjoin("+",TRUE,S1749,T1749,U1749,V1749,W1749,X1749,Y1749,Z1749,AA1749,AB1749,AC1749,AD1749,AE1749,AF1749,AG1749,AH1749,AI1749,AJ1749,AK1749,AL1749,AM1749,AN1749,AO1749,AP1749,AQ1749,AR1749,AS1749,AT1749,AU1749,AV1749,AW1749,AX1749,AY1749,AZ1749,BA1749,BB1749), IF(D1749="Target", "https://www.target.com/s?searchTerm=" &amp; [1]!textjoin("+",TRUE,S1749,T1749,U1749,V1749,W1749,X1749,Y1749,Z1749,AA1749,AB1749,AC1749,AD1749,AE1749,AF1749,AG1749,AH1749,AI1749,AJ1749,AK1749,AL1749,AM1749,AN1749,AO1749,AP1749,AQ1749,AR1749,AS1749,AT1749,AU1749,AV1749,AW1749,AX1749,AY1749,AZ1749,BA1749,BB1749),"")))</f>
        <v>#NAME?</v>
      </c>
      <c r="G1749" s="45" t="s">
        <v>8176</v>
      </c>
      <c r="H1749" s="45" t="str">
        <f t="shared" si="111"/>
        <v>Best Buy</v>
      </c>
      <c r="I1749" s="45"/>
      <c r="J1749" s="45"/>
      <c r="L1749" s="37" t="s">
        <v>15</v>
      </c>
      <c r="M1749" s="26" t="s">
        <v>2159</v>
      </c>
      <c r="N1749" s="21" t="s">
        <v>6756</v>
      </c>
      <c r="O1749" s="1" t="s">
        <v>2160</v>
      </c>
      <c r="P1749" s="21" t="e">
        <f ca="1">[1]!textjoin("+",TRUE,O1749,S1749,T1749,U1749,V1749,W1749,X1749,Y1749,Z1749,AA1749,AB1749,AC1749,AD1749,AE1749,AF1749,AG1749,AH1749,AI1749,AJ1749,AK1749,AL1749,AM1749,AN1749,AO1749,AP1749,AQ1749,AR1749,AS1749,AT1749,AU1749,AV1749,AW1749,AX1749,AY1749,AZ1749,BA1749,BB1749,R1749)</f>
        <v>#NAME?</v>
      </c>
      <c r="Q1749" s="21" t="e">
        <f t="shared" ca="1" si="110"/>
        <v>#NAME?</v>
      </c>
      <c r="R1749" t="s">
        <v>5106</v>
      </c>
      <c r="S1749" s="16" t="s">
        <v>4229</v>
      </c>
      <c r="T1749" s="12" t="s">
        <v>4230</v>
      </c>
      <c r="U1749" s="12" t="s">
        <v>4584</v>
      </c>
    </row>
    <row r="1750" spans="1:29" ht="409.6" thickBot="1" x14ac:dyDescent="0.35">
      <c r="A1750" s="7" t="s">
        <v>1786</v>
      </c>
      <c r="D1750" s="37" t="s">
        <v>15</v>
      </c>
      <c r="E1750" s="45"/>
      <c r="F1750" s="47" t="e">
        <f ca="1">IF(D1750="Walmart", "https://www.walmart.com/search/?query=" &amp; [1]!textjoin("%20",TRUE,S1750,T1750,U1750,V1750,W1750,X1750,Y1750,Z1750,AA1750,AB1750,AC1750,AD1750,AE1750,AF1750,AG1750,AH1750,AI1750,AJ1750,AK1750,AL1750,AM1750,AN1750,AO1750,AP1750,AQ1750,AR1750,AS1750,AT1750,AU1750,AV1750,AW1750,AX1750,AY1750,AZ1750,BA1750,BB1750), IF(D1750="Best Buy", "https://www.bestbuy.com/site/searchpage.jsp?st=" &amp; [1]!textjoin("+",TRUE,S1750,T1750,U1750,V1750,W1750,X1750,Y1750,Z1750,AA1750,AB1750,AC1750,AD1750,AE1750,AF1750,AG1750,AH1750,AI1750,AJ1750,AK1750,AL1750,AM1750,AN1750,AO1750,AP1750,AQ1750,AR1750,AS1750,AT1750,AU1750,AV1750,AW1750,AX1750,AY1750,AZ1750,BA1750,BB1750), IF(D1750="Target", "https://www.target.com/s?searchTerm=" &amp; [1]!textjoin("+",TRUE,S1750,T1750,U1750,V1750,W1750,X1750,Y1750,Z1750,AA1750,AB1750,AC1750,AD1750,AE1750,AF1750,AG1750,AH1750,AI1750,AJ1750,AK1750,AL1750,AM1750,AN1750,AO1750,AP1750,AQ1750,AR1750,AS1750,AT1750,AU1750,AV1750,AW1750,AX1750,AY1750,AZ1750,BA1750,BB1750),"")))</f>
        <v>#NAME?</v>
      </c>
      <c r="G1750" s="45" t="s">
        <v>8177</v>
      </c>
      <c r="H1750" s="45" t="str">
        <f t="shared" si="111"/>
        <v>Best Buy</v>
      </c>
      <c r="I1750" s="45"/>
      <c r="J1750" s="45"/>
      <c r="L1750" s="37" t="s">
        <v>15</v>
      </c>
      <c r="M1750" s="26" t="s">
        <v>2159</v>
      </c>
      <c r="N1750" s="21" t="s">
        <v>6757</v>
      </c>
      <c r="O1750" s="1" t="s">
        <v>2160</v>
      </c>
      <c r="P1750" s="21" t="e">
        <f ca="1">[1]!textjoin("+",TRUE,O1750,S1750,T1750,U1750,V1750,W1750,X1750,Y1750,Z1750,AA1750,AB1750,AC1750,AD1750,AE1750,AF1750,AG1750,AH1750,AI1750,AJ1750,AK1750,AL1750,AM1750,AN1750,AO1750,AP1750,AQ1750,AR1750,AS1750,AT1750,AU1750,AV1750,AW1750,AX1750,AY1750,AZ1750,BA1750,BB1750,R1750)</f>
        <v>#NAME?</v>
      </c>
      <c r="Q1750" s="21" t="e">
        <f t="shared" ca="1" si="110"/>
        <v>#NAME?</v>
      </c>
      <c r="R1750" t="s">
        <v>5106</v>
      </c>
      <c r="S1750" s="16" t="s">
        <v>3485</v>
      </c>
      <c r="T1750" s="12" t="s">
        <v>2364</v>
      </c>
      <c r="U1750" s="12" t="s">
        <v>4231</v>
      </c>
      <c r="V1750" s="12">
        <v>2</v>
      </c>
      <c r="W1750" s="12" t="s">
        <v>4584</v>
      </c>
    </row>
    <row r="1751" spans="1:29" ht="409.6" thickBot="1" x14ac:dyDescent="0.35">
      <c r="A1751" s="7" t="s">
        <v>1787</v>
      </c>
      <c r="D1751" s="37" t="s">
        <v>15</v>
      </c>
      <c r="E1751" s="45"/>
      <c r="F1751" s="47" t="e">
        <f ca="1">IF(D1751="Walmart", "https://www.walmart.com/search/?query=" &amp; [1]!textjoin("%20",TRUE,S1751,T1751,U1751,V1751,W1751,X1751,Y1751,Z1751,AA1751,AB1751,AC1751,AD1751,AE1751,AF1751,AG1751,AH1751,AI1751,AJ1751,AK1751,AL1751,AM1751,AN1751,AO1751,AP1751,AQ1751,AR1751,AS1751,AT1751,AU1751,AV1751,AW1751,AX1751,AY1751,AZ1751,BA1751,BB1751), IF(D1751="Best Buy", "https://www.bestbuy.com/site/searchpage.jsp?st=" &amp; [1]!textjoin("+",TRUE,S1751,T1751,U1751,V1751,W1751,X1751,Y1751,Z1751,AA1751,AB1751,AC1751,AD1751,AE1751,AF1751,AG1751,AH1751,AI1751,AJ1751,AK1751,AL1751,AM1751,AN1751,AO1751,AP1751,AQ1751,AR1751,AS1751,AT1751,AU1751,AV1751,AW1751,AX1751,AY1751,AZ1751,BA1751,BB1751), IF(D1751="Target", "https://www.target.com/s?searchTerm=" &amp; [1]!textjoin("+",TRUE,S1751,T1751,U1751,V1751,W1751,X1751,Y1751,Z1751,AA1751,AB1751,AC1751,AD1751,AE1751,AF1751,AG1751,AH1751,AI1751,AJ1751,AK1751,AL1751,AM1751,AN1751,AO1751,AP1751,AQ1751,AR1751,AS1751,AT1751,AU1751,AV1751,AW1751,AX1751,AY1751,AZ1751,BA1751,BB1751),"")))</f>
        <v>#NAME?</v>
      </c>
      <c r="G1751" s="45" t="s">
        <v>8178</v>
      </c>
      <c r="H1751" s="45" t="str">
        <f t="shared" si="111"/>
        <v>Best Buy</v>
      </c>
      <c r="I1751" s="45"/>
      <c r="J1751" s="45"/>
      <c r="L1751" s="37" t="s">
        <v>15</v>
      </c>
      <c r="M1751" s="26" t="s">
        <v>2159</v>
      </c>
      <c r="N1751" s="21" t="s">
        <v>6758</v>
      </c>
      <c r="O1751" s="1" t="s">
        <v>2160</v>
      </c>
      <c r="P1751" s="21" t="e">
        <f ca="1">[1]!textjoin("+",TRUE,O1751,S1751,T1751,U1751,V1751,W1751,X1751,Y1751,Z1751,AA1751,AB1751,AC1751,AD1751,AE1751,AF1751,AG1751,AH1751,AI1751,AJ1751,AK1751,AL1751,AM1751,AN1751,AO1751,AP1751,AQ1751,AR1751,AS1751,AT1751,AU1751,AV1751,AW1751,AX1751,AY1751,AZ1751,BA1751,BB1751,R1751)</f>
        <v>#NAME?</v>
      </c>
      <c r="Q1751" s="21" t="e">
        <f t="shared" ca="1" si="110"/>
        <v>#NAME?</v>
      </c>
      <c r="R1751" t="s">
        <v>5106</v>
      </c>
      <c r="S1751" s="16" t="s">
        <v>4232</v>
      </c>
      <c r="T1751" s="12" t="s">
        <v>4233</v>
      </c>
      <c r="U1751" s="12">
        <v>3</v>
      </c>
      <c r="V1751" s="12" t="s">
        <v>4584</v>
      </c>
    </row>
    <row r="1752" spans="1:29" ht="409.6" thickBot="1" x14ac:dyDescent="0.35">
      <c r="A1752" s="7" t="s">
        <v>1788</v>
      </c>
      <c r="D1752" s="37" t="s">
        <v>12</v>
      </c>
      <c r="E1752" s="45"/>
      <c r="F1752" s="47" t="e">
        <f ca="1">IF(D1752="Walmart", "https://www.walmart.com/search/?query=" &amp; [1]!textjoin("%20",TRUE,S1752,T1752,U1752,V1752,W1752,X1752,Y1752,Z1752,AA1752,AB1752,AC1752,AD1752,AE1752,AF1752,AG1752,AH1752,AI1752,AJ1752,AK1752,AL1752,AM1752,AN1752,AO1752,AP1752,AQ1752,AR1752,AS1752,AT1752,AU1752,AV1752,AW1752,AX1752,AY1752,AZ1752,BA1752,BB1752), IF(D1752="Best Buy", "https://www.bestbuy.com/site/searchpage.jsp?st=" &amp; [1]!textjoin("+",TRUE,S1752,T1752,U1752,V1752,W1752,X1752,Y1752,Z1752,AA1752,AB1752,AC1752,AD1752,AE1752,AF1752,AG1752,AH1752,AI1752,AJ1752,AK1752,AL1752,AM1752,AN1752,AO1752,AP1752,AQ1752,AR1752,AS1752,AT1752,AU1752,AV1752,AW1752,AX1752,AY1752,AZ1752,BA1752,BB1752), IF(D1752="Target", "https://www.target.com/s?searchTerm=" &amp; [1]!textjoin("+",TRUE,S1752,T1752,U1752,V1752,W1752,X1752,Y1752,Z1752,AA1752,AB1752,AC1752,AD1752,AE1752,AF1752,AG1752,AH1752,AI1752,AJ1752,AK1752,AL1752,AM1752,AN1752,AO1752,AP1752,AQ1752,AR1752,AS1752,AT1752,AU1752,AV1752,AW1752,AX1752,AY1752,AZ1752,BA1752,BB1752),"")))</f>
        <v>#NAME?</v>
      </c>
      <c r="G1752" s="45" t="s">
        <v>8179</v>
      </c>
      <c r="H1752" s="45" t="str">
        <f t="shared" si="111"/>
        <v>Walmart</v>
      </c>
      <c r="I1752" s="45"/>
      <c r="J1752" s="45"/>
      <c r="L1752" s="37" t="s">
        <v>12</v>
      </c>
      <c r="M1752" s="26" t="s">
        <v>2159</v>
      </c>
      <c r="N1752" s="21" t="s">
        <v>6759</v>
      </c>
      <c r="O1752" s="1" t="s">
        <v>2160</v>
      </c>
      <c r="P1752" s="21" t="e">
        <f ca="1">[1]!textjoin("+",TRUE,O1752,S1752,T1752,U1752,V1752,W1752,X1752,Y1752,Z1752,AA1752,AB1752,AC1752,AD1752,AE1752,AF1752,AG1752,AH1752,AI1752,AJ1752,AK1752,AL1752,AM1752,AN1752,AO1752,AP1752,AQ1752,AR1752,AS1752,AT1752,AU1752,AV1752,AW1752,AX1752,AY1752,AZ1752,BA1752,BB1752,R1752)</f>
        <v>#NAME?</v>
      </c>
      <c r="Q1752" s="21" t="e">
        <f t="shared" ca="1" si="110"/>
        <v>#NAME?</v>
      </c>
      <c r="R1752" t="s">
        <v>5106</v>
      </c>
      <c r="S1752" s="16" t="s">
        <v>4232</v>
      </c>
      <c r="T1752" s="12" t="s">
        <v>4233</v>
      </c>
      <c r="U1752" s="12" t="s">
        <v>2176</v>
      </c>
      <c r="V1752" s="12" t="s">
        <v>2177</v>
      </c>
      <c r="W1752" s="12" t="s">
        <v>4601</v>
      </c>
    </row>
    <row r="1753" spans="1:29" ht="409.6" thickBot="1" x14ac:dyDescent="0.35">
      <c r="A1753" s="7" t="s">
        <v>1789</v>
      </c>
      <c r="D1753" s="37" t="s">
        <v>12</v>
      </c>
      <c r="E1753" s="45"/>
      <c r="F1753" s="47" t="e">
        <f ca="1">IF(D1753="Walmart", "https://www.walmart.com/search/?query=" &amp; [1]!textjoin("%20",TRUE,S1753,T1753,U1753,V1753,W1753,X1753,Y1753,Z1753,AA1753,AB1753,AC1753,AD1753,AE1753,AF1753,AG1753,AH1753,AI1753,AJ1753,AK1753,AL1753,AM1753,AN1753,AO1753,AP1753,AQ1753,AR1753,AS1753,AT1753,AU1753,AV1753,AW1753,AX1753,AY1753,AZ1753,BA1753,BB1753), IF(D1753="Best Buy", "https://www.bestbuy.com/site/searchpage.jsp?st=" &amp; [1]!textjoin("+",TRUE,S1753,T1753,U1753,V1753,W1753,X1753,Y1753,Z1753,AA1753,AB1753,AC1753,AD1753,AE1753,AF1753,AG1753,AH1753,AI1753,AJ1753,AK1753,AL1753,AM1753,AN1753,AO1753,AP1753,AQ1753,AR1753,AS1753,AT1753,AU1753,AV1753,AW1753,AX1753,AY1753,AZ1753,BA1753,BB1753), IF(D1753="Target", "https://www.target.com/s?searchTerm=" &amp; [1]!textjoin("+",TRUE,S1753,T1753,U1753,V1753,W1753,X1753,Y1753,Z1753,AA1753,AB1753,AC1753,AD1753,AE1753,AF1753,AG1753,AH1753,AI1753,AJ1753,AK1753,AL1753,AM1753,AN1753,AO1753,AP1753,AQ1753,AR1753,AS1753,AT1753,AU1753,AV1753,AW1753,AX1753,AY1753,AZ1753,BA1753,BB1753),"")))</f>
        <v>#NAME?</v>
      </c>
      <c r="G1753" s="45" t="s">
        <v>8180</v>
      </c>
      <c r="H1753" s="45" t="str">
        <f t="shared" si="111"/>
        <v>Walmart</v>
      </c>
      <c r="I1753" s="45"/>
      <c r="J1753" s="45"/>
      <c r="L1753" s="37" t="s">
        <v>12</v>
      </c>
      <c r="M1753" s="26" t="s">
        <v>2159</v>
      </c>
      <c r="N1753" s="21" t="s">
        <v>6760</v>
      </c>
      <c r="O1753" s="1" t="s">
        <v>2160</v>
      </c>
      <c r="P1753" s="21" t="e">
        <f ca="1">[1]!textjoin("+",TRUE,O1753,S1753,T1753,U1753,V1753,W1753,X1753,Y1753,Z1753,AA1753,AB1753,AC1753,AD1753,AE1753,AF1753,AG1753,AH1753,AI1753,AJ1753,AK1753,AL1753,AM1753,AN1753,AO1753,AP1753,AQ1753,AR1753,AS1753,AT1753,AU1753,AV1753,AW1753,AX1753,AY1753,AZ1753,BA1753,BB1753,R1753)</f>
        <v>#NAME?</v>
      </c>
      <c r="Q1753" s="21" t="e">
        <f t="shared" ca="1" si="110"/>
        <v>#NAME?</v>
      </c>
      <c r="R1753" t="s">
        <v>5106</v>
      </c>
      <c r="S1753" s="16" t="s">
        <v>4234</v>
      </c>
      <c r="T1753" s="12" t="s">
        <v>4235</v>
      </c>
    </row>
    <row r="1754" spans="1:29" ht="409.6" thickBot="1" x14ac:dyDescent="0.35">
      <c r="A1754" s="7" t="s">
        <v>1790</v>
      </c>
      <c r="D1754" s="37" t="s">
        <v>15</v>
      </c>
      <c r="E1754" s="45"/>
      <c r="F1754" s="47" t="e">
        <f ca="1">IF(D1754="Walmart", "https://www.walmart.com/search/?query=" &amp; [1]!textjoin("%20",TRUE,S1754,T1754,U1754,V1754,W1754,X1754,Y1754,Z1754,AA1754,AB1754,AC1754,AD1754,AE1754,AF1754,AG1754,AH1754,AI1754,AJ1754,AK1754,AL1754,AM1754,AN1754,AO1754,AP1754,AQ1754,AR1754,AS1754,AT1754,AU1754,AV1754,AW1754,AX1754,AY1754,AZ1754,BA1754,BB1754), IF(D1754="Best Buy", "https://www.bestbuy.com/site/searchpage.jsp?st=" &amp; [1]!textjoin("+",TRUE,S1754,T1754,U1754,V1754,W1754,X1754,Y1754,Z1754,AA1754,AB1754,AC1754,AD1754,AE1754,AF1754,AG1754,AH1754,AI1754,AJ1754,AK1754,AL1754,AM1754,AN1754,AO1754,AP1754,AQ1754,AR1754,AS1754,AT1754,AU1754,AV1754,AW1754,AX1754,AY1754,AZ1754,BA1754,BB1754), IF(D1754="Target", "https://www.target.com/s?searchTerm=" &amp; [1]!textjoin("+",TRUE,S1754,T1754,U1754,V1754,W1754,X1754,Y1754,Z1754,AA1754,AB1754,AC1754,AD1754,AE1754,AF1754,AG1754,AH1754,AI1754,AJ1754,AK1754,AL1754,AM1754,AN1754,AO1754,AP1754,AQ1754,AR1754,AS1754,AT1754,AU1754,AV1754,AW1754,AX1754,AY1754,AZ1754,BA1754,BB1754),"")))</f>
        <v>#NAME?</v>
      </c>
      <c r="G1754" s="45" t="s">
        <v>8181</v>
      </c>
      <c r="H1754" s="45" t="str">
        <f t="shared" si="111"/>
        <v>Best Buy</v>
      </c>
      <c r="I1754" s="45"/>
      <c r="J1754" s="45"/>
      <c r="L1754" s="37" t="s">
        <v>15</v>
      </c>
      <c r="M1754" s="26" t="s">
        <v>2159</v>
      </c>
      <c r="N1754" s="21" t="s">
        <v>6761</v>
      </c>
      <c r="O1754" s="1" t="s">
        <v>2160</v>
      </c>
      <c r="P1754" s="21" t="e">
        <f ca="1">[1]!textjoin("+",TRUE,O1754,S1754,T1754,U1754,V1754,W1754,X1754,Y1754,Z1754,AA1754,AB1754,AC1754,AD1754,AE1754,AF1754,AG1754,AH1754,AI1754,AJ1754,AK1754,AL1754,AM1754,AN1754,AO1754,AP1754,AQ1754,AR1754,AS1754,AT1754,AU1754,AV1754,AW1754,AX1754,AY1754,AZ1754,BA1754,BB1754,R1754)</f>
        <v>#NAME?</v>
      </c>
      <c r="Q1754" s="21" t="e">
        <f t="shared" ca="1" si="110"/>
        <v>#NAME?</v>
      </c>
      <c r="R1754" t="s">
        <v>5106</v>
      </c>
      <c r="S1754" s="16" t="s">
        <v>4236</v>
      </c>
      <c r="T1754" s="12" t="s">
        <v>2209</v>
      </c>
      <c r="U1754" s="12" t="s">
        <v>4237</v>
      </c>
      <c r="V1754" s="12" t="s">
        <v>4238</v>
      </c>
      <c r="W1754" s="12" t="s">
        <v>2172</v>
      </c>
    </row>
    <row r="1755" spans="1:29" ht="409.6" thickBot="1" x14ac:dyDescent="0.35">
      <c r="A1755" s="7" t="s">
        <v>1791</v>
      </c>
      <c r="D1755" s="37" t="s">
        <v>12</v>
      </c>
      <c r="E1755" s="45"/>
      <c r="F1755" s="47" t="e">
        <f ca="1">IF(D1755="Walmart", "https://www.walmart.com/search/?query=" &amp; [1]!textjoin("%20",TRUE,S1755,T1755,U1755,V1755,W1755,X1755,Y1755,Z1755,AA1755,AB1755,AC1755,AD1755,AE1755,AF1755,AG1755,AH1755,AI1755,AJ1755,AK1755,AL1755,AM1755,AN1755,AO1755,AP1755,AQ1755,AR1755,AS1755,AT1755,AU1755,AV1755,AW1755,AX1755,AY1755,AZ1755,BA1755,BB1755), IF(D1755="Best Buy", "https://www.bestbuy.com/site/searchpage.jsp?st=" &amp; [1]!textjoin("+",TRUE,S1755,T1755,U1755,V1755,W1755,X1755,Y1755,Z1755,AA1755,AB1755,AC1755,AD1755,AE1755,AF1755,AG1755,AH1755,AI1755,AJ1755,AK1755,AL1755,AM1755,AN1755,AO1755,AP1755,AQ1755,AR1755,AS1755,AT1755,AU1755,AV1755,AW1755,AX1755,AY1755,AZ1755,BA1755,BB1755), IF(D1755="Target", "https://www.target.com/s?searchTerm=" &amp; [1]!textjoin("+",TRUE,S1755,T1755,U1755,V1755,W1755,X1755,Y1755,Z1755,AA1755,AB1755,AC1755,AD1755,AE1755,AF1755,AG1755,AH1755,AI1755,AJ1755,AK1755,AL1755,AM1755,AN1755,AO1755,AP1755,AQ1755,AR1755,AS1755,AT1755,AU1755,AV1755,AW1755,AX1755,AY1755,AZ1755,BA1755,BB1755),"")))</f>
        <v>#NAME?</v>
      </c>
      <c r="G1755" s="45" t="s">
        <v>8182</v>
      </c>
      <c r="H1755" s="45" t="str">
        <f t="shared" si="111"/>
        <v>Walmart</v>
      </c>
      <c r="I1755" s="45"/>
      <c r="J1755" s="45"/>
      <c r="L1755" s="37" t="s">
        <v>12</v>
      </c>
      <c r="M1755" s="26" t="s">
        <v>2159</v>
      </c>
      <c r="N1755" s="21" t="s">
        <v>6762</v>
      </c>
      <c r="O1755" s="1" t="s">
        <v>2160</v>
      </c>
      <c r="P1755" s="21" t="e">
        <f ca="1">[1]!textjoin("+",TRUE,O1755,S1755,T1755,U1755,V1755,W1755,X1755,Y1755,Z1755,AA1755,AB1755,AC1755,AD1755,AE1755,AF1755,AG1755,AH1755,AI1755,AJ1755,AK1755,AL1755,AM1755,AN1755,AO1755,AP1755,AQ1755,AR1755,AS1755,AT1755,AU1755,AV1755,AW1755,AX1755,AY1755,AZ1755,BA1755,BB1755,R1755)</f>
        <v>#NAME?</v>
      </c>
      <c r="Q1755" s="21" t="e">
        <f t="shared" ca="1" si="110"/>
        <v>#NAME?</v>
      </c>
      <c r="R1755" t="s">
        <v>5106</v>
      </c>
      <c r="S1755" s="16" t="s">
        <v>4236</v>
      </c>
      <c r="T1755" s="12" t="s">
        <v>2209</v>
      </c>
      <c r="U1755" s="12">
        <v>4</v>
      </c>
      <c r="V1755" s="12" t="s">
        <v>4139</v>
      </c>
      <c r="W1755" s="12" t="s">
        <v>4140</v>
      </c>
    </row>
    <row r="1756" spans="1:29" ht="409.6" thickBot="1" x14ac:dyDescent="0.35">
      <c r="A1756" s="7" t="s">
        <v>1792</v>
      </c>
      <c r="D1756" s="37" t="s">
        <v>12</v>
      </c>
      <c r="E1756" s="45"/>
      <c r="F1756" s="47" t="e">
        <f ca="1">IF(D1756="Walmart", "https://www.walmart.com/search/?query=" &amp; [1]!textjoin("%20",TRUE,S1756,T1756,U1756,V1756,W1756,X1756,Y1756,Z1756,AA1756,AB1756,AC1756,AD1756,AE1756,AF1756,AG1756,AH1756,AI1756,AJ1756,AK1756,AL1756,AM1756,AN1756,AO1756,AP1756,AQ1756,AR1756,AS1756,AT1756,AU1756,AV1756,AW1756,AX1756,AY1756,AZ1756,BA1756,BB1756), IF(D1756="Best Buy", "https://www.bestbuy.com/site/searchpage.jsp?st=" &amp; [1]!textjoin("+",TRUE,S1756,T1756,U1756,V1756,W1756,X1756,Y1756,Z1756,AA1756,AB1756,AC1756,AD1756,AE1756,AF1756,AG1756,AH1756,AI1756,AJ1756,AK1756,AL1756,AM1756,AN1756,AO1756,AP1756,AQ1756,AR1756,AS1756,AT1756,AU1756,AV1756,AW1756,AX1756,AY1756,AZ1756,BA1756,BB1756), IF(D1756="Target", "https://www.target.com/s?searchTerm=" &amp; [1]!textjoin("+",TRUE,S1756,T1756,U1756,V1756,W1756,X1756,Y1756,Z1756,AA1756,AB1756,AC1756,AD1756,AE1756,AF1756,AG1756,AH1756,AI1756,AJ1756,AK1756,AL1756,AM1756,AN1756,AO1756,AP1756,AQ1756,AR1756,AS1756,AT1756,AU1756,AV1756,AW1756,AX1756,AY1756,AZ1756,BA1756,BB1756),"")))</f>
        <v>#NAME?</v>
      </c>
      <c r="G1756" s="45" t="s">
        <v>8183</v>
      </c>
      <c r="H1756" s="45" t="str">
        <f t="shared" si="111"/>
        <v>Walmart</v>
      </c>
      <c r="I1756" s="45"/>
      <c r="J1756" s="45"/>
      <c r="L1756" s="37" t="s">
        <v>12</v>
      </c>
      <c r="M1756" s="26" t="s">
        <v>2159</v>
      </c>
      <c r="N1756" s="21" t="s">
        <v>6763</v>
      </c>
      <c r="O1756" s="1" t="s">
        <v>2160</v>
      </c>
      <c r="P1756" s="21" t="e">
        <f ca="1">[1]!textjoin("+",TRUE,O1756,S1756,T1756,U1756,V1756,W1756,X1756,Y1756,Z1756,AA1756,AB1756,AC1756,AD1756,AE1756,AF1756,AG1756,AH1756,AI1756,AJ1756,AK1756,AL1756,AM1756,AN1756,AO1756,AP1756,AQ1756,AR1756,AS1756,AT1756,AU1756,AV1756,AW1756,AX1756,AY1756,AZ1756,BA1756,BB1756,R1756)</f>
        <v>#NAME?</v>
      </c>
      <c r="Q1756" s="21" t="e">
        <f t="shared" ca="1" si="110"/>
        <v>#NAME?</v>
      </c>
      <c r="R1756" t="s">
        <v>5106</v>
      </c>
      <c r="S1756" s="16" t="s">
        <v>4239</v>
      </c>
      <c r="T1756" s="12" t="s">
        <v>5063</v>
      </c>
      <c r="U1756" s="12" t="s">
        <v>2919</v>
      </c>
      <c r="V1756" s="12" t="s">
        <v>4155</v>
      </c>
      <c r="W1756" s="12" t="s">
        <v>4240</v>
      </c>
      <c r="X1756" s="12" t="s">
        <v>4131</v>
      </c>
    </row>
    <row r="1757" spans="1:29" ht="409.6" thickBot="1" x14ac:dyDescent="0.35">
      <c r="A1757" s="7" t="s">
        <v>1793</v>
      </c>
      <c r="D1757" s="37" t="s">
        <v>12</v>
      </c>
      <c r="E1757" s="45"/>
      <c r="F1757" s="47" t="e">
        <f ca="1">IF(D1757="Walmart", "https://www.walmart.com/search/?query=" &amp; [1]!textjoin("%20",TRUE,S1757,T1757,U1757,V1757,W1757,X1757,Y1757,Z1757,AA1757,AB1757,AC1757,AD1757,AE1757,AF1757,AG1757,AH1757,AI1757,AJ1757,AK1757,AL1757,AM1757,AN1757,AO1757,AP1757,AQ1757,AR1757,AS1757,AT1757,AU1757,AV1757,AW1757,AX1757,AY1757,AZ1757,BA1757,BB1757), IF(D1757="Best Buy", "https://www.bestbuy.com/site/searchpage.jsp?st=" &amp; [1]!textjoin("+",TRUE,S1757,T1757,U1757,V1757,W1757,X1757,Y1757,Z1757,AA1757,AB1757,AC1757,AD1757,AE1757,AF1757,AG1757,AH1757,AI1757,AJ1757,AK1757,AL1757,AM1757,AN1757,AO1757,AP1757,AQ1757,AR1757,AS1757,AT1757,AU1757,AV1757,AW1757,AX1757,AY1757,AZ1757,BA1757,BB1757), IF(D1757="Target", "https://www.target.com/s?searchTerm=" &amp; [1]!textjoin("+",TRUE,S1757,T1757,U1757,V1757,W1757,X1757,Y1757,Z1757,AA1757,AB1757,AC1757,AD1757,AE1757,AF1757,AG1757,AH1757,AI1757,AJ1757,AK1757,AL1757,AM1757,AN1757,AO1757,AP1757,AQ1757,AR1757,AS1757,AT1757,AU1757,AV1757,AW1757,AX1757,AY1757,AZ1757,BA1757,BB1757),"")))</f>
        <v>#NAME?</v>
      </c>
      <c r="G1757" s="45" t="s">
        <v>8184</v>
      </c>
      <c r="H1757" s="45" t="str">
        <f t="shared" si="111"/>
        <v>Walmart</v>
      </c>
      <c r="I1757" s="45"/>
      <c r="J1757" s="45"/>
      <c r="L1757" s="37" t="s">
        <v>12</v>
      </c>
      <c r="M1757" s="26" t="s">
        <v>2159</v>
      </c>
      <c r="N1757" s="21" t="s">
        <v>6764</v>
      </c>
      <c r="O1757" s="1" t="s">
        <v>2160</v>
      </c>
      <c r="P1757" s="21" t="e">
        <f ca="1">[1]!textjoin("+",TRUE,O1757,S1757,T1757,U1757,V1757,W1757,X1757,Y1757,Z1757,AA1757,AB1757,AC1757,AD1757,AE1757,AF1757,AG1757,AH1757,AI1757,AJ1757,AK1757,AL1757,AM1757,AN1757,AO1757,AP1757,AQ1757,AR1757,AS1757,AT1757,AU1757,AV1757,AW1757,AX1757,AY1757,AZ1757,BA1757,BB1757,R1757)</f>
        <v>#NAME?</v>
      </c>
      <c r="Q1757" s="21" t="e">
        <f t="shared" ca="1" si="110"/>
        <v>#NAME?</v>
      </c>
      <c r="R1757" t="s">
        <v>5106</v>
      </c>
      <c r="S1757" s="16" t="s">
        <v>3574</v>
      </c>
      <c r="T1757" s="12" t="s">
        <v>4241</v>
      </c>
      <c r="U1757" s="12" t="s">
        <v>2919</v>
      </c>
      <c r="V1757" s="12" t="s">
        <v>4242</v>
      </c>
      <c r="W1757" s="12" t="s">
        <v>4584</v>
      </c>
    </row>
    <row r="1758" spans="1:29" ht="409.6" thickBot="1" x14ac:dyDescent="0.35">
      <c r="A1758" s="7" t="s">
        <v>1794</v>
      </c>
      <c r="D1758" s="37" t="s">
        <v>15</v>
      </c>
      <c r="E1758" s="45"/>
      <c r="F1758" s="47" t="e">
        <f ca="1">IF(D1758="Walmart", "https://www.walmart.com/search/?query=" &amp; [1]!textjoin("%20",TRUE,S1758,T1758,U1758,V1758,W1758,X1758,Y1758,Z1758,AA1758,AB1758,AC1758,AD1758,AE1758,AF1758,AG1758,AH1758,AI1758,AJ1758,AK1758,AL1758,AM1758,AN1758,AO1758,AP1758,AQ1758,AR1758,AS1758,AT1758,AU1758,AV1758,AW1758,AX1758,AY1758,AZ1758,BA1758,BB1758), IF(D1758="Best Buy", "https://www.bestbuy.com/site/searchpage.jsp?st=" &amp; [1]!textjoin("+",TRUE,S1758,T1758,U1758,V1758,W1758,X1758,Y1758,Z1758,AA1758,AB1758,AC1758,AD1758,AE1758,AF1758,AG1758,AH1758,AI1758,AJ1758,AK1758,AL1758,AM1758,AN1758,AO1758,AP1758,AQ1758,AR1758,AS1758,AT1758,AU1758,AV1758,AW1758,AX1758,AY1758,AZ1758,BA1758,BB1758), IF(D1758="Target", "https://www.target.com/s?searchTerm=" &amp; [1]!textjoin("+",TRUE,S1758,T1758,U1758,V1758,W1758,X1758,Y1758,Z1758,AA1758,AB1758,AC1758,AD1758,AE1758,AF1758,AG1758,AH1758,AI1758,AJ1758,AK1758,AL1758,AM1758,AN1758,AO1758,AP1758,AQ1758,AR1758,AS1758,AT1758,AU1758,AV1758,AW1758,AX1758,AY1758,AZ1758,BA1758,BB1758),"")))</f>
        <v>#NAME?</v>
      </c>
      <c r="G1758" s="45" t="s">
        <v>8185</v>
      </c>
      <c r="H1758" s="45" t="str">
        <f t="shared" si="111"/>
        <v>Best Buy</v>
      </c>
      <c r="I1758" s="45"/>
      <c r="J1758" s="45"/>
      <c r="L1758" s="37" t="s">
        <v>15</v>
      </c>
      <c r="M1758" s="26" t="s">
        <v>2159</v>
      </c>
      <c r="N1758" s="21" t="s">
        <v>6765</v>
      </c>
      <c r="O1758" s="1" t="s">
        <v>2160</v>
      </c>
      <c r="P1758" s="21" t="e">
        <f ca="1">[1]!textjoin("+",TRUE,O1758,S1758,T1758,U1758,V1758,W1758,X1758,Y1758,Z1758,AA1758,AB1758,AC1758,AD1758,AE1758,AF1758,AG1758,AH1758,AI1758,AJ1758,AK1758,AL1758,AM1758,AN1758,AO1758,AP1758,AQ1758,AR1758,AS1758,AT1758,AU1758,AV1758,AW1758,AX1758,AY1758,AZ1758,BA1758,BB1758,R1758)</f>
        <v>#NAME?</v>
      </c>
      <c r="Q1758" s="21" t="e">
        <f t="shared" ca="1" si="110"/>
        <v>#NAME?</v>
      </c>
      <c r="R1758" t="s">
        <v>5106</v>
      </c>
      <c r="S1758" s="16" t="s">
        <v>3574</v>
      </c>
      <c r="T1758" s="12" t="s">
        <v>4243</v>
      </c>
      <c r="U1758" s="12" t="s">
        <v>4244</v>
      </c>
      <c r="V1758" s="12" t="s">
        <v>4137</v>
      </c>
      <c r="W1758" s="12" t="s">
        <v>4242</v>
      </c>
      <c r="X1758" s="12" t="s">
        <v>4245</v>
      </c>
      <c r="Y1758" s="12" t="s">
        <v>5099</v>
      </c>
      <c r="Z1758" s="12" t="s">
        <v>4246</v>
      </c>
      <c r="AA1758" s="12" t="s">
        <v>2296</v>
      </c>
      <c r="AB1758" s="12" t="s">
        <v>4585</v>
      </c>
    </row>
    <row r="1759" spans="1:29" ht="409.6" thickBot="1" x14ac:dyDescent="0.35">
      <c r="A1759" s="7" t="s">
        <v>1795</v>
      </c>
      <c r="D1759" s="37" t="s">
        <v>15</v>
      </c>
      <c r="E1759" s="45"/>
      <c r="F1759" s="47" t="e">
        <f ca="1">IF(D1759="Walmart", "https://www.walmart.com/search/?query=" &amp; [1]!textjoin("%20",TRUE,S1759,T1759,U1759,V1759,W1759,X1759,Y1759,Z1759,AA1759,AB1759,AC1759,AD1759,AE1759,AF1759,AG1759,AH1759,AI1759,AJ1759,AK1759,AL1759,AM1759,AN1759,AO1759,AP1759,AQ1759,AR1759,AS1759,AT1759,AU1759,AV1759,AW1759,AX1759,AY1759,AZ1759,BA1759,BB1759), IF(D1759="Best Buy", "https://www.bestbuy.com/site/searchpage.jsp?st=" &amp; [1]!textjoin("+",TRUE,S1759,T1759,U1759,V1759,W1759,X1759,Y1759,Z1759,AA1759,AB1759,AC1759,AD1759,AE1759,AF1759,AG1759,AH1759,AI1759,AJ1759,AK1759,AL1759,AM1759,AN1759,AO1759,AP1759,AQ1759,AR1759,AS1759,AT1759,AU1759,AV1759,AW1759,AX1759,AY1759,AZ1759,BA1759,BB1759), IF(D1759="Target", "https://www.target.com/s?searchTerm=" &amp; [1]!textjoin("+",TRUE,S1759,T1759,U1759,V1759,W1759,X1759,Y1759,Z1759,AA1759,AB1759,AC1759,AD1759,AE1759,AF1759,AG1759,AH1759,AI1759,AJ1759,AK1759,AL1759,AM1759,AN1759,AO1759,AP1759,AQ1759,AR1759,AS1759,AT1759,AU1759,AV1759,AW1759,AX1759,AY1759,AZ1759,BA1759,BB1759),"")))</f>
        <v>#NAME?</v>
      </c>
      <c r="G1759" s="45" t="s">
        <v>8186</v>
      </c>
      <c r="H1759" s="45" t="str">
        <f t="shared" si="111"/>
        <v>Best Buy</v>
      </c>
      <c r="I1759" s="45"/>
      <c r="J1759" s="45"/>
      <c r="L1759" s="37" t="s">
        <v>15</v>
      </c>
      <c r="M1759" s="26" t="s">
        <v>2159</v>
      </c>
      <c r="N1759" s="21" t="s">
        <v>6766</v>
      </c>
      <c r="O1759" s="1" t="s">
        <v>2160</v>
      </c>
      <c r="P1759" s="21" t="e">
        <f ca="1">[1]!textjoin("+",TRUE,O1759,S1759,T1759,U1759,V1759,W1759,X1759,Y1759,Z1759,AA1759,AB1759,AC1759,AD1759,AE1759,AF1759,AG1759,AH1759,AI1759,AJ1759,AK1759,AL1759,AM1759,AN1759,AO1759,AP1759,AQ1759,AR1759,AS1759,AT1759,AU1759,AV1759,AW1759,AX1759,AY1759,AZ1759,BA1759,BB1759,R1759)</f>
        <v>#NAME?</v>
      </c>
      <c r="Q1759" s="21" t="e">
        <f t="shared" ca="1" si="110"/>
        <v>#NAME?</v>
      </c>
      <c r="R1759" t="s">
        <v>5106</v>
      </c>
      <c r="S1759" s="18" t="s">
        <v>3574</v>
      </c>
      <c r="T1759" s="12" t="s">
        <v>4243</v>
      </c>
      <c r="U1759" s="12" t="s">
        <v>4244</v>
      </c>
      <c r="V1759" s="12" t="s">
        <v>4137</v>
      </c>
      <c r="W1759" s="12" t="s">
        <v>4242</v>
      </c>
      <c r="X1759" s="12" t="s">
        <v>4245</v>
      </c>
      <c r="Y1759" s="12" t="s">
        <v>5099</v>
      </c>
      <c r="Z1759" s="12" t="s">
        <v>2919</v>
      </c>
      <c r="AA1759" s="12" t="s">
        <v>3162</v>
      </c>
      <c r="AB1759" s="12" t="s">
        <v>2296</v>
      </c>
      <c r="AC1759" s="12" t="s">
        <v>4584</v>
      </c>
    </row>
    <row r="1760" spans="1:29" ht="409.6" thickBot="1" x14ac:dyDescent="0.35">
      <c r="A1760" s="7" t="s">
        <v>1796</v>
      </c>
      <c r="D1760" s="37" t="s">
        <v>12</v>
      </c>
      <c r="E1760" s="45"/>
      <c r="F1760" s="47" t="e">
        <f ca="1">IF(D1760="Walmart", "https://www.walmart.com/search/?query=" &amp; [1]!textjoin("%20",TRUE,S1760,T1760,U1760,V1760,W1760,X1760,Y1760,Z1760,AA1760,AB1760,AC1760,AD1760,AE1760,AF1760,AG1760,AH1760,AI1760,AJ1760,AK1760,AL1760,AM1760,AN1760,AO1760,AP1760,AQ1760,AR1760,AS1760,AT1760,AU1760,AV1760,AW1760,AX1760,AY1760,AZ1760,BA1760,BB1760), IF(D1760="Best Buy", "https://www.bestbuy.com/site/searchpage.jsp?st=" &amp; [1]!textjoin("+",TRUE,S1760,T1760,U1760,V1760,W1760,X1760,Y1760,Z1760,AA1760,AB1760,AC1760,AD1760,AE1760,AF1760,AG1760,AH1760,AI1760,AJ1760,AK1760,AL1760,AM1760,AN1760,AO1760,AP1760,AQ1760,AR1760,AS1760,AT1760,AU1760,AV1760,AW1760,AX1760,AY1760,AZ1760,BA1760,BB1760), IF(D1760="Target", "https://www.target.com/s?searchTerm=" &amp; [1]!textjoin("+",TRUE,S1760,T1760,U1760,V1760,W1760,X1760,Y1760,Z1760,AA1760,AB1760,AC1760,AD1760,AE1760,AF1760,AG1760,AH1760,AI1760,AJ1760,AK1760,AL1760,AM1760,AN1760,AO1760,AP1760,AQ1760,AR1760,AS1760,AT1760,AU1760,AV1760,AW1760,AX1760,AY1760,AZ1760,BA1760,BB1760),"")))</f>
        <v>#NAME?</v>
      </c>
      <c r="G1760" s="45" t="s">
        <v>8187</v>
      </c>
      <c r="H1760" s="45" t="str">
        <f t="shared" si="111"/>
        <v>Walmart</v>
      </c>
      <c r="I1760" s="45"/>
      <c r="J1760" s="45"/>
      <c r="L1760" s="37" t="s">
        <v>12</v>
      </c>
      <c r="M1760" s="26" t="s">
        <v>2159</v>
      </c>
      <c r="N1760" s="21" t="s">
        <v>6767</v>
      </c>
      <c r="O1760" s="1" t="s">
        <v>2160</v>
      </c>
      <c r="P1760" s="21" t="e">
        <f ca="1">[1]!textjoin("+",TRUE,O1760,S1760,T1760,U1760,V1760,W1760,X1760,Y1760,Z1760,AA1760,AB1760,AC1760,AD1760,AE1760,AF1760,AG1760,AH1760,AI1760,AJ1760,AK1760,AL1760,AM1760,AN1760,AO1760,AP1760,AQ1760,AR1760,AS1760,AT1760,AU1760,AV1760,AW1760,AX1760,AY1760,AZ1760,BA1760,BB1760,R1760)</f>
        <v>#NAME?</v>
      </c>
      <c r="Q1760" s="21" t="e">
        <f t="shared" ca="1" si="110"/>
        <v>#NAME?</v>
      </c>
      <c r="R1760" t="s">
        <v>5106</v>
      </c>
      <c r="S1760" s="18" t="s">
        <v>3574</v>
      </c>
      <c r="T1760" s="12" t="s">
        <v>4243</v>
      </c>
      <c r="U1760" s="12" t="s">
        <v>4244</v>
      </c>
      <c r="V1760" s="12" t="s">
        <v>4137</v>
      </c>
      <c r="W1760" s="12" t="s">
        <v>4242</v>
      </c>
      <c r="X1760" s="12" t="s">
        <v>4245</v>
      </c>
      <c r="Y1760" s="12" t="s">
        <v>5099</v>
      </c>
      <c r="Z1760" s="12" t="s">
        <v>3162</v>
      </c>
      <c r="AA1760" s="12" t="s">
        <v>2296</v>
      </c>
      <c r="AB1760" s="12" t="s">
        <v>4584</v>
      </c>
    </row>
    <row r="1761" spans="1:29" ht="409.6" thickBot="1" x14ac:dyDescent="0.35">
      <c r="A1761" s="9" t="s">
        <v>1797</v>
      </c>
      <c r="D1761" s="37" t="s">
        <v>20</v>
      </c>
      <c r="E1761" s="45"/>
      <c r="F1761" s="47" t="e">
        <f ca="1">IF(D1761="Walmart", "https://www.walmart.com/search/?query=" &amp; [1]!textjoin("%20",TRUE,S1761,T1761,U1761,V1761,W1761,X1761,Y1761,Z1761,AA1761,AB1761,AC1761,AD1761,AE1761,AF1761,AG1761,AH1761,AI1761,AJ1761,AK1761,AL1761,AM1761,AN1761,AO1761,AP1761,AQ1761,AR1761,AS1761,AT1761,AU1761,AV1761,AW1761,AX1761,AY1761,AZ1761,BA1761,BB1761), IF(D1761="Best Buy", "https://www.bestbuy.com/site/searchpage.jsp?st=" &amp; [1]!textjoin("+",TRUE,S1761,T1761,U1761,V1761,W1761,X1761,Y1761,Z1761,AA1761,AB1761,AC1761,AD1761,AE1761,AF1761,AG1761,AH1761,AI1761,AJ1761,AK1761,AL1761,AM1761,AN1761,AO1761,AP1761,AQ1761,AR1761,AS1761,AT1761,AU1761,AV1761,AW1761,AX1761,AY1761,AZ1761,BA1761,BB1761), IF(D1761="Target", "https://www.target.com/s?searchTerm=" &amp; [1]!textjoin("+",TRUE,S1761,T1761,U1761,V1761,W1761,X1761,Y1761,Z1761,AA1761,AB1761,AC1761,AD1761,AE1761,AF1761,AG1761,AH1761,AI1761,AJ1761,AK1761,AL1761,AM1761,AN1761,AO1761,AP1761,AQ1761,AR1761,AS1761,AT1761,AU1761,AV1761,AW1761,AX1761,AY1761,AZ1761,BA1761,BB1761),"")))</f>
        <v>#NAME?</v>
      </c>
      <c r="G1761" s="45" t="s">
        <v>8188</v>
      </c>
      <c r="H1761" s="45" t="str">
        <f t="shared" si="111"/>
        <v>Target</v>
      </c>
      <c r="I1761" s="45"/>
      <c r="J1761" s="45"/>
      <c r="L1761" s="37" t="s">
        <v>20</v>
      </c>
      <c r="M1761" s="26" t="s">
        <v>2159</v>
      </c>
      <c r="N1761" s="21" t="s">
        <v>6768</v>
      </c>
      <c r="O1761" s="1" t="s">
        <v>2160</v>
      </c>
      <c r="P1761" s="21" t="e">
        <f ca="1">[1]!textjoin("+",TRUE,O1761,S1761,T1761,U1761,V1761,W1761,X1761,Y1761,Z1761,AA1761,AB1761,AC1761,AD1761,AE1761,AF1761,AG1761,AH1761,AI1761,AJ1761,AK1761,AL1761,AM1761,AN1761,AO1761,AP1761,AQ1761,AR1761,AS1761,AT1761,AU1761,AV1761,AW1761,AX1761,AY1761,AZ1761,BA1761,BB1761,R1761)</f>
        <v>#NAME?</v>
      </c>
      <c r="Q1761" s="21" t="e">
        <f t="shared" ca="1" si="110"/>
        <v>#NAME?</v>
      </c>
      <c r="R1761" t="s">
        <v>5106</v>
      </c>
      <c r="S1761" s="16" t="s">
        <v>3574</v>
      </c>
      <c r="T1761" s="12" t="s">
        <v>4247</v>
      </c>
      <c r="U1761" s="12" t="s">
        <v>2919</v>
      </c>
      <c r="V1761" s="12" t="s">
        <v>4242</v>
      </c>
      <c r="W1761" s="12" t="s">
        <v>4584</v>
      </c>
    </row>
    <row r="1762" spans="1:29" ht="409.6" thickBot="1" x14ac:dyDescent="0.35">
      <c r="A1762" s="9" t="s">
        <v>1798</v>
      </c>
      <c r="D1762" s="37" t="s">
        <v>12</v>
      </c>
      <c r="E1762" s="45"/>
      <c r="F1762" s="47" t="e">
        <f ca="1">IF(D1762="Walmart", "https://www.walmart.com/search/?query=" &amp; [1]!textjoin("%20",TRUE,S1762,T1762,U1762,V1762,W1762,X1762,Y1762,Z1762,AA1762,AB1762,AC1762,AD1762,AE1762,AF1762,AG1762,AH1762,AI1762,AJ1762,AK1762,AL1762,AM1762,AN1762,AO1762,AP1762,AQ1762,AR1762,AS1762,AT1762,AU1762,AV1762,AW1762,AX1762,AY1762,AZ1762,BA1762,BB1762), IF(D1762="Best Buy", "https://www.bestbuy.com/site/searchpage.jsp?st=" &amp; [1]!textjoin("+",TRUE,S1762,T1762,U1762,V1762,W1762,X1762,Y1762,Z1762,AA1762,AB1762,AC1762,AD1762,AE1762,AF1762,AG1762,AH1762,AI1762,AJ1762,AK1762,AL1762,AM1762,AN1762,AO1762,AP1762,AQ1762,AR1762,AS1762,AT1762,AU1762,AV1762,AW1762,AX1762,AY1762,AZ1762,BA1762,BB1762), IF(D1762="Target", "https://www.target.com/s?searchTerm=" &amp; [1]!textjoin("+",TRUE,S1762,T1762,U1762,V1762,W1762,X1762,Y1762,Z1762,AA1762,AB1762,AC1762,AD1762,AE1762,AF1762,AG1762,AH1762,AI1762,AJ1762,AK1762,AL1762,AM1762,AN1762,AO1762,AP1762,AQ1762,AR1762,AS1762,AT1762,AU1762,AV1762,AW1762,AX1762,AY1762,AZ1762,BA1762,BB1762),"")))</f>
        <v>#NAME?</v>
      </c>
      <c r="G1762" s="45" t="s">
        <v>8189</v>
      </c>
      <c r="H1762" s="45" t="str">
        <f t="shared" si="111"/>
        <v>Walmart</v>
      </c>
      <c r="I1762" s="45"/>
      <c r="J1762" s="45"/>
      <c r="L1762" s="37" t="s">
        <v>12</v>
      </c>
      <c r="M1762" s="26" t="s">
        <v>2159</v>
      </c>
      <c r="N1762" s="21" t="s">
        <v>6769</v>
      </c>
      <c r="O1762" s="1" t="s">
        <v>2160</v>
      </c>
      <c r="P1762" s="21" t="e">
        <f ca="1">[1]!textjoin("+",TRUE,O1762,S1762,T1762,U1762,V1762,W1762,X1762,Y1762,Z1762,AA1762,AB1762,AC1762,AD1762,AE1762,AF1762,AG1762,AH1762,AI1762,AJ1762,AK1762,AL1762,AM1762,AN1762,AO1762,AP1762,AQ1762,AR1762,AS1762,AT1762,AU1762,AV1762,AW1762,AX1762,AY1762,AZ1762,BA1762,BB1762,R1762)</f>
        <v>#NAME?</v>
      </c>
      <c r="Q1762" s="21" t="e">
        <f t="shared" ca="1" si="110"/>
        <v>#NAME?</v>
      </c>
      <c r="R1762" t="s">
        <v>5106</v>
      </c>
      <c r="S1762" s="16" t="s">
        <v>4248</v>
      </c>
      <c r="T1762" s="12" t="s">
        <v>4249</v>
      </c>
      <c r="U1762" s="12" t="s">
        <v>5086</v>
      </c>
      <c r="V1762" s="12" t="s">
        <v>4250</v>
      </c>
      <c r="W1762" s="12" t="s">
        <v>4584</v>
      </c>
    </row>
    <row r="1763" spans="1:29" ht="409.6" thickBot="1" x14ac:dyDescent="0.35">
      <c r="A1763" s="7" t="s">
        <v>1799</v>
      </c>
      <c r="D1763" s="37" t="s">
        <v>15</v>
      </c>
      <c r="E1763" s="45"/>
      <c r="F1763" s="47" t="e">
        <f ca="1">IF(D1763="Walmart", "https://www.walmart.com/search/?query=" &amp; [1]!textjoin("%20",TRUE,S1763,T1763,U1763,V1763,W1763,X1763,Y1763,Z1763,AA1763,AB1763,AC1763,AD1763,AE1763,AF1763,AG1763,AH1763,AI1763,AJ1763,AK1763,AL1763,AM1763,AN1763,AO1763,AP1763,AQ1763,AR1763,AS1763,AT1763,AU1763,AV1763,AW1763,AX1763,AY1763,AZ1763,BA1763,BB1763), IF(D1763="Best Buy", "https://www.bestbuy.com/site/searchpage.jsp?st=" &amp; [1]!textjoin("+",TRUE,S1763,T1763,U1763,V1763,W1763,X1763,Y1763,Z1763,AA1763,AB1763,AC1763,AD1763,AE1763,AF1763,AG1763,AH1763,AI1763,AJ1763,AK1763,AL1763,AM1763,AN1763,AO1763,AP1763,AQ1763,AR1763,AS1763,AT1763,AU1763,AV1763,AW1763,AX1763,AY1763,AZ1763,BA1763,BB1763), IF(D1763="Target", "https://www.target.com/s?searchTerm=" &amp; [1]!textjoin("+",TRUE,S1763,T1763,U1763,V1763,W1763,X1763,Y1763,Z1763,AA1763,AB1763,AC1763,AD1763,AE1763,AF1763,AG1763,AH1763,AI1763,AJ1763,AK1763,AL1763,AM1763,AN1763,AO1763,AP1763,AQ1763,AR1763,AS1763,AT1763,AU1763,AV1763,AW1763,AX1763,AY1763,AZ1763,BA1763,BB1763),"")))</f>
        <v>#NAME?</v>
      </c>
      <c r="G1763" s="45" t="s">
        <v>8190</v>
      </c>
      <c r="H1763" s="45" t="str">
        <f t="shared" si="111"/>
        <v>Best Buy</v>
      </c>
      <c r="I1763" s="45"/>
      <c r="J1763" s="45"/>
      <c r="L1763" s="37" t="s">
        <v>15</v>
      </c>
      <c r="M1763" s="26" t="s">
        <v>2159</v>
      </c>
      <c r="N1763" s="21" t="s">
        <v>6770</v>
      </c>
      <c r="O1763" s="1" t="s">
        <v>2160</v>
      </c>
      <c r="P1763" s="21" t="e">
        <f ca="1">[1]!textjoin("+",TRUE,O1763,S1763,T1763,U1763,V1763,W1763,X1763,Y1763,Z1763,AA1763,AB1763,AC1763,AD1763,AE1763,AF1763,AG1763,AH1763,AI1763,AJ1763,AK1763,AL1763,AM1763,AN1763,AO1763,AP1763,AQ1763,AR1763,AS1763,AT1763,AU1763,AV1763,AW1763,AX1763,AY1763,AZ1763,BA1763,BB1763,R1763)</f>
        <v>#NAME?</v>
      </c>
      <c r="Q1763" s="21" t="e">
        <f t="shared" ca="1" si="110"/>
        <v>#NAME?</v>
      </c>
      <c r="R1763" t="s">
        <v>5106</v>
      </c>
      <c r="S1763" s="16" t="s">
        <v>4251</v>
      </c>
      <c r="T1763" s="12" t="s">
        <v>3792</v>
      </c>
      <c r="U1763" s="12" t="s">
        <v>3275</v>
      </c>
      <c r="V1763" s="12" t="s">
        <v>2176</v>
      </c>
      <c r="W1763" s="12" t="s">
        <v>2177</v>
      </c>
      <c r="X1763" s="12" t="s">
        <v>2178</v>
      </c>
      <c r="Y1763" s="12" t="s">
        <v>4603</v>
      </c>
    </row>
    <row r="1764" spans="1:29" ht="409.6" thickBot="1" x14ac:dyDescent="0.35">
      <c r="A1764" s="7" t="s">
        <v>1800</v>
      </c>
      <c r="D1764" s="37" t="s">
        <v>15</v>
      </c>
      <c r="E1764" s="45"/>
      <c r="F1764" s="47" t="e">
        <f ca="1">IF(D1764="Walmart", "https://www.walmart.com/search/?query=" &amp; [1]!textjoin("%20",TRUE,S1764,T1764,U1764,V1764,W1764,X1764,Y1764,Z1764,AA1764,AB1764,AC1764,AD1764,AE1764,AF1764,AG1764,AH1764,AI1764,AJ1764,AK1764,AL1764,AM1764,AN1764,AO1764,AP1764,AQ1764,AR1764,AS1764,AT1764,AU1764,AV1764,AW1764,AX1764,AY1764,AZ1764,BA1764,BB1764), IF(D1764="Best Buy", "https://www.bestbuy.com/site/searchpage.jsp?st=" &amp; [1]!textjoin("+",TRUE,S1764,T1764,U1764,V1764,W1764,X1764,Y1764,Z1764,AA1764,AB1764,AC1764,AD1764,AE1764,AF1764,AG1764,AH1764,AI1764,AJ1764,AK1764,AL1764,AM1764,AN1764,AO1764,AP1764,AQ1764,AR1764,AS1764,AT1764,AU1764,AV1764,AW1764,AX1764,AY1764,AZ1764,BA1764,BB1764), IF(D1764="Target", "https://www.target.com/s?searchTerm=" &amp; [1]!textjoin("+",TRUE,S1764,T1764,U1764,V1764,W1764,X1764,Y1764,Z1764,AA1764,AB1764,AC1764,AD1764,AE1764,AF1764,AG1764,AH1764,AI1764,AJ1764,AK1764,AL1764,AM1764,AN1764,AO1764,AP1764,AQ1764,AR1764,AS1764,AT1764,AU1764,AV1764,AW1764,AX1764,AY1764,AZ1764,BA1764,BB1764),"")))</f>
        <v>#NAME?</v>
      </c>
      <c r="G1764" s="45" t="s">
        <v>8191</v>
      </c>
      <c r="H1764" s="45" t="str">
        <f t="shared" si="111"/>
        <v>Best Buy</v>
      </c>
      <c r="I1764" s="45"/>
      <c r="J1764" s="45"/>
      <c r="L1764" s="37" t="s">
        <v>15</v>
      </c>
      <c r="M1764" s="26" t="s">
        <v>2159</v>
      </c>
      <c r="N1764" s="21" t="s">
        <v>6771</v>
      </c>
      <c r="O1764" s="1" t="s">
        <v>2160</v>
      </c>
      <c r="P1764" s="21" t="e">
        <f ca="1">[1]!textjoin("+",TRUE,O1764,S1764,T1764,U1764,V1764,W1764,X1764,Y1764,Z1764,AA1764,AB1764,AC1764,AD1764,AE1764,AF1764,AG1764,AH1764,AI1764,AJ1764,AK1764,AL1764,AM1764,AN1764,AO1764,AP1764,AQ1764,AR1764,AS1764,AT1764,AU1764,AV1764,AW1764,AX1764,AY1764,AZ1764,BA1764,BB1764,R1764)</f>
        <v>#NAME?</v>
      </c>
      <c r="Q1764" s="21" t="e">
        <f t="shared" ca="1" si="110"/>
        <v>#NAME?</v>
      </c>
      <c r="R1764" t="s">
        <v>5106</v>
      </c>
      <c r="S1764" s="16" t="s">
        <v>4251</v>
      </c>
      <c r="T1764" s="12" t="s">
        <v>3792</v>
      </c>
      <c r="U1764" s="12" t="s">
        <v>3275</v>
      </c>
      <c r="V1764" s="12" t="s">
        <v>4584</v>
      </c>
    </row>
    <row r="1765" spans="1:29" ht="409.6" thickBot="1" x14ac:dyDescent="0.35">
      <c r="A1765" s="7" t="s">
        <v>1801</v>
      </c>
      <c r="D1765" s="37" t="s">
        <v>15</v>
      </c>
      <c r="E1765" s="45"/>
      <c r="F1765" s="47" t="e">
        <f ca="1">IF(D1765="Walmart", "https://www.walmart.com/search/?query=" &amp; [1]!textjoin("%20",TRUE,S1765,T1765,U1765,V1765,W1765,X1765,Y1765,Z1765,AA1765,AB1765,AC1765,AD1765,AE1765,AF1765,AG1765,AH1765,AI1765,AJ1765,AK1765,AL1765,AM1765,AN1765,AO1765,AP1765,AQ1765,AR1765,AS1765,AT1765,AU1765,AV1765,AW1765,AX1765,AY1765,AZ1765,BA1765,BB1765), IF(D1765="Best Buy", "https://www.bestbuy.com/site/searchpage.jsp?st=" &amp; [1]!textjoin("+",TRUE,S1765,T1765,U1765,V1765,W1765,X1765,Y1765,Z1765,AA1765,AB1765,AC1765,AD1765,AE1765,AF1765,AG1765,AH1765,AI1765,AJ1765,AK1765,AL1765,AM1765,AN1765,AO1765,AP1765,AQ1765,AR1765,AS1765,AT1765,AU1765,AV1765,AW1765,AX1765,AY1765,AZ1765,BA1765,BB1765), IF(D1765="Target", "https://www.target.com/s?searchTerm=" &amp; [1]!textjoin("+",TRUE,S1765,T1765,U1765,V1765,W1765,X1765,Y1765,Z1765,AA1765,AB1765,AC1765,AD1765,AE1765,AF1765,AG1765,AH1765,AI1765,AJ1765,AK1765,AL1765,AM1765,AN1765,AO1765,AP1765,AQ1765,AR1765,AS1765,AT1765,AU1765,AV1765,AW1765,AX1765,AY1765,AZ1765,BA1765,BB1765),"")))</f>
        <v>#NAME?</v>
      </c>
      <c r="G1765" s="45" t="s">
        <v>8192</v>
      </c>
      <c r="H1765" s="45" t="str">
        <f t="shared" si="111"/>
        <v>Best Buy</v>
      </c>
      <c r="I1765" s="45"/>
      <c r="J1765" s="45"/>
      <c r="L1765" s="37" t="s">
        <v>15</v>
      </c>
      <c r="M1765" s="26" t="s">
        <v>2159</v>
      </c>
      <c r="N1765" s="21" t="s">
        <v>6772</v>
      </c>
      <c r="O1765" s="1" t="s">
        <v>2160</v>
      </c>
      <c r="P1765" s="21" t="e">
        <f ca="1">[1]!textjoin("+",TRUE,O1765,S1765,T1765,U1765,V1765,W1765,X1765,Y1765,Z1765,AA1765,AB1765,AC1765,AD1765,AE1765,AF1765,AG1765,AH1765,AI1765,AJ1765,AK1765,AL1765,AM1765,AN1765,AO1765,AP1765,AQ1765,AR1765,AS1765,AT1765,AU1765,AV1765,AW1765,AX1765,AY1765,AZ1765,BA1765,BB1765,R1765)</f>
        <v>#NAME?</v>
      </c>
      <c r="Q1765" s="21" t="e">
        <f t="shared" ca="1" si="110"/>
        <v>#NAME?</v>
      </c>
      <c r="R1765" t="s">
        <v>5106</v>
      </c>
      <c r="S1765" s="16" t="s">
        <v>4252</v>
      </c>
      <c r="T1765" s="12" t="s">
        <v>2176</v>
      </c>
      <c r="U1765" s="12" t="s">
        <v>2177</v>
      </c>
      <c r="V1765" s="12" t="s">
        <v>2178</v>
      </c>
      <c r="W1765" s="12" t="s">
        <v>4604</v>
      </c>
    </row>
    <row r="1766" spans="1:29" ht="409.6" thickBot="1" x14ac:dyDescent="0.35">
      <c r="A1766" s="7" t="s">
        <v>1802</v>
      </c>
      <c r="D1766" s="37" t="s">
        <v>12</v>
      </c>
      <c r="E1766" s="45"/>
      <c r="F1766" s="47" t="e">
        <f ca="1">IF(D1766="Walmart", "https://www.walmart.com/search/?query=" &amp; [1]!textjoin("%20",TRUE,S1766,T1766,U1766,V1766,W1766,X1766,Y1766,Z1766,AA1766,AB1766,AC1766,AD1766,AE1766,AF1766,AG1766,AH1766,AI1766,AJ1766,AK1766,AL1766,AM1766,AN1766,AO1766,AP1766,AQ1766,AR1766,AS1766,AT1766,AU1766,AV1766,AW1766,AX1766,AY1766,AZ1766,BA1766,BB1766), IF(D1766="Best Buy", "https://www.bestbuy.com/site/searchpage.jsp?st=" &amp; [1]!textjoin("+",TRUE,S1766,T1766,U1766,V1766,W1766,X1766,Y1766,Z1766,AA1766,AB1766,AC1766,AD1766,AE1766,AF1766,AG1766,AH1766,AI1766,AJ1766,AK1766,AL1766,AM1766,AN1766,AO1766,AP1766,AQ1766,AR1766,AS1766,AT1766,AU1766,AV1766,AW1766,AX1766,AY1766,AZ1766,BA1766,BB1766), IF(D1766="Target", "https://www.target.com/s?searchTerm=" &amp; [1]!textjoin("+",TRUE,S1766,T1766,U1766,V1766,W1766,X1766,Y1766,Z1766,AA1766,AB1766,AC1766,AD1766,AE1766,AF1766,AG1766,AH1766,AI1766,AJ1766,AK1766,AL1766,AM1766,AN1766,AO1766,AP1766,AQ1766,AR1766,AS1766,AT1766,AU1766,AV1766,AW1766,AX1766,AY1766,AZ1766,BA1766,BB1766),"")))</f>
        <v>#NAME?</v>
      </c>
      <c r="G1766" s="45" t="s">
        <v>8193</v>
      </c>
      <c r="H1766" s="45" t="str">
        <f t="shared" si="111"/>
        <v>Walmart</v>
      </c>
      <c r="I1766" s="45"/>
      <c r="J1766" s="45"/>
      <c r="L1766" s="37" t="s">
        <v>12</v>
      </c>
      <c r="M1766" s="26" t="s">
        <v>2159</v>
      </c>
      <c r="N1766" s="21" t="s">
        <v>6773</v>
      </c>
      <c r="O1766" s="1" t="s">
        <v>2160</v>
      </c>
      <c r="P1766" s="21" t="e">
        <f ca="1">[1]!textjoin("+",TRUE,O1766,S1766,T1766,U1766,V1766,W1766,X1766,Y1766,Z1766,AA1766,AB1766,AC1766,AD1766,AE1766,AF1766,AG1766,AH1766,AI1766,AJ1766,AK1766,AL1766,AM1766,AN1766,AO1766,AP1766,AQ1766,AR1766,AS1766,AT1766,AU1766,AV1766,AW1766,AX1766,AY1766,AZ1766,BA1766,BB1766,R1766)</f>
        <v>#NAME?</v>
      </c>
      <c r="Q1766" s="21" t="e">
        <f t="shared" ca="1" si="110"/>
        <v>#NAME?</v>
      </c>
      <c r="R1766" t="s">
        <v>5106</v>
      </c>
      <c r="S1766" s="16" t="s">
        <v>4253</v>
      </c>
      <c r="T1766" s="12" t="s">
        <v>2161</v>
      </c>
    </row>
    <row r="1767" spans="1:29" ht="409.6" thickBot="1" x14ac:dyDescent="0.35">
      <c r="A1767" s="7" t="s">
        <v>1803</v>
      </c>
      <c r="D1767" s="37" t="s">
        <v>15</v>
      </c>
      <c r="E1767" s="45"/>
      <c r="F1767" s="47" t="e">
        <f ca="1">IF(D1767="Walmart", "https://www.walmart.com/search/?query=" &amp; [1]!textjoin("%20",TRUE,S1767,T1767,U1767,V1767,W1767,X1767,Y1767,Z1767,AA1767,AB1767,AC1767,AD1767,AE1767,AF1767,AG1767,AH1767,AI1767,AJ1767,AK1767,AL1767,AM1767,AN1767,AO1767,AP1767,AQ1767,AR1767,AS1767,AT1767,AU1767,AV1767,AW1767,AX1767,AY1767,AZ1767,BA1767,BB1767), IF(D1767="Best Buy", "https://www.bestbuy.com/site/searchpage.jsp?st=" &amp; [1]!textjoin("+",TRUE,S1767,T1767,U1767,V1767,W1767,X1767,Y1767,Z1767,AA1767,AB1767,AC1767,AD1767,AE1767,AF1767,AG1767,AH1767,AI1767,AJ1767,AK1767,AL1767,AM1767,AN1767,AO1767,AP1767,AQ1767,AR1767,AS1767,AT1767,AU1767,AV1767,AW1767,AX1767,AY1767,AZ1767,BA1767,BB1767), IF(D1767="Target", "https://www.target.com/s?searchTerm=" &amp; [1]!textjoin("+",TRUE,S1767,T1767,U1767,V1767,W1767,X1767,Y1767,Z1767,AA1767,AB1767,AC1767,AD1767,AE1767,AF1767,AG1767,AH1767,AI1767,AJ1767,AK1767,AL1767,AM1767,AN1767,AO1767,AP1767,AQ1767,AR1767,AS1767,AT1767,AU1767,AV1767,AW1767,AX1767,AY1767,AZ1767,BA1767,BB1767),"")))</f>
        <v>#NAME?</v>
      </c>
      <c r="G1767" s="45" t="s">
        <v>8194</v>
      </c>
      <c r="H1767" s="45" t="str">
        <f t="shared" si="111"/>
        <v>Best Buy</v>
      </c>
      <c r="I1767" s="45"/>
      <c r="J1767" s="45"/>
      <c r="L1767" s="37" t="s">
        <v>15</v>
      </c>
      <c r="M1767" s="26" t="s">
        <v>2159</v>
      </c>
      <c r="N1767" s="21" t="s">
        <v>6774</v>
      </c>
      <c r="O1767" s="1" t="s">
        <v>2160</v>
      </c>
      <c r="P1767" s="21" t="e">
        <f ca="1">[1]!textjoin("+",TRUE,O1767,S1767,T1767,U1767,V1767,W1767,X1767,Y1767,Z1767,AA1767,AB1767,AC1767,AD1767,AE1767,AF1767,AG1767,AH1767,AI1767,AJ1767,AK1767,AL1767,AM1767,AN1767,AO1767,AP1767,AQ1767,AR1767,AS1767,AT1767,AU1767,AV1767,AW1767,AX1767,AY1767,AZ1767,BA1767,BB1767,R1767)</f>
        <v>#NAME?</v>
      </c>
      <c r="Q1767" s="21" t="e">
        <f t="shared" ca="1" si="110"/>
        <v>#NAME?</v>
      </c>
      <c r="R1767" t="s">
        <v>5106</v>
      </c>
      <c r="S1767" s="16" t="s">
        <v>4254</v>
      </c>
      <c r="T1767" s="12" t="s">
        <v>4664</v>
      </c>
      <c r="U1767" s="12" t="s">
        <v>4255</v>
      </c>
      <c r="V1767" s="12" t="s">
        <v>4798</v>
      </c>
      <c r="W1767" s="12" t="s">
        <v>2172</v>
      </c>
    </row>
    <row r="1768" spans="1:29" ht="409.6" thickBot="1" x14ac:dyDescent="0.35">
      <c r="A1768" s="7" t="s">
        <v>1804</v>
      </c>
      <c r="D1768" s="37" t="s">
        <v>15</v>
      </c>
      <c r="E1768" s="45"/>
      <c r="F1768" s="47" t="e">
        <f ca="1">IF(D1768="Walmart", "https://www.walmart.com/search/?query=" &amp; [1]!textjoin("%20",TRUE,S1768,T1768,U1768,V1768,W1768,X1768,Y1768,Z1768,AA1768,AB1768,AC1768,AD1768,AE1768,AF1768,AG1768,AH1768,AI1768,AJ1768,AK1768,AL1768,AM1768,AN1768,AO1768,AP1768,AQ1768,AR1768,AS1768,AT1768,AU1768,AV1768,AW1768,AX1768,AY1768,AZ1768,BA1768,BB1768), IF(D1768="Best Buy", "https://www.bestbuy.com/site/searchpage.jsp?st=" &amp; [1]!textjoin("+",TRUE,S1768,T1768,U1768,V1768,W1768,X1768,Y1768,Z1768,AA1768,AB1768,AC1768,AD1768,AE1768,AF1768,AG1768,AH1768,AI1768,AJ1768,AK1768,AL1768,AM1768,AN1768,AO1768,AP1768,AQ1768,AR1768,AS1768,AT1768,AU1768,AV1768,AW1768,AX1768,AY1768,AZ1768,BA1768,BB1768), IF(D1768="Target", "https://www.target.com/s?searchTerm=" &amp; [1]!textjoin("+",TRUE,S1768,T1768,U1768,V1768,W1768,X1768,Y1768,Z1768,AA1768,AB1768,AC1768,AD1768,AE1768,AF1768,AG1768,AH1768,AI1768,AJ1768,AK1768,AL1768,AM1768,AN1768,AO1768,AP1768,AQ1768,AR1768,AS1768,AT1768,AU1768,AV1768,AW1768,AX1768,AY1768,AZ1768,BA1768,BB1768),"")))</f>
        <v>#NAME?</v>
      </c>
      <c r="G1768" s="45" t="s">
        <v>8195</v>
      </c>
      <c r="H1768" s="45" t="str">
        <f t="shared" si="111"/>
        <v>Best Buy</v>
      </c>
      <c r="I1768" s="45"/>
      <c r="J1768" s="45"/>
      <c r="L1768" s="37" t="s">
        <v>15</v>
      </c>
      <c r="M1768" s="26" t="s">
        <v>2159</v>
      </c>
      <c r="N1768" s="21" t="s">
        <v>6775</v>
      </c>
      <c r="O1768" s="1" t="s">
        <v>2160</v>
      </c>
      <c r="P1768" s="21" t="e">
        <f ca="1">[1]!textjoin("+",TRUE,O1768,S1768,T1768,U1768,V1768,W1768,X1768,Y1768,Z1768,AA1768,AB1768,AC1768,AD1768,AE1768,AF1768,AG1768,AH1768,AI1768,AJ1768,AK1768,AL1768,AM1768,AN1768,AO1768,AP1768,AQ1768,AR1768,AS1768,AT1768,AU1768,AV1768,AW1768,AX1768,AY1768,AZ1768,BA1768,BB1768,R1768)</f>
        <v>#NAME?</v>
      </c>
      <c r="Q1768" s="21" t="e">
        <f t="shared" ca="1" si="110"/>
        <v>#NAME?</v>
      </c>
      <c r="R1768" t="s">
        <v>5106</v>
      </c>
      <c r="S1768" s="16" t="s">
        <v>4256</v>
      </c>
      <c r="T1768" s="12" t="s">
        <v>2172</v>
      </c>
    </row>
    <row r="1769" spans="1:29" ht="409.6" thickBot="1" x14ac:dyDescent="0.35">
      <c r="A1769" s="7" t="s">
        <v>1805</v>
      </c>
      <c r="D1769" s="37" t="s">
        <v>12</v>
      </c>
      <c r="E1769" s="45"/>
      <c r="F1769" s="47" t="e">
        <f ca="1">IF(D1769="Walmart", "https://www.walmart.com/search/?query=" &amp; [1]!textjoin("%20",TRUE,S1769,T1769,U1769,V1769,W1769,X1769,Y1769,Z1769,AA1769,AB1769,AC1769,AD1769,AE1769,AF1769,AG1769,AH1769,AI1769,AJ1769,AK1769,AL1769,AM1769,AN1769,AO1769,AP1769,AQ1769,AR1769,AS1769,AT1769,AU1769,AV1769,AW1769,AX1769,AY1769,AZ1769,BA1769,BB1769), IF(D1769="Best Buy", "https://www.bestbuy.com/site/searchpage.jsp?st=" &amp; [1]!textjoin("+",TRUE,S1769,T1769,U1769,V1769,W1769,X1769,Y1769,Z1769,AA1769,AB1769,AC1769,AD1769,AE1769,AF1769,AG1769,AH1769,AI1769,AJ1769,AK1769,AL1769,AM1769,AN1769,AO1769,AP1769,AQ1769,AR1769,AS1769,AT1769,AU1769,AV1769,AW1769,AX1769,AY1769,AZ1769,BA1769,BB1769), IF(D1769="Target", "https://www.target.com/s?searchTerm=" &amp; [1]!textjoin("+",TRUE,S1769,T1769,U1769,V1769,W1769,X1769,Y1769,Z1769,AA1769,AB1769,AC1769,AD1769,AE1769,AF1769,AG1769,AH1769,AI1769,AJ1769,AK1769,AL1769,AM1769,AN1769,AO1769,AP1769,AQ1769,AR1769,AS1769,AT1769,AU1769,AV1769,AW1769,AX1769,AY1769,AZ1769,BA1769,BB1769),"")))</f>
        <v>#NAME?</v>
      </c>
      <c r="G1769" s="45" t="s">
        <v>8196</v>
      </c>
      <c r="H1769" s="45" t="str">
        <f t="shared" si="111"/>
        <v>Walmart</v>
      </c>
      <c r="I1769" s="45"/>
      <c r="J1769" s="45"/>
      <c r="L1769" s="37" t="s">
        <v>12</v>
      </c>
      <c r="M1769" s="26" t="s">
        <v>2159</v>
      </c>
      <c r="N1769" s="21" t="s">
        <v>6775</v>
      </c>
      <c r="O1769" s="1" t="s">
        <v>2160</v>
      </c>
      <c r="P1769" s="21" t="e">
        <f ca="1">[1]!textjoin("+",TRUE,O1769,S1769,T1769,U1769,V1769,W1769,X1769,Y1769,Z1769,AA1769,AB1769,AC1769,AD1769,AE1769,AF1769,AG1769,AH1769,AI1769,AJ1769,AK1769,AL1769,AM1769,AN1769,AO1769,AP1769,AQ1769,AR1769,AS1769,AT1769,AU1769,AV1769,AW1769,AX1769,AY1769,AZ1769,BA1769,BB1769,R1769)</f>
        <v>#NAME?</v>
      </c>
      <c r="Q1769" s="21" t="e">
        <f t="shared" ca="1" si="110"/>
        <v>#NAME?</v>
      </c>
      <c r="R1769" t="s">
        <v>5106</v>
      </c>
      <c r="S1769" s="16" t="s">
        <v>4256</v>
      </c>
      <c r="T1769" s="12" t="s">
        <v>2172</v>
      </c>
    </row>
    <row r="1770" spans="1:29" ht="409.6" thickBot="1" x14ac:dyDescent="0.35">
      <c r="A1770" s="7" t="s">
        <v>1806</v>
      </c>
      <c r="D1770" s="37" t="s">
        <v>15</v>
      </c>
      <c r="E1770" s="45"/>
      <c r="F1770" s="47" t="e">
        <f ca="1">IF(D1770="Walmart", "https://www.walmart.com/search/?query=" &amp; [1]!textjoin("%20",TRUE,S1770,T1770,U1770,V1770,W1770,X1770,Y1770,Z1770,AA1770,AB1770,AC1770,AD1770,AE1770,AF1770,AG1770,AH1770,AI1770,AJ1770,AK1770,AL1770,AM1770,AN1770,AO1770,AP1770,AQ1770,AR1770,AS1770,AT1770,AU1770,AV1770,AW1770,AX1770,AY1770,AZ1770,BA1770,BB1770), IF(D1770="Best Buy", "https://www.bestbuy.com/site/searchpage.jsp?st=" &amp; [1]!textjoin("+",TRUE,S1770,T1770,U1770,V1770,W1770,X1770,Y1770,Z1770,AA1770,AB1770,AC1770,AD1770,AE1770,AF1770,AG1770,AH1770,AI1770,AJ1770,AK1770,AL1770,AM1770,AN1770,AO1770,AP1770,AQ1770,AR1770,AS1770,AT1770,AU1770,AV1770,AW1770,AX1770,AY1770,AZ1770,BA1770,BB1770), IF(D1770="Target", "https://www.target.com/s?searchTerm=" &amp; [1]!textjoin("+",TRUE,S1770,T1770,U1770,V1770,W1770,X1770,Y1770,Z1770,AA1770,AB1770,AC1770,AD1770,AE1770,AF1770,AG1770,AH1770,AI1770,AJ1770,AK1770,AL1770,AM1770,AN1770,AO1770,AP1770,AQ1770,AR1770,AS1770,AT1770,AU1770,AV1770,AW1770,AX1770,AY1770,AZ1770,BA1770,BB1770),"")))</f>
        <v>#NAME?</v>
      </c>
      <c r="G1770" s="45" t="s">
        <v>8197</v>
      </c>
      <c r="H1770" s="45" t="str">
        <f t="shared" si="111"/>
        <v>Best Buy</v>
      </c>
      <c r="I1770" s="45"/>
      <c r="J1770" s="45"/>
      <c r="L1770" s="37" t="s">
        <v>15</v>
      </c>
      <c r="M1770" s="26" t="s">
        <v>2159</v>
      </c>
      <c r="N1770" s="21" t="s">
        <v>6776</v>
      </c>
      <c r="O1770" s="1" t="s">
        <v>2160</v>
      </c>
      <c r="P1770" s="21" t="e">
        <f ca="1">[1]!textjoin("+",TRUE,O1770,S1770,T1770,U1770,V1770,W1770,X1770,Y1770,Z1770,AA1770,AB1770,AC1770,AD1770,AE1770,AF1770,AG1770,AH1770,AI1770,AJ1770,AK1770,AL1770,AM1770,AN1770,AO1770,AP1770,AQ1770,AR1770,AS1770,AT1770,AU1770,AV1770,AW1770,AX1770,AY1770,AZ1770,BA1770,BB1770,R1770)</f>
        <v>#NAME?</v>
      </c>
      <c r="Q1770" s="21" t="e">
        <f t="shared" ca="1" si="110"/>
        <v>#NAME?</v>
      </c>
      <c r="R1770" t="s">
        <v>5106</v>
      </c>
      <c r="S1770" s="16" t="s">
        <v>4257</v>
      </c>
      <c r="T1770" s="12" t="s">
        <v>2932</v>
      </c>
      <c r="U1770" s="12" t="s">
        <v>5079</v>
      </c>
      <c r="V1770" s="12" t="s">
        <v>4258</v>
      </c>
      <c r="W1770" s="12" t="s">
        <v>4585</v>
      </c>
    </row>
    <row r="1771" spans="1:29" ht="409.6" thickBot="1" x14ac:dyDescent="0.35">
      <c r="A1771" s="7" t="s">
        <v>1806</v>
      </c>
      <c r="D1771" s="37" t="s">
        <v>15</v>
      </c>
      <c r="E1771" s="45"/>
      <c r="F1771" s="47" t="e">
        <f ca="1">IF(D1771="Walmart", "https://www.walmart.com/search/?query=" &amp; [1]!textjoin("%20",TRUE,S1771,T1771,U1771,V1771,W1771,X1771,Y1771,Z1771,AA1771,AB1771,AC1771,AD1771,AE1771,AF1771,AG1771,AH1771,AI1771,AJ1771,AK1771,AL1771,AM1771,AN1771,AO1771,AP1771,AQ1771,AR1771,AS1771,AT1771,AU1771,AV1771,AW1771,AX1771,AY1771,AZ1771,BA1771,BB1771), IF(D1771="Best Buy", "https://www.bestbuy.com/site/searchpage.jsp?st=" &amp; [1]!textjoin("+",TRUE,S1771,T1771,U1771,V1771,W1771,X1771,Y1771,Z1771,AA1771,AB1771,AC1771,AD1771,AE1771,AF1771,AG1771,AH1771,AI1771,AJ1771,AK1771,AL1771,AM1771,AN1771,AO1771,AP1771,AQ1771,AR1771,AS1771,AT1771,AU1771,AV1771,AW1771,AX1771,AY1771,AZ1771,BA1771,BB1771), IF(D1771="Target", "https://www.target.com/s?searchTerm=" &amp; [1]!textjoin("+",TRUE,S1771,T1771,U1771,V1771,W1771,X1771,Y1771,Z1771,AA1771,AB1771,AC1771,AD1771,AE1771,AF1771,AG1771,AH1771,AI1771,AJ1771,AK1771,AL1771,AM1771,AN1771,AO1771,AP1771,AQ1771,AR1771,AS1771,AT1771,AU1771,AV1771,AW1771,AX1771,AY1771,AZ1771,BA1771,BB1771),"")))</f>
        <v>#NAME?</v>
      </c>
      <c r="G1771" s="45" t="s">
        <v>8198</v>
      </c>
      <c r="H1771" s="45" t="str">
        <f t="shared" si="111"/>
        <v>Best Buy</v>
      </c>
      <c r="I1771" s="45"/>
      <c r="J1771" s="45"/>
      <c r="L1771" s="37" t="s">
        <v>15</v>
      </c>
      <c r="M1771" s="26" t="s">
        <v>2159</v>
      </c>
      <c r="N1771" s="21" t="s">
        <v>6777</v>
      </c>
      <c r="O1771" s="1" t="s">
        <v>2160</v>
      </c>
      <c r="P1771" s="21" t="e">
        <f ca="1">[1]!textjoin("+",TRUE,O1771,S1771,T1771,U1771,V1771,W1771,X1771,Y1771,Z1771,AA1771,AB1771,AC1771,AD1771,AE1771,AF1771,AG1771,AH1771,AI1771,AJ1771,AK1771,AL1771,AM1771,AN1771,AO1771,AP1771,AQ1771,AR1771,AS1771,AT1771,AU1771,AV1771,AW1771,AX1771,AY1771,AZ1771,BA1771,BB1771,R1771)</f>
        <v>#NAME?</v>
      </c>
      <c r="Q1771" s="21" t="e">
        <f t="shared" ca="1" si="110"/>
        <v>#NAME?</v>
      </c>
      <c r="R1771" t="s">
        <v>5106</v>
      </c>
      <c r="S1771" s="16" t="s">
        <v>4257</v>
      </c>
      <c r="T1771" s="12" t="s">
        <v>5064</v>
      </c>
      <c r="U1771" s="12" t="s">
        <v>2919</v>
      </c>
      <c r="V1771" s="12" t="s">
        <v>4259</v>
      </c>
      <c r="W1771" s="12" t="s">
        <v>4584</v>
      </c>
    </row>
    <row r="1772" spans="1:29" ht="409.6" thickBot="1" x14ac:dyDescent="0.35">
      <c r="A1772" s="7" t="s">
        <v>1807</v>
      </c>
      <c r="D1772" s="37" t="s">
        <v>15</v>
      </c>
      <c r="E1772" s="45"/>
      <c r="F1772" s="47" t="e">
        <f ca="1">IF(D1772="Walmart", "https://www.walmart.com/search/?query=" &amp; [1]!textjoin("%20",TRUE,S1772,T1772,U1772,V1772,W1772,X1772,Y1772,Z1772,AA1772,AB1772,AC1772,AD1772,AE1772,AF1772,AG1772,AH1772,AI1772,AJ1772,AK1772,AL1772,AM1772,AN1772,AO1772,AP1772,AQ1772,AR1772,AS1772,AT1772,AU1772,AV1772,AW1772,AX1772,AY1772,AZ1772,BA1772,BB1772), IF(D1772="Best Buy", "https://www.bestbuy.com/site/searchpage.jsp?st=" &amp; [1]!textjoin("+",TRUE,S1772,T1772,U1772,V1772,W1772,X1772,Y1772,Z1772,AA1772,AB1772,AC1772,AD1772,AE1772,AF1772,AG1772,AH1772,AI1772,AJ1772,AK1772,AL1772,AM1772,AN1772,AO1772,AP1772,AQ1772,AR1772,AS1772,AT1772,AU1772,AV1772,AW1772,AX1772,AY1772,AZ1772,BA1772,BB1772), IF(D1772="Target", "https://www.target.com/s?searchTerm=" &amp; [1]!textjoin("+",TRUE,S1772,T1772,U1772,V1772,W1772,X1772,Y1772,Z1772,AA1772,AB1772,AC1772,AD1772,AE1772,AF1772,AG1772,AH1772,AI1772,AJ1772,AK1772,AL1772,AM1772,AN1772,AO1772,AP1772,AQ1772,AR1772,AS1772,AT1772,AU1772,AV1772,AW1772,AX1772,AY1772,AZ1772,BA1772,BB1772),"")))</f>
        <v>#NAME?</v>
      </c>
      <c r="G1772" s="45" t="s">
        <v>8199</v>
      </c>
      <c r="H1772" s="45" t="str">
        <f t="shared" si="111"/>
        <v>Best Buy</v>
      </c>
      <c r="I1772" s="45"/>
      <c r="J1772" s="45"/>
      <c r="L1772" s="37" t="s">
        <v>15</v>
      </c>
      <c r="M1772" s="26" t="s">
        <v>2159</v>
      </c>
      <c r="N1772" s="21" t="s">
        <v>6778</v>
      </c>
      <c r="O1772" s="1" t="s">
        <v>2160</v>
      </c>
      <c r="P1772" s="21" t="e">
        <f ca="1">[1]!textjoin("+",TRUE,O1772,S1772,T1772,U1772,V1772,W1772,X1772,Y1772,Z1772,AA1772,AB1772,AC1772,AD1772,AE1772,AF1772,AG1772,AH1772,AI1772,AJ1772,AK1772,AL1772,AM1772,AN1772,AO1772,AP1772,AQ1772,AR1772,AS1772,AT1772,AU1772,AV1772,AW1772,AX1772,AY1772,AZ1772,BA1772,BB1772,R1772)</f>
        <v>#NAME?</v>
      </c>
      <c r="Q1772" s="21" t="e">
        <f t="shared" ca="1" si="110"/>
        <v>#NAME?</v>
      </c>
      <c r="R1772" t="s">
        <v>5106</v>
      </c>
      <c r="S1772" s="16" t="s">
        <v>4260</v>
      </c>
      <c r="T1772" s="12" t="s">
        <v>4261</v>
      </c>
      <c r="U1772" s="12" t="s">
        <v>4585</v>
      </c>
    </row>
    <row r="1773" spans="1:29" ht="409.6" thickBot="1" x14ac:dyDescent="0.35">
      <c r="A1773" s="7" t="s">
        <v>1808</v>
      </c>
      <c r="D1773" s="37" t="s">
        <v>15</v>
      </c>
      <c r="E1773" s="45"/>
      <c r="F1773" s="47" t="e">
        <f ca="1">IF(D1773="Walmart", "https://www.walmart.com/search/?query=" &amp; [1]!textjoin("%20",TRUE,S1773,T1773,U1773,V1773,W1773,X1773,Y1773,Z1773,AA1773,AB1773,AC1773,AD1773,AE1773,AF1773,AG1773,AH1773,AI1773,AJ1773,AK1773,AL1773,AM1773,AN1773,AO1773,AP1773,AQ1773,AR1773,AS1773,AT1773,AU1773,AV1773,AW1773,AX1773,AY1773,AZ1773,BA1773,BB1773), IF(D1773="Best Buy", "https://www.bestbuy.com/site/searchpage.jsp?st=" &amp; [1]!textjoin("+",TRUE,S1773,T1773,U1773,V1773,W1773,X1773,Y1773,Z1773,AA1773,AB1773,AC1773,AD1773,AE1773,AF1773,AG1773,AH1773,AI1773,AJ1773,AK1773,AL1773,AM1773,AN1773,AO1773,AP1773,AQ1773,AR1773,AS1773,AT1773,AU1773,AV1773,AW1773,AX1773,AY1773,AZ1773,BA1773,BB1773), IF(D1773="Target", "https://www.target.com/s?searchTerm=" &amp; [1]!textjoin("+",TRUE,S1773,T1773,U1773,V1773,W1773,X1773,Y1773,Z1773,AA1773,AB1773,AC1773,AD1773,AE1773,AF1773,AG1773,AH1773,AI1773,AJ1773,AK1773,AL1773,AM1773,AN1773,AO1773,AP1773,AQ1773,AR1773,AS1773,AT1773,AU1773,AV1773,AW1773,AX1773,AY1773,AZ1773,BA1773,BB1773),"")))</f>
        <v>#NAME?</v>
      </c>
      <c r="G1773" s="45" t="s">
        <v>8200</v>
      </c>
      <c r="H1773" s="45" t="str">
        <f t="shared" si="111"/>
        <v>Best Buy</v>
      </c>
      <c r="I1773" s="45"/>
      <c r="J1773" s="45"/>
      <c r="L1773" s="37" t="s">
        <v>15</v>
      </c>
      <c r="M1773" s="26" t="s">
        <v>2159</v>
      </c>
      <c r="N1773" s="21" t="s">
        <v>6779</v>
      </c>
      <c r="O1773" s="1" t="s">
        <v>2160</v>
      </c>
      <c r="P1773" s="21" t="e">
        <f ca="1">[1]!textjoin("+",TRUE,O1773,S1773,T1773,U1773,V1773,W1773,X1773,Y1773,Z1773,AA1773,AB1773,AC1773,AD1773,AE1773,AF1773,AG1773,AH1773,AI1773,AJ1773,AK1773,AL1773,AM1773,AN1773,AO1773,AP1773,AQ1773,AR1773,AS1773,AT1773,AU1773,AV1773,AW1773,AX1773,AY1773,AZ1773,BA1773,BB1773,R1773)</f>
        <v>#NAME?</v>
      </c>
      <c r="Q1773" s="21" t="e">
        <f t="shared" ca="1" si="110"/>
        <v>#NAME?</v>
      </c>
      <c r="R1773" t="s">
        <v>5106</v>
      </c>
      <c r="S1773" s="16" t="s">
        <v>4262</v>
      </c>
      <c r="T1773" s="12" t="s">
        <v>4263</v>
      </c>
      <c r="U1773" s="12" t="s">
        <v>2245</v>
      </c>
      <c r="V1773" s="12" t="s">
        <v>4186</v>
      </c>
      <c r="W1773" s="12" t="s">
        <v>2635</v>
      </c>
      <c r="X1773" s="12" t="s">
        <v>4264</v>
      </c>
      <c r="Y1773" s="12" t="s">
        <v>4265</v>
      </c>
      <c r="Z1773" s="12" t="s">
        <v>2176</v>
      </c>
      <c r="AA1773" s="12" t="s">
        <v>2177</v>
      </c>
      <c r="AB1773" s="12" t="s">
        <v>2178</v>
      </c>
      <c r="AC1773" s="12" t="s">
        <v>4603</v>
      </c>
    </row>
    <row r="1774" spans="1:29" ht="409.6" thickBot="1" x14ac:dyDescent="0.35">
      <c r="A1774" s="7" t="s">
        <v>1809</v>
      </c>
      <c r="D1774" s="37" t="s">
        <v>15</v>
      </c>
      <c r="E1774" s="45"/>
      <c r="F1774" s="47" t="e">
        <f ca="1">IF(D1774="Walmart", "https://www.walmart.com/search/?query=" &amp; [1]!textjoin("%20",TRUE,S1774,T1774,U1774,V1774,W1774,X1774,Y1774,Z1774,AA1774,AB1774,AC1774,AD1774,AE1774,AF1774,AG1774,AH1774,AI1774,AJ1774,AK1774,AL1774,AM1774,AN1774,AO1774,AP1774,AQ1774,AR1774,AS1774,AT1774,AU1774,AV1774,AW1774,AX1774,AY1774,AZ1774,BA1774,BB1774), IF(D1774="Best Buy", "https://www.bestbuy.com/site/searchpage.jsp?st=" &amp; [1]!textjoin("+",TRUE,S1774,T1774,U1774,V1774,W1774,X1774,Y1774,Z1774,AA1774,AB1774,AC1774,AD1774,AE1774,AF1774,AG1774,AH1774,AI1774,AJ1774,AK1774,AL1774,AM1774,AN1774,AO1774,AP1774,AQ1774,AR1774,AS1774,AT1774,AU1774,AV1774,AW1774,AX1774,AY1774,AZ1774,BA1774,BB1774), IF(D1774="Target", "https://www.target.com/s?searchTerm=" &amp; [1]!textjoin("+",TRUE,S1774,T1774,U1774,V1774,W1774,X1774,Y1774,Z1774,AA1774,AB1774,AC1774,AD1774,AE1774,AF1774,AG1774,AH1774,AI1774,AJ1774,AK1774,AL1774,AM1774,AN1774,AO1774,AP1774,AQ1774,AR1774,AS1774,AT1774,AU1774,AV1774,AW1774,AX1774,AY1774,AZ1774,BA1774,BB1774),"")))</f>
        <v>#NAME?</v>
      </c>
      <c r="G1774" s="45" t="s">
        <v>8201</v>
      </c>
      <c r="H1774" s="45" t="str">
        <f t="shared" si="111"/>
        <v>Best Buy</v>
      </c>
      <c r="I1774" s="45"/>
      <c r="J1774" s="45"/>
      <c r="L1774" s="37" t="s">
        <v>15</v>
      </c>
      <c r="M1774" s="26" t="s">
        <v>2159</v>
      </c>
      <c r="N1774" s="21" t="s">
        <v>6780</v>
      </c>
      <c r="O1774" s="1" t="s">
        <v>2160</v>
      </c>
      <c r="P1774" s="21" t="e">
        <f ca="1">[1]!textjoin("+",TRUE,O1774,S1774,T1774,U1774,V1774,W1774,X1774,Y1774,Z1774,AA1774,AB1774,AC1774,AD1774,AE1774,AF1774,AG1774,AH1774,AI1774,AJ1774,AK1774,AL1774,AM1774,AN1774,AO1774,AP1774,AQ1774,AR1774,AS1774,AT1774,AU1774,AV1774,AW1774,AX1774,AY1774,AZ1774,BA1774,BB1774,R1774)</f>
        <v>#NAME?</v>
      </c>
      <c r="Q1774" s="21" t="e">
        <f t="shared" ca="1" si="110"/>
        <v>#NAME?</v>
      </c>
      <c r="R1774" t="s">
        <v>5106</v>
      </c>
      <c r="S1774" s="16" t="s">
        <v>4262</v>
      </c>
      <c r="T1774" s="12" t="s">
        <v>4263</v>
      </c>
      <c r="U1774" s="12" t="s">
        <v>2245</v>
      </c>
      <c r="V1774" s="12" t="s">
        <v>4186</v>
      </c>
      <c r="W1774" s="12" t="s">
        <v>2635</v>
      </c>
      <c r="X1774" s="12" t="s">
        <v>4264</v>
      </c>
      <c r="Y1774" s="12" t="s">
        <v>4265</v>
      </c>
      <c r="Z1774" s="12" t="s">
        <v>2172</v>
      </c>
    </row>
    <row r="1775" spans="1:29" ht="58.2" thickBot="1" x14ac:dyDescent="0.35">
      <c r="A1775" s="7" t="s">
        <v>1810</v>
      </c>
      <c r="D1775" s="37" t="s">
        <v>43</v>
      </c>
      <c r="E1775" s="45"/>
      <c r="F1775" s="47" t="str">
        <f>IF(D1775="Walmart", "https://www.walmart.com/search/?query=" &amp; [1]!textjoin("%20",TRUE,S1775,T1775,U1775,V1775,W1775,X1775,Y1775,Z1775,AA1775,AB1775,AC1775,AD1775,AE1775,AF1775,AG1775,AH1775,AI1775,AJ1775,AK1775,AL1775,AM1775,AN1775,AO1775,AP1775,AQ1775,AR1775,AS1775,AT1775,AU1775,AV1775,AW1775,AX1775,AY1775,AZ1775,BA1775,BB1775), IF(D1775="Best Buy", "https://www.bestbuy.com/site/searchpage.jsp?st=" &amp; [1]!textjoin("+",TRUE,S1775,T1775,U1775,V1775,W1775,X1775,Y1775,Z1775,AA1775,AB1775,AC1775,AD1775,AE1775,AF1775,AG1775,AH1775,AI1775,AJ1775,AK1775,AL1775,AM1775,AN1775,AO1775,AP1775,AQ1775,AR1775,AS1775,AT1775,AU1775,AV1775,AW1775,AX1775,AY1775,AZ1775,BA1775,BB1775), IF(D1775="Target", "https://www.target.com/s?searchTerm=" &amp; [1]!textjoin("+",TRUE,S1775,T1775,U1775,V1775,W1775,X1775,Y1775,Z1775,AA1775,AB1775,AC1775,AD1775,AE1775,AF1775,AG1775,AH1775,AI1775,AJ1775,AK1775,AL1775,AM1775,AN1775,AO1775,AP1775,AQ1775,AR1775,AS1775,AT1775,AU1775,AV1775,AW1775,AX1775,AY1775,AZ1775,BA1775,BB1775),"")))</f>
        <v/>
      </c>
      <c r="G1775" s="45" t="s">
        <v>7382</v>
      </c>
      <c r="H1775" s="45"/>
      <c r="I1775" s="45"/>
      <c r="J1775" s="45"/>
      <c r="L1775" s="37" t="s">
        <v>43</v>
      </c>
      <c r="M1775" s="26" t="s">
        <v>2159</v>
      </c>
      <c r="N1775" s="21" t="s">
        <v>6781</v>
      </c>
      <c r="O1775" s="1" t="s">
        <v>2160</v>
      </c>
      <c r="P1775" s="21" t="e">
        <f ca="1">[1]!textjoin("+",TRUE,O1775,S1775,T1775,U1775,V1775,W1775,X1775,Y1775,Z1775,AA1775,AB1775,AC1775,AD1775,AE1775,AF1775,AG1775,AH1775,AI1775,AJ1775,AK1775,AL1775,AM1775,AN1775,AO1775,AP1775,AQ1775,AR1775,AS1775,AT1775,AU1775,AV1775,AW1775,AX1775,AY1775,AZ1775,BA1775,BB1775,R1775)</f>
        <v>#NAME?</v>
      </c>
      <c r="Q1775" s="21" t="e">
        <f t="shared" ca="1" si="110"/>
        <v>#NAME?</v>
      </c>
      <c r="R1775" t="s">
        <v>5106</v>
      </c>
      <c r="S1775" s="16" t="s">
        <v>4262</v>
      </c>
      <c r="T1775" s="12" t="s">
        <v>4263</v>
      </c>
      <c r="U1775" s="12" t="s">
        <v>2245</v>
      </c>
      <c r="V1775" s="12" t="s">
        <v>4186</v>
      </c>
      <c r="W1775" s="12" t="s">
        <v>2635</v>
      </c>
      <c r="X1775" s="12" t="s">
        <v>4264</v>
      </c>
      <c r="Y1775" s="12" t="s">
        <v>4265</v>
      </c>
      <c r="Z1775" s="12" t="s">
        <v>2161</v>
      </c>
    </row>
    <row r="1776" spans="1:29" ht="409.6" thickBot="1" x14ac:dyDescent="0.35">
      <c r="A1776" s="7" t="s">
        <v>1811</v>
      </c>
      <c r="D1776" s="37" t="s">
        <v>20</v>
      </c>
      <c r="E1776" s="45"/>
      <c r="F1776" s="47" t="e">
        <f ca="1">IF(D1776="Walmart", "https://www.walmart.com/search/?query=" &amp; [1]!textjoin("%20",TRUE,S1776,T1776,U1776,V1776,W1776,X1776,Y1776,Z1776,AA1776,AB1776,AC1776,AD1776,AE1776,AF1776,AG1776,AH1776,AI1776,AJ1776,AK1776,AL1776,AM1776,AN1776,AO1776,AP1776,AQ1776,AR1776,AS1776,AT1776,AU1776,AV1776,AW1776,AX1776,AY1776,AZ1776,BA1776,BB1776), IF(D1776="Best Buy", "https://www.bestbuy.com/site/searchpage.jsp?st=" &amp; [1]!textjoin("+",TRUE,S1776,T1776,U1776,V1776,W1776,X1776,Y1776,Z1776,AA1776,AB1776,AC1776,AD1776,AE1776,AF1776,AG1776,AH1776,AI1776,AJ1776,AK1776,AL1776,AM1776,AN1776,AO1776,AP1776,AQ1776,AR1776,AS1776,AT1776,AU1776,AV1776,AW1776,AX1776,AY1776,AZ1776,BA1776,BB1776), IF(D1776="Target", "https://www.target.com/s?searchTerm=" &amp; [1]!textjoin("+",TRUE,S1776,T1776,U1776,V1776,W1776,X1776,Y1776,Z1776,AA1776,AB1776,AC1776,AD1776,AE1776,AF1776,AG1776,AH1776,AI1776,AJ1776,AK1776,AL1776,AM1776,AN1776,AO1776,AP1776,AQ1776,AR1776,AS1776,AT1776,AU1776,AV1776,AW1776,AX1776,AY1776,AZ1776,BA1776,BB1776),"")))</f>
        <v>#NAME?</v>
      </c>
      <c r="G1776" s="45" t="s">
        <v>8202</v>
      </c>
      <c r="H1776" s="45" t="str">
        <f t="shared" ref="H1776:H1805" si="112">HYPERLINK(G1776,D1776)</f>
        <v>Target</v>
      </c>
      <c r="I1776" s="45"/>
      <c r="J1776" s="45"/>
      <c r="L1776" s="37" t="s">
        <v>20</v>
      </c>
      <c r="M1776" s="26" t="s">
        <v>2159</v>
      </c>
      <c r="N1776" s="21" t="s">
        <v>6782</v>
      </c>
      <c r="O1776" s="1" t="s">
        <v>2160</v>
      </c>
      <c r="P1776" s="21" t="e">
        <f ca="1">[1]!textjoin("+",TRUE,O1776,S1776,T1776,U1776,V1776,W1776,X1776,Y1776,Z1776,AA1776,AB1776,AC1776,AD1776,AE1776,AF1776,AG1776,AH1776,AI1776,AJ1776,AK1776,AL1776,AM1776,AN1776,AO1776,AP1776,AQ1776,AR1776,AS1776,AT1776,AU1776,AV1776,AW1776,AX1776,AY1776,AZ1776,BA1776,BB1776,R1776)</f>
        <v>#NAME?</v>
      </c>
      <c r="Q1776" s="21" t="e">
        <f t="shared" ca="1" si="110"/>
        <v>#NAME?</v>
      </c>
      <c r="R1776" t="s">
        <v>5106</v>
      </c>
      <c r="S1776" s="16" t="s">
        <v>4262</v>
      </c>
      <c r="T1776" s="12" t="s">
        <v>4263</v>
      </c>
      <c r="U1776" s="12" t="s">
        <v>4266</v>
      </c>
      <c r="V1776" s="12" t="s">
        <v>2924</v>
      </c>
      <c r="W1776" s="12" t="s">
        <v>4137</v>
      </c>
      <c r="X1776" s="12" t="s">
        <v>4267</v>
      </c>
      <c r="Y1776" s="12" t="s">
        <v>4584</v>
      </c>
    </row>
    <row r="1777" spans="1:30" ht="409.6" thickBot="1" x14ac:dyDescent="0.35">
      <c r="A1777" s="7" t="s">
        <v>1812</v>
      </c>
      <c r="D1777" s="37" t="s">
        <v>15</v>
      </c>
      <c r="E1777" s="45"/>
      <c r="F1777" s="47" t="e">
        <f ca="1">IF(D1777="Walmart", "https://www.walmart.com/search/?query=" &amp; [1]!textjoin("%20",TRUE,S1777,T1777,U1777,V1777,W1777,X1777,Y1777,Z1777,AA1777,AB1777,AC1777,AD1777,AE1777,AF1777,AG1777,AH1777,AI1777,AJ1777,AK1777,AL1777,AM1777,AN1777,AO1777,AP1777,AQ1777,AR1777,AS1777,AT1777,AU1777,AV1777,AW1777,AX1777,AY1777,AZ1777,BA1777,BB1777), IF(D1777="Best Buy", "https://www.bestbuy.com/site/searchpage.jsp?st=" &amp; [1]!textjoin("+",TRUE,S1777,T1777,U1777,V1777,W1777,X1777,Y1777,Z1777,AA1777,AB1777,AC1777,AD1777,AE1777,AF1777,AG1777,AH1777,AI1777,AJ1777,AK1777,AL1777,AM1777,AN1777,AO1777,AP1777,AQ1777,AR1777,AS1777,AT1777,AU1777,AV1777,AW1777,AX1777,AY1777,AZ1777,BA1777,BB1777), IF(D1777="Target", "https://www.target.com/s?searchTerm=" &amp; [1]!textjoin("+",TRUE,S1777,T1777,U1777,V1777,W1777,X1777,Y1777,Z1777,AA1777,AB1777,AC1777,AD1777,AE1777,AF1777,AG1777,AH1777,AI1777,AJ1777,AK1777,AL1777,AM1777,AN1777,AO1777,AP1777,AQ1777,AR1777,AS1777,AT1777,AU1777,AV1777,AW1777,AX1777,AY1777,AZ1777,BA1777,BB1777),"")))</f>
        <v>#NAME?</v>
      </c>
      <c r="G1777" s="45" t="s">
        <v>8203</v>
      </c>
      <c r="H1777" s="45" t="str">
        <f t="shared" si="112"/>
        <v>Best Buy</v>
      </c>
      <c r="I1777" s="45"/>
      <c r="J1777" s="45"/>
      <c r="L1777" s="37" t="s">
        <v>15</v>
      </c>
      <c r="M1777" s="26" t="s">
        <v>2159</v>
      </c>
      <c r="N1777" s="21" t="s">
        <v>6783</v>
      </c>
      <c r="O1777" s="1" t="s">
        <v>2160</v>
      </c>
      <c r="P1777" s="21" t="e">
        <f ca="1">[1]!textjoin("+",TRUE,O1777,S1777,T1777,U1777,V1777,W1777,X1777,Y1777,Z1777,AA1777,AB1777,AC1777,AD1777,AE1777,AF1777,AG1777,AH1777,AI1777,AJ1777,AK1777,AL1777,AM1777,AN1777,AO1777,AP1777,AQ1777,AR1777,AS1777,AT1777,AU1777,AV1777,AW1777,AX1777,AY1777,AZ1777,BA1777,BB1777,R1777)</f>
        <v>#NAME?</v>
      </c>
      <c r="Q1777" s="21" t="e">
        <f t="shared" ca="1" si="110"/>
        <v>#NAME?</v>
      </c>
      <c r="R1777" t="s">
        <v>5106</v>
      </c>
      <c r="S1777" s="16" t="s">
        <v>4262</v>
      </c>
      <c r="T1777" s="12" t="s">
        <v>5065</v>
      </c>
      <c r="U1777" s="12" t="s">
        <v>4266</v>
      </c>
      <c r="V1777" s="12" t="s">
        <v>2924</v>
      </c>
      <c r="W1777" s="12" t="s">
        <v>4267</v>
      </c>
      <c r="X1777" s="12" t="s">
        <v>2176</v>
      </c>
      <c r="Y1777" s="12" t="s">
        <v>2177</v>
      </c>
      <c r="Z1777" s="12" t="s">
        <v>2178</v>
      </c>
      <c r="AA1777" s="12" t="s">
        <v>4603</v>
      </c>
    </row>
    <row r="1778" spans="1:30" ht="409.6" thickBot="1" x14ac:dyDescent="0.35">
      <c r="A1778" s="7" t="s">
        <v>1813</v>
      </c>
      <c r="D1778" s="37" t="s">
        <v>12</v>
      </c>
      <c r="E1778" s="45"/>
      <c r="F1778" s="47" t="e">
        <f ca="1">IF(D1778="Walmart", "https://www.walmart.com/search/?query=" &amp; [1]!textjoin("%20",TRUE,S1778,T1778,U1778,V1778,W1778,X1778,Y1778,Z1778,AA1778,AB1778,AC1778,AD1778,AE1778,AF1778,AG1778,AH1778,AI1778,AJ1778,AK1778,AL1778,AM1778,AN1778,AO1778,AP1778,AQ1778,AR1778,AS1778,AT1778,AU1778,AV1778,AW1778,AX1778,AY1778,AZ1778,BA1778,BB1778), IF(D1778="Best Buy", "https://www.bestbuy.com/site/searchpage.jsp?st=" &amp; [1]!textjoin("+",TRUE,S1778,T1778,U1778,V1778,W1778,X1778,Y1778,Z1778,AA1778,AB1778,AC1778,AD1778,AE1778,AF1778,AG1778,AH1778,AI1778,AJ1778,AK1778,AL1778,AM1778,AN1778,AO1778,AP1778,AQ1778,AR1778,AS1778,AT1778,AU1778,AV1778,AW1778,AX1778,AY1778,AZ1778,BA1778,BB1778), IF(D1778="Target", "https://www.target.com/s?searchTerm=" &amp; [1]!textjoin("+",TRUE,S1778,T1778,U1778,V1778,W1778,X1778,Y1778,Z1778,AA1778,AB1778,AC1778,AD1778,AE1778,AF1778,AG1778,AH1778,AI1778,AJ1778,AK1778,AL1778,AM1778,AN1778,AO1778,AP1778,AQ1778,AR1778,AS1778,AT1778,AU1778,AV1778,AW1778,AX1778,AY1778,AZ1778,BA1778,BB1778),"")))</f>
        <v>#NAME?</v>
      </c>
      <c r="G1778" s="45" t="s">
        <v>8204</v>
      </c>
      <c r="H1778" s="45" t="str">
        <f t="shared" si="112"/>
        <v>Walmart</v>
      </c>
      <c r="I1778" s="45"/>
      <c r="J1778" s="45"/>
      <c r="L1778" s="37" t="s">
        <v>12</v>
      </c>
      <c r="M1778" s="26" t="s">
        <v>2159</v>
      </c>
      <c r="N1778" s="21" t="s">
        <v>6784</v>
      </c>
      <c r="O1778" s="1" t="s">
        <v>2160</v>
      </c>
      <c r="P1778" s="21" t="e">
        <f ca="1">[1]!textjoin("+",TRUE,O1778,S1778,T1778,U1778,V1778,W1778,X1778,Y1778,Z1778,AA1778,AB1778,AC1778,AD1778,AE1778,AF1778,AG1778,AH1778,AI1778,AJ1778,AK1778,AL1778,AM1778,AN1778,AO1778,AP1778,AQ1778,AR1778,AS1778,AT1778,AU1778,AV1778,AW1778,AX1778,AY1778,AZ1778,BA1778,BB1778,R1778)</f>
        <v>#NAME?</v>
      </c>
      <c r="Q1778" s="21" t="e">
        <f t="shared" ca="1" si="110"/>
        <v>#NAME?</v>
      </c>
      <c r="R1778" t="s">
        <v>5106</v>
      </c>
      <c r="S1778" s="16" t="s">
        <v>4262</v>
      </c>
      <c r="T1778" s="12" t="s">
        <v>5065</v>
      </c>
      <c r="U1778" s="12" t="s">
        <v>4266</v>
      </c>
      <c r="V1778" s="12" t="s">
        <v>2924</v>
      </c>
      <c r="W1778" s="12" t="s">
        <v>4267</v>
      </c>
      <c r="X1778" s="12" t="s">
        <v>4584</v>
      </c>
    </row>
    <row r="1779" spans="1:30" ht="409.6" thickBot="1" x14ac:dyDescent="0.35">
      <c r="A1779" s="7" t="s">
        <v>1814</v>
      </c>
      <c r="D1779" s="37" t="s">
        <v>12</v>
      </c>
      <c r="E1779" s="45"/>
      <c r="F1779" s="47" t="e">
        <f ca="1">IF(D1779="Walmart", "https://www.walmart.com/search/?query=" &amp; [1]!textjoin("%20",TRUE,S1779,T1779,U1779,V1779,W1779,X1779,Y1779,Z1779,AA1779,AB1779,AC1779,AD1779,AE1779,AF1779,AG1779,AH1779,AI1779,AJ1779,AK1779,AL1779,AM1779,AN1779,AO1779,AP1779,AQ1779,AR1779,AS1779,AT1779,AU1779,AV1779,AW1779,AX1779,AY1779,AZ1779,BA1779,BB1779), IF(D1779="Best Buy", "https://www.bestbuy.com/site/searchpage.jsp?st=" &amp; [1]!textjoin("+",TRUE,S1779,T1779,U1779,V1779,W1779,X1779,Y1779,Z1779,AA1779,AB1779,AC1779,AD1779,AE1779,AF1779,AG1779,AH1779,AI1779,AJ1779,AK1779,AL1779,AM1779,AN1779,AO1779,AP1779,AQ1779,AR1779,AS1779,AT1779,AU1779,AV1779,AW1779,AX1779,AY1779,AZ1779,BA1779,BB1779), IF(D1779="Target", "https://www.target.com/s?searchTerm=" &amp; [1]!textjoin("+",TRUE,S1779,T1779,U1779,V1779,W1779,X1779,Y1779,Z1779,AA1779,AB1779,AC1779,AD1779,AE1779,AF1779,AG1779,AH1779,AI1779,AJ1779,AK1779,AL1779,AM1779,AN1779,AO1779,AP1779,AQ1779,AR1779,AS1779,AT1779,AU1779,AV1779,AW1779,AX1779,AY1779,AZ1779,BA1779,BB1779),"")))</f>
        <v>#NAME?</v>
      </c>
      <c r="G1779" s="45" t="s">
        <v>8205</v>
      </c>
      <c r="H1779" s="45" t="str">
        <f t="shared" si="112"/>
        <v>Walmart</v>
      </c>
      <c r="I1779" s="45"/>
      <c r="J1779" s="45"/>
      <c r="L1779" s="37" t="s">
        <v>12</v>
      </c>
      <c r="M1779" s="26" t="s">
        <v>2159</v>
      </c>
      <c r="N1779" s="21" t="s">
        <v>6785</v>
      </c>
      <c r="O1779" s="1" t="s">
        <v>2160</v>
      </c>
      <c r="P1779" s="21" t="e">
        <f ca="1">[1]!textjoin("+",TRUE,O1779,S1779,T1779,U1779,V1779,W1779,X1779,Y1779,Z1779,AA1779,AB1779,AC1779,AD1779,AE1779,AF1779,AG1779,AH1779,AI1779,AJ1779,AK1779,AL1779,AM1779,AN1779,AO1779,AP1779,AQ1779,AR1779,AS1779,AT1779,AU1779,AV1779,AW1779,AX1779,AY1779,AZ1779,BA1779,BB1779,R1779)</f>
        <v>#NAME?</v>
      </c>
      <c r="Q1779" s="21" t="e">
        <f t="shared" ref="Q1779:Q1842" ca="1" si="113">REPLACE(P1779,28,1,"")</f>
        <v>#NAME?</v>
      </c>
      <c r="R1779" t="s">
        <v>5106</v>
      </c>
      <c r="S1779" s="16" t="s">
        <v>4262</v>
      </c>
      <c r="T1779" s="12" t="s">
        <v>5065</v>
      </c>
      <c r="U1779" s="12" t="s">
        <v>4266</v>
      </c>
      <c r="V1779" s="12" t="s">
        <v>2924</v>
      </c>
      <c r="W1779" s="12" t="s">
        <v>4267</v>
      </c>
      <c r="X1779" s="12" t="s">
        <v>2161</v>
      </c>
    </row>
    <row r="1780" spans="1:30" ht="409.6" thickBot="1" x14ac:dyDescent="0.35">
      <c r="A1780" s="7" t="s">
        <v>1815</v>
      </c>
      <c r="D1780" s="37" t="s">
        <v>15</v>
      </c>
      <c r="E1780" s="45"/>
      <c r="F1780" s="47" t="e">
        <f ca="1">IF(D1780="Walmart", "https://www.walmart.com/search/?query=" &amp; [1]!textjoin("%20",TRUE,S1780,T1780,U1780,V1780,W1780,X1780,Y1780,Z1780,AA1780,AB1780,AC1780,AD1780,AE1780,AF1780,AG1780,AH1780,AI1780,AJ1780,AK1780,AL1780,AM1780,AN1780,AO1780,AP1780,AQ1780,AR1780,AS1780,AT1780,AU1780,AV1780,AW1780,AX1780,AY1780,AZ1780,BA1780,BB1780), IF(D1780="Best Buy", "https://www.bestbuy.com/site/searchpage.jsp?st=" &amp; [1]!textjoin("+",TRUE,S1780,T1780,U1780,V1780,W1780,X1780,Y1780,Z1780,AA1780,AB1780,AC1780,AD1780,AE1780,AF1780,AG1780,AH1780,AI1780,AJ1780,AK1780,AL1780,AM1780,AN1780,AO1780,AP1780,AQ1780,AR1780,AS1780,AT1780,AU1780,AV1780,AW1780,AX1780,AY1780,AZ1780,BA1780,BB1780), IF(D1780="Target", "https://www.target.com/s?searchTerm=" &amp; [1]!textjoin("+",TRUE,S1780,T1780,U1780,V1780,W1780,X1780,Y1780,Z1780,AA1780,AB1780,AC1780,AD1780,AE1780,AF1780,AG1780,AH1780,AI1780,AJ1780,AK1780,AL1780,AM1780,AN1780,AO1780,AP1780,AQ1780,AR1780,AS1780,AT1780,AU1780,AV1780,AW1780,AX1780,AY1780,AZ1780,BA1780,BB1780),"")))</f>
        <v>#NAME?</v>
      </c>
      <c r="G1780" s="45" t="s">
        <v>8206</v>
      </c>
      <c r="H1780" s="45" t="str">
        <f t="shared" si="112"/>
        <v>Best Buy</v>
      </c>
      <c r="I1780" s="45"/>
      <c r="J1780" s="45"/>
      <c r="L1780" s="37" t="s">
        <v>15</v>
      </c>
      <c r="M1780" s="26" t="s">
        <v>2159</v>
      </c>
      <c r="N1780" s="21" t="s">
        <v>6786</v>
      </c>
      <c r="O1780" s="1" t="s">
        <v>2160</v>
      </c>
      <c r="P1780" s="21" t="e">
        <f ca="1">[1]!textjoin("+",TRUE,O1780,S1780,T1780,U1780,V1780,W1780,X1780,Y1780,Z1780,AA1780,AB1780,AC1780,AD1780,AE1780,AF1780,AG1780,AH1780,AI1780,AJ1780,AK1780,AL1780,AM1780,AN1780,AO1780,AP1780,AQ1780,AR1780,AS1780,AT1780,AU1780,AV1780,AW1780,AX1780,AY1780,AZ1780,BA1780,BB1780,R1780)</f>
        <v>#NAME?</v>
      </c>
      <c r="Q1780" s="21" t="e">
        <f t="shared" ca="1" si="113"/>
        <v>#NAME?</v>
      </c>
      <c r="R1780" t="s">
        <v>5106</v>
      </c>
      <c r="S1780" s="16" t="s">
        <v>4262</v>
      </c>
      <c r="T1780" s="12" t="s">
        <v>5065</v>
      </c>
      <c r="U1780" s="12" t="s">
        <v>2919</v>
      </c>
      <c r="V1780" s="12" t="s">
        <v>4266</v>
      </c>
      <c r="W1780" s="12" t="s">
        <v>2924</v>
      </c>
      <c r="X1780" s="12" t="s">
        <v>4267</v>
      </c>
      <c r="Y1780" s="12" t="s">
        <v>2172</v>
      </c>
    </row>
    <row r="1781" spans="1:30" ht="409.6" thickBot="1" x14ac:dyDescent="0.35">
      <c r="A1781" s="7" t="s">
        <v>1816</v>
      </c>
      <c r="D1781" s="37" t="s">
        <v>104</v>
      </c>
      <c r="E1781" s="45"/>
      <c r="F1781" s="47" t="e">
        <f ca="1">IF(D1781="Kohl's", "https://www.kohls.com/search.jsp?submit-search=web-regular&amp;search=" &amp; [1]!textjoin("+",TRUE,S1781,T1781,U1781,V1781,W1781,X1781,Y1781,Z1781,AA1781,AB1781,AC1781,AD1781,AE1781,AF1781,AG1781,AH1781,AI1781,AJ1781,AK1781,AL1781,AM1781,AN1781,AO1781,AP1781,AQ1781,AR1781,AS1781,AT1781,AU1781,AV1781,AW1781,AX1781,AY1781,AZ1781,BA1781,BB1781,Sheet1!BE1781), IF(D1781="Lenovo", "https://www.lenovo.com/us/en/search?text=" &amp; [1]!textjoin("+",TRUE,S1781,T1781,U1781,V1781,W1781,X1781,Y1781,Z1781,AA1781,AB1781,AC1781,AD1781,AE1781,AF1781,AG1781,AH1781,AI1781,AJ1781,AK1781,AL1781,AM1781,AN1781,AO1781,AP1781,AQ1781,AR1781,AS1781,AT1781,AU1781,AV1781,AW1781,AX1781,AY1781,AZ1781,BA1781,BB1781,Sheet1!BE1781), IF(D1781="Dell Small Business", "https://www.dell.com/koa/search?q=" &amp; [1]!textjoin("%20",TRUE,S1781,T1781,U1781,V1781,W1781,X1781,Y1781,Z1781,AA1781,AB1781,AC1781,AD1781,AE1781,AF1781,AG1781,AH1781,AI1781,AJ1781,AK1781,AL1781,AM1781,AN1781,AO1781,AP1781,AQ1781,AR1781,AS1781,AT1781,AU1781,AV1781,AW1781,AX1781,AY1781,AZ1781,BA1781,BB1781,Sheet1!BE1781),"")))</f>
        <v>#NAME?</v>
      </c>
      <c r="G1781" s="34" t="s">
        <v>7378</v>
      </c>
      <c r="H1781" s="45" t="str">
        <f t="shared" si="112"/>
        <v>Kohl's</v>
      </c>
      <c r="I1781" s="45"/>
      <c r="J1781" s="45"/>
      <c r="L1781" s="37" t="s">
        <v>104</v>
      </c>
      <c r="M1781" s="26" t="s">
        <v>2159</v>
      </c>
      <c r="N1781" s="21" t="s">
        <v>6787</v>
      </c>
      <c r="O1781" s="1" t="s">
        <v>2160</v>
      </c>
      <c r="P1781" s="21" t="e">
        <f ca="1">[1]!textjoin("+",TRUE,O1781,S1781,T1781,U1781,V1781,W1781,X1781,Y1781,Z1781,AA1781,AB1781,AC1781,AD1781,AE1781,AF1781,AG1781,AH1781,AI1781,AJ1781,AK1781,AL1781,AM1781,AN1781,AO1781,AP1781,AQ1781,AR1781,AS1781,AT1781,AU1781,AV1781,AW1781,AX1781,AY1781,AZ1781,BA1781,BB1781,R1781)</f>
        <v>#NAME?</v>
      </c>
      <c r="Q1781" s="21" t="e">
        <f t="shared" ca="1" si="113"/>
        <v>#NAME?</v>
      </c>
      <c r="R1781" t="s">
        <v>5106</v>
      </c>
      <c r="S1781" s="16" t="s">
        <v>4268</v>
      </c>
      <c r="T1781" s="12" t="s">
        <v>4269</v>
      </c>
      <c r="U1781" s="12" t="s">
        <v>4270</v>
      </c>
    </row>
    <row r="1782" spans="1:30" ht="409.6" thickBot="1" x14ac:dyDescent="0.35">
      <c r="A1782" s="7" t="s">
        <v>1817</v>
      </c>
      <c r="D1782" s="37" t="s">
        <v>12</v>
      </c>
      <c r="E1782" s="45"/>
      <c r="F1782" s="47" t="e">
        <f ca="1">IF(D1782="Walmart", "https://www.walmart.com/search/?query=" &amp; [1]!textjoin("%20",TRUE,S1782,T1782,U1782,V1782,W1782,X1782,Y1782,Z1782,AA1782,AB1782,AC1782,AD1782,AE1782,AF1782,AG1782,AH1782,AI1782,AJ1782,AK1782,AL1782,AM1782,AN1782,AO1782,AP1782,AQ1782,AR1782,AS1782,AT1782,AU1782,AV1782,AW1782,AX1782,AY1782,AZ1782,BA1782,BB1782), IF(D1782="Best Buy", "https://www.bestbuy.com/site/searchpage.jsp?st=" &amp; [1]!textjoin("+",TRUE,S1782,T1782,U1782,V1782,W1782,X1782,Y1782,Z1782,AA1782,AB1782,AC1782,AD1782,AE1782,AF1782,AG1782,AH1782,AI1782,AJ1782,AK1782,AL1782,AM1782,AN1782,AO1782,AP1782,AQ1782,AR1782,AS1782,AT1782,AU1782,AV1782,AW1782,AX1782,AY1782,AZ1782,BA1782,BB1782), IF(D1782="Target", "https://www.target.com/s?searchTerm=" &amp; [1]!textjoin("+",TRUE,S1782,T1782,U1782,V1782,W1782,X1782,Y1782,Z1782,AA1782,AB1782,AC1782,AD1782,AE1782,AF1782,AG1782,AH1782,AI1782,AJ1782,AK1782,AL1782,AM1782,AN1782,AO1782,AP1782,AQ1782,AR1782,AS1782,AT1782,AU1782,AV1782,AW1782,AX1782,AY1782,AZ1782,BA1782,BB1782),"")))</f>
        <v>#NAME?</v>
      </c>
      <c r="G1782" s="45" t="s">
        <v>8207</v>
      </c>
      <c r="H1782" s="45" t="str">
        <f t="shared" si="112"/>
        <v>Walmart</v>
      </c>
      <c r="I1782" s="45"/>
      <c r="J1782" s="45"/>
      <c r="L1782" s="37" t="s">
        <v>12</v>
      </c>
      <c r="M1782" s="26" t="s">
        <v>2159</v>
      </c>
      <c r="N1782" s="21" t="s">
        <v>6788</v>
      </c>
      <c r="O1782" s="1" t="s">
        <v>2160</v>
      </c>
      <c r="P1782" s="21" t="e">
        <f ca="1">[1]!textjoin("+",TRUE,O1782,S1782,T1782,U1782,V1782,W1782,X1782,Y1782,Z1782,AA1782,AB1782,AC1782,AD1782,AE1782,AF1782,AG1782,AH1782,AI1782,AJ1782,AK1782,AL1782,AM1782,AN1782,AO1782,AP1782,AQ1782,AR1782,AS1782,AT1782,AU1782,AV1782,AW1782,AX1782,AY1782,AZ1782,BA1782,BB1782,R1782)</f>
        <v>#NAME?</v>
      </c>
      <c r="Q1782" s="21" t="e">
        <f t="shared" ca="1" si="113"/>
        <v>#NAME?</v>
      </c>
      <c r="R1782" t="s">
        <v>5106</v>
      </c>
      <c r="S1782" s="16" t="s">
        <v>2775</v>
      </c>
      <c r="T1782" s="12" t="s">
        <v>2245</v>
      </c>
      <c r="U1782" s="12" t="s">
        <v>4271</v>
      </c>
      <c r="V1782" s="12" t="s">
        <v>5093</v>
      </c>
      <c r="W1782" s="12" t="s">
        <v>2919</v>
      </c>
      <c r="X1782" s="12" t="s">
        <v>4272</v>
      </c>
      <c r="Y1782" s="12" t="s">
        <v>2924</v>
      </c>
      <c r="Z1782" s="12" t="s">
        <v>4137</v>
      </c>
      <c r="AA1782" s="12" t="s">
        <v>4271</v>
      </c>
      <c r="AB1782" s="12" t="s">
        <v>2176</v>
      </c>
      <c r="AC1782" s="12" t="s">
        <v>2177</v>
      </c>
      <c r="AD1782" s="12" t="s">
        <v>4611</v>
      </c>
    </row>
    <row r="1783" spans="1:30" ht="409.6" thickBot="1" x14ac:dyDescent="0.35">
      <c r="A1783" s="7" t="s">
        <v>1818</v>
      </c>
      <c r="D1783" s="37" t="s">
        <v>12</v>
      </c>
      <c r="E1783" s="45"/>
      <c r="F1783" s="47" t="e">
        <f ca="1">IF(D1783="Walmart", "https://www.walmart.com/search/?query=" &amp; [1]!textjoin("%20",TRUE,S1783,T1783,U1783,V1783,W1783,X1783,Y1783,Z1783,AA1783,AB1783,AC1783,AD1783,AE1783,AF1783,AG1783,AH1783,AI1783,AJ1783,AK1783,AL1783,AM1783,AN1783,AO1783,AP1783,AQ1783,AR1783,AS1783,AT1783,AU1783,AV1783,AW1783,AX1783,AY1783,AZ1783,BA1783,BB1783), IF(D1783="Best Buy", "https://www.bestbuy.com/site/searchpage.jsp?st=" &amp; [1]!textjoin("+",TRUE,S1783,T1783,U1783,V1783,W1783,X1783,Y1783,Z1783,AA1783,AB1783,AC1783,AD1783,AE1783,AF1783,AG1783,AH1783,AI1783,AJ1783,AK1783,AL1783,AM1783,AN1783,AO1783,AP1783,AQ1783,AR1783,AS1783,AT1783,AU1783,AV1783,AW1783,AX1783,AY1783,AZ1783,BA1783,BB1783), IF(D1783="Target", "https://www.target.com/s?searchTerm=" &amp; [1]!textjoin("+",TRUE,S1783,T1783,U1783,V1783,W1783,X1783,Y1783,Z1783,AA1783,AB1783,AC1783,AD1783,AE1783,AF1783,AG1783,AH1783,AI1783,AJ1783,AK1783,AL1783,AM1783,AN1783,AO1783,AP1783,AQ1783,AR1783,AS1783,AT1783,AU1783,AV1783,AW1783,AX1783,AY1783,AZ1783,BA1783,BB1783),"")))</f>
        <v>#NAME?</v>
      </c>
      <c r="G1783" s="45" t="s">
        <v>8208</v>
      </c>
      <c r="H1783" s="45" t="str">
        <f t="shared" si="112"/>
        <v>Walmart</v>
      </c>
      <c r="I1783" s="45"/>
      <c r="J1783" s="45"/>
      <c r="L1783" s="37" t="s">
        <v>12</v>
      </c>
      <c r="M1783" s="26" t="s">
        <v>2159</v>
      </c>
      <c r="N1783" s="21" t="s">
        <v>6789</v>
      </c>
      <c r="O1783" s="1" t="s">
        <v>2160</v>
      </c>
      <c r="P1783" s="21" t="e">
        <f ca="1">[1]!textjoin("+",TRUE,O1783,S1783,T1783,U1783,V1783,W1783,X1783,Y1783,Z1783,AA1783,AB1783,AC1783,AD1783,AE1783,AF1783,AG1783,AH1783,AI1783,AJ1783,AK1783,AL1783,AM1783,AN1783,AO1783,AP1783,AQ1783,AR1783,AS1783,AT1783,AU1783,AV1783,AW1783,AX1783,AY1783,AZ1783,BA1783,BB1783,R1783)</f>
        <v>#NAME?</v>
      </c>
      <c r="Q1783" s="21" t="e">
        <f t="shared" ca="1" si="113"/>
        <v>#NAME?</v>
      </c>
      <c r="R1783" t="s">
        <v>5106</v>
      </c>
      <c r="S1783" s="16" t="s">
        <v>2775</v>
      </c>
      <c r="T1783" s="12" t="s">
        <v>2245</v>
      </c>
      <c r="U1783" s="12" t="s">
        <v>4271</v>
      </c>
      <c r="V1783" s="12" t="s">
        <v>5093</v>
      </c>
      <c r="W1783" s="12" t="s">
        <v>2919</v>
      </c>
      <c r="X1783" s="12" t="s">
        <v>4272</v>
      </c>
      <c r="Y1783" s="12" t="s">
        <v>2924</v>
      </c>
      <c r="Z1783" s="12" t="s">
        <v>4137</v>
      </c>
      <c r="AA1783" s="12" t="s">
        <v>4271</v>
      </c>
      <c r="AB1783" s="12" t="s">
        <v>2161</v>
      </c>
    </row>
    <row r="1784" spans="1:30" ht="409.6" thickBot="1" x14ac:dyDescent="0.35">
      <c r="A1784" s="7" t="s">
        <v>1819</v>
      </c>
      <c r="D1784" s="37" t="s">
        <v>15</v>
      </c>
      <c r="E1784" s="45"/>
      <c r="F1784" s="47" t="e">
        <f ca="1">IF(D1784="Walmart", "https://www.walmart.com/search/?query=" &amp; [1]!textjoin("%20",TRUE,S1784,T1784,U1784,V1784,W1784,X1784,Y1784,Z1784,AA1784,AB1784,AC1784,AD1784,AE1784,AF1784,AG1784,AH1784,AI1784,AJ1784,AK1784,AL1784,AM1784,AN1784,AO1784,AP1784,AQ1784,AR1784,AS1784,AT1784,AU1784,AV1784,AW1784,AX1784,AY1784,AZ1784,BA1784,BB1784), IF(D1784="Best Buy", "https://www.bestbuy.com/site/searchpage.jsp?st=" &amp; [1]!textjoin("+",TRUE,S1784,T1784,U1784,V1784,W1784,X1784,Y1784,Z1784,AA1784,AB1784,AC1784,AD1784,AE1784,AF1784,AG1784,AH1784,AI1784,AJ1784,AK1784,AL1784,AM1784,AN1784,AO1784,AP1784,AQ1784,AR1784,AS1784,AT1784,AU1784,AV1784,AW1784,AX1784,AY1784,AZ1784,BA1784,BB1784), IF(D1784="Target", "https://www.target.com/s?searchTerm=" &amp; [1]!textjoin("+",TRUE,S1784,T1784,U1784,V1784,W1784,X1784,Y1784,Z1784,AA1784,AB1784,AC1784,AD1784,AE1784,AF1784,AG1784,AH1784,AI1784,AJ1784,AK1784,AL1784,AM1784,AN1784,AO1784,AP1784,AQ1784,AR1784,AS1784,AT1784,AU1784,AV1784,AW1784,AX1784,AY1784,AZ1784,BA1784,BB1784),"")))</f>
        <v>#NAME?</v>
      </c>
      <c r="G1784" s="45" t="s">
        <v>8209</v>
      </c>
      <c r="H1784" s="45" t="str">
        <f t="shared" si="112"/>
        <v>Best Buy</v>
      </c>
      <c r="I1784" s="45"/>
      <c r="J1784" s="45"/>
      <c r="L1784" s="37" t="s">
        <v>15</v>
      </c>
      <c r="M1784" s="26" t="s">
        <v>2159</v>
      </c>
      <c r="N1784" s="21" t="s">
        <v>6790</v>
      </c>
      <c r="O1784" s="1" t="s">
        <v>2160</v>
      </c>
      <c r="P1784" s="21" t="e">
        <f ca="1">[1]!textjoin("+",TRUE,O1784,S1784,T1784,U1784,V1784,W1784,X1784,Y1784,Z1784,AA1784,AB1784,AC1784,AD1784,AE1784,AF1784,AG1784,AH1784,AI1784,AJ1784,AK1784,AL1784,AM1784,AN1784,AO1784,AP1784,AQ1784,AR1784,AS1784,AT1784,AU1784,AV1784,AW1784,AX1784,AY1784,AZ1784,BA1784,BB1784,R1784)</f>
        <v>#NAME?</v>
      </c>
      <c r="Q1784" s="21" t="e">
        <f t="shared" ca="1" si="113"/>
        <v>#NAME?</v>
      </c>
      <c r="R1784" t="s">
        <v>5106</v>
      </c>
      <c r="S1784" s="16" t="s">
        <v>4273</v>
      </c>
      <c r="T1784" s="12" t="s">
        <v>4584</v>
      </c>
    </row>
    <row r="1785" spans="1:30" ht="409.6" thickBot="1" x14ac:dyDescent="0.35">
      <c r="A1785" s="7" t="s">
        <v>1820</v>
      </c>
      <c r="D1785" s="37" t="s">
        <v>15</v>
      </c>
      <c r="E1785" s="45"/>
      <c r="F1785" s="47" t="e">
        <f ca="1">IF(D1785="Walmart", "https://www.walmart.com/search/?query=" &amp; [1]!textjoin("%20",TRUE,S1785,T1785,U1785,V1785,W1785,X1785,Y1785,Z1785,AA1785,AB1785,AC1785,AD1785,AE1785,AF1785,AG1785,AH1785,AI1785,AJ1785,AK1785,AL1785,AM1785,AN1785,AO1785,AP1785,AQ1785,AR1785,AS1785,AT1785,AU1785,AV1785,AW1785,AX1785,AY1785,AZ1785,BA1785,BB1785), IF(D1785="Best Buy", "https://www.bestbuy.com/site/searchpage.jsp?st=" &amp; [1]!textjoin("+",TRUE,S1785,T1785,U1785,V1785,W1785,X1785,Y1785,Z1785,AA1785,AB1785,AC1785,AD1785,AE1785,AF1785,AG1785,AH1785,AI1785,AJ1785,AK1785,AL1785,AM1785,AN1785,AO1785,AP1785,AQ1785,AR1785,AS1785,AT1785,AU1785,AV1785,AW1785,AX1785,AY1785,AZ1785,BA1785,BB1785), IF(D1785="Target", "https://www.target.com/s?searchTerm=" &amp; [1]!textjoin("+",TRUE,S1785,T1785,U1785,V1785,W1785,X1785,Y1785,Z1785,AA1785,AB1785,AC1785,AD1785,AE1785,AF1785,AG1785,AH1785,AI1785,AJ1785,AK1785,AL1785,AM1785,AN1785,AO1785,AP1785,AQ1785,AR1785,AS1785,AT1785,AU1785,AV1785,AW1785,AX1785,AY1785,AZ1785,BA1785,BB1785),"")))</f>
        <v>#NAME?</v>
      </c>
      <c r="G1785" s="45" t="s">
        <v>8210</v>
      </c>
      <c r="H1785" s="45" t="str">
        <f t="shared" si="112"/>
        <v>Best Buy</v>
      </c>
      <c r="I1785" s="45"/>
      <c r="J1785" s="45"/>
      <c r="L1785" s="37" t="s">
        <v>15</v>
      </c>
      <c r="M1785" s="26" t="s">
        <v>2159</v>
      </c>
      <c r="N1785" s="21" t="s">
        <v>6791</v>
      </c>
      <c r="O1785" s="1" t="s">
        <v>2160</v>
      </c>
      <c r="P1785" s="21" t="e">
        <f ca="1">[1]!textjoin("+",TRUE,O1785,S1785,T1785,U1785,V1785,W1785,X1785,Y1785,Z1785,AA1785,AB1785,AC1785,AD1785,AE1785,AF1785,AG1785,AH1785,AI1785,AJ1785,AK1785,AL1785,AM1785,AN1785,AO1785,AP1785,AQ1785,AR1785,AS1785,AT1785,AU1785,AV1785,AW1785,AX1785,AY1785,AZ1785,BA1785,BB1785,R1785)</f>
        <v>#NAME?</v>
      </c>
      <c r="Q1785" s="21" t="e">
        <f t="shared" ca="1" si="113"/>
        <v>#NAME?</v>
      </c>
      <c r="R1785" t="s">
        <v>5106</v>
      </c>
      <c r="S1785" s="16" t="s">
        <v>4204</v>
      </c>
      <c r="T1785" s="12" t="s">
        <v>3323</v>
      </c>
      <c r="U1785" s="12" t="s">
        <v>2176</v>
      </c>
      <c r="V1785" s="12" t="s">
        <v>2177</v>
      </c>
      <c r="W1785" s="12" t="s">
        <v>2178</v>
      </c>
      <c r="X1785" s="12" t="s">
        <v>4603</v>
      </c>
    </row>
    <row r="1786" spans="1:30" ht="409.6" thickBot="1" x14ac:dyDescent="0.35">
      <c r="A1786" s="7" t="s">
        <v>1821</v>
      </c>
      <c r="D1786" s="37" t="s">
        <v>12</v>
      </c>
      <c r="E1786" s="45"/>
      <c r="F1786" s="47" t="e">
        <f ca="1">IF(D1786="Walmart", "https://www.walmart.com/search/?query=" &amp; [1]!textjoin("%20",TRUE,S1786,T1786,U1786,V1786,W1786,X1786,Y1786,Z1786,AA1786,AB1786,AC1786,AD1786,AE1786,AF1786,AG1786,AH1786,AI1786,AJ1786,AK1786,AL1786,AM1786,AN1786,AO1786,AP1786,AQ1786,AR1786,AS1786,AT1786,AU1786,AV1786,AW1786,AX1786,AY1786,AZ1786,BA1786,BB1786), IF(D1786="Best Buy", "https://www.bestbuy.com/site/searchpage.jsp?st=" &amp; [1]!textjoin("+",TRUE,S1786,T1786,U1786,V1786,W1786,X1786,Y1786,Z1786,AA1786,AB1786,AC1786,AD1786,AE1786,AF1786,AG1786,AH1786,AI1786,AJ1786,AK1786,AL1786,AM1786,AN1786,AO1786,AP1786,AQ1786,AR1786,AS1786,AT1786,AU1786,AV1786,AW1786,AX1786,AY1786,AZ1786,BA1786,BB1786), IF(D1786="Target", "https://www.target.com/s?searchTerm=" &amp; [1]!textjoin("+",TRUE,S1786,T1786,U1786,V1786,W1786,X1786,Y1786,Z1786,AA1786,AB1786,AC1786,AD1786,AE1786,AF1786,AG1786,AH1786,AI1786,AJ1786,AK1786,AL1786,AM1786,AN1786,AO1786,AP1786,AQ1786,AR1786,AS1786,AT1786,AU1786,AV1786,AW1786,AX1786,AY1786,AZ1786,BA1786,BB1786),"")))</f>
        <v>#NAME?</v>
      </c>
      <c r="G1786" s="45" t="s">
        <v>8211</v>
      </c>
      <c r="H1786" s="45" t="str">
        <f t="shared" si="112"/>
        <v>Walmart</v>
      </c>
      <c r="I1786" s="45"/>
      <c r="J1786" s="45"/>
      <c r="L1786" s="37" t="s">
        <v>12</v>
      </c>
      <c r="M1786" s="26" t="s">
        <v>2159</v>
      </c>
      <c r="N1786" s="21" t="s">
        <v>6792</v>
      </c>
      <c r="O1786" s="1" t="s">
        <v>2160</v>
      </c>
      <c r="P1786" s="21" t="e">
        <f ca="1">[1]!textjoin("+",TRUE,O1786,S1786,T1786,U1786,V1786,W1786,X1786,Y1786,Z1786,AA1786,AB1786,AC1786,AD1786,AE1786,AF1786,AG1786,AH1786,AI1786,AJ1786,AK1786,AL1786,AM1786,AN1786,AO1786,AP1786,AQ1786,AR1786,AS1786,AT1786,AU1786,AV1786,AW1786,AX1786,AY1786,AZ1786,BA1786,BB1786,R1786)</f>
        <v>#NAME?</v>
      </c>
      <c r="Q1786" s="21" t="e">
        <f t="shared" ca="1" si="113"/>
        <v>#NAME?</v>
      </c>
      <c r="R1786" t="s">
        <v>5106</v>
      </c>
      <c r="S1786" s="16" t="s">
        <v>4204</v>
      </c>
      <c r="T1786" s="12" t="s">
        <v>3323</v>
      </c>
      <c r="U1786" s="12" t="s">
        <v>4584</v>
      </c>
    </row>
    <row r="1787" spans="1:30" ht="409.6" thickBot="1" x14ac:dyDescent="0.35">
      <c r="A1787" s="7" t="s">
        <v>1822</v>
      </c>
      <c r="D1787" s="37" t="s">
        <v>20</v>
      </c>
      <c r="E1787" s="45"/>
      <c r="F1787" s="47" t="e">
        <f ca="1">IF(D1787="Walmart", "https://www.walmart.com/search/?query=" &amp; [1]!textjoin("%20",TRUE,S1787,T1787,U1787,V1787,W1787,X1787,Y1787,Z1787,AA1787,AB1787,AC1787,AD1787,AE1787,AF1787,AG1787,AH1787,AI1787,AJ1787,AK1787,AL1787,AM1787,AN1787,AO1787,AP1787,AQ1787,AR1787,AS1787,AT1787,AU1787,AV1787,AW1787,AX1787,AY1787,AZ1787,BA1787,BB1787), IF(D1787="Best Buy", "https://www.bestbuy.com/site/searchpage.jsp?st=" &amp; [1]!textjoin("+",TRUE,S1787,T1787,U1787,V1787,W1787,X1787,Y1787,Z1787,AA1787,AB1787,AC1787,AD1787,AE1787,AF1787,AG1787,AH1787,AI1787,AJ1787,AK1787,AL1787,AM1787,AN1787,AO1787,AP1787,AQ1787,AR1787,AS1787,AT1787,AU1787,AV1787,AW1787,AX1787,AY1787,AZ1787,BA1787,BB1787), IF(D1787="Target", "https://www.target.com/s?searchTerm=" &amp; [1]!textjoin("+",TRUE,S1787,T1787,U1787,V1787,W1787,X1787,Y1787,Z1787,AA1787,AB1787,AC1787,AD1787,AE1787,AF1787,AG1787,AH1787,AI1787,AJ1787,AK1787,AL1787,AM1787,AN1787,AO1787,AP1787,AQ1787,AR1787,AS1787,AT1787,AU1787,AV1787,AW1787,AX1787,AY1787,AZ1787,BA1787,BB1787),"")))</f>
        <v>#NAME?</v>
      </c>
      <c r="G1787" s="45" t="s">
        <v>8212</v>
      </c>
      <c r="H1787" s="45" t="str">
        <f t="shared" si="112"/>
        <v>Target</v>
      </c>
      <c r="I1787" s="45"/>
      <c r="J1787" s="45"/>
      <c r="L1787" s="37" t="s">
        <v>20</v>
      </c>
      <c r="M1787" s="26" t="s">
        <v>2159</v>
      </c>
      <c r="N1787" s="21" t="s">
        <v>6793</v>
      </c>
      <c r="O1787" s="1" t="s">
        <v>2160</v>
      </c>
      <c r="P1787" s="21" t="e">
        <f ca="1">[1]!textjoin("+",TRUE,O1787,S1787,T1787,U1787,V1787,W1787,X1787,Y1787,Z1787,AA1787,AB1787,AC1787,AD1787,AE1787,AF1787,AG1787,AH1787,AI1787,AJ1787,AK1787,AL1787,AM1787,AN1787,AO1787,AP1787,AQ1787,AR1787,AS1787,AT1787,AU1787,AV1787,AW1787,AX1787,AY1787,AZ1787,BA1787,BB1787,R1787)</f>
        <v>#NAME?</v>
      </c>
      <c r="Q1787" s="21" t="e">
        <f t="shared" ca="1" si="113"/>
        <v>#NAME?</v>
      </c>
      <c r="R1787" t="s">
        <v>5106</v>
      </c>
      <c r="S1787" s="16" t="s">
        <v>4274</v>
      </c>
      <c r="T1787" s="12" t="s">
        <v>4275</v>
      </c>
      <c r="U1787" s="12" t="s">
        <v>4276</v>
      </c>
      <c r="V1787" s="12" t="s">
        <v>2161</v>
      </c>
    </row>
    <row r="1788" spans="1:30" ht="409.6" thickBot="1" x14ac:dyDescent="0.35">
      <c r="A1788" s="7" t="s">
        <v>1823</v>
      </c>
      <c r="D1788" s="37" t="s">
        <v>20</v>
      </c>
      <c r="E1788" s="45"/>
      <c r="F1788" s="47" t="e">
        <f ca="1">IF(D1788="Walmart", "https://www.walmart.com/search/?query=" &amp; [1]!textjoin("%20",TRUE,S1788,T1788,U1788,V1788,W1788,X1788,Y1788,Z1788,AA1788,AB1788,AC1788,AD1788,AE1788,AF1788,AG1788,AH1788,AI1788,AJ1788,AK1788,AL1788,AM1788,AN1788,AO1788,AP1788,AQ1788,AR1788,AS1788,AT1788,AU1788,AV1788,AW1788,AX1788,AY1788,AZ1788,BA1788,BB1788), IF(D1788="Best Buy", "https://www.bestbuy.com/site/searchpage.jsp?st=" &amp; [1]!textjoin("+",TRUE,S1788,T1788,U1788,V1788,W1788,X1788,Y1788,Z1788,AA1788,AB1788,AC1788,AD1788,AE1788,AF1788,AG1788,AH1788,AI1788,AJ1788,AK1788,AL1788,AM1788,AN1788,AO1788,AP1788,AQ1788,AR1788,AS1788,AT1788,AU1788,AV1788,AW1788,AX1788,AY1788,AZ1788,BA1788,BB1788), IF(D1788="Target", "https://www.target.com/s?searchTerm=" &amp; [1]!textjoin("+",TRUE,S1788,T1788,U1788,V1788,W1788,X1788,Y1788,Z1788,AA1788,AB1788,AC1788,AD1788,AE1788,AF1788,AG1788,AH1788,AI1788,AJ1788,AK1788,AL1788,AM1788,AN1788,AO1788,AP1788,AQ1788,AR1788,AS1788,AT1788,AU1788,AV1788,AW1788,AX1788,AY1788,AZ1788,BA1788,BB1788),"")))</f>
        <v>#NAME?</v>
      </c>
      <c r="G1788" s="45" t="s">
        <v>8213</v>
      </c>
      <c r="H1788" s="45" t="str">
        <f t="shared" si="112"/>
        <v>Target</v>
      </c>
      <c r="I1788" s="45"/>
      <c r="J1788" s="45"/>
      <c r="L1788" s="37" t="s">
        <v>20</v>
      </c>
      <c r="M1788" s="26" t="s">
        <v>2159</v>
      </c>
      <c r="N1788" s="21" t="s">
        <v>6794</v>
      </c>
      <c r="O1788" s="1" t="s">
        <v>2160</v>
      </c>
      <c r="P1788" s="21" t="e">
        <f ca="1">[1]!textjoin("+",TRUE,O1788,S1788,T1788,U1788,V1788,W1788,X1788,Y1788,Z1788,AA1788,AB1788,AC1788,AD1788,AE1788,AF1788,AG1788,AH1788,AI1788,AJ1788,AK1788,AL1788,AM1788,AN1788,AO1788,AP1788,AQ1788,AR1788,AS1788,AT1788,AU1788,AV1788,AW1788,AX1788,AY1788,AZ1788,BA1788,BB1788,R1788)</f>
        <v>#NAME?</v>
      </c>
      <c r="Q1788" s="21" t="e">
        <f t="shared" ca="1" si="113"/>
        <v>#NAME?</v>
      </c>
      <c r="R1788" t="s">
        <v>5106</v>
      </c>
      <c r="S1788" s="16" t="s">
        <v>2859</v>
      </c>
      <c r="T1788" s="12" t="s">
        <v>2919</v>
      </c>
      <c r="U1788" s="12" t="s">
        <v>4155</v>
      </c>
      <c r="V1788" s="12" t="s">
        <v>4277</v>
      </c>
      <c r="W1788" s="12" t="s">
        <v>4131</v>
      </c>
    </row>
    <row r="1789" spans="1:30" ht="409.6" thickBot="1" x14ac:dyDescent="0.35">
      <c r="A1789" s="7" t="s">
        <v>1824</v>
      </c>
      <c r="D1789" s="37" t="s">
        <v>12</v>
      </c>
      <c r="E1789" s="45"/>
      <c r="F1789" s="47" t="e">
        <f ca="1">IF(D1789="Walmart", "https://www.walmart.com/search/?query=" &amp; [1]!textjoin("%20",TRUE,S1789,T1789,U1789,V1789,W1789,X1789,Y1789,Z1789,AA1789,AB1789,AC1789,AD1789,AE1789,AF1789,AG1789,AH1789,AI1789,AJ1789,AK1789,AL1789,AM1789,AN1789,AO1789,AP1789,AQ1789,AR1789,AS1789,AT1789,AU1789,AV1789,AW1789,AX1789,AY1789,AZ1789,BA1789,BB1789), IF(D1789="Best Buy", "https://www.bestbuy.com/site/searchpage.jsp?st=" &amp; [1]!textjoin("+",TRUE,S1789,T1789,U1789,V1789,W1789,X1789,Y1789,Z1789,AA1789,AB1789,AC1789,AD1789,AE1789,AF1789,AG1789,AH1789,AI1789,AJ1789,AK1789,AL1789,AM1789,AN1789,AO1789,AP1789,AQ1789,AR1789,AS1789,AT1789,AU1789,AV1789,AW1789,AX1789,AY1789,AZ1789,BA1789,BB1789), IF(D1789="Target", "https://www.target.com/s?searchTerm=" &amp; [1]!textjoin("+",TRUE,S1789,T1789,U1789,V1789,W1789,X1789,Y1789,Z1789,AA1789,AB1789,AC1789,AD1789,AE1789,AF1789,AG1789,AH1789,AI1789,AJ1789,AK1789,AL1789,AM1789,AN1789,AO1789,AP1789,AQ1789,AR1789,AS1789,AT1789,AU1789,AV1789,AW1789,AX1789,AY1789,AZ1789,BA1789,BB1789),"")))</f>
        <v>#NAME?</v>
      </c>
      <c r="G1789" s="45" t="s">
        <v>8214</v>
      </c>
      <c r="H1789" s="45" t="str">
        <f t="shared" si="112"/>
        <v>Walmart</v>
      </c>
      <c r="I1789" s="45"/>
      <c r="J1789" s="45"/>
      <c r="L1789" s="37" t="s">
        <v>12</v>
      </c>
      <c r="M1789" s="26" t="s">
        <v>2159</v>
      </c>
      <c r="N1789" s="21" t="s">
        <v>6795</v>
      </c>
      <c r="O1789" s="1" t="s">
        <v>2160</v>
      </c>
      <c r="P1789" s="21" t="e">
        <f ca="1">[1]!textjoin("+",TRUE,O1789,S1789,T1789,U1789,V1789,W1789,X1789,Y1789,Z1789,AA1789,AB1789,AC1789,AD1789,AE1789,AF1789,AG1789,AH1789,AI1789,AJ1789,AK1789,AL1789,AM1789,AN1789,AO1789,AP1789,AQ1789,AR1789,AS1789,AT1789,AU1789,AV1789,AW1789,AX1789,AY1789,AZ1789,BA1789,BB1789,R1789)</f>
        <v>#NAME?</v>
      </c>
      <c r="Q1789" s="21" t="e">
        <f t="shared" ca="1" si="113"/>
        <v>#NAME?</v>
      </c>
      <c r="R1789" t="s">
        <v>5106</v>
      </c>
      <c r="S1789" s="16" t="s">
        <v>5035</v>
      </c>
      <c r="T1789" s="12" t="s">
        <v>2919</v>
      </c>
      <c r="U1789" s="12" t="s">
        <v>4155</v>
      </c>
      <c r="V1789" s="12" t="s">
        <v>4204</v>
      </c>
      <c r="W1789" s="12" t="s">
        <v>4131</v>
      </c>
      <c r="X1789" s="12" t="s">
        <v>2161</v>
      </c>
    </row>
    <row r="1790" spans="1:30" ht="409.6" thickBot="1" x14ac:dyDescent="0.35">
      <c r="A1790" s="7" t="s">
        <v>1825</v>
      </c>
      <c r="D1790" s="37" t="s">
        <v>12</v>
      </c>
      <c r="E1790" s="45"/>
      <c r="F1790" s="47" t="e">
        <f ca="1">IF(D1790="Walmart", "https://www.walmart.com/search/?query=" &amp; [1]!textjoin("%20",TRUE,S1790,T1790,U1790,V1790,W1790,X1790,Y1790,Z1790,AA1790,AB1790,AC1790,AD1790,AE1790,AF1790,AG1790,AH1790,AI1790,AJ1790,AK1790,AL1790,AM1790,AN1790,AO1790,AP1790,AQ1790,AR1790,AS1790,AT1790,AU1790,AV1790,AW1790,AX1790,AY1790,AZ1790,BA1790,BB1790), IF(D1790="Best Buy", "https://www.bestbuy.com/site/searchpage.jsp?st=" &amp; [1]!textjoin("+",TRUE,S1790,T1790,U1790,V1790,W1790,X1790,Y1790,Z1790,AA1790,AB1790,AC1790,AD1790,AE1790,AF1790,AG1790,AH1790,AI1790,AJ1790,AK1790,AL1790,AM1790,AN1790,AO1790,AP1790,AQ1790,AR1790,AS1790,AT1790,AU1790,AV1790,AW1790,AX1790,AY1790,AZ1790,BA1790,BB1790), IF(D1790="Target", "https://www.target.com/s?searchTerm=" &amp; [1]!textjoin("+",TRUE,S1790,T1790,U1790,V1790,W1790,X1790,Y1790,Z1790,AA1790,AB1790,AC1790,AD1790,AE1790,AF1790,AG1790,AH1790,AI1790,AJ1790,AK1790,AL1790,AM1790,AN1790,AO1790,AP1790,AQ1790,AR1790,AS1790,AT1790,AU1790,AV1790,AW1790,AX1790,AY1790,AZ1790,BA1790,BB1790),"")))</f>
        <v>#NAME?</v>
      </c>
      <c r="G1790" s="45" t="s">
        <v>8215</v>
      </c>
      <c r="H1790" s="45" t="str">
        <f t="shared" si="112"/>
        <v>Walmart</v>
      </c>
      <c r="I1790" s="45"/>
      <c r="J1790" s="45"/>
      <c r="L1790" s="37" t="s">
        <v>12</v>
      </c>
      <c r="M1790" s="26" t="s">
        <v>2159</v>
      </c>
      <c r="N1790" s="21" t="s">
        <v>6796</v>
      </c>
      <c r="O1790" s="1" t="s">
        <v>2160</v>
      </c>
      <c r="P1790" s="21" t="e">
        <f ca="1">[1]!textjoin("+",TRUE,O1790,S1790,T1790,U1790,V1790,W1790,X1790,Y1790,Z1790,AA1790,AB1790,AC1790,AD1790,AE1790,AF1790,AG1790,AH1790,AI1790,AJ1790,AK1790,AL1790,AM1790,AN1790,AO1790,AP1790,AQ1790,AR1790,AS1790,AT1790,AU1790,AV1790,AW1790,AX1790,AY1790,AZ1790,BA1790,BB1790,R1790)</f>
        <v>#NAME?</v>
      </c>
      <c r="Q1790" s="21" t="e">
        <f t="shared" ca="1" si="113"/>
        <v>#NAME?</v>
      </c>
      <c r="R1790" t="s">
        <v>5106</v>
      </c>
      <c r="S1790" s="16" t="s">
        <v>5035</v>
      </c>
      <c r="T1790" s="12" t="s">
        <v>2919</v>
      </c>
      <c r="U1790" s="12" t="s">
        <v>4155</v>
      </c>
      <c r="V1790" s="12" t="s">
        <v>4278</v>
      </c>
      <c r="W1790" s="12" t="s">
        <v>4131</v>
      </c>
    </row>
    <row r="1791" spans="1:30" ht="409.6" thickBot="1" x14ac:dyDescent="0.35">
      <c r="A1791" s="7" t="s">
        <v>1826</v>
      </c>
      <c r="D1791" s="37" t="s">
        <v>15</v>
      </c>
      <c r="E1791" s="45"/>
      <c r="F1791" s="47" t="e">
        <f ca="1">IF(D1791="Walmart", "https://www.walmart.com/search/?query=" &amp; [1]!textjoin("%20",TRUE,S1791,T1791,U1791,V1791,W1791,X1791,Y1791,Z1791,AA1791,AB1791,AC1791,AD1791,AE1791,AF1791,AG1791,AH1791,AI1791,AJ1791,AK1791,AL1791,AM1791,AN1791,AO1791,AP1791,AQ1791,AR1791,AS1791,AT1791,AU1791,AV1791,AW1791,AX1791,AY1791,AZ1791,BA1791,BB1791), IF(D1791="Best Buy", "https://www.bestbuy.com/site/searchpage.jsp?st=" &amp; [1]!textjoin("+",TRUE,S1791,T1791,U1791,V1791,W1791,X1791,Y1791,Z1791,AA1791,AB1791,AC1791,AD1791,AE1791,AF1791,AG1791,AH1791,AI1791,AJ1791,AK1791,AL1791,AM1791,AN1791,AO1791,AP1791,AQ1791,AR1791,AS1791,AT1791,AU1791,AV1791,AW1791,AX1791,AY1791,AZ1791,BA1791,BB1791), IF(D1791="Target", "https://www.target.com/s?searchTerm=" &amp; [1]!textjoin("+",TRUE,S1791,T1791,U1791,V1791,W1791,X1791,Y1791,Z1791,AA1791,AB1791,AC1791,AD1791,AE1791,AF1791,AG1791,AH1791,AI1791,AJ1791,AK1791,AL1791,AM1791,AN1791,AO1791,AP1791,AQ1791,AR1791,AS1791,AT1791,AU1791,AV1791,AW1791,AX1791,AY1791,AZ1791,BA1791,BB1791),"")))</f>
        <v>#NAME?</v>
      </c>
      <c r="G1791" s="45" t="s">
        <v>8216</v>
      </c>
      <c r="H1791" s="45" t="str">
        <f t="shared" si="112"/>
        <v>Best Buy</v>
      </c>
      <c r="I1791" s="45"/>
      <c r="J1791" s="45"/>
      <c r="L1791" s="37" t="s">
        <v>15</v>
      </c>
      <c r="M1791" s="26" t="s">
        <v>2159</v>
      </c>
      <c r="N1791" s="21" t="s">
        <v>6797</v>
      </c>
      <c r="O1791" s="1" t="s">
        <v>2160</v>
      </c>
      <c r="P1791" s="21" t="e">
        <f ca="1">[1]!textjoin("+",TRUE,O1791,S1791,T1791,U1791,V1791,W1791,X1791,Y1791,Z1791,AA1791,AB1791,AC1791,AD1791,AE1791,AF1791,AG1791,AH1791,AI1791,AJ1791,AK1791,AL1791,AM1791,AN1791,AO1791,AP1791,AQ1791,AR1791,AS1791,AT1791,AU1791,AV1791,AW1791,AX1791,AY1791,AZ1791,BA1791,BB1791,R1791)</f>
        <v>#NAME?</v>
      </c>
      <c r="Q1791" s="21" t="e">
        <f t="shared" ca="1" si="113"/>
        <v>#NAME?</v>
      </c>
      <c r="R1791" t="s">
        <v>5106</v>
      </c>
      <c r="S1791" s="16" t="s">
        <v>4279</v>
      </c>
      <c r="T1791" s="12" t="s">
        <v>4137</v>
      </c>
      <c r="U1791" s="12" t="s">
        <v>4280</v>
      </c>
      <c r="V1791" s="12" t="s">
        <v>4117</v>
      </c>
      <c r="W1791" s="12" t="s">
        <v>2296</v>
      </c>
      <c r="X1791" s="12" t="s">
        <v>2172</v>
      </c>
    </row>
    <row r="1792" spans="1:30" ht="409.6" thickBot="1" x14ac:dyDescent="0.35">
      <c r="A1792" s="7" t="s">
        <v>1827</v>
      </c>
      <c r="D1792" s="37" t="s">
        <v>20</v>
      </c>
      <c r="E1792" s="45"/>
      <c r="F1792" s="47" t="e">
        <f ca="1">IF(D1792="Walmart", "https://www.walmart.com/search/?query=" &amp; [1]!textjoin("%20",TRUE,S1792,T1792,U1792,V1792,W1792,X1792,Y1792,Z1792,AA1792,AB1792,AC1792,AD1792,AE1792,AF1792,AG1792,AH1792,AI1792,AJ1792,AK1792,AL1792,AM1792,AN1792,AO1792,AP1792,AQ1792,AR1792,AS1792,AT1792,AU1792,AV1792,AW1792,AX1792,AY1792,AZ1792,BA1792,BB1792), IF(D1792="Best Buy", "https://www.bestbuy.com/site/searchpage.jsp?st=" &amp; [1]!textjoin("+",TRUE,S1792,T1792,U1792,V1792,W1792,X1792,Y1792,Z1792,AA1792,AB1792,AC1792,AD1792,AE1792,AF1792,AG1792,AH1792,AI1792,AJ1792,AK1792,AL1792,AM1792,AN1792,AO1792,AP1792,AQ1792,AR1792,AS1792,AT1792,AU1792,AV1792,AW1792,AX1792,AY1792,AZ1792,BA1792,BB1792), IF(D1792="Target", "https://www.target.com/s?searchTerm=" &amp; [1]!textjoin("+",TRUE,S1792,T1792,U1792,V1792,W1792,X1792,Y1792,Z1792,AA1792,AB1792,AC1792,AD1792,AE1792,AF1792,AG1792,AH1792,AI1792,AJ1792,AK1792,AL1792,AM1792,AN1792,AO1792,AP1792,AQ1792,AR1792,AS1792,AT1792,AU1792,AV1792,AW1792,AX1792,AY1792,AZ1792,BA1792,BB1792),"")))</f>
        <v>#NAME?</v>
      </c>
      <c r="G1792" s="45" t="s">
        <v>8217</v>
      </c>
      <c r="H1792" s="45" t="str">
        <f t="shared" si="112"/>
        <v>Target</v>
      </c>
      <c r="I1792" s="45"/>
      <c r="J1792" s="45"/>
      <c r="L1792" s="37" t="s">
        <v>20</v>
      </c>
      <c r="M1792" s="26" t="s">
        <v>2159</v>
      </c>
      <c r="N1792" s="21" t="s">
        <v>6798</v>
      </c>
      <c r="O1792" s="1" t="s">
        <v>2160</v>
      </c>
      <c r="P1792" s="21" t="e">
        <f ca="1">[1]!textjoin("+",TRUE,O1792,S1792,T1792,U1792,V1792,W1792,X1792,Y1792,Z1792,AA1792,AB1792,AC1792,AD1792,AE1792,AF1792,AG1792,AH1792,AI1792,AJ1792,AK1792,AL1792,AM1792,AN1792,AO1792,AP1792,AQ1792,AR1792,AS1792,AT1792,AU1792,AV1792,AW1792,AX1792,AY1792,AZ1792,BA1792,BB1792,R1792)</f>
        <v>#NAME?</v>
      </c>
      <c r="Q1792" s="21" t="e">
        <f t="shared" ca="1" si="113"/>
        <v>#NAME?</v>
      </c>
      <c r="R1792" t="s">
        <v>5106</v>
      </c>
      <c r="S1792" s="16" t="s">
        <v>3136</v>
      </c>
      <c r="T1792" s="12" t="s">
        <v>2161</v>
      </c>
    </row>
    <row r="1793" spans="1:26" ht="409.6" thickBot="1" x14ac:dyDescent="0.35">
      <c r="A1793" s="7" t="s">
        <v>1828</v>
      </c>
      <c r="D1793" s="37" t="s">
        <v>15</v>
      </c>
      <c r="E1793" s="45"/>
      <c r="F1793" s="47" t="e">
        <f ca="1">IF(D1793="Walmart", "https://www.walmart.com/search/?query=" &amp; [1]!textjoin("%20",TRUE,S1793,T1793,U1793,V1793,W1793,X1793,Y1793,Z1793,AA1793,AB1793,AC1793,AD1793,AE1793,AF1793,AG1793,AH1793,AI1793,AJ1793,AK1793,AL1793,AM1793,AN1793,AO1793,AP1793,AQ1793,AR1793,AS1793,AT1793,AU1793,AV1793,AW1793,AX1793,AY1793,AZ1793,BA1793,BB1793), IF(D1793="Best Buy", "https://www.bestbuy.com/site/searchpage.jsp?st=" &amp; [1]!textjoin("+",TRUE,S1793,T1793,U1793,V1793,W1793,X1793,Y1793,Z1793,AA1793,AB1793,AC1793,AD1793,AE1793,AF1793,AG1793,AH1793,AI1793,AJ1793,AK1793,AL1793,AM1793,AN1793,AO1793,AP1793,AQ1793,AR1793,AS1793,AT1793,AU1793,AV1793,AW1793,AX1793,AY1793,AZ1793,BA1793,BB1793), IF(D1793="Target", "https://www.target.com/s?searchTerm=" &amp; [1]!textjoin("+",TRUE,S1793,T1793,U1793,V1793,W1793,X1793,Y1793,Z1793,AA1793,AB1793,AC1793,AD1793,AE1793,AF1793,AG1793,AH1793,AI1793,AJ1793,AK1793,AL1793,AM1793,AN1793,AO1793,AP1793,AQ1793,AR1793,AS1793,AT1793,AU1793,AV1793,AW1793,AX1793,AY1793,AZ1793,BA1793,BB1793),"")))</f>
        <v>#NAME?</v>
      </c>
      <c r="G1793" s="45" t="s">
        <v>8218</v>
      </c>
      <c r="H1793" s="45" t="str">
        <f t="shared" si="112"/>
        <v>Best Buy</v>
      </c>
      <c r="I1793" s="45"/>
      <c r="J1793" s="45"/>
      <c r="L1793" s="37" t="s">
        <v>15</v>
      </c>
      <c r="M1793" s="26" t="s">
        <v>2159</v>
      </c>
      <c r="N1793" s="21" t="s">
        <v>6799</v>
      </c>
      <c r="O1793" s="1" t="s">
        <v>2160</v>
      </c>
      <c r="P1793" s="21" t="e">
        <f ca="1">[1]!textjoin("+",TRUE,O1793,S1793,T1793,U1793,V1793,W1793,X1793,Y1793,Z1793,AA1793,AB1793,AC1793,AD1793,AE1793,AF1793,AG1793,AH1793,AI1793,AJ1793,AK1793,AL1793,AM1793,AN1793,AO1793,AP1793,AQ1793,AR1793,AS1793,AT1793,AU1793,AV1793,AW1793,AX1793,AY1793,AZ1793,BA1793,BB1793,R1793)</f>
        <v>#NAME?</v>
      </c>
      <c r="Q1793" s="21" t="e">
        <f t="shared" ca="1" si="113"/>
        <v>#NAME?</v>
      </c>
      <c r="R1793" t="s">
        <v>5106</v>
      </c>
      <c r="S1793" s="16" t="s">
        <v>3908</v>
      </c>
      <c r="T1793" s="12" t="s">
        <v>3863</v>
      </c>
      <c r="U1793" s="12" t="s">
        <v>2172</v>
      </c>
    </row>
    <row r="1794" spans="1:26" ht="409.6" thickBot="1" x14ac:dyDescent="0.35">
      <c r="A1794" s="7" t="s">
        <v>1829</v>
      </c>
      <c r="D1794" s="37" t="s">
        <v>12</v>
      </c>
      <c r="E1794" s="45"/>
      <c r="F1794" s="47" t="e">
        <f ca="1">IF(D1794="Walmart", "https://www.walmart.com/search/?query=" &amp; [1]!textjoin("%20",TRUE,S1794,T1794,U1794,V1794,W1794,X1794,Y1794,Z1794,AA1794,AB1794,AC1794,AD1794,AE1794,AF1794,AG1794,AH1794,AI1794,AJ1794,AK1794,AL1794,AM1794,AN1794,AO1794,AP1794,AQ1794,AR1794,AS1794,AT1794,AU1794,AV1794,AW1794,AX1794,AY1794,AZ1794,BA1794,BB1794), IF(D1794="Best Buy", "https://www.bestbuy.com/site/searchpage.jsp?st=" &amp; [1]!textjoin("+",TRUE,S1794,T1794,U1794,V1794,W1794,X1794,Y1794,Z1794,AA1794,AB1794,AC1794,AD1794,AE1794,AF1794,AG1794,AH1794,AI1794,AJ1794,AK1794,AL1794,AM1794,AN1794,AO1794,AP1794,AQ1794,AR1794,AS1794,AT1794,AU1794,AV1794,AW1794,AX1794,AY1794,AZ1794,BA1794,BB1794), IF(D1794="Target", "https://www.target.com/s?searchTerm=" &amp; [1]!textjoin("+",TRUE,S1794,T1794,U1794,V1794,W1794,X1794,Y1794,Z1794,AA1794,AB1794,AC1794,AD1794,AE1794,AF1794,AG1794,AH1794,AI1794,AJ1794,AK1794,AL1794,AM1794,AN1794,AO1794,AP1794,AQ1794,AR1794,AS1794,AT1794,AU1794,AV1794,AW1794,AX1794,AY1794,AZ1794,BA1794,BB1794),"")))</f>
        <v>#NAME?</v>
      </c>
      <c r="G1794" s="45" t="s">
        <v>8219</v>
      </c>
      <c r="H1794" s="45" t="str">
        <f t="shared" si="112"/>
        <v>Walmart</v>
      </c>
      <c r="I1794" s="45"/>
      <c r="J1794" s="45"/>
      <c r="L1794" s="37" t="s">
        <v>12</v>
      </c>
      <c r="M1794" s="26" t="s">
        <v>2159</v>
      </c>
      <c r="N1794" s="21" t="s">
        <v>6800</v>
      </c>
      <c r="O1794" s="1" t="s">
        <v>2160</v>
      </c>
      <c r="P1794" s="21" t="e">
        <f ca="1">[1]!textjoin("+",TRUE,O1794,S1794,T1794,U1794,V1794,W1794,X1794,Y1794,Z1794,AA1794,AB1794,AC1794,AD1794,AE1794,AF1794,AG1794,AH1794,AI1794,AJ1794,AK1794,AL1794,AM1794,AN1794,AO1794,AP1794,AQ1794,AR1794,AS1794,AT1794,AU1794,AV1794,AW1794,AX1794,AY1794,AZ1794,BA1794,BB1794,R1794)</f>
        <v>#NAME?</v>
      </c>
      <c r="Q1794" s="21" t="e">
        <f t="shared" ca="1" si="113"/>
        <v>#NAME?</v>
      </c>
      <c r="R1794" t="s">
        <v>5106</v>
      </c>
      <c r="S1794" s="16" t="s">
        <v>3908</v>
      </c>
      <c r="T1794" s="12" t="s">
        <v>2924</v>
      </c>
      <c r="U1794" s="12" t="s">
        <v>4281</v>
      </c>
      <c r="V1794" s="12" t="s">
        <v>4131</v>
      </c>
      <c r="W1794" s="12">
        <v>4</v>
      </c>
    </row>
    <row r="1795" spans="1:26" ht="409.6" thickBot="1" x14ac:dyDescent="0.35">
      <c r="A1795" s="7" t="s">
        <v>1830</v>
      </c>
      <c r="D1795" s="37" t="s">
        <v>20</v>
      </c>
      <c r="E1795" s="45"/>
      <c r="F1795" s="47" t="e">
        <f ca="1">IF(D1795="Walmart", "https://www.walmart.com/search/?query=" &amp; [1]!textjoin("%20",TRUE,S1795,T1795,U1795,V1795,W1795,X1795,Y1795,Z1795,AA1795,AB1795,AC1795,AD1795,AE1795,AF1795,AG1795,AH1795,AI1795,AJ1795,AK1795,AL1795,AM1795,AN1795,AO1795,AP1795,AQ1795,AR1795,AS1795,AT1795,AU1795,AV1795,AW1795,AX1795,AY1795,AZ1795,BA1795,BB1795), IF(D1795="Best Buy", "https://www.bestbuy.com/site/searchpage.jsp?st=" &amp; [1]!textjoin("+",TRUE,S1795,T1795,U1795,V1795,W1795,X1795,Y1795,Z1795,AA1795,AB1795,AC1795,AD1795,AE1795,AF1795,AG1795,AH1795,AI1795,AJ1795,AK1795,AL1795,AM1795,AN1795,AO1795,AP1795,AQ1795,AR1795,AS1795,AT1795,AU1795,AV1795,AW1795,AX1795,AY1795,AZ1795,BA1795,BB1795), IF(D1795="Target", "https://www.target.com/s?searchTerm=" &amp; [1]!textjoin("+",TRUE,S1795,T1795,U1795,V1795,W1795,X1795,Y1795,Z1795,AA1795,AB1795,AC1795,AD1795,AE1795,AF1795,AG1795,AH1795,AI1795,AJ1795,AK1795,AL1795,AM1795,AN1795,AO1795,AP1795,AQ1795,AR1795,AS1795,AT1795,AU1795,AV1795,AW1795,AX1795,AY1795,AZ1795,BA1795,BB1795),"")))</f>
        <v>#NAME?</v>
      </c>
      <c r="G1795" s="45" t="s">
        <v>8220</v>
      </c>
      <c r="H1795" s="45" t="str">
        <f t="shared" si="112"/>
        <v>Target</v>
      </c>
      <c r="I1795" s="45"/>
      <c r="J1795" s="45"/>
      <c r="L1795" s="37" t="s">
        <v>20</v>
      </c>
      <c r="M1795" s="26" t="s">
        <v>2159</v>
      </c>
      <c r="N1795" s="21" t="s">
        <v>6801</v>
      </c>
      <c r="O1795" s="1" t="s">
        <v>2160</v>
      </c>
      <c r="P1795" s="21" t="e">
        <f ca="1">[1]!textjoin("+",TRUE,O1795,S1795,T1795,U1795,V1795,W1795,X1795,Y1795,Z1795,AA1795,AB1795,AC1795,AD1795,AE1795,AF1795,AG1795,AH1795,AI1795,AJ1795,AK1795,AL1795,AM1795,AN1795,AO1795,AP1795,AQ1795,AR1795,AS1795,AT1795,AU1795,AV1795,AW1795,AX1795,AY1795,AZ1795,BA1795,BB1795,R1795)</f>
        <v>#NAME?</v>
      </c>
      <c r="Q1795" s="21" t="e">
        <f t="shared" ca="1" si="113"/>
        <v>#NAME?</v>
      </c>
      <c r="R1795" t="s">
        <v>5106</v>
      </c>
      <c r="S1795" s="16" t="s">
        <v>3908</v>
      </c>
      <c r="T1795" s="12" t="s">
        <v>2924</v>
      </c>
      <c r="U1795" s="12" t="s">
        <v>4281</v>
      </c>
      <c r="V1795" s="12" t="s">
        <v>2919</v>
      </c>
      <c r="W1795" s="12" t="s">
        <v>4155</v>
      </c>
      <c r="X1795" s="12" t="s">
        <v>4156</v>
      </c>
      <c r="Y1795" s="12" t="s">
        <v>4131</v>
      </c>
    </row>
    <row r="1796" spans="1:26" ht="409.6" thickBot="1" x14ac:dyDescent="0.35">
      <c r="A1796" s="7" t="s">
        <v>1831</v>
      </c>
      <c r="D1796" s="37" t="s">
        <v>12</v>
      </c>
      <c r="E1796" s="45"/>
      <c r="F1796" s="47" t="e">
        <f ca="1">IF(D1796="Walmart", "https://www.walmart.com/search/?query=" &amp; [1]!textjoin("%20",TRUE,S1796,T1796,U1796,V1796,W1796,X1796,Y1796,Z1796,AA1796,AB1796,AC1796,AD1796,AE1796,AF1796,AG1796,AH1796,AI1796,AJ1796,AK1796,AL1796,AM1796,AN1796,AO1796,AP1796,AQ1796,AR1796,AS1796,AT1796,AU1796,AV1796,AW1796,AX1796,AY1796,AZ1796,BA1796,BB1796), IF(D1796="Best Buy", "https://www.bestbuy.com/site/searchpage.jsp?st=" &amp; [1]!textjoin("+",TRUE,S1796,T1796,U1796,V1796,W1796,X1796,Y1796,Z1796,AA1796,AB1796,AC1796,AD1796,AE1796,AF1796,AG1796,AH1796,AI1796,AJ1796,AK1796,AL1796,AM1796,AN1796,AO1796,AP1796,AQ1796,AR1796,AS1796,AT1796,AU1796,AV1796,AW1796,AX1796,AY1796,AZ1796,BA1796,BB1796), IF(D1796="Target", "https://www.target.com/s?searchTerm=" &amp; [1]!textjoin("+",TRUE,S1796,T1796,U1796,V1796,W1796,X1796,Y1796,Z1796,AA1796,AB1796,AC1796,AD1796,AE1796,AF1796,AG1796,AH1796,AI1796,AJ1796,AK1796,AL1796,AM1796,AN1796,AO1796,AP1796,AQ1796,AR1796,AS1796,AT1796,AU1796,AV1796,AW1796,AX1796,AY1796,AZ1796,BA1796,BB1796),"")))</f>
        <v>#NAME?</v>
      </c>
      <c r="G1796" s="45" t="s">
        <v>8221</v>
      </c>
      <c r="H1796" s="45" t="str">
        <f t="shared" si="112"/>
        <v>Walmart</v>
      </c>
      <c r="I1796" s="45"/>
      <c r="J1796" s="45"/>
      <c r="L1796" s="37" t="s">
        <v>12</v>
      </c>
      <c r="M1796" s="26" t="s">
        <v>2159</v>
      </c>
      <c r="N1796" s="21" t="s">
        <v>6802</v>
      </c>
      <c r="O1796" s="1" t="s">
        <v>2160</v>
      </c>
      <c r="P1796" s="21" t="e">
        <f ca="1">[1]!textjoin("+",TRUE,O1796,S1796,T1796,U1796,V1796,W1796,X1796,Y1796,Z1796,AA1796,AB1796,AC1796,AD1796,AE1796,AF1796,AG1796,AH1796,AI1796,AJ1796,AK1796,AL1796,AM1796,AN1796,AO1796,AP1796,AQ1796,AR1796,AS1796,AT1796,AU1796,AV1796,AW1796,AX1796,AY1796,AZ1796,BA1796,BB1796,R1796)</f>
        <v>#NAME?</v>
      </c>
      <c r="Q1796" s="21" t="e">
        <f t="shared" ca="1" si="113"/>
        <v>#NAME?</v>
      </c>
      <c r="R1796" t="s">
        <v>5106</v>
      </c>
      <c r="S1796" s="16" t="s">
        <v>3908</v>
      </c>
      <c r="T1796" s="12" t="s">
        <v>2924</v>
      </c>
      <c r="U1796" s="12" t="s">
        <v>5087</v>
      </c>
      <c r="V1796" s="12" t="s">
        <v>2919</v>
      </c>
      <c r="W1796" s="12" t="s">
        <v>4155</v>
      </c>
      <c r="X1796" s="12" t="s">
        <v>4277</v>
      </c>
      <c r="Y1796" s="12" t="s">
        <v>4131</v>
      </c>
    </row>
    <row r="1797" spans="1:26" ht="409.6" thickBot="1" x14ac:dyDescent="0.35">
      <c r="A1797" s="7" t="s">
        <v>1832</v>
      </c>
      <c r="D1797" s="37" t="s">
        <v>15</v>
      </c>
      <c r="E1797" s="45"/>
      <c r="F1797" s="47" t="e">
        <f ca="1">IF(D1797="Walmart", "https://www.walmart.com/search/?query=" &amp; [1]!textjoin("%20",TRUE,S1797,T1797,U1797,V1797,W1797,X1797,Y1797,Z1797,AA1797,AB1797,AC1797,AD1797,AE1797,AF1797,AG1797,AH1797,AI1797,AJ1797,AK1797,AL1797,AM1797,AN1797,AO1797,AP1797,AQ1797,AR1797,AS1797,AT1797,AU1797,AV1797,AW1797,AX1797,AY1797,AZ1797,BA1797,BB1797), IF(D1797="Best Buy", "https://www.bestbuy.com/site/searchpage.jsp?st=" &amp; [1]!textjoin("+",TRUE,S1797,T1797,U1797,V1797,W1797,X1797,Y1797,Z1797,AA1797,AB1797,AC1797,AD1797,AE1797,AF1797,AG1797,AH1797,AI1797,AJ1797,AK1797,AL1797,AM1797,AN1797,AO1797,AP1797,AQ1797,AR1797,AS1797,AT1797,AU1797,AV1797,AW1797,AX1797,AY1797,AZ1797,BA1797,BB1797), IF(D1797="Target", "https://www.target.com/s?searchTerm=" &amp; [1]!textjoin("+",TRUE,S1797,T1797,U1797,V1797,W1797,X1797,Y1797,Z1797,AA1797,AB1797,AC1797,AD1797,AE1797,AF1797,AG1797,AH1797,AI1797,AJ1797,AK1797,AL1797,AM1797,AN1797,AO1797,AP1797,AQ1797,AR1797,AS1797,AT1797,AU1797,AV1797,AW1797,AX1797,AY1797,AZ1797,BA1797,BB1797),"")))</f>
        <v>#NAME?</v>
      </c>
      <c r="G1797" s="45" t="s">
        <v>8222</v>
      </c>
      <c r="H1797" s="45" t="str">
        <f t="shared" si="112"/>
        <v>Best Buy</v>
      </c>
      <c r="I1797" s="45"/>
      <c r="J1797" s="45"/>
      <c r="L1797" s="37" t="s">
        <v>15</v>
      </c>
      <c r="M1797" s="26" t="s">
        <v>2159</v>
      </c>
      <c r="N1797" s="21" t="s">
        <v>6803</v>
      </c>
      <c r="O1797" s="1" t="s">
        <v>2160</v>
      </c>
      <c r="P1797" s="21" t="e">
        <f ca="1">[1]!textjoin("+",TRUE,O1797,S1797,T1797,U1797,V1797,W1797,X1797,Y1797,Z1797,AA1797,AB1797,AC1797,AD1797,AE1797,AF1797,AG1797,AH1797,AI1797,AJ1797,AK1797,AL1797,AM1797,AN1797,AO1797,AP1797,AQ1797,AR1797,AS1797,AT1797,AU1797,AV1797,AW1797,AX1797,AY1797,AZ1797,BA1797,BB1797,R1797)</f>
        <v>#NAME?</v>
      </c>
      <c r="Q1797" s="21" t="e">
        <f t="shared" ca="1" si="113"/>
        <v>#NAME?</v>
      </c>
      <c r="R1797" t="s">
        <v>5106</v>
      </c>
      <c r="S1797" s="16" t="s">
        <v>3908</v>
      </c>
      <c r="T1797" s="12" t="s">
        <v>2924</v>
      </c>
      <c r="U1797" s="12" t="s">
        <v>5087</v>
      </c>
      <c r="V1797" s="12" t="s">
        <v>2919</v>
      </c>
      <c r="W1797" s="12" t="s">
        <v>4155</v>
      </c>
      <c r="X1797" s="12" t="s">
        <v>4277</v>
      </c>
      <c r="Y1797" s="12" t="s">
        <v>4131</v>
      </c>
      <c r="Z1797" s="12" t="s">
        <v>2161</v>
      </c>
    </row>
    <row r="1798" spans="1:26" ht="409.6" thickBot="1" x14ac:dyDescent="0.35">
      <c r="A1798" s="7" t="s">
        <v>1833</v>
      </c>
      <c r="D1798" s="37" t="s">
        <v>12</v>
      </c>
      <c r="E1798" s="45"/>
      <c r="F1798" s="47" t="e">
        <f ca="1">IF(D1798="Walmart", "https://www.walmart.com/search/?query=" &amp; [1]!textjoin("%20",TRUE,S1798,T1798,U1798,V1798,W1798,X1798,Y1798,Z1798,AA1798,AB1798,AC1798,AD1798,AE1798,AF1798,AG1798,AH1798,AI1798,AJ1798,AK1798,AL1798,AM1798,AN1798,AO1798,AP1798,AQ1798,AR1798,AS1798,AT1798,AU1798,AV1798,AW1798,AX1798,AY1798,AZ1798,BA1798,BB1798), IF(D1798="Best Buy", "https://www.bestbuy.com/site/searchpage.jsp?st=" &amp; [1]!textjoin("+",TRUE,S1798,T1798,U1798,V1798,W1798,X1798,Y1798,Z1798,AA1798,AB1798,AC1798,AD1798,AE1798,AF1798,AG1798,AH1798,AI1798,AJ1798,AK1798,AL1798,AM1798,AN1798,AO1798,AP1798,AQ1798,AR1798,AS1798,AT1798,AU1798,AV1798,AW1798,AX1798,AY1798,AZ1798,BA1798,BB1798), IF(D1798="Target", "https://www.target.com/s?searchTerm=" &amp; [1]!textjoin("+",TRUE,S1798,T1798,U1798,V1798,W1798,X1798,Y1798,Z1798,AA1798,AB1798,AC1798,AD1798,AE1798,AF1798,AG1798,AH1798,AI1798,AJ1798,AK1798,AL1798,AM1798,AN1798,AO1798,AP1798,AQ1798,AR1798,AS1798,AT1798,AU1798,AV1798,AW1798,AX1798,AY1798,AZ1798,BA1798,BB1798),"")))</f>
        <v>#NAME?</v>
      </c>
      <c r="G1798" s="45" t="s">
        <v>8223</v>
      </c>
      <c r="H1798" s="45" t="str">
        <f t="shared" si="112"/>
        <v>Walmart</v>
      </c>
      <c r="I1798" s="45"/>
      <c r="J1798" s="45"/>
      <c r="L1798" s="37" t="s">
        <v>12</v>
      </c>
      <c r="M1798" s="26" t="s">
        <v>2159</v>
      </c>
      <c r="N1798" s="21" t="s">
        <v>6804</v>
      </c>
      <c r="O1798" s="1" t="s">
        <v>2160</v>
      </c>
      <c r="P1798" s="21" t="e">
        <f ca="1">[1]!textjoin("+",TRUE,O1798,S1798,T1798,U1798,V1798,W1798,X1798,Y1798,Z1798,AA1798,AB1798,AC1798,AD1798,AE1798,AF1798,AG1798,AH1798,AI1798,AJ1798,AK1798,AL1798,AM1798,AN1798,AO1798,AP1798,AQ1798,AR1798,AS1798,AT1798,AU1798,AV1798,AW1798,AX1798,AY1798,AZ1798,BA1798,BB1798,R1798)</f>
        <v>#NAME?</v>
      </c>
      <c r="Q1798" s="21" t="e">
        <f t="shared" ca="1" si="113"/>
        <v>#NAME?</v>
      </c>
      <c r="R1798" t="s">
        <v>5106</v>
      </c>
      <c r="S1798" s="16" t="s">
        <v>3908</v>
      </c>
      <c r="T1798" s="12" t="s">
        <v>2924</v>
      </c>
      <c r="U1798" s="12" t="s">
        <v>5087</v>
      </c>
      <c r="V1798" s="12" t="s">
        <v>2919</v>
      </c>
      <c r="W1798" s="12" t="s">
        <v>4155</v>
      </c>
      <c r="X1798" s="12" t="s">
        <v>4204</v>
      </c>
      <c r="Y1798" s="12" t="s">
        <v>4131</v>
      </c>
    </row>
    <row r="1799" spans="1:26" ht="409.6" thickBot="1" x14ac:dyDescent="0.35">
      <c r="A1799" s="7" t="s">
        <v>1834</v>
      </c>
      <c r="D1799" s="37" t="s">
        <v>12</v>
      </c>
      <c r="E1799" s="45"/>
      <c r="F1799" s="47" t="e">
        <f ca="1">IF(D1799="Walmart", "https://www.walmart.com/search/?query=" &amp; [1]!textjoin("%20",TRUE,S1799,T1799,U1799,V1799,W1799,X1799,Y1799,Z1799,AA1799,AB1799,AC1799,AD1799,AE1799,AF1799,AG1799,AH1799,AI1799,AJ1799,AK1799,AL1799,AM1799,AN1799,AO1799,AP1799,AQ1799,AR1799,AS1799,AT1799,AU1799,AV1799,AW1799,AX1799,AY1799,AZ1799,BA1799,BB1799), IF(D1799="Best Buy", "https://www.bestbuy.com/site/searchpage.jsp?st=" &amp; [1]!textjoin("+",TRUE,S1799,T1799,U1799,V1799,W1799,X1799,Y1799,Z1799,AA1799,AB1799,AC1799,AD1799,AE1799,AF1799,AG1799,AH1799,AI1799,AJ1799,AK1799,AL1799,AM1799,AN1799,AO1799,AP1799,AQ1799,AR1799,AS1799,AT1799,AU1799,AV1799,AW1799,AX1799,AY1799,AZ1799,BA1799,BB1799), IF(D1799="Target", "https://www.target.com/s?searchTerm=" &amp; [1]!textjoin("+",TRUE,S1799,T1799,U1799,V1799,W1799,X1799,Y1799,Z1799,AA1799,AB1799,AC1799,AD1799,AE1799,AF1799,AG1799,AH1799,AI1799,AJ1799,AK1799,AL1799,AM1799,AN1799,AO1799,AP1799,AQ1799,AR1799,AS1799,AT1799,AU1799,AV1799,AW1799,AX1799,AY1799,AZ1799,BA1799,BB1799),"")))</f>
        <v>#NAME?</v>
      </c>
      <c r="G1799" s="45" t="s">
        <v>8224</v>
      </c>
      <c r="H1799" s="45" t="str">
        <f t="shared" si="112"/>
        <v>Walmart</v>
      </c>
      <c r="I1799" s="45"/>
      <c r="J1799" s="45"/>
      <c r="L1799" s="37" t="s">
        <v>12</v>
      </c>
      <c r="M1799" s="26" t="s">
        <v>2159</v>
      </c>
      <c r="N1799" s="21" t="s">
        <v>6805</v>
      </c>
      <c r="O1799" s="1" t="s">
        <v>2160</v>
      </c>
      <c r="P1799" s="21" t="e">
        <f ca="1">[1]!textjoin("+",TRUE,O1799,S1799,T1799,U1799,V1799,W1799,X1799,Y1799,Z1799,AA1799,AB1799,AC1799,AD1799,AE1799,AF1799,AG1799,AH1799,AI1799,AJ1799,AK1799,AL1799,AM1799,AN1799,AO1799,AP1799,AQ1799,AR1799,AS1799,AT1799,AU1799,AV1799,AW1799,AX1799,AY1799,AZ1799,BA1799,BB1799,R1799)</f>
        <v>#NAME?</v>
      </c>
      <c r="Q1799" s="21" t="e">
        <f t="shared" ca="1" si="113"/>
        <v>#NAME?</v>
      </c>
      <c r="R1799" t="s">
        <v>5106</v>
      </c>
      <c r="S1799" s="16" t="s">
        <v>3908</v>
      </c>
      <c r="T1799" s="12" t="s">
        <v>2924</v>
      </c>
      <c r="U1799" s="12" t="s">
        <v>5087</v>
      </c>
      <c r="V1799" s="12" t="s">
        <v>2919</v>
      </c>
      <c r="W1799" s="12" t="s">
        <v>4155</v>
      </c>
      <c r="X1799" s="12" t="s">
        <v>4282</v>
      </c>
      <c r="Y1799" s="12" t="s">
        <v>4131</v>
      </c>
    </row>
    <row r="1800" spans="1:26" ht="409.6" thickBot="1" x14ac:dyDescent="0.35">
      <c r="A1800" s="7" t="s">
        <v>1835</v>
      </c>
      <c r="D1800" s="37" t="s">
        <v>12</v>
      </c>
      <c r="E1800" s="45"/>
      <c r="F1800" s="47" t="e">
        <f ca="1">IF(D1800="Walmart", "https://www.walmart.com/search/?query=" &amp; [1]!textjoin("%20",TRUE,S1800,T1800,U1800,V1800,W1800,X1800,Y1800,Z1800,AA1800,AB1800,AC1800,AD1800,AE1800,AF1800,AG1800,AH1800,AI1800,AJ1800,AK1800,AL1800,AM1800,AN1800,AO1800,AP1800,AQ1800,AR1800,AS1800,AT1800,AU1800,AV1800,AW1800,AX1800,AY1800,AZ1800,BA1800,BB1800), IF(D1800="Best Buy", "https://www.bestbuy.com/site/searchpage.jsp?st=" &amp; [1]!textjoin("+",TRUE,S1800,T1800,U1800,V1800,W1800,X1800,Y1800,Z1800,AA1800,AB1800,AC1800,AD1800,AE1800,AF1800,AG1800,AH1800,AI1800,AJ1800,AK1800,AL1800,AM1800,AN1800,AO1800,AP1800,AQ1800,AR1800,AS1800,AT1800,AU1800,AV1800,AW1800,AX1800,AY1800,AZ1800,BA1800,BB1800), IF(D1800="Target", "https://www.target.com/s?searchTerm=" &amp; [1]!textjoin("+",TRUE,S1800,T1800,U1800,V1800,W1800,X1800,Y1800,Z1800,AA1800,AB1800,AC1800,AD1800,AE1800,AF1800,AG1800,AH1800,AI1800,AJ1800,AK1800,AL1800,AM1800,AN1800,AO1800,AP1800,AQ1800,AR1800,AS1800,AT1800,AU1800,AV1800,AW1800,AX1800,AY1800,AZ1800,BA1800,BB1800),"")))</f>
        <v>#NAME?</v>
      </c>
      <c r="G1800" s="45" t="s">
        <v>8225</v>
      </c>
      <c r="H1800" s="45" t="str">
        <f t="shared" si="112"/>
        <v>Walmart</v>
      </c>
      <c r="I1800" s="45"/>
      <c r="J1800" s="45"/>
      <c r="L1800" s="37" t="s">
        <v>12</v>
      </c>
      <c r="M1800" s="26" t="s">
        <v>2159</v>
      </c>
      <c r="N1800" s="21" t="s">
        <v>6806</v>
      </c>
      <c r="O1800" s="1" t="s">
        <v>2160</v>
      </c>
      <c r="P1800" s="21" t="e">
        <f ca="1">[1]!textjoin("+",TRUE,O1800,S1800,T1800,U1800,V1800,W1800,X1800,Y1800,Z1800,AA1800,AB1800,AC1800,AD1800,AE1800,AF1800,AG1800,AH1800,AI1800,AJ1800,AK1800,AL1800,AM1800,AN1800,AO1800,AP1800,AQ1800,AR1800,AS1800,AT1800,AU1800,AV1800,AW1800,AX1800,AY1800,AZ1800,BA1800,BB1800,R1800)</f>
        <v>#NAME?</v>
      </c>
      <c r="Q1800" s="21" t="e">
        <f t="shared" ca="1" si="113"/>
        <v>#NAME?</v>
      </c>
      <c r="R1800" t="s">
        <v>5106</v>
      </c>
      <c r="S1800" s="16" t="s">
        <v>3908</v>
      </c>
      <c r="T1800" s="12" t="s">
        <v>2924</v>
      </c>
      <c r="U1800" s="12" t="s">
        <v>5087</v>
      </c>
      <c r="V1800" s="12" t="s">
        <v>2919</v>
      </c>
      <c r="W1800" s="12" t="s">
        <v>4155</v>
      </c>
      <c r="X1800" s="12" t="s">
        <v>4156</v>
      </c>
      <c r="Y1800" s="12" t="s">
        <v>4131</v>
      </c>
    </row>
    <row r="1801" spans="1:26" ht="409.6" thickBot="1" x14ac:dyDescent="0.35">
      <c r="A1801" s="7" t="s">
        <v>1836</v>
      </c>
      <c r="D1801" s="37" t="s">
        <v>15</v>
      </c>
      <c r="E1801" s="45"/>
      <c r="F1801" s="47" t="e">
        <f ca="1">IF(D1801="Walmart", "https://www.walmart.com/search/?query=" &amp; [1]!textjoin("%20",TRUE,S1801,T1801,U1801,V1801,W1801,X1801,Y1801,Z1801,AA1801,AB1801,AC1801,AD1801,AE1801,AF1801,AG1801,AH1801,AI1801,AJ1801,AK1801,AL1801,AM1801,AN1801,AO1801,AP1801,AQ1801,AR1801,AS1801,AT1801,AU1801,AV1801,AW1801,AX1801,AY1801,AZ1801,BA1801,BB1801), IF(D1801="Best Buy", "https://www.bestbuy.com/site/searchpage.jsp?st=" &amp; [1]!textjoin("+",TRUE,S1801,T1801,U1801,V1801,W1801,X1801,Y1801,Z1801,AA1801,AB1801,AC1801,AD1801,AE1801,AF1801,AG1801,AH1801,AI1801,AJ1801,AK1801,AL1801,AM1801,AN1801,AO1801,AP1801,AQ1801,AR1801,AS1801,AT1801,AU1801,AV1801,AW1801,AX1801,AY1801,AZ1801,BA1801,BB1801), IF(D1801="Target", "https://www.target.com/s?searchTerm=" &amp; [1]!textjoin("+",TRUE,S1801,T1801,U1801,V1801,W1801,X1801,Y1801,Z1801,AA1801,AB1801,AC1801,AD1801,AE1801,AF1801,AG1801,AH1801,AI1801,AJ1801,AK1801,AL1801,AM1801,AN1801,AO1801,AP1801,AQ1801,AR1801,AS1801,AT1801,AU1801,AV1801,AW1801,AX1801,AY1801,AZ1801,BA1801,BB1801),"")))</f>
        <v>#NAME?</v>
      </c>
      <c r="G1801" s="45" t="s">
        <v>8226</v>
      </c>
      <c r="H1801" s="45" t="str">
        <f t="shared" si="112"/>
        <v>Best Buy</v>
      </c>
      <c r="I1801" s="45"/>
      <c r="J1801" s="45"/>
      <c r="L1801" s="37" t="s">
        <v>15</v>
      </c>
      <c r="M1801" s="26" t="s">
        <v>2159</v>
      </c>
      <c r="N1801" s="21" t="s">
        <v>6807</v>
      </c>
      <c r="O1801" s="1" t="s">
        <v>2160</v>
      </c>
      <c r="P1801" s="21" t="e">
        <f ca="1">[1]!textjoin("+",TRUE,O1801,S1801,T1801,U1801,V1801,W1801,X1801,Y1801,Z1801,AA1801,AB1801,AC1801,AD1801,AE1801,AF1801,AG1801,AH1801,AI1801,AJ1801,AK1801,AL1801,AM1801,AN1801,AO1801,AP1801,AQ1801,AR1801,AS1801,AT1801,AU1801,AV1801,AW1801,AX1801,AY1801,AZ1801,BA1801,BB1801,R1801)</f>
        <v>#NAME?</v>
      </c>
      <c r="Q1801" s="21" t="e">
        <f t="shared" ca="1" si="113"/>
        <v>#NAME?</v>
      </c>
      <c r="R1801" t="s">
        <v>5106</v>
      </c>
      <c r="S1801" s="16" t="s">
        <v>3908</v>
      </c>
      <c r="T1801" s="12" t="s">
        <v>2924</v>
      </c>
      <c r="U1801" s="12" t="s">
        <v>5087</v>
      </c>
      <c r="V1801" s="12" t="s">
        <v>2919</v>
      </c>
      <c r="W1801" s="12" t="s">
        <v>4155</v>
      </c>
      <c r="X1801" s="12" t="s">
        <v>4156</v>
      </c>
      <c r="Y1801" s="12" t="s">
        <v>4131</v>
      </c>
      <c r="Z1801" s="12" t="s">
        <v>2161</v>
      </c>
    </row>
    <row r="1802" spans="1:26" ht="409.6" thickBot="1" x14ac:dyDescent="0.35">
      <c r="A1802" s="7" t="s">
        <v>1837</v>
      </c>
      <c r="D1802" s="37" t="s">
        <v>12</v>
      </c>
      <c r="E1802" s="45"/>
      <c r="F1802" s="47" t="e">
        <f ca="1">IF(D1802="Walmart", "https://www.walmart.com/search/?query=" &amp; [1]!textjoin("%20",TRUE,S1802,T1802,U1802,V1802,W1802,X1802,Y1802,Z1802,AA1802,AB1802,AC1802,AD1802,AE1802,AF1802,AG1802,AH1802,AI1802,AJ1802,AK1802,AL1802,AM1802,AN1802,AO1802,AP1802,AQ1802,AR1802,AS1802,AT1802,AU1802,AV1802,AW1802,AX1802,AY1802,AZ1802,BA1802,BB1802), IF(D1802="Best Buy", "https://www.bestbuy.com/site/searchpage.jsp?st=" &amp; [1]!textjoin("+",TRUE,S1802,T1802,U1802,V1802,W1802,X1802,Y1802,Z1802,AA1802,AB1802,AC1802,AD1802,AE1802,AF1802,AG1802,AH1802,AI1802,AJ1802,AK1802,AL1802,AM1802,AN1802,AO1802,AP1802,AQ1802,AR1802,AS1802,AT1802,AU1802,AV1802,AW1802,AX1802,AY1802,AZ1802,BA1802,BB1802), IF(D1802="Target", "https://www.target.com/s?searchTerm=" &amp; [1]!textjoin("+",TRUE,S1802,T1802,U1802,V1802,W1802,X1802,Y1802,Z1802,AA1802,AB1802,AC1802,AD1802,AE1802,AF1802,AG1802,AH1802,AI1802,AJ1802,AK1802,AL1802,AM1802,AN1802,AO1802,AP1802,AQ1802,AR1802,AS1802,AT1802,AU1802,AV1802,AW1802,AX1802,AY1802,AZ1802,BA1802,BB1802),"")))</f>
        <v>#NAME?</v>
      </c>
      <c r="G1802" s="45" t="s">
        <v>8227</v>
      </c>
      <c r="H1802" s="45" t="str">
        <f t="shared" si="112"/>
        <v>Walmart</v>
      </c>
      <c r="I1802" s="45"/>
      <c r="J1802" s="45"/>
      <c r="L1802" s="37" t="s">
        <v>12</v>
      </c>
      <c r="M1802" s="26" t="s">
        <v>2159</v>
      </c>
      <c r="N1802" s="21" t="s">
        <v>6808</v>
      </c>
      <c r="O1802" s="1" t="s">
        <v>2160</v>
      </c>
      <c r="P1802" s="21" t="e">
        <f ca="1">[1]!textjoin("+",TRUE,O1802,S1802,T1802,U1802,V1802,W1802,X1802,Y1802,Z1802,AA1802,AB1802,AC1802,AD1802,AE1802,AF1802,AG1802,AH1802,AI1802,AJ1802,AK1802,AL1802,AM1802,AN1802,AO1802,AP1802,AQ1802,AR1802,AS1802,AT1802,AU1802,AV1802,AW1802,AX1802,AY1802,AZ1802,BA1802,BB1802,R1802)</f>
        <v>#NAME?</v>
      </c>
      <c r="Q1802" s="21" t="e">
        <f t="shared" ca="1" si="113"/>
        <v>#NAME?</v>
      </c>
      <c r="R1802" t="s">
        <v>5106</v>
      </c>
      <c r="S1802" s="16" t="s">
        <v>3908</v>
      </c>
      <c r="T1802" s="12" t="s">
        <v>2924</v>
      </c>
      <c r="U1802" s="12" t="s">
        <v>5087</v>
      </c>
      <c r="V1802" s="12" t="s">
        <v>2919</v>
      </c>
      <c r="W1802" s="12" t="s">
        <v>4155</v>
      </c>
      <c r="X1802" s="12" t="s">
        <v>4283</v>
      </c>
      <c r="Y1802" s="12" t="s">
        <v>4131</v>
      </c>
    </row>
    <row r="1803" spans="1:26" ht="409.6" thickBot="1" x14ac:dyDescent="0.35">
      <c r="A1803" s="7" t="s">
        <v>1838</v>
      </c>
      <c r="D1803" s="37" t="s">
        <v>15</v>
      </c>
      <c r="E1803" s="45"/>
      <c r="F1803" s="47" t="e">
        <f ca="1">IF(D1803="Walmart", "https://www.walmart.com/search/?query=" &amp; [1]!textjoin("%20",TRUE,S1803,T1803,U1803,V1803,W1803,X1803,Y1803,Z1803,AA1803,AB1803,AC1803,AD1803,AE1803,AF1803,AG1803,AH1803,AI1803,AJ1803,AK1803,AL1803,AM1803,AN1803,AO1803,AP1803,AQ1803,AR1803,AS1803,AT1803,AU1803,AV1803,AW1803,AX1803,AY1803,AZ1803,BA1803,BB1803), IF(D1803="Best Buy", "https://www.bestbuy.com/site/searchpage.jsp?st=" &amp; [1]!textjoin("+",TRUE,S1803,T1803,U1803,V1803,W1803,X1803,Y1803,Z1803,AA1803,AB1803,AC1803,AD1803,AE1803,AF1803,AG1803,AH1803,AI1803,AJ1803,AK1803,AL1803,AM1803,AN1803,AO1803,AP1803,AQ1803,AR1803,AS1803,AT1803,AU1803,AV1803,AW1803,AX1803,AY1803,AZ1803,BA1803,BB1803), IF(D1803="Target", "https://www.target.com/s?searchTerm=" &amp; [1]!textjoin("+",TRUE,S1803,T1803,U1803,V1803,W1803,X1803,Y1803,Z1803,AA1803,AB1803,AC1803,AD1803,AE1803,AF1803,AG1803,AH1803,AI1803,AJ1803,AK1803,AL1803,AM1803,AN1803,AO1803,AP1803,AQ1803,AR1803,AS1803,AT1803,AU1803,AV1803,AW1803,AX1803,AY1803,AZ1803,BA1803,BB1803),"")))</f>
        <v>#NAME?</v>
      </c>
      <c r="G1803" s="45" t="s">
        <v>8228</v>
      </c>
      <c r="H1803" s="45" t="str">
        <f t="shared" si="112"/>
        <v>Best Buy</v>
      </c>
      <c r="I1803" s="45"/>
      <c r="J1803" s="45"/>
      <c r="L1803" s="37" t="s">
        <v>15</v>
      </c>
      <c r="M1803" s="26" t="s">
        <v>2159</v>
      </c>
      <c r="N1803" s="21" t="s">
        <v>6809</v>
      </c>
      <c r="O1803" s="1" t="s">
        <v>2160</v>
      </c>
      <c r="P1803" s="21" t="e">
        <f ca="1">[1]!textjoin("+",TRUE,O1803,S1803,T1803,U1803,V1803,W1803,X1803,Y1803,Z1803,AA1803,AB1803,AC1803,AD1803,AE1803,AF1803,AG1803,AH1803,AI1803,AJ1803,AK1803,AL1803,AM1803,AN1803,AO1803,AP1803,AQ1803,AR1803,AS1803,AT1803,AU1803,AV1803,AW1803,AX1803,AY1803,AZ1803,BA1803,BB1803,R1803)</f>
        <v>#NAME?</v>
      </c>
      <c r="Q1803" s="21" t="e">
        <f t="shared" ca="1" si="113"/>
        <v>#NAME?</v>
      </c>
      <c r="R1803" t="s">
        <v>5106</v>
      </c>
      <c r="S1803" s="16" t="s">
        <v>3908</v>
      </c>
      <c r="T1803" s="12" t="s">
        <v>2924</v>
      </c>
      <c r="U1803" s="12" t="s">
        <v>5087</v>
      </c>
      <c r="V1803" s="12" t="s">
        <v>2919</v>
      </c>
      <c r="W1803" s="12" t="s">
        <v>4155</v>
      </c>
      <c r="X1803" s="12" t="s">
        <v>4283</v>
      </c>
      <c r="Y1803" s="12" t="s">
        <v>4131</v>
      </c>
      <c r="Z1803" s="12" t="s">
        <v>2161</v>
      </c>
    </row>
    <row r="1804" spans="1:26" ht="409.6" thickBot="1" x14ac:dyDescent="0.35">
      <c r="A1804" s="7" t="s">
        <v>1839</v>
      </c>
      <c r="D1804" s="37" t="s">
        <v>12</v>
      </c>
      <c r="E1804" s="45"/>
      <c r="F1804" s="47" t="e">
        <f ca="1">IF(D1804="Walmart", "https://www.walmart.com/search/?query=" &amp; [1]!textjoin("%20",TRUE,S1804,T1804,U1804,V1804,W1804,X1804,Y1804,Z1804,AA1804,AB1804,AC1804,AD1804,AE1804,AF1804,AG1804,AH1804,AI1804,AJ1804,AK1804,AL1804,AM1804,AN1804,AO1804,AP1804,AQ1804,AR1804,AS1804,AT1804,AU1804,AV1804,AW1804,AX1804,AY1804,AZ1804,BA1804,BB1804), IF(D1804="Best Buy", "https://www.bestbuy.com/site/searchpage.jsp?st=" &amp; [1]!textjoin("+",TRUE,S1804,T1804,U1804,V1804,W1804,X1804,Y1804,Z1804,AA1804,AB1804,AC1804,AD1804,AE1804,AF1804,AG1804,AH1804,AI1804,AJ1804,AK1804,AL1804,AM1804,AN1804,AO1804,AP1804,AQ1804,AR1804,AS1804,AT1804,AU1804,AV1804,AW1804,AX1804,AY1804,AZ1804,BA1804,BB1804), IF(D1804="Target", "https://www.target.com/s?searchTerm=" &amp; [1]!textjoin("+",TRUE,S1804,T1804,U1804,V1804,W1804,X1804,Y1804,Z1804,AA1804,AB1804,AC1804,AD1804,AE1804,AF1804,AG1804,AH1804,AI1804,AJ1804,AK1804,AL1804,AM1804,AN1804,AO1804,AP1804,AQ1804,AR1804,AS1804,AT1804,AU1804,AV1804,AW1804,AX1804,AY1804,AZ1804,BA1804,BB1804),"")))</f>
        <v>#NAME?</v>
      </c>
      <c r="G1804" s="45" t="s">
        <v>8229</v>
      </c>
      <c r="H1804" s="45" t="str">
        <f t="shared" si="112"/>
        <v>Walmart</v>
      </c>
      <c r="I1804" s="45"/>
      <c r="J1804" s="45"/>
      <c r="L1804" s="37" t="s">
        <v>12</v>
      </c>
      <c r="M1804" s="26" t="s">
        <v>2159</v>
      </c>
      <c r="N1804" s="21" t="s">
        <v>6810</v>
      </c>
      <c r="O1804" s="1" t="s">
        <v>2160</v>
      </c>
      <c r="P1804" s="21" t="e">
        <f ca="1">[1]!textjoin("+",TRUE,O1804,S1804,T1804,U1804,V1804,W1804,X1804,Y1804,Z1804,AA1804,AB1804,AC1804,AD1804,AE1804,AF1804,AG1804,AH1804,AI1804,AJ1804,AK1804,AL1804,AM1804,AN1804,AO1804,AP1804,AQ1804,AR1804,AS1804,AT1804,AU1804,AV1804,AW1804,AX1804,AY1804,AZ1804,BA1804,BB1804,R1804)</f>
        <v>#NAME?</v>
      </c>
      <c r="Q1804" s="21" t="e">
        <f t="shared" ca="1" si="113"/>
        <v>#NAME?</v>
      </c>
      <c r="R1804" t="s">
        <v>5106</v>
      </c>
      <c r="S1804" s="16" t="s">
        <v>3908</v>
      </c>
      <c r="T1804" s="12" t="s">
        <v>2924</v>
      </c>
      <c r="U1804" s="12" t="s">
        <v>5087</v>
      </c>
      <c r="V1804" s="12" t="s">
        <v>2919</v>
      </c>
      <c r="W1804" s="12" t="s">
        <v>4155</v>
      </c>
      <c r="X1804" s="12" t="s">
        <v>4284</v>
      </c>
      <c r="Y1804" s="12" t="s">
        <v>4131</v>
      </c>
    </row>
    <row r="1805" spans="1:26" ht="409.6" thickBot="1" x14ac:dyDescent="0.35">
      <c r="A1805" s="7" t="s">
        <v>1840</v>
      </c>
      <c r="D1805" s="37" t="s">
        <v>15</v>
      </c>
      <c r="E1805" s="45"/>
      <c r="F1805" s="47" t="e">
        <f ca="1">IF(D1805="Walmart", "https://www.walmart.com/search/?query=" &amp; [1]!textjoin("%20",TRUE,S1805,T1805,U1805,V1805,W1805,X1805,Y1805,Z1805,AA1805,AB1805,AC1805,AD1805,AE1805,AF1805,AG1805,AH1805,AI1805,AJ1805,AK1805,AL1805,AM1805,AN1805,AO1805,AP1805,AQ1805,AR1805,AS1805,AT1805,AU1805,AV1805,AW1805,AX1805,AY1805,AZ1805,BA1805,BB1805), IF(D1805="Best Buy", "https://www.bestbuy.com/site/searchpage.jsp?st=" &amp; [1]!textjoin("+",TRUE,S1805,T1805,U1805,V1805,W1805,X1805,Y1805,Z1805,AA1805,AB1805,AC1805,AD1805,AE1805,AF1805,AG1805,AH1805,AI1805,AJ1805,AK1805,AL1805,AM1805,AN1805,AO1805,AP1805,AQ1805,AR1805,AS1805,AT1805,AU1805,AV1805,AW1805,AX1805,AY1805,AZ1805,BA1805,BB1805), IF(D1805="Target", "https://www.target.com/s?searchTerm=" &amp; [1]!textjoin("+",TRUE,S1805,T1805,U1805,V1805,W1805,X1805,Y1805,Z1805,AA1805,AB1805,AC1805,AD1805,AE1805,AF1805,AG1805,AH1805,AI1805,AJ1805,AK1805,AL1805,AM1805,AN1805,AO1805,AP1805,AQ1805,AR1805,AS1805,AT1805,AU1805,AV1805,AW1805,AX1805,AY1805,AZ1805,BA1805,BB1805),"")))</f>
        <v>#NAME?</v>
      </c>
      <c r="G1805" s="45" t="s">
        <v>8230</v>
      </c>
      <c r="H1805" s="45" t="str">
        <f t="shared" si="112"/>
        <v>Best Buy</v>
      </c>
      <c r="I1805" s="45"/>
      <c r="J1805" s="45"/>
      <c r="L1805" s="37" t="s">
        <v>15</v>
      </c>
      <c r="M1805" s="26" t="s">
        <v>2159</v>
      </c>
      <c r="N1805" s="21" t="s">
        <v>6811</v>
      </c>
      <c r="O1805" s="1" t="s">
        <v>2160</v>
      </c>
      <c r="P1805" s="21" t="e">
        <f ca="1">[1]!textjoin("+",TRUE,O1805,S1805,T1805,U1805,V1805,W1805,X1805,Y1805,Z1805,AA1805,AB1805,AC1805,AD1805,AE1805,AF1805,AG1805,AH1805,AI1805,AJ1805,AK1805,AL1805,AM1805,AN1805,AO1805,AP1805,AQ1805,AR1805,AS1805,AT1805,AU1805,AV1805,AW1805,AX1805,AY1805,AZ1805,BA1805,BB1805,R1805)</f>
        <v>#NAME?</v>
      </c>
      <c r="Q1805" s="21" t="e">
        <f t="shared" ca="1" si="113"/>
        <v>#NAME?</v>
      </c>
      <c r="R1805" t="s">
        <v>5106</v>
      </c>
      <c r="S1805" s="16" t="s">
        <v>4285</v>
      </c>
      <c r="T1805" s="12" t="s">
        <v>4286</v>
      </c>
      <c r="U1805" s="12" t="s">
        <v>4584</v>
      </c>
    </row>
    <row r="1806" spans="1:26" ht="58.2" thickBot="1" x14ac:dyDescent="0.35">
      <c r="A1806" s="7" t="s">
        <v>1841</v>
      </c>
      <c r="D1806" s="37" t="s">
        <v>43</v>
      </c>
      <c r="E1806" s="45"/>
      <c r="F1806" s="47" t="str">
        <f>IF(D1806="Walmart", "https://www.walmart.com/search/?query=" &amp; [1]!textjoin("%20",TRUE,S1806,T1806,U1806,V1806,W1806,X1806,Y1806,Z1806,AA1806,AB1806,AC1806,AD1806,AE1806,AF1806,AG1806,AH1806,AI1806,AJ1806,AK1806,AL1806,AM1806,AN1806,AO1806,AP1806,AQ1806,AR1806,AS1806,AT1806,AU1806,AV1806,AW1806,AX1806,AY1806,AZ1806,BA1806,BB1806), IF(D1806="Best Buy", "https://www.bestbuy.com/site/searchpage.jsp?st=" &amp; [1]!textjoin("+",TRUE,S1806,T1806,U1806,V1806,W1806,X1806,Y1806,Z1806,AA1806,AB1806,AC1806,AD1806,AE1806,AF1806,AG1806,AH1806,AI1806,AJ1806,AK1806,AL1806,AM1806,AN1806,AO1806,AP1806,AQ1806,AR1806,AS1806,AT1806,AU1806,AV1806,AW1806,AX1806,AY1806,AZ1806,BA1806,BB1806), IF(D1806="Target", "https://www.target.com/s?searchTerm=" &amp; [1]!textjoin("+",TRUE,S1806,T1806,U1806,V1806,W1806,X1806,Y1806,Z1806,AA1806,AB1806,AC1806,AD1806,AE1806,AF1806,AG1806,AH1806,AI1806,AJ1806,AK1806,AL1806,AM1806,AN1806,AO1806,AP1806,AQ1806,AR1806,AS1806,AT1806,AU1806,AV1806,AW1806,AX1806,AY1806,AZ1806,BA1806,BB1806),"")))</f>
        <v/>
      </c>
      <c r="G1806" s="45" t="s">
        <v>7382</v>
      </c>
      <c r="H1806" s="45"/>
      <c r="I1806" s="45"/>
      <c r="J1806" s="45"/>
      <c r="L1806" s="37" t="s">
        <v>43</v>
      </c>
      <c r="M1806" s="26" t="s">
        <v>2159</v>
      </c>
      <c r="N1806" s="21" t="s">
        <v>6812</v>
      </c>
      <c r="O1806" s="1" t="s">
        <v>2160</v>
      </c>
      <c r="P1806" s="21" t="e">
        <f ca="1">[1]!textjoin("+",TRUE,O1806,S1806,T1806,U1806,V1806,W1806,X1806,Y1806,Z1806,AA1806,AB1806,AC1806,AD1806,AE1806,AF1806,AG1806,AH1806,AI1806,AJ1806,AK1806,AL1806,AM1806,AN1806,AO1806,AP1806,AQ1806,AR1806,AS1806,AT1806,AU1806,AV1806,AW1806,AX1806,AY1806,AZ1806,BA1806,BB1806,R1806)</f>
        <v>#NAME?</v>
      </c>
      <c r="Q1806" s="21" t="e">
        <f t="shared" ca="1" si="113"/>
        <v>#NAME?</v>
      </c>
      <c r="R1806" t="s">
        <v>5106</v>
      </c>
      <c r="S1806" s="16" t="s">
        <v>4285</v>
      </c>
      <c r="T1806" s="12" t="s">
        <v>4286</v>
      </c>
      <c r="U1806" s="12" t="s">
        <v>2161</v>
      </c>
    </row>
    <row r="1807" spans="1:26" ht="409.6" thickBot="1" x14ac:dyDescent="0.35">
      <c r="A1807" s="7" t="s">
        <v>1842</v>
      </c>
      <c r="D1807" s="37" t="s">
        <v>15</v>
      </c>
      <c r="E1807" s="45"/>
      <c r="F1807" s="47" t="e">
        <f ca="1">IF(D1807="Walmart", "https://www.walmart.com/search/?query=" &amp; [1]!textjoin("%20",TRUE,S1807,T1807,U1807,V1807,W1807,X1807,Y1807,Z1807,AA1807,AB1807,AC1807,AD1807,AE1807,AF1807,AG1807,AH1807,AI1807,AJ1807,AK1807,AL1807,AM1807,AN1807,AO1807,AP1807,AQ1807,AR1807,AS1807,AT1807,AU1807,AV1807,AW1807,AX1807,AY1807,AZ1807,BA1807,BB1807), IF(D1807="Best Buy", "https://www.bestbuy.com/site/searchpage.jsp?st=" &amp; [1]!textjoin("+",TRUE,S1807,T1807,U1807,V1807,W1807,X1807,Y1807,Z1807,AA1807,AB1807,AC1807,AD1807,AE1807,AF1807,AG1807,AH1807,AI1807,AJ1807,AK1807,AL1807,AM1807,AN1807,AO1807,AP1807,AQ1807,AR1807,AS1807,AT1807,AU1807,AV1807,AW1807,AX1807,AY1807,AZ1807,BA1807,BB1807), IF(D1807="Target", "https://www.target.com/s?searchTerm=" &amp; [1]!textjoin("+",TRUE,S1807,T1807,U1807,V1807,W1807,X1807,Y1807,Z1807,AA1807,AB1807,AC1807,AD1807,AE1807,AF1807,AG1807,AH1807,AI1807,AJ1807,AK1807,AL1807,AM1807,AN1807,AO1807,AP1807,AQ1807,AR1807,AS1807,AT1807,AU1807,AV1807,AW1807,AX1807,AY1807,AZ1807,BA1807,BB1807),"")))</f>
        <v>#NAME?</v>
      </c>
      <c r="G1807" s="45" t="s">
        <v>8231</v>
      </c>
      <c r="H1807" s="45" t="str">
        <f t="shared" ref="H1807:H1814" si="114">HYPERLINK(G1807,D1807)</f>
        <v>Best Buy</v>
      </c>
      <c r="I1807" s="45"/>
      <c r="J1807" s="45"/>
      <c r="L1807" s="37" t="s">
        <v>15</v>
      </c>
      <c r="M1807" s="26" t="s">
        <v>2159</v>
      </c>
      <c r="N1807" s="21" t="s">
        <v>6813</v>
      </c>
      <c r="O1807" s="1" t="s">
        <v>2160</v>
      </c>
      <c r="P1807" s="21" t="e">
        <f ca="1">[1]!textjoin("+",TRUE,O1807,S1807,T1807,U1807,V1807,W1807,X1807,Y1807,Z1807,AA1807,AB1807,AC1807,AD1807,AE1807,AF1807,AG1807,AH1807,AI1807,AJ1807,AK1807,AL1807,AM1807,AN1807,AO1807,AP1807,AQ1807,AR1807,AS1807,AT1807,AU1807,AV1807,AW1807,AX1807,AY1807,AZ1807,BA1807,BB1807,R1807)</f>
        <v>#NAME?</v>
      </c>
      <c r="Q1807" s="21" t="e">
        <f t="shared" ca="1" si="113"/>
        <v>#NAME?</v>
      </c>
      <c r="R1807" t="s">
        <v>5106</v>
      </c>
      <c r="S1807" s="16" t="s">
        <v>4287</v>
      </c>
      <c r="T1807" s="12" t="s">
        <v>2729</v>
      </c>
      <c r="U1807" s="12" t="s">
        <v>4137</v>
      </c>
      <c r="V1807" s="12" t="s">
        <v>4288</v>
      </c>
      <c r="W1807" s="12" t="s">
        <v>2176</v>
      </c>
      <c r="X1807" s="12" t="s">
        <v>2177</v>
      </c>
      <c r="Y1807" s="12" t="s">
        <v>2178</v>
      </c>
      <c r="Z1807" s="12" t="s">
        <v>4603</v>
      </c>
    </row>
    <row r="1808" spans="1:26" ht="409.6" thickBot="1" x14ac:dyDescent="0.35">
      <c r="A1808" s="7" t="s">
        <v>1843</v>
      </c>
      <c r="D1808" s="37" t="s">
        <v>12</v>
      </c>
      <c r="E1808" s="45"/>
      <c r="F1808" s="47" t="e">
        <f ca="1">IF(D1808="Walmart", "https://www.walmart.com/search/?query=" &amp; [1]!textjoin("%20",TRUE,S1808,T1808,U1808,V1808,W1808,X1808,Y1808,Z1808,AA1808,AB1808,AC1808,AD1808,AE1808,AF1808,AG1808,AH1808,AI1808,AJ1808,AK1808,AL1808,AM1808,AN1808,AO1808,AP1808,AQ1808,AR1808,AS1808,AT1808,AU1808,AV1808,AW1808,AX1808,AY1808,AZ1808,BA1808,BB1808), IF(D1808="Best Buy", "https://www.bestbuy.com/site/searchpage.jsp?st=" &amp; [1]!textjoin("+",TRUE,S1808,T1808,U1808,V1808,W1808,X1808,Y1808,Z1808,AA1808,AB1808,AC1808,AD1808,AE1808,AF1808,AG1808,AH1808,AI1808,AJ1808,AK1808,AL1808,AM1808,AN1808,AO1808,AP1808,AQ1808,AR1808,AS1808,AT1808,AU1808,AV1808,AW1808,AX1808,AY1808,AZ1808,BA1808,BB1808), IF(D1808="Target", "https://www.target.com/s?searchTerm=" &amp; [1]!textjoin("+",TRUE,S1808,T1808,U1808,V1808,W1808,X1808,Y1808,Z1808,AA1808,AB1808,AC1808,AD1808,AE1808,AF1808,AG1808,AH1808,AI1808,AJ1808,AK1808,AL1808,AM1808,AN1808,AO1808,AP1808,AQ1808,AR1808,AS1808,AT1808,AU1808,AV1808,AW1808,AX1808,AY1808,AZ1808,BA1808,BB1808),"")))</f>
        <v>#NAME?</v>
      </c>
      <c r="G1808" s="45" t="s">
        <v>8232</v>
      </c>
      <c r="H1808" s="45" t="str">
        <f t="shared" si="114"/>
        <v>Walmart</v>
      </c>
      <c r="I1808" s="45"/>
      <c r="J1808" s="45"/>
      <c r="L1808" s="37" t="s">
        <v>12</v>
      </c>
      <c r="M1808" s="26" t="s">
        <v>2159</v>
      </c>
      <c r="N1808" s="21" t="s">
        <v>6814</v>
      </c>
      <c r="O1808" s="1" t="s">
        <v>2160</v>
      </c>
      <c r="P1808" s="21" t="e">
        <f ca="1">[1]!textjoin("+",TRUE,O1808,S1808,T1808,U1808,V1808,W1808,X1808,Y1808,Z1808,AA1808,AB1808,AC1808,AD1808,AE1808,AF1808,AG1808,AH1808,AI1808,AJ1808,AK1808,AL1808,AM1808,AN1808,AO1808,AP1808,AQ1808,AR1808,AS1808,AT1808,AU1808,AV1808,AW1808,AX1808,AY1808,AZ1808,BA1808,BB1808,R1808)</f>
        <v>#NAME?</v>
      </c>
      <c r="Q1808" s="21" t="e">
        <f t="shared" ca="1" si="113"/>
        <v>#NAME?</v>
      </c>
      <c r="R1808" t="s">
        <v>5106</v>
      </c>
      <c r="S1808" s="16" t="s">
        <v>2894</v>
      </c>
      <c r="T1808" s="12" t="s">
        <v>4584</v>
      </c>
    </row>
    <row r="1809" spans="1:24" ht="409.6" thickBot="1" x14ac:dyDescent="0.35">
      <c r="A1809" s="7" t="s">
        <v>1844</v>
      </c>
      <c r="D1809" s="37" t="s">
        <v>12</v>
      </c>
      <c r="E1809" s="45"/>
      <c r="F1809" s="47" t="e">
        <f ca="1">IF(D1809="Walmart", "https://www.walmart.com/search/?query=" &amp; [1]!textjoin("%20",TRUE,S1809,T1809,U1809,V1809,W1809,X1809,Y1809,Z1809,AA1809,AB1809,AC1809,AD1809,AE1809,AF1809,AG1809,AH1809,AI1809,AJ1809,AK1809,AL1809,AM1809,AN1809,AO1809,AP1809,AQ1809,AR1809,AS1809,AT1809,AU1809,AV1809,AW1809,AX1809,AY1809,AZ1809,BA1809,BB1809), IF(D1809="Best Buy", "https://www.bestbuy.com/site/searchpage.jsp?st=" &amp; [1]!textjoin("+",TRUE,S1809,T1809,U1809,V1809,W1809,X1809,Y1809,Z1809,AA1809,AB1809,AC1809,AD1809,AE1809,AF1809,AG1809,AH1809,AI1809,AJ1809,AK1809,AL1809,AM1809,AN1809,AO1809,AP1809,AQ1809,AR1809,AS1809,AT1809,AU1809,AV1809,AW1809,AX1809,AY1809,AZ1809,BA1809,BB1809), IF(D1809="Target", "https://www.target.com/s?searchTerm=" &amp; [1]!textjoin("+",TRUE,S1809,T1809,U1809,V1809,W1809,X1809,Y1809,Z1809,AA1809,AB1809,AC1809,AD1809,AE1809,AF1809,AG1809,AH1809,AI1809,AJ1809,AK1809,AL1809,AM1809,AN1809,AO1809,AP1809,AQ1809,AR1809,AS1809,AT1809,AU1809,AV1809,AW1809,AX1809,AY1809,AZ1809,BA1809,BB1809),"")))</f>
        <v>#NAME?</v>
      </c>
      <c r="G1809" s="45" t="s">
        <v>8233</v>
      </c>
      <c r="H1809" s="45" t="str">
        <f t="shared" si="114"/>
        <v>Walmart</v>
      </c>
      <c r="I1809" s="45"/>
      <c r="J1809" s="45"/>
      <c r="L1809" s="37" t="s">
        <v>12</v>
      </c>
      <c r="M1809" s="26" t="s">
        <v>2159</v>
      </c>
      <c r="N1809" s="21" t="s">
        <v>6815</v>
      </c>
      <c r="O1809" s="1" t="s">
        <v>2160</v>
      </c>
      <c r="P1809" s="21" t="e">
        <f ca="1">[1]!textjoin("+",TRUE,O1809,S1809,T1809,U1809,V1809,W1809,X1809,Y1809,Z1809,AA1809,AB1809,AC1809,AD1809,AE1809,AF1809,AG1809,AH1809,AI1809,AJ1809,AK1809,AL1809,AM1809,AN1809,AO1809,AP1809,AQ1809,AR1809,AS1809,AT1809,AU1809,AV1809,AW1809,AX1809,AY1809,AZ1809,BA1809,BB1809,R1809)</f>
        <v>#NAME?</v>
      </c>
      <c r="Q1809" s="21" t="e">
        <f t="shared" ca="1" si="113"/>
        <v>#NAME?</v>
      </c>
      <c r="R1809" t="s">
        <v>5106</v>
      </c>
      <c r="S1809" s="16" t="s">
        <v>2894</v>
      </c>
      <c r="T1809" s="12" t="s">
        <v>2161</v>
      </c>
    </row>
    <row r="1810" spans="1:24" ht="409.6" thickBot="1" x14ac:dyDescent="0.35">
      <c r="A1810" s="7" t="s">
        <v>1845</v>
      </c>
      <c r="D1810" s="37" t="s">
        <v>20</v>
      </c>
      <c r="E1810" s="45"/>
      <c r="F1810" s="47" t="e">
        <f ca="1">IF(D1810="Walmart", "https://www.walmart.com/search/?query=" &amp; [1]!textjoin("%20",TRUE,S1810,T1810,U1810,V1810,W1810,X1810,Y1810,Z1810,AA1810,AB1810,AC1810,AD1810,AE1810,AF1810,AG1810,AH1810,AI1810,AJ1810,AK1810,AL1810,AM1810,AN1810,AO1810,AP1810,AQ1810,AR1810,AS1810,AT1810,AU1810,AV1810,AW1810,AX1810,AY1810,AZ1810,BA1810,BB1810), IF(D1810="Best Buy", "https://www.bestbuy.com/site/searchpage.jsp?st=" &amp; [1]!textjoin("+",TRUE,S1810,T1810,U1810,V1810,W1810,X1810,Y1810,Z1810,AA1810,AB1810,AC1810,AD1810,AE1810,AF1810,AG1810,AH1810,AI1810,AJ1810,AK1810,AL1810,AM1810,AN1810,AO1810,AP1810,AQ1810,AR1810,AS1810,AT1810,AU1810,AV1810,AW1810,AX1810,AY1810,AZ1810,BA1810,BB1810), IF(D1810="Target", "https://www.target.com/s?searchTerm=" &amp; [1]!textjoin("+",TRUE,S1810,T1810,U1810,V1810,W1810,X1810,Y1810,Z1810,AA1810,AB1810,AC1810,AD1810,AE1810,AF1810,AG1810,AH1810,AI1810,AJ1810,AK1810,AL1810,AM1810,AN1810,AO1810,AP1810,AQ1810,AR1810,AS1810,AT1810,AU1810,AV1810,AW1810,AX1810,AY1810,AZ1810,BA1810,BB1810),"")))</f>
        <v>#NAME?</v>
      </c>
      <c r="G1810" s="45" t="s">
        <v>8234</v>
      </c>
      <c r="H1810" s="45" t="str">
        <f t="shared" si="114"/>
        <v>Target</v>
      </c>
      <c r="I1810" s="45"/>
      <c r="J1810" s="45"/>
      <c r="L1810" s="37" t="s">
        <v>20</v>
      </c>
      <c r="M1810" s="26" t="s">
        <v>2159</v>
      </c>
      <c r="N1810" s="21" t="s">
        <v>6816</v>
      </c>
      <c r="O1810" s="1" t="s">
        <v>2160</v>
      </c>
      <c r="P1810" s="21" t="e">
        <f ca="1">[1]!textjoin("+",TRUE,O1810,S1810,T1810,U1810,V1810,W1810,X1810,Y1810,Z1810,AA1810,AB1810,AC1810,AD1810,AE1810,AF1810,AG1810,AH1810,AI1810,AJ1810,AK1810,AL1810,AM1810,AN1810,AO1810,AP1810,AQ1810,AR1810,AS1810,AT1810,AU1810,AV1810,AW1810,AX1810,AY1810,AZ1810,BA1810,BB1810,R1810)</f>
        <v>#NAME?</v>
      </c>
      <c r="Q1810" s="21" t="e">
        <f t="shared" ca="1" si="113"/>
        <v>#NAME?</v>
      </c>
      <c r="R1810" t="s">
        <v>5106</v>
      </c>
      <c r="S1810" s="16" t="s">
        <v>4289</v>
      </c>
      <c r="T1810" s="12" t="s">
        <v>4290</v>
      </c>
      <c r="U1810" s="12" t="s">
        <v>2924</v>
      </c>
      <c r="V1810" s="12" t="s">
        <v>4291</v>
      </c>
      <c r="W1810" s="12" t="s">
        <v>4584</v>
      </c>
    </row>
    <row r="1811" spans="1:24" ht="409.6" thickBot="1" x14ac:dyDescent="0.35">
      <c r="A1811" s="7" t="s">
        <v>1846</v>
      </c>
      <c r="D1811" s="37" t="s">
        <v>15</v>
      </c>
      <c r="E1811" s="45"/>
      <c r="F1811" s="47" t="e">
        <f ca="1">IF(D1811="Walmart", "https://www.walmart.com/search/?query=" &amp; [1]!textjoin("%20",TRUE,S1811,T1811,U1811,V1811,W1811,X1811,Y1811,Z1811,AA1811,AB1811,AC1811,AD1811,AE1811,AF1811,AG1811,AH1811,AI1811,AJ1811,AK1811,AL1811,AM1811,AN1811,AO1811,AP1811,AQ1811,AR1811,AS1811,AT1811,AU1811,AV1811,AW1811,AX1811,AY1811,AZ1811,BA1811,BB1811), IF(D1811="Best Buy", "https://www.bestbuy.com/site/searchpage.jsp?st=" &amp; [1]!textjoin("+",TRUE,S1811,T1811,U1811,V1811,W1811,X1811,Y1811,Z1811,AA1811,AB1811,AC1811,AD1811,AE1811,AF1811,AG1811,AH1811,AI1811,AJ1811,AK1811,AL1811,AM1811,AN1811,AO1811,AP1811,AQ1811,AR1811,AS1811,AT1811,AU1811,AV1811,AW1811,AX1811,AY1811,AZ1811,BA1811,BB1811), IF(D1811="Target", "https://www.target.com/s?searchTerm=" &amp; [1]!textjoin("+",TRUE,S1811,T1811,U1811,V1811,W1811,X1811,Y1811,Z1811,AA1811,AB1811,AC1811,AD1811,AE1811,AF1811,AG1811,AH1811,AI1811,AJ1811,AK1811,AL1811,AM1811,AN1811,AO1811,AP1811,AQ1811,AR1811,AS1811,AT1811,AU1811,AV1811,AW1811,AX1811,AY1811,AZ1811,BA1811,BB1811),"")))</f>
        <v>#NAME?</v>
      </c>
      <c r="G1811" s="45" t="s">
        <v>8235</v>
      </c>
      <c r="H1811" s="45" t="str">
        <f t="shared" si="114"/>
        <v>Best Buy</v>
      </c>
      <c r="I1811" s="45"/>
      <c r="J1811" s="45"/>
      <c r="L1811" s="37" t="s">
        <v>15</v>
      </c>
      <c r="M1811" s="26" t="s">
        <v>2159</v>
      </c>
      <c r="N1811" s="21" t="s">
        <v>6817</v>
      </c>
      <c r="O1811" s="1" t="s">
        <v>2160</v>
      </c>
      <c r="P1811" s="21" t="e">
        <f ca="1">[1]!textjoin("+",TRUE,O1811,S1811,T1811,U1811,V1811,W1811,X1811,Y1811,Z1811,AA1811,AB1811,AC1811,AD1811,AE1811,AF1811,AG1811,AH1811,AI1811,AJ1811,AK1811,AL1811,AM1811,AN1811,AO1811,AP1811,AQ1811,AR1811,AS1811,AT1811,AU1811,AV1811,AW1811,AX1811,AY1811,AZ1811,BA1811,BB1811,R1811)</f>
        <v>#NAME?</v>
      </c>
      <c r="Q1811" s="21" t="e">
        <f t="shared" ca="1" si="113"/>
        <v>#NAME?</v>
      </c>
      <c r="R1811" t="s">
        <v>5106</v>
      </c>
      <c r="S1811" s="16" t="s">
        <v>5036</v>
      </c>
      <c r="T1811" s="12" t="s">
        <v>4290</v>
      </c>
      <c r="U1811" s="12" t="s">
        <v>2924</v>
      </c>
      <c r="V1811" s="12" t="s">
        <v>4137</v>
      </c>
      <c r="W1811" s="12" t="s">
        <v>4291</v>
      </c>
      <c r="X1811" s="12" t="s">
        <v>4584</v>
      </c>
    </row>
    <row r="1812" spans="1:24" ht="409.6" thickBot="1" x14ac:dyDescent="0.35">
      <c r="A1812" s="7" t="s">
        <v>1847</v>
      </c>
      <c r="D1812" s="37" t="s">
        <v>12</v>
      </c>
      <c r="E1812" s="45"/>
      <c r="F1812" s="47" t="e">
        <f ca="1">IF(D1812="Walmart", "https://www.walmart.com/search/?query=" &amp; [1]!textjoin("%20",TRUE,S1812,T1812,U1812,V1812,W1812,X1812,Y1812,Z1812,AA1812,AB1812,AC1812,AD1812,AE1812,AF1812,AG1812,AH1812,AI1812,AJ1812,AK1812,AL1812,AM1812,AN1812,AO1812,AP1812,AQ1812,AR1812,AS1812,AT1812,AU1812,AV1812,AW1812,AX1812,AY1812,AZ1812,BA1812,BB1812), IF(D1812="Best Buy", "https://www.bestbuy.com/site/searchpage.jsp?st=" &amp; [1]!textjoin("+",TRUE,S1812,T1812,U1812,V1812,W1812,X1812,Y1812,Z1812,AA1812,AB1812,AC1812,AD1812,AE1812,AF1812,AG1812,AH1812,AI1812,AJ1812,AK1812,AL1812,AM1812,AN1812,AO1812,AP1812,AQ1812,AR1812,AS1812,AT1812,AU1812,AV1812,AW1812,AX1812,AY1812,AZ1812,BA1812,BB1812), IF(D1812="Target", "https://www.target.com/s?searchTerm=" &amp; [1]!textjoin("+",TRUE,S1812,T1812,U1812,V1812,W1812,X1812,Y1812,Z1812,AA1812,AB1812,AC1812,AD1812,AE1812,AF1812,AG1812,AH1812,AI1812,AJ1812,AK1812,AL1812,AM1812,AN1812,AO1812,AP1812,AQ1812,AR1812,AS1812,AT1812,AU1812,AV1812,AW1812,AX1812,AY1812,AZ1812,BA1812,BB1812),"")))</f>
        <v>#NAME?</v>
      </c>
      <c r="G1812" s="45" t="s">
        <v>8236</v>
      </c>
      <c r="H1812" s="45" t="str">
        <f t="shared" si="114"/>
        <v>Walmart</v>
      </c>
      <c r="I1812" s="45"/>
      <c r="J1812" s="45"/>
      <c r="L1812" s="37" t="s">
        <v>12</v>
      </c>
      <c r="M1812" s="26" t="s">
        <v>2159</v>
      </c>
      <c r="N1812" s="21" t="s">
        <v>6817</v>
      </c>
      <c r="O1812" s="1" t="s">
        <v>2160</v>
      </c>
      <c r="P1812" s="21" t="e">
        <f ca="1">[1]!textjoin("+",TRUE,O1812,S1812,T1812,U1812,V1812,W1812,X1812,Y1812,Z1812,AA1812,AB1812,AC1812,AD1812,AE1812,AF1812,AG1812,AH1812,AI1812,AJ1812,AK1812,AL1812,AM1812,AN1812,AO1812,AP1812,AQ1812,AR1812,AS1812,AT1812,AU1812,AV1812,AW1812,AX1812,AY1812,AZ1812,BA1812,BB1812,R1812)</f>
        <v>#NAME?</v>
      </c>
      <c r="Q1812" s="21" t="e">
        <f t="shared" ca="1" si="113"/>
        <v>#NAME?</v>
      </c>
      <c r="R1812" t="s">
        <v>5106</v>
      </c>
      <c r="S1812" s="16" t="s">
        <v>5036</v>
      </c>
      <c r="T1812" s="12" t="s">
        <v>4290</v>
      </c>
      <c r="U1812" s="12" t="s">
        <v>2924</v>
      </c>
      <c r="V1812" s="12" t="s">
        <v>4137</v>
      </c>
      <c r="W1812" s="12" t="s">
        <v>4291</v>
      </c>
      <c r="X1812" s="12" t="s">
        <v>4584</v>
      </c>
    </row>
    <row r="1813" spans="1:24" ht="409.6" thickBot="1" x14ac:dyDescent="0.35">
      <c r="A1813" s="7" t="s">
        <v>1848</v>
      </c>
      <c r="D1813" s="37" t="s">
        <v>12</v>
      </c>
      <c r="E1813" s="45"/>
      <c r="F1813" s="47" t="e">
        <f ca="1">IF(D1813="Walmart", "https://www.walmart.com/search/?query=" &amp; [1]!textjoin("%20",TRUE,S1813,T1813,U1813,V1813,W1813,X1813,Y1813,Z1813,AA1813,AB1813,AC1813,AD1813,AE1813,AF1813,AG1813,AH1813,AI1813,AJ1813,AK1813,AL1813,AM1813,AN1813,AO1813,AP1813,AQ1813,AR1813,AS1813,AT1813,AU1813,AV1813,AW1813,AX1813,AY1813,AZ1813,BA1813,BB1813), IF(D1813="Best Buy", "https://www.bestbuy.com/site/searchpage.jsp?st=" &amp; [1]!textjoin("+",TRUE,S1813,T1813,U1813,V1813,W1813,X1813,Y1813,Z1813,AA1813,AB1813,AC1813,AD1813,AE1813,AF1813,AG1813,AH1813,AI1813,AJ1813,AK1813,AL1813,AM1813,AN1813,AO1813,AP1813,AQ1813,AR1813,AS1813,AT1813,AU1813,AV1813,AW1813,AX1813,AY1813,AZ1813,BA1813,BB1813), IF(D1813="Target", "https://www.target.com/s?searchTerm=" &amp; [1]!textjoin("+",TRUE,S1813,T1813,U1813,V1813,W1813,X1813,Y1813,Z1813,AA1813,AB1813,AC1813,AD1813,AE1813,AF1813,AG1813,AH1813,AI1813,AJ1813,AK1813,AL1813,AM1813,AN1813,AO1813,AP1813,AQ1813,AR1813,AS1813,AT1813,AU1813,AV1813,AW1813,AX1813,AY1813,AZ1813,BA1813,BB1813),"")))</f>
        <v>#NAME?</v>
      </c>
      <c r="G1813" s="45" t="s">
        <v>8237</v>
      </c>
      <c r="H1813" s="45" t="str">
        <f t="shared" si="114"/>
        <v>Walmart</v>
      </c>
      <c r="I1813" s="45"/>
      <c r="J1813" s="45"/>
      <c r="L1813" s="37" t="s">
        <v>12</v>
      </c>
      <c r="M1813" s="26" t="s">
        <v>2159</v>
      </c>
      <c r="N1813" s="21" t="s">
        <v>6818</v>
      </c>
      <c r="O1813" s="1" t="s">
        <v>2160</v>
      </c>
      <c r="P1813" s="21" t="e">
        <f ca="1">[1]!textjoin("+",TRUE,O1813,S1813,T1813,U1813,V1813,W1813,X1813,Y1813,Z1813,AA1813,AB1813,AC1813,AD1813,AE1813,AF1813,AG1813,AH1813,AI1813,AJ1813,AK1813,AL1813,AM1813,AN1813,AO1813,AP1813,AQ1813,AR1813,AS1813,AT1813,AU1813,AV1813,AW1813,AX1813,AY1813,AZ1813,BA1813,BB1813,R1813)</f>
        <v>#NAME?</v>
      </c>
      <c r="Q1813" s="21" t="e">
        <f t="shared" ca="1" si="113"/>
        <v>#NAME?</v>
      </c>
      <c r="R1813" t="s">
        <v>5106</v>
      </c>
      <c r="S1813" s="16" t="s">
        <v>4292</v>
      </c>
      <c r="T1813" s="12">
        <v>2</v>
      </c>
      <c r="U1813" s="12" t="s">
        <v>4584</v>
      </c>
    </row>
    <row r="1814" spans="1:24" ht="409.6" thickBot="1" x14ac:dyDescent="0.35">
      <c r="A1814" s="7" t="s">
        <v>1848</v>
      </c>
      <c r="D1814" s="37" t="s">
        <v>20</v>
      </c>
      <c r="E1814" s="45"/>
      <c r="F1814" s="47" t="e">
        <f ca="1">IF(D1814="Walmart", "https://www.walmart.com/search/?query=" &amp; [1]!textjoin("%20",TRUE,S1814,T1814,U1814,V1814,W1814,X1814,Y1814,Z1814,AA1814,AB1814,AC1814,AD1814,AE1814,AF1814,AG1814,AH1814,AI1814,AJ1814,AK1814,AL1814,AM1814,AN1814,AO1814,AP1814,AQ1814,AR1814,AS1814,AT1814,AU1814,AV1814,AW1814,AX1814,AY1814,AZ1814,BA1814,BB1814), IF(D1814="Best Buy", "https://www.bestbuy.com/site/searchpage.jsp?st=" &amp; [1]!textjoin("+",TRUE,S1814,T1814,U1814,V1814,W1814,X1814,Y1814,Z1814,AA1814,AB1814,AC1814,AD1814,AE1814,AF1814,AG1814,AH1814,AI1814,AJ1814,AK1814,AL1814,AM1814,AN1814,AO1814,AP1814,AQ1814,AR1814,AS1814,AT1814,AU1814,AV1814,AW1814,AX1814,AY1814,AZ1814,BA1814,BB1814), IF(D1814="Target", "https://www.target.com/s?searchTerm=" &amp; [1]!textjoin("+",TRUE,S1814,T1814,U1814,V1814,W1814,X1814,Y1814,Z1814,AA1814,AB1814,AC1814,AD1814,AE1814,AF1814,AG1814,AH1814,AI1814,AJ1814,AK1814,AL1814,AM1814,AN1814,AO1814,AP1814,AQ1814,AR1814,AS1814,AT1814,AU1814,AV1814,AW1814,AX1814,AY1814,AZ1814,BA1814,BB1814),"")))</f>
        <v>#NAME?</v>
      </c>
      <c r="G1814" s="45" t="s">
        <v>8238</v>
      </c>
      <c r="H1814" s="45" t="str">
        <f t="shared" si="114"/>
        <v>Target</v>
      </c>
      <c r="I1814" s="45"/>
      <c r="J1814" s="45"/>
      <c r="L1814" s="37" t="s">
        <v>20</v>
      </c>
      <c r="M1814" s="26" t="s">
        <v>2159</v>
      </c>
      <c r="N1814" s="21" t="s">
        <v>6819</v>
      </c>
      <c r="O1814" s="1" t="s">
        <v>2160</v>
      </c>
      <c r="P1814" s="21" t="e">
        <f ca="1">[1]!textjoin("+",TRUE,O1814,S1814,T1814,U1814,V1814,W1814,X1814,Y1814,Z1814,AA1814,AB1814,AC1814,AD1814,AE1814,AF1814,AG1814,AH1814,AI1814,AJ1814,AK1814,AL1814,AM1814,AN1814,AO1814,AP1814,AQ1814,AR1814,AS1814,AT1814,AU1814,AV1814,AW1814,AX1814,AY1814,AZ1814,BA1814,BB1814,R1814)</f>
        <v>#NAME?</v>
      </c>
      <c r="Q1814" s="21" t="e">
        <f t="shared" ca="1" si="113"/>
        <v>#NAME?</v>
      </c>
      <c r="R1814" t="s">
        <v>5106</v>
      </c>
      <c r="S1814" s="16" t="s">
        <v>4292</v>
      </c>
      <c r="T1814" s="12">
        <v>2</v>
      </c>
      <c r="U1814" s="12" t="s">
        <v>4597</v>
      </c>
    </row>
    <row r="1815" spans="1:24" ht="58.2" thickBot="1" x14ac:dyDescent="0.35">
      <c r="A1815" s="7" t="s">
        <v>1849</v>
      </c>
      <c r="D1815" s="37" t="s">
        <v>43</v>
      </c>
      <c r="E1815" s="45"/>
      <c r="F1815" s="47" t="str">
        <f>IF(D1815="Walmart", "https://www.walmart.com/search/?query=" &amp; [1]!textjoin("%20",TRUE,S1815,T1815,U1815,V1815,W1815,X1815,Y1815,Z1815,AA1815,AB1815,AC1815,AD1815,AE1815,AF1815,AG1815,AH1815,AI1815,AJ1815,AK1815,AL1815,AM1815,AN1815,AO1815,AP1815,AQ1815,AR1815,AS1815,AT1815,AU1815,AV1815,AW1815,AX1815,AY1815,AZ1815,BA1815,BB1815), IF(D1815="Best Buy", "https://www.bestbuy.com/site/searchpage.jsp?st=" &amp; [1]!textjoin("+",TRUE,S1815,T1815,U1815,V1815,W1815,X1815,Y1815,Z1815,AA1815,AB1815,AC1815,AD1815,AE1815,AF1815,AG1815,AH1815,AI1815,AJ1815,AK1815,AL1815,AM1815,AN1815,AO1815,AP1815,AQ1815,AR1815,AS1815,AT1815,AU1815,AV1815,AW1815,AX1815,AY1815,AZ1815,BA1815,BB1815), IF(D1815="Target", "https://www.target.com/s?searchTerm=" &amp; [1]!textjoin("+",TRUE,S1815,T1815,U1815,V1815,W1815,X1815,Y1815,Z1815,AA1815,AB1815,AC1815,AD1815,AE1815,AF1815,AG1815,AH1815,AI1815,AJ1815,AK1815,AL1815,AM1815,AN1815,AO1815,AP1815,AQ1815,AR1815,AS1815,AT1815,AU1815,AV1815,AW1815,AX1815,AY1815,AZ1815,BA1815,BB1815),"")))</f>
        <v/>
      </c>
      <c r="G1815" s="45" t="s">
        <v>7382</v>
      </c>
      <c r="H1815" s="45"/>
      <c r="I1815" s="45"/>
      <c r="J1815" s="45"/>
      <c r="L1815" s="37" t="s">
        <v>43</v>
      </c>
      <c r="M1815" s="26" t="s">
        <v>2159</v>
      </c>
      <c r="N1815" s="21" t="s">
        <v>6820</v>
      </c>
      <c r="O1815" s="1" t="s">
        <v>2160</v>
      </c>
      <c r="P1815" s="21" t="e">
        <f ca="1">[1]!textjoin("+",TRUE,O1815,S1815,T1815,U1815,V1815,W1815,X1815,Y1815,Z1815,AA1815,AB1815,AC1815,AD1815,AE1815,AF1815,AG1815,AH1815,AI1815,AJ1815,AK1815,AL1815,AM1815,AN1815,AO1815,AP1815,AQ1815,AR1815,AS1815,AT1815,AU1815,AV1815,AW1815,AX1815,AY1815,AZ1815,BA1815,BB1815,R1815)</f>
        <v>#NAME?</v>
      </c>
      <c r="Q1815" s="21" t="e">
        <f t="shared" ca="1" si="113"/>
        <v>#NAME?</v>
      </c>
      <c r="R1815" t="s">
        <v>5106</v>
      </c>
      <c r="S1815" s="16" t="s">
        <v>2354</v>
      </c>
      <c r="T1815" s="12" t="s">
        <v>4270</v>
      </c>
      <c r="U1815" s="12" t="s">
        <v>2161</v>
      </c>
    </row>
    <row r="1816" spans="1:24" ht="409.6" thickBot="1" x14ac:dyDescent="0.35">
      <c r="A1816" s="7" t="s">
        <v>1850</v>
      </c>
      <c r="D1816" s="37" t="s">
        <v>20</v>
      </c>
      <c r="E1816" s="45"/>
      <c r="F1816" s="47" t="e">
        <f ca="1">IF(D1816="Walmart", "https://www.walmart.com/search/?query=" &amp; [1]!textjoin("%20",TRUE,S1816,T1816,U1816,V1816,W1816,X1816,Y1816,Z1816,AA1816,AB1816,AC1816,AD1816,AE1816,AF1816,AG1816,AH1816,AI1816,AJ1816,AK1816,AL1816,AM1816,AN1816,AO1816,AP1816,AQ1816,AR1816,AS1816,AT1816,AU1816,AV1816,AW1816,AX1816,AY1816,AZ1816,BA1816,BB1816), IF(D1816="Best Buy", "https://www.bestbuy.com/site/searchpage.jsp?st=" &amp; [1]!textjoin("+",TRUE,S1816,T1816,U1816,V1816,W1816,X1816,Y1816,Z1816,AA1816,AB1816,AC1816,AD1816,AE1816,AF1816,AG1816,AH1816,AI1816,AJ1816,AK1816,AL1816,AM1816,AN1816,AO1816,AP1816,AQ1816,AR1816,AS1816,AT1816,AU1816,AV1816,AW1816,AX1816,AY1816,AZ1816,BA1816,BB1816), IF(D1816="Target", "https://www.target.com/s?searchTerm=" &amp; [1]!textjoin("+",TRUE,S1816,T1816,U1816,V1816,W1816,X1816,Y1816,Z1816,AA1816,AB1816,AC1816,AD1816,AE1816,AF1816,AG1816,AH1816,AI1816,AJ1816,AK1816,AL1816,AM1816,AN1816,AO1816,AP1816,AQ1816,AR1816,AS1816,AT1816,AU1816,AV1816,AW1816,AX1816,AY1816,AZ1816,BA1816,BB1816),"")))</f>
        <v>#NAME?</v>
      </c>
      <c r="G1816" s="45" t="s">
        <v>8239</v>
      </c>
      <c r="H1816" s="45" t="str">
        <f t="shared" ref="H1816:H1832" si="115">HYPERLINK(G1816,D1816)</f>
        <v>Target</v>
      </c>
      <c r="I1816" s="45"/>
      <c r="J1816" s="45"/>
      <c r="L1816" s="37" t="s">
        <v>20</v>
      </c>
      <c r="M1816" s="26" t="s">
        <v>2159</v>
      </c>
      <c r="N1816" s="21" t="s">
        <v>6821</v>
      </c>
      <c r="O1816" s="1" t="s">
        <v>2160</v>
      </c>
      <c r="P1816" s="21" t="e">
        <f ca="1">[1]!textjoin("+",TRUE,O1816,S1816,T1816,U1816,V1816,W1816,X1816,Y1816,Z1816,AA1816,AB1816,AC1816,AD1816,AE1816,AF1816,AG1816,AH1816,AI1816,AJ1816,AK1816,AL1816,AM1816,AN1816,AO1816,AP1816,AQ1816,AR1816,AS1816,AT1816,AU1816,AV1816,AW1816,AX1816,AY1816,AZ1816,BA1816,BB1816,R1816)</f>
        <v>#NAME?</v>
      </c>
      <c r="Q1816" s="21" t="e">
        <f t="shared" ca="1" si="113"/>
        <v>#NAME?</v>
      </c>
      <c r="R1816" t="s">
        <v>5106</v>
      </c>
      <c r="S1816" s="16" t="s">
        <v>4293</v>
      </c>
      <c r="T1816" s="12" t="s">
        <v>2161</v>
      </c>
    </row>
    <row r="1817" spans="1:24" ht="409.6" thickBot="1" x14ac:dyDescent="0.35">
      <c r="A1817" s="7" t="s">
        <v>1851</v>
      </c>
      <c r="D1817" s="37" t="s">
        <v>15</v>
      </c>
      <c r="E1817" s="45"/>
      <c r="F1817" s="47" t="e">
        <f ca="1">IF(D1817="Walmart", "https://www.walmart.com/search/?query=" &amp; [1]!textjoin("%20",TRUE,S1817,T1817,U1817,V1817,W1817,X1817,Y1817,Z1817,AA1817,AB1817,AC1817,AD1817,AE1817,AF1817,AG1817,AH1817,AI1817,AJ1817,AK1817,AL1817,AM1817,AN1817,AO1817,AP1817,AQ1817,AR1817,AS1817,AT1817,AU1817,AV1817,AW1817,AX1817,AY1817,AZ1817,BA1817,BB1817), IF(D1817="Best Buy", "https://www.bestbuy.com/site/searchpage.jsp?st=" &amp; [1]!textjoin("+",TRUE,S1817,T1817,U1817,V1817,W1817,X1817,Y1817,Z1817,AA1817,AB1817,AC1817,AD1817,AE1817,AF1817,AG1817,AH1817,AI1817,AJ1817,AK1817,AL1817,AM1817,AN1817,AO1817,AP1817,AQ1817,AR1817,AS1817,AT1817,AU1817,AV1817,AW1817,AX1817,AY1817,AZ1817,BA1817,BB1817), IF(D1817="Target", "https://www.target.com/s?searchTerm=" &amp; [1]!textjoin("+",TRUE,S1817,T1817,U1817,V1817,W1817,X1817,Y1817,Z1817,AA1817,AB1817,AC1817,AD1817,AE1817,AF1817,AG1817,AH1817,AI1817,AJ1817,AK1817,AL1817,AM1817,AN1817,AO1817,AP1817,AQ1817,AR1817,AS1817,AT1817,AU1817,AV1817,AW1817,AX1817,AY1817,AZ1817,BA1817,BB1817),"")))</f>
        <v>#NAME?</v>
      </c>
      <c r="G1817" s="45" t="s">
        <v>8240</v>
      </c>
      <c r="H1817" s="45" t="str">
        <f t="shared" si="115"/>
        <v>Best Buy</v>
      </c>
      <c r="I1817" s="45"/>
      <c r="J1817" s="45"/>
      <c r="L1817" s="37" t="s">
        <v>15</v>
      </c>
      <c r="M1817" s="26" t="s">
        <v>2159</v>
      </c>
      <c r="N1817" s="21" t="s">
        <v>6822</v>
      </c>
      <c r="O1817" s="1" t="s">
        <v>2160</v>
      </c>
      <c r="P1817" s="21" t="e">
        <f ca="1">[1]!textjoin("+",TRUE,O1817,S1817,T1817,U1817,V1817,W1817,X1817,Y1817,Z1817,AA1817,AB1817,AC1817,AD1817,AE1817,AF1817,AG1817,AH1817,AI1817,AJ1817,AK1817,AL1817,AM1817,AN1817,AO1817,AP1817,AQ1817,AR1817,AS1817,AT1817,AU1817,AV1817,AW1817,AX1817,AY1817,AZ1817,BA1817,BB1817,R1817)</f>
        <v>#NAME?</v>
      </c>
      <c r="Q1817" s="21" t="e">
        <f t="shared" ca="1" si="113"/>
        <v>#NAME?</v>
      </c>
      <c r="R1817" t="s">
        <v>5106</v>
      </c>
      <c r="S1817" s="16" t="s">
        <v>4294</v>
      </c>
      <c r="T1817" s="12" t="s">
        <v>4295</v>
      </c>
      <c r="U1817" s="12" t="s">
        <v>2176</v>
      </c>
      <c r="V1817" s="12" t="s">
        <v>2177</v>
      </c>
      <c r="W1817" s="12" t="s">
        <v>2178</v>
      </c>
      <c r="X1817" s="12" t="s">
        <v>4603</v>
      </c>
    </row>
    <row r="1818" spans="1:24" ht="409.6" thickBot="1" x14ac:dyDescent="0.35">
      <c r="A1818" s="7" t="s">
        <v>1852</v>
      </c>
      <c r="D1818" s="37" t="s">
        <v>15</v>
      </c>
      <c r="E1818" s="45"/>
      <c r="F1818" s="47" t="e">
        <f ca="1">IF(D1818="Walmart", "https://www.walmart.com/search/?query=" &amp; [1]!textjoin("%20",TRUE,S1818,T1818,U1818,V1818,W1818,X1818,Y1818,Z1818,AA1818,AB1818,AC1818,AD1818,AE1818,AF1818,AG1818,AH1818,AI1818,AJ1818,AK1818,AL1818,AM1818,AN1818,AO1818,AP1818,AQ1818,AR1818,AS1818,AT1818,AU1818,AV1818,AW1818,AX1818,AY1818,AZ1818,BA1818,BB1818), IF(D1818="Best Buy", "https://www.bestbuy.com/site/searchpage.jsp?st=" &amp; [1]!textjoin("+",TRUE,S1818,T1818,U1818,V1818,W1818,X1818,Y1818,Z1818,AA1818,AB1818,AC1818,AD1818,AE1818,AF1818,AG1818,AH1818,AI1818,AJ1818,AK1818,AL1818,AM1818,AN1818,AO1818,AP1818,AQ1818,AR1818,AS1818,AT1818,AU1818,AV1818,AW1818,AX1818,AY1818,AZ1818,BA1818,BB1818), IF(D1818="Target", "https://www.target.com/s?searchTerm=" &amp; [1]!textjoin("+",TRUE,S1818,T1818,U1818,V1818,W1818,X1818,Y1818,Z1818,AA1818,AB1818,AC1818,AD1818,AE1818,AF1818,AG1818,AH1818,AI1818,AJ1818,AK1818,AL1818,AM1818,AN1818,AO1818,AP1818,AQ1818,AR1818,AS1818,AT1818,AU1818,AV1818,AW1818,AX1818,AY1818,AZ1818,BA1818,BB1818),"")))</f>
        <v>#NAME?</v>
      </c>
      <c r="G1818" s="45" t="s">
        <v>8241</v>
      </c>
      <c r="H1818" s="45" t="str">
        <f t="shared" si="115"/>
        <v>Best Buy</v>
      </c>
      <c r="I1818" s="45"/>
      <c r="J1818" s="45"/>
      <c r="L1818" s="37" t="s">
        <v>15</v>
      </c>
      <c r="M1818" s="26" t="s">
        <v>2159</v>
      </c>
      <c r="N1818" s="21" t="s">
        <v>6823</v>
      </c>
      <c r="O1818" s="1" t="s">
        <v>2160</v>
      </c>
      <c r="P1818" s="21" t="e">
        <f ca="1">[1]!textjoin("+",TRUE,O1818,S1818,T1818,U1818,V1818,W1818,X1818,Y1818,Z1818,AA1818,AB1818,AC1818,AD1818,AE1818,AF1818,AG1818,AH1818,AI1818,AJ1818,AK1818,AL1818,AM1818,AN1818,AO1818,AP1818,AQ1818,AR1818,AS1818,AT1818,AU1818,AV1818,AW1818,AX1818,AY1818,AZ1818,BA1818,BB1818,R1818)</f>
        <v>#NAME?</v>
      </c>
      <c r="Q1818" s="21" t="e">
        <f t="shared" ca="1" si="113"/>
        <v>#NAME?</v>
      </c>
      <c r="R1818" t="s">
        <v>5106</v>
      </c>
      <c r="S1818" s="16" t="s">
        <v>4294</v>
      </c>
      <c r="T1818" s="12" t="s">
        <v>4295</v>
      </c>
      <c r="U1818" s="12" t="s">
        <v>4584</v>
      </c>
    </row>
    <row r="1819" spans="1:24" ht="409.6" thickBot="1" x14ac:dyDescent="0.35">
      <c r="A1819" s="7" t="s">
        <v>1853</v>
      </c>
      <c r="D1819" s="37" t="s">
        <v>15</v>
      </c>
      <c r="E1819" s="45"/>
      <c r="F1819" s="47" t="e">
        <f ca="1">IF(D1819="Walmart", "https://www.walmart.com/search/?query=" &amp; [1]!textjoin("%20",TRUE,S1819,T1819,U1819,V1819,W1819,X1819,Y1819,Z1819,AA1819,AB1819,AC1819,AD1819,AE1819,AF1819,AG1819,AH1819,AI1819,AJ1819,AK1819,AL1819,AM1819,AN1819,AO1819,AP1819,AQ1819,AR1819,AS1819,AT1819,AU1819,AV1819,AW1819,AX1819,AY1819,AZ1819,BA1819,BB1819), IF(D1819="Best Buy", "https://www.bestbuy.com/site/searchpage.jsp?st=" &amp; [1]!textjoin("+",TRUE,S1819,T1819,U1819,V1819,W1819,X1819,Y1819,Z1819,AA1819,AB1819,AC1819,AD1819,AE1819,AF1819,AG1819,AH1819,AI1819,AJ1819,AK1819,AL1819,AM1819,AN1819,AO1819,AP1819,AQ1819,AR1819,AS1819,AT1819,AU1819,AV1819,AW1819,AX1819,AY1819,AZ1819,BA1819,BB1819), IF(D1819="Target", "https://www.target.com/s?searchTerm=" &amp; [1]!textjoin("+",TRUE,S1819,T1819,U1819,V1819,W1819,X1819,Y1819,Z1819,AA1819,AB1819,AC1819,AD1819,AE1819,AF1819,AG1819,AH1819,AI1819,AJ1819,AK1819,AL1819,AM1819,AN1819,AO1819,AP1819,AQ1819,AR1819,AS1819,AT1819,AU1819,AV1819,AW1819,AX1819,AY1819,AZ1819,BA1819,BB1819),"")))</f>
        <v>#NAME?</v>
      </c>
      <c r="G1819" s="45" t="s">
        <v>8242</v>
      </c>
      <c r="H1819" s="45" t="str">
        <f t="shared" si="115"/>
        <v>Best Buy</v>
      </c>
      <c r="I1819" s="45"/>
      <c r="J1819" s="45"/>
      <c r="L1819" s="37" t="s">
        <v>15</v>
      </c>
      <c r="M1819" s="26" t="s">
        <v>2159</v>
      </c>
      <c r="N1819" s="21" t="s">
        <v>6824</v>
      </c>
      <c r="O1819" s="1" t="s">
        <v>2160</v>
      </c>
      <c r="P1819" s="21" t="e">
        <f ca="1">[1]!textjoin("+",TRUE,O1819,S1819,T1819,U1819,V1819,W1819,X1819,Y1819,Z1819,AA1819,AB1819,AC1819,AD1819,AE1819,AF1819,AG1819,AH1819,AI1819,AJ1819,AK1819,AL1819,AM1819,AN1819,AO1819,AP1819,AQ1819,AR1819,AS1819,AT1819,AU1819,AV1819,AW1819,AX1819,AY1819,AZ1819,BA1819,BB1819,R1819)</f>
        <v>#NAME?</v>
      </c>
      <c r="Q1819" s="21" t="e">
        <f t="shared" ca="1" si="113"/>
        <v>#NAME?</v>
      </c>
      <c r="R1819" t="s">
        <v>5106</v>
      </c>
      <c r="S1819" s="16" t="s">
        <v>4296</v>
      </c>
      <c r="T1819" s="12" t="s">
        <v>2176</v>
      </c>
      <c r="U1819" s="12" t="s">
        <v>2177</v>
      </c>
      <c r="V1819" s="12" t="s">
        <v>2178</v>
      </c>
      <c r="W1819" s="12" t="s">
        <v>4603</v>
      </c>
    </row>
    <row r="1820" spans="1:24" ht="409.6" thickBot="1" x14ac:dyDescent="0.35">
      <c r="A1820" s="7" t="s">
        <v>1854</v>
      </c>
      <c r="D1820" s="37" t="s">
        <v>12</v>
      </c>
      <c r="E1820" s="45"/>
      <c r="F1820" s="47" t="e">
        <f ca="1">IF(D1820="Walmart", "https://www.walmart.com/search/?query=" &amp; [1]!textjoin("%20",TRUE,S1820,T1820,U1820,V1820,W1820,X1820,Y1820,Z1820,AA1820,AB1820,AC1820,AD1820,AE1820,AF1820,AG1820,AH1820,AI1820,AJ1820,AK1820,AL1820,AM1820,AN1820,AO1820,AP1820,AQ1820,AR1820,AS1820,AT1820,AU1820,AV1820,AW1820,AX1820,AY1820,AZ1820,BA1820,BB1820), IF(D1820="Best Buy", "https://www.bestbuy.com/site/searchpage.jsp?st=" &amp; [1]!textjoin("+",TRUE,S1820,T1820,U1820,V1820,W1820,X1820,Y1820,Z1820,AA1820,AB1820,AC1820,AD1820,AE1820,AF1820,AG1820,AH1820,AI1820,AJ1820,AK1820,AL1820,AM1820,AN1820,AO1820,AP1820,AQ1820,AR1820,AS1820,AT1820,AU1820,AV1820,AW1820,AX1820,AY1820,AZ1820,BA1820,BB1820), IF(D1820="Target", "https://www.target.com/s?searchTerm=" &amp; [1]!textjoin("+",TRUE,S1820,T1820,U1820,V1820,W1820,X1820,Y1820,Z1820,AA1820,AB1820,AC1820,AD1820,AE1820,AF1820,AG1820,AH1820,AI1820,AJ1820,AK1820,AL1820,AM1820,AN1820,AO1820,AP1820,AQ1820,AR1820,AS1820,AT1820,AU1820,AV1820,AW1820,AX1820,AY1820,AZ1820,BA1820,BB1820),"")))</f>
        <v>#NAME?</v>
      </c>
      <c r="G1820" s="45" t="s">
        <v>8243</v>
      </c>
      <c r="H1820" s="45" t="str">
        <f t="shared" si="115"/>
        <v>Walmart</v>
      </c>
      <c r="I1820" s="45"/>
      <c r="J1820" s="45"/>
      <c r="L1820" s="37" t="s">
        <v>12</v>
      </c>
      <c r="M1820" s="26" t="s">
        <v>2159</v>
      </c>
      <c r="N1820" s="21" t="s">
        <v>6825</v>
      </c>
      <c r="O1820" s="1" t="s">
        <v>2160</v>
      </c>
      <c r="P1820" s="21" t="e">
        <f ca="1">[1]!textjoin("+",TRUE,O1820,S1820,T1820,U1820,V1820,W1820,X1820,Y1820,Z1820,AA1820,AB1820,AC1820,AD1820,AE1820,AF1820,AG1820,AH1820,AI1820,AJ1820,AK1820,AL1820,AM1820,AN1820,AO1820,AP1820,AQ1820,AR1820,AS1820,AT1820,AU1820,AV1820,AW1820,AX1820,AY1820,AZ1820,BA1820,BB1820,R1820)</f>
        <v>#NAME?</v>
      </c>
      <c r="Q1820" s="21" t="e">
        <f t="shared" ca="1" si="113"/>
        <v>#NAME?</v>
      </c>
      <c r="R1820" t="s">
        <v>5106</v>
      </c>
      <c r="S1820" s="16" t="s">
        <v>4296</v>
      </c>
      <c r="T1820" s="12" t="s">
        <v>4584</v>
      </c>
    </row>
    <row r="1821" spans="1:24" ht="409.6" thickBot="1" x14ac:dyDescent="0.35">
      <c r="A1821" s="7" t="s">
        <v>1855</v>
      </c>
      <c r="D1821" s="37" t="s">
        <v>12</v>
      </c>
      <c r="E1821" s="45"/>
      <c r="F1821" s="47" t="e">
        <f ca="1">IF(D1821="Walmart", "https://www.walmart.com/search/?query=" &amp; [1]!textjoin("%20",TRUE,S1821,T1821,U1821,V1821,W1821,X1821,Y1821,Z1821,AA1821,AB1821,AC1821,AD1821,AE1821,AF1821,AG1821,AH1821,AI1821,AJ1821,AK1821,AL1821,AM1821,AN1821,AO1821,AP1821,AQ1821,AR1821,AS1821,AT1821,AU1821,AV1821,AW1821,AX1821,AY1821,AZ1821,BA1821,BB1821), IF(D1821="Best Buy", "https://www.bestbuy.com/site/searchpage.jsp?st=" &amp; [1]!textjoin("+",TRUE,S1821,T1821,U1821,V1821,W1821,X1821,Y1821,Z1821,AA1821,AB1821,AC1821,AD1821,AE1821,AF1821,AG1821,AH1821,AI1821,AJ1821,AK1821,AL1821,AM1821,AN1821,AO1821,AP1821,AQ1821,AR1821,AS1821,AT1821,AU1821,AV1821,AW1821,AX1821,AY1821,AZ1821,BA1821,BB1821), IF(D1821="Target", "https://www.target.com/s?searchTerm=" &amp; [1]!textjoin("+",TRUE,S1821,T1821,U1821,V1821,W1821,X1821,Y1821,Z1821,AA1821,AB1821,AC1821,AD1821,AE1821,AF1821,AG1821,AH1821,AI1821,AJ1821,AK1821,AL1821,AM1821,AN1821,AO1821,AP1821,AQ1821,AR1821,AS1821,AT1821,AU1821,AV1821,AW1821,AX1821,AY1821,AZ1821,BA1821,BB1821),"")))</f>
        <v>#NAME?</v>
      </c>
      <c r="G1821" s="45" t="s">
        <v>8244</v>
      </c>
      <c r="H1821" s="45" t="str">
        <f t="shared" si="115"/>
        <v>Walmart</v>
      </c>
      <c r="I1821" s="45"/>
      <c r="J1821" s="45"/>
      <c r="L1821" s="37" t="s">
        <v>12</v>
      </c>
      <c r="M1821" s="26" t="s">
        <v>2159</v>
      </c>
      <c r="N1821" s="21" t="s">
        <v>6826</v>
      </c>
      <c r="O1821" s="1" t="s">
        <v>2160</v>
      </c>
      <c r="P1821" s="21" t="e">
        <f ca="1">[1]!textjoin("+",TRUE,O1821,S1821,T1821,U1821,V1821,W1821,X1821,Y1821,Z1821,AA1821,AB1821,AC1821,AD1821,AE1821,AF1821,AG1821,AH1821,AI1821,AJ1821,AK1821,AL1821,AM1821,AN1821,AO1821,AP1821,AQ1821,AR1821,AS1821,AT1821,AU1821,AV1821,AW1821,AX1821,AY1821,AZ1821,BA1821,BB1821,R1821)</f>
        <v>#NAME?</v>
      </c>
      <c r="Q1821" s="21" t="e">
        <f t="shared" ca="1" si="113"/>
        <v>#NAME?</v>
      </c>
      <c r="R1821" t="s">
        <v>5106</v>
      </c>
      <c r="S1821" s="16" t="s">
        <v>4296</v>
      </c>
      <c r="T1821" s="12" t="s">
        <v>2161</v>
      </c>
    </row>
    <row r="1822" spans="1:24" ht="409.6" thickBot="1" x14ac:dyDescent="0.35">
      <c r="A1822" s="7" t="s">
        <v>1856</v>
      </c>
      <c r="D1822" s="37" t="s">
        <v>12</v>
      </c>
      <c r="E1822" s="45"/>
      <c r="F1822" s="47" t="e">
        <f ca="1">IF(D1822="Walmart", "https://www.walmart.com/search/?query=" &amp; [1]!textjoin("%20",TRUE,S1822,T1822,U1822,V1822,W1822,X1822,Y1822,Z1822,AA1822,AB1822,AC1822,AD1822,AE1822,AF1822,AG1822,AH1822,AI1822,AJ1822,AK1822,AL1822,AM1822,AN1822,AO1822,AP1822,AQ1822,AR1822,AS1822,AT1822,AU1822,AV1822,AW1822,AX1822,AY1822,AZ1822,BA1822,BB1822), IF(D1822="Best Buy", "https://www.bestbuy.com/site/searchpage.jsp?st=" &amp; [1]!textjoin("+",TRUE,S1822,T1822,U1822,V1822,W1822,X1822,Y1822,Z1822,AA1822,AB1822,AC1822,AD1822,AE1822,AF1822,AG1822,AH1822,AI1822,AJ1822,AK1822,AL1822,AM1822,AN1822,AO1822,AP1822,AQ1822,AR1822,AS1822,AT1822,AU1822,AV1822,AW1822,AX1822,AY1822,AZ1822,BA1822,BB1822), IF(D1822="Target", "https://www.target.com/s?searchTerm=" &amp; [1]!textjoin("+",TRUE,S1822,T1822,U1822,V1822,W1822,X1822,Y1822,Z1822,AA1822,AB1822,AC1822,AD1822,AE1822,AF1822,AG1822,AH1822,AI1822,AJ1822,AK1822,AL1822,AM1822,AN1822,AO1822,AP1822,AQ1822,AR1822,AS1822,AT1822,AU1822,AV1822,AW1822,AX1822,AY1822,AZ1822,BA1822,BB1822),"")))</f>
        <v>#NAME?</v>
      </c>
      <c r="G1822" s="45" t="s">
        <v>8245</v>
      </c>
      <c r="H1822" s="45" t="str">
        <f t="shared" si="115"/>
        <v>Walmart</v>
      </c>
      <c r="I1822" s="45"/>
      <c r="J1822" s="45"/>
      <c r="L1822" s="37" t="s">
        <v>12</v>
      </c>
      <c r="M1822" s="26" t="s">
        <v>2159</v>
      </c>
      <c r="N1822" s="21" t="s">
        <v>6827</v>
      </c>
      <c r="O1822" s="1" t="s">
        <v>2160</v>
      </c>
      <c r="P1822" s="21" t="e">
        <f ca="1">[1]!textjoin("+",TRUE,O1822,S1822,T1822,U1822,V1822,W1822,X1822,Y1822,Z1822,AA1822,AB1822,AC1822,AD1822,AE1822,AF1822,AG1822,AH1822,AI1822,AJ1822,AK1822,AL1822,AM1822,AN1822,AO1822,AP1822,AQ1822,AR1822,AS1822,AT1822,AU1822,AV1822,AW1822,AX1822,AY1822,AZ1822,BA1822,BB1822,R1822)</f>
        <v>#NAME?</v>
      </c>
      <c r="Q1822" s="21" t="e">
        <f t="shared" ca="1" si="113"/>
        <v>#NAME?</v>
      </c>
      <c r="R1822" t="s">
        <v>5106</v>
      </c>
      <c r="S1822" s="16" t="s">
        <v>4297</v>
      </c>
      <c r="T1822" s="12" t="s">
        <v>4229</v>
      </c>
      <c r="U1822" s="12" t="s">
        <v>4298</v>
      </c>
      <c r="V1822" s="12" t="s">
        <v>4299</v>
      </c>
      <c r="W1822" s="12" t="s">
        <v>2161</v>
      </c>
    </row>
    <row r="1823" spans="1:24" ht="409.6" thickBot="1" x14ac:dyDescent="0.35">
      <c r="A1823" s="7" t="s">
        <v>1857</v>
      </c>
      <c r="D1823" s="37" t="s">
        <v>15</v>
      </c>
      <c r="E1823" s="45"/>
      <c r="F1823" s="47" t="e">
        <f ca="1">IF(D1823="Walmart", "https://www.walmart.com/search/?query=" &amp; [1]!textjoin("%20",TRUE,S1823,T1823,U1823,V1823,W1823,X1823,Y1823,Z1823,AA1823,AB1823,AC1823,AD1823,AE1823,AF1823,AG1823,AH1823,AI1823,AJ1823,AK1823,AL1823,AM1823,AN1823,AO1823,AP1823,AQ1823,AR1823,AS1823,AT1823,AU1823,AV1823,AW1823,AX1823,AY1823,AZ1823,BA1823,BB1823), IF(D1823="Best Buy", "https://www.bestbuy.com/site/searchpage.jsp?st=" &amp; [1]!textjoin("+",TRUE,S1823,T1823,U1823,V1823,W1823,X1823,Y1823,Z1823,AA1823,AB1823,AC1823,AD1823,AE1823,AF1823,AG1823,AH1823,AI1823,AJ1823,AK1823,AL1823,AM1823,AN1823,AO1823,AP1823,AQ1823,AR1823,AS1823,AT1823,AU1823,AV1823,AW1823,AX1823,AY1823,AZ1823,BA1823,BB1823), IF(D1823="Target", "https://www.target.com/s?searchTerm=" &amp; [1]!textjoin("+",TRUE,S1823,T1823,U1823,V1823,W1823,X1823,Y1823,Z1823,AA1823,AB1823,AC1823,AD1823,AE1823,AF1823,AG1823,AH1823,AI1823,AJ1823,AK1823,AL1823,AM1823,AN1823,AO1823,AP1823,AQ1823,AR1823,AS1823,AT1823,AU1823,AV1823,AW1823,AX1823,AY1823,AZ1823,BA1823,BB1823),"")))</f>
        <v>#NAME?</v>
      </c>
      <c r="G1823" s="45" t="s">
        <v>8246</v>
      </c>
      <c r="H1823" s="45" t="str">
        <f t="shared" si="115"/>
        <v>Best Buy</v>
      </c>
      <c r="I1823" s="45"/>
      <c r="J1823" s="45"/>
      <c r="L1823" s="37" t="s">
        <v>15</v>
      </c>
      <c r="M1823" s="26" t="s">
        <v>2159</v>
      </c>
      <c r="N1823" s="21" t="s">
        <v>6828</v>
      </c>
      <c r="O1823" s="1" t="s">
        <v>2160</v>
      </c>
      <c r="P1823" s="21" t="e">
        <f ca="1">[1]!textjoin("+",TRUE,O1823,S1823,T1823,U1823,V1823,W1823,X1823,Y1823,Z1823,AA1823,AB1823,AC1823,AD1823,AE1823,AF1823,AG1823,AH1823,AI1823,AJ1823,AK1823,AL1823,AM1823,AN1823,AO1823,AP1823,AQ1823,AR1823,AS1823,AT1823,AU1823,AV1823,AW1823,AX1823,AY1823,AZ1823,BA1823,BB1823,R1823)</f>
        <v>#NAME?</v>
      </c>
      <c r="Q1823" s="21" t="e">
        <f t="shared" ca="1" si="113"/>
        <v>#NAME?</v>
      </c>
      <c r="R1823" t="s">
        <v>5106</v>
      </c>
      <c r="S1823" s="16" t="s">
        <v>4624</v>
      </c>
      <c r="T1823" s="12" t="s">
        <v>4300</v>
      </c>
      <c r="U1823" s="12" t="s">
        <v>3664</v>
      </c>
      <c r="V1823" s="12" t="s">
        <v>4751</v>
      </c>
      <c r="W1823" s="12" t="s">
        <v>2172</v>
      </c>
    </row>
    <row r="1824" spans="1:24" ht="409.6" thickBot="1" x14ac:dyDescent="0.35">
      <c r="A1824" s="7" t="s">
        <v>1858</v>
      </c>
      <c r="D1824" s="37" t="s">
        <v>15</v>
      </c>
      <c r="E1824" s="45"/>
      <c r="F1824" s="47" t="e">
        <f ca="1">IF(D1824="Walmart", "https://www.walmart.com/search/?query=" &amp; [1]!textjoin("%20",TRUE,S1824,T1824,U1824,V1824,W1824,X1824,Y1824,Z1824,AA1824,AB1824,AC1824,AD1824,AE1824,AF1824,AG1824,AH1824,AI1824,AJ1824,AK1824,AL1824,AM1824,AN1824,AO1824,AP1824,AQ1824,AR1824,AS1824,AT1824,AU1824,AV1824,AW1824,AX1824,AY1824,AZ1824,BA1824,BB1824), IF(D1824="Best Buy", "https://www.bestbuy.com/site/searchpage.jsp?st=" &amp; [1]!textjoin("+",TRUE,S1824,T1824,U1824,V1824,W1824,X1824,Y1824,Z1824,AA1824,AB1824,AC1824,AD1824,AE1824,AF1824,AG1824,AH1824,AI1824,AJ1824,AK1824,AL1824,AM1824,AN1824,AO1824,AP1824,AQ1824,AR1824,AS1824,AT1824,AU1824,AV1824,AW1824,AX1824,AY1824,AZ1824,BA1824,BB1824), IF(D1824="Target", "https://www.target.com/s?searchTerm=" &amp; [1]!textjoin("+",TRUE,S1824,T1824,U1824,V1824,W1824,X1824,Y1824,Z1824,AA1824,AB1824,AC1824,AD1824,AE1824,AF1824,AG1824,AH1824,AI1824,AJ1824,AK1824,AL1824,AM1824,AN1824,AO1824,AP1824,AQ1824,AR1824,AS1824,AT1824,AU1824,AV1824,AW1824,AX1824,AY1824,AZ1824,BA1824,BB1824),"")))</f>
        <v>#NAME?</v>
      </c>
      <c r="G1824" s="45" t="s">
        <v>8247</v>
      </c>
      <c r="H1824" s="45" t="str">
        <f t="shared" si="115"/>
        <v>Best Buy</v>
      </c>
      <c r="I1824" s="45"/>
      <c r="J1824" s="45"/>
      <c r="L1824" s="37" t="s">
        <v>15</v>
      </c>
      <c r="M1824" s="26" t="s">
        <v>2159</v>
      </c>
      <c r="N1824" s="21" t="s">
        <v>6829</v>
      </c>
      <c r="O1824" s="1" t="s">
        <v>2160</v>
      </c>
      <c r="P1824" s="21" t="e">
        <f ca="1">[1]!textjoin("+",TRUE,O1824,S1824,T1824,U1824,V1824,W1824,X1824,Y1824,Z1824,AA1824,AB1824,AC1824,AD1824,AE1824,AF1824,AG1824,AH1824,AI1824,AJ1824,AK1824,AL1824,AM1824,AN1824,AO1824,AP1824,AQ1824,AR1824,AS1824,AT1824,AU1824,AV1824,AW1824,AX1824,AY1824,AZ1824,BA1824,BB1824,R1824)</f>
        <v>#NAME?</v>
      </c>
      <c r="Q1824" s="21" t="e">
        <f t="shared" ca="1" si="113"/>
        <v>#NAME?</v>
      </c>
      <c r="R1824" t="s">
        <v>5106</v>
      </c>
      <c r="S1824" s="16" t="s">
        <v>4301</v>
      </c>
      <c r="T1824" s="12" t="s">
        <v>4302</v>
      </c>
      <c r="U1824" s="12" t="s">
        <v>4584</v>
      </c>
    </row>
    <row r="1825" spans="1:27" ht="409.6" thickBot="1" x14ac:dyDescent="0.35">
      <c r="A1825" s="7" t="s">
        <v>1859</v>
      </c>
      <c r="D1825" s="37" t="s">
        <v>15</v>
      </c>
      <c r="E1825" s="45"/>
      <c r="F1825" s="47" t="e">
        <f ca="1">IF(D1825="Walmart", "https://www.walmart.com/search/?query=" &amp; [1]!textjoin("%20",TRUE,S1825,T1825,U1825,V1825,W1825,X1825,Y1825,Z1825,AA1825,AB1825,AC1825,AD1825,AE1825,AF1825,AG1825,AH1825,AI1825,AJ1825,AK1825,AL1825,AM1825,AN1825,AO1825,AP1825,AQ1825,AR1825,AS1825,AT1825,AU1825,AV1825,AW1825,AX1825,AY1825,AZ1825,BA1825,BB1825), IF(D1825="Best Buy", "https://www.bestbuy.com/site/searchpage.jsp?st=" &amp; [1]!textjoin("+",TRUE,S1825,T1825,U1825,V1825,W1825,X1825,Y1825,Z1825,AA1825,AB1825,AC1825,AD1825,AE1825,AF1825,AG1825,AH1825,AI1825,AJ1825,AK1825,AL1825,AM1825,AN1825,AO1825,AP1825,AQ1825,AR1825,AS1825,AT1825,AU1825,AV1825,AW1825,AX1825,AY1825,AZ1825,BA1825,BB1825), IF(D1825="Target", "https://www.target.com/s?searchTerm=" &amp; [1]!textjoin("+",TRUE,S1825,T1825,U1825,V1825,W1825,X1825,Y1825,Z1825,AA1825,AB1825,AC1825,AD1825,AE1825,AF1825,AG1825,AH1825,AI1825,AJ1825,AK1825,AL1825,AM1825,AN1825,AO1825,AP1825,AQ1825,AR1825,AS1825,AT1825,AU1825,AV1825,AW1825,AX1825,AY1825,AZ1825,BA1825,BB1825),"")))</f>
        <v>#NAME?</v>
      </c>
      <c r="G1825" s="45" t="s">
        <v>8248</v>
      </c>
      <c r="H1825" s="45" t="str">
        <f t="shared" si="115"/>
        <v>Best Buy</v>
      </c>
      <c r="I1825" s="45"/>
      <c r="J1825" s="45"/>
      <c r="L1825" s="37" t="s">
        <v>15</v>
      </c>
      <c r="M1825" s="26" t="s">
        <v>2159</v>
      </c>
      <c r="N1825" s="21" t="s">
        <v>6830</v>
      </c>
      <c r="O1825" s="1" t="s">
        <v>2160</v>
      </c>
      <c r="P1825" s="21" t="e">
        <f ca="1">[1]!textjoin("+",TRUE,O1825,S1825,T1825,U1825,V1825,W1825,X1825,Y1825,Z1825,AA1825,AB1825,AC1825,AD1825,AE1825,AF1825,AG1825,AH1825,AI1825,AJ1825,AK1825,AL1825,AM1825,AN1825,AO1825,AP1825,AQ1825,AR1825,AS1825,AT1825,AU1825,AV1825,AW1825,AX1825,AY1825,AZ1825,BA1825,BB1825,R1825)</f>
        <v>#NAME?</v>
      </c>
      <c r="Q1825" s="21" t="e">
        <f t="shared" ca="1" si="113"/>
        <v>#NAME?</v>
      </c>
      <c r="R1825" t="s">
        <v>5106</v>
      </c>
      <c r="S1825" s="16" t="s">
        <v>4301</v>
      </c>
      <c r="T1825" s="12" t="s">
        <v>4303</v>
      </c>
      <c r="U1825" s="12" t="s">
        <v>2581</v>
      </c>
      <c r="V1825" s="12" t="s">
        <v>4304</v>
      </c>
      <c r="W1825" s="12" t="s">
        <v>2176</v>
      </c>
      <c r="X1825" s="12" t="s">
        <v>2177</v>
      </c>
      <c r="Y1825" s="12" t="s">
        <v>2178</v>
      </c>
      <c r="Z1825" s="12" t="s">
        <v>4603</v>
      </c>
    </row>
    <row r="1826" spans="1:27" ht="409.6" thickBot="1" x14ac:dyDescent="0.35">
      <c r="A1826" s="7" t="s">
        <v>1860</v>
      </c>
      <c r="D1826" s="37" t="s">
        <v>15</v>
      </c>
      <c r="E1826" s="45"/>
      <c r="F1826" s="47" t="e">
        <f ca="1">IF(D1826="Walmart", "https://www.walmart.com/search/?query=" &amp; [1]!textjoin("%20",TRUE,S1826,T1826,U1826,V1826,W1826,X1826,Y1826,Z1826,AA1826,AB1826,AC1826,AD1826,AE1826,AF1826,AG1826,AH1826,AI1826,AJ1826,AK1826,AL1826,AM1826,AN1826,AO1826,AP1826,AQ1826,AR1826,AS1826,AT1826,AU1826,AV1826,AW1826,AX1826,AY1826,AZ1826,BA1826,BB1826), IF(D1826="Best Buy", "https://www.bestbuy.com/site/searchpage.jsp?st=" &amp; [1]!textjoin("+",TRUE,S1826,T1826,U1826,V1826,W1826,X1826,Y1826,Z1826,AA1826,AB1826,AC1826,AD1826,AE1826,AF1826,AG1826,AH1826,AI1826,AJ1826,AK1826,AL1826,AM1826,AN1826,AO1826,AP1826,AQ1826,AR1826,AS1826,AT1826,AU1826,AV1826,AW1826,AX1826,AY1826,AZ1826,BA1826,BB1826), IF(D1826="Target", "https://www.target.com/s?searchTerm=" &amp; [1]!textjoin("+",TRUE,S1826,T1826,U1826,V1826,W1826,X1826,Y1826,Z1826,AA1826,AB1826,AC1826,AD1826,AE1826,AF1826,AG1826,AH1826,AI1826,AJ1826,AK1826,AL1826,AM1826,AN1826,AO1826,AP1826,AQ1826,AR1826,AS1826,AT1826,AU1826,AV1826,AW1826,AX1826,AY1826,AZ1826,BA1826,BB1826),"")))</f>
        <v>#NAME?</v>
      </c>
      <c r="G1826" s="45" t="s">
        <v>8249</v>
      </c>
      <c r="H1826" s="45" t="str">
        <f t="shared" si="115"/>
        <v>Best Buy</v>
      </c>
      <c r="I1826" s="45"/>
      <c r="J1826" s="45"/>
      <c r="L1826" s="37" t="s">
        <v>15</v>
      </c>
      <c r="M1826" s="26" t="s">
        <v>2159</v>
      </c>
      <c r="N1826" s="21" t="s">
        <v>6831</v>
      </c>
      <c r="O1826" s="1" t="s">
        <v>2160</v>
      </c>
      <c r="P1826" s="21" t="e">
        <f ca="1">[1]!textjoin("+",TRUE,O1826,S1826,T1826,U1826,V1826,W1826,X1826,Y1826,Z1826,AA1826,AB1826,AC1826,AD1826,AE1826,AF1826,AG1826,AH1826,AI1826,AJ1826,AK1826,AL1826,AM1826,AN1826,AO1826,AP1826,AQ1826,AR1826,AS1826,AT1826,AU1826,AV1826,AW1826,AX1826,AY1826,AZ1826,BA1826,BB1826,R1826)</f>
        <v>#NAME?</v>
      </c>
      <c r="Q1826" s="21" t="e">
        <f t="shared" ca="1" si="113"/>
        <v>#NAME?</v>
      </c>
      <c r="R1826" t="s">
        <v>5106</v>
      </c>
      <c r="S1826" s="16" t="s">
        <v>4301</v>
      </c>
      <c r="T1826" s="12" t="s">
        <v>4303</v>
      </c>
      <c r="U1826" s="12" t="s">
        <v>2581</v>
      </c>
      <c r="V1826" s="12" t="s">
        <v>4304</v>
      </c>
      <c r="W1826" s="12" t="s">
        <v>4584</v>
      </c>
    </row>
    <row r="1827" spans="1:27" ht="409.6" thickBot="1" x14ac:dyDescent="0.35">
      <c r="A1827" s="7" t="s">
        <v>1861</v>
      </c>
      <c r="D1827" s="37" t="s">
        <v>15</v>
      </c>
      <c r="E1827" s="45"/>
      <c r="F1827" s="47" t="e">
        <f ca="1">IF(D1827="Walmart", "https://www.walmart.com/search/?query=" &amp; [1]!textjoin("%20",TRUE,S1827,T1827,U1827,V1827,W1827,X1827,Y1827,Z1827,AA1827,AB1827,AC1827,AD1827,AE1827,AF1827,AG1827,AH1827,AI1827,AJ1827,AK1827,AL1827,AM1827,AN1827,AO1827,AP1827,AQ1827,AR1827,AS1827,AT1827,AU1827,AV1827,AW1827,AX1827,AY1827,AZ1827,BA1827,BB1827), IF(D1827="Best Buy", "https://www.bestbuy.com/site/searchpage.jsp?st=" &amp; [1]!textjoin("+",TRUE,S1827,T1827,U1827,V1827,W1827,X1827,Y1827,Z1827,AA1827,AB1827,AC1827,AD1827,AE1827,AF1827,AG1827,AH1827,AI1827,AJ1827,AK1827,AL1827,AM1827,AN1827,AO1827,AP1827,AQ1827,AR1827,AS1827,AT1827,AU1827,AV1827,AW1827,AX1827,AY1827,AZ1827,BA1827,BB1827), IF(D1827="Target", "https://www.target.com/s?searchTerm=" &amp; [1]!textjoin("+",TRUE,S1827,T1827,U1827,V1827,W1827,X1827,Y1827,Z1827,AA1827,AB1827,AC1827,AD1827,AE1827,AF1827,AG1827,AH1827,AI1827,AJ1827,AK1827,AL1827,AM1827,AN1827,AO1827,AP1827,AQ1827,AR1827,AS1827,AT1827,AU1827,AV1827,AW1827,AX1827,AY1827,AZ1827,BA1827,BB1827),"")))</f>
        <v>#NAME?</v>
      </c>
      <c r="G1827" s="45" t="s">
        <v>8250</v>
      </c>
      <c r="H1827" s="45" t="str">
        <f t="shared" si="115"/>
        <v>Best Buy</v>
      </c>
      <c r="I1827" s="45"/>
      <c r="J1827" s="45"/>
      <c r="L1827" s="37" t="s">
        <v>15</v>
      </c>
      <c r="M1827" s="26" t="s">
        <v>2159</v>
      </c>
      <c r="N1827" s="21" t="s">
        <v>6832</v>
      </c>
      <c r="O1827" s="1" t="s">
        <v>2160</v>
      </c>
      <c r="P1827" s="21" t="e">
        <f ca="1">[1]!textjoin("+",TRUE,O1827,S1827,T1827,U1827,V1827,W1827,X1827,Y1827,Z1827,AA1827,AB1827,AC1827,AD1827,AE1827,AF1827,AG1827,AH1827,AI1827,AJ1827,AK1827,AL1827,AM1827,AN1827,AO1827,AP1827,AQ1827,AR1827,AS1827,AT1827,AU1827,AV1827,AW1827,AX1827,AY1827,AZ1827,BA1827,BB1827,R1827)</f>
        <v>#NAME?</v>
      </c>
      <c r="Q1827" s="21" t="e">
        <f t="shared" ca="1" si="113"/>
        <v>#NAME?</v>
      </c>
      <c r="R1827" t="s">
        <v>5106</v>
      </c>
      <c r="S1827" s="16" t="s">
        <v>4305</v>
      </c>
      <c r="T1827" s="12" t="s">
        <v>2176</v>
      </c>
      <c r="U1827" s="12" t="s">
        <v>2177</v>
      </c>
      <c r="V1827" s="12" t="s">
        <v>2178</v>
      </c>
      <c r="W1827" s="12" t="s">
        <v>4603</v>
      </c>
    </row>
    <row r="1828" spans="1:27" ht="409.6" thickBot="1" x14ac:dyDescent="0.35">
      <c r="A1828" s="7" t="s">
        <v>1862</v>
      </c>
      <c r="D1828" s="37" t="s">
        <v>12</v>
      </c>
      <c r="E1828" s="45"/>
      <c r="F1828" s="47" t="e">
        <f ca="1">IF(D1828="Walmart", "https://www.walmart.com/search/?query=" &amp; [1]!textjoin("%20",TRUE,S1828,T1828,U1828,V1828,W1828,X1828,Y1828,Z1828,AA1828,AB1828,AC1828,AD1828,AE1828,AF1828,AG1828,AH1828,AI1828,AJ1828,AK1828,AL1828,AM1828,AN1828,AO1828,AP1828,AQ1828,AR1828,AS1828,AT1828,AU1828,AV1828,AW1828,AX1828,AY1828,AZ1828,BA1828,BB1828), IF(D1828="Best Buy", "https://www.bestbuy.com/site/searchpage.jsp?st=" &amp; [1]!textjoin("+",TRUE,S1828,T1828,U1828,V1828,W1828,X1828,Y1828,Z1828,AA1828,AB1828,AC1828,AD1828,AE1828,AF1828,AG1828,AH1828,AI1828,AJ1828,AK1828,AL1828,AM1828,AN1828,AO1828,AP1828,AQ1828,AR1828,AS1828,AT1828,AU1828,AV1828,AW1828,AX1828,AY1828,AZ1828,BA1828,BB1828), IF(D1828="Target", "https://www.target.com/s?searchTerm=" &amp; [1]!textjoin("+",TRUE,S1828,T1828,U1828,V1828,W1828,X1828,Y1828,Z1828,AA1828,AB1828,AC1828,AD1828,AE1828,AF1828,AG1828,AH1828,AI1828,AJ1828,AK1828,AL1828,AM1828,AN1828,AO1828,AP1828,AQ1828,AR1828,AS1828,AT1828,AU1828,AV1828,AW1828,AX1828,AY1828,AZ1828,BA1828,BB1828),"")))</f>
        <v>#NAME?</v>
      </c>
      <c r="G1828" s="45" t="s">
        <v>8251</v>
      </c>
      <c r="H1828" s="45" t="str">
        <f t="shared" si="115"/>
        <v>Walmart</v>
      </c>
      <c r="I1828" s="45"/>
      <c r="J1828" s="45"/>
      <c r="L1828" s="37" t="s">
        <v>12</v>
      </c>
      <c r="M1828" s="26" t="s">
        <v>2159</v>
      </c>
      <c r="N1828" s="21" t="s">
        <v>6833</v>
      </c>
      <c r="O1828" s="1" t="s">
        <v>2160</v>
      </c>
      <c r="P1828" s="21" t="e">
        <f ca="1">[1]!textjoin("+",TRUE,O1828,S1828,T1828,U1828,V1828,W1828,X1828,Y1828,Z1828,AA1828,AB1828,AC1828,AD1828,AE1828,AF1828,AG1828,AH1828,AI1828,AJ1828,AK1828,AL1828,AM1828,AN1828,AO1828,AP1828,AQ1828,AR1828,AS1828,AT1828,AU1828,AV1828,AW1828,AX1828,AY1828,AZ1828,BA1828,BB1828,R1828)</f>
        <v>#NAME?</v>
      </c>
      <c r="Q1828" s="21" t="e">
        <f t="shared" ca="1" si="113"/>
        <v>#NAME?</v>
      </c>
      <c r="R1828" t="s">
        <v>5106</v>
      </c>
      <c r="S1828" s="16" t="s">
        <v>4306</v>
      </c>
      <c r="T1828" s="12" t="s">
        <v>4307</v>
      </c>
      <c r="U1828" s="12" t="s">
        <v>2161</v>
      </c>
    </row>
    <row r="1829" spans="1:27" ht="409.6" thickBot="1" x14ac:dyDescent="0.35">
      <c r="A1829" s="7" t="s">
        <v>1863</v>
      </c>
      <c r="D1829" s="37" t="s">
        <v>15</v>
      </c>
      <c r="E1829" s="45"/>
      <c r="F1829" s="47" t="e">
        <f ca="1">IF(D1829="Walmart", "https://www.walmart.com/search/?query=" &amp; [1]!textjoin("%20",TRUE,S1829,T1829,U1829,V1829,W1829,X1829,Y1829,Z1829,AA1829,AB1829,AC1829,AD1829,AE1829,AF1829,AG1829,AH1829,AI1829,AJ1829,AK1829,AL1829,AM1829,AN1829,AO1829,AP1829,AQ1829,AR1829,AS1829,AT1829,AU1829,AV1829,AW1829,AX1829,AY1829,AZ1829,BA1829,BB1829), IF(D1829="Best Buy", "https://www.bestbuy.com/site/searchpage.jsp?st=" &amp; [1]!textjoin("+",TRUE,S1829,T1829,U1829,V1829,W1829,X1829,Y1829,Z1829,AA1829,AB1829,AC1829,AD1829,AE1829,AF1829,AG1829,AH1829,AI1829,AJ1829,AK1829,AL1829,AM1829,AN1829,AO1829,AP1829,AQ1829,AR1829,AS1829,AT1829,AU1829,AV1829,AW1829,AX1829,AY1829,AZ1829,BA1829,BB1829), IF(D1829="Target", "https://www.target.com/s?searchTerm=" &amp; [1]!textjoin("+",TRUE,S1829,T1829,U1829,V1829,W1829,X1829,Y1829,Z1829,AA1829,AB1829,AC1829,AD1829,AE1829,AF1829,AG1829,AH1829,AI1829,AJ1829,AK1829,AL1829,AM1829,AN1829,AO1829,AP1829,AQ1829,AR1829,AS1829,AT1829,AU1829,AV1829,AW1829,AX1829,AY1829,AZ1829,BA1829,BB1829),"")))</f>
        <v>#NAME?</v>
      </c>
      <c r="G1829" s="45" t="s">
        <v>8252</v>
      </c>
      <c r="H1829" s="45" t="str">
        <f t="shared" si="115"/>
        <v>Best Buy</v>
      </c>
      <c r="I1829" s="45"/>
      <c r="J1829" s="45"/>
      <c r="L1829" s="37" t="s">
        <v>15</v>
      </c>
      <c r="M1829" s="26" t="s">
        <v>2159</v>
      </c>
      <c r="N1829" s="21" t="s">
        <v>6834</v>
      </c>
      <c r="O1829" s="1" t="s">
        <v>2160</v>
      </c>
      <c r="P1829" s="21" t="e">
        <f ca="1">[1]!textjoin("+",TRUE,O1829,S1829,T1829,U1829,V1829,W1829,X1829,Y1829,Z1829,AA1829,AB1829,AC1829,AD1829,AE1829,AF1829,AG1829,AH1829,AI1829,AJ1829,AK1829,AL1829,AM1829,AN1829,AO1829,AP1829,AQ1829,AR1829,AS1829,AT1829,AU1829,AV1829,AW1829,AX1829,AY1829,AZ1829,BA1829,BB1829,R1829)</f>
        <v>#NAME?</v>
      </c>
      <c r="Q1829" s="21" t="e">
        <f t="shared" ca="1" si="113"/>
        <v>#NAME?</v>
      </c>
      <c r="R1829" t="s">
        <v>5106</v>
      </c>
      <c r="S1829" s="16" t="s">
        <v>4306</v>
      </c>
      <c r="T1829" s="12" t="s">
        <v>4665</v>
      </c>
      <c r="U1829" s="12" t="s">
        <v>4584</v>
      </c>
    </row>
    <row r="1830" spans="1:27" ht="409.6" thickBot="1" x14ac:dyDescent="0.35">
      <c r="A1830" s="7" t="s">
        <v>1864</v>
      </c>
      <c r="D1830" s="37" t="s">
        <v>12</v>
      </c>
      <c r="E1830" s="45"/>
      <c r="F1830" s="47" t="e">
        <f ca="1">IF(D1830="Walmart", "https://www.walmart.com/search/?query=" &amp; [1]!textjoin("%20",TRUE,S1830,T1830,U1830,V1830,W1830,X1830,Y1830,Z1830,AA1830,AB1830,AC1830,AD1830,AE1830,AF1830,AG1830,AH1830,AI1830,AJ1830,AK1830,AL1830,AM1830,AN1830,AO1830,AP1830,AQ1830,AR1830,AS1830,AT1830,AU1830,AV1830,AW1830,AX1830,AY1830,AZ1830,BA1830,BB1830), IF(D1830="Best Buy", "https://www.bestbuy.com/site/searchpage.jsp?st=" &amp; [1]!textjoin("+",TRUE,S1830,T1830,U1830,V1830,W1830,X1830,Y1830,Z1830,AA1830,AB1830,AC1830,AD1830,AE1830,AF1830,AG1830,AH1830,AI1830,AJ1830,AK1830,AL1830,AM1830,AN1830,AO1830,AP1830,AQ1830,AR1830,AS1830,AT1830,AU1830,AV1830,AW1830,AX1830,AY1830,AZ1830,BA1830,BB1830), IF(D1830="Target", "https://www.target.com/s?searchTerm=" &amp; [1]!textjoin("+",TRUE,S1830,T1830,U1830,V1830,W1830,X1830,Y1830,Z1830,AA1830,AB1830,AC1830,AD1830,AE1830,AF1830,AG1830,AH1830,AI1830,AJ1830,AK1830,AL1830,AM1830,AN1830,AO1830,AP1830,AQ1830,AR1830,AS1830,AT1830,AU1830,AV1830,AW1830,AX1830,AY1830,AZ1830,BA1830,BB1830),"")))</f>
        <v>#NAME?</v>
      </c>
      <c r="G1830" s="45" t="s">
        <v>8253</v>
      </c>
      <c r="H1830" s="45" t="str">
        <f t="shared" si="115"/>
        <v>Walmart</v>
      </c>
      <c r="I1830" s="45"/>
      <c r="J1830" s="45"/>
      <c r="L1830" s="37" t="s">
        <v>12</v>
      </c>
      <c r="M1830" s="26" t="s">
        <v>2159</v>
      </c>
      <c r="N1830" s="21" t="s">
        <v>6835</v>
      </c>
      <c r="O1830" s="1" t="s">
        <v>2160</v>
      </c>
      <c r="P1830" s="21" t="e">
        <f ca="1">[1]!textjoin("+",TRUE,O1830,S1830,T1830,U1830,V1830,W1830,X1830,Y1830,Z1830,AA1830,AB1830,AC1830,AD1830,AE1830,AF1830,AG1830,AH1830,AI1830,AJ1830,AK1830,AL1830,AM1830,AN1830,AO1830,AP1830,AQ1830,AR1830,AS1830,AT1830,AU1830,AV1830,AW1830,AX1830,AY1830,AZ1830,BA1830,BB1830,R1830)</f>
        <v>#NAME?</v>
      </c>
      <c r="Q1830" s="21" t="e">
        <f t="shared" ca="1" si="113"/>
        <v>#NAME?</v>
      </c>
      <c r="R1830" t="s">
        <v>5106</v>
      </c>
      <c r="S1830" s="16" t="s">
        <v>4308</v>
      </c>
      <c r="T1830" s="12">
        <v>0.26</v>
      </c>
      <c r="U1830" s="12" t="s">
        <v>4309</v>
      </c>
      <c r="V1830" s="12" t="s">
        <v>4597</v>
      </c>
    </row>
    <row r="1831" spans="1:27" ht="409.6" thickBot="1" x14ac:dyDescent="0.35">
      <c r="A1831" s="7" t="s">
        <v>1865</v>
      </c>
      <c r="D1831" s="37" t="s">
        <v>12</v>
      </c>
      <c r="E1831" s="45"/>
      <c r="F1831" s="47" t="e">
        <f ca="1">IF(D1831="Walmart", "https://www.walmart.com/search/?query=" &amp; [1]!textjoin("%20",TRUE,S1831,T1831,U1831,V1831,W1831,X1831,Y1831,Z1831,AA1831,AB1831,AC1831,AD1831,AE1831,AF1831,AG1831,AH1831,AI1831,AJ1831,AK1831,AL1831,AM1831,AN1831,AO1831,AP1831,AQ1831,AR1831,AS1831,AT1831,AU1831,AV1831,AW1831,AX1831,AY1831,AZ1831,BA1831,BB1831), IF(D1831="Best Buy", "https://www.bestbuy.com/site/searchpage.jsp?st=" &amp; [1]!textjoin("+",TRUE,S1831,T1831,U1831,V1831,W1831,X1831,Y1831,Z1831,AA1831,AB1831,AC1831,AD1831,AE1831,AF1831,AG1831,AH1831,AI1831,AJ1831,AK1831,AL1831,AM1831,AN1831,AO1831,AP1831,AQ1831,AR1831,AS1831,AT1831,AU1831,AV1831,AW1831,AX1831,AY1831,AZ1831,BA1831,BB1831), IF(D1831="Target", "https://www.target.com/s?searchTerm=" &amp; [1]!textjoin("+",TRUE,S1831,T1831,U1831,V1831,W1831,X1831,Y1831,Z1831,AA1831,AB1831,AC1831,AD1831,AE1831,AF1831,AG1831,AH1831,AI1831,AJ1831,AK1831,AL1831,AM1831,AN1831,AO1831,AP1831,AQ1831,AR1831,AS1831,AT1831,AU1831,AV1831,AW1831,AX1831,AY1831,AZ1831,BA1831,BB1831),"")))</f>
        <v>#NAME?</v>
      </c>
      <c r="G1831" s="45" t="s">
        <v>8254</v>
      </c>
      <c r="H1831" s="45" t="str">
        <f t="shared" si="115"/>
        <v>Walmart</v>
      </c>
      <c r="I1831" s="45"/>
      <c r="J1831" s="45"/>
      <c r="L1831" s="37" t="s">
        <v>12</v>
      </c>
      <c r="M1831" s="26" t="s">
        <v>2159</v>
      </c>
      <c r="N1831" s="21" t="s">
        <v>6836</v>
      </c>
      <c r="O1831" s="1" t="s">
        <v>2160</v>
      </c>
      <c r="P1831" s="21" t="e">
        <f ca="1">[1]!textjoin("+",TRUE,O1831,S1831,T1831,U1831,V1831,W1831,X1831,Y1831,Z1831,AA1831,AB1831,AC1831,AD1831,AE1831,AF1831,AG1831,AH1831,AI1831,AJ1831,AK1831,AL1831,AM1831,AN1831,AO1831,AP1831,AQ1831,AR1831,AS1831,AT1831,AU1831,AV1831,AW1831,AX1831,AY1831,AZ1831,BA1831,BB1831,R1831)</f>
        <v>#NAME?</v>
      </c>
      <c r="Q1831" s="21" t="e">
        <f t="shared" ca="1" si="113"/>
        <v>#NAME?</v>
      </c>
      <c r="R1831" t="s">
        <v>5106</v>
      </c>
      <c r="S1831" s="16" t="s">
        <v>2668</v>
      </c>
      <c r="T1831" s="12" t="s">
        <v>4310</v>
      </c>
      <c r="U1831" s="12" t="s">
        <v>2161</v>
      </c>
    </row>
    <row r="1832" spans="1:27" ht="409.6" thickBot="1" x14ac:dyDescent="0.35">
      <c r="A1832" s="7" t="s">
        <v>1866</v>
      </c>
      <c r="D1832" s="37" t="s">
        <v>20</v>
      </c>
      <c r="E1832" s="45"/>
      <c r="F1832" s="47" t="e">
        <f ca="1">IF(D1832="Walmart", "https://www.walmart.com/search/?query=" &amp; [1]!textjoin("%20",TRUE,S1832,T1832,U1832,V1832,W1832,X1832,Y1832,Z1832,AA1832,AB1832,AC1832,AD1832,AE1832,AF1832,AG1832,AH1832,AI1832,AJ1832,AK1832,AL1832,AM1832,AN1832,AO1832,AP1832,AQ1832,AR1832,AS1832,AT1832,AU1832,AV1832,AW1832,AX1832,AY1832,AZ1832,BA1832,BB1832), IF(D1832="Best Buy", "https://www.bestbuy.com/site/searchpage.jsp?st=" &amp; [1]!textjoin("+",TRUE,S1832,T1832,U1832,V1832,W1832,X1832,Y1832,Z1832,AA1832,AB1832,AC1832,AD1832,AE1832,AF1832,AG1832,AH1832,AI1832,AJ1832,AK1832,AL1832,AM1832,AN1832,AO1832,AP1832,AQ1832,AR1832,AS1832,AT1832,AU1832,AV1832,AW1832,AX1832,AY1832,AZ1832,BA1832,BB1832), IF(D1832="Target", "https://www.target.com/s?searchTerm=" &amp; [1]!textjoin("+",TRUE,S1832,T1832,U1832,V1832,W1832,X1832,Y1832,Z1832,AA1832,AB1832,AC1832,AD1832,AE1832,AF1832,AG1832,AH1832,AI1832,AJ1832,AK1832,AL1832,AM1832,AN1832,AO1832,AP1832,AQ1832,AR1832,AS1832,AT1832,AU1832,AV1832,AW1832,AX1832,AY1832,AZ1832,BA1832,BB1832),"")))</f>
        <v>#NAME?</v>
      </c>
      <c r="G1832" s="45" t="s">
        <v>8255</v>
      </c>
      <c r="H1832" s="45" t="str">
        <f t="shared" si="115"/>
        <v>Target</v>
      </c>
      <c r="I1832" s="45"/>
      <c r="J1832" s="45"/>
      <c r="L1832" s="37" t="s">
        <v>20</v>
      </c>
      <c r="M1832" s="26" t="s">
        <v>2159</v>
      </c>
      <c r="N1832" s="21" t="s">
        <v>6837</v>
      </c>
      <c r="O1832" s="1" t="s">
        <v>2160</v>
      </c>
      <c r="P1832" s="21" t="e">
        <f ca="1">[1]!textjoin("+",TRUE,O1832,S1832,T1832,U1832,V1832,W1832,X1832,Y1832,Z1832,AA1832,AB1832,AC1832,AD1832,AE1832,AF1832,AG1832,AH1832,AI1832,AJ1832,AK1832,AL1832,AM1832,AN1832,AO1832,AP1832,AQ1832,AR1832,AS1832,AT1832,AU1832,AV1832,AW1832,AX1832,AY1832,AZ1832,BA1832,BB1832,R1832)</f>
        <v>#NAME?</v>
      </c>
      <c r="Q1832" s="21" t="e">
        <f t="shared" ca="1" si="113"/>
        <v>#NAME?</v>
      </c>
      <c r="R1832" t="s">
        <v>5106</v>
      </c>
      <c r="S1832" s="16" t="s">
        <v>2668</v>
      </c>
      <c r="T1832" s="12" t="s">
        <v>4310</v>
      </c>
      <c r="U1832" s="12" t="s">
        <v>4597</v>
      </c>
    </row>
    <row r="1833" spans="1:27" ht="58.2" thickBot="1" x14ac:dyDescent="0.35">
      <c r="A1833" s="7" t="s">
        <v>1867</v>
      </c>
      <c r="D1833" s="37" t="s">
        <v>43</v>
      </c>
      <c r="E1833" s="45"/>
      <c r="F1833" s="47" t="str">
        <f>IF(D1833="Walmart", "https://www.walmart.com/search/?query=" &amp; [1]!textjoin("%20",TRUE,S1833,T1833,U1833,V1833,W1833,X1833,Y1833,Z1833,AA1833,AB1833,AC1833,AD1833,AE1833,AF1833,AG1833,AH1833,AI1833,AJ1833,AK1833,AL1833,AM1833,AN1833,AO1833,AP1833,AQ1833,AR1833,AS1833,AT1833,AU1833,AV1833,AW1833,AX1833,AY1833,AZ1833,BA1833,BB1833), IF(D1833="Best Buy", "https://www.bestbuy.com/site/searchpage.jsp?st=" &amp; [1]!textjoin("+",TRUE,S1833,T1833,U1833,V1833,W1833,X1833,Y1833,Z1833,AA1833,AB1833,AC1833,AD1833,AE1833,AF1833,AG1833,AH1833,AI1833,AJ1833,AK1833,AL1833,AM1833,AN1833,AO1833,AP1833,AQ1833,AR1833,AS1833,AT1833,AU1833,AV1833,AW1833,AX1833,AY1833,AZ1833,BA1833,BB1833), IF(D1833="Target", "https://www.target.com/s?searchTerm=" &amp; [1]!textjoin("+",TRUE,S1833,T1833,U1833,V1833,W1833,X1833,Y1833,Z1833,AA1833,AB1833,AC1833,AD1833,AE1833,AF1833,AG1833,AH1833,AI1833,AJ1833,AK1833,AL1833,AM1833,AN1833,AO1833,AP1833,AQ1833,AR1833,AS1833,AT1833,AU1833,AV1833,AW1833,AX1833,AY1833,AZ1833,BA1833,BB1833),"")))</f>
        <v/>
      </c>
      <c r="G1833" s="45" t="s">
        <v>7382</v>
      </c>
      <c r="H1833" s="45"/>
      <c r="I1833" s="45"/>
      <c r="J1833" s="45"/>
      <c r="L1833" s="37" t="s">
        <v>43</v>
      </c>
      <c r="M1833" s="26" t="s">
        <v>2159</v>
      </c>
      <c r="N1833" s="21" t="s">
        <v>6838</v>
      </c>
      <c r="O1833" s="1" t="s">
        <v>2160</v>
      </c>
      <c r="P1833" s="21" t="e">
        <f ca="1">[1]!textjoin("+",TRUE,O1833,S1833,T1833,U1833,V1833,W1833,X1833,Y1833,Z1833,AA1833,AB1833,AC1833,AD1833,AE1833,AF1833,AG1833,AH1833,AI1833,AJ1833,AK1833,AL1833,AM1833,AN1833,AO1833,AP1833,AQ1833,AR1833,AS1833,AT1833,AU1833,AV1833,AW1833,AX1833,AY1833,AZ1833,BA1833,BB1833,R1833)</f>
        <v>#NAME?</v>
      </c>
      <c r="Q1833" s="21" t="e">
        <f t="shared" ca="1" si="113"/>
        <v>#NAME?</v>
      </c>
      <c r="R1833" t="s">
        <v>5106</v>
      </c>
      <c r="S1833" s="16" t="s">
        <v>2668</v>
      </c>
      <c r="T1833" s="12" t="s">
        <v>2161</v>
      </c>
    </row>
    <row r="1834" spans="1:27" ht="409.6" thickBot="1" x14ac:dyDescent="0.35">
      <c r="A1834" s="7" t="s">
        <v>1868</v>
      </c>
      <c r="D1834" s="37" t="s">
        <v>15</v>
      </c>
      <c r="E1834" s="45"/>
      <c r="F1834" s="47" t="e">
        <f ca="1">IF(D1834="Walmart", "https://www.walmart.com/search/?query=" &amp; [1]!textjoin("%20",TRUE,S1834,T1834,U1834,V1834,W1834,X1834,Y1834,Z1834,AA1834,AB1834,AC1834,AD1834,AE1834,AF1834,AG1834,AH1834,AI1834,AJ1834,AK1834,AL1834,AM1834,AN1834,AO1834,AP1834,AQ1834,AR1834,AS1834,AT1834,AU1834,AV1834,AW1834,AX1834,AY1834,AZ1834,BA1834,BB1834), IF(D1834="Best Buy", "https://www.bestbuy.com/site/searchpage.jsp?st=" &amp; [1]!textjoin("+",TRUE,S1834,T1834,U1834,V1834,W1834,X1834,Y1834,Z1834,AA1834,AB1834,AC1834,AD1834,AE1834,AF1834,AG1834,AH1834,AI1834,AJ1834,AK1834,AL1834,AM1834,AN1834,AO1834,AP1834,AQ1834,AR1834,AS1834,AT1834,AU1834,AV1834,AW1834,AX1834,AY1834,AZ1834,BA1834,BB1834), IF(D1834="Target", "https://www.target.com/s?searchTerm=" &amp; [1]!textjoin("+",TRUE,S1834,T1834,U1834,V1834,W1834,X1834,Y1834,Z1834,AA1834,AB1834,AC1834,AD1834,AE1834,AF1834,AG1834,AH1834,AI1834,AJ1834,AK1834,AL1834,AM1834,AN1834,AO1834,AP1834,AQ1834,AR1834,AS1834,AT1834,AU1834,AV1834,AW1834,AX1834,AY1834,AZ1834,BA1834,BB1834),"")))</f>
        <v>#NAME?</v>
      </c>
      <c r="G1834" s="45" t="s">
        <v>8256</v>
      </c>
      <c r="H1834" s="45" t="str">
        <f t="shared" ref="H1834:H1848" si="116">HYPERLINK(G1834,D1834)</f>
        <v>Best Buy</v>
      </c>
      <c r="I1834" s="45"/>
      <c r="J1834" s="45"/>
      <c r="L1834" s="37" t="s">
        <v>15</v>
      </c>
      <c r="M1834" s="26" t="s">
        <v>2159</v>
      </c>
      <c r="N1834" s="21" t="s">
        <v>6839</v>
      </c>
      <c r="O1834" s="1" t="s">
        <v>2160</v>
      </c>
      <c r="P1834" s="21" t="e">
        <f ca="1">[1]!textjoin("+",TRUE,O1834,S1834,T1834,U1834,V1834,W1834,X1834,Y1834,Z1834,AA1834,AB1834,AC1834,AD1834,AE1834,AF1834,AG1834,AH1834,AI1834,AJ1834,AK1834,AL1834,AM1834,AN1834,AO1834,AP1834,AQ1834,AR1834,AS1834,AT1834,AU1834,AV1834,AW1834,AX1834,AY1834,AZ1834,BA1834,BB1834,R1834)</f>
        <v>#NAME?</v>
      </c>
      <c r="Q1834" s="21" t="e">
        <f t="shared" ca="1" si="113"/>
        <v>#NAME?</v>
      </c>
      <c r="R1834" t="s">
        <v>5106</v>
      </c>
      <c r="S1834" s="16" t="s">
        <v>4311</v>
      </c>
      <c r="T1834" s="12" t="s">
        <v>4584</v>
      </c>
    </row>
    <row r="1835" spans="1:27" ht="409.6" thickBot="1" x14ac:dyDescent="0.35">
      <c r="A1835" s="7" t="s">
        <v>1869</v>
      </c>
      <c r="D1835" s="37" t="s">
        <v>20</v>
      </c>
      <c r="E1835" s="45"/>
      <c r="F1835" s="47" t="e">
        <f ca="1">IF(D1835="Walmart", "https://www.walmart.com/search/?query=" &amp; [1]!textjoin("%20",TRUE,S1835,T1835,U1835,V1835,W1835,X1835,Y1835,Z1835,AA1835,AB1835,AC1835,AD1835,AE1835,AF1835,AG1835,AH1835,AI1835,AJ1835,AK1835,AL1835,AM1835,AN1835,AO1835,AP1835,AQ1835,AR1835,AS1835,AT1835,AU1835,AV1835,AW1835,AX1835,AY1835,AZ1835,BA1835,BB1835), IF(D1835="Best Buy", "https://www.bestbuy.com/site/searchpage.jsp?st=" &amp; [1]!textjoin("+",TRUE,S1835,T1835,U1835,V1835,W1835,X1835,Y1835,Z1835,AA1835,AB1835,AC1835,AD1835,AE1835,AF1835,AG1835,AH1835,AI1835,AJ1835,AK1835,AL1835,AM1835,AN1835,AO1835,AP1835,AQ1835,AR1835,AS1835,AT1835,AU1835,AV1835,AW1835,AX1835,AY1835,AZ1835,BA1835,BB1835), IF(D1835="Target", "https://www.target.com/s?searchTerm=" &amp; [1]!textjoin("+",TRUE,S1835,T1835,U1835,V1835,W1835,X1835,Y1835,Z1835,AA1835,AB1835,AC1835,AD1835,AE1835,AF1835,AG1835,AH1835,AI1835,AJ1835,AK1835,AL1835,AM1835,AN1835,AO1835,AP1835,AQ1835,AR1835,AS1835,AT1835,AU1835,AV1835,AW1835,AX1835,AY1835,AZ1835,BA1835,BB1835),"")))</f>
        <v>#NAME?</v>
      </c>
      <c r="G1835" s="45" t="s">
        <v>8257</v>
      </c>
      <c r="H1835" s="45" t="str">
        <f t="shared" si="116"/>
        <v>Target</v>
      </c>
      <c r="I1835" s="45"/>
      <c r="J1835" s="45"/>
      <c r="L1835" s="37" t="s">
        <v>20</v>
      </c>
      <c r="M1835" s="26" t="s">
        <v>2159</v>
      </c>
      <c r="N1835" s="21" t="s">
        <v>6840</v>
      </c>
      <c r="O1835" s="1" t="s">
        <v>2160</v>
      </c>
      <c r="P1835" s="21" t="e">
        <f ca="1">[1]!textjoin("+",TRUE,O1835,S1835,T1835,U1835,V1835,W1835,X1835,Y1835,Z1835,AA1835,AB1835,AC1835,AD1835,AE1835,AF1835,AG1835,AH1835,AI1835,AJ1835,AK1835,AL1835,AM1835,AN1835,AO1835,AP1835,AQ1835,AR1835,AS1835,AT1835,AU1835,AV1835,AW1835,AX1835,AY1835,AZ1835,BA1835,BB1835,R1835)</f>
        <v>#NAME?</v>
      </c>
      <c r="Q1835" s="21" t="e">
        <f t="shared" ca="1" si="113"/>
        <v>#NAME?</v>
      </c>
      <c r="R1835" t="s">
        <v>5106</v>
      </c>
      <c r="S1835" s="16" t="s">
        <v>4312</v>
      </c>
      <c r="T1835" s="12" t="s">
        <v>4313</v>
      </c>
      <c r="U1835" s="12">
        <v>3</v>
      </c>
      <c r="V1835" s="12" t="s">
        <v>4584</v>
      </c>
    </row>
    <row r="1836" spans="1:27" ht="409.6" thickBot="1" x14ac:dyDescent="0.35">
      <c r="A1836" s="7" t="s">
        <v>1870</v>
      </c>
      <c r="D1836" s="37" t="s">
        <v>12</v>
      </c>
      <c r="E1836" s="45"/>
      <c r="F1836" s="47" t="e">
        <f ca="1">IF(D1836="Walmart", "https://www.walmart.com/search/?query=" &amp; [1]!textjoin("%20",TRUE,S1836,T1836,U1836,V1836,W1836,X1836,Y1836,Z1836,AA1836,AB1836,AC1836,AD1836,AE1836,AF1836,AG1836,AH1836,AI1836,AJ1836,AK1836,AL1836,AM1836,AN1836,AO1836,AP1836,AQ1836,AR1836,AS1836,AT1836,AU1836,AV1836,AW1836,AX1836,AY1836,AZ1836,BA1836,BB1836), IF(D1836="Best Buy", "https://www.bestbuy.com/site/searchpage.jsp?st=" &amp; [1]!textjoin("+",TRUE,S1836,T1836,U1836,V1836,W1836,X1836,Y1836,Z1836,AA1836,AB1836,AC1836,AD1836,AE1836,AF1836,AG1836,AH1836,AI1836,AJ1836,AK1836,AL1836,AM1836,AN1836,AO1836,AP1836,AQ1836,AR1836,AS1836,AT1836,AU1836,AV1836,AW1836,AX1836,AY1836,AZ1836,BA1836,BB1836), IF(D1836="Target", "https://www.target.com/s?searchTerm=" &amp; [1]!textjoin("+",TRUE,S1836,T1836,U1836,V1836,W1836,X1836,Y1836,Z1836,AA1836,AB1836,AC1836,AD1836,AE1836,AF1836,AG1836,AH1836,AI1836,AJ1836,AK1836,AL1836,AM1836,AN1836,AO1836,AP1836,AQ1836,AR1836,AS1836,AT1836,AU1836,AV1836,AW1836,AX1836,AY1836,AZ1836,BA1836,BB1836),"")))</f>
        <v>#NAME?</v>
      </c>
      <c r="G1836" s="45" t="s">
        <v>8258</v>
      </c>
      <c r="H1836" s="45" t="str">
        <f t="shared" si="116"/>
        <v>Walmart</v>
      </c>
      <c r="I1836" s="45"/>
      <c r="J1836" s="45"/>
      <c r="L1836" s="37" t="s">
        <v>12</v>
      </c>
      <c r="M1836" s="26" t="s">
        <v>2159</v>
      </c>
      <c r="N1836" s="21" t="s">
        <v>6841</v>
      </c>
      <c r="O1836" s="1" t="s">
        <v>2160</v>
      </c>
      <c r="P1836" s="21" t="e">
        <f ca="1">[1]!textjoin("+",TRUE,O1836,S1836,T1836,U1836,V1836,W1836,X1836,Y1836,Z1836,AA1836,AB1836,AC1836,AD1836,AE1836,AF1836,AG1836,AH1836,AI1836,AJ1836,AK1836,AL1836,AM1836,AN1836,AO1836,AP1836,AQ1836,AR1836,AS1836,AT1836,AU1836,AV1836,AW1836,AX1836,AY1836,AZ1836,BA1836,BB1836,R1836)</f>
        <v>#NAME?</v>
      </c>
      <c r="Q1836" s="21" t="e">
        <f t="shared" ca="1" si="113"/>
        <v>#NAME?</v>
      </c>
      <c r="R1836" t="s">
        <v>5106</v>
      </c>
      <c r="S1836" s="16" t="s">
        <v>4312</v>
      </c>
      <c r="T1836" s="12" t="s">
        <v>4314</v>
      </c>
      <c r="U1836" s="12">
        <v>3</v>
      </c>
      <c r="V1836" s="12" t="s">
        <v>4315</v>
      </c>
      <c r="W1836" s="12" t="s">
        <v>4316</v>
      </c>
      <c r="X1836" s="12" t="s">
        <v>4584</v>
      </c>
    </row>
    <row r="1837" spans="1:27" ht="409.6" thickBot="1" x14ac:dyDescent="0.35">
      <c r="A1837" s="7" t="s">
        <v>1871</v>
      </c>
      <c r="D1837" s="37" t="s">
        <v>12</v>
      </c>
      <c r="E1837" s="45"/>
      <c r="F1837" s="47" t="e">
        <f ca="1">IF(D1837="Walmart", "https://www.walmart.com/search/?query=" &amp; [1]!textjoin("%20",TRUE,S1837,T1837,U1837,V1837,W1837,X1837,Y1837,Z1837,AA1837,AB1837,AC1837,AD1837,AE1837,AF1837,AG1837,AH1837,AI1837,AJ1837,AK1837,AL1837,AM1837,AN1837,AO1837,AP1837,AQ1837,AR1837,AS1837,AT1837,AU1837,AV1837,AW1837,AX1837,AY1837,AZ1837,BA1837,BB1837), IF(D1837="Best Buy", "https://www.bestbuy.com/site/searchpage.jsp?st=" &amp; [1]!textjoin("+",TRUE,S1837,T1837,U1837,V1837,W1837,X1837,Y1837,Z1837,AA1837,AB1837,AC1837,AD1837,AE1837,AF1837,AG1837,AH1837,AI1837,AJ1837,AK1837,AL1837,AM1837,AN1837,AO1837,AP1837,AQ1837,AR1837,AS1837,AT1837,AU1837,AV1837,AW1837,AX1837,AY1837,AZ1837,BA1837,BB1837), IF(D1837="Target", "https://www.target.com/s?searchTerm=" &amp; [1]!textjoin("+",TRUE,S1837,T1837,U1837,V1837,W1837,X1837,Y1837,Z1837,AA1837,AB1837,AC1837,AD1837,AE1837,AF1837,AG1837,AH1837,AI1837,AJ1837,AK1837,AL1837,AM1837,AN1837,AO1837,AP1837,AQ1837,AR1837,AS1837,AT1837,AU1837,AV1837,AW1837,AX1837,AY1837,AZ1837,BA1837,BB1837),"")))</f>
        <v>#NAME?</v>
      </c>
      <c r="G1837" s="45" t="s">
        <v>8259</v>
      </c>
      <c r="H1837" s="45" t="str">
        <f t="shared" si="116"/>
        <v>Walmart</v>
      </c>
      <c r="I1837" s="45"/>
      <c r="J1837" s="45"/>
      <c r="L1837" s="37" t="s">
        <v>12</v>
      </c>
      <c r="M1837" s="26" t="s">
        <v>2159</v>
      </c>
      <c r="N1837" s="21" t="s">
        <v>6842</v>
      </c>
      <c r="O1837" s="1" t="s">
        <v>2160</v>
      </c>
      <c r="P1837" s="21" t="e">
        <f ca="1">[1]!textjoin("+",TRUE,O1837,S1837,T1837,U1837,V1837,W1837,X1837,Y1837,Z1837,AA1837,AB1837,AC1837,AD1837,AE1837,AF1837,AG1837,AH1837,AI1837,AJ1837,AK1837,AL1837,AM1837,AN1837,AO1837,AP1837,AQ1837,AR1837,AS1837,AT1837,AU1837,AV1837,AW1837,AX1837,AY1837,AZ1837,BA1837,BB1837,R1837)</f>
        <v>#NAME?</v>
      </c>
      <c r="Q1837" s="21" t="e">
        <f t="shared" ca="1" si="113"/>
        <v>#NAME?</v>
      </c>
      <c r="R1837" t="s">
        <v>5106</v>
      </c>
      <c r="S1837" s="16" t="s">
        <v>4244</v>
      </c>
      <c r="T1837" s="12" t="s">
        <v>4137</v>
      </c>
      <c r="U1837" s="12" t="s">
        <v>4242</v>
      </c>
      <c r="V1837" s="12" t="s">
        <v>4245</v>
      </c>
      <c r="W1837" s="12" t="s">
        <v>4116</v>
      </c>
      <c r="X1837" s="12" t="s">
        <v>2161</v>
      </c>
    </row>
    <row r="1838" spans="1:27" ht="409.6" thickBot="1" x14ac:dyDescent="0.35">
      <c r="A1838" s="7" t="s">
        <v>1872</v>
      </c>
      <c r="D1838" s="37" t="s">
        <v>15</v>
      </c>
      <c r="E1838" s="45"/>
      <c r="F1838" s="47" t="e">
        <f ca="1">IF(D1838="Walmart", "https://www.walmart.com/search/?query=" &amp; [1]!textjoin("%20",TRUE,S1838,T1838,U1838,V1838,W1838,X1838,Y1838,Z1838,AA1838,AB1838,AC1838,AD1838,AE1838,AF1838,AG1838,AH1838,AI1838,AJ1838,AK1838,AL1838,AM1838,AN1838,AO1838,AP1838,AQ1838,AR1838,AS1838,AT1838,AU1838,AV1838,AW1838,AX1838,AY1838,AZ1838,BA1838,BB1838), IF(D1838="Best Buy", "https://www.bestbuy.com/site/searchpage.jsp?st=" &amp; [1]!textjoin("+",TRUE,S1838,T1838,U1838,V1838,W1838,X1838,Y1838,Z1838,AA1838,AB1838,AC1838,AD1838,AE1838,AF1838,AG1838,AH1838,AI1838,AJ1838,AK1838,AL1838,AM1838,AN1838,AO1838,AP1838,AQ1838,AR1838,AS1838,AT1838,AU1838,AV1838,AW1838,AX1838,AY1838,AZ1838,BA1838,BB1838), IF(D1838="Target", "https://www.target.com/s?searchTerm=" &amp; [1]!textjoin("+",TRUE,S1838,T1838,U1838,V1838,W1838,X1838,Y1838,Z1838,AA1838,AB1838,AC1838,AD1838,AE1838,AF1838,AG1838,AH1838,AI1838,AJ1838,AK1838,AL1838,AM1838,AN1838,AO1838,AP1838,AQ1838,AR1838,AS1838,AT1838,AU1838,AV1838,AW1838,AX1838,AY1838,AZ1838,BA1838,BB1838),"")))</f>
        <v>#NAME?</v>
      </c>
      <c r="G1838" s="45" t="s">
        <v>8260</v>
      </c>
      <c r="H1838" s="45" t="str">
        <f t="shared" si="116"/>
        <v>Best Buy</v>
      </c>
      <c r="I1838" s="45"/>
      <c r="J1838" s="45"/>
      <c r="L1838" s="37" t="s">
        <v>15</v>
      </c>
      <c r="M1838" s="26" t="s">
        <v>2159</v>
      </c>
      <c r="N1838" s="21" t="s">
        <v>6843</v>
      </c>
      <c r="O1838" s="1" t="s">
        <v>2160</v>
      </c>
      <c r="P1838" s="21" t="e">
        <f ca="1">[1]!textjoin("+",TRUE,O1838,S1838,T1838,U1838,V1838,W1838,X1838,Y1838,Z1838,AA1838,AB1838,AC1838,AD1838,AE1838,AF1838,AG1838,AH1838,AI1838,AJ1838,AK1838,AL1838,AM1838,AN1838,AO1838,AP1838,AQ1838,AR1838,AS1838,AT1838,AU1838,AV1838,AW1838,AX1838,AY1838,AZ1838,BA1838,BB1838,R1838)</f>
        <v>#NAME?</v>
      </c>
      <c r="Q1838" s="21" t="e">
        <f t="shared" ca="1" si="113"/>
        <v>#NAME?</v>
      </c>
      <c r="R1838" t="s">
        <v>5106</v>
      </c>
      <c r="S1838" s="16" t="s">
        <v>4244</v>
      </c>
      <c r="T1838" s="12" t="s">
        <v>2635</v>
      </c>
      <c r="U1838" s="12" t="s">
        <v>4317</v>
      </c>
      <c r="V1838" s="12" t="s">
        <v>4318</v>
      </c>
      <c r="W1838" s="12" t="s">
        <v>4248</v>
      </c>
      <c r="X1838" s="12" t="s">
        <v>4585</v>
      </c>
    </row>
    <row r="1839" spans="1:27" ht="409.6" thickBot="1" x14ac:dyDescent="0.35">
      <c r="A1839" s="7" t="s">
        <v>1873</v>
      </c>
      <c r="D1839" s="37" t="s">
        <v>12</v>
      </c>
      <c r="E1839" s="45"/>
      <c r="F1839" s="47" t="e">
        <f ca="1">IF(D1839="Walmart", "https://www.walmart.com/search/?query=" &amp; [1]!textjoin("%20",TRUE,S1839,T1839,U1839,V1839,W1839,X1839,Y1839,Z1839,AA1839,AB1839,AC1839,AD1839,AE1839,AF1839,AG1839,AH1839,AI1839,AJ1839,AK1839,AL1839,AM1839,AN1839,AO1839,AP1839,AQ1839,AR1839,AS1839,AT1839,AU1839,AV1839,AW1839,AX1839,AY1839,AZ1839,BA1839,BB1839), IF(D1839="Best Buy", "https://www.bestbuy.com/site/searchpage.jsp?st=" &amp; [1]!textjoin("+",TRUE,S1839,T1839,U1839,V1839,W1839,X1839,Y1839,Z1839,AA1839,AB1839,AC1839,AD1839,AE1839,AF1839,AG1839,AH1839,AI1839,AJ1839,AK1839,AL1839,AM1839,AN1839,AO1839,AP1839,AQ1839,AR1839,AS1839,AT1839,AU1839,AV1839,AW1839,AX1839,AY1839,AZ1839,BA1839,BB1839), IF(D1839="Target", "https://www.target.com/s?searchTerm=" &amp; [1]!textjoin("+",TRUE,S1839,T1839,U1839,V1839,W1839,X1839,Y1839,Z1839,AA1839,AB1839,AC1839,AD1839,AE1839,AF1839,AG1839,AH1839,AI1839,AJ1839,AK1839,AL1839,AM1839,AN1839,AO1839,AP1839,AQ1839,AR1839,AS1839,AT1839,AU1839,AV1839,AW1839,AX1839,AY1839,AZ1839,BA1839,BB1839),"")))</f>
        <v>#NAME?</v>
      </c>
      <c r="G1839" s="45" t="s">
        <v>8261</v>
      </c>
      <c r="H1839" s="45" t="str">
        <f t="shared" si="116"/>
        <v>Walmart</v>
      </c>
      <c r="I1839" s="45"/>
      <c r="J1839" s="45"/>
      <c r="L1839" s="37" t="s">
        <v>12</v>
      </c>
      <c r="M1839" s="26" t="s">
        <v>2159</v>
      </c>
      <c r="N1839" s="21" t="s">
        <v>6844</v>
      </c>
      <c r="O1839" s="1" t="s">
        <v>2160</v>
      </c>
      <c r="P1839" s="21" t="e">
        <f ca="1">[1]!textjoin("+",TRUE,O1839,S1839,T1839,U1839,V1839,W1839,X1839,Y1839,Z1839,AA1839,AB1839,AC1839,AD1839,AE1839,AF1839,AG1839,AH1839,AI1839,AJ1839,AK1839,AL1839,AM1839,AN1839,AO1839,AP1839,AQ1839,AR1839,AS1839,AT1839,AU1839,AV1839,AW1839,AX1839,AY1839,AZ1839,BA1839,BB1839,R1839)</f>
        <v>#NAME?</v>
      </c>
      <c r="Q1839" s="21" t="e">
        <f t="shared" ca="1" si="113"/>
        <v>#NAME?</v>
      </c>
      <c r="R1839" t="s">
        <v>5106</v>
      </c>
      <c r="S1839" s="16" t="s">
        <v>4244</v>
      </c>
      <c r="T1839" s="12" t="s">
        <v>2635</v>
      </c>
      <c r="U1839" s="12" t="s">
        <v>4317</v>
      </c>
      <c r="V1839" s="12" t="s">
        <v>4318</v>
      </c>
      <c r="W1839" s="12" t="s">
        <v>4248</v>
      </c>
      <c r="X1839" s="12" t="s">
        <v>4306</v>
      </c>
      <c r="Y1839" s="12" t="s">
        <v>2923</v>
      </c>
      <c r="Z1839" s="12" t="s">
        <v>2176</v>
      </c>
      <c r="AA1839" s="12" t="s">
        <v>4585</v>
      </c>
    </row>
    <row r="1840" spans="1:27" ht="409.6" thickBot="1" x14ac:dyDescent="0.35">
      <c r="A1840" s="7" t="s">
        <v>1874</v>
      </c>
      <c r="D1840" s="37" t="s">
        <v>20</v>
      </c>
      <c r="E1840" s="45"/>
      <c r="F1840" s="47" t="e">
        <f ca="1">IF(D1840="Walmart", "https://www.walmart.com/search/?query=" &amp; [1]!textjoin("%20",TRUE,S1840,T1840,U1840,V1840,W1840,X1840,Y1840,Z1840,AA1840,AB1840,AC1840,AD1840,AE1840,AF1840,AG1840,AH1840,AI1840,AJ1840,AK1840,AL1840,AM1840,AN1840,AO1840,AP1840,AQ1840,AR1840,AS1840,AT1840,AU1840,AV1840,AW1840,AX1840,AY1840,AZ1840,BA1840,BB1840), IF(D1840="Best Buy", "https://www.bestbuy.com/site/searchpage.jsp?st=" &amp; [1]!textjoin("+",TRUE,S1840,T1840,U1840,V1840,W1840,X1840,Y1840,Z1840,AA1840,AB1840,AC1840,AD1840,AE1840,AF1840,AG1840,AH1840,AI1840,AJ1840,AK1840,AL1840,AM1840,AN1840,AO1840,AP1840,AQ1840,AR1840,AS1840,AT1840,AU1840,AV1840,AW1840,AX1840,AY1840,AZ1840,BA1840,BB1840), IF(D1840="Target", "https://www.target.com/s?searchTerm=" &amp; [1]!textjoin("+",TRUE,S1840,T1840,U1840,V1840,W1840,X1840,Y1840,Z1840,AA1840,AB1840,AC1840,AD1840,AE1840,AF1840,AG1840,AH1840,AI1840,AJ1840,AK1840,AL1840,AM1840,AN1840,AO1840,AP1840,AQ1840,AR1840,AS1840,AT1840,AU1840,AV1840,AW1840,AX1840,AY1840,AZ1840,BA1840,BB1840),"")))</f>
        <v>#NAME?</v>
      </c>
      <c r="G1840" s="45" t="s">
        <v>8262</v>
      </c>
      <c r="H1840" s="45" t="str">
        <f t="shared" si="116"/>
        <v>Target</v>
      </c>
      <c r="I1840" s="45"/>
      <c r="J1840" s="45"/>
      <c r="L1840" s="37" t="s">
        <v>20</v>
      </c>
      <c r="M1840" s="26" t="s">
        <v>2159</v>
      </c>
      <c r="N1840" s="21" t="s">
        <v>6845</v>
      </c>
      <c r="O1840" s="1" t="s">
        <v>2160</v>
      </c>
      <c r="P1840" s="21" t="e">
        <f ca="1">[1]!textjoin("+",TRUE,O1840,S1840,T1840,U1840,V1840,W1840,X1840,Y1840,Z1840,AA1840,AB1840,AC1840,AD1840,AE1840,AF1840,AG1840,AH1840,AI1840,AJ1840,AK1840,AL1840,AM1840,AN1840,AO1840,AP1840,AQ1840,AR1840,AS1840,AT1840,AU1840,AV1840,AW1840,AX1840,AY1840,AZ1840,BA1840,BB1840,R1840)</f>
        <v>#NAME?</v>
      </c>
      <c r="Q1840" s="21" t="e">
        <f t="shared" ca="1" si="113"/>
        <v>#NAME?</v>
      </c>
      <c r="R1840" t="s">
        <v>5106</v>
      </c>
      <c r="S1840" s="16" t="s">
        <v>4244</v>
      </c>
      <c r="T1840" s="12" t="s">
        <v>2635</v>
      </c>
      <c r="U1840" s="12" t="s">
        <v>4317</v>
      </c>
      <c r="V1840" s="12" t="s">
        <v>4318</v>
      </c>
      <c r="W1840" s="12" t="s">
        <v>5096</v>
      </c>
      <c r="X1840" s="12" t="s">
        <v>2919</v>
      </c>
      <c r="Y1840" s="12" t="s">
        <v>4306</v>
      </c>
      <c r="Z1840" s="12" t="s">
        <v>2923</v>
      </c>
      <c r="AA1840" s="12" t="s">
        <v>4584</v>
      </c>
    </row>
    <row r="1841" spans="1:28" ht="409.6" thickBot="1" x14ac:dyDescent="0.35">
      <c r="A1841" s="7" t="s">
        <v>1875</v>
      </c>
      <c r="D1841" s="37" t="s">
        <v>15</v>
      </c>
      <c r="E1841" s="45"/>
      <c r="F1841" s="47" t="e">
        <f ca="1">IF(D1841="Walmart", "https://www.walmart.com/search/?query=" &amp; [1]!textjoin("%20",TRUE,S1841,T1841,U1841,V1841,W1841,X1841,Y1841,Z1841,AA1841,AB1841,AC1841,AD1841,AE1841,AF1841,AG1841,AH1841,AI1841,AJ1841,AK1841,AL1841,AM1841,AN1841,AO1841,AP1841,AQ1841,AR1841,AS1841,AT1841,AU1841,AV1841,AW1841,AX1841,AY1841,AZ1841,BA1841,BB1841), IF(D1841="Best Buy", "https://www.bestbuy.com/site/searchpage.jsp?st=" &amp; [1]!textjoin("+",TRUE,S1841,T1841,U1841,V1841,W1841,X1841,Y1841,Z1841,AA1841,AB1841,AC1841,AD1841,AE1841,AF1841,AG1841,AH1841,AI1841,AJ1841,AK1841,AL1841,AM1841,AN1841,AO1841,AP1841,AQ1841,AR1841,AS1841,AT1841,AU1841,AV1841,AW1841,AX1841,AY1841,AZ1841,BA1841,BB1841), IF(D1841="Target", "https://www.target.com/s?searchTerm=" &amp; [1]!textjoin("+",TRUE,S1841,T1841,U1841,V1841,W1841,X1841,Y1841,Z1841,AA1841,AB1841,AC1841,AD1841,AE1841,AF1841,AG1841,AH1841,AI1841,AJ1841,AK1841,AL1841,AM1841,AN1841,AO1841,AP1841,AQ1841,AR1841,AS1841,AT1841,AU1841,AV1841,AW1841,AX1841,AY1841,AZ1841,BA1841,BB1841),"")))</f>
        <v>#NAME?</v>
      </c>
      <c r="G1841" s="45" t="s">
        <v>8263</v>
      </c>
      <c r="H1841" s="45" t="str">
        <f t="shared" si="116"/>
        <v>Best Buy</v>
      </c>
      <c r="I1841" s="45"/>
      <c r="J1841" s="45"/>
      <c r="L1841" s="37" t="s">
        <v>15</v>
      </c>
      <c r="M1841" s="26" t="s">
        <v>2159</v>
      </c>
      <c r="N1841" s="21" t="s">
        <v>6845</v>
      </c>
      <c r="O1841" s="1" t="s">
        <v>2160</v>
      </c>
      <c r="P1841" s="21" t="e">
        <f ca="1">[1]!textjoin("+",TRUE,O1841,S1841,T1841,U1841,V1841,W1841,X1841,Y1841,Z1841,AA1841,AB1841,AC1841,AD1841,AE1841,AF1841,AG1841,AH1841,AI1841,AJ1841,AK1841,AL1841,AM1841,AN1841,AO1841,AP1841,AQ1841,AR1841,AS1841,AT1841,AU1841,AV1841,AW1841,AX1841,AY1841,AZ1841,BA1841,BB1841,R1841)</f>
        <v>#NAME?</v>
      </c>
      <c r="Q1841" s="21" t="e">
        <f t="shared" ca="1" si="113"/>
        <v>#NAME?</v>
      </c>
      <c r="R1841" t="s">
        <v>5106</v>
      </c>
      <c r="S1841" s="16" t="s">
        <v>4244</v>
      </c>
      <c r="T1841" s="12" t="s">
        <v>2635</v>
      </c>
      <c r="U1841" s="12" t="s">
        <v>4317</v>
      </c>
      <c r="V1841" s="12" t="s">
        <v>4318</v>
      </c>
      <c r="W1841" s="12" t="s">
        <v>5096</v>
      </c>
      <c r="X1841" s="12" t="s">
        <v>2919</v>
      </c>
      <c r="Y1841" s="12" t="s">
        <v>4306</v>
      </c>
      <c r="Z1841" s="12" t="s">
        <v>2923</v>
      </c>
      <c r="AA1841" s="12" t="s">
        <v>4584</v>
      </c>
    </row>
    <row r="1842" spans="1:28" ht="409.6" thickBot="1" x14ac:dyDescent="0.35">
      <c r="A1842" s="7" t="s">
        <v>1876</v>
      </c>
      <c r="D1842" s="37" t="s">
        <v>20</v>
      </c>
      <c r="E1842" s="45"/>
      <c r="F1842" s="47" t="e">
        <f ca="1">IF(D1842="Walmart", "https://www.walmart.com/search/?query=" &amp; [1]!textjoin("%20",TRUE,S1842,T1842,U1842,V1842,W1842,X1842,Y1842,Z1842,AA1842,AB1842,AC1842,AD1842,AE1842,AF1842,AG1842,AH1842,AI1842,AJ1842,AK1842,AL1842,AM1842,AN1842,AO1842,AP1842,AQ1842,AR1842,AS1842,AT1842,AU1842,AV1842,AW1842,AX1842,AY1842,AZ1842,BA1842,BB1842), IF(D1842="Best Buy", "https://www.bestbuy.com/site/searchpage.jsp?st=" &amp; [1]!textjoin("+",TRUE,S1842,T1842,U1842,V1842,W1842,X1842,Y1842,Z1842,AA1842,AB1842,AC1842,AD1842,AE1842,AF1842,AG1842,AH1842,AI1842,AJ1842,AK1842,AL1842,AM1842,AN1842,AO1842,AP1842,AQ1842,AR1842,AS1842,AT1842,AU1842,AV1842,AW1842,AX1842,AY1842,AZ1842,BA1842,BB1842), IF(D1842="Target", "https://www.target.com/s?searchTerm=" &amp; [1]!textjoin("+",TRUE,S1842,T1842,U1842,V1842,W1842,X1842,Y1842,Z1842,AA1842,AB1842,AC1842,AD1842,AE1842,AF1842,AG1842,AH1842,AI1842,AJ1842,AK1842,AL1842,AM1842,AN1842,AO1842,AP1842,AQ1842,AR1842,AS1842,AT1842,AU1842,AV1842,AW1842,AX1842,AY1842,AZ1842,BA1842,BB1842),"")))</f>
        <v>#NAME?</v>
      </c>
      <c r="G1842" s="45" t="s">
        <v>8264</v>
      </c>
      <c r="H1842" s="45" t="str">
        <f t="shared" si="116"/>
        <v>Target</v>
      </c>
      <c r="I1842" s="45"/>
      <c r="J1842" s="45"/>
      <c r="L1842" s="37" t="s">
        <v>20</v>
      </c>
      <c r="M1842" s="26" t="s">
        <v>2159</v>
      </c>
      <c r="N1842" s="21" t="s">
        <v>6846</v>
      </c>
      <c r="O1842" s="1" t="s">
        <v>2160</v>
      </c>
      <c r="P1842" s="21" t="e">
        <f ca="1">[1]!textjoin("+",TRUE,O1842,S1842,T1842,U1842,V1842,W1842,X1842,Y1842,Z1842,AA1842,AB1842,AC1842,AD1842,AE1842,AF1842,AG1842,AH1842,AI1842,AJ1842,AK1842,AL1842,AM1842,AN1842,AO1842,AP1842,AQ1842,AR1842,AS1842,AT1842,AU1842,AV1842,AW1842,AX1842,AY1842,AZ1842,BA1842,BB1842,R1842)</f>
        <v>#NAME?</v>
      </c>
      <c r="Q1842" s="21" t="e">
        <f t="shared" ca="1" si="113"/>
        <v>#NAME?</v>
      </c>
      <c r="R1842" t="s">
        <v>5106</v>
      </c>
      <c r="S1842" s="16" t="s">
        <v>4244</v>
      </c>
      <c r="T1842" s="12" t="s">
        <v>2635</v>
      </c>
      <c r="U1842" s="12" t="s">
        <v>4317</v>
      </c>
      <c r="V1842" s="12" t="s">
        <v>4318</v>
      </c>
      <c r="W1842" s="12" t="s">
        <v>5096</v>
      </c>
      <c r="X1842" s="12" t="s">
        <v>2919</v>
      </c>
      <c r="Y1842" s="12" t="s">
        <v>4306</v>
      </c>
      <c r="Z1842" s="12" t="s">
        <v>2923</v>
      </c>
      <c r="AA1842" s="12" t="s">
        <v>4597</v>
      </c>
    </row>
    <row r="1843" spans="1:28" ht="409.6" thickBot="1" x14ac:dyDescent="0.35">
      <c r="A1843" s="7" t="s">
        <v>1876</v>
      </c>
      <c r="D1843" s="37" t="s">
        <v>15</v>
      </c>
      <c r="E1843" s="45"/>
      <c r="F1843" s="47" t="e">
        <f ca="1">IF(D1843="Walmart", "https://www.walmart.com/search/?query=" &amp; [1]!textjoin("%20",TRUE,S1843,T1843,U1843,V1843,W1843,X1843,Y1843,Z1843,AA1843,AB1843,AC1843,AD1843,AE1843,AF1843,AG1843,AH1843,AI1843,AJ1843,AK1843,AL1843,AM1843,AN1843,AO1843,AP1843,AQ1843,AR1843,AS1843,AT1843,AU1843,AV1843,AW1843,AX1843,AY1843,AZ1843,BA1843,BB1843), IF(D1843="Best Buy", "https://www.bestbuy.com/site/searchpage.jsp?st=" &amp; [1]!textjoin("+",TRUE,S1843,T1843,U1843,V1843,W1843,X1843,Y1843,Z1843,AA1843,AB1843,AC1843,AD1843,AE1843,AF1843,AG1843,AH1843,AI1843,AJ1843,AK1843,AL1843,AM1843,AN1843,AO1843,AP1843,AQ1843,AR1843,AS1843,AT1843,AU1843,AV1843,AW1843,AX1843,AY1843,AZ1843,BA1843,BB1843), IF(D1843="Target", "https://www.target.com/s?searchTerm=" &amp; [1]!textjoin("+",TRUE,S1843,T1843,U1843,V1843,W1843,X1843,Y1843,Z1843,AA1843,AB1843,AC1843,AD1843,AE1843,AF1843,AG1843,AH1843,AI1843,AJ1843,AK1843,AL1843,AM1843,AN1843,AO1843,AP1843,AQ1843,AR1843,AS1843,AT1843,AU1843,AV1843,AW1843,AX1843,AY1843,AZ1843,BA1843,BB1843),"")))</f>
        <v>#NAME?</v>
      </c>
      <c r="G1843" s="45" t="s">
        <v>8265</v>
      </c>
      <c r="H1843" s="45" t="str">
        <f t="shared" si="116"/>
        <v>Best Buy</v>
      </c>
      <c r="I1843" s="45"/>
      <c r="J1843" s="45"/>
      <c r="L1843" s="37" t="s">
        <v>15</v>
      </c>
      <c r="M1843" s="26" t="s">
        <v>2159</v>
      </c>
      <c r="N1843" s="21" t="s">
        <v>6847</v>
      </c>
      <c r="O1843" s="1" t="s">
        <v>2160</v>
      </c>
      <c r="P1843" s="21" t="e">
        <f ca="1">[1]!textjoin("+",TRUE,O1843,S1843,T1843,U1843,V1843,W1843,X1843,Y1843,Z1843,AA1843,AB1843,AC1843,AD1843,AE1843,AF1843,AG1843,AH1843,AI1843,AJ1843,AK1843,AL1843,AM1843,AN1843,AO1843,AP1843,AQ1843,AR1843,AS1843,AT1843,AU1843,AV1843,AW1843,AX1843,AY1843,AZ1843,BA1843,BB1843,R1843)</f>
        <v>#NAME?</v>
      </c>
      <c r="Q1843" s="21" t="e">
        <f t="shared" ref="Q1843:Q1906" ca="1" si="117">REPLACE(P1843,28,1,"")</f>
        <v>#NAME?</v>
      </c>
      <c r="R1843" t="s">
        <v>5106</v>
      </c>
      <c r="S1843" s="16" t="s">
        <v>4319</v>
      </c>
      <c r="T1843" s="12" t="s">
        <v>4320</v>
      </c>
      <c r="U1843" s="12" t="s">
        <v>4584</v>
      </c>
    </row>
    <row r="1844" spans="1:28" ht="409.6" thickBot="1" x14ac:dyDescent="0.35">
      <c r="A1844" s="7" t="s">
        <v>1877</v>
      </c>
      <c r="D1844" s="37" t="s">
        <v>12</v>
      </c>
      <c r="E1844" s="45"/>
      <c r="F1844" s="47" t="e">
        <f ca="1">IF(D1844="Walmart", "https://www.walmart.com/search/?query=" &amp; [1]!textjoin("%20",TRUE,S1844,T1844,U1844,V1844,W1844,X1844,Y1844,Z1844,AA1844,AB1844,AC1844,AD1844,AE1844,AF1844,AG1844,AH1844,AI1844,AJ1844,AK1844,AL1844,AM1844,AN1844,AO1844,AP1844,AQ1844,AR1844,AS1844,AT1844,AU1844,AV1844,AW1844,AX1844,AY1844,AZ1844,BA1844,BB1844), IF(D1844="Best Buy", "https://www.bestbuy.com/site/searchpage.jsp?st=" &amp; [1]!textjoin("+",TRUE,S1844,T1844,U1844,V1844,W1844,X1844,Y1844,Z1844,AA1844,AB1844,AC1844,AD1844,AE1844,AF1844,AG1844,AH1844,AI1844,AJ1844,AK1844,AL1844,AM1844,AN1844,AO1844,AP1844,AQ1844,AR1844,AS1844,AT1844,AU1844,AV1844,AW1844,AX1844,AY1844,AZ1844,BA1844,BB1844), IF(D1844="Target", "https://www.target.com/s?searchTerm=" &amp; [1]!textjoin("+",TRUE,S1844,T1844,U1844,V1844,W1844,X1844,Y1844,Z1844,AA1844,AB1844,AC1844,AD1844,AE1844,AF1844,AG1844,AH1844,AI1844,AJ1844,AK1844,AL1844,AM1844,AN1844,AO1844,AP1844,AQ1844,AR1844,AS1844,AT1844,AU1844,AV1844,AW1844,AX1844,AY1844,AZ1844,BA1844,BB1844),"")))</f>
        <v>#NAME?</v>
      </c>
      <c r="G1844" s="45" t="s">
        <v>8266</v>
      </c>
      <c r="H1844" s="45" t="str">
        <f t="shared" si="116"/>
        <v>Walmart</v>
      </c>
      <c r="I1844" s="45"/>
      <c r="J1844" s="45"/>
      <c r="L1844" s="37" t="s">
        <v>12</v>
      </c>
      <c r="M1844" s="26" t="s">
        <v>2159</v>
      </c>
      <c r="N1844" s="21" t="s">
        <v>6848</v>
      </c>
      <c r="O1844" s="1" t="s">
        <v>2160</v>
      </c>
      <c r="P1844" s="21" t="e">
        <f ca="1">[1]!textjoin("+",TRUE,O1844,S1844,T1844,U1844,V1844,W1844,X1844,Y1844,Z1844,AA1844,AB1844,AC1844,AD1844,AE1844,AF1844,AG1844,AH1844,AI1844,AJ1844,AK1844,AL1844,AM1844,AN1844,AO1844,AP1844,AQ1844,AR1844,AS1844,AT1844,AU1844,AV1844,AW1844,AX1844,AY1844,AZ1844,BA1844,BB1844,R1844)</f>
        <v>#NAME?</v>
      </c>
      <c r="Q1844" s="21" t="e">
        <f t="shared" ca="1" si="117"/>
        <v>#NAME?</v>
      </c>
      <c r="R1844" t="s">
        <v>5106</v>
      </c>
      <c r="S1844" s="16" t="s">
        <v>4321</v>
      </c>
      <c r="T1844" s="12" t="s">
        <v>4322</v>
      </c>
      <c r="U1844" s="12">
        <v>4</v>
      </c>
      <c r="V1844" s="12" t="s">
        <v>4139</v>
      </c>
      <c r="W1844" s="12" t="s">
        <v>4140</v>
      </c>
    </row>
    <row r="1845" spans="1:28" ht="409.6" thickBot="1" x14ac:dyDescent="0.35">
      <c r="A1845" s="7" t="s">
        <v>1878</v>
      </c>
      <c r="D1845" s="37" t="s">
        <v>15</v>
      </c>
      <c r="E1845" s="45"/>
      <c r="F1845" s="47" t="e">
        <f ca="1">IF(D1845="Walmart", "https://www.walmart.com/search/?query=" &amp; [1]!textjoin("%20",TRUE,S1845,T1845,U1845,V1845,W1845,X1845,Y1845,Z1845,AA1845,AB1845,AC1845,AD1845,AE1845,AF1845,AG1845,AH1845,AI1845,AJ1845,AK1845,AL1845,AM1845,AN1845,AO1845,AP1845,AQ1845,AR1845,AS1845,AT1845,AU1845,AV1845,AW1845,AX1845,AY1845,AZ1845,BA1845,BB1845), IF(D1845="Best Buy", "https://www.bestbuy.com/site/searchpage.jsp?st=" &amp; [1]!textjoin("+",TRUE,S1845,T1845,U1845,V1845,W1845,X1845,Y1845,Z1845,AA1845,AB1845,AC1845,AD1845,AE1845,AF1845,AG1845,AH1845,AI1845,AJ1845,AK1845,AL1845,AM1845,AN1845,AO1845,AP1845,AQ1845,AR1845,AS1845,AT1845,AU1845,AV1845,AW1845,AX1845,AY1845,AZ1845,BA1845,BB1845), IF(D1845="Target", "https://www.target.com/s?searchTerm=" &amp; [1]!textjoin("+",TRUE,S1845,T1845,U1845,V1845,W1845,X1845,Y1845,Z1845,AA1845,AB1845,AC1845,AD1845,AE1845,AF1845,AG1845,AH1845,AI1845,AJ1845,AK1845,AL1845,AM1845,AN1845,AO1845,AP1845,AQ1845,AR1845,AS1845,AT1845,AU1845,AV1845,AW1845,AX1845,AY1845,AZ1845,BA1845,BB1845),"")))</f>
        <v>#NAME?</v>
      </c>
      <c r="G1845" s="45" t="s">
        <v>8267</v>
      </c>
      <c r="H1845" s="45" t="str">
        <f t="shared" si="116"/>
        <v>Best Buy</v>
      </c>
      <c r="I1845" s="45"/>
      <c r="J1845" s="45"/>
      <c r="L1845" s="37" t="s">
        <v>15</v>
      </c>
      <c r="M1845" s="26" t="s">
        <v>2159</v>
      </c>
      <c r="N1845" s="21" t="s">
        <v>6849</v>
      </c>
      <c r="O1845" s="1" t="s">
        <v>2160</v>
      </c>
      <c r="P1845" s="21" t="e">
        <f ca="1">[1]!textjoin("+",TRUE,O1845,S1845,T1845,U1845,V1845,W1845,X1845,Y1845,Z1845,AA1845,AB1845,AC1845,AD1845,AE1845,AF1845,AG1845,AH1845,AI1845,AJ1845,AK1845,AL1845,AM1845,AN1845,AO1845,AP1845,AQ1845,AR1845,AS1845,AT1845,AU1845,AV1845,AW1845,AX1845,AY1845,AZ1845,BA1845,BB1845,R1845)</f>
        <v>#NAME?</v>
      </c>
      <c r="Q1845" s="21" t="e">
        <f t="shared" ca="1" si="117"/>
        <v>#NAME?</v>
      </c>
      <c r="R1845" t="s">
        <v>5106</v>
      </c>
      <c r="S1845" s="18" t="s">
        <v>4323</v>
      </c>
      <c r="T1845" s="12" t="s">
        <v>5066</v>
      </c>
      <c r="U1845" s="12" t="s">
        <v>3574</v>
      </c>
      <c r="V1845" s="12" t="s">
        <v>4243</v>
      </c>
      <c r="W1845" s="12" t="s">
        <v>2919</v>
      </c>
      <c r="X1845" s="12" t="s">
        <v>4242</v>
      </c>
      <c r="Y1845" s="12" t="s">
        <v>2176</v>
      </c>
      <c r="Z1845" s="12" t="s">
        <v>2177</v>
      </c>
      <c r="AA1845" s="12" t="s">
        <v>2178</v>
      </c>
      <c r="AB1845" s="12" t="s">
        <v>4603</v>
      </c>
    </row>
    <row r="1846" spans="1:28" ht="409.6" thickBot="1" x14ac:dyDescent="0.35">
      <c r="A1846" s="7" t="s">
        <v>1879</v>
      </c>
      <c r="D1846" s="37" t="s">
        <v>15</v>
      </c>
      <c r="E1846" s="45"/>
      <c r="F1846" s="47" t="e">
        <f ca="1">IF(D1846="Walmart", "https://www.walmart.com/search/?query=" &amp; [1]!textjoin("%20",TRUE,S1846,T1846,U1846,V1846,W1846,X1846,Y1846,Z1846,AA1846,AB1846,AC1846,AD1846,AE1846,AF1846,AG1846,AH1846,AI1846,AJ1846,AK1846,AL1846,AM1846,AN1846,AO1846,AP1846,AQ1846,AR1846,AS1846,AT1846,AU1846,AV1846,AW1846,AX1846,AY1846,AZ1846,BA1846,BB1846), IF(D1846="Best Buy", "https://www.bestbuy.com/site/searchpage.jsp?st=" &amp; [1]!textjoin("+",TRUE,S1846,T1846,U1846,V1846,W1846,X1846,Y1846,Z1846,AA1846,AB1846,AC1846,AD1846,AE1846,AF1846,AG1846,AH1846,AI1846,AJ1846,AK1846,AL1846,AM1846,AN1846,AO1846,AP1846,AQ1846,AR1846,AS1846,AT1846,AU1846,AV1846,AW1846,AX1846,AY1846,AZ1846,BA1846,BB1846), IF(D1846="Target", "https://www.target.com/s?searchTerm=" &amp; [1]!textjoin("+",TRUE,S1846,T1846,U1846,V1846,W1846,X1846,Y1846,Z1846,AA1846,AB1846,AC1846,AD1846,AE1846,AF1846,AG1846,AH1846,AI1846,AJ1846,AK1846,AL1846,AM1846,AN1846,AO1846,AP1846,AQ1846,AR1846,AS1846,AT1846,AU1846,AV1846,AW1846,AX1846,AY1846,AZ1846,BA1846,BB1846),"")))</f>
        <v>#NAME?</v>
      </c>
      <c r="G1846" s="45" t="s">
        <v>8268</v>
      </c>
      <c r="H1846" s="45" t="str">
        <f t="shared" si="116"/>
        <v>Best Buy</v>
      </c>
      <c r="I1846" s="45"/>
      <c r="J1846" s="45"/>
      <c r="L1846" s="37" t="s">
        <v>15</v>
      </c>
      <c r="M1846" s="26" t="s">
        <v>2159</v>
      </c>
      <c r="N1846" s="21" t="s">
        <v>6850</v>
      </c>
      <c r="O1846" s="1" t="s">
        <v>2160</v>
      </c>
      <c r="P1846" s="21" t="e">
        <f ca="1">[1]!textjoin("+",TRUE,O1846,S1846,T1846,U1846,V1846,W1846,X1846,Y1846,Z1846,AA1846,AB1846,AC1846,AD1846,AE1846,AF1846,AG1846,AH1846,AI1846,AJ1846,AK1846,AL1846,AM1846,AN1846,AO1846,AP1846,AQ1846,AR1846,AS1846,AT1846,AU1846,AV1846,AW1846,AX1846,AY1846,AZ1846,BA1846,BB1846,R1846)</f>
        <v>#NAME?</v>
      </c>
      <c r="Q1846" s="21" t="e">
        <f t="shared" ca="1" si="117"/>
        <v>#NAME?</v>
      </c>
      <c r="R1846" t="s">
        <v>5106</v>
      </c>
      <c r="S1846" s="16" t="s">
        <v>4324</v>
      </c>
      <c r="T1846" s="12" t="s">
        <v>4298</v>
      </c>
      <c r="U1846" s="12" t="s">
        <v>2172</v>
      </c>
    </row>
    <row r="1847" spans="1:28" ht="409.6" thickBot="1" x14ac:dyDescent="0.35">
      <c r="A1847" s="9" t="s">
        <v>1880</v>
      </c>
      <c r="D1847" s="37" t="s">
        <v>15</v>
      </c>
      <c r="E1847" s="45"/>
      <c r="F1847" s="47" t="e">
        <f ca="1">IF(D1847="Walmart", "https://www.walmart.com/search/?query=" &amp; [1]!textjoin("%20",TRUE,S1847,T1847,U1847,V1847,W1847,X1847,Y1847,Z1847,AA1847,AB1847,AC1847,AD1847,AE1847,AF1847,AG1847,AH1847,AI1847,AJ1847,AK1847,AL1847,AM1847,AN1847,AO1847,AP1847,AQ1847,AR1847,AS1847,AT1847,AU1847,AV1847,AW1847,AX1847,AY1847,AZ1847,BA1847,BB1847), IF(D1847="Best Buy", "https://www.bestbuy.com/site/searchpage.jsp?st=" &amp; [1]!textjoin("+",TRUE,S1847,T1847,U1847,V1847,W1847,X1847,Y1847,Z1847,AA1847,AB1847,AC1847,AD1847,AE1847,AF1847,AG1847,AH1847,AI1847,AJ1847,AK1847,AL1847,AM1847,AN1847,AO1847,AP1847,AQ1847,AR1847,AS1847,AT1847,AU1847,AV1847,AW1847,AX1847,AY1847,AZ1847,BA1847,BB1847), IF(D1847="Target", "https://www.target.com/s?searchTerm=" &amp; [1]!textjoin("+",TRUE,S1847,T1847,U1847,V1847,W1847,X1847,Y1847,Z1847,AA1847,AB1847,AC1847,AD1847,AE1847,AF1847,AG1847,AH1847,AI1847,AJ1847,AK1847,AL1847,AM1847,AN1847,AO1847,AP1847,AQ1847,AR1847,AS1847,AT1847,AU1847,AV1847,AW1847,AX1847,AY1847,AZ1847,BA1847,BB1847),"")))</f>
        <v>#NAME?</v>
      </c>
      <c r="G1847" s="45" t="s">
        <v>8269</v>
      </c>
      <c r="H1847" s="45" t="str">
        <f t="shared" si="116"/>
        <v>Best Buy</v>
      </c>
      <c r="I1847" s="45"/>
      <c r="J1847" s="45"/>
      <c r="L1847" s="37" t="s">
        <v>15</v>
      </c>
      <c r="M1847" s="26" t="s">
        <v>2159</v>
      </c>
      <c r="N1847" s="21" t="s">
        <v>6851</v>
      </c>
      <c r="O1847" s="1" t="s">
        <v>2160</v>
      </c>
      <c r="P1847" s="21" t="e">
        <f ca="1">[1]!textjoin("+",TRUE,O1847,S1847,T1847,U1847,V1847,W1847,X1847,Y1847,Z1847,AA1847,AB1847,AC1847,AD1847,AE1847,AF1847,AG1847,AH1847,AI1847,AJ1847,AK1847,AL1847,AM1847,AN1847,AO1847,AP1847,AQ1847,AR1847,AS1847,AT1847,AU1847,AV1847,AW1847,AX1847,AY1847,AZ1847,BA1847,BB1847,R1847)</f>
        <v>#NAME?</v>
      </c>
      <c r="Q1847" s="21" t="e">
        <f t="shared" ca="1" si="117"/>
        <v>#NAME?</v>
      </c>
      <c r="R1847" t="s">
        <v>5106</v>
      </c>
      <c r="S1847" s="16" t="s">
        <v>4324</v>
      </c>
      <c r="T1847" s="12" t="s">
        <v>5067</v>
      </c>
      <c r="U1847" s="12" t="s">
        <v>4325</v>
      </c>
      <c r="V1847" s="12" t="s">
        <v>4584</v>
      </c>
    </row>
    <row r="1848" spans="1:28" ht="409.6" thickBot="1" x14ac:dyDescent="0.35">
      <c r="A1848" s="7" t="s">
        <v>1881</v>
      </c>
      <c r="D1848" s="37" t="s">
        <v>12</v>
      </c>
      <c r="E1848" s="45"/>
      <c r="F1848" s="47" t="e">
        <f ca="1">IF(D1848="Walmart", "https://www.walmart.com/search/?query=" &amp; [1]!textjoin("%20",TRUE,S1848,T1848,U1848,V1848,W1848,X1848,Y1848,Z1848,AA1848,AB1848,AC1848,AD1848,AE1848,AF1848,AG1848,AH1848,AI1848,AJ1848,AK1848,AL1848,AM1848,AN1848,AO1848,AP1848,AQ1848,AR1848,AS1848,AT1848,AU1848,AV1848,AW1848,AX1848,AY1848,AZ1848,BA1848,BB1848), IF(D1848="Best Buy", "https://www.bestbuy.com/site/searchpage.jsp?st=" &amp; [1]!textjoin("+",TRUE,S1848,T1848,U1848,V1848,W1848,X1848,Y1848,Z1848,AA1848,AB1848,AC1848,AD1848,AE1848,AF1848,AG1848,AH1848,AI1848,AJ1848,AK1848,AL1848,AM1848,AN1848,AO1848,AP1848,AQ1848,AR1848,AS1848,AT1848,AU1848,AV1848,AW1848,AX1848,AY1848,AZ1848,BA1848,BB1848), IF(D1848="Target", "https://www.target.com/s?searchTerm=" &amp; [1]!textjoin("+",TRUE,S1848,T1848,U1848,V1848,W1848,X1848,Y1848,Z1848,AA1848,AB1848,AC1848,AD1848,AE1848,AF1848,AG1848,AH1848,AI1848,AJ1848,AK1848,AL1848,AM1848,AN1848,AO1848,AP1848,AQ1848,AR1848,AS1848,AT1848,AU1848,AV1848,AW1848,AX1848,AY1848,AZ1848,BA1848,BB1848),"")))</f>
        <v>#NAME?</v>
      </c>
      <c r="G1848" s="45" t="s">
        <v>8270</v>
      </c>
      <c r="H1848" s="45" t="str">
        <f t="shared" si="116"/>
        <v>Walmart</v>
      </c>
      <c r="I1848" s="45"/>
      <c r="J1848" s="45"/>
      <c r="L1848" s="37" t="s">
        <v>12</v>
      </c>
      <c r="M1848" s="26" t="s">
        <v>2159</v>
      </c>
      <c r="N1848" s="21" t="s">
        <v>6852</v>
      </c>
      <c r="O1848" s="1" t="s">
        <v>2160</v>
      </c>
      <c r="P1848" s="21" t="e">
        <f ca="1">[1]!textjoin("+",TRUE,O1848,S1848,T1848,U1848,V1848,W1848,X1848,Y1848,Z1848,AA1848,AB1848,AC1848,AD1848,AE1848,AF1848,AG1848,AH1848,AI1848,AJ1848,AK1848,AL1848,AM1848,AN1848,AO1848,AP1848,AQ1848,AR1848,AS1848,AT1848,AU1848,AV1848,AW1848,AX1848,AY1848,AZ1848,BA1848,BB1848,R1848)</f>
        <v>#NAME?</v>
      </c>
      <c r="Q1848" s="21" t="e">
        <f t="shared" ca="1" si="117"/>
        <v>#NAME?</v>
      </c>
      <c r="R1848" t="s">
        <v>5106</v>
      </c>
      <c r="S1848" s="16" t="s">
        <v>5037</v>
      </c>
      <c r="T1848" s="12" t="s">
        <v>2919</v>
      </c>
      <c r="U1848" s="12" t="s">
        <v>4326</v>
      </c>
      <c r="V1848" s="12" t="s">
        <v>3982</v>
      </c>
      <c r="W1848" s="12" t="s">
        <v>2161</v>
      </c>
    </row>
    <row r="1849" spans="1:28" ht="101.4" thickBot="1" x14ac:dyDescent="0.35">
      <c r="A1849" s="7" t="s">
        <v>1882</v>
      </c>
      <c r="D1849" s="37" t="s">
        <v>658</v>
      </c>
      <c r="E1849" s="45"/>
      <c r="F1849" s="47" t="str">
        <f>IF(D1849="Walmart", "https://www.walmart.com/search/?query=" &amp; [1]!textjoin("%20",TRUE,S1849,T1849,U1849,V1849,W1849,X1849,Y1849,Z1849,AA1849,AB1849,AC1849,AD1849,AE1849,AF1849,AG1849,AH1849,AI1849,AJ1849,AK1849,AL1849,AM1849,AN1849,AO1849,AP1849,AQ1849,AR1849,AS1849,AT1849,AU1849,AV1849,AW1849,AX1849,AY1849,AZ1849,BA1849,BB1849), IF(D1849="Best Buy", "https://www.bestbuy.com/site/searchpage.jsp?st=" &amp; [1]!textjoin("+",TRUE,S1849,T1849,U1849,V1849,W1849,X1849,Y1849,Z1849,AA1849,AB1849,AC1849,AD1849,AE1849,AF1849,AG1849,AH1849,AI1849,AJ1849,AK1849,AL1849,AM1849,AN1849,AO1849,AP1849,AQ1849,AR1849,AS1849,AT1849,AU1849,AV1849,AW1849,AX1849,AY1849,AZ1849,BA1849,BB1849), IF(D1849="Target", "https://www.target.com/s?searchTerm=" &amp; [1]!textjoin("+",TRUE,S1849,T1849,U1849,V1849,W1849,X1849,Y1849,Z1849,AA1849,AB1849,AC1849,AD1849,AE1849,AF1849,AG1849,AH1849,AI1849,AJ1849,AK1849,AL1849,AM1849,AN1849,AO1849,AP1849,AQ1849,AR1849,AS1849,AT1849,AU1849,AV1849,AW1849,AX1849,AY1849,AZ1849,BA1849,BB1849),"")))</f>
        <v/>
      </c>
      <c r="G1849" s="45" t="s">
        <v>7382</v>
      </c>
      <c r="H1849" s="45"/>
      <c r="I1849" s="45"/>
      <c r="J1849" s="45"/>
      <c r="L1849" s="37" t="s">
        <v>658</v>
      </c>
      <c r="M1849" s="26" t="s">
        <v>2159</v>
      </c>
      <c r="N1849" s="21" t="s">
        <v>6853</v>
      </c>
      <c r="O1849" s="1" t="s">
        <v>2160</v>
      </c>
      <c r="P1849" s="21" t="e">
        <f ca="1">[1]!textjoin("+",TRUE,O1849,S1849,T1849,U1849,V1849,W1849,X1849,Y1849,Z1849,AA1849,AB1849,AC1849,AD1849,AE1849,AF1849,AG1849,AH1849,AI1849,AJ1849,AK1849,AL1849,AM1849,AN1849,AO1849,AP1849,AQ1849,AR1849,AS1849,AT1849,AU1849,AV1849,AW1849,AX1849,AY1849,AZ1849,BA1849,BB1849,R1849)</f>
        <v>#NAME?</v>
      </c>
      <c r="Q1849" s="21" t="e">
        <f t="shared" ca="1" si="117"/>
        <v>#NAME?</v>
      </c>
      <c r="R1849" t="s">
        <v>5106</v>
      </c>
      <c r="S1849" s="16" t="s">
        <v>4327</v>
      </c>
      <c r="T1849" s="12" t="s">
        <v>2161</v>
      </c>
    </row>
    <row r="1850" spans="1:28" ht="409.6" thickBot="1" x14ac:dyDescent="0.35">
      <c r="A1850" s="7" t="s">
        <v>1883</v>
      </c>
      <c r="D1850" s="37" t="s">
        <v>15</v>
      </c>
      <c r="E1850" s="45"/>
      <c r="F1850" s="47" t="e">
        <f ca="1">IF(D1850="Walmart", "https://www.walmart.com/search/?query=" &amp; [1]!textjoin("%20",TRUE,S1850,T1850,U1850,V1850,W1850,X1850,Y1850,Z1850,AA1850,AB1850,AC1850,AD1850,AE1850,AF1850,AG1850,AH1850,AI1850,AJ1850,AK1850,AL1850,AM1850,AN1850,AO1850,AP1850,AQ1850,AR1850,AS1850,AT1850,AU1850,AV1850,AW1850,AX1850,AY1850,AZ1850,BA1850,BB1850), IF(D1850="Best Buy", "https://www.bestbuy.com/site/searchpage.jsp?st=" &amp; [1]!textjoin("+",TRUE,S1850,T1850,U1850,V1850,W1850,X1850,Y1850,Z1850,AA1850,AB1850,AC1850,AD1850,AE1850,AF1850,AG1850,AH1850,AI1850,AJ1850,AK1850,AL1850,AM1850,AN1850,AO1850,AP1850,AQ1850,AR1850,AS1850,AT1850,AU1850,AV1850,AW1850,AX1850,AY1850,AZ1850,BA1850,BB1850), IF(D1850="Target", "https://www.target.com/s?searchTerm=" &amp; [1]!textjoin("+",TRUE,S1850,T1850,U1850,V1850,W1850,X1850,Y1850,Z1850,AA1850,AB1850,AC1850,AD1850,AE1850,AF1850,AG1850,AH1850,AI1850,AJ1850,AK1850,AL1850,AM1850,AN1850,AO1850,AP1850,AQ1850,AR1850,AS1850,AT1850,AU1850,AV1850,AW1850,AX1850,AY1850,AZ1850,BA1850,BB1850),"")))</f>
        <v>#NAME?</v>
      </c>
      <c r="G1850" s="45" t="s">
        <v>8271</v>
      </c>
      <c r="H1850" s="45" t="str">
        <f t="shared" ref="H1850:H1881" si="118">HYPERLINK(G1850,D1850)</f>
        <v>Best Buy</v>
      </c>
      <c r="I1850" s="45"/>
      <c r="J1850" s="45"/>
      <c r="L1850" s="37" t="s">
        <v>15</v>
      </c>
      <c r="M1850" s="26" t="s">
        <v>2159</v>
      </c>
      <c r="N1850" s="21" t="s">
        <v>6854</v>
      </c>
      <c r="O1850" s="1" t="s">
        <v>2160</v>
      </c>
      <c r="P1850" s="21" t="e">
        <f ca="1">[1]!textjoin("+",TRUE,O1850,S1850,T1850,U1850,V1850,W1850,X1850,Y1850,Z1850,AA1850,AB1850,AC1850,AD1850,AE1850,AF1850,AG1850,AH1850,AI1850,AJ1850,AK1850,AL1850,AM1850,AN1850,AO1850,AP1850,AQ1850,AR1850,AS1850,AT1850,AU1850,AV1850,AW1850,AX1850,AY1850,AZ1850,BA1850,BB1850,R1850)</f>
        <v>#NAME?</v>
      </c>
      <c r="Q1850" s="21" t="e">
        <f t="shared" ca="1" si="117"/>
        <v>#NAME?</v>
      </c>
      <c r="R1850" t="s">
        <v>5106</v>
      </c>
      <c r="S1850" s="16" t="s">
        <v>4328</v>
      </c>
      <c r="T1850" s="12" t="s">
        <v>2924</v>
      </c>
      <c r="U1850" s="12" t="s">
        <v>4329</v>
      </c>
      <c r="V1850" s="12" t="s">
        <v>4586</v>
      </c>
    </row>
    <row r="1851" spans="1:28" ht="409.6" thickBot="1" x14ac:dyDescent="0.35">
      <c r="A1851" s="7" t="s">
        <v>1884</v>
      </c>
      <c r="D1851" s="37" t="s">
        <v>20</v>
      </c>
      <c r="E1851" s="45"/>
      <c r="F1851" s="47" t="e">
        <f ca="1">IF(D1851="Walmart", "https://www.walmart.com/search/?query=" &amp; [1]!textjoin("%20",TRUE,S1851,T1851,U1851,V1851,W1851,X1851,Y1851,Z1851,AA1851,AB1851,AC1851,AD1851,AE1851,AF1851,AG1851,AH1851,AI1851,AJ1851,AK1851,AL1851,AM1851,AN1851,AO1851,AP1851,AQ1851,AR1851,AS1851,AT1851,AU1851,AV1851,AW1851,AX1851,AY1851,AZ1851,BA1851,BB1851), IF(D1851="Best Buy", "https://www.bestbuy.com/site/searchpage.jsp?st=" &amp; [1]!textjoin("+",TRUE,S1851,T1851,U1851,V1851,W1851,X1851,Y1851,Z1851,AA1851,AB1851,AC1851,AD1851,AE1851,AF1851,AG1851,AH1851,AI1851,AJ1851,AK1851,AL1851,AM1851,AN1851,AO1851,AP1851,AQ1851,AR1851,AS1851,AT1851,AU1851,AV1851,AW1851,AX1851,AY1851,AZ1851,BA1851,BB1851), IF(D1851="Target", "https://www.target.com/s?searchTerm=" &amp; [1]!textjoin("+",TRUE,S1851,T1851,U1851,V1851,W1851,X1851,Y1851,Z1851,AA1851,AB1851,AC1851,AD1851,AE1851,AF1851,AG1851,AH1851,AI1851,AJ1851,AK1851,AL1851,AM1851,AN1851,AO1851,AP1851,AQ1851,AR1851,AS1851,AT1851,AU1851,AV1851,AW1851,AX1851,AY1851,AZ1851,BA1851,BB1851),"")))</f>
        <v>#NAME?</v>
      </c>
      <c r="G1851" s="45" t="s">
        <v>8272</v>
      </c>
      <c r="H1851" s="45" t="str">
        <f t="shared" si="118"/>
        <v>Target</v>
      </c>
      <c r="I1851" s="45"/>
      <c r="J1851" s="45"/>
      <c r="L1851" s="37" t="s">
        <v>20</v>
      </c>
      <c r="M1851" s="26" t="s">
        <v>2159</v>
      </c>
      <c r="N1851" s="21" t="s">
        <v>6855</v>
      </c>
      <c r="O1851" s="1" t="s">
        <v>2160</v>
      </c>
      <c r="P1851" s="21" t="e">
        <f ca="1">[1]!textjoin("+",TRUE,O1851,S1851,T1851,U1851,V1851,W1851,X1851,Y1851,Z1851,AA1851,AB1851,AC1851,AD1851,AE1851,AF1851,AG1851,AH1851,AI1851,AJ1851,AK1851,AL1851,AM1851,AN1851,AO1851,AP1851,AQ1851,AR1851,AS1851,AT1851,AU1851,AV1851,AW1851,AX1851,AY1851,AZ1851,BA1851,BB1851,R1851)</f>
        <v>#NAME?</v>
      </c>
      <c r="Q1851" s="21" t="e">
        <f t="shared" ca="1" si="117"/>
        <v>#NAME?</v>
      </c>
      <c r="R1851" t="s">
        <v>5106</v>
      </c>
      <c r="S1851" s="16" t="s">
        <v>4330</v>
      </c>
      <c r="T1851" s="12" t="s">
        <v>4331</v>
      </c>
      <c r="U1851" s="12" t="s">
        <v>4332</v>
      </c>
      <c r="V1851" s="12" t="s">
        <v>2161</v>
      </c>
    </row>
    <row r="1852" spans="1:28" ht="409.6" thickBot="1" x14ac:dyDescent="0.35">
      <c r="A1852" s="7" t="s">
        <v>1885</v>
      </c>
      <c r="D1852" s="37" t="s">
        <v>15</v>
      </c>
      <c r="E1852" s="45"/>
      <c r="F1852" s="47" t="e">
        <f ca="1">IF(D1852="Walmart", "https://www.walmart.com/search/?query=" &amp; [1]!textjoin("%20",TRUE,S1852,T1852,U1852,V1852,W1852,X1852,Y1852,Z1852,AA1852,AB1852,AC1852,AD1852,AE1852,AF1852,AG1852,AH1852,AI1852,AJ1852,AK1852,AL1852,AM1852,AN1852,AO1852,AP1852,AQ1852,AR1852,AS1852,AT1852,AU1852,AV1852,AW1852,AX1852,AY1852,AZ1852,BA1852,BB1852), IF(D1852="Best Buy", "https://www.bestbuy.com/site/searchpage.jsp?st=" &amp; [1]!textjoin("+",TRUE,S1852,T1852,U1852,V1852,W1852,X1852,Y1852,Z1852,AA1852,AB1852,AC1852,AD1852,AE1852,AF1852,AG1852,AH1852,AI1852,AJ1852,AK1852,AL1852,AM1852,AN1852,AO1852,AP1852,AQ1852,AR1852,AS1852,AT1852,AU1852,AV1852,AW1852,AX1852,AY1852,AZ1852,BA1852,BB1852), IF(D1852="Target", "https://www.target.com/s?searchTerm=" &amp; [1]!textjoin("+",TRUE,S1852,T1852,U1852,V1852,W1852,X1852,Y1852,Z1852,AA1852,AB1852,AC1852,AD1852,AE1852,AF1852,AG1852,AH1852,AI1852,AJ1852,AK1852,AL1852,AM1852,AN1852,AO1852,AP1852,AQ1852,AR1852,AS1852,AT1852,AU1852,AV1852,AW1852,AX1852,AY1852,AZ1852,BA1852,BB1852),"")))</f>
        <v>#NAME?</v>
      </c>
      <c r="G1852" s="45" t="s">
        <v>8273</v>
      </c>
      <c r="H1852" s="45" t="str">
        <f t="shared" si="118"/>
        <v>Best Buy</v>
      </c>
      <c r="I1852" s="45"/>
      <c r="J1852" s="45"/>
      <c r="L1852" s="37" t="s">
        <v>15</v>
      </c>
      <c r="M1852" s="26" t="s">
        <v>2159</v>
      </c>
      <c r="N1852" s="21" t="s">
        <v>6856</v>
      </c>
      <c r="O1852" s="1" t="s">
        <v>2160</v>
      </c>
      <c r="P1852" s="21" t="e">
        <f ca="1">[1]!textjoin("+",TRUE,O1852,S1852,T1852,U1852,V1852,W1852,X1852,Y1852,Z1852,AA1852,AB1852,AC1852,AD1852,AE1852,AF1852,AG1852,AH1852,AI1852,AJ1852,AK1852,AL1852,AM1852,AN1852,AO1852,AP1852,AQ1852,AR1852,AS1852,AT1852,AU1852,AV1852,AW1852,AX1852,AY1852,AZ1852,BA1852,BB1852,R1852)</f>
        <v>#NAME?</v>
      </c>
      <c r="Q1852" s="21" t="e">
        <f t="shared" ca="1" si="117"/>
        <v>#NAME?</v>
      </c>
      <c r="R1852" t="s">
        <v>5106</v>
      </c>
      <c r="S1852" s="16" t="s">
        <v>4333</v>
      </c>
      <c r="T1852" s="12" t="s">
        <v>2176</v>
      </c>
      <c r="U1852" s="12" t="s">
        <v>2177</v>
      </c>
      <c r="V1852" s="12" t="s">
        <v>2178</v>
      </c>
      <c r="W1852" s="12" t="s">
        <v>4603</v>
      </c>
    </row>
    <row r="1853" spans="1:28" ht="409.6" thickBot="1" x14ac:dyDescent="0.35">
      <c r="A1853" s="7" t="s">
        <v>1886</v>
      </c>
      <c r="D1853" s="37" t="s">
        <v>12</v>
      </c>
      <c r="E1853" s="45"/>
      <c r="F1853" s="47" t="e">
        <f ca="1">IF(D1853="Walmart", "https://www.walmart.com/search/?query=" &amp; [1]!textjoin("%20",TRUE,S1853,T1853,U1853,V1853,W1853,X1853,Y1853,Z1853,AA1853,AB1853,AC1853,AD1853,AE1853,AF1853,AG1853,AH1853,AI1853,AJ1853,AK1853,AL1853,AM1853,AN1853,AO1853,AP1853,AQ1853,AR1853,AS1853,AT1853,AU1853,AV1853,AW1853,AX1853,AY1853,AZ1853,BA1853,BB1853), IF(D1853="Best Buy", "https://www.bestbuy.com/site/searchpage.jsp?st=" &amp; [1]!textjoin("+",TRUE,S1853,T1853,U1853,V1853,W1853,X1853,Y1853,Z1853,AA1853,AB1853,AC1853,AD1853,AE1853,AF1853,AG1853,AH1853,AI1853,AJ1853,AK1853,AL1853,AM1853,AN1853,AO1853,AP1853,AQ1853,AR1853,AS1853,AT1853,AU1853,AV1853,AW1853,AX1853,AY1853,AZ1853,BA1853,BB1853), IF(D1853="Target", "https://www.target.com/s?searchTerm=" &amp; [1]!textjoin("+",TRUE,S1853,T1853,U1853,V1853,W1853,X1853,Y1853,Z1853,AA1853,AB1853,AC1853,AD1853,AE1853,AF1853,AG1853,AH1853,AI1853,AJ1853,AK1853,AL1853,AM1853,AN1853,AO1853,AP1853,AQ1853,AR1853,AS1853,AT1853,AU1853,AV1853,AW1853,AX1853,AY1853,AZ1853,BA1853,BB1853),"")))</f>
        <v>#NAME?</v>
      </c>
      <c r="G1853" s="45" t="s">
        <v>8274</v>
      </c>
      <c r="H1853" s="45" t="str">
        <f t="shared" si="118"/>
        <v>Walmart</v>
      </c>
      <c r="I1853" s="45"/>
      <c r="J1853" s="45"/>
      <c r="L1853" s="37" t="s">
        <v>12</v>
      </c>
      <c r="M1853" s="26" t="s">
        <v>2159</v>
      </c>
      <c r="N1853" s="21" t="s">
        <v>6857</v>
      </c>
      <c r="O1853" s="1" t="s">
        <v>2160</v>
      </c>
      <c r="P1853" s="21" t="e">
        <f ca="1">[1]!textjoin("+",TRUE,O1853,S1853,T1853,U1853,V1853,W1853,X1853,Y1853,Z1853,AA1853,AB1853,AC1853,AD1853,AE1853,AF1853,AG1853,AH1853,AI1853,AJ1853,AK1853,AL1853,AM1853,AN1853,AO1853,AP1853,AQ1853,AR1853,AS1853,AT1853,AU1853,AV1853,AW1853,AX1853,AY1853,AZ1853,BA1853,BB1853,R1853)</f>
        <v>#NAME?</v>
      </c>
      <c r="Q1853" s="21" t="e">
        <f t="shared" ca="1" si="117"/>
        <v>#NAME?</v>
      </c>
      <c r="R1853" t="s">
        <v>5106</v>
      </c>
      <c r="S1853" s="16" t="s">
        <v>4334</v>
      </c>
      <c r="T1853" s="12" t="s">
        <v>2176</v>
      </c>
      <c r="U1853" s="12" t="s">
        <v>2177</v>
      </c>
      <c r="V1853" s="12" t="s">
        <v>4600</v>
      </c>
    </row>
    <row r="1854" spans="1:28" ht="409.6" thickBot="1" x14ac:dyDescent="0.35">
      <c r="A1854" s="7" t="s">
        <v>1887</v>
      </c>
      <c r="D1854" s="37" t="s">
        <v>15</v>
      </c>
      <c r="E1854" s="45"/>
      <c r="F1854" s="47" t="e">
        <f ca="1">IF(D1854="Walmart", "https://www.walmart.com/search/?query=" &amp; [1]!textjoin("%20",TRUE,S1854,T1854,U1854,V1854,W1854,X1854,Y1854,Z1854,AA1854,AB1854,AC1854,AD1854,AE1854,AF1854,AG1854,AH1854,AI1854,AJ1854,AK1854,AL1854,AM1854,AN1854,AO1854,AP1854,AQ1854,AR1854,AS1854,AT1854,AU1854,AV1854,AW1854,AX1854,AY1854,AZ1854,BA1854,BB1854), IF(D1854="Best Buy", "https://www.bestbuy.com/site/searchpage.jsp?st=" &amp; [1]!textjoin("+",TRUE,S1854,T1854,U1854,V1854,W1854,X1854,Y1854,Z1854,AA1854,AB1854,AC1854,AD1854,AE1854,AF1854,AG1854,AH1854,AI1854,AJ1854,AK1854,AL1854,AM1854,AN1854,AO1854,AP1854,AQ1854,AR1854,AS1854,AT1854,AU1854,AV1854,AW1854,AX1854,AY1854,AZ1854,BA1854,BB1854), IF(D1854="Target", "https://www.target.com/s?searchTerm=" &amp; [1]!textjoin("+",TRUE,S1854,T1854,U1854,V1854,W1854,X1854,Y1854,Z1854,AA1854,AB1854,AC1854,AD1854,AE1854,AF1854,AG1854,AH1854,AI1854,AJ1854,AK1854,AL1854,AM1854,AN1854,AO1854,AP1854,AQ1854,AR1854,AS1854,AT1854,AU1854,AV1854,AW1854,AX1854,AY1854,AZ1854,BA1854,BB1854),"")))</f>
        <v>#NAME?</v>
      </c>
      <c r="G1854" s="45" t="s">
        <v>8275</v>
      </c>
      <c r="H1854" s="45" t="str">
        <f t="shared" si="118"/>
        <v>Best Buy</v>
      </c>
      <c r="I1854" s="45"/>
      <c r="J1854" s="45"/>
      <c r="L1854" s="37" t="s">
        <v>15</v>
      </c>
      <c r="M1854" s="26" t="s">
        <v>2159</v>
      </c>
      <c r="N1854" s="21" t="s">
        <v>6858</v>
      </c>
      <c r="O1854" s="1" t="s">
        <v>2160</v>
      </c>
      <c r="P1854" s="21" t="e">
        <f ca="1">[1]!textjoin("+",TRUE,O1854,S1854,T1854,U1854,V1854,W1854,X1854,Y1854,Z1854,AA1854,AB1854,AC1854,AD1854,AE1854,AF1854,AG1854,AH1854,AI1854,AJ1854,AK1854,AL1854,AM1854,AN1854,AO1854,AP1854,AQ1854,AR1854,AS1854,AT1854,AU1854,AV1854,AW1854,AX1854,AY1854,AZ1854,BA1854,BB1854,R1854)</f>
        <v>#NAME?</v>
      </c>
      <c r="Q1854" s="21" t="e">
        <f t="shared" ca="1" si="117"/>
        <v>#NAME?</v>
      </c>
      <c r="R1854" t="s">
        <v>5106</v>
      </c>
      <c r="S1854" s="16" t="s">
        <v>4333</v>
      </c>
      <c r="T1854" s="12" t="s">
        <v>2172</v>
      </c>
    </row>
    <row r="1855" spans="1:28" ht="409.6" thickBot="1" x14ac:dyDescent="0.35">
      <c r="A1855" s="7" t="s">
        <v>1888</v>
      </c>
      <c r="D1855" s="37" t="s">
        <v>12</v>
      </c>
      <c r="E1855" s="45"/>
      <c r="F1855" s="47" t="e">
        <f ca="1">IF(D1855="Walmart", "https://www.walmart.com/search/?query=" &amp; [1]!textjoin("%20",TRUE,S1855,T1855,U1855,V1855,W1855,X1855,Y1855,Z1855,AA1855,AB1855,AC1855,AD1855,AE1855,AF1855,AG1855,AH1855,AI1855,AJ1855,AK1855,AL1855,AM1855,AN1855,AO1855,AP1855,AQ1855,AR1855,AS1855,AT1855,AU1855,AV1855,AW1855,AX1855,AY1855,AZ1855,BA1855,BB1855), IF(D1855="Best Buy", "https://www.bestbuy.com/site/searchpage.jsp?st=" &amp; [1]!textjoin("+",TRUE,S1855,T1855,U1855,V1855,W1855,X1855,Y1855,Z1855,AA1855,AB1855,AC1855,AD1855,AE1855,AF1855,AG1855,AH1855,AI1855,AJ1855,AK1855,AL1855,AM1855,AN1855,AO1855,AP1855,AQ1855,AR1855,AS1855,AT1855,AU1855,AV1855,AW1855,AX1855,AY1855,AZ1855,BA1855,BB1855), IF(D1855="Target", "https://www.target.com/s?searchTerm=" &amp; [1]!textjoin("+",TRUE,S1855,T1855,U1855,V1855,W1855,X1855,Y1855,Z1855,AA1855,AB1855,AC1855,AD1855,AE1855,AF1855,AG1855,AH1855,AI1855,AJ1855,AK1855,AL1855,AM1855,AN1855,AO1855,AP1855,AQ1855,AR1855,AS1855,AT1855,AU1855,AV1855,AW1855,AX1855,AY1855,AZ1855,BA1855,BB1855),"")))</f>
        <v>#NAME?</v>
      </c>
      <c r="G1855" s="45" t="s">
        <v>8276</v>
      </c>
      <c r="H1855" s="45" t="str">
        <f t="shared" si="118"/>
        <v>Walmart</v>
      </c>
      <c r="I1855" s="45"/>
      <c r="J1855" s="45"/>
      <c r="L1855" s="37" t="s">
        <v>12</v>
      </c>
      <c r="M1855" s="26" t="s">
        <v>2159</v>
      </c>
      <c r="N1855" s="21" t="s">
        <v>6859</v>
      </c>
      <c r="O1855" s="1" t="s">
        <v>2160</v>
      </c>
      <c r="P1855" s="21" t="e">
        <f ca="1">[1]!textjoin("+",TRUE,O1855,S1855,T1855,U1855,V1855,W1855,X1855,Y1855,Z1855,AA1855,AB1855,AC1855,AD1855,AE1855,AF1855,AG1855,AH1855,AI1855,AJ1855,AK1855,AL1855,AM1855,AN1855,AO1855,AP1855,AQ1855,AR1855,AS1855,AT1855,AU1855,AV1855,AW1855,AX1855,AY1855,AZ1855,BA1855,BB1855,R1855)</f>
        <v>#NAME?</v>
      </c>
      <c r="Q1855" s="21" t="e">
        <f t="shared" ca="1" si="117"/>
        <v>#NAME?</v>
      </c>
      <c r="R1855" t="s">
        <v>5106</v>
      </c>
      <c r="S1855" s="16" t="s">
        <v>4334</v>
      </c>
      <c r="T1855" s="12" t="s">
        <v>2161</v>
      </c>
    </row>
    <row r="1856" spans="1:28" ht="409.6" thickBot="1" x14ac:dyDescent="0.35">
      <c r="A1856" s="7" t="s">
        <v>1889</v>
      </c>
      <c r="D1856" s="37" t="s">
        <v>15</v>
      </c>
      <c r="E1856" s="45"/>
      <c r="F1856" s="47" t="e">
        <f ca="1">IF(D1856="Walmart", "https://www.walmart.com/search/?query=" &amp; [1]!textjoin("%20",TRUE,S1856,T1856,U1856,V1856,W1856,X1856,Y1856,Z1856,AA1856,AB1856,AC1856,AD1856,AE1856,AF1856,AG1856,AH1856,AI1856,AJ1856,AK1856,AL1856,AM1856,AN1856,AO1856,AP1856,AQ1856,AR1856,AS1856,AT1856,AU1856,AV1856,AW1856,AX1856,AY1856,AZ1856,BA1856,BB1856), IF(D1856="Best Buy", "https://www.bestbuy.com/site/searchpage.jsp?st=" &amp; [1]!textjoin("+",TRUE,S1856,T1856,U1856,V1856,W1856,X1856,Y1856,Z1856,AA1856,AB1856,AC1856,AD1856,AE1856,AF1856,AG1856,AH1856,AI1856,AJ1856,AK1856,AL1856,AM1856,AN1856,AO1856,AP1856,AQ1856,AR1856,AS1856,AT1856,AU1856,AV1856,AW1856,AX1856,AY1856,AZ1856,BA1856,BB1856), IF(D1856="Target", "https://www.target.com/s?searchTerm=" &amp; [1]!textjoin("+",TRUE,S1856,T1856,U1856,V1856,W1856,X1856,Y1856,Z1856,AA1856,AB1856,AC1856,AD1856,AE1856,AF1856,AG1856,AH1856,AI1856,AJ1856,AK1856,AL1856,AM1856,AN1856,AO1856,AP1856,AQ1856,AR1856,AS1856,AT1856,AU1856,AV1856,AW1856,AX1856,AY1856,AZ1856,BA1856,BB1856),"")))</f>
        <v>#NAME?</v>
      </c>
      <c r="G1856" s="45" t="s">
        <v>8277</v>
      </c>
      <c r="H1856" s="45" t="str">
        <f t="shared" si="118"/>
        <v>Best Buy</v>
      </c>
      <c r="I1856" s="45"/>
      <c r="J1856" s="45"/>
      <c r="L1856" s="37" t="s">
        <v>15</v>
      </c>
      <c r="M1856" s="26" t="s">
        <v>2159</v>
      </c>
      <c r="N1856" s="21" t="s">
        <v>6860</v>
      </c>
      <c r="O1856" s="1" t="s">
        <v>2160</v>
      </c>
      <c r="P1856" s="21" t="e">
        <f ca="1">[1]!textjoin("+",TRUE,O1856,S1856,T1856,U1856,V1856,W1856,X1856,Y1856,Z1856,AA1856,AB1856,AC1856,AD1856,AE1856,AF1856,AG1856,AH1856,AI1856,AJ1856,AK1856,AL1856,AM1856,AN1856,AO1856,AP1856,AQ1856,AR1856,AS1856,AT1856,AU1856,AV1856,AW1856,AX1856,AY1856,AZ1856,BA1856,BB1856,R1856)</f>
        <v>#NAME?</v>
      </c>
      <c r="Q1856" s="21" t="e">
        <f t="shared" ca="1" si="117"/>
        <v>#NAME?</v>
      </c>
      <c r="R1856" t="s">
        <v>5106</v>
      </c>
      <c r="S1856" s="16" t="s">
        <v>4335</v>
      </c>
      <c r="T1856" s="12" t="s">
        <v>4212</v>
      </c>
      <c r="U1856" s="12" t="s">
        <v>4336</v>
      </c>
      <c r="V1856" s="12" t="s">
        <v>4337</v>
      </c>
      <c r="W1856" s="12" t="s">
        <v>2172</v>
      </c>
    </row>
    <row r="1857" spans="1:27" ht="409.6" thickBot="1" x14ac:dyDescent="0.35">
      <c r="A1857" s="7" t="s">
        <v>1890</v>
      </c>
      <c r="D1857" s="37" t="s">
        <v>12</v>
      </c>
      <c r="E1857" s="45"/>
      <c r="F1857" s="47" t="e">
        <f ca="1">IF(D1857="Walmart", "https://www.walmart.com/search/?query=" &amp; [1]!textjoin("%20",TRUE,S1857,T1857,U1857,V1857,W1857,X1857,Y1857,Z1857,AA1857,AB1857,AC1857,AD1857,AE1857,AF1857,AG1857,AH1857,AI1857,AJ1857,AK1857,AL1857,AM1857,AN1857,AO1857,AP1857,AQ1857,AR1857,AS1857,AT1857,AU1857,AV1857,AW1857,AX1857,AY1857,AZ1857,BA1857,BB1857), IF(D1857="Best Buy", "https://www.bestbuy.com/site/searchpage.jsp?st=" &amp; [1]!textjoin("+",TRUE,S1857,T1857,U1857,V1857,W1857,X1857,Y1857,Z1857,AA1857,AB1857,AC1857,AD1857,AE1857,AF1857,AG1857,AH1857,AI1857,AJ1857,AK1857,AL1857,AM1857,AN1857,AO1857,AP1857,AQ1857,AR1857,AS1857,AT1857,AU1857,AV1857,AW1857,AX1857,AY1857,AZ1857,BA1857,BB1857), IF(D1857="Target", "https://www.target.com/s?searchTerm=" &amp; [1]!textjoin("+",TRUE,S1857,T1857,U1857,V1857,W1857,X1857,Y1857,Z1857,AA1857,AB1857,AC1857,AD1857,AE1857,AF1857,AG1857,AH1857,AI1857,AJ1857,AK1857,AL1857,AM1857,AN1857,AO1857,AP1857,AQ1857,AR1857,AS1857,AT1857,AU1857,AV1857,AW1857,AX1857,AY1857,AZ1857,BA1857,BB1857),"")))</f>
        <v>#NAME?</v>
      </c>
      <c r="G1857" s="45" t="s">
        <v>8278</v>
      </c>
      <c r="H1857" s="45" t="str">
        <f t="shared" si="118"/>
        <v>Walmart</v>
      </c>
      <c r="I1857" s="45"/>
      <c r="J1857" s="45"/>
      <c r="L1857" s="37" t="s">
        <v>12</v>
      </c>
      <c r="M1857" s="26" t="s">
        <v>2159</v>
      </c>
      <c r="N1857" s="21" t="s">
        <v>6861</v>
      </c>
      <c r="O1857" s="1" t="s">
        <v>2160</v>
      </c>
      <c r="P1857" s="21" t="e">
        <f ca="1">[1]!textjoin("+",TRUE,O1857,S1857,T1857,U1857,V1857,W1857,X1857,Y1857,Z1857,AA1857,AB1857,AC1857,AD1857,AE1857,AF1857,AG1857,AH1857,AI1857,AJ1857,AK1857,AL1857,AM1857,AN1857,AO1857,AP1857,AQ1857,AR1857,AS1857,AT1857,AU1857,AV1857,AW1857,AX1857,AY1857,AZ1857,BA1857,BB1857,R1857)</f>
        <v>#NAME?</v>
      </c>
      <c r="Q1857" s="21" t="e">
        <f t="shared" ca="1" si="117"/>
        <v>#NAME?</v>
      </c>
      <c r="R1857" t="s">
        <v>5106</v>
      </c>
      <c r="S1857" s="16" t="s">
        <v>4338</v>
      </c>
      <c r="T1857" s="12" t="s">
        <v>3128</v>
      </c>
      <c r="U1857" s="12" t="s">
        <v>4137</v>
      </c>
      <c r="V1857" s="12" t="s">
        <v>4122</v>
      </c>
      <c r="W1857" s="12" t="s">
        <v>2161</v>
      </c>
    </row>
    <row r="1858" spans="1:27" ht="409.6" thickBot="1" x14ac:dyDescent="0.35">
      <c r="A1858" s="7" t="s">
        <v>1891</v>
      </c>
      <c r="D1858" s="37" t="s">
        <v>12</v>
      </c>
      <c r="E1858" s="45"/>
      <c r="F1858" s="47" t="e">
        <f ca="1">IF(D1858="Walmart", "https://www.walmart.com/search/?query=" &amp; [1]!textjoin("%20",TRUE,S1858,T1858,U1858,V1858,W1858,X1858,Y1858,Z1858,AA1858,AB1858,AC1858,AD1858,AE1858,AF1858,AG1858,AH1858,AI1858,AJ1858,AK1858,AL1858,AM1858,AN1858,AO1858,AP1858,AQ1858,AR1858,AS1858,AT1858,AU1858,AV1858,AW1858,AX1858,AY1858,AZ1858,BA1858,BB1858), IF(D1858="Best Buy", "https://www.bestbuy.com/site/searchpage.jsp?st=" &amp; [1]!textjoin("+",TRUE,S1858,T1858,U1858,V1858,W1858,X1858,Y1858,Z1858,AA1858,AB1858,AC1858,AD1858,AE1858,AF1858,AG1858,AH1858,AI1858,AJ1858,AK1858,AL1858,AM1858,AN1858,AO1858,AP1858,AQ1858,AR1858,AS1858,AT1858,AU1858,AV1858,AW1858,AX1858,AY1858,AZ1858,BA1858,BB1858), IF(D1858="Target", "https://www.target.com/s?searchTerm=" &amp; [1]!textjoin("+",TRUE,S1858,T1858,U1858,V1858,W1858,X1858,Y1858,Z1858,AA1858,AB1858,AC1858,AD1858,AE1858,AF1858,AG1858,AH1858,AI1858,AJ1858,AK1858,AL1858,AM1858,AN1858,AO1858,AP1858,AQ1858,AR1858,AS1858,AT1858,AU1858,AV1858,AW1858,AX1858,AY1858,AZ1858,BA1858,BB1858),"")))</f>
        <v>#NAME?</v>
      </c>
      <c r="G1858" s="45" t="s">
        <v>8279</v>
      </c>
      <c r="H1858" s="45" t="str">
        <f t="shared" si="118"/>
        <v>Walmart</v>
      </c>
      <c r="I1858" s="45"/>
      <c r="J1858" s="45"/>
      <c r="L1858" s="37" t="s">
        <v>12</v>
      </c>
      <c r="M1858" s="26" t="s">
        <v>2159</v>
      </c>
      <c r="N1858" s="21" t="s">
        <v>6862</v>
      </c>
      <c r="O1858" s="1" t="s">
        <v>2160</v>
      </c>
      <c r="P1858" s="21" t="e">
        <f ca="1">[1]!textjoin("+",TRUE,O1858,S1858,T1858,U1858,V1858,W1858,X1858,Y1858,Z1858,AA1858,AB1858,AC1858,AD1858,AE1858,AF1858,AG1858,AH1858,AI1858,AJ1858,AK1858,AL1858,AM1858,AN1858,AO1858,AP1858,AQ1858,AR1858,AS1858,AT1858,AU1858,AV1858,AW1858,AX1858,AY1858,AZ1858,BA1858,BB1858,R1858)</f>
        <v>#NAME?</v>
      </c>
      <c r="Q1858" s="21" t="e">
        <f t="shared" ca="1" si="117"/>
        <v>#NAME?</v>
      </c>
      <c r="R1858" t="s">
        <v>5106</v>
      </c>
      <c r="S1858" s="16" t="s">
        <v>4339</v>
      </c>
      <c r="T1858" s="12" t="s">
        <v>4340</v>
      </c>
      <c r="U1858" s="12">
        <v>2</v>
      </c>
      <c r="V1858" s="12" t="s">
        <v>4584</v>
      </c>
    </row>
    <row r="1859" spans="1:27" ht="409.6" thickBot="1" x14ac:dyDescent="0.35">
      <c r="A1859" s="7" t="s">
        <v>1892</v>
      </c>
      <c r="D1859" s="37" t="s">
        <v>12</v>
      </c>
      <c r="E1859" s="45"/>
      <c r="F1859" s="47" t="e">
        <f ca="1">IF(D1859="Walmart", "https://www.walmart.com/search/?query=" &amp; [1]!textjoin("%20",TRUE,S1859,T1859,U1859,V1859,W1859,X1859,Y1859,Z1859,AA1859,AB1859,AC1859,AD1859,AE1859,AF1859,AG1859,AH1859,AI1859,AJ1859,AK1859,AL1859,AM1859,AN1859,AO1859,AP1859,AQ1859,AR1859,AS1859,AT1859,AU1859,AV1859,AW1859,AX1859,AY1859,AZ1859,BA1859,BB1859), IF(D1859="Best Buy", "https://www.bestbuy.com/site/searchpage.jsp?st=" &amp; [1]!textjoin("+",TRUE,S1859,T1859,U1859,V1859,W1859,X1859,Y1859,Z1859,AA1859,AB1859,AC1859,AD1859,AE1859,AF1859,AG1859,AH1859,AI1859,AJ1859,AK1859,AL1859,AM1859,AN1859,AO1859,AP1859,AQ1859,AR1859,AS1859,AT1859,AU1859,AV1859,AW1859,AX1859,AY1859,AZ1859,BA1859,BB1859), IF(D1859="Target", "https://www.target.com/s?searchTerm=" &amp; [1]!textjoin("+",TRUE,S1859,T1859,U1859,V1859,W1859,X1859,Y1859,Z1859,AA1859,AB1859,AC1859,AD1859,AE1859,AF1859,AG1859,AH1859,AI1859,AJ1859,AK1859,AL1859,AM1859,AN1859,AO1859,AP1859,AQ1859,AR1859,AS1859,AT1859,AU1859,AV1859,AW1859,AX1859,AY1859,AZ1859,BA1859,BB1859),"")))</f>
        <v>#NAME?</v>
      </c>
      <c r="G1859" s="45" t="s">
        <v>8280</v>
      </c>
      <c r="H1859" s="45" t="str">
        <f t="shared" si="118"/>
        <v>Walmart</v>
      </c>
      <c r="I1859" s="45"/>
      <c r="J1859" s="45"/>
      <c r="L1859" s="37" t="s">
        <v>12</v>
      </c>
      <c r="M1859" s="26" t="s">
        <v>2159</v>
      </c>
      <c r="N1859" s="21" t="s">
        <v>6863</v>
      </c>
      <c r="O1859" s="1" t="s">
        <v>2160</v>
      </c>
      <c r="P1859" s="21" t="e">
        <f ca="1">[1]!textjoin("+",TRUE,O1859,S1859,T1859,U1859,V1859,W1859,X1859,Y1859,Z1859,AA1859,AB1859,AC1859,AD1859,AE1859,AF1859,AG1859,AH1859,AI1859,AJ1859,AK1859,AL1859,AM1859,AN1859,AO1859,AP1859,AQ1859,AR1859,AS1859,AT1859,AU1859,AV1859,AW1859,AX1859,AY1859,AZ1859,BA1859,BB1859,R1859)</f>
        <v>#NAME?</v>
      </c>
      <c r="Q1859" s="21" t="e">
        <f t="shared" ca="1" si="117"/>
        <v>#NAME?</v>
      </c>
      <c r="R1859" t="s">
        <v>5106</v>
      </c>
      <c r="S1859" s="16" t="s">
        <v>4339</v>
      </c>
      <c r="T1859" s="12" t="s">
        <v>4340</v>
      </c>
      <c r="U1859" s="12">
        <v>3</v>
      </c>
      <c r="V1859" s="12" t="s">
        <v>2176</v>
      </c>
      <c r="W1859" s="12" t="s">
        <v>2177</v>
      </c>
      <c r="X1859" s="12" t="s">
        <v>4600</v>
      </c>
    </row>
    <row r="1860" spans="1:27" ht="409.6" thickBot="1" x14ac:dyDescent="0.35">
      <c r="A1860" s="7" t="s">
        <v>1893</v>
      </c>
      <c r="D1860" s="37" t="s">
        <v>15</v>
      </c>
      <c r="E1860" s="45"/>
      <c r="F1860" s="47" t="e">
        <f ca="1">IF(D1860="Walmart", "https://www.walmart.com/search/?query=" &amp; [1]!textjoin("%20",TRUE,S1860,T1860,U1860,V1860,W1860,X1860,Y1860,Z1860,AA1860,AB1860,AC1860,AD1860,AE1860,AF1860,AG1860,AH1860,AI1860,AJ1860,AK1860,AL1860,AM1860,AN1860,AO1860,AP1860,AQ1860,AR1860,AS1860,AT1860,AU1860,AV1860,AW1860,AX1860,AY1860,AZ1860,BA1860,BB1860), IF(D1860="Best Buy", "https://www.bestbuy.com/site/searchpage.jsp?st=" &amp; [1]!textjoin("+",TRUE,S1860,T1860,U1860,V1860,W1860,X1860,Y1860,Z1860,AA1860,AB1860,AC1860,AD1860,AE1860,AF1860,AG1860,AH1860,AI1860,AJ1860,AK1860,AL1860,AM1860,AN1860,AO1860,AP1860,AQ1860,AR1860,AS1860,AT1860,AU1860,AV1860,AW1860,AX1860,AY1860,AZ1860,BA1860,BB1860), IF(D1860="Target", "https://www.target.com/s?searchTerm=" &amp; [1]!textjoin("+",TRUE,S1860,T1860,U1860,V1860,W1860,X1860,Y1860,Z1860,AA1860,AB1860,AC1860,AD1860,AE1860,AF1860,AG1860,AH1860,AI1860,AJ1860,AK1860,AL1860,AM1860,AN1860,AO1860,AP1860,AQ1860,AR1860,AS1860,AT1860,AU1860,AV1860,AW1860,AX1860,AY1860,AZ1860,BA1860,BB1860),"")))</f>
        <v>#NAME?</v>
      </c>
      <c r="G1860" s="45" t="s">
        <v>8281</v>
      </c>
      <c r="H1860" s="45" t="str">
        <f t="shared" si="118"/>
        <v>Best Buy</v>
      </c>
      <c r="I1860" s="45"/>
      <c r="J1860" s="45"/>
      <c r="L1860" s="37" t="s">
        <v>15</v>
      </c>
      <c r="M1860" s="26" t="s">
        <v>2159</v>
      </c>
      <c r="N1860" s="21" t="s">
        <v>6864</v>
      </c>
      <c r="O1860" s="1" t="s">
        <v>2160</v>
      </c>
      <c r="P1860" s="21" t="e">
        <f ca="1">[1]!textjoin("+",TRUE,O1860,S1860,T1860,U1860,V1860,W1860,X1860,Y1860,Z1860,AA1860,AB1860,AC1860,AD1860,AE1860,AF1860,AG1860,AH1860,AI1860,AJ1860,AK1860,AL1860,AM1860,AN1860,AO1860,AP1860,AQ1860,AR1860,AS1860,AT1860,AU1860,AV1860,AW1860,AX1860,AY1860,AZ1860,BA1860,BB1860,R1860)</f>
        <v>#NAME?</v>
      </c>
      <c r="Q1860" s="21" t="e">
        <f t="shared" ca="1" si="117"/>
        <v>#NAME?</v>
      </c>
      <c r="R1860" t="s">
        <v>5106</v>
      </c>
      <c r="S1860" s="16" t="s">
        <v>4339</v>
      </c>
      <c r="T1860" s="12" t="s">
        <v>4340</v>
      </c>
      <c r="U1860" s="12" t="s">
        <v>2176</v>
      </c>
      <c r="V1860" s="12" t="s">
        <v>2177</v>
      </c>
      <c r="W1860" s="12" t="s">
        <v>2178</v>
      </c>
      <c r="X1860" s="12" t="s">
        <v>4603</v>
      </c>
    </row>
    <row r="1861" spans="1:27" ht="409.6" thickBot="1" x14ac:dyDescent="0.35">
      <c r="A1861" s="7" t="s">
        <v>1894</v>
      </c>
      <c r="D1861" s="37" t="s">
        <v>15</v>
      </c>
      <c r="E1861" s="45"/>
      <c r="F1861" s="47" t="e">
        <f ca="1">IF(D1861="Walmart", "https://www.walmart.com/search/?query=" &amp; [1]!textjoin("%20",TRUE,S1861,T1861,U1861,V1861,W1861,X1861,Y1861,Z1861,AA1861,AB1861,AC1861,AD1861,AE1861,AF1861,AG1861,AH1861,AI1861,AJ1861,AK1861,AL1861,AM1861,AN1861,AO1861,AP1861,AQ1861,AR1861,AS1861,AT1861,AU1861,AV1861,AW1861,AX1861,AY1861,AZ1861,BA1861,BB1861), IF(D1861="Best Buy", "https://www.bestbuy.com/site/searchpage.jsp?st=" &amp; [1]!textjoin("+",TRUE,S1861,T1861,U1861,V1861,W1861,X1861,Y1861,Z1861,AA1861,AB1861,AC1861,AD1861,AE1861,AF1861,AG1861,AH1861,AI1861,AJ1861,AK1861,AL1861,AM1861,AN1861,AO1861,AP1861,AQ1861,AR1861,AS1861,AT1861,AU1861,AV1861,AW1861,AX1861,AY1861,AZ1861,BA1861,BB1861), IF(D1861="Target", "https://www.target.com/s?searchTerm=" &amp; [1]!textjoin("+",TRUE,S1861,T1861,U1861,V1861,W1861,X1861,Y1861,Z1861,AA1861,AB1861,AC1861,AD1861,AE1861,AF1861,AG1861,AH1861,AI1861,AJ1861,AK1861,AL1861,AM1861,AN1861,AO1861,AP1861,AQ1861,AR1861,AS1861,AT1861,AU1861,AV1861,AW1861,AX1861,AY1861,AZ1861,BA1861,BB1861),"")))</f>
        <v>#NAME?</v>
      </c>
      <c r="G1861" s="45" t="s">
        <v>8282</v>
      </c>
      <c r="H1861" s="45" t="str">
        <f t="shared" si="118"/>
        <v>Best Buy</v>
      </c>
      <c r="I1861" s="45"/>
      <c r="J1861" s="45"/>
      <c r="L1861" s="37" t="s">
        <v>15</v>
      </c>
      <c r="M1861" s="26" t="s">
        <v>2159</v>
      </c>
      <c r="N1861" s="21" t="s">
        <v>6865</v>
      </c>
      <c r="O1861" s="1" t="s">
        <v>2160</v>
      </c>
      <c r="P1861" s="21" t="e">
        <f ca="1">[1]!textjoin("+",TRUE,O1861,S1861,T1861,U1861,V1861,W1861,X1861,Y1861,Z1861,AA1861,AB1861,AC1861,AD1861,AE1861,AF1861,AG1861,AH1861,AI1861,AJ1861,AK1861,AL1861,AM1861,AN1861,AO1861,AP1861,AQ1861,AR1861,AS1861,AT1861,AU1861,AV1861,AW1861,AX1861,AY1861,AZ1861,BA1861,BB1861,R1861)</f>
        <v>#NAME?</v>
      </c>
      <c r="Q1861" s="21" t="e">
        <f t="shared" ca="1" si="117"/>
        <v>#NAME?</v>
      </c>
      <c r="R1861" t="s">
        <v>5106</v>
      </c>
      <c r="S1861" s="16" t="s">
        <v>4339</v>
      </c>
      <c r="T1861" s="12" t="s">
        <v>4340</v>
      </c>
      <c r="U1861" s="12" t="s">
        <v>4586</v>
      </c>
    </row>
    <row r="1862" spans="1:27" ht="409.6" thickBot="1" x14ac:dyDescent="0.35">
      <c r="A1862" s="7" t="s">
        <v>1895</v>
      </c>
      <c r="D1862" s="37" t="s">
        <v>20</v>
      </c>
      <c r="E1862" s="45"/>
      <c r="F1862" s="47" t="e">
        <f ca="1">IF(D1862="Walmart", "https://www.walmart.com/search/?query=" &amp; [1]!textjoin("%20",TRUE,S1862,T1862,U1862,V1862,W1862,X1862,Y1862,Z1862,AA1862,AB1862,AC1862,AD1862,AE1862,AF1862,AG1862,AH1862,AI1862,AJ1862,AK1862,AL1862,AM1862,AN1862,AO1862,AP1862,AQ1862,AR1862,AS1862,AT1862,AU1862,AV1862,AW1862,AX1862,AY1862,AZ1862,BA1862,BB1862), IF(D1862="Best Buy", "https://www.bestbuy.com/site/searchpage.jsp?st=" &amp; [1]!textjoin("+",TRUE,S1862,T1862,U1862,V1862,W1862,X1862,Y1862,Z1862,AA1862,AB1862,AC1862,AD1862,AE1862,AF1862,AG1862,AH1862,AI1862,AJ1862,AK1862,AL1862,AM1862,AN1862,AO1862,AP1862,AQ1862,AR1862,AS1862,AT1862,AU1862,AV1862,AW1862,AX1862,AY1862,AZ1862,BA1862,BB1862), IF(D1862="Target", "https://www.target.com/s?searchTerm=" &amp; [1]!textjoin("+",TRUE,S1862,T1862,U1862,V1862,W1862,X1862,Y1862,Z1862,AA1862,AB1862,AC1862,AD1862,AE1862,AF1862,AG1862,AH1862,AI1862,AJ1862,AK1862,AL1862,AM1862,AN1862,AO1862,AP1862,AQ1862,AR1862,AS1862,AT1862,AU1862,AV1862,AW1862,AX1862,AY1862,AZ1862,BA1862,BB1862),"")))</f>
        <v>#NAME?</v>
      </c>
      <c r="G1862" s="45" t="s">
        <v>8283</v>
      </c>
      <c r="H1862" s="45" t="str">
        <f t="shared" si="118"/>
        <v>Target</v>
      </c>
      <c r="I1862" s="45"/>
      <c r="J1862" s="45"/>
      <c r="L1862" s="37" t="s">
        <v>20</v>
      </c>
      <c r="M1862" s="26" t="s">
        <v>2159</v>
      </c>
      <c r="N1862" s="21" t="s">
        <v>6866</v>
      </c>
      <c r="O1862" s="1" t="s">
        <v>2160</v>
      </c>
      <c r="P1862" s="21" t="e">
        <f ca="1">[1]!textjoin("+",TRUE,O1862,S1862,T1862,U1862,V1862,W1862,X1862,Y1862,Z1862,AA1862,AB1862,AC1862,AD1862,AE1862,AF1862,AG1862,AH1862,AI1862,AJ1862,AK1862,AL1862,AM1862,AN1862,AO1862,AP1862,AQ1862,AR1862,AS1862,AT1862,AU1862,AV1862,AW1862,AX1862,AY1862,AZ1862,BA1862,BB1862,R1862)</f>
        <v>#NAME?</v>
      </c>
      <c r="Q1862" s="21" t="e">
        <f t="shared" ca="1" si="117"/>
        <v>#NAME?</v>
      </c>
      <c r="R1862" t="s">
        <v>5106</v>
      </c>
      <c r="S1862" s="16" t="s">
        <v>4339</v>
      </c>
      <c r="T1862" s="12" t="s">
        <v>4340</v>
      </c>
      <c r="U1862" s="12" t="s">
        <v>4341</v>
      </c>
      <c r="V1862" s="12">
        <v>2</v>
      </c>
      <c r="W1862" s="12" t="s">
        <v>2176</v>
      </c>
      <c r="X1862" s="12" t="s">
        <v>2177</v>
      </c>
      <c r="Y1862" s="12" t="s">
        <v>4601</v>
      </c>
      <c r="Z1862" s="12" t="s">
        <v>2178</v>
      </c>
    </row>
    <row r="1863" spans="1:27" ht="409.6" thickBot="1" x14ac:dyDescent="0.35">
      <c r="A1863" s="7" t="s">
        <v>1896</v>
      </c>
      <c r="D1863" s="37" t="s">
        <v>20</v>
      </c>
      <c r="E1863" s="45"/>
      <c r="F1863" s="47" t="e">
        <f ca="1">IF(D1863="Walmart", "https://www.walmart.com/search/?query=" &amp; [1]!textjoin("%20",TRUE,S1863,T1863,U1863,V1863,W1863,X1863,Y1863,Z1863,AA1863,AB1863,AC1863,AD1863,AE1863,AF1863,AG1863,AH1863,AI1863,AJ1863,AK1863,AL1863,AM1863,AN1863,AO1863,AP1863,AQ1863,AR1863,AS1863,AT1863,AU1863,AV1863,AW1863,AX1863,AY1863,AZ1863,BA1863,BB1863), IF(D1863="Best Buy", "https://www.bestbuy.com/site/searchpage.jsp?st=" &amp; [1]!textjoin("+",TRUE,S1863,T1863,U1863,V1863,W1863,X1863,Y1863,Z1863,AA1863,AB1863,AC1863,AD1863,AE1863,AF1863,AG1863,AH1863,AI1863,AJ1863,AK1863,AL1863,AM1863,AN1863,AO1863,AP1863,AQ1863,AR1863,AS1863,AT1863,AU1863,AV1863,AW1863,AX1863,AY1863,AZ1863,BA1863,BB1863), IF(D1863="Target", "https://www.target.com/s?searchTerm=" &amp; [1]!textjoin("+",TRUE,S1863,T1863,U1863,V1863,W1863,X1863,Y1863,Z1863,AA1863,AB1863,AC1863,AD1863,AE1863,AF1863,AG1863,AH1863,AI1863,AJ1863,AK1863,AL1863,AM1863,AN1863,AO1863,AP1863,AQ1863,AR1863,AS1863,AT1863,AU1863,AV1863,AW1863,AX1863,AY1863,AZ1863,BA1863,BB1863),"")))</f>
        <v>#NAME?</v>
      </c>
      <c r="G1863" s="45" t="s">
        <v>8284</v>
      </c>
      <c r="H1863" s="45" t="str">
        <f t="shared" si="118"/>
        <v>Target</v>
      </c>
      <c r="I1863" s="45"/>
      <c r="J1863" s="45"/>
      <c r="L1863" s="37" t="s">
        <v>20</v>
      </c>
      <c r="M1863" s="26" t="s">
        <v>2159</v>
      </c>
      <c r="N1863" s="21" t="s">
        <v>6867</v>
      </c>
      <c r="O1863" s="1" t="s">
        <v>2160</v>
      </c>
      <c r="P1863" s="21" t="e">
        <f ca="1">[1]!textjoin("+",TRUE,O1863,S1863,T1863,U1863,V1863,W1863,X1863,Y1863,Z1863,AA1863,AB1863,AC1863,AD1863,AE1863,AF1863,AG1863,AH1863,AI1863,AJ1863,AK1863,AL1863,AM1863,AN1863,AO1863,AP1863,AQ1863,AR1863,AS1863,AT1863,AU1863,AV1863,AW1863,AX1863,AY1863,AZ1863,BA1863,BB1863,R1863)</f>
        <v>#NAME?</v>
      </c>
      <c r="Q1863" s="21" t="e">
        <f t="shared" ca="1" si="117"/>
        <v>#NAME?</v>
      </c>
      <c r="R1863" t="s">
        <v>5106</v>
      </c>
      <c r="S1863" s="16" t="s">
        <v>4339</v>
      </c>
      <c r="T1863" s="12" t="s">
        <v>4340</v>
      </c>
      <c r="U1863" s="12" t="s">
        <v>4341</v>
      </c>
      <c r="V1863" s="12" t="s">
        <v>5094</v>
      </c>
      <c r="W1863" s="12" t="s">
        <v>4342</v>
      </c>
      <c r="X1863" s="12" t="s">
        <v>2161</v>
      </c>
    </row>
    <row r="1864" spans="1:27" ht="409.6" thickBot="1" x14ac:dyDescent="0.35">
      <c r="A1864" s="7" t="s">
        <v>1897</v>
      </c>
      <c r="D1864" s="37" t="s">
        <v>15</v>
      </c>
      <c r="E1864" s="45"/>
      <c r="F1864" s="47" t="e">
        <f ca="1">IF(D1864="Walmart", "https://www.walmart.com/search/?query=" &amp; [1]!textjoin("%20",TRUE,S1864,T1864,U1864,V1864,W1864,X1864,Y1864,Z1864,AA1864,AB1864,AC1864,AD1864,AE1864,AF1864,AG1864,AH1864,AI1864,AJ1864,AK1864,AL1864,AM1864,AN1864,AO1864,AP1864,AQ1864,AR1864,AS1864,AT1864,AU1864,AV1864,AW1864,AX1864,AY1864,AZ1864,BA1864,BB1864), IF(D1864="Best Buy", "https://www.bestbuy.com/site/searchpage.jsp?st=" &amp; [1]!textjoin("+",TRUE,S1864,T1864,U1864,V1864,W1864,X1864,Y1864,Z1864,AA1864,AB1864,AC1864,AD1864,AE1864,AF1864,AG1864,AH1864,AI1864,AJ1864,AK1864,AL1864,AM1864,AN1864,AO1864,AP1864,AQ1864,AR1864,AS1864,AT1864,AU1864,AV1864,AW1864,AX1864,AY1864,AZ1864,BA1864,BB1864), IF(D1864="Target", "https://www.target.com/s?searchTerm=" &amp; [1]!textjoin("+",TRUE,S1864,T1864,U1864,V1864,W1864,X1864,Y1864,Z1864,AA1864,AB1864,AC1864,AD1864,AE1864,AF1864,AG1864,AH1864,AI1864,AJ1864,AK1864,AL1864,AM1864,AN1864,AO1864,AP1864,AQ1864,AR1864,AS1864,AT1864,AU1864,AV1864,AW1864,AX1864,AY1864,AZ1864,BA1864,BB1864),"")))</f>
        <v>#NAME?</v>
      </c>
      <c r="G1864" s="45" t="s">
        <v>8285</v>
      </c>
      <c r="H1864" s="45" t="str">
        <f t="shared" si="118"/>
        <v>Best Buy</v>
      </c>
      <c r="I1864" s="45"/>
      <c r="J1864" s="45"/>
      <c r="L1864" s="37" t="s">
        <v>15</v>
      </c>
      <c r="M1864" s="26" t="s">
        <v>2159</v>
      </c>
      <c r="N1864" s="21" t="s">
        <v>6868</v>
      </c>
      <c r="O1864" s="1" t="s">
        <v>2160</v>
      </c>
      <c r="P1864" s="21" t="e">
        <f ca="1">[1]!textjoin("+",TRUE,O1864,S1864,T1864,U1864,V1864,W1864,X1864,Y1864,Z1864,AA1864,AB1864,AC1864,AD1864,AE1864,AF1864,AG1864,AH1864,AI1864,AJ1864,AK1864,AL1864,AM1864,AN1864,AO1864,AP1864,AQ1864,AR1864,AS1864,AT1864,AU1864,AV1864,AW1864,AX1864,AY1864,AZ1864,BA1864,BB1864,R1864)</f>
        <v>#NAME?</v>
      </c>
      <c r="Q1864" s="21" t="e">
        <f t="shared" ca="1" si="117"/>
        <v>#NAME?</v>
      </c>
      <c r="R1864" t="s">
        <v>5106</v>
      </c>
      <c r="S1864" s="16" t="s">
        <v>4339</v>
      </c>
      <c r="T1864" s="12" t="s">
        <v>5068</v>
      </c>
      <c r="U1864" s="12" t="s">
        <v>4341</v>
      </c>
      <c r="V1864" s="12">
        <v>2</v>
      </c>
      <c r="W1864" s="12" t="s">
        <v>2176</v>
      </c>
      <c r="X1864" s="12" t="s">
        <v>2177</v>
      </c>
      <c r="Y1864" s="12" t="s">
        <v>2178</v>
      </c>
      <c r="Z1864" s="12" t="s">
        <v>4603</v>
      </c>
    </row>
    <row r="1865" spans="1:27" ht="409.6" thickBot="1" x14ac:dyDescent="0.35">
      <c r="A1865" s="7" t="s">
        <v>1898</v>
      </c>
      <c r="D1865" s="37" t="s">
        <v>15</v>
      </c>
      <c r="E1865" s="45"/>
      <c r="F1865" s="47" t="e">
        <f ca="1">IF(D1865="Walmart", "https://www.walmart.com/search/?query=" &amp; [1]!textjoin("%20",TRUE,S1865,T1865,U1865,V1865,W1865,X1865,Y1865,Z1865,AA1865,AB1865,AC1865,AD1865,AE1865,AF1865,AG1865,AH1865,AI1865,AJ1865,AK1865,AL1865,AM1865,AN1865,AO1865,AP1865,AQ1865,AR1865,AS1865,AT1865,AU1865,AV1865,AW1865,AX1865,AY1865,AZ1865,BA1865,BB1865), IF(D1865="Best Buy", "https://www.bestbuy.com/site/searchpage.jsp?st=" &amp; [1]!textjoin("+",TRUE,S1865,T1865,U1865,V1865,W1865,X1865,Y1865,Z1865,AA1865,AB1865,AC1865,AD1865,AE1865,AF1865,AG1865,AH1865,AI1865,AJ1865,AK1865,AL1865,AM1865,AN1865,AO1865,AP1865,AQ1865,AR1865,AS1865,AT1865,AU1865,AV1865,AW1865,AX1865,AY1865,AZ1865,BA1865,BB1865), IF(D1865="Target", "https://www.target.com/s?searchTerm=" &amp; [1]!textjoin("+",TRUE,S1865,T1865,U1865,V1865,W1865,X1865,Y1865,Z1865,AA1865,AB1865,AC1865,AD1865,AE1865,AF1865,AG1865,AH1865,AI1865,AJ1865,AK1865,AL1865,AM1865,AN1865,AO1865,AP1865,AQ1865,AR1865,AS1865,AT1865,AU1865,AV1865,AW1865,AX1865,AY1865,AZ1865,BA1865,BB1865),"")))</f>
        <v>#NAME?</v>
      </c>
      <c r="G1865" s="45" t="s">
        <v>8286</v>
      </c>
      <c r="H1865" s="45" t="str">
        <f t="shared" si="118"/>
        <v>Best Buy</v>
      </c>
      <c r="I1865" s="45"/>
      <c r="J1865" s="45"/>
      <c r="L1865" s="37" t="s">
        <v>15</v>
      </c>
      <c r="M1865" s="26" t="s">
        <v>2159</v>
      </c>
      <c r="N1865" s="21" t="s">
        <v>6869</v>
      </c>
      <c r="O1865" s="1" t="s">
        <v>2160</v>
      </c>
      <c r="P1865" s="21" t="e">
        <f ca="1">[1]!textjoin("+",TRUE,O1865,S1865,T1865,U1865,V1865,W1865,X1865,Y1865,Z1865,AA1865,AB1865,AC1865,AD1865,AE1865,AF1865,AG1865,AH1865,AI1865,AJ1865,AK1865,AL1865,AM1865,AN1865,AO1865,AP1865,AQ1865,AR1865,AS1865,AT1865,AU1865,AV1865,AW1865,AX1865,AY1865,AZ1865,BA1865,BB1865,R1865)</f>
        <v>#NAME?</v>
      </c>
      <c r="Q1865" s="21" t="e">
        <f t="shared" ca="1" si="117"/>
        <v>#NAME?</v>
      </c>
      <c r="R1865" t="s">
        <v>5106</v>
      </c>
      <c r="S1865" s="16" t="s">
        <v>4339</v>
      </c>
      <c r="T1865" s="12" t="s">
        <v>5068</v>
      </c>
      <c r="U1865" s="12" t="s">
        <v>4341</v>
      </c>
      <c r="V1865" s="12">
        <v>2</v>
      </c>
      <c r="W1865" s="12" t="s">
        <v>4584</v>
      </c>
    </row>
    <row r="1866" spans="1:27" ht="409.6" thickBot="1" x14ac:dyDescent="0.35">
      <c r="A1866" s="7" t="s">
        <v>1899</v>
      </c>
      <c r="D1866" s="37" t="s">
        <v>15</v>
      </c>
      <c r="E1866" s="45"/>
      <c r="F1866" s="47" t="e">
        <f ca="1">IF(D1866="Walmart", "https://www.walmart.com/search/?query=" &amp; [1]!textjoin("%20",TRUE,S1866,T1866,U1866,V1866,W1866,X1866,Y1866,Z1866,AA1866,AB1866,AC1866,AD1866,AE1866,AF1866,AG1866,AH1866,AI1866,AJ1866,AK1866,AL1866,AM1866,AN1866,AO1866,AP1866,AQ1866,AR1866,AS1866,AT1866,AU1866,AV1866,AW1866,AX1866,AY1866,AZ1866,BA1866,BB1866), IF(D1866="Best Buy", "https://www.bestbuy.com/site/searchpage.jsp?st=" &amp; [1]!textjoin("+",TRUE,S1866,T1866,U1866,V1866,W1866,X1866,Y1866,Z1866,AA1866,AB1866,AC1866,AD1866,AE1866,AF1866,AG1866,AH1866,AI1866,AJ1866,AK1866,AL1866,AM1866,AN1866,AO1866,AP1866,AQ1866,AR1866,AS1866,AT1866,AU1866,AV1866,AW1866,AX1866,AY1866,AZ1866,BA1866,BB1866), IF(D1866="Target", "https://www.target.com/s?searchTerm=" &amp; [1]!textjoin("+",TRUE,S1866,T1866,U1866,V1866,W1866,X1866,Y1866,Z1866,AA1866,AB1866,AC1866,AD1866,AE1866,AF1866,AG1866,AH1866,AI1866,AJ1866,AK1866,AL1866,AM1866,AN1866,AO1866,AP1866,AQ1866,AR1866,AS1866,AT1866,AU1866,AV1866,AW1866,AX1866,AY1866,AZ1866,BA1866,BB1866),"")))</f>
        <v>#NAME?</v>
      </c>
      <c r="G1866" s="45" t="s">
        <v>8287</v>
      </c>
      <c r="H1866" s="45" t="str">
        <f t="shared" si="118"/>
        <v>Best Buy</v>
      </c>
      <c r="I1866" s="45"/>
      <c r="J1866" s="45"/>
      <c r="L1866" s="37" t="s">
        <v>15</v>
      </c>
      <c r="M1866" s="26" t="s">
        <v>2159</v>
      </c>
      <c r="N1866" s="21" t="s">
        <v>6870</v>
      </c>
      <c r="O1866" s="1" t="s">
        <v>2160</v>
      </c>
      <c r="P1866" s="21" t="e">
        <f ca="1">[1]!textjoin("+",TRUE,O1866,S1866,T1866,U1866,V1866,W1866,X1866,Y1866,Z1866,AA1866,AB1866,AC1866,AD1866,AE1866,AF1866,AG1866,AH1866,AI1866,AJ1866,AK1866,AL1866,AM1866,AN1866,AO1866,AP1866,AQ1866,AR1866,AS1866,AT1866,AU1866,AV1866,AW1866,AX1866,AY1866,AZ1866,BA1866,BB1866,R1866)</f>
        <v>#NAME?</v>
      </c>
      <c r="Q1866" s="21" t="e">
        <f t="shared" ca="1" si="117"/>
        <v>#NAME?</v>
      </c>
      <c r="R1866" t="s">
        <v>5106</v>
      </c>
      <c r="S1866" s="16" t="s">
        <v>4339</v>
      </c>
      <c r="T1866" s="12" t="s">
        <v>5068</v>
      </c>
      <c r="U1866" s="12" t="s">
        <v>4341</v>
      </c>
      <c r="V1866" s="12">
        <v>2</v>
      </c>
      <c r="W1866" s="12" t="s">
        <v>2161</v>
      </c>
    </row>
    <row r="1867" spans="1:27" ht="409.6" thickBot="1" x14ac:dyDescent="0.35">
      <c r="A1867" s="7" t="s">
        <v>1900</v>
      </c>
      <c r="D1867" s="37" t="s">
        <v>15</v>
      </c>
      <c r="E1867" s="45"/>
      <c r="F1867" s="47" t="e">
        <f ca="1">IF(D1867="Walmart", "https://www.walmart.com/search/?query=" &amp; [1]!textjoin("%20",TRUE,S1867,T1867,U1867,V1867,W1867,X1867,Y1867,Z1867,AA1867,AB1867,AC1867,AD1867,AE1867,AF1867,AG1867,AH1867,AI1867,AJ1867,AK1867,AL1867,AM1867,AN1867,AO1867,AP1867,AQ1867,AR1867,AS1867,AT1867,AU1867,AV1867,AW1867,AX1867,AY1867,AZ1867,BA1867,BB1867), IF(D1867="Best Buy", "https://www.bestbuy.com/site/searchpage.jsp?st=" &amp; [1]!textjoin("+",TRUE,S1867,T1867,U1867,V1867,W1867,X1867,Y1867,Z1867,AA1867,AB1867,AC1867,AD1867,AE1867,AF1867,AG1867,AH1867,AI1867,AJ1867,AK1867,AL1867,AM1867,AN1867,AO1867,AP1867,AQ1867,AR1867,AS1867,AT1867,AU1867,AV1867,AW1867,AX1867,AY1867,AZ1867,BA1867,BB1867), IF(D1867="Target", "https://www.target.com/s?searchTerm=" &amp; [1]!textjoin("+",TRUE,S1867,T1867,U1867,V1867,W1867,X1867,Y1867,Z1867,AA1867,AB1867,AC1867,AD1867,AE1867,AF1867,AG1867,AH1867,AI1867,AJ1867,AK1867,AL1867,AM1867,AN1867,AO1867,AP1867,AQ1867,AR1867,AS1867,AT1867,AU1867,AV1867,AW1867,AX1867,AY1867,AZ1867,BA1867,BB1867),"")))</f>
        <v>#NAME?</v>
      </c>
      <c r="G1867" s="45" t="s">
        <v>8288</v>
      </c>
      <c r="H1867" s="45" t="str">
        <f t="shared" si="118"/>
        <v>Best Buy</v>
      </c>
      <c r="I1867" s="45"/>
      <c r="J1867" s="45"/>
      <c r="L1867" s="37" t="s">
        <v>15</v>
      </c>
      <c r="M1867" s="26" t="s">
        <v>2159</v>
      </c>
      <c r="N1867" s="21" t="s">
        <v>6871</v>
      </c>
      <c r="O1867" s="1" t="s">
        <v>2160</v>
      </c>
      <c r="P1867" s="21" t="e">
        <f ca="1">[1]!textjoin("+",TRUE,O1867,S1867,T1867,U1867,V1867,W1867,X1867,Y1867,Z1867,AA1867,AB1867,AC1867,AD1867,AE1867,AF1867,AG1867,AH1867,AI1867,AJ1867,AK1867,AL1867,AM1867,AN1867,AO1867,AP1867,AQ1867,AR1867,AS1867,AT1867,AU1867,AV1867,AW1867,AX1867,AY1867,AZ1867,BA1867,BB1867,R1867)</f>
        <v>#NAME?</v>
      </c>
      <c r="Q1867" s="21" t="e">
        <f t="shared" ca="1" si="117"/>
        <v>#NAME?</v>
      </c>
      <c r="R1867" t="s">
        <v>5106</v>
      </c>
      <c r="S1867" s="16" t="s">
        <v>4339</v>
      </c>
      <c r="T1867" s="12" t="s">
        <v>5068</v>
      </c>
      <c r="U1867" s="12" t="s">
        <v>4341</v>
      </c>
      <c r="V1867" s="12">
        <v>3</v>
      </c>
      <c r="W1867" s="12" t="s">
        <v>4342</v>
      </c>
      <c r="X1867" s="12" t="s">
        <v>4584</v>
      </c>
    </row>
    <row r="1868" spans="1:27" ht="409.6" thickBot="1" x14ac:dyDescent="0.35">
      <c r="A1868" s="7" t="s">
        <v>1901</v>
      </c>
      <c r="D1868" s="37" t="s">
        <v>15</v>
      </c>
      <c r="E1868" s="45"/>
      <c r="F1868" s="47" t="e">
        <f ca="1">IF(D1868="Walmart", "https://www.walmart.com/search/?query=" &amp; [1]!textjoin("%20",TRUE,S1868,T1868,U1868,V1868,W1868,X1868,Y1868,Z1868,AA1868,AB1868,AC1868,AD1868,AE1868,AF1868,AG1868,AH1868,AI1868,AJ1868,AK1868,AL1868,AM1868,AN1868,AO1868,AP1868,AQ1868,AR1868,AS1868,AT1868,AU1868,AV1868,AW1868,AX1868,AY1868,AZ1868,BA1868,BB1868), IF(D1868="Best Buy", "https://www.bestbuy.com/site/searchpage.jsp?st=" &amp; [1]!textjoin("+",TRUE,S1868,T1868,U1868,V1868,W1868,X1868,Y1868,Z1868,AA1868,AB1868,AC1868,AD1868,AE1868,AF1868,AG1868,AH1868,AI1868,AJ1868,AK1868,AL1868,AM1868,AN1868,AO1868,AP1868,AQ1868,AR1868,AS1868,AT1868,AU1868,AV1868,AW1868,AX1868,AY1868,AZ1868,BA1868,BB1868), IF(D1868="Target", "https://www.target.com/s?searchTerm=" &amp; [1]!textjoin("+",TRUE,S1868,T1868,U1868,V1868,W1868,X1868,Y1868,Z1868,AA1868,AB1868,AC1868,AD1868,AE1868,AF1868,AG1868,AH1868,AI1868,AJ1868,AK1868,AL1868,AM1868,AN1868,AO1868,AP1868,AQ1868,AR1868,AS1868,AT1868,AU1868,AV1868,AW1868,AX1868,AY1868,AZ1868,BA1868,BB1868),"")))</f>
        <v>#NAME?</v>
      </c>
      <c r="G1868" s="45" t="s">
        <v>8289</v>
      </c>
      <c r="H1868" s="45" t="str">
        <f t="shared" si="118"/>
        <v>Best Buy</v>
      </c>
      <c r="I1868" s="45"/>
      <c r="J1868" s="45"/>
      <c r="L1868" s="37" t="s">
        <v>15</v>
      </c>
      <c r="M1868" s="26" t="s">
        <v>2159</v>
      </c>
      <c r="N1868" s="21" t="s">
        <v>6872</v>
      </c>
      <c r="O1868" s="1" t="s">
        <v>2160</v>
      </c>
      <c r="P1868" s="21" t="e">
        <f ca="1">[1]!textjoin("+",TRUE,O1868,S1868,T1868,U1868,V1868,W1868,X1868,Y1868,Z1868,AA1868,AB1868,AC1868,AD1868,AE1868,AF1868,AG1868,AH1868,AI1868,AJ1868,AK1868,AL1868,AM1868,AN1868,AO1868,AP1868,AQ1868,AR1868,AS1868,AT1868,AU1868,AV1868,AW1868,AX1868,AY1868,AZ1868,BA1868,BB1868,R1868)</f>
        <v>#NAME?</v>
      </c>
      <c r="Q1868" s="21" t="e">
        <f t="shared" ca="1" si="117"/>
        <v>#NAME?</v>
      </c>
      <c r="R1868" t="s">
        <v>5106</v>
      </c>
      <c r="S1868" s="16" t="s">
        <v>5038</v>
      </c>
      <c r="T1868" s="12" t="s">
        <v>4343</v>
      </c>
      <c r="U1868" s="12" t="s">
        <v>2635</v>
      </c>
      <c r="V1868" s="12" t="s">
        <v>4137</v>
      </c>
      <c r="W1868" s="12" t="s">
        <v>4344</v>
      </c>
      <c r="X1868" s="12" t="s">
        <v>2176</v>
      </c>
      <c r="Y1868" s="12" t="s">
        <v>2177</v>
      </c>
      <c r="Z1868" s="12" t="s">
        <v>2178</v>
      </c>
      <c r="AA1868" s="12" t="s">
        <v>4603</v>
      </c>
    </row>
    <row r="1869" spans="1:27" ht="409.6" thickBot="1" x14ac:dyDescent="0.35">
      <c r="A1869" s="7" t="s">
        <v>1902</v>
      </c>
      <c r="D1869" s="37" t="s">
        <v>15</v>
      </c>
      <c r="E1869" s="45"/>
      <c r="F1869" s="47" t="e">
        <f ca="1">IF(D1869="Walmart", "https://www.walmart.com/search/?query=" &amp; [1]!textjoin("%20",TRUE,S1869,T1869,U1869,V1869,W1869,X1869,Y1869,Z1869,AA1869,AB1869,AC1869,AD1869,AE1869,AF1869,AG1869,AH1869,AI1869,AJ1869,AK1869,AL1869,AM1869,AN1869,AO1869,AP1869,AQ1869,AR1869,AS1869,AT1869,AU1869,AV1869,AW1869,AX1869,AY1869,AZ1869,BA1869,BB1869), IF(D1869="Best Buy", "https://www.bestbuy.com/site/searchpage.jsp?st=" &amp; [1]!textjoin("+",TRUE,S1869,T1869,U1869,V1869,W1869,X1869,Y1869,Z1869,AA1869,AB1869,AC1869,AD1869,AE1869,AF1869,AG1869,AH1869,AI1869,AJ1869,AK1869,AL1869,AM1869,AN1869,AO1869,AP1869,AQ1869,AR1869,AS1869,AT1869,AU1869,AV1869,AW1869,AX1869,AY1869,AZ1869,BA1869,BB1869), IF(D1869="Target", "https://www.target.com/s?searchTerm=" &amp; [1]!textjoin("+",TRUE,S1869,T1869,U1869,V1869,W1869,X1869,Y1869,Z1869,AA1869,AB1869,AC1869,AD1869,AE1869,AF1869,AG1869,AH1869,AI1869,AJ1869,AK1869,AL1869,AM1869,AN1869,AO1869,AP1869,AQ1869,AR1869,AS1869,AT1869,AU1869,AV1869,AW1869,AX1869,AY1869,AZ1869,BA1869,BB1869),"")))</f>
        <v>#NAME?</v>
      </c>
      <c r="G1869" s="45" t="s">
        <v>8290</v>
      </c>
      <c r="H1869" s="45" t="str">
        <f t="shared" si="118"/>
        <v>Best Buy</v>
      </c>
      <c r="I1869" s="45"/>
      <c r="J1869" s="45"/>
      <c r="L1869" s="37" t="s">
        <v>15</v>
      </c>
      <c r="M1869" s="26" t="s">
        <v>2159</v>
      </c>
      <c r="N1869" s="21" t="s">
        <v>6873</v>
      </c>
      <c r="O1869" s="1" t="s">
        <v>2160</v>
      </c>
      <c r="P1869" s="21" t="e">
        <f ca="1">[1]!textjoin("+",TRUE,O1869,S1869,T1869,U1869,V1869,W1869,X1869,Y1869,Z1869,AA1869,AB1869,AC1869,AD1869,AE1869,AF1869,AG1869,AH1869,AI1869,AJ1869,AK1869,AL1869,AM1869,AN1869,AO1869,AP1869,AQ1869,AR1869,AS1869,AT1869,AU1869,AV1869,AW1869,AX1869,AY1869,AZ1869,BA1869,BB1869,R1869)</f>
        <v>#NAME?</v>
      </c>
      <c r="Q1869" s="21" t="e">
        <f t="shared" ca="1" si="117"/>
        <v>#NAME?</v>
      </c>
      <c r="R1869" t="s">
        <v>5106</v>
      </c>
      <c r="S1869" s="16" t="s">
        <v>5038</v>
      </c>
      <c r="T1869" s="12" t="s">
        <v>4343</v>
      </c>
      <c r="U1869" s="12" t="s">
        <v>2635</v>
      </c>
      <c r="V1869" s="12" t="s">
        <v>4137</v>
      </c>
      <c r="W1869" s="12" t="s">
        <v>4344</v>
      </c>
      <c r="X1869" s="12" t="s">
        <v>4585</v>
      </c>
    </row>
    <row r="1870" spans="1:27" ht="409.6" thickBot="1" x14ac:dyDescent="0.35">
      <c r="A1870" s="7" t="s">
        <v>1903</v>
      </c>
      <c r="D1870" s="37" t="s">
        <v>12</v>
      </c>
      <c r="E1870" s="45"/>
      <c r="F1870" s="47" t="e">
        <f ca="1">IF(D1870="Walmart", "https://www.walmart.com/search/?query=" &amp; [1]!textjoin("%20",TRUE,S1870,T1870,U1870,V1870,W1870,X1870,Y1870,Z1870,AA1870,AB1870,AC1870,AD1870,AE1870,AF1870,AG1870,AH1870,AI1870,AJ1870,AK1870,AL1870,AM1870,AN1870,AO1870,AP1870,AQ1870,AR1870,AS1870,AT1870,AU1870,AV1870,AW1870,AX1870,AY1870,AZ1870,BA1870,BB1870), IF(D1870="Best Buy", "https://www.bestbuy.com/site/searchpage.jsp?st=" &amp; [1]!textjoin("+",TRUE,S1870,T1870,U1870,V1870,W1870,X1870,Y1870,Z1870,AA1870,AB1870,AC1870,AD1870,AE1870,AF1870,AG1870,AH1870,AI1870,AJ1870,AK1870,AL1870,AM1870,AN1870,AO1870,AP1870,AQ1870,AR1870,AS1870,AT1870,AU1870,AV1870,AW1870,AX1870,AY1870,AZ1870,BA1870,BB1870), IF(D1870="Target", "https://www.target.com/s?searchTerm=" &amp; [1]!textjoin("+",TRUE,S1870,T1870,U1870,V1870,W1870,X1870,Y1870,Z1870,AA1870,AB1870,AC1870,AD1870,AE1870,AF1870,AG1870,AH1870,AI1870,AJ1870,AK1870,AL1870,AM1870,AN1870,AO1870,AP1870,AQ1870,AR1870,AS1870,AT1870,AU1870,AV1870,AW1870,AX1870,AY1870,AZ1870,BA1870,BB1870),"")))</f>
        <v>#NAME?</v>
      </c>
      <c r="G1870" s="45" t="s">
        <v>8291</v>
      </c>
      <c r="H1870" s="45" t="str">
        <f t="shared" si="118"/>
        <v>Walmart</v>
      </c>
      <c r="I1870" s="45"/>
      <c r="J1870" s="45"/>
      <c r="L1870" s="37" t="s">
        <v>12</v>
      </c>
      <c r="M1870" s="26" t="s">
        <v>2159</v>
      </c>
      <c r="N1870" s="21" t="s">
        <v>6873</v>
      </c>
      <c r="O1870" s="1" t="s">
        <v>2160</v>
      </c>
      <c r="P1870" s="21" t="e">
        <f ca="1">[1]!textjoin("+",TRUE,O1870,S1870,T1870,U1870,V1870,W1870,X1870,Y1870,Z1870,AA1870,AB1870,AC1870,AD1870,AE1870,AF1870,AG1870,AH1870,AI1870,AJ1870,AK1870,AL1870,AM1870,AN1870,AO1870,AP1870,AQ1870,AR1870,AS1870,AT1870,AU1870,AV1870,AW1870,AX1870,AY1870,AZ1870,BA1870,BB1870,R1870)</f>
        <v>#NAME?</v>
      </c>
      <c r="Q1870" s="21" t="e">
        <f t="shared" ca="1" si="117"/>
        <v>#NAME?</v>
      </c>
      <c r="R1870" t="s">
        <v>5106</v>
      </c>
      <c r="S1870" s="16" t="s">
        <v>5038</v>
      </c>
      <c r="T1870" s="12" t="s">
        <v>4343</v>
      </c>
      <c r="U1870" s="12" t="s">
        <v>2635</v>
      </c>
      <c r="V1870" s="12" t="s">
        <v>4137</v>
      </c>
      <c r="W1870" s="12" t="s">
        <v>4344</v>
      </c>
      <c r="X1870" s="12" t="s">
        <v>4585</v>
      </c>
    </row>
    <row r="1871" spans="1:27" ht="409.6" thickBot="1" x14ac:dyDescent="0.35">
      <c r="A1871" s="7" t="s">
        <v>1904</v>
      </c>
      <c r="D1871" s="37" t="s">
        <v>12</v>
      </c>
      <c r="E1871" s="45"/>
      <c r="F1871" s="47" t="e">
        <f ca="1">IF(D1871="Walmart", "https://www.walmart.com/search/?query=" &amp; [1]!textjoin("%20",TRUE,S1871,T1871,U1871,V1871,W1871,X1871,Y1871,Z1871,AA1871,AB1871,AC1871,AD1871,AE1871,AF1871,AG1871,AH1871,AI1871,AJ1871,AK1871,AL1871,AM1871,AN1871,AO1871,AP1871,AQ1871,AR1871,AS1871,AT1871,AU1871,AV1871,AW1871,AX1871,AY1871,AZ1871,BA1871,BB1871), IF(D1871="Best Buy", "https://www.bestbuy.com/site/searchpage.jsp?st=" &amp; [1]!textjoin("+",TRUE,S1871,T1871,U1871,V1871,W1871,X1871,Y1871,Z1871,AA1871,AB1871,AC1871,AD1871,AE1871,AF1871,AG1871,AH1871,AI1871,AJ1871,AK1871,AL1871,AM1871,AN1871,AO1871,AP1871,AQ1871,AR1871,AS1871,AT1871,AU1871,AV1871,AW1871,AX1871,AY1871,AZ1871,BA1871,BB1871), IF(D1871="Target", "https://www.target.com/s?searchTerm=" &amp; [1]!textjoin("+",TRUE,S1871,T1871,U1871,V1871,W1871,X1871,Y1871,Z1871,AA1871,AB1871,AC1871,AD1871,AE1871,AF1871,AG1871,AH1871,AI1871,AJ1871,AK1871,AL1871,AM1871,AN1871,AO1871,AP1871,AQ1871,AR1871,AS1871,AT1871,AU1871,AV1871,AW1871,AX1871,AY1871,AZ1871,BA1871,BB1871),"")))</f>
        <v>#NAME?</v>
      </c>
      <c r="G1871" s="45" t="s">
        <v>8292</v>
      </c>
      <c r="H1871" s="45" t="str">
        <f t="shared" si="118"/>
        <v>Walmart</v>
      </c>
      <c r="I1871" s="45"/>
      <c r="J1871" s="45"/>
      <c r="L1871" s="37" t="s">
        <v>12</v>
      </c>
      <c r="M1871" s="26" t="s">
        <v>2159</v>
      </c>
      <c r="N1871" s="21" t="s">
        <v>6874</v>
      </c>
      <c r="O1871" s="1" t="s">
        <v>2160</v>
      </c>
      <c r="P1871" s="21" t="e">
        <f ca="1">[1]!textjoin("+",TRUE,O1871,S1871,T1871,U1871,V1871,W1871,X1871,Y1871,Z1871,AA1871,AB1871,AC1871,AD1871,AE1871,AF1871,AG1871,AH1871,AI1871,AJ1871,AK1871,AL1871,AM1871,AN1871,AO1871,AP1871,AQ1871,AR1871,AS1871,AT1871,AU1871,AV1871,AW1871,AX1871,AY1871,AZ1871,BA1871,BB1871,R1871)</f>
        <v>#NAME?</v>
      </c>
      <c r="Q1871" s="21" t="e">
        <f t="shared" ca="1" si="117"/>
        <v>#NAME?</v>
      </c>
      <c r="R1871" t="s">
        <v>5106</v>
      </c>
      <c r="S1871" s="16" t="s">
        <v>5038</v>
      </c>
      <c r="T1871" s="12" t="s">
        <v>4343</v>
      </c>
      <c r="U1871" s="12" t="s">
        <v>2635</v>
      </c>
      <c r="V1871" s="12" t="s">
        <v>4137</v>
      </c>
      <c r="W1871" s="12" t="s">
        <v>4344</v>
      </c>
      <c r="X1871" s="12" t="s">
        <v>2161</v>
      </c>
    </row>
    <row r="1872" spans="1:27" ht="409.6" thickBot="1" x14ac:dyDescent="0.35">
      <c r="A1872" s="7" t="s">
        <v>1904</v>
      </c>
      <c r="D1872" s="37" t="s">
        <v>20</v>
      </c>
      <c r="E1872" s="45"/>
      <c r="F1872" s="47" t="e">
        <f ca="1">IF(D1872="Walmart", "https://www.walmart.com/search/?query=" &amp; [1]!textjoin("%20",TRUE,S1872,T1872,U1872,V1872,W1872,X1872,Y1872,Z1872,AA1872,AB1872,AC1872,AD1872,AE1872,AF1872,AG1872,AH1872,AI1872,AJ1872,AK1872,AL1872,AM1872,AN1872,AO1872,AP1872,AQ1872,AR1872,AS1872,AT1872,AU1872,AV1872,AW1872,AX1872,AY1872,AZ1872,BA1872,BB1872), IF(D1872="Best Buy", "https://www.bestbuy.com/site/searchpage.jsp?st=" &amp; [1]!textjoin("+",TRUE,S1872,T1872,U1872,V1872,W1872,X1872,Y1872,Z1872,AA1872,AB1872,AC1872,AD1872,AE1872,AF1872,AG1872,AH1872,AI1872,AJ1872,AK1872,AL1872,AM1872,AN1872,AO1872,AP1872,AQ1872,AR1872,AS1872,AT1872,AU1872,AV1872,AW1872,AX1872,AY1872,AZ1872,BA1872,BB1872), IF(D1872="Target", "https://www.target.com/s?searchTerm=" &amp; [1]!textjoin("+",TRUE,S1872,T1872,U1872,V1872,W1872,X1872,Y1872,Z1872,AA1872,AB1872,AC1872,AD1872,AE1872,AF1872,AG1872,AH1872,AI1872,AJ1872,AK1872,AL1872,AM1872,AN1872,AO1872,AP1872,AQ1872,AR1872,AS1872,AT1872,AU1872,AV1872,AW1872,AX1872,AY1872,AZ1872,BA1872,BB1872),"")))</f>
        <v>#NAME?</v>
      </c>
      <c r="G1872" s="45" t="s">
        <v>8293</v>
      </c>
      <c r="H1872" s="45" t="str">
        <f t="shared" si="118"/>
        <v>Target</v>
      </c>
      <c r="I1872" s="45"/>
      <c r="J1872" s="45"/>
      <c r="L1872" s="37" t="s">
        <v>20</v>
      </c>
      <c r="M1872" s="26" t="s">
        <v>2159</v>
      </c>
      <c r="N1872" s="21" t="s">
        <v>6875</v>
      </c>
      <c r="O1872" s="1" t="s">
        <v>2160</v>
      </c>
      <c r="P1872" s="21" t="e">
        <f ca="1">[1]!textjoin("+",TRUE,O1872,S1872,T1872,U1872,V1872,W1872,X1872,Y1872,Z1872,AA1872,AB1872,AC1872,AD1872,AE1872,AF1872,AG1872,AH1872,AI1872,AJ1872,AK1872,AL1872,AM1872,AN1872,AO1872,AP1872,AQ1872,AR1872,AS1872,AT1872,AU1872,AV1872,AW1872,AX1872,AY1872,AZ1872,BA1872,BB1872,R1872)</f>
        <v>#NAME?</v>
      </c>
      <c r="Q1872" s="21" t="e">
        <f t="shared" ca="1" si="117"/>
        <v>#NAME?</v>
      </c>
      <c r="R1872" t="s">
        <v>5106</v>
      </c>
      <c r="S1872" s="16" t="s">
        <v>5038</v>
      </c>
      <c r="T1872" s="12" t="s">
        <v>4343</v>
      </c>
      <c r="U1872" s="12" t="s">
        <v>2635</v>
      </c>
      <c r="V1872" s="12" t="s">
        <v>4137</v>
      </c>
      <c r="W1872" s="12" t="s">
        <v>4344</v>
      </c>
      <c r="X1872" s="12" t="s">
        <v>4597</v>
      </c>
    </row>
    <row r="1873" spans="1:26" ht="409.6" thickBot="1" x14ac:dyDescent="0.35">
      <c r="A1873" s="7" t="s">
        <v>1905</v>
      </c>
      <c r="D1873" s="37" t="s">
        <v>15</v>
      </c>
      <c r="E1873" s="45"/>
      <c r="F1873" s="47" t="e">
        <f ca="1">IF(D1873="Walmart", "https://www.walmart.com/search/?query=" &amp; [1]!textjoin("%20",TRUE,S1873,T1873,U1873,V1873,W1873,X1873,Y1873,Z1873,AA1873,AB1873,AC1873,AD1873,AE1873,AF1873,AG1873,AH1873,AI1873,AJ1873,AK1873,AL1873,AM1873,AN1873,AO1873,AP1873,AQ1873,AR1873,AS1873,AT1873,AU1873,AV1873,AW1873,AX1873,AY1873,AZ1873,BA1873,BB1873), IF(D1873="Best Buy", "https://www.bestbuy.com/site/searchpage.jsp?st=" &amp; [1]!textjoin("+",TRUE,S1873,T1873,U1873,V1873,W1873,X1873,Y1873,Z1873,AA1873,AB1873,AC1873,AD1873,AE1873,AF1873,AG1873,AH1873,AI1873,AJ1873,AK1873,AL1873,AM1873,AN1873,AO1873,AP1873,AQ1873,AR1873,AS1873,AT1873,AU1873,AV1873,AW1873,AX1873,AY1873,AZ1873,BA1873,BB1873), IF(D1873="Target", "https://www.target.com/s?searchTerm=" &amp; [1]!textjoin("+",TRUE,S1873,T1873,U1873,V1873,W1873,X1873,Y1873,Z1873,AA1873,AB1873,AC1873,AD1873,AE1873,AF1873,AG1873,AH1873,AI1873,AJ1873,AK1873,AL1873,AM1873,AN1873,AO1873,AP1873,AQ1873,AR1873,AS1873,AT1873,AU1873,AV1873,AW1873,AX1873,AY1873,AZ1873,BA1873,BB1873),"")))</f>
        <v>#NAME?</v>
      </c>
      <c r="G1873" s="45" t="s">
        <v>8294</v>
      </c>
      <c r="H1873" s="45" t="str">
        <f t="shared" si="118"/>
        <v>Best Buy</v>
      </c>
      <c r="I1873" s="45"/>
      <c r="J1873" s="45"/>
      <c r="L1873" s="37" t="s">
        <v>15</v>
      </c>
      <c r="M1873" s="26" t="s">
        <v>2159</v>
      </c>
      <c r="N1873" s="21" t="s">
        <v>6875</v>
      </c>
      <c r="O1873" s="1" t="s">
        <v>2160</v>
      </c>
      <c r="P1873" s="21" t="e">
        <f ca="1">[1]!textjoin("+",TRUE,O1873,S1873,T1873,U1873,V1873,W1873,X1873,Y1873,Z1873,AA1873,AB1873,AC1873,AD1873,AE1873,AF1873,AG1873,AH1873,AI1873,AJ1873,AK1873,AL1873,AM1873,AN1873,AO1873,AP1873,AQ1873,AR1873,AS1873,AT1873,AU1873,AV1873,AW1873,AX1873,AY1873,AZ1873,BA1873,BB1873,R1873)</f>
        <v>#NAME?</v>
      </c>
      <c r="Q1873" s="21" t="e">
        <f t="shared" ca="1" si="117"/>
        <v>#NAME?</v>
      </c>
      <c r="R1873" t="s">
        <v>5106</v>
      </c>
      <c r="S1873" s="16" t="s">
        <v>5038</v>
      </c>
      <c r="T1873" s="12" t="s">
        <v>4343</v>
      </c>
      <c r="U1873" s="12" t="s">
        <v>2635</v>
      </c>
      <c r="V1873" s="12" t="s">
        <v>4137</v>
      </c>
      <c r="W1873" s="12" t="s">
        <v>4344</v>
      </c>
      <c r="X1873" s="12" t="s">
        <v>4597</v>
      </c>
    </row>
    <row r="1874" spans="1:26" ht="409.6" thickBot="1" x14ac:dyDescent="0.35">
      <c r="A1874" s="7" t="s">
        <v>1906</v>
      </c>
      <c r="D1874" s="37" t="s">
        <v>15</v>
      </c>
      <c r="E1874" s="45"/>
      <c r="F1874" s="47" t="e">
        <f ca="1">IF(D1874="Walmart", "https://www.walmart.com/search/?query=" &amp; [1]!textjoin("%20",TRUE,S1874,T1874,U1874,V1874,W1874,X1874,Y1874,Z1874,AA1874,AB1874,AC1874,AD1874,AE1874,AF1874,AG1874,AH1874,AI1874,AJ1874,AK1874,AL1874,AM1874,AN1874,AO1874,AP1874,AQ1874,AR1874,AS1874,AT1874,AU1874,AV1874,AW1874,AX1874,AY1874,AZ1874,BA1874,BB1874), IF(D1874="Best Buy", "https://www.bestbuy.com/site/searchpage.jsp?st=" &amp; [1]!textjoin("+",TRUE,S1874,T1874,U1874,V1874,W1874,X1874,Y1874,Z1874,AA1874,AB1874,AC1874,AD1874,AE1874,AF1874,AG1874,AH1874,AI1874,AJ1874,AK1874,AL1874,AM1874,AN1874,AO1874,AP1874,AQ1874,AR1874,AS1874,AT1874,AU1874,AV1874,AW1874,AX1874,AY1874,AZ1874,BA1874,BB1874), IF(D1874="Target", "https://www.target.com/s?searchTerm=" &amp; [1]!textjoin("+",TRUE,S1874,T1874,U1874,V1874,W1874,X1874,Y1874,Z1874,AA1874,AB1874,AC1874,AD1874,AE1874,AF1874,AG1874,AH1874,AI1874,AJ1874,AK1874,AL1874,AM1874,AN1874,AO1874,AP1874,AQ1874,AR1874,AS1874,AT1874,AU1874,AV1874,AW1874,AX1874,AY1874,AZ1874,BA1874,BB1874),"")))</f>
        <v>#NAME?</v>
      </c>
      <c r="G1874" s="45" t="s">
        <v>8295</v>
      </c>
      <c r="H1874" s="45" t="str">
        <f t="shared" si="118"/>
        <v>Best Buy</v>
      </c>
      <c r="I1874" s="45"/>
      <c r="J1874" s="45"/>
      <c r="L1874" s="37" t="s">
        <v>15</v>
      </c>
      <c r="M1874" s="26" t="s">
        <v>2159</v>
      </c>
      <c r="N1874" s="21" t="s">
        <v>6876</v>
      </c>
      <c r="O1874" s="1" t="s">
        <v>2160</v>
      </c>
      <c r="P1874" s="21" t="e">
        <f ca="1">[1]!textjoin("+",TRUE,O1874,S1874,T1874,U1874,V1874,W1874,X1874,Y1874,Z1874,AA1874,AB1874,AC1874,AD1874,AE1874,AF1874,AG1874,AH1874,AI1874,AJ1874,AK1874,AL1874,AM1874,AN1874,AO1874,AP1874,AQ1874,AR1874,AS1874,AT1874,AU1874,AV1874,AW1874,AX1874,AY1874,AZ1874,BA1874,BB1874,R1874)</f>
        <v>#NAME?</v>
      </c>
      <c r="Q1874" s="21" t="e">
        <f t="shared" ca="1" si="117"/>
        <v>#NAME?</v>
      </c>
      <c r="R1874" t="s">
        <v>5106</v>
      </c>
      <c r="S1874" s="16" t="s">
        <v>4345</v>
      </c>
      <c r="T1874" s="12" t="s">
        <v>2923</v>
      </c>
      <c r="U1874" s="12" t="s">
        <v>4584</v>
      </c>
    </row>
    <row r="1875" spans="1:26" ht="409.6" thickBot="1" x14ac:dyDescent="0.35">
      <c r="A1875" s="7" t="s">
        <v>1906</v>
      </c>
      <c r="D1875" s="37" t="s">
        <v>12</v>
      </c>
      <c r="E1875" s="45"/>
      <c r="F1875" s="47" t="e">
        <f ca="1">IF(D1875="Walmart", "https://www.walmart.com/search/?query=" &amp; [1]!textjoin("%20",TRUE,S1875,T1875,U1875,V1875,W1875,X1875,Y1875,Z1875,AA1875,AB1875,AC1875,AD1875,AE1875,AF1875,AG1875,AH1875,AI1875,AJ1875,AK1875,AL1875,AM1875,AN1875,AO1875,AP1875,AQ1875,AR1875,AS1875,AT1875,AU1875,AV1875,AW1875,AX1875,AY1875,AZ1875,BA1875,BB1875), IF(D1875="Best Buy", "https://www.bestbuy.com/site/searchpage.jsp?st=" &amp; [1]!textjoin("+",TRUE,S1875,T1875,U1875,V1875,W1875,X1875,Y1875,Z1875,AA1875,AB1875,AC1875,AD1875,AE1875,AF1875,AG1875,AH1875,AI1875,AJ1875,AK1875,AL1875,AM1875,AN1875,AO1875,AP1875,AQ1875,AR1875,AS1875,AT1875,AU1875,AV1875,AW1875,AX1875,AY1875,AZ1875,BA1875,BB1875), IF(D1875="Target", "https://www.target.com/s?searchTerm=" &amp; [1]!textjoin("+",TRUE,S1875,T1875,U1875,V1875,W1875,X1875,Y1875,Z1875,AA1875,AB1875,AC1875,AD1875,AE1875,AF1875,AG1875,AH1875,AI1875,AJ1875,AK1875,AL1875,AM1875,AN1875,AO1875,AP1875,AQ1875,AR1875,AS1875,AT1875,AU1875,AV1875,AW1875,AX1875,AY1875,AZ1875,BA1875,BB1875),"")))</f>
        <v>#NAME?</v>
      </c>
      <c r="G1875" s="45" t="s">
        <v>8296</v>
      </c>
      <c r="H1875" s="45" t="str">
        <f t="shared" si="118"/>
        <v>Walmart</v>
      </c>
      <c r="I1875" s="45"/>
      <c r="J1875" s="45"/>
      <c r="L1875" s="37" t="s">
        <v>12</v>
      </c>
      <c r="M1875" s="26" t="s">
        <v>2159</v>
      </c>
      <c r="N1875" s="21" t="s">
        <v>6877</v>
      </c>
      <c r="O1875" s="1" t="s">
        <v>2160</v>
      </c>
      <c r="P1875" s="21" t="e">
        <f ca="1">[1]!textjoin("+",TRUE,O1875,S1875,T1875,U1875,V1875,W1875,X1875,Y1875,Z1875,AA1875,AB1875,AC1875,AD1875,AE1875,AF1875,AG1875,AH1875,AI1875,AJ1875,AK1875,AL1875,AM1875,AN1875,AO1875,AP1875,AQ1875,AR1875,AS1875,AT1875,AU1875,AV1875,AW1875,AX1875,AY1875,AZ1875,BA1875,BB1875,R1875)</f>
        <v>#NAME?</v>
      </c>
      <c r="Q1875" s="21" t="e">
        <f t="shared" ca="1" si="117"/>
        <v>#NAME?</v>
      </c>
      <c r="R1875" t="s">
        <v>5106</v>
      </c>
      <c r="S1875" s="16" t="s">
        <v>4345</v>
      </c>
      <c r="T1875" s="12" t="s">
        <v>2923</v>
      </c>
      <c r="U1875" s="12" t="s">
        <v>2161</v>
      </c>
    </row>
    <row r="1876" spans="1:26" ht="409.6" thickBot="1" x14ac:dyDescent="0.35">
      <c r="A1876" s="7" t="s">
        <v>1907</v>
      </c>
      <c r="D1876" s="37" t="s">
        <v>15</v>
      </c>
      <c r="E1876" s="45"/>
      <c r="F1876" s="47" t="e">
        <f ca="1">IF(D1876="Walmart", "https://www.walmart.com/search/?query=" &amp; [1]!textjoin("%20",TRUE,S1876,T1876,U1876,V1876,W1876,X1876,Y1876,Z1876,AA1876,AB1876,AC1876,AD1876,AE1876,AF1876,AG1876,AH1876,AI1876,AJ1876,AK1876,AL1876,AM1876,AN1876,AO1876,AP1876,AQ1876,AR1876,AS1876,AT1876,AU1876,AV1876,AW1876,AX1876,AY1876,AZ1876,BA1876,BB1876), IF(D1876="Best Buy", "https://www.bestbuy.com/site/searchpage.jsp?st=" &amp; [1]!textjoin("+",TRUE,S1876,T1876,U1876,V1876,W1876,X1876,Y1876,Z1876,AA1876,AB1876,AC1876,AD1876,AE1876,AF1876,AG1876,AH1876,AI1876,AJ1876,AK1876,AL1876,AM1876,AN1876,AO1876,AP1876,AQ1876,AR1876,AS1876,AT1876,AU1876,AV1876,AW1876,AX1876,AY1876,AZ1876,BA1876,BB1876), IF(D1876="Target", "https://www.target.com/s?searchTerm=" &amp; [1]!textjoin("+",TRUE,S1876,T1876,U1876,V1876,W1876,X1876,Y1876,Z1876,AA1876,AB1876,AC1876,AD1876,AE1876,AF1876,AG1876,AH1876,AI1876,AJ1876,AK1876,AL1876,AM1876,AN1876,AO1876,AP1876,AQ1876,AR1876,AS1876,AT1876,AU1876,AV1876,AW1876,AX1876,AY1876,AZ1876,BA1876,BB1876),"")))</f>
        <v>#NAME?</v>
      </c>
      <c r="G1876" s="45" t="s">
        <v>8297</v>
      </c>
      <c r="H1876" s="45" t="str">
        <f t="shared" si="118"/>
        <v>Best Buy</v>
      </c>
      <c r="I1876" s="45"/>
      <c r="J1876" s="45"/>
      <c r="L1876" s="37" t="s">
        <v>15</v>
      </c>
      <c r="M1876" s="26" t="s">
        <v>2159</v>
      </c>
      <c r="N1876" s="21" t="s">
        <v>6878</v>
      </c>
      <c r="O1876" s="1" t="s">
        <v>2160</v>
      </c>
      <c r="P1876" s="21" t="e">
        <f ca="1">[1]!textjoin("+",TRUE,O1876,S1876,T1876,U1876,V1876,W1876,X1876,Y1876,Z1876,AA1876,AB1876,AC1876,AD1876,AE1876,AF1876,AG1876,AH1876,AI1876,AJ1876,AK1876,AL1876,AM1876,AN1876,AO1876,AP1876,AQ1876,AR1876,AS1876,AT1876,AU1876,AV1876,AW1876,AX1876,AY1876,AZ1876,BA1876,BB1876,R1876)</f>
        <v>#NAME?</v>
      </c>
      <c r="Q1876" s="21" t="e">
        <f t="shared" ca="1" si="117"/>
        <v>#NAME?</v>
      </c>
      <c r="R1876" t="s">
        <v>5106</v>
      </c>
      <c r="S1876" s="16" t="s">
        <v>4345</v>
      </c>
      <c r="T1876" s="12" t="s">
        <v>5069</v>
      </c>
      <c r="U1876" s="12" t="s">
        <v>4346</v>
      </c>
      <c r="V1876" s="12" t="s">
        <v>4347</v>
      </c>
      <c r="W1876" s="12" t="s">
        <v>2176</v>
      </c>
      <c r="X1876" s="12" t="s">
        <v>2177</v>
      </c>
      <c r="Y1876" s="12" t="s">
        <v>2178</v>
      </c>
      <c r="Z1876" s="12" t="s">
        <v>4603</v>
      </c>
    </row>
    <row r="1877" spans="1:26" ht="409.6" thickBot="1" x14ac:dyDescent="0.35">
      <c r="A1877" s="7" t="s">
        <v>1908</v>
      </c>
      <c r="D1877" s="37" t="s">
        <v>12</v>
      </c>
      <c r="E1877" s="45"/>
      <c r="F1877" s="47" t="e">
        <f ca="1">IF(D1877="Walmart", "https://www.walmart.com/search/?query=" &amp; [1]!textjoin("%20",TRUE,S1877,T1877,U1877,V1877,W1877,X1877,Y1877,Z1877,AA1877,AB1877,AC1877,AD1877,AE1877,AF1877,AG1877,AH1877,AI1877,AJ1877,AK1877,AL1877,AM1877,AN1877,AO1877,AP1877,AQ1877,AR1877,AS1877,AT1877,AU1877,AV1877,AW1877,AX1877,AY1877,AZ1877,BA1877,BB1877), IF(D1877="Best Buy", "https://www.bestbuy.com/site/searchpage.jsp?st=" &amp; [1]!textjoin("+",TRUE,S1877,T1877,U1877,V1877,W1877,X1877,Y1877,Z1877,AA1877,AB1877,AC1877,AD1877,AE1877,AF1877,AG1877,AH1877,AI1877,AJ1877,AK1877,AL1877,AM1877,AN1877,AO1877,AP1877,AQ1877,AR1877,AS1877,AT1877,AU1877,AV1877,AW1877,AX1877,AY1877,AZ1877,BA1877,BB1877), IF(D1877="Target", "https://www.target.com/s?searchTerm=" &amp; [1]!textjoin("+",TRUE,S1877,T1877,U1877,V1877,W1877,X1877,Y1877,Z1877,AA1877,AB1877,AC1877,AD1877,AE1877,AF1877,AG1877,AH1877,AI1877,AJ1877,AK1877,AL1877,AM1877,AN1877,AO1877,AP1877,AQ1877,AR1877,AS1877,AT1877,AU1877,AV1877,AW1877,AX1877,AY1877,AZ1877,BA1877,BB1877),"")))</f>
        <v>#NAME?</v>
      </c>
      <c r="G1877" s="45" t="s">
        <v>8298</v>
      </c>
      <c r="H1877" s="45" t="str">
        <f t="shared" si="118"/>
        <v>Walmart</v>
      </c>
      <c r="I1877" s="45"/>
      <c r="J1877" s="45"/>
      <c r="L1877" s="37" t="s">
        <v>12</v>
      </c>
      <c r="M1877" s="26" t="s">
        <v>2159</v>
      </c>
      <c r="N1877" s="21" t="s">
        <v>6879</v>
      </c>
      <c r="O1877" s="1" t="s">
        <v>2160</v>
      </c>
      <c r="P1877" s="21" t="e">
        <f ca="1">[1]!textjoin("+",TRUE,O1877,S1877,T1877,U1877,V1877,W1877,X1877,Y1877,Z1877,AA1877,AB1877,AC1877,AD1877,AE1877,AF1877,AG1877,AH1877,AI1877,AJ1877,AK1877,AL1877,AM1877,AN1877,AO1877,AP1877,AQ1877,AR1877,AS1877,AT1877,AU1877,AV1877,AW1877,AX1877,AY1877,AZ1877,BA1877,BB1877,R1877)</f>
        <v>#NAME?</v>
      </c>
      <c r="Q1877" s="21" t="e">
        <f t="shared" ca="1" si="117"/>
        <v>#NAME?</v>
      </c>
      <c r="R1877" t="s">
        <v>5106</v>
      </c>
      <c r="S1877" s="16" t="s">
        <v>4345</v>
      </c>
      <c r="T1877" s="12" t="s">
        <v>5069</v>
      </c>
      <c r="U1877" s="12" t="s">
        <v>4346</v>
      </c>
      <c r="V1877" s="12" t="s">
        <v>4347</v>
      </c>
      <c r="W1877" s="12" t="s">
        <v>2176</v>
      </c>
      <c r="X1877" s="12" t="s">
        <v>2177</v>
      </c>
      <c r="Y1877" s="12" t="s">
        <v>4601</v>
      </c>
    </row>
    <row r="1878" spans="1:26" ht="409.6" thickBot="1" x14ac:dyDescent="0.35">
      <c r="A1878" s="7" t="s">
        <v>1909</v>
      </c>
      <c r="D1878" s="37" t="s">
        <v>15</v>
      </c>
      <c r="E1878" s="45"/>
      <c r="F1878" s="47" t="e">
        <f ca="1">IF(D1878="Walmart", "https://www.walmart.com/search/?query=" &amp; [1]!textjoin("%20",TRUE,S1878,T1878,U1878,V1878,W1878,X1878,Y1878,Z1878,AA1878,AB1878,AC1878,AD1878,AE1878,AF1878,AG1878,AH1878,AI1878,AJ1878,AK1878,AL1878,AM1878,AN1878,AO1878,AP1878,AQ1878,AR1878,AS1878,AT1878,AU1878,AV1878,AW1878,AX1878,AY1878,AZ1878,BA1878,BB1878), IF(D1878="Best Buy", "https://www.bestbuy.com/site/searchpage.jsp?st=" &amp; [1]!textjoin("+",TRUE,S1878,T1878,U1878,V1878,W1878,X1878,Y1878,Z1878,AA1878,AB1878,AC1878,AD1878,AE1878,AF1878,AG1878,AH1878,AI1878,AJ1878,AK1878,AL1878,AM1878,AN1878,AO1878,AP1878,AQ1878,AR1878,AS1878,AT1878,AU1878,AV1878,AW1878,AX1878,AY1878,AZ1878,BA1878,BB1878), IF(D1878="Target", "https://www.target.com/s?searchTerm=" &amp; [1]!textjoin("+",TRUE,S1878,T1878,U1878,V1878,W1878,X1878,Y1878,Z1878,AA1878,AB1878,AC1878,AD1878,AE1878,AF1878,AG1878,AH1878,AI1878,AJ1878,AK1878,AL1878,AM1878,AN1878,AO1878,AP1878,AQ1878,AR1878,AS1878,AT1878,AU1878,AV1878,AW1878,AX1878,AY1878,AZ1878,BA1878,BB1878),"")))</f>
        <v>#NAME?</v>
      </c>
      <c r="G1878" s="45" t="s">
        <v>8299</v>
      </c>
      <c r="H1878" s="45" t="str">
        <f t="shared" si="118"/>
        <v>Best Buy</v>
      </c>
      <c r="I1878" s="45"/>
      <c r="J1878" s="45"/>
      <c r="L1878" s="37" t="s">
        <v>15</v>
      </c>
      <c r="M1878" s="26" t="s">
        <v>2159</v>
      </c>
      <c r="N1878" s="21" t="s">
        <v>6880</v>
      </c>
      <c r="O1878" s="1" t="s">
        <v>2160</v>
      </c>
      <c r="P1878" s="21" t="e">
        <f ca="1">[1]!textjoin("+",TRUE,O1878,S1878,T1878,U1878,V1878,W1878,X1878,Y1878,Z1878,AA1878,AB1878,AC1878,AD1878,AE1878,AF1878,AG1878,AH1878,AI1878,AJ1878,AK1878,AL1878,AM1878,AN1878,AO1878,AP1878,AQ1878,AR1878,AS1878,AT1878,AU1878,AV1878,AW1878,AX1878,AY1878,AZ1878,BA1878,BB1878,R1878)</f>
        <v>#NAME?</v>
      </c>
      <c r="Q1878" s="21" t="e">
        <f t="shared" ca="1" si="117"/>
        <v>#NAME?</v>
      </c>
      <c r="R1878" t="s">
        <v>5106</v>
      </c>
      <c r="S1878" s="16" t="s">
        <v>4345</v>
      </c>
      <c r="T1878" s="12" t="s">
        <v>5069</v>
      </c>
      <c r="U1878" s="12" t="s">
        <v>4346</v>
      </c>
      <c r="V1878" s="12" t="s">
        <v>4347</v>
      </c>
      <c r="W1878" s="12" t="s">
        <v>4584</v>
      </c>
    </row>
    <row r="1879" spans="1:26" ht="409.6" thickBot="1" x14ac:dyDescent="0.35">
      <c r="A1879" s="7" t="s">
        <v>1910</v>
      </c>
      <c r="D1879" s="37" t="s">
        <v>12</v>
      </c>
      <c r="E1879" s="45"/>
      <c r="F1879" s="47" t="e">
        <f ca="1">IF(D1879="Walmart", "https://www.walmart.com/search/?query=" &amp; [1]!textjoin("%20",TRUE,S1879,T1879,U1879,V1879,W1879,X1879,Y1879,Z1879,AA1879,AB1879,AC1879,AD1879,AE1879,AF1879,AG1879,AH1879,AI1879,AJ1879,AK1879,AL1879,AM1879,AN1879,AO1879,AP1879,AQ1879,AR1879,AS1879,AT1879,AU1879,AV1879,AW1879,AX1879,AY1879,AZ1879,BA1879,BB1879), IF(D1879="Best Buy", "https://www.bestbuy.com/site/searchpage.jsp?st=" &amp; [1]!textjoin("+",TRUE,S1879,T1879,U1879,V1879,W1879,X1879,Y1879,Z1879,AA1879,AB1879,AC1879,AD1879,AE1879,AF1879,AG1879,AH1879,AI1879,AJ1879,AK1879,AL1879,AM1879,AN1879,AO1879,AP1879,AQ1879,AR1879,AS1879,AT1879,AU1879,AV1879,AW1879,AX1879,AY1879,AZ1879,BA1879,BB1879), IF(D1879="Target", "https://www.target.com/s?searchTerm=" &amp; [1]!textjoin("+",TRUE,S1879,T1879,U1879,V1879,W1879,X1879,Y1879,Z1879,AA1879,AB1879,AC1879,AD1879,AE1879,AF1879,AG1879,AH1879,AI1879,AJ1879,AK1879,AL1879,AM1879,AN1879,AO1879,AP1879,AQ1879,AR1879,AS1879,AT1879,AU1879,AV1879,AW1879,AX1879,AY1879,AZ1879,BA1879,BB1879),"")))</f>
        <v>#NAME?</v>
      </c>
      <c r="G1879" s="45" t="s">
        <v>8300</v>
      </c>
      <c r="H1879" s="45" t="str">
        <f t="shared" si="118"/>
        <v>Walmart</v>
      </c>
      <c r="I1879" s="45"/>
      <c r="J1879" s="45"/>
      <c r="L1879" s="37" t="s">
        <v>12</v>
      </c>
      <c r="M1879" s="26" t="s">
        <v>2159</v>
      </c>
      <c r="N1879" s="21" t="s">
        <v>6880</v>
      </c>
      <c r="O1879" s="1" t="s">
        <v>2160</v>
      </c>
      <c r="P1879" s="21" t="e">
        <f ca="1">[1]!textjoin("+",TRUE,O1879,S1879,T1879,U1879,V1879,W1879,X1879,Y1879,Z1879,AA1879,AB1879,AC1879,AD1879,AE1879,AF1879,AG1879,AH1879,AI1879,AJ1879,AK1879,AL1879,AM1879,AN1879,AO1879,AP1879,AQ1879,AR1879,AS1879,AT1879,AU1879,AV1879,AW1879,AX1879,AY1879,AZ1879,BA1879,BB1879,R1879)</f>
        <v>#NAME?</v>
      </c>
      <c r="Q1879" s="21" t="e">
        <f t="shared" ca="1" si="117"/>
        <v>#NAME?</v>
      </c>
      <c r="R1879" t="s">
        <v>5106</v>
      </c>
      <c r="S1879" s="16" t="s">
        <v>4345</v>
      </c>
      <c r="T1879" s="12" t="s">
        <v>5069</v>
      </c>
      <c r="U1879" s="12" t="s">
        <v>4346</v>
      </c>
      <c r="V1879" s="12" t="s">
        <v>4347</v>
      </c>
      <c r="W1879" s="12" t="s">
        <v>4584</v>
      </c>
    </row>
    <row r="1880" spans="1:26" ht="409.6" thickBot="1" x14ac:dyDescent="0.35">
      <c r="A1880" s="7" t="s">
        <v>1911</v>
      </c>
      <c r="D1880" s="37" t="s">
        <v>15</v>
      </c>
      <c r="E1880" s="45"/>
      <c r="F1880" s="47" t="e">
        <f ca="1">IF(D1880="Walmart", "https://www.walmart.com/search/?query=" &amp; [1]!textjoin("%20",TRUE,S1880,T1880,U1880,V1880,W1880,X1880,Y1880,Z1880,AA1880,AB1880,AC1880,AD1880,AE1880,AF1880,AG1880,AH1880,AI1880,AJ1880,AK1880,AL1880,AM1880,AN1880,AO1880,AP1880,AQ1880,AR1880,AS1880,AT1880,AU1880,AV1880,AW1880,AX1880,AY1880,AZ1880,BA1880,BB1880), IF(D1880="Best Buy", "https://www.bestbuy.com/site/searchpage.jsp?st=" &amp; [1]!textjoin("+",TRUE,S1880,T1880,U1880,V1880,W1880,X1880,Y1880,Z1880,AA1880,AB1880,AC1880,AD1880,AE1880,AF1880,AG1880,AH1880,AI1880,AJ1880,AK1880,AL1880,AM1880,AN1880,AO1880,AP1880,AQ1880,AR1880,AS1880,AT1880,AU1880,AV1880,AW1880,AX1880,AY1880,AZ1880,BA1880,BB1880), IF(D1880="Target", "https://www.target.com/s?searchTerm=" &amp; [1]!textjoin("+",TRUE,S1880,T1880,U1880,V1880,W1880,X1880,Y1880,Z1880,AA1880,AB1880,AC1880,AD1880,AE1880,AF1880,AG1880,AH1880,AI1880,AJ1880,AK1880,AL1880,AM1880,AN1880,AO1880,AP1880,AQ1880,AR1880,AS1880,AT1880,AU1880,AV1880,AW1880,AX1880,AY1880,AZ1880,BA1880,BB1880),"")))</f>
        <v>#NAME?</v>
      </c>
      <c r="G1880" s="45" t="s">
        <v>8301</v>
      </c>
      <c r="H1880" s="45" t="str">
        <f t="shared" si="118"/>
        <v>Best Buy</v>
      </c>
      <c r="I1880" s="45"/>
      <c r="J1880" s="45"/>
      <c r="L1880" s="37" t="s">
        <v>15</v>
      </c>
      <c r="M1880" s="26" t="s">
        <v>2159</v>
      </c>
      <c r="N1880" s="21" t="s">
        <v>6881</v>
      </c>
      <c r="O1880" s="1" t="s">
        <v>2160</v>
      </c>
      <c r="P1880" s="21" t="e">
        <f ca="1">[1]!textjoin("+",TRUE,O1880,S1880,T1880,U1880,V1880,W1880,X1880,Y1880,Z1880,AA1880,AB1880,AC1880,AD1880,AE1880,AF1880,AG1880,AH1880,AI1880,AJ1880,AK1880,AL1880,AM1880,AN1880,AO1880,AP1880,AQ1880,AR1880,AS1880,AT1880,AU1880,AV1880,AW1880,AX1880,AY1880,AZ1880,BA1880,BB1880,R1880)</f>
        <v>#NAME?</v>
      </c>
      <c r="Q1880" s="21" t="e">
        <f t="shared" ca="1" si="117"/>
        <v>#NAME?</v>
      </c>
      <c r="R1880" t="s">
        <v>5106</v>
      </c>
      <c r="S1880" s="16" t="s">
        <v>4174</v>
      </c>
      <c r="T1880" s="12" t="s">
        <v>4348</v>
      </c>
      <c r="U1880" s="12" t="s">
        <v>2176</v>
      </c>
      <c r="V1880" s="12" t="s">
        <v>2177</v>
      </c>
      <c r="W1880" s="12" t="s">
        <v>2178</v>
      </c>
      <c r="X1880" s="12" t="s">
        <v>4604</v>
      </c>
    </row>
    <row r="1881" spans="1:26" ht="409.6" thickBot="1" x14ac:dyDescent="0.35">
      <c r="A1881" s="7" t="s">
        <v>1911</v>
      </c>
      <c r="D1881" s="37" t="s">
        <v>20</v>
      </c>
      <c r="E1881" s="45"/>
      <c r="F1881" s="47" t="e">
        <f ca="1">IF(D1881="Walmart", "https://www.walmart.com/search/?query=" &amp; [1]!textjoin("%20",TRUE,S1881,T1881,U1881,V1881,W1881,X1881,Y1881,Z1881,AA1881,AB1881,AC1881,AD1881,AE1881,AF1881,AG1881,AH1881,AI1881,AJ1881,AK1881,AL1881,AM1881,AN1881,AO1881,AP1881,AQ1881,AR1881,AS1881,AT1881,AU1881,AV1881,AW1881,AX1881,AY1881,AZ1881,BA1881,BB1881), IF(D1881="Best Buy", "https://www.bestbuy.com/site/searchpage.jsp?st=" &amp; [1]!textjoin("+",TRUE,S1881,T1881,U1881,V1881,W1881,X1881,Y1881,Z1881,AA1881,AB1881,AC1881,AD1881,AE1881,AF1881,AG1881,AH1881,AI1881,AJ1881,AK1881,AL1881,AM1881,AN1881,AO1881,AP1881,AQ1881,AR1881,AS1881,AT1881,AU1881,AV1881,AW1881,AX1881,AY1881,AZ1881,BA1881,BB1881), IF(D1881="Target", "https://www.target.com/s?searchTerm=" &amp; [1]!textjoin("+",TRUE,S1881,T1881,U1881,V1881,W1881,X1881,Y1881,Z1881,AA1881,AB1881,AC1881,AD1881,AE1881,AF1881,AG1881,AH1881,AI1881,AJ1881,AK1881,AL1881,AM1881,AN1881,AO1881,AP1881,AQ1881,AR1881,AS1881,AT1881,AU1881,AV1881,AW1881,AX1881,AY1881,AZ1881,BA1881,BB1881),"")))</f>
        <v>#NAME?</v>
      </c>
      <c r="G1881" s="45" t="s">
        <v>8302</v>
      </c>
      <c r="H1881" s="45" t="str">
        <f t="shared" si="118"/>
        <v>Target</v>
      </c>
      <c r="I1881" s="45"/>
      <c r="J1881" s="45"/>
      <c r="L1881" s="37" t="s">
        <v>20</v>
      </c>
      <c r="M1881" s="26" t="s">
        <v>2159</v>
      </c>
      <c r="N1881" s="21" t="s">
        <v>6882</v>
      </c>
      <c r="O1881" s="1" t="s">
        <v>2160</v>
      </c>
      <c r="P1881" s="21" t="e">
        <f ca="1">[1]!textjoin("+",TRUE,O1881,S1881,T1881,U1881,V1881,W1881,X1881,Y1881,Z1881,AA1881,AB1881,AC1881,AD1881,AE1881,AF1881,AG1881,AH1881,AI1881,AJ1881,AK1881,AL1881,AM1881,AN1881,AO1881,AP1881,AQ1881,AR1881,AS1881,AT1881,AU1881,AV1881,AW1881,AX1881,AY1881,AZ1881,BA1881,BB1881,R1881)</f>
        <v>#NAME?</v>
      </c>
      <c r="Q1881" s="21" t="e">
        <f t="shared" ca="1" si="117"/>
        <v>#NAME?</v>
      </c>
      <c r="R1881" t="s">
        <v>5106</v>
      </c>
      <c r="S1881" s="16" t="s">
        <v>4174</v>
      </c>
      <c r="T1881" s="12" t="s">
        <v>4348</v>
      </c>
      <c r="U1881" s="12" t="s">
        <v>2176</v>
      </c>
      <c r="V1881" s="12" t="s">
        <v>2177</v>
      </c>
      <c r="W1881" s="12" t="s">
        <v>4601</v>
      </c>
      <c r="X1881" s="12" t="s">
        <v>2178</v>
      </c>
    </row>
    <row r="1882" spans="1:26" ht="409.6" thickBot="1" x14ac:dyDescent="0.35">
      <c r="A1882" s="7" t="s">
        <v>1912</v>
      </c>
      <c r="D1882" s="37" t="s">
        <v>12</v>
      </c>
      <c r="E1882" s="45"/>
      <c r="F1882" s="47" t="e">
        <f ca="1">IF(D1882="Walmart", "https://www.walmart.com/search/?query=" &amp; [1]!textjoin("%20",TRUE,S1882,T1882,U1882,V1882,W1882,X1882,Y1882,Z1882,AA1882,AB1882,AC1882,AD1882,AE1882,AF1882,AG1882,AH1882,AI1882,AJ1882,AK1882,AL1882,AM1882,AN1882,AO1882,AP1882,AQ1882,AR1882,AS1882,AT1882,AU1882,AV1882,AW1882,AX1882,AY1882,AZ1882,BA1882,BB1882), IF(D1882="Best Buy", "https://www.bestbuy.com/site/searchpage.jsp?st=" &amp; [1]!textjoin("+",TRUE,S1882,T1882,U1882,V1882,W1882,X1882,Y1882,Z1882,AA1882,AB1882,AC1882,AD1882,AE1882,AF1882,AG1882,AH1882,AI1882,AJ1882,AK1882,AL1882,AM1882,AN1882,AO1882,AP1882,AQ1882,AR1882,AS1882,AT1882,AU1882,AV1882,AW1882,AX1882,AY1882,AZ1882,BA1882,BB1882), IF(D1882="Target", "https://www.target.com/s?searchTerm=" &amp; [1]!textjoin("+",TRUE,S1882,T1882,U1882,V1882,W1882,X1882,Y1882,Z1882,AA1882,AB1882,AC1882,AD1882,AE1882,AF1882,AG1882,AH1882,AI1882,AJ1882,AK1882,AL1882,AM1882,AN1882,AO1882,AP1882,AQ1882,AR1882,AS1882,AT1882,AU1882,AV1882,AW1882,AX1882,AY1882,AZ1882,BA1882,BB1882),"")))</f>
        <v>#NAME?</v>
      </c>
      <c r="G1882" s="45" t="s">
        <v>8303</v>
      </c>
      <c r="H1882" s="45" t="str">
        <f t="shared" ref="H1882:H1913" si="119">HYPERLINK(G1882,D1882)</f>
        <v>Walmart</v>
      </c>
      <c r="I1882" s="45"/>
      <c r="J1882" s="45"/>
      <c r="L1882" s="37" t="s">
        <v>12</v>
      </c>
      <c r="M1882" s="26" t="s">
        <v>2159</v>
      </c>
      <c r="N1882" s="21" t="s">
        <v>6883</v>
      </c>
      <c r="O1882" s="1" t="s">
        <v>2160</v>
      </c>
      <c r="P1882" s="21" t="e">
        <f ca="1">[1]!textjoin("+",TRUE,O1882,S1882,T1882,U1882,V1882,W1882,X1882,Y1882,Z1882,AA1882,AB1882,AC1882,AD1882,AE1882,AF1882,AG1882,AH1882,AI1882,AJ1882,AK1882,AL1882,AM1882,AN1882,AO1882,AP1882,AQ1882,AR1882,AS1882,AT1882,AU1882,AV1882,AW1882,AX1882,AY1882,AZ1882,BA1882,BB1882,R1882)</f>
        <v>#NAME?</v>
      </c>
      <c r="Q1882" s="21" t="e">
        <f t="shared" ca="1" si="117"/>
        <v>#NAME?</v>
      </c>
      <c r="R1882" t="s">
        <v>5106</v>
      </c>
      <c r="S1882" s="16" t="s">
        <v>4174</v>
      </c>
      <c r="T1882" s="12" t="s">
        <v>4348</v>
      </c>
      <c r="U1882" s="12" t="s">
        <v>2176</v>
      </c>
      <c r="V1882" s="12" t="s">
        <v>2177</v>
      </c>
      <c r="W1882" s="12" t="s">
        <v>4600</v>
      </c>
    </row>
    <row r="1883" spans="1:26" ht="409.6" thickBot="1" x14ac:dyDescent="0.35">
      <c r="A1883" s="7" t="s">
        <v>1913</v>
      </c>
      <c r="D1883" s="37" t="s">
        <v>15</v>
      </c>
      <c r="E1883" s="45"/>
      <c r="F1883" s="47" t="e">
        <f ca="1">IF(D1883="Walmart", "https://www.walmart.com/search/?query=" &amp; [1]!textjoin("%20",TRUE,S1883,T1883,U1883,V1883,W1883,X1883,Y1883,Z1883,AA1883,AB1883,AC1883,AD1883,AE1883,AF1883,AG1883,AH1883,AI1883,AJ1883,AK1883,AL1883,AM1883,AN1883,AO1883,AP1883,AQ1883,AR1883,AS1883,AT1883,AU1883,AV1883,AW1883,AX1883,AY1883,AZ1883,BA1883,BB1883), IF(D1883="Best Buy", "https://www.bestbuy.com/site/searchpage.jsp?st=" &amp; [1]!textjoin("+",TRUE,S1883,T1883,U1883,V1883,W1883,X1883,Y1883,Z1883,AA1883,AB1883,AC1883,AD1883,AE1883,AF1883,AG1883,AH1883,AI1883,AJ1883,AK1883,AL1883,AM1883,AN1883,AO1883,AP1883,AQ1883,AR1883,AS1883,AT1883,AU1883,AV1883,AW1883,AX1883,AY1883,AZ1883,BA1883,BB1883), IF(D1883="Target", "https://www.target.com/s?searchTerm=" &amp; [1]!textjoin("+",TRUE,S1883,T1883,U1883,V1883,W1883,X1883,Y1883,Z1883,AA1883,AB1883,AC1883,AD1883,AE1883,AF1883,AG1883,AH1883,AI1883,AJ1883,AK1883,AL1883,AM1883,AN1883,AO1883,AP1883,AQ1883,AR1883,AS1883,AT1883,AU1883,AV1883,AW1883,AX1883,AY1883,AZ1883,BA1883,BB1883),"")))</f>
        <v>#NAME?</v>
      </c>
      <c r="G1883" s="45" t="s">
        <v>8304</v>
      </c>
      <c r="H1883" s="45" t="str">
        <f t="shared" si="119"/>
        <v>Best Buy</v>
      </c>
      <c r="I1883" s="45"/>
      <c r="J1883" s="45"/>
      <c r="L1883" s="37" t="s">
        <v>15</v>
      </c>
      <c r="M1883" s="26" t="s">
        <v>2159</v>
      </c>
      <c r="N1883" s="21" t="s">
        <v>6884</v>
      </c>
      <c r="O1883" s="1" t="s">
        <v>2160</v>
      </c>
      <c r="P1883" s="21" t="e">
        <f ca="1">[1]!textjoin("+",TRUE,O1883,S1883,T1883,U1883,V1883,W1883,X1883,Y1883,Z1883,AA1883,AB1883,AC1883,AD1883,AE1883,AF1883,AG1883,AH1883,AI1883,AJ1883,AK1883,AL1883,AM1883,AN1883,AO1883,AP1883,AQ1883,AR1883,AS1883,AT1883,AU1883,AV1883,AW1883,AX1883,AY1883,AZ1883,BA1883,BB1883,R1883)</f>
        <v>#NAME?</v>
      </c>
      <c r="Q1883" s="21" t="e">
        <f t="shared" ca="1" si="117"/>
        <v>#NAME?</v>
      </c>
      <c r="R1883" t="s">
        <v>5106</v>
      </c>
      <c r="S1883" s="16" t="s">
        <v>4174</v>
      </c>
      <c r="T1883" s="12" t="s">
        <v>4348</v>
      </c>
      <c r="U1883" s="12" t="s">
        <v>2172</v>
      </c>
    </row>
    <row r="1884" spans="1:26" ht="409.6" thickBot="1" x14ac:dyDescent="0.35">
      <c r="A1884" s="7" t="s">
        <v>1914</v>
      </c>
      <c r="D1884" s="37" t="s">
        <v>12</v>
      </c>
      <c r="E1884" s="45"/>
      <c r="F1884" s="47" t="e">
        <f ca="1">IF(D1884="Walmart", "https://www.walmart.com/search/?query=" &amp; [1]!textjoin("%20",TRUE,S1884,T1884,U1884,V1884,W1884,X1884,Y1884,Z1884,AA1884,AB1884,AC1884,AD1884,AE1884,AF1884,AG1884,AH1884,AI1884,AJ1884,AK1884,AL1884,AM1884,AN1884,AO1884,AP1884,AQ1884,AR1884,AS1884,AT1884,AU1884,AV1884,AW1884,AX1884,AY1884,AZ1884,BA1884,BB1884), IF(D1884="Best Buy", "https://www.bestbuy.com/site/searchpage.jsp?st=" &amp; [1]!textjoin("+",TRUE,S1884,T1884,U1884,V1884,W1884,X1884,Y1884,Z1884,AA1884,AB1884,AC1884,AD1884,AE1884,AF1884,AG1884,AH1884,AI1884,AJ1884,AK1884,AL1884,AM1884,AN1884,AO1884,AP1884,AQ1884,AR1884,AS1884,AT1884,AU1884,AV1884,AW1884,AX1884,AY1884,AZ1884,BA1884,BB1884), IF(D1884="Target", "https://www.target.com/s?searchTerm=" &amp; [1]!textjoin("+",TRUE,S1884,T1884,U1884,V1884,W1884,X1884,Y1884,Z1884,AA1884,AB1884,AC1884,AD1884,AE1884,AF1884,AG1884,AH1884,AI1884,AJ1884,AK1884,AL1884,AM1884,AN1884,AO1884,AP1884,AQ1884,AR1884,AS1884,AT1884,AU1884,AV1884,AW1884,AX1884,AY1884,AZ1884,BA1884,BB1884),"")))</f>
        <v>#NAME?</v>
      </c>
      <c r="G1884" s="45" t="s">
        <v>8305</v>
      </c>
      <c r="H1884" s="45" t="str">
        <f t="shared" si="119"/>
        <v>Walmart</v>
      </c>
      <c r="I1884" s="45"/>
      <c r="J1884" s="45"/>
      <c r="L1884" s="37" t="s">
        <v>12</v>
      </c>
      <c r="M1884" s="26" t="s">
        <v>2159</v>
      </c>
      <c r="N1884" s="21" t="s">
        <v>6885</v>
      </c>
      <c r="O1884" s="1" t="s">
        <v>2160</v>
      </c>
      <c r="P1884" s="21" t="e">
        <f ca="1">[1]!textjoin("+",TRUE,O1884,S1884,T1884,U1884,V1884,W1884,X1884,Y1884,Z1884,AA1884,AB1884,AC1884,AD1884,AE1884,AF1884,AG1884,AH1884,AI1884,AJ1884,AK1884,AL1884,AM1884,AN1884,AO1884,AP1884,AQ1884,AR1884,AS1884,AT1884,AU1884,AV1884,AW1884,AX1884,AY1884,AZ1884,BA1884,BB1884,R1884)</f>
        <v>#NAME?</v>
      </c>
      <c r="Q1884" s="21" t="e">
        <f t="shared" ca="1" si="117"/>
        <v>#NAME?</v>
      </c>
      <c r="R1884" t="s">
        <v>5106</v>
      </c>
      <c r="S1884" s="16" t="s">
        <v>4174</v>
      </c>
      <c r="T1884" s="12" t="s">
        <v>4348</v>
      </c>
      <c r="U1884" s="12" t="s">
        <v>4175</v>
      </c>
      <c r="V1884" s="12" t="s">
        <v>2919</v>
      </c>
      <c r="W1884" s="12" t="s">
        <v>4349</v>
      </c>
      <c r="X1884" s="12" t="s">
        <v>4274</v>
      </c>
      <c r="Y1884" s="12" t="s">
        <v>2172</v>
      </c>
    </row>
    <row r="1885" spans="1:26" ht="409.6" thickBot="1" x14ac:dyDescent="0.35">
      <c r="A1885" s="7" t="s">
        <v>1915</v>
      </c>
      <c r="D1885" s="37" t="s">
        <v>15</v>
      </c>
      <c r="E1885" s="45"/>
      <c r="F1885" s="47" t="e">
        <f ca="1">IF(D1885="Walmart", "https://www.walmart.com/search/?query=" &amp; [1]!textjoin("%20",TRUE,S1885,T1885,U1885,V1885,W1885,X1885,Y1885,Z1885,AA1885,AB1885,AC1885,AD1885,AE1885,AF1885,AG1885,AH1885,AI1885,AJ1885,AK1885,AL1885,AM1885,AN1885,AO1885,AP1885,AQ1885,AR1885,AS1885,AT1885,AU1885,AV1885,AW1885,AX1885,AY1885,AZ1885,BA1885,BB1885), IF(D1885="Best Buy", "https://www.bestbuy.com/site/searchpage.jsp?st=" &amp; [1]!textjoin("+",TRUE,S1885,T1885,U1885,V1885,W1885,X1885,Y1885,Z1885,AA1885,AB1885,AC1885,AD1885,AE1885,AF1885,AG1885,AH1885,AI1885,AJ1885,AK1885,AL1885,AM1885,AN1885,AO1885,AP1885,AQ1885,AR1885,AS1885,AT1885,AU1885,AV1885,AW1885,AX1885,AY1885,AZ1885,BA1885,BB1885), IF(D1885="Target", "https://www.target.com/s?searchTerm=" &amp; [1]!textjoin("+",TRUE,S1885,T1885,U1885,V1885,W1885,X1885,Y1885,Z1885,AA1885,AB1885,AC1885,AD1885,AE1885,AF1885,AG1885,AH1885,AI1885,AJ1885,AK1885,AL1885,AM1885,AN1885,AO1885,AP1885,AQ1885,AR1885,AS1885,AT1885,AU1885,AV1885,AW1885,AX1885,AY1885,AZ1885,BA1885,BB1885),"")))</f>
        <v>#NAME?</v>
      </c>
      <c r="G1885" s="45" t="s">
        <v>8306</v>
      </c>
      <c r="H1885" s="45" t="str">
        <f t="shared" si="119"/>
        <v>Best Buy</v>
      </c>
      <c r="I1885" s="45"/>
      <c r="J1885" s="45"/>
      <c r="L1885" s="37" t="s">
        <v>15</v>
      </c>
      <c r="M1885" s="26" t="s">
        <v>2159</v>
      </c>
      <c r="N1885" s="21" t="s">
        <v>6886</v>
      </c>
      <c r="O1885" s="1" t="s">
        <v>2160</v>
      </c>
      <c r="P1885" s="21" t="e">
        <f ca="1">[1]!textjoin("+",TRUE,O1885,S1885,T1885,U1885,V1885,W1885,X1885,Y1885,Z1885,AA1885,AB1885,AC1885,AD1885,AE1885,AF1885,AG1885,AH1885,AI1885,AJ1885,AK1885,AL1885,AM1885,AN1885,AO1885,AP1885,AQ1885,AR1885,AS1885,AT1885,AU1885,AV1885,AW1885,AX1885,AY1885,AZ1885,BA1885,BB1885,R1885)</f>
        <v>#NAME?</v>
      </c>
      <c r="Q1885" s="21" t="e">
        <f t="shared" ca="1" si="117"/>
        <v>#NAME?</v>
      </c>
      <c r="R1885" t="s">
        <v>5106</v>
      </c>
      <c r="S1885" s="16" t="s">
        <v>4174</v>
      </c>
      <c r="T1885" s="12" t="s">
        <v>4348</v>
      </c>
      <c r="U1885" s="12" t="s">
        <v>4175</v>
      </c>
      <c r="V1885" s="12" t="s">
        <v>2919</v>
      </c>
      <c r="W1885" s="12" t="s">
        <v>4349</v>
      </c>
      <c r="X1885" s="12" t="s">
        <v>4274</v>
      </c>
      <c r="Y1885" s="12" t="s">
        <v>4584</v>
      </c>
    </row>
    <row r="1886" spans="1:26" ht="409.6" thickBot="1" x14ac:dyDescent="0.35">
      <c r="A1886" s="7" t="s">
        <v>1916</v>
      </c>
      <c r="D1886" s="37" t="s">
        <v>20</v>
      </c>
      <c r="E1886" s="45"/>
      <c r="F1886" s="47" t="e">
        <f ca="1">IF(D1886="Walmart", "https://www.walmart.com/search/?query=" &amp; [1]!textjoin("%20",TRUE,S1886,T1886,U1886,V1886,W1886,X1886,Y1886,Z1886,AA1886,AB1886,AC1886,AD1886,AE1886,AF1886,AG1886,AH1886,AI1886,AJ1886,AK1886,AL1886,AM1886,AN1886,AO1886,AP1886,AQ1886,AR1886,AS1886,AT1886,AU1886,AV1886,AW1886,AX1886,AY1886,AZ1886,BA1886,BB1886), IF(D1886="Best Buy", "https://www.bestbuy.com/site/searchpage.jsp?st=" &amp; [1]!textjoin("+",TRUE,S1886,T1886,U1886,V1886,W1886,X1886,Y1886,Z1886,AA1886,AB1886,AC1886,AD1886,AE1886,AF1886,AG1886,AH1886,AI1886,AJ1886,AK1886,AL1886,AM1886,AN1886,AO1886,AP1886,AQ1886,AR1886,AS1886,AT1886,AU1886,AV1886,AW1886,AX1886,AY1886,AZ1886,BA1886,BB1886), IF(D1886="Target", "https://www.target.com/s?searchTerm=" &amp; [1]!textjoin("+",TRUE,S1886,T1886,U1886,V1886,W1886,X1886,Y1886,Z1886,AA1886,AB1886,AC1886,AD1886,AE1886,AF1886,AG1886,AH1886,AI1886,AJ1886,AK1886,AL1886,AM1886,AN1886,AO1886,AP1886,AQ1886,AR1886,AS1886,AT1886,AU1886,AV1886,AW1886,AX1886,AY1886,AZ1886,BA1886,BB1886),"")))</f>
        <v>#NAME?</v>
      </c>
      <c r="G1886" s="45" t="s">
        <v>8307</v>
      </c>
      <c r="H1886" s="45" t="str">
        <f t="shared" si="119"/>
        <v>Target</v>
      </c>
      <c r="I1886" s="45"/>
      <c r="J1886" s="45"/>
      <c r="L1886" s="37" t="s">
        <v>20</v>
      </c>
      <c r="M1886" s="26" t="s">
        <v>2159</v>
      </c>
      <c r="N1886" s="21" t="s">
        <v>6887</v>
      </c>
      <c r="O1886" s="1" t="s">
        <v>2160</v>
      </c>
      <c r="P1886" s="21" t="e">
        <f ca="1">[1]!textjoin("+",TRUE,O1886,S1886,T1886,U1886,V1886,W1886,X1886,Y1886,Z1886,AA1886,AB1886,AC1886,AD1886,AE1886,AF1886,AG1886,AH1886,AI1886,AJ1886,AK1886,AL1886,AM1886,AN1886,AO1886,AP1886,AQ1886,AR1886,AS1886,AT1886,AU1886,AV1886,AW1886,AX1886,AY1886,AZ1886,BA1886,BB1886,R1886)</f>
        <v>#NAME?</v>
      </c>
      <c r="Q1886" s="21" t="e">
        <f t="shared" ca="1" si="117"/>
        <v>#NAME?</v>
      </c>
      <c r="R1886" t="s">
        <v>5106</v>
      </c>
      <c r="S1886" s="16" t="s">
        <v>5039</v>
      </c>
      <c r="T1886" s="12" t="s">
        <v>3392</v>
      </c>
      <c r="U1886" s="12" t="s">
        <v>4350</v>
      </c>
      <c r="V1886" s="12" t="s">
        <v>4146</v>
      </c>
      <c r="W1886" s="12" t="s">
        <v>4076</v>
      </c>
    </row>
    <row r="1887" spans="1:26" ht="409.6" thickBot="1" x14ac:dyDescent="0.35">
      <c r="A1887" s="7" t="s">
        <v>1917</v>
      </c>
      <c r="D1887" s="37" t="s">
        <v>20</v>
      </c>
      <c r="E1887" s="45"/>
      <c r="F1887" s="47" t="e">
        <f ca="1">IF(D1887="Walmart", "https://www.walmart.com/search/?query=" &amp; [1]!textjoin("%20",TRUE,S1887,T1887,U1887,V1887,W1887,X1887,Y1887,Z1887,AA1887,AB1887,AC1887,AD1887,AE1887,AF1887,AG1887,AH1887,AI1887,AJ1887,AK1887,AL1887,AM1887,AN1887,AO1887,AP1887,AQ1887,AR1887,AS1887,AT1887,AU1887,AV1887,AW1887,AX1887,AY1887,AZ1887,BA1887,BB1887), IF(D1887="Best Buy", "https://www.bestbuy.com/site/searchpage.jsp?st=" &amp; [1]!textjoin("+",TRUE,S1887,T1887,U1887,V1887,W1887,X1887,Y1887,Z1887,AA1887,AB1887,AC1887,AD1887,AE1887,AF1887,AG1887,AH1887,AI1887,AJ1887,AK1887,AL1887,AM1887,AN1887,AO1887,AP1887,AQ1887,AR1887,AS1887,AT1887,AU1887,AV1887,AW1887,AX1887,AY1887,AZ1887,BA1887,BB1887), IF(D1887="Target", "https://www.target.com/s?searchTerm=" &amp; [1]!textjoin("+",TRUE,S1887,T1887,U1887,V1887,W1887,X1887,Y1887,Z1887,AA1887,AB1887,AC1887,AD1887,AE1887,AF1887,AG1887,AH1887,AI1887,AJ1887,AK1887,AL1887,AM1887,AN1887,AO1887,AP1887,AQ1887,AR1887,AS1887,AT1887,AU1887,AV1887,AW1887,AX1887,AY1887,AZ1887,BA1887,BB1887),"")))</f>
        <v>#NAME?</v>
      </c>
      <c r="G1887" s="45" t="s">
        <v>8308</v>
      </c>
      <c r="H1887" s="45" t="str">
        <f t="shared" si="119"/>
        <v>Target</v>
      </c>
      <c r="I1887" s="45"/>
      <c r="J1887" s="45"/>
      <c r="L1887" s="37" t="s">
        <v>20</v>
      </c>
      <c r="M1887" s="26" t="s">
        <v>2159</v>
      </c>
      <c r="N1887" s="21" t="s">
        <v>6888</v>
      </c>
      <c r="O1887" s="1" t="s">
        <v>2160</v>
      </c>
      <c r="P1887" s="21" t="e">
        <f ca="1">[1]!textjoin("+",TRUE,O1887,S1887,T1887,U1887,V1887,W1887,X1887,Y1887,Z1887,AA1887,AB1887,AC1887,AD1887,AE1887,AF1887,AG1887,AH1887,AI1887,AJ1887,AK1887,AL1887,AM1887,AN1887,AO1887,AP1887,AQ1887,AR1887,AS1887,AT1887,AU1887,AV1887,AW1887,AX1887,AY1887,AZ1887,BA1887,BB1887,R1887)</f>
        <v>#NAME?</v>
      </c>
      <c r="Q1887" s="21" t="e">
        <f t="shared" ca="1" si="117"/>
        <v>#NAME?</v>
      </c>
      <c r="R1887" t="s">
        <v>5106</v>
      </c>
      <c r="S1887" s="16" t="s">
        <v>4351</v>
      </c>
      <c r="T1887" s="12" t="s">
        <v>4352</v>
      </c>
      <c r="U1887" s="12" t="s">
        <v>4131</v>
      </c>
      <c r="V1887" s="12">
        <v>2</v>
      </c>
    </row>
    <row r="1888" spans="1:26" ht="409.6" thickBot="1" x14ac:dyDescent="0.35">
      <c r="A1888" s="7" t="s">
        <v>1918</v>
      </c>
      <c r="D1888" s="37" t="s">
        <v>12</v>
      </c>
      <c r="E1888" s="45"/>
      <c r="F1888" s="47" t="e">
        <f ca="1">IF(D1888="Walmart", "https://www.walmart.com/search/?query=" &amp; [1]!textjoin("%20",TRUE,S1888,T1888,U1888,V1888,W1888,X1888,Y1888,Z1888,AA1888,AB1888,AC1888,AD1888,AE1888,AF1888,AG1888,AH1888,AI1888,AJ1888,AK1888,AL1888,AM1888,AN1888,AO1888,AP1888,AQ1888,AR1888,AS1888,AT1888,AU1888,AV1888,AW1888,AX1888,AY1888,AZ1888,BA1888,BB1888), IF(D1888="Best Buy", "https://www.bestbuy.com/site/searchpage.jsp?st=" &amp; [1]!textjoin("+",TRUE,S1888,T1888,U1888,V1888,W1888,X1888,Y1888,Z1888,AA1888,AB1888,AC1888,AD1888,AE1888,AF1888,AG1888,AH1888,AI1888,AJ1888,AK1888,AL1888,AM1888,AN1888,AO1888,AP1888,AQ1888,AR1888,AS1888,AT1888,AU1888,AV1888,AW1888,AX1888,AY1888,AZ1888,BA1888,BB1888), IF(D1888="Target", "https://www.target.com/s?searchTerm=" &amp; [1]!textjoin("+",TRUE,S1888,T1888,U1888,V1888,W1888,X1888,Y1888,Z1888,AA1888,AB1888,AC1888,AD1888,AE1888,AF1888,AG1888,AH1888,AI1888,AJ1888,AK1888,AL1888,AM1888,AN1888,AO1888,AP1888,AQ1888,AR1888,AS1888,AT1888,AU1888,AV1888,AW1888,AX1888,AY1888,AZ1888,BA1888,BB1888),"")))</f>
        <v>#NAME?</v>
      </c>
      <c r="G1888" s="45" t="s">
        <v>8309</v>
      </c>
      <c r="H1888" s="45" t="str">
        <f t="shared" si="119"/>
        <v>Walmart</v>
      </c>
      <c r="I1888" s="45"/>
      <c r="J1888" s="45"/>
      <c r="L1888" s="37" t="s">
        <v>12</v>
      </c>
      <c r="M1888" s="26" t="s">
        <v>2159</v>
      </c>
      <c r="N1888" s="21" t="s">
        <v>6889</v>
      </c>
      <c r="O1888" s="1" t="s">
        <v>2160</v>
      </c>
      <c r="P1888" s="21" t="e">
        <f ca="1">[1]!textjoin("+",TRUE,O1888,S1888,T1888,U1888,V1888,W1888,X1888,Y1888,Z1888,AA1888,AB1888,AC1888,AD1888,AE1888,AF1888,AG1888,AH1888,AI1888,AJ1888,AK1888,AL1888,AM1888,AN1888,AO1888,AP1888,AQ1888,AR1888,AS1888,AT1888,AU1888,AV1888,AW1888,AX1888,AY1888,AZ1888,BA1888,BB1888,R1888)</f>
        <v>#NAME?</v>
      </c>
      <c r="Q1888" s="21" t="e">
        <f t="shared" ca="1" si="117"/>
        <v>#NAME?</v>
      </c>
      <c r="R1888" t="s">
        <v>5106</v>
      </c>
      <c r="S1888" s="16" t="s">
        <v>4353</v>
      </c>
      <c r="T1888" s="12" t="s">
        <v>4354</v>
      </c>
      <c r="U1888" s="12" t="s">
        <v>4355</v>
      </c>
      <c r="V1888" s="12" t="s">
        <v>2161</v>
      </c>
    </row>
    <row r="1889" spans="1:26" ht="409.6" thickBot="1" x14ac:dyDescent="0.35">
      <c r="A1889" s="7" t="s">
        <v>1919</v>
      </c>
      <c r="D1889" s="37" t="s">
        <v>12</v>
      </c>
      <c r="E1889" s="45"/>
      <c r="F1889" s="47" t="e">
        <f ca="1">IF(D1889="Walmart", "https://www.walmart.com/search/?query=" &amp; [1]!textjoin("%20",TRUE,S1889,T1889,U1889,V1889,W1889,X1889,Y1889,Z1889,AA1889,AB1889,AC1889,AD1889,AE1889,AF1889,AG1889,AH1889,AI1889,AJ1889,AK1889,AL1889,AM1889,AN1889,AO1889,AP1889,AQ1889,AR1889,AS1889,AT1889,AU1889,AV1889,AW1889,AX1889,AY1889,AZ1889,BA1889,BB1889), IF(D1889="Best Buy", "https://www.bestbuy.com/site/searchpage.jsp?st=" &amp; [1]!textjoin("+",TRUE,S1889,T1889,U1889,V1889,W1889,X1889,Y1889,Z1889,AA1889,AB1889,AC1889,AD1889,AE1889,AF1889,AG1889,AH1889,AI1889,AJ1889,AK1889,AL1889,AM1889,AN1889,AO1889,AP1889,AQ1889,AR1889,AS1889,AT1889,AU1889,AV1889,AW1889,AX1889,AY1889,AZ1889,BA1889,BB1889), IF(D1889="Target", "https://www.target.com/s?searchTerm=" &amp; [1]!textjoin("+",TRUE,S1889,T1889,U1889,V1889,W1889,X1889,Y1889,Z1889,AA1889,AB1889,AC1889,AD1889,AE1889,AF1889,AG1889,AH1889,AI1889,AJ1889,AK1889,AL1889,AM1889,AN1889,AO1889,AP1889,AQ1889,AR1889,AS1889,AT1889,AU1889,AV1889,AW1889,AX1889,AY1889,AZ1889,BA1889,BB1889),"")))</f>
        <v>#NAME?</v>
      </c>
      <c r="G1889" s="45" t="s">
        <v>8310</v>
      </c>
      <c r="H1889" s="45" t="str">
        <f t="shared" si="119"/>
        <v>Walmart</v>
      </c>
      <c r="I1889" s="45"/>
      <c r="J1889" s="45"/>
      <c r="L1889" s="37" t="s">
        <v>12</v>
      </c>
      <c r="M1889" s="26" t="s">
        <v>2159</v>
      </c>
      <c r="N1889" s="21" t="s">
        <v>6890</v>
      </c>
      <c r="O1889" s="1" t="s">
        <v>2160</v>
      </c>
      <c r="P1889" s="21" t="e">
        <f ca="1">[1]!textjoin("+",TRUE,O1889,S1889,T1889,U1889,V1889,W1889,X1889,Y1889,Z1889,AA1889,AB1889,AC1889,AD1889,AE1889,AF1889,AG1889,AH1889,AI1889,AJ1889,AK1889,AL1889,AM1889,AN1889,AO1889,AP1889,AQ1889,AR1889,AS1889,AT1889,AU1889,AV1889,AW1889,AX1889,AY1889,AZ1889,BA1889,BB1889,R1889)</f>
        <v>#NAME?</v>
      </c>
      <c r="Q1889" s="21" t="e">
        <f t="shared" ca="1" si="117"/>
        <v>#NAME?</v>
      </c>
      <c r="R1889" t="s">
        <v>5106</v>
      </c>
      <c r="S1889" s="16" t="s">
        <v>5040</v>
      </c>
      <c r="T1889" s="12" t="s">
        <v>2919</v>
      </c>
      <c r="U1889" s="12" t="s">
        <v>4155</v>
      </c>
      <c r="V1889" s="12" t="s">
        <v>4204</v>
      </c>
      <c r="W1889" s="12" t="s">
        <v>4131</v>
      </c>
    </row>
    <row r="1890" spans="1:26" ht="409.6" thickBot="1" x14ac:dyDescent="0.35">
      <c r="A1890" s="7" t="s">
        <v>1920</v>
      </c>
      <c r="D1890" s="37" t="s">
        <v>20</v>
      </c>
      <c r="E1890" s="45"/>
      <c r="F1890" s="47" t="e">
        <f ca="1">IF(D1890="Walmart", "https://www.walmart.com/search/?query=" &amp; [1]!textjoin("%20",TRUE,S1890,T1890,U1890,V1890,W1890,X1890,Y1890,Z1890,AA1890,AB1890,AC1890,AD1890,AE1890,AF1890,AG1890,AH1890,AI1890,AJ1890,AK1890,AL1890,AM1890,AN1890,AO1890,AP1890,AQ1890,AR1890,AS1890,AT1890,AU1890,AV1890,AW1890,AX1890,AY1890,AZ1890,BA1890,BB1890), IF(D1890="Best Buy", "https://www.bestbuy.com/site/searchpage.jsp?st=" &amp; [1]!textjoin("+",TRUE,S1890,T1890,U1890,V1890,W1890,X1890,Y1890,Z1890,AA1890,AB1890,AC1890,AD1890,AE1890,AF1890,AG1890,AH1890,AI1890,AJ1890,AK1890,AL1890,AM1890,AN1890,AO1890,AP1890,AQ1890,AR1890,AS1890,AT1890,AU1890,AV1890,AW1890,AX1890,AY1890,AZ1890,BA1890,BB1890), IF(D1890="Target", "https://www.target.com/s?searchTerm=" &amp; [1]!textjoin("+",TRUE,S1890,T1890,U1890,V1890,W1890,X1890,Y1890,Z1890,AA1890,AB1890,AC1890,AD1890,AE1890,AF1890,AG1890,AH1890,AI1890,AJ1890,AK1890,AL1890,AM1890,AN1890,AO1890,AP1890,AQ1890,AR1890,AS1890,AT1890,AU1890,AV1890,AW1890,AX1890,AY1890,AZ1890,BA1890,BB1890),"")))</f>
        <v>#NAME?</v>
      </c>
      <c r="G1890" s="45" t="s">
        <v>8311</v>
      </c>
      <c r="H1890" s="45" t="str">
        <f t="shared" si="119"/>
        <v>Target</v>
      </c>
      <c r="I1890" s="45"/>
      <c r="J1890" s="45"/>
      <c r="L1890" s="37" t="s">
        <v>20</v>
      </c>
      <c r="M1890" s="26" t="s">
        <v>2159</v>
      </c>
      <c r="N1890" s="21" t="s">
        <v>6891</v>
      </c>
      <c r="O1890" s="1" t="s">
        <v>2160</v>
      </c>
      <c r="P1890" s="21" t="e">
        <f ca="1">[1]!textjoin("+",TRUE,O1890,S1890,T1890,U1890,V1890,W1890,X1890,Y1890,Z1890,AA1890,AB1890,AC1890,AD1890,AE1890,AF1890,AG1890,AH1890,AI1890,AJ1890,AK1890,AL1890,AM1890,AN1890,AO1890,AP1890,AQ1890,AR1890,AS1890,AT1890,AU1890,AV1890,AW1890,AX1890,AY1890,AZ1890,BA1890,BB1890,R1890)</f>
        <v>#NAME?</v>
      </c>
      <c r="Q1890" s="21" t="e">
        <f t="shared" ca="1" si="117"/>
        <v>#NAME?</v>
      </c>
      <c r="R1890" t="s">
        <v>5106</v>
      </c>
      <c r="S1890" s="16" t="s">
        <v>4356</v>
      </c>
      <c r="T1890" s="12" t="s">
        <v>4169</v>
      </c>
      <c r="U1890" s="12" t="s">
        <v>2161</v>
      </c>
    </row>
    <row r="1891" spans="1:26" ht="409.6" thickBot="1" x14ac:dyDescent="0.35">
      <c r="A1891" s="7" t="s">
        <v>1921</v>
      </c>
      <c r="D1891" s="37" t="s">
        <v>15</v>
      </c>
      <c r="E1891" s="45"/>
      <c r="F1891" s="47" t="e">
        <f ca="1">IF(D1891="Walmart", "https://www.walmart.com/search/?query=" &amp; [1]!textjoin("%20",TRUE,S1891,T1891,U1891,V1891,W1891,X1891,Y1891,Z1891,AA1891,AB1891,AC1891,AD1891,AE1891,AF1891,AG1891,AH1891,AI1891,AJ1891,AK1891,AL1891,AM1891,AN1891,AO1891,AP1891,AQ1891,AR1891,AS1891,AT1891,AU1891,AV1891,AW1891,AX1891,AY1891,AZ1891,BA1891,BB1891), IF(D1891="Best Buy", "https://www.bestbuy.com/site/searchpage.jsp?st=" &amp; [1]!textjoin("+",TRUE,S1891,T1891,U1891,V1891,W1891,X1891,Y1891,Z1891,AA1891,AB1891,AC1891,AD1891,AE1891,AF1891,AG1891,AH1891,AI1891,AJ1891,AK1891,AL1891,AM1891,AN1891,AO1891,AP1891,AQ1891,AR1891,AS1891,AT1891,AU1891,AV1891,AW1891,AX1891,AY1891,AZ1891,BA1891,BB1891), IF(D1891="Target", "https://www.target.com/s?searchTerm=" &amp; [1]!textjoin("+",TRUE,S1891,T1891,U1891,V1891,W1891,X1891,Y1891,Z1891,AA1891,AB1891,AC1891,AD1891,AE1891,AF1891,AG1891,AH1891,AI1891,AJ1891,AK1891,AL1891,AM1891,AN1891,AO1891,AP1891,AQ1891,AR1891,AS1891,AT1891,AU1891,AV1891,AW1891,AX1891,AY1891,AZ1891,BA1891,BB1891),"")))</f>
        <v>#NAME?</v>
      </c>
      <c r="G1891" s="45" t="s">
        <v>8312</v>
      </c>
      <c r="H1891" s="45" t="str">
        <f t="shared" si="119"/>
        <v>Best Buy</v>
      </c>
      <c r="I1891" s="45"/>
      <c r="J1891" s="45"/>
      <c r="L1891" s="37" t="s">
        <v>15</v>
      </c>
      <c r="M1891" s="26" t="s">
        <v>2159</v>
      </c>
      <c r="N1891" s="21" t="s">
        <v>6892</v>
      </c>
      <c r="O1891" s="1" t="s">
        <v>2160</v>
      </c>
      <c r="P1891" s="21" t="e">
        <f ca="1">[1]!textjoin("+",TRUE,O1891,S1891,T1891,U1891,V1891,W1891,X1891,Y1891,Z1891,AA1891,AB1891,AC1891,AD1891,AE1891,AF1891,AG1891,AH1891,AI1891,AJ1891,AK1891,AL1891,AM1891,AN1891,AO1891,AP1891,AQ1891,AR1891,AS1891,AT1891,AU1891,AV1891,AW1891,AX1891,AY1891,AZ1891,BA1891,BB1891,R1891)</f>
        <v>#NAME?</v>
      </c>
      <c r="Q1891" s="21" t="e">
        <f t="shared" ca="1" si="117"/>
        <v>#NAME?</v>
      </c>
      <c r="R1891" t="s">
        <v>5106</v>
      </c>
      <c r="S1891" s="16" t="s">
        <v>4357</v>
      </c>
      <c r="T1891" s="12" t="s">
        <v>4358</v>
      </c>
      <c r="U1891" s="12" t="s">
        <v>5088</v>
      </c>
      <c r="V1891" s="12" t="s">
        <v>4169</v>
      </c>
      <c r="W1891" s="12" t="s">
        <v>3178</v>
      </c>
      <c r="X1891" s="12" t="s">
        <v>4359</v>
      </c>
      <c r="Y1891" s="12" t="s">
        <v>2172</v>
      </c>
    </row>
    <row r="1892" spans="1:26" ht="409.6" thickBot="1" x14ac:dyDescent="0.35">
      <c r="A1892" s="7" t="s">
        <v>1922</v>
      </c>
      <c r="D1892" s="37" t="s">
        <v>15</v>
      </c>
      <c r="E1892" s="45"/>
      <c r="F1892" s="47" t="e">
        <f ca="1">IF(D1892="Walmart", "https://www.walmart.com/search/?query=" &amp; [1]!textjoin("%20",TRUE,S1892,T1892,U1892,V1892,W1892,X1892,Y1892,Z1892,AA1892,AB1892,AC1892,AD1892,AE1892,AF1892,AG1892,AH1892,AI1892,AJ1892,AK1892,AL1892,AM1892,AN1892,AO1892,AP1892,AQ1892,AR1892,AS1892,AT1892,AU1892,AV1892,AW1892,AX1892,AY1892,AZ1892,BA1892,BB1892), IF(D1892="Best Buy", "https://www.bestbuy.com/site/searchpage.jsp?st=" &amp; [1]!textjoin("+",TRUE,S1892,T1892,U1892,V1892,W1892,X1892,Y1892,Z1892,AA1892,AB1892,AC1892,AD1892,AE1892,AF1892,AG1892,AH1892,AI1892,AJ1892,AK1892,AL1892,AM1892,AN1892,AO1892,AP1892,AQ1892,AR1892,AS1892,AT1892,AU1892,AV1892,AW1892,AX1892,AY1892,AZ1892,BA1892,BB1892), IF(D1892="Target", "https://www.target.com/s?searchTerm=" &amp; [1]!textjoin("+",TRUE,S1892,T1892,U1892,V1892,W1892,X1892,Y1892,Z1892,AA1892,AB1892,AC1892,AD1892,AE1892,AF1892,AG1892,AH1892,AI1892,AJ1892,AK1892,AL1892,AM1892,AN1892,AO1892,AP1892,AQ1892,AR1892,AS1892,AT1892,AU1892,AV1892,AW1892,AX1892,AY1892,AZ1892,BA1892,BB1892),"")))</f>
        <v>#NAME?</v>
      </c>
      <c r="G1892" s="45" t="s">
        <v>8313</v>
      </c>
      <c r="H1892" s="45" t="str">
        <f t="shared" si="119"/>
        <v>Best Buy</v>
      </c>
      <c r="I1892" s="45"/>
      <c r="J1892" s="45"/>
      <c r="L1892" s="37" t="s">
        <v>15</v>
      </c>
      <c r="M1892" s="26" t="s">
        <v>2159</v>
      </c>
      <c r="N1892" s="21" t="s">
        <v>6893</v>
      </c>
      <c r="O1892" s="1" t="s">
        <v>2160</v>
      </c>
      <c r="P1892" s="21" t="e">
        <f ca="1">[1]!textjoin("+",TRUE,O1892,S1892,T1892,U1892,V1892,W1892,X1892,Y1892,Z1892,AA1892,AB1892,AC1892,AD1892,AE1892,AF1892,AG1892,AH1892,AI1892,AJ1892,AK1892,AL1892,AM1892,AN1892,AO1892,AP1892,AQ1892,AR1892,AS1892,AT1892,AU1892,AV1892,AW1892,AX1892,AY1892,AZ1892,BA1892,BB1892,R1892)</f>
        <v>#NAME?</v>
      </c>
      <c r="Q1892" s="21" t="e">
        <f t="shared" ca="1" si="117"/>
        <v>#NAME?</v>
      </c>
      <c r="R1892" t="s">
        <v>5106</v>
      </c>
      <c r="S1892" s="16" t="s">
        <v>4360</v>
      </c>
      <c r="T1892" s="12" t="s">
        <v>4361</v>
      </c>
      <c r="U1892" s="12" t="s">
        <v>4585</v>
      </c>
    </row>
    <row r="1893" spans="1:26" ht="409.6" thickBot="1" x14ac:dyDescent="0.35">
      <c r="A1893" s="7" t="s">
        <v>1923</v>
      </c>
      <c r="D1893" s="37" t="s">
        <v>12</v>
      </c>
      <c r="E1893" s="45"/>
      <c r="F1893" s="47" t="e">
        <f ca="1">IF(D1893="Walmart", "https://www.walmart.com/search/?query=" &amp; [1]!textjoin("%20",TRUE,S1893,T1893,U1893,V1893,W1893,X1893,Y1893,Z1893,AA1893,AB1893,AC1893,AD1893,AE1893,AF1893,AG1893,AH1893,AI1893,AJ1893,AK1893,AL1893,AM1893,AN1893,AO1893,AP1893,AQ1893,AR1893,AS1893,AT1893,AU1893,AV1893,AW1893,AX1893,AY1893,AZ1893,BA1893,BB1893), IF(D1893="Best Buy", "https://www.bestbuy.com/site/searchpage.jsp?st=" &amp; [1]!textjoin("+",TRUE,S1893,T1893,U1893,V1893,W1893,X1893,Y1893,Z1893,AA1893,AB1893,AC1893,AD1893,AE1893,AF1893,AG1893,AH1893,AI1893,AJ1893,AK1893,AL1893,AM1893,AN1893,AO1893,AP1893,AQ1893,AR1893,AS1893,AT1893,AU1893,AV1893,AW1893,AX1893,AY1893,AZ1893,BA1893,BB1893), IF(D1893="Target", "https://www.target.com/s?searchTerm=" &amp; [1]!textjoin("+",TRUE,S1893,T1893,U1893,V1893,W1893,X1893,Y1893,Z1893,AA1893,AB1893,AC1893,AD1893,AE1893,AF1893,AG1893,AH1893,AI1893,AJ1893,AK1893,AL1893,AM1893,AN1893,AO1893,AP1893,AQ1893,AR1893,AS1893,AT1893,AU1893,AV1893,AW1893,AX1893,AY1893,AZ1893,BA1893,BB1893),"")))</f>
        <v>#NAME?</v>
      </c>
      <c r="G1893" s="45" t="s">
        <v>8314</v>
      </c>
      <c r="H1893" s="45" t="str">
        <f t="shared" si="119"/>
        <v>Walmart</v>
      </c>
      <c r="I1893" s="45"/>
      <c r="J1893" s="45"/>
      <c r="L1893" s="37" t="s">
        <v>12</v>
      </c>
      <c r="M1893" s="26" t="s">
        <v>2159</v>
      </c>
      <c r="N1893" s="21" t="s">
        <v>6894</v>
      </c>
      <c r="O1893" s="1" t="s">
        <v>2160</v>
      </c>
      <c r="P1893" s="21" t="e">
        <f ca="1">[1]!textjoin("+",TRUE,O1893,S1893,T1893,U1893,V1893,W1893,X1893,Y1893,Z1893,AA1893,AB1893,AC1893,AD1893,AE1893,AF1893,AG1893,AH1893,AI1893,AJ1893,AK1893,AL1893,AM1893,AN1893,AO1893,AP1893,AQ1893,AR1893,AS1893,AT1893,AU1893,AV1893,AW1893,AX1893,AY1893,AZ1893,BA1893,BB1893,R1893)</f>
        <v>#NAME?</v>
      </c>
      <c r="Q1893" s="21" t="e">
        <f t="shared" ca="1" si="117"/>
        <v>#NAME?</v>
      </c>
      <c r="R1893" t="s">
        <v>5106</v>
      </c>
      <c r="S1893" s="16" t="s">
        <v>4362</v>
      </c>
      <c r="T1893" s="12" t="s">
        <v>4584</v>
      </c>
    </row>
    <row r="1894" spans="1:26" ht="409.6" thickBot="1" x14ac:dyDescent="0.35">
      <c r="A1894" s="7" t="s">
        <v>1924</v>
      </c>
      <c r="D1894" s="37" t="s">
        <v>15</v>
      </c>
      <c r="E1894" s="45"/>
      <c r="F1894" s="47" t="e">
        <f ca="1">IF(D1894="Walmart", "https://www.walmart.com/search/?query=" &amp; [1]!textjoin("%20",TRUE,S1894,T1894,U1894,V1894,W1894,X1894,Y1894,Z1894,AA1894,AB1894,AC1894,AD1894,AE1894,AF1894,AG1894,AH1894,AI1894,AJ1894,AK1894,AL1894,AM1894,AN1894,AO1894,AP1894,AQ1894,AR1894,AS1894,AT1894,AU1894,AV1894,AW1894,AX1894,AY1894,AZ1894,BA1894,BB1894), IF(D1894="Best Buy", "https://www.bestbuy.com/site/searchpage.jsp?st=" &amp; [1]!textjoin("+",TRUE,S1894,T1894,U1894,V1894,W1894,X1894,Y1894,Z1894,AA1894,AB1894,AC1894,AD1894,AE1894,AF1894,AG1894,AH1894,AI1894,AJ1894,AK1894,AL1894,AM1894,AN1894,AO1894,AP1894,AQ1894,AR1894,AS1894,AT1894,AU1894,AV1894,AW1894,AX1894,AY1894,AZ1894,BA1894,BB1894), IF(D1894="Target", "https://www.target.com/s?searchTerm=" &amp; [1]!textjoin("+",TRUE,S1894,T1894,U1894,V1894,W1894,X1894,Y1894,Z1894,AA1894,AB1894,AC1894,AD1894,AE1894,AF1894,AG1894,AH1894,AI1894,AJ1894,AK1894,AL1894,AM1894,AN1894,AO1894,AP1894,AQ1894,AR1894,AS1894,AT1894,AU1894,AV1894,AW1894,AX1894,AY1894,AZ1894,BA1894,BB1894),"")))</f>
        <v>#NAME?</v>
      </c>
      <c r="G1894" s="45" t="s">
        <v>8315</v>
      </c>
      <c r="H1894" s="45" t="str">
        <f t="shared" si="119"/>
        <v>Best Buy</v>
      </c>
      <c r="I1894" s="45"/>
      <c r="J1894" s="45"/>
      <c r="L1894" s="37" t="s">
        <v>15</v>
      </c>
      <c r="M1894" s="26" t="s">
        <v>2159</v>
      </c>
      <c r="N1894" s="21" t="s">
        <v>6895</v>
      </c>
      <c r="O1894" s="1" t="s">
        <v>2160</v>
      </c>
      <c r="P1894" s="21" t="e">
        <f ca="1">[1]!textjoin("+",TRUE,O1894,S1894,T1894,U1894,V1894,W1894,X1894,Y1894,Z1894,AA1894,AB1894,AC1894,AD1894,AE1894,AF1894,AG1894,AH1894,AI1894,AJ1894,AK1894,AL1894,AM1894,AN1894,AO1894,AP1894,AQ1894,AR1894,AS1894,AT1894,AU1894,AV1894,AW1894,AX1894,AY1894,AZ1894,BA1894,BB1894,R1894)</f>
        <v>#NAME?</v>
      </c>
      <c r="Q1894" s="21" t="e">
        <f t="shared" ca="1" si="117"/>
        <v>#NAME?</v>
      </c>
      <c r="R1894" t="s">
        <v>5106</v>
      </c>
      <c r="S1894" s="16" t="s">
        <v>4363</v>
      </c>
      <c r="T1894" s="12" t="s">
        <v>4584</v>
      </c>
    </row>
    <row r="1895" spans="1:26" ht="409.6" thickBot="1" x14ac:dyDescent="0.35">
      <c r="A1895" s="7" t="s">
        <v>1925</v>
      </c>
      <c r="D1895" s="37" t="s">
        <v>20</v>
      </c>
      <c r="E1895" s="45"/>
      <c r="F1895" s="47" t="e">
        <f ca="1">IF(D1895="Walmart", "https://www.walmart.com/search/?query=" &amp; [1]!textjoin("%20",TRUE,S1895,T1895,U1895,V1895,W1895,X1895,Y1895,Z1895,AA1895,AB1895,AC1895,AD1895,AE1895,AF1895,AG1895,AH1895,AI1895,AJ1895,AK1895,AL1895,AM1895,AN1895,AO1895,AP1895,AQ1895,AR1895,AS1895,AT1895,AU1895,AV1895,AW1895,AX1895,AY1895,AZ1895,BA1895,BB1895), IF(D1895="Best Buy", "https://www.bestbuy.com/site/searchpage.jsp?st=" &amp; [1]!textjoin("+",TRUE,S1895,T1895,U1895,V1895,W1895,X1895,Y1895,Z1895,AA1895,AB1895,AC1895,AD1895,AE1895,AF1895,AG1895,AH1895,AI1895,AJ1895,AK1895,AL1895,AM1895,AN1895,AO1895,AP1895,AQ1895,AR1895,AS1895,AT1895,AU1895,AV1895,AW1895,AX1895,AY1895,AZ1895,BA1895,BB1895), IF(D1895="Target", "https://www.target.com/s?searchTerm=" &amp; [1]!textjoin("+",TRUE,S1895,T1895,U1895,V1895,W1895,X1895,Y1895,Z1895,AA1895,AB1895,AC1895,AD1895,AE1895,AF1895,AG1895,AH1895,AI1895,AJ1895,AK1895,AL1895,AM1895,AN1895,AO1895,AP1895,AQ1895,AR1895,AS1895,AT1895,AU1895,AV1895,AW1895,AX1895,AY1895,AZ1895,BA1895,BB1895),"")))</f>
        <v>#NAME?</v>
      </c>
      <c r="G1895" s="45" t="s">
        <v>8316</v>
      </c>
      <c r="H1895" s="45" t="str">
        <f t="shared" si="119"/>
        <v>Target</v>
      </c>
      <c r="I1895" s="45"/>
      <c r="J1895" s="45"/>
      <c r="L1895" s="37" t="s">
        <v>20</v>
      </c>
      <c r="M1895" s="26" t="s">
        <v>2159</v>
      </c>
      <c r="N1895" s="21" t="s">
        <v>6896</v>
      </c>
      <c r="O1895" s="1" t="s">
        <v>2160</v>
      </c>
      <c r="P1895" s="21" t="e">
        <f ca="1">[1]!textjoin("+",TRUE,O1895,S1895,T1895,U1895,V1895,W1895,X1895,Y1895,Z1895,AA1895,AB1895,AC1895,AD1895,AE1895,AF1895,AG1895,AH1895,AI1895,AJ1895,AK1895,AL1895,AM1895,AN1895,AO1895,AP1895,AQ1895,AR1895,AS1895,AT1895,AU1895,AV1895,AW1895,AX1895,AY1895,AZ1895,BA1895,BB1895,R1895)</f>
        <v>#NAME?</v>
      </c>
      <c r="Q1895" s="21" t="e">
        <f t="shared" ca="1" si="117"/>
        <v>#NAME?</v>
      </c>
      <c r="R1895" t="s">
        <v>5106</v>
      </c>
      <c r="S1895" s="16" t="s">
        <v>2781</v>
      </c>
      <c r="T1895" s="12" t="s">
        <v>4364</v>
      </c>
      <c r="U1895" s="12" t="s">
        <v>2161</v>
      </c>
    </row>
    <row r="1896" spans="1:26" ht="409.6" thickBot="1" x14ac:dyDescent="0.35">
      <c r="A1896" s="7" t="s">
        <v>1926</v>
      </c>
      <c r="D1896" s="37" t="s">
        <v>15</v>
      </c>
      <c r="E1896" s="45"/>
      <c r="F1896" s="47" t="e">
        <f ca="1">IF(D1896="Walmart", "https://www.walmart.com/search/?query=" &amp; [1]!textjoin("%20",TRUE,S1896,T1896,U1896,V1896,W1896,X1896,Y1896,Z1896,AA1896,AB1896,AC1896,AD1896,AE1896,AF1896,AG1896,AH1896,AI1896,AJ1896,AK1896,AL1896,AM1896,AN1896,AO1896,AP1896,AQ1896,AR1896,AS1896,AT1896,AU1896,AV1896,AW1896,AX1896,AY1896,AZ1896,BA1896,BB1896), IF(D1896="Best Buy", "https://www.bestbuy.com/site/searchpage.jsp?st=" &amp; [1]!textjoin("+",TRUE,S1896,T1896,U1896,V1896,W1896,X1896,Y1896,Z1896,AA1896,AB1896,AC1896,AD1896,AE1896,AF1896,AG1896,AH1896,AI1896,AJ1896,AK1896,AL1896,AM1896,AN1896,AO1896,AP1896,AQ1896,AR1896,AS1896,AT1896,AU1896,AV1896,AW1896,AX1896,AY1896,AZ1896,BA1896,BB1896), IF(D1896="Target", "https://www.target.com/s?searchTerm=" &amp; [1]!textjoin("+",TRUE,S1896,T1896,U1896,V1896,W1896,X1896,Y1896,Z1896,AA1896,AB1896,AC1896,AD1896,AE1896,AF1896,AG1896,AH1896,AI1896,AJ1896,AK1896,AL1896,AM1896,AN1896,AO1896,AP1896,AQ1896,AR1896,AS1896,AT1896,AU1896,AV1896,AW1896,AX1896,AY1896,AZ1896,BA1896,BB1896),"")))</f>
        <v>#NAME?</v>
      </c>
      <c r="G1896" s="45" t="s">
        <v>8317</v>
      </c>
      <c r="H1896" s="45" t="str">
        <f t="shared" si="119"/>
        <v>Best Buy</v>
      </c>
      <c r="I1896" s="45"/>
      <c r="J1896" s="45"/>
      <c r="L1896" s="37" t="s">
        <v>15</v>
      </c>
      <c r="M1896" s="26" t="s">
        <v>2159</v>
      </c>
      <c r="N1896" s="21" t="s">
        <v>6897</v>
      </c>
      <c r="O1896" s="1" t="s">
        <v>2160</v>
      </c>
      <c r="P1896" s="21" t="e">
        <f ca="1">[1]!textjoin("+",TRUE,O1896,S1896,T1896,U1896,V1896,W1896,X1896,Y1896,Z1896,AA1896,AB1896,AC1896,AD1896,AE1896,AF1896,AG1896,AH1896,AI1896,AJ1896,AK1896,AL1896,AM1896,AN1896,AO1896,AP1896,AQ1896,AR1896,AS1896,AT1896,AU1896,AV1896,AW1896,AX1896,AY1896,AZ1896,BA1896,BB1896,R1896)</f>
        <v>#NAME?</v>
      </c>
      <c r="Q1896" s="21" t="e">
        <f t="shared" ca="1" si="117"/>
        <v>#NAME?</v>
      </c>
      <c r="R1896" t="s">
        <v>5106</v>
      </c>
      <c r="S1896" s="16" t="s">
        <v>4625</v>
      </c>
      <c r="T1896" s="12" t="s">
        <v>4365</v>
      </c>
      <c r="U1896" s="12" t="s">
        <v>4584</v>
      </c>
    </row>
    <row r="1897" spans="1:26" ht="409.6" thickBot="1" x14ac:dyDescent="0.35">
      <c r="A1897" s="7" t="s">
        <v>1927</v>
      </c>
      <c r="D1897" s="37" t="s">
        <v>15</v>
      </c>
      <c r="E1897" s="45"/>
      <c r="F1897" s="47" t="e">
        <f ca="1">IF(D1897="Walmart", "https://www.walmart.com/search/?query=" &amp; [1]!textjoin("%20",TRUE,S1897,T1897,U1897,V1897,W1897,X1897,Y1897,Z1897,AA1897,AB1897,AC1897,AD1897,AE1897,AF1897,AG1897,AH1897,AI1897,AJ1897,AK1897,AL1897,AM1897,AN1897,AO1897,AP1897,AQ1897,AR1897,AS1897,AT1897,AU1897,AV1897,AW1897,AX1897,AY1897,AZ1897,BA1897,BB1897), IF(D1897="Best Buy", "https://www.bestbuy.com/site/searchpage.jsp?st=" &amp; [1]!textjoin("+",TRUE,S1897,T1897,U1897,V1897,W1897,X1897,Y1897,Z1897,AA1897,AB1897,AC1897,AD1897,AE1897,AF1897,AG1897,AH1897,AI1897,AJ1897,AK1897,AL1897,AM1897,AN1897,AO1897,AP1897,AQ1897,AR1897,AS1897,AT1897,AU1897,AV1897,AW1897,AX1897,AY1897,AZ1897,BA1897,BB1897), IF(D1897="Target", "https://www.target.com/s?searchTerm=" &amp; [1]!textjoin("+",TRUE,S1897,T1897,U1897,V1897,W1897,X1897,Y1897,Z1897,AA1897,AB1897,AC1897,AD1897,AE1897,AF1897,AG1897,AH1897,AI1897,AJ1897,AK1897,AL1897,AM1897,AN1897,AO1897,AP1897,AQ1897,AR1897,AS1897,AT1897,AU1897,AV1897,AW1897,AX1897,AY1897,AZ1897,BA1897,BB1897),"")))</f>
        <v>#NAME?</v>
      </c>
      <c r="G1897" s="45" t="s">
        <v>8318</v>
      </c>
      <c r="H1897" s="45" t="str">
        <f t="shared" si="119"/>
        <v>Best Buy</v>
      </c>
      <c r="I1897" s="45"/>
      <c r="J1897" s="45"/>
      <c r="L1897" s="37" t="s">
        <v>15</v>
      </c>
      <c r="M1897" s="26" t="s">
        <v>2159</v>
      </c>
      <c r="N1897" s="21" t="s">
        <v>6898</v>
      </c>
      <c r="O1897" s="1" t="s">
        <v>2160</v>
      </c>
      <c r="P1897" s="21" t="e">
        <f ca="1">[1]!textjoin("+",TRUE,O1897,S1897,T1897,U1897,V1897,W1897,X1897,Y1897,Z1897,AA1897,AB1897,AC1897,AD1897,AE1897,AF1897,AG1897,AH1897,AI1897,AJ1897,AK1897,AL1897,AM1897,AN1897,AO1897,AP1897,AQ1897,AR1897,AS1897,AT1897,AU1897,AV1897,AW1897,AX1897,AY1897,AZ1897,BA1897,BB1897,R1897)</f>
        <v>#NAME?</v>
      </c>
      <c r="Q1897" s="21" t="e">
        <f t="shared" ca="1" si="117"/>
        <v>#NAME?</v>
      </c>
      <c r="R1897" t="s">
        <v>5106</v>
      </c>
      <c r="S1897" s="16" t="s">
        <v>4366</v>
      </c>
      <c r="T1897" s="12" t="s">
        <v>4584</v>
      </c>
    </row>
    <row r="1898" spans="1:26" ht="409.6" thickBot="1" x14ac:dyDescent="0.35">
      <c r="A1898" s="7" t="s">
        <v>1928</v>
      </c>
      <c r="D1898" s="37" t="s">
        <v>12</v>
      </c>
      <c r="E1898" s="45"/>
      <c r="F1898" s="47" t="e">
        <f ca="1">IF(D1898="Walmart", "https://www.walmart.com/search/?query=" &amp; [1]!textjoin("%20",TRUE,S1898,T1898,U1898,V1898,W1898,X1898,Y1898,Z1898,AA1898,AB1898,AC1898,AD1898,AE1898,AF1898,AG1898,AH1898,AI1898,AJ1898,AK1898,AL1898,AM1898,AN1898,AO1898,AP1898,AQ1898,AR1898,AS1898,AT1898,AU1898,AV1898,AW1898,AX1898,AY1898,AZ1898,BA1898,BB1898), IF(D1898="Best Buy", "https://www.bestbuy.com/site/searchpage.jsp?st=" &amp; [1]!textjoin("+",TRUE,S1898,T1898,U1898,V1898,W1898,X1898,Y1898,Z1898,AA1898,AB1898,AC1898,AD1898,AE1898,AF1898,AG1898,AH1898,AI1898,AJ1898,AK1898,AL1898,AM1898,AN1898,AO1898,AP1898,AQ1898,AR1898,AS1898,AT1898,AU1898,AV1898,AW1898,AX1898,AY1898,AZ1898,BA1898,BB1898), IF(D1898="Target", "https://www.target.com/s?searchTerm=" &amp; [1]!textjoin("+",TRUE,S1898,T1898,U1898,V1898,W1898,X1898,Y1898,Z1898,AA1898,AB1898,AC1898,AD1898,AE1898,AF1898,AG1898,AH1898,AI1898,AJ1898,AK1898,AL1898,AM1898,AN1898,AO1898,AP1898,AQ1898,AR1898,AS1898,AT1898,AU1898,AV1898,AW1898,AX1898,AY1898,AZ1898,BA1898,BB1898),"")))</f>
        <v>#NAME?</v>
      </c>
      <c r="G1898" s="45" t="s">
        <v>8319</v>
      </c>
      <c r="H1898" s="45" t="str">
        <f t="shared" si="119"/>
        <v>Walmart</v>
      </c>
      <c r="I1898" s="45"/>
      <c r="J1898" s="45"/>
      <c r="L1898" s="37" t="s">
        <v>12</v>
      </c>
      <c r="M1898" s="26" t="s">
        <v>2159</v>
      </c>
      <c r="N1898" s="21" t="s">
        <v>6899</v>
      </c>
      <c r="O1898" s="1" t="s">
        <v>2160</v>
      </c>
      <c r="P1898" s="21" t="e">
        <f ca="1">[1]!textjoin("+",TRUE,O1898,S1898,T1898,U1898,V1898,W1898,X1898,Y1898,Z1898,AA1898,AB1898,AC1898,AD1898,AE1898,AF1898,AG1898,AH1898,AI1898,AJ1898,AK1898,AL1898,AM1898,AN1898,AO1898,AP1898,AQ1898,AR1898,AS1898,AT1898,AU1898,AV1898,AW1898,AX1898,AY1898,AZ1898,BA1898,BB1898,R1898)</f>
        <v>#NAME?</v>
      </c>
      <c r="Q1898" s="21" t="e">
        <f t="shared" ca="1" si="117"/>
        <v>#NAME?</v>
      </c>
      <c r="R1898" t="s">
        <v>5106</v>
      </c>
      <c r="S1898" s="16" t="s">
        <v>4366</v>
      </c>
      <c r="T1898" s="12" t="s">
        <v>2161</v>
      </c>
    </row>
    <row r="1899" spans="1:26" ht="409.6" thickBot="1" x14ac:dyDescent="0.35">
      <c r="A1899" s="7" t="s">
        <v>1929</v>
      </c>
      <c r="D1899" s="37" t="s">
        <v>20</v>
      </c>
      <c r="E1899" s="45"/>
      <c r="F1899" s="47" t="e">
        <f ca="1">IF(D1899="Walmart", "https://www.walmart.com/search/?query=" &amp; [1]!textjoin("%20",TRUE,S1899,T1899,U1899,V1899,W1899,X1899,Y1899,Z1899,AA1899,AB1899,AC1899,AD1899,AE1899,AF1899,AG1899,AH1899,AI1899,AJ1899,AK1899,AL1899,AM1899,AN1899,AO1899,AP1899,AQ1899,AR1899,AS1899,AT1899,AU1899,AV1899,AW1899,AX1899,AY1899,AZ1899,BA1899,BB1899), IF(D1899="Best Buy", "https://www.bestbuy.com/site/searchpage.jsp?st=" &amp; [1]!textjoin("+",TRUE,S1899,T1899,U1899,V1899,W1899,X1899,Y1899,Z1899,AA1899,AB1899,AC1899,AD1899,AE1899,AF1899,AG1899,AH1899,AI1899,AJ1899,AK1899,AL1899,AM1899,AN1899,AO1899,AP1899,AQ1899,AR1899,AS1899,AT1899,AU1899,AV1899,AW1899,AX1899,AY1899,AZ1899,BA1899,BB1899), IF(D1899="Target", "https://www.target.com/s?searchTerm=" &amp; [1]!textjoin("+",TRUE,S1899,T1899,U1899,V1899,W1899,X1899,Y1899,Z1899,AA1899,AB1899,AC1899,AD1899,AE1899,AF1899,AG1899,AH1899,AI1899,AJ1899,AK1899,AL1899,AM1899,AN1899,AO1899,AP1899,AQ1899,AR1899,AS1899,AT1899,AU1899,AV1899,AW1899,AX1899,AY1899,AZ1899,BA1899,BB1899),"")))</f>
        <v>#NAME?</v>
      </c>
      <c r="G1899" s="45" t="s">
        <v>8320</v>
      </c>
      <c r="H1899" s="45" t="str">
        <f t="shared" si="119"/>
        <v>Target</v>
      </c>
      <c r="I1899" s="45"/>
      <c r="J1899" s="45"/>
      <c r="L1899" s="37" t="s">
        <v>20</v>
      </c>
      <c r="M1899" s="26" t="s">
        <v>2159</v>
      </c>
      <c r="N1899" s="21" t="s">
        <v>6900</v>
      </c>
      <c r="O1899" s="1" t="s">
        <v>2160</v>
      </c>
      <c r="P1899" s="21" t="e">
        <f ca="1">[1]!textjoin("+",TRUE,O1899,S1899,T1899,U1899,V1899,W1899,X1899,Y1899,Z1899,AA1899,AB1899,AC1899,AD1899,AE1899,AF1899,AG1899,AH1899,AI1899,AJ1899,AK1899,AL1899,AM1899,AN1899,AO1899,AP1899,AQ1899,AR1899,AS1899,AT1899,AU1899,AV1899,AW1899,AX1899,AY1899,AZ1899,BA1899,BB1899,R1899)</f>
        <v>#NAME?</v>
      </c>
      <c r="Q1899" s="21" t="e">
        <f t="shared" ca="1" si="117"/>
        <v>#NAME?</v>
      </c>
      <c r="R1899" t="s">
        <v>5106</v>
      </c>
      <c r="S1899" s="16" t="s">
        <v>4367</v>
      </c>
      <c r="T1899" s="12" t="s">
        <v>4368</v>
      </c>
      <c r="U1899" s="12" t="s">
        <v>2161</v>
      </c>
    </row>
    <row r="1900" spans="1:26" ht="409.6" thickBot="1" x14ac:dyDescent="0.35">
      <c r="A1900" s="7" t="s">
        <v>1930</v>
      </c>
      <c r="D1900" s="37" t="s">
        <v>15</v>
      </c>
      <c r="E1900" s="45"/>
      <c r="F1900" s="47" t="e">
        <f ca="1">IF(D1900="Walmart", "https://www.walmart.com/search/?query=" &amp; [1]!textjoin("%20",TRUE,S1900,T1900,U1900,V1900,W1900,X1900,Y1900,Z1900,AA1900,AB1900,AC1900,AD1900,AE1900,AF1900,AG1900,AH1900,AI1900,AJ1900,AK1900,AL1900,AM1900,AN1900,AO1900,AP1900,AQ1900,AR1900,AS1900,AT1900,AU1900,AV1900,AW1900,AX1900,AY1900,AZ1900,BA1900,BB1900), IF(D1900="Best Buy", "https://www.bestbuy.com/site/searchpage.jsp?st=" &amp; [1]!textjoin("+",TRUE,S1900,T1900,U1900,V1900,W1900,X1900,Y1900,Z1900,AA1900,AB1900,AC1900,AD1900,AE1900,AF1900,AG1900,AH1900,AI1900,AJ1900,AK1900,AL1900,AM1900,AN1900,AO1900,AP1900,AQ1900,AR1900,AS1900,AT1900,AU1900,AV1900,AW1900,AX1900,AY1900,AZ1900,BA1900,BB1900), IF(D1900="Target", "https://www.target.com/s?searchTerm=" &amp; [1]!textjoin("+",TRUE,S1900,T1900,U1900,V1900,W1900,X1900,Y1900,Z1900,AA1900,AB1900,AC1900,AD1900,AE1900,AF1900,AG1900,AH1900,AI1900,AJ1900,AK1900,AL1900,AM1900,AN1900,AO1900,AP1900,AQ1900,AR1900,AS1900,AT1900,AU1900,AV1900,AW1900,AX1900,AY1900,AZ1900,BA1900,BB1900),"")))</f>
        <v>#NAME?</v>
      </c>
      <c r="G1900" s="45" t="s">
        <v>8321</v>
      </c>
      <c r="H1900" s="45" t="str">
        <f t="shared" si="119"/>
        <v>Best Buy</v>
      </c>
      <c r="I1900" s="45"/>
      <c r="J1900" s="45"/>
      <c r="L1900" s="37" t="s">
        <v>15</v>
      </c>
      <c r="M1900" s="26" t="s">
        <v>2159</v>
      </c>
      <c r="N1900" s="21" t="s">
        <v>6901</v>
      </c>
      <c r="O1900" s="1" t="s">
        <v>2160</v>
      </c>
      <c r="P1900" s="21" t="e">
        <f ca="1">[1]!textjoin("+",TRUE,O1900,S1900,T1900,U1900,V1900,W1900,X1900,Y1900,Z1900,AA1900,AB1900,AC1900,AD1900,AE1900,AF1900,AG1900,AH1900,AI1900,AJ1900,AK1900,AL1900,AM1900,AN1900,AO1900,AP1900,AQ1900,AR1900,AS1900,AT1900,AU1900,AV1900,AW1900,AX1900,AY1900,AZ1900,BA1900,BB1900,R1900)</f>
        <v>#NAME?</v>
      </c>
      <c r="Q1900" s="21" t="e">
        <f t="shared" ca="1" si="117"/>
        <v>#NAME?</v>
      </c>
      <c r="R1900" t="s">
        <v>5106</v>
      </c>
      <c r="S1900" s="16" t="s">
        <v>4369</v>
      </c>
      <c r="T1900" s="12" t="s">
        <v>5070</v>
      </c>
      <c r="U1900" s="12" t="s">
        <v>2919</v>
      </c>
      <c r="V1900" s="12" t="s">
        <v>4229</v>
      </c>
      <c r="W1900" s="12" t="s">
        <v>4370</v>
      </c>
      <c r="X1900" s="12" t="s">
        <v>4584</v>
      </c>
    </row>
    <row r="1901" spans="1:26" ht="409.6" thickBot="1" x14ac:dyDescent="0.35">
      <c r="A1901" s="7" t="s">
        <v>1931</v>
      </c>
      <c r="D1901" s="37" t="s">
        <v>20</v>
      </c>
      <c r="E1901" s="45"/>
      <c r="F1901" s="47" t="e">
        <f ca="1">IF(D1901="Walmart", "https://www.walmart.com/search/?query=" &amp; [1]!textjoin("%20",TRUE,S1901,T1901,U1901,V1901,W1901,X1901,Y1901,Z1901,AA1901,AB1901,AC1901,AD1901,AE1901,AF1901,AG1901,AH1901,AI1901,AJ1901,AK1901,AL1901,AM1901,AN1901,AO1901,AP1901,AQ1901,AR1901,AS1901,AT1901,AU1901,AV1901,AW1901,AX1901,AY1901,AZ1901,BA1901,BB1901), IF(D1901="Best Buy", "https://www.bestbuy.com/site/searchpage.jsp?st=" &amp; [1]!textjoin("+",TRUE,S1901,T1901,U1901,V1901,W1901,X1901,Y1901,Z1901,AA1901,AB1901,AC1901,AD1901,AE1901,AF1901,AG1901,AH1901,AI1901,AJ1901,AK1901,AL1901,AM1901,AN1901,AO1901,AP1901,AQ1901,AR1901,AS1901,AT1901,AU1901,AV1901,AW1901,AX1901,AY1901,AZ1901,BA1901,BB1901), IF(D1901="Target", "https://www.target.com/s?searchTerm=" &amp; [1]!textjoin("+",TRUE,S1901,T1901,U1901,V1901,W1901,X1901,Y1901,Z1901,AA1901,AB1901,AC1901,AD1901,AE1901,AF1901,AG1901,AH1901,AI1901,AJ1901,AK1901,AL1901,AM1901,AN1901,AO1901,AP1901,AQ1901,AR1901,AS1901,AT1901,AU1901,AV1901,AW1901,AX1901,AY1901,AZ1901,BA1901,BB1901),"")))</f>
        <v>#NAME?</v>
      </c>
      <c r="G1901" s="45" t="s">
        <v>8322</v>
      </c>
      <c r="H1901" s="45" t="str">
        <f t="shared" si="119"/>
        <v>Target</v>
      </c>
      <c r="I1901" s="45"/>
      <c r="J1901" s="45"/>
      <c r="L1901" s="37" t="s">
        <v>20</v>
      </c>
      <c r="M1901" s="26" t="s">
        <v>2159</v>
      </c>
      <c r="N1901" s="21" t="s">
        <v>6902</v>
      </c>
      <c r="O1901" s="1" t="s">
        <v>2160</v>
      </c>
      <c r="P1901" s="21" t="e">
        <f ca="1">[1]!textjoin("+",TRUE,O1901,S1901,T1901,U1901,V1901,W1901,X1901,Y1901,Z1901,AA1901,AB1901,AC1901,AD1901,AE1901,AF1901,AG1901,AH1901,AI1901,AJ1901,AK1901,AL1901,AM1901,AN1901,AO1901,AP1901,AQ1901,AR1901,AS1901,AT1901,AU1901,AV1901,AW1901,AX1901,AY1901,AZ1901,BA1901,BB1901,R1901)</f>
        <v>#NAME?</v>
      </c>
      <c r="Q1901" s="21" t="e">
        <f t="shared" ca="1" si="117"/>
        <v>#NAME?</v>
      </c>
      <c r="R1901" t="s">
        <v>5106</v>
      </c>
      <c r="S1901" s="16" t="s">
        <v>4371</v>
      </c>
      <c r="T1901" s="12" t="s">
        <v>2729</v>
      </c>
      <c r="U1901" s="12" t="s">
        <v>2293</v>
      </c>
      <c r="V1901" s="12" t="s">
        <v>4372</v>
      </c>
      <c r="W1901" s="12" t="s">
        <v>2172</v>
      </c>
    </row>
    <row r="1902" spans="1:26" ht="409.6" thickBot="1" x14ac:dyDescent="0.35">
      <c r="A1902" s="7" t="s">
        <v>1932</v>
      </c>
      <c r="D1902" s="37" t="s">
        <v>12</v>
      </c>
      <c r="E1902" s="45"/>
      <c r="F1902" s="47" t="e">
        <f ca="1">IF(D1902="Walmart", "https://www.walmart.com/search/?query=" &amp; [1]!textjoin("%20",TRUE,S1902,T1902,U1902,V1902,W1902,X1902,Y1902,Z1902,AA1902,AB1902,AC1902,AD1902,AE1902,AF1902,AG1902,AH1902,AI1902,AJ1902,AK1902,AL1902,AM1902,AN1902,AO1902,AP1902,AQ1902,AR1902,AS1902,AT1902,AU1902,AV1902,AW1902,AX1902,AY1902,AZ1902,BA1902,BB1902), IF(D1902="Best Buy", "https://www.bestbuy.com/site/searchpage.jsp?st=" &amp; [1]!textjoin("+",TRUE,S1902,T1902,U1902,V1902,W1902,X1902,Y1902,Z1902,AA1902,AB1902,AC1902,AD1902,AE1902,AF1902,AG1902,AH1902,AI1902,AJ1902,AK1902,AL1902,AM1902,AN1902,AO1902,AP1902,AQ1902,AR1902,AS1902,AT1902,AU1902,AV1902,AW1902,AX1902,AY1902,AZ1902,BA1902,BB1902), IF(D1902="Target", "https://www.target.com/s?searchTerm=" &amp; [1]!textjoin("+",TRUE,S1902,T1902,U1902,V1902,W1902,X1902,Y1902,Z1902,AA1902,AB1902,AC1902,AD1902,AE1902,AF1902,AG1902,AH1902,AI1902,AJ1902,AK1902,AL1902,AM1902,AN1902,AO1902,AP1902,AQ1902,AR1902,AS1902,AT1902,AU1902,AV1902,AW1902,AX1902,AY1902,AZ1902,BA1902,BB1902),"")))</f>
        <v>#NAME?</v>
      </c>
      <c r="G1902" s="45" t="s">
        <v>8323</v>
      </c>
      <c r="H1902" s="45" t="str">
        <f t="shared" si="119"/>
        <v>Walmart</v>
      </c>
      <c r="I1902" s="45"/>
      <c r="J1902" s="45"/>
      <c r="L1902" s="37" t="s">
        <v>12</v>
      </c>
      <c r="M1902" s="26" t="s">
        <v>2159</v>
      </c>
      <c r="N1902" s="21" t="s">
        <v>6903</v>
      </c>
      <c r="O1902" s="1" t="s">
        <v>2160</v>
      </c>
      <c r="P1902" s="21" t="e">
        <f ca="1">[1]!textjoin("+",TRUE,O1902,S1902,T1902,U1902,V1902,W1902,X1902,Y1902,Z1902,AA1902,AB1902,AC1902,AD1902,AE1902,AF1902,AG1902,AH1902,AI1902,AJ1902,AK1902,AL1902,AM1902,AN1902,AO1902,AP1902,AQ1902,AR1902,AS1902,AT1902,AU1902,AV1902,AW1902,AX1902,AY1902,AZ1902,BA1902,BB1902,R1902)</f>
        <v>#NAME?</v>
      </c>
      <c r="Q1902" s="21" t="e">
        <f t="shared" ca="1" si="117"/>
        <v>#NAME?</v>
      </c>
      <c r="R1902" t="s">
        <v>5106</v>
      </c>
      <c r="S1902" s="16" t="s">
        <v>4371</v>
      </c>
      <c r="T1902" s="12" t="s">
        <v>2729</v>
      </c>
      <c r="U1902" s="12" t="s">
        <v>2293</v>
      </c>
      <c r="V1902" s="12" t="s">
        <v>4373</v>
      </c>
    </row>
    <row r="1903" spans="1:26" ht="409.6" thickBot="1" x14ac:dyDescent="0.35">
      <c r="A1903" s="7" t="s">
        <v>1933</v>
      </c>
      <c r="D1903" s="37" t="s">
        <v>15</v>
      </c>
      <c r="E1903" s="45"/>
      <c r="F1903" s="47" t="e">
        <f ca="1">IF(D1903="Walmart", "https://www.walmart.com/search/?query=" &amp; [1]!textjoin("%20",TRUE,S1903,T1903,U1903,V1903,W1903,X1903,Y1903,Z1903,AA1903,AB1903,AC1903,AD1903,AE1903,AF1903,AG1903,AH1903,AI1903,AJ1903,AK1903,AL1903,AM1903,AN1903,AO1903,AP1903,AQ1903,AR1903,AS1903,AT1903,AU1903,AV1903,AW1903,AX1903,AY1903,AZ1903,BA1903,BB1903), IF(D1903="Best Buy", "https://www.bestbuy.com/site/searchpage.jsp?st=" &amp; [1]!textjoin("+",TRUE,S1903,T1903,U1903,V1903,W1903,X1903,Y1903,Z1903,AA1903,AB1903,AC1903,AD1903,AE1903,AF1903,AG1903,AH1903,AI1903,AJ1903,AK1903,AL1903,AM1903,AN1903,AO1903,AP1903,AQ1903,AR1903,AS1903,AT1903,AU1903,AV1903,AW1903,AX1903,AY1903,AZ1903,BA1903,BB1903), IF(D1903="Target", "https://www.target.com/s?searchTerm=" &amp; [1]!textjoin("+",TRUE,S1903,T1903,U1903,V1903,W1903,X1903,Y1903,Z1903,AA1903,AB1903,AC1903,AD1903,AE1903,AF1903,AG1903,AH1903,AI1903,AJ1903,AK1903,AL1903,AM1903,AN1903,AO1903,AP1903,AQ1903,AR1903,AS1903,AT1903,AU1903,AV1903,AW1903,AX1903,AY1903,AZ1903,BA1903,BB1903),"")))</f>
        <v>#NAME?</v>
      </c>
      <c r="G1903" s="45" t="s">
        <v>8324</v>
      </c>
      <c r="H1903" s="45" t="str">
        <f t="shared" si="119"/>
        <v>Best Buy</v>
      </c>
      <c r="I1903" s="45"/>
      <c r="J1903" s="45"/>
      <c r="L1903" s="37" t="s">
        <v>15</v>
      </c>
      <c r="M1903" s="26" t="s">
        <v>2159</v>
      </c>
      <c r="N1903" s="21" t="s">
        <v>6904</v>
      </c>
      <c r="O1903" s="1" t="s">
        <v>2160</v>
      </c>
      <c r="P1903" s="21" t="e">
        <f ca="1">[1]!textjoin("+",TRUE,O1903,S1903,T1903,U1903,V1903,W1903,X1903,Y1903,Z1903,AA1903,AB1903,AC1903,AD1903,AE1903,AF1903,AG1903,AH1903,AI1903,AJ1903,AK1903,AL1903,AM1903,AN1903,AO1903,AP1903,AQ1903,AR1903,AS1903,AT1903,AU1903,AV1903,AW1903,AX1903,AY1903,AZ1903,BA1903,BB1903,R1903)</f>
        <v>#NAME?</v>
      </c>
      <c r="Q1903" s="21" t="e">
        <f t="shared" ca="1" si="117"/>
        <v>#NAME?</v>
      </c>
      <c r="R1903" t="s">
        <v>5106</v>
      </c>
      <c r="S1903" s="16" t="s">
        <v>4371</v>
      </c>
      <c r="T1903" s="12" t="s">
        <v>2729</v>
      </c>
      <c r="U1903" s="12" t="s">
        <v>2293</v>
      </c>
      <c r="V1903" s="12" t="s">
        <v>4373</v>
      </c>
      <c r="W1903" s="12" t="s">
        <v>2172</v>
      </c>
    </row>
    <row r="1904" spans="1:26" ht="409.6" thickBot="1" x14ac:dyDescent="0.35">
      <c r="A1904" s="7" t="s">
        <v>1934</v>
      </c>
      <c r="D1904" s="37" t="s">
        <v>15</v>
      </c>
      <c r="E1904" s="45"/>
      <c r="F1904" s="47" t="e">
        <f ca="1">IF(D1904="Walmart", "https://www.walmart.com/search/?query=" &amp; [1]!textjoin("%20",TRUE,S1904,T1904,U1904,V1904,W1904,X1904,Y1904,Z1904,AA1904,AB1904,AC1904,AD1904,AE1904,AF1904,AG1904,AH1904,AI1904,AJ1904,AK1904,AL1904,AM1904,AN1904,AO1904,AP1904,AQ1904,AR1904,AS1904,AT1904,AU1904,AV1904,AW1904,AX1904,AY1904,AZ1904,BA1904,BB1904), IF(D1904="Best Buy", "https://www.bestbuy.com/site/searchpage.jsp?st=" &amp; [1]!textjoin("+",TRUE,S1904,T1904,U1904,V1904,W1904,X1904,Y1904,Z1904,AA1904,AB1904,AC1904,AD1904,AE1904,AF1904,AG1904,AH1904,AI1904,AJ1904,AK1904,AL1904,AM1904,AN1904,AO1904,AP1904,AQ1904,AR1904,AS1904,AT1904,AU1904,AV1904,AW1904,AX1904,AY1904,AZ1904,BA1904,BB1904), IF(D1904="Target", "https://www.target.com/s?searchTerm=" &amp; [1]!textjoin("+",TRUE,S1904,T1904,U1904,V1904,W1904,X1904,Y1904,Z1904,AA1904,AB1904,AC1904,AD1904,AE1904,AF1904,AG1904,AH1904,AI1904,AJ1904,AK1904,AL1904,AM1904,AN1904,AO1904,AP1904,AQ1904,AR1904,AS1904,AT1904,AU1904,AV1904,AW1904,AX1904,AY1904,AZ1904,BA1904,BB1904),"")))</f>
        <v>#NAME?</v>
      </c>
      <c r="G1904" s="45" t="s">
        <v>8325</v>
      </c>
      <c r="H1904" s="45" t="str">
        <f t="shared" si="119"/>
        <v>Best Buy</v>
      </c>
      <c r="I1904" s="45"/>
      <c r="J1904" s="45"/>
      <c r="L1904" s="37" t="s">
        <v>15</v>
      </c>
      <c r="M1904" s="26" t="s">
        <v>2159</v>
      </c>
      <c r="N1904" s="21" t="s">
        <v>6905</v>
      </c>
      <c r="O1904" s="1" t="s">
        <v>2160</v>
      </c>
      <c r="P1904" s="21" t="e">
        <f ca="1">[1]!textjoin("+",TRUE,O1904,S1904,T1904,U1904,V1904,W1904,X1904,Y1904,Z1904,AA1904,AB1904,AC1904,AD1904,AE1904,AF1904,AG1904,AH1904,AI1904,AJ1904,AK1904,AL1904,AM1904,AN1904,AO1904,AP1904,AQ1904,AR1904,AS1904,AT1904,AU1904,AV1904,AW1904,AX1904,AY1904,AZ1904,BA1904,BB1904,R1904)</f>
        <v>#NAME?</v>
      </c>
      <c r="Q1904" s="21" t="e">
        <f t="shared" ca="1" si="117"/>
        <v>#NAME?</v>
      </c>
      <c r="R1904" t="s">
        <v>5106</v>
      </c>
      <c r="S1904" s="16" t="s">
        <v>4371</v>
      </c>
      <c r="T1904" s="12" t="s">
        <v>2729</v>
      </c>
      <c r="U1904" s="12" t="s">
        <v>5089</v>
      </c>
      <c r="V1904" s="12" t="s">
        <v>4372</v>
      </c>
      <c r="W1904" s="12" t="s">
        <v>2176</v>
      </c>
      <c r="X1904" s="12" t="s">
        <v>2177</v>
      </c>
      <c r="Y1904" s="12" t="s">
        <v>2178</v>
      </c>
      <c r="Z1904" s="12" t="s">
        <v>4603</v>
      </c>
    </row>
    <row r="1905" spans="1:26" ht="409.6" thickBot="1" x14ac:dyDescent="0.35">
      <c r="A1905" s="7" t="s">
        <v>1935</v>
      </c>
      <c r="D1905" s="37" t="s">
        <v>15</v>
      </c>
      <c r="E1905" s="45"/>
      <c r="F1905" s="47" t="e">
        <f ca="1">IF(D1905="Walmart", "https://www.walmart.com/search/?query=" &amp; [1]!textjoin("%20",TRUE,S1905,T1905,U1905,V1905,W1905,X1905,Y1905,Z1905,AA1905,AB1905,AC1905,AD1905,AE1905,AF1905,AG1905,AH1905,AI1905,AJ1905,AK1905,AL1905,AM1905,AN1905,AO1905,AP1905,AQ1905,AR1905,AS1905,AT1905,AU1905,AV1905,AW1905,AX1905,AY1905,AZ1905,BA1905,BB1905), IF(D1905="Best Buy", "https://www.bestbuy.com/site/searchpage.jsp?st=" &amp; [1]!textjoin("+",TRUE,S1905,T1905,U1905,V1905,W1905,X1905,Y1905,Z1905,AA1905,AB1905,AC1905,AD1905,AE1905,AF1905,AG1905,AH1905,AI1905,AJ1905,AK1905,AL1905,AM1905,AN1905,AO1905,AP1905,AQ1905,AR1905,AS1905,AT1905,AU1905,AV1905,AW1905,AX1905,AY1905,AZ1905,BA1905,BB1905), IF(D1905="Target", "https://www.target.com/s?searchTerm=" &amp; [1]!textjoin("+",TRUE,S1905,T1905,U1905,V1905,W1905,X1905,Y1905,Z1905,AA1905,AB1905,AC1905,AD1905,AE1905,AF1905,AG1905,AH1905,AI1905,AJ1905,AK1905,AL1905,AM1905,AN1905,AO1905,AP1905,AQ1905,AR1905,AS1905,AT1905,AU1905,AV1905,AW1905,AX1905,AY1905,AZ1905,BA1905,BB1905),"")))</f>
        <v>#NAME?</v>
      </c>
      <c r="G1905" s="45" t="s">
        <v>8326</v>
      </c>
      <c r="H1905" s="45" t="str">
        <f t="shared" si="119"/>
        <v>Best Buy</v>
      </c>
      <c r="I1905" s="45"/>
      <c r="J1905" s="45"/>
      <c r="L1905" s="37" t="s">
        <v>15</v>
      </c>
      <c r="M1905" s="26" t="s">
        <v>2159</v>
      </c>
      <c r="N1905" s="21" t="s">
        <v>6906</v>
      </c>
      <c r="O1905" s="1" t="s">
        <v>2160</v>
      </c>
      <c r="P1905" s="21" t="e">
        <f ca="1">[1]!textjoin("+",TRUE,O1905,S1905,T1905,U1905,V1905,W1905,X1905,Y1905,Z1905,AA1905,AB1905,AC1905,AD1905,AE1905,AF1905,AG1905,AH1905,AI1905,AJ1905,AK1905,AL1905,AM1905,AN1905,AO1905,AP1905,AQ1905,AR1905,AS1905,AT1905,AU1905,AV1905,AW1905,AX1905,AY1905,AZ1905,BA1905,BB1905,R1905)</f>
        <v>#NAME?</v>
      </c>
      <c r="Q1905" s="21" t="e">
        <f t="shared" ca="1" si="117"/>
        <v>#NAME?</v>
      </c>
      <c r="R1905" t="s">
        <v>5106</v>
      </c>
      <c r="S1905" s="16" t="s">
        <v>4371</v>
      </c>
      <c r="T1905" s="12" t="s">
        <v>2729</v>
      </c>
      <c r="U1905" s="12" t="s">
        <v>5089</v>
      </c>
      <c r="V1905" s="12" t="s">
        <v>4372</v>
      </c>
      <c r="W1905" s="12" t="s">
        <v>4584</v>
      </c>
    </row>
    <row r="1906" spans="1:26" ht="409.6" thickBot="1" x14ac:dyDescent="0.35">
      <c r="A1906" s="7" t="s">
        <v>1936</v>
      </c>
      <c r="D1906" s="37" t="s">
        <v>12</v>
      </c>
      <c r="E1906" s="45"/>
      <c r="F1906" s="47" t="e">
        <f ca="1">IF(D1906="Walmart", "https://www.walmart.com/search/?query=" &amp; [1]!textjoin("%20",TRUE,S1906,T1906,U1906,V1906,W1906,X1906,Y1906,Z1906,AA1906,AB1906,AC1906,AD1906,AE1906,AF1906,AG1906,AH1906,AI1906,AJ1906,AK1906,AL1906,AM1906,AN1906,AO1906,AP1906,AQ1906,AR1906,AS1906,AT1906,AU1906,AV1906,AW1906,AX1906,AY1906,AZ1906,BA1906,BB1906), IF(D1906="Best Buy", "https://www.bestbuy.com/site/searchpage.jsp?st=" &amp; [1]!textjoin("+",TRUE,S1906,T1906,U1906,V1906,W1906,X1906,Y1906,Z1906,AA1906,AB1906,AC1906,AD1906,AE1906,AF1906,AG1906,AH1906,AI1906,AJ1906,AK1906,AL1906,AM1906,AN1906,AO1906,AP1906,AQ1906,AR1906,AS1906,AT1906,AU1906,AV1906,AW1906,AX1906,AY1906,AZ1906,BA1906,BB1906), IF(D1906="Target", "https://www.target.com/s?searchTerm=" &amp; [1]!textjoin("+",TRUE,S1906,T1906,U1906,V1906,W1906,X1906,Y1906,Z1906,AA1906,AB1906,AC1906,AD1906,AE1906,AF1906,AG1906,AH1906,AI1906,AJ1906,AK1906,AL1906,AM1906,AN1906,AO1906,AP1906,AQ1906,AR1906,AS1906,AT1906,AU1906,AV1906,AW1906,AX1906,AY1906,AZ1906,BA1906,BB1906),"")))</f>
        <v>#NAME?</v>
      </c>
      <c r="G1906" s="45" t="s">
        <v>8327</v>
      </c>
      <c r="H1906" s="45" t="str">
        <f t="shared" si="119"/>
        <v>Walmart</v>
      </c>
      <c r="I1906" s="45"/>
      <c r="J1906" s="45"/>
      <c r="L1906" s="37" t="s">
        <v>12</v>
      </c>
      <c r="M1906" s="26" t="s">
        <v>2159</v>
      </c>
      <c r="N1906" s="21" t="s">
        <v>6907</v>
      </c>
      <c r="O1906" s="1" t="s">
        <v>2160</v>
      </c>
      <c r="P1906" s="21" t="e">
        <f ca="1">[1]!textjoin("+",TRUE,O1906,S1906,T1906,U1906,V1906,W1906,X1906,Y1906,Z1906,AA1906,AB1906,AC1906,AD1906,AE1906,AF1906,AG1906,AH1906,AI1906,AJ1906,AK1906,AL1906,AM1906,AN1906,AO1906,AP1906,AQ1906,AR1906,AS1906,AT1906,AU1906,AV1906,AW1906,AX1906,AY1906,AZ1906,BA1906,BB1906,R1906)</f>
        <v>#NAME?</v>
      </c>
      <c r="Q1906" s="21" t="e">
        <f t="shared" ca="1" si="117"/>
        <v>#NAME?</v>
      </c>
      <c r="R1906" t="s">
        <v>5106</v>
      </c>
      <c r="S1906" s="16" t="s">
        <v>4371</v>
      </c>
      <c r="T1906" s="12" t="s">
        <v>2729</v>
      </c>
      <c r="U1906" s="12" t="s">
        <v>5089</v>
      </c>
      <c r="V1906" s="12" t="s">
        <v>4372</v>
      </c>
      <c r="W1906" s="12" t="s">
        <v>2161</v>
      </c>
    </row>
    <row r="1907" spans="1:26" ht="409.6" thickBot="1" x14ac:dyDescent="0.35">
      <c r="A1907" s="7" t="s">
        <v>1937</v>
      </c>
      <c r="D1907" s="37" t="s">
        <v>20</v>
      </c>
      <c r="E1907" s="45"/>
      <c r="F1907" s="47" t="e">
        <f ca="1">IF(D1907="Walmart", "https://www.walmart.com/search/?query=" &amp; [1]!textjoin("%20",TRUE,S1907,T1907,U1907,V1907,W1907,X1907,Y1907,Z1907,AA1907,AB1907,AC1907,AD1907,AE1907,AF1907,AG1907,AH1907,AI1907,AJ1907,AK1907,AL1907,AM1907,AN1907,AO1907,AP1907,AQ1907,AR1907,AS1907,AT1907,AU1907,AV1907,AW1907,AX1907,AY1907,AZ1907,BA1907,BB1907), IF(D1907="Best Buy", "https://www.bestbuy.com/site/searchpage.jsp?st=" &amp; [1]!textjoin("+",TRUE,S1907,T1907,U1907,V1907,W1907,X1907,Y1907,Z1907,AA1907,AB1907,AC1907,AD1907,AE1907,AF1907,AG1907,AH1907,AI1907,AJ1907,AK1907,AL1907,AM1907,AN1907,AO1907,AP1907,AQ1907,AR1907,AS1907,AT1907,AU1907,AV1907,AW1907,AX1907,AY1907,AZ1907,BA1907,BB1907), IF(D1907="Target", "https://www.target.com/s?searchTerm=" &amp; [1]!textjoin("+",TRUE,S1907,T1907,U1907,V1907,W1907,X1907,Y1907,Z1907,AA1907,AB1907,AC1907,AD1907,AE1907,AF1907,AG1907,AH1907,AI1907,AJ1907,AK1907,AL1907,AM1907,AN1907,AO1907,AP1907,AQ1907,AR1907,AS1907,AT1907,AU1907,AV1907,AW1907,AX1907,AY1907,AZ1907,BA1907,BB1907),"")))</f>
        <v>#NAME?</v>
      </c>
      <c r="G1907" s="45" t="s">
        <v>8328</v>
      </c>
      <c r="H1907" s="45" t="str">
        <f t="shared" si="119"/>
        <v>Target</v>
      </c>
      <c r="I1907" s="45"/>
      <c r="J1907" s="45"/>
      <c r="L1907" s="37" t="s">
        <v>20</v>
      </c>
      <c r="M1907" s="26" t="s">
        <v>2159</v>
      </c>
      <c r="N1907" s="21" t="s">
        <v>6908</v>
      </c>
      <c r="O1907" s="1" t="s">
        <v>2160</v>
      </c>
      <c r="P1907" s="21" t="e">
        <f ca="1">[1]!textjoin("+",TRUE,O1907,S1907,T1907,U1907,V1907,W1907,X1907,Y1907,Z1907,AA1907,AB1907,AC1907,AD1907,AE1907,AF1907,AG1907,AH1907,AI1907,AJ1907,AK1907,AL1907,AM1907,AN1907,AO1907,AP1907,AQ1907,AR1907,AS1907,AT1907,AU1907,AV1907,AW1907,AX1907,AY1907,AZ1907,BA1907,BB1907,R1907)</f>
        <v>#NAME?</v>
      </c>
      <c r="Q1907" s="21" t="e">
        <f t="shared" ref="Q1907:Q1970" ca="1" si="120">REPLACE(P1907,28,1,"")</f>
        <v>#NAME?</v>
      </c>
      <c r="R1907" t="s">
        <v>5106</v>
      </c>
      <c r="S1907" s="16" t="s">
        <v>4374</v>
      </c>
      <c r="T1907" s="12" t="s">
        <v>4116</v>
      </c>
      <c r="U1907" s="12" t="s">
        <v>4375</v>
      </c>
      <c r="V1907" s="12" t="s">
        <v>4113</v>
      </c>
    </row>
    <row r="1908" spans="1:26" ht="409.6" thickBot="1" x14ac:dyDescent="0.35">
      <c r="A1908" s="7" t="s">
        <v>1938</v>
      </c>
      <c r="D1908" s="37" t="s">
        <v>12</v>
      </c>
      <c r="E1908" s="45"/>
      <c r="F1908" s="47" t="e">
        <f ca="1">IF(D1908="Walmart", "https://www.walmart.com/search/?query=" &amp; [1]!textjoin("%20",TRUE,S1908,T1908,U1908,V1908,W1908,X1908,Y1908,Z1908,AA1908,AB1908,AC1908,AD1908,AE1908,AF1908,AG1908,AH1908,AI1908,AJ1908,AK1908,AL1908,AM1908,AN1908,AO1908,AP1908,AQ1908,AR1908,AS1908,AT1908,AU1908,AV1908,AW1908,AX1908,AY1908,AZ1908,BA1908,BB1908), IF(D1908="Best Buy", "https://www.bestbuy.com/site/searchpage.jsp?st=" &amp; [1]!textjoin("+",TRUE,S1908,T1908,U1908,V1908,W1908,X1908,Y1908,Z1908,AA1908,AB1908,AC1908,AD1908,AE1908,AF1908,AG1908,AH1908,AI1908,AJ1908,AK1908,AL1908,AM1908,AN1908,AO1908,AP1908,AQ1908,AR1908,AS1908,AT1908,AU1908,AV1908,AW1908,AX1908,AY1908,AZ1908,BA1908,BB1908), IF(D1908="Target", "https://www.target.com/s?searchTerm=" &amp; [1]!textjoin("+",TRUE,S1908,T1908,U1908,V1908,W1908,X1908,Y1908,Z1908,AA1908,AB1908,AC1908,AD1908,AE1908,AF1908,AG1908,AH1908,AI1908,AJ1908,AK1908,AL1908,AM1908,AN1908,AO1908,AP1908,AQ1908,AR1908,AS1908,AT1908,AU1908,AV1908,AW1908,AX1908,AY1908,AZ1908,BA1908,BB1908),"")))</f>
        <v>#NAME?</v>
      </c>
      <c r="G1908" s="45" t="s">
        <v>8329</v>
      </c>
      <c r="H1908" s="45" t="str">
        <f t="shared" si="119"/>
        <v>Walmart</v>
      </c>
      <c r="I1908" s="45"/>
      <c r="J1908" s="45"/>
      <c r="L1908" s="37" t="s">
        <v>12</v>
      </c>
      <c r="M1908" s="26" t="s">
        <v>2159</v>
      </c>
      <c r="N1908" s="21" t="s">
        <v>6909</v>
      </c>
      <c r="O1908" s="1" t="s">
        <v>2160</v>
      </c>
      <c r="P1908" s="21" t="e">
        <f ca="1">[1]!textjoin("+",TRUE,O1908,S1908,T1908,U1908,V1908,W1908,X1908,Y1908,Z1908,AA1908,AB1908,AC1908,AD1908,AE1908,AF1908,AG1908,AH1908,AI1908,AJ1908,AK1908,AL1908,AM1908,AN1908,AO1908,AP1908,AQ1908,AR1908,AS1908,AT1908,AU1908,AV1908,AW1908,AX1908,AY1908,AZ1908,BA1908,BB1908,R1908)</f>
        <v>#NAME?</v>
      </c>
      <c r="Q1908" s="21" t="e">
        <f t="shared" ca="1" si="120"/>
        <v>#NAME?</v>
      </c>
      <c r="R1908" t="s">
        <v>5106</v>
      </c>
      <c r="S1908" s="16" t="s">
        <v>4376</v>
      </c>
      <c r="T1908" s="12" t="s">
        <v>4377</v>
      </c>
      <c r="U1908" s="12" t="s">
        <v>4597</v>
      </c>
    </row>
    <row r="1909" spans="1:26" ht="409.6" thickBot="1" x14ac:dyDescent="0.35">
      <c r="A1909" s="7" t="s">
        <v>1939</v>
      </c>
      <c r="D1909" s="37" t="s">
        <v>15</v>
      </c>
      <c r="E1909" s="45"/>
      <c r="F1909" s="47" t="e">
        <f ca="1">IF(D1909="Walmart", "https://www.walmart.com/search/?query=" &amp; [1]!textjoin("%20",TRUE,S1909,T1909,U1909,V1909,W1909,X1909,Y1909,Z1909,AA1909,AB1909,AC1909,AD1909,AE1909,AF1909,AG1909,AH1909,AI1909,AJ1909,AK1909,AL1909,AM1909,AN1909,AO1909,AP1909,AQ1909,AR1909,AS1909,AT1909,AU1909,AV1909,AW1909,AX1909,AY1909,AZ1909,BA1909,BB1909), IF(D1909="Best Buy", "https://www.bestbuy.com/site/searchpage.jsp?st=" &amp; [1]!textjoin("+",TRUE,S1909,T1909,U1909,V1909,W1909,X1909,Y1909,Z1909,AA1909,AB1909,AC1909,AD1909,AE1909,AF1909,AG1909,AH1909,AI1909,AJ1909,AK1909,AL1909,AM1909,AN1909,AO1909,AP1909,AQ1909,AR1909,AS1909,AT1909,AU1909,AV1909,AW1909,AX1909,AY1909,AZ1909,BA1909,BB1909), IF(D1909="Target", "https://www.target.com/s?searchTerm=" &amp; [1]!textjoin("+",TRUE,S1909,T1909,U1909,V1909,W1909,X1909,Y1909,Z1909,AA1909,AB1909,AC1909,AD1909,AE1909,AF1909,AG1909,AH1909,AI1909,AJ1909,AK1909,AL1909,AM1909,AN1909,AO1909,AP1909,AQ1909,AR1909,AS1909,AT1909,AU1909,AV1909,AW1909,AX1909,AY1909,AZ1909,BA1909,BB1909),"")))</f>
        <v>#NAME?</v>
      </c>
      <c r="G1909" s="45" t="s">
        <v>8330</v>
      </c>
      <c r="H1909" s="45" t="str">
        <f t="shared" si="119"/>
        <v>Best Buy</v>
      </c>
      <c r="I1909" s="45"/>
      <c r="J1909" s="45"/>
      <c r="L1909" s="37" t="s">
        <v>15</v>
      </c>
      <c r="M1909" s="26" t="s">
        <v>2159</v>
      </c>
      <c r="N1909" s="21" t="s">
        <v>6910</v>
      </c>
      <c r="O1909" s="1" t="s">
        <v>2160</v>
      </c>
      <c r="P1909" s="21" t="e">
        <f ca="1">[1]!textjoin("+",TRUE,O1909,S1909,T1909,U1909,V1909,W1909,X1909,Y1909,Z1909,AA1909,AB1909,AC1909,AD1909,AE1909,AF1909,AG1909,AH1909,AI1909,AJ1909,AK1909,AL1909,AM1909,AN1909,AO1909,AP1909,AQ1909,AR1909,AS1909,AT1909,AU1909,AV1909,AW1909,AX1909,AY1909,AZ1909,BA1909,BB1909,R1909)</f>
        <v>#NAME?</v>
      </c>
      <c r="Q1909" s="21" t="e">
        <f t="shared" ca="1" si="120"/>
        <v>#NAME?</v>
      </c>
      <c r="R1909" t="s">
        <v>5106</v>
      </c>
      <c r="S1909" s="16" t="s">
        <v>4376</v>
      </c>
      <c r="T1909" s="12" t="s">
        <v>4378</v>
      </c>
      <c r="U1909" s="12" t="s">
        <v>2668</v>
      </c>
      <c r="V1909" s="12" t="s">
        <v>2260</v>
      </c>
      <c r="W1909" s="12" t="s">
        <v>4379</v>
      </c>
      <c r="X1909" s="12" t="s">
        <v>4380</v>
      </c>
      <c r="Y1909" s="12" t="s">
        <v>4605</v>
      </c>
    </row>
    <row r="1910" spans="1:26" ht="409.6" thickBot="1" x14ac:dyDescent="0.35">
      <c r="A1910" s="7" t="s">
        <v>1940</v>
      </c>
      <c r="D1910" s="37" t="s">
        <v>15</v>
      </c>
      <c r="E1910" s="45"/>
      <c r="F1910" s="47" t="e">
        <f ca="1">IF(D1910="Walmart", "https://www.walmart.com/search/?query=" &amp; [1]!textjoin("%20",TRUE,S1910,T1910,U1910,V1910,W1910,X1910,Y1910,Z1910,AA1910,AB1910,AC1910,AD1910,AE1910,AF1910,AG1910,AH1910,AI1910,AJ1910,AK1910,AL1910,AM1910,AN1910,AO1910,AP1910,AQ1910,AR1910,AS1910,AT1910,AU1910,AV1910,AW1910,AX1910,AY1910,AZ1910,BA1910,BB1910), IF(D1910="Best Buy", "https://www.bestbuy.com/site/searchpage.jsp?st=" &amp; [1]!textjoin("+",TRUE,S1910,T1910,U1910,V1910,W1910,X1910,Y1910,Z1910,AA1910,AB1910,AC1910,AD1910,AE1910,AF1910,AG1910,AH1910,AI1910,AJ1910,AK1910,AL1910,AM1910,AN1910,AO1910,AP1910,AQ1910,AR1910,AS1910,AT1910,AU1910,AV1910,AW1910,AX1910,AY1910,AZ1910,BA1910,BB1910), IF(D1910="Target", "https://www.target.com/s?searchTerm=" &amp; [1]!textjoin("+",TRUE,S1910,T1910,U1910,V1910,W1910,X1910,Y1910,Z1910,AA1910,AB1910,AC1910,AD1910,AE1910,AF1910,AG1910,AH1910,AI1910,AJ1910,AK1910,AL1910,AM1910,AN1910,AO1910,AP1910,AQ1910,AR1910,AS1910,AT1910,AU1910,AV1910,AW1910,AX1910,AY1910,AZ1910,BA1910,BB1910),"")))</f>
        <v>#NAME?</v>
      </c>
      <c r="G1910" s="45" t="s">
        <v>8331</v>
      </c>
      <c r="H1910" s="45" t="str">
        <f t="shared" si="119"/>
        <v>Best Buy</v>
      </c>
      <c r="I1910" s="45"/>
      <c r="J1910" s="45"/>
      <c r="L1910" s="37" t="s">
        <v>15</v>
      </c>
      <c r="M1910" s="26" t="s">
        <v>2159</v>
      </c>
      <c r="N1910" s="21" t="s">
        <v>6911</v>
      </c>
      <c r="O1910" s="1" t="s">
        <v>2160</v>
      </c>
      <c r="P1910" s="21" t="e">
        <f ca="1">[1]!textjoin("+",TRUE,O1910,S1910,T1910,U1910,V1910,W1910,X1910,Y1910,Z1910,AA1910,AB1910,AC1910,AD1910,AE1910,AF1910,AG1910,AH1910,AI1910,AJ1910,AK1910,AL1910,AM1910,AN1910,AO1910,AP1910,AQ1910,AR1910,AS1910,AT1910,AU1910,AV1910,AW1910,AX1910,AY1910,AZ1910,BA1910,BB1910,R1910)</f>
        <v>#NAME?</v>
      </c>
      <c r="Q1910" s="21" t="e">
        <f t="shared" ca="1" si="120"/>
        <v>#NAME?</v>
      </c>
      <c r="R1910" t="s">
        <v>5106</v>
      </c>
      <c r="S1910" s="16" t="s">
        <v>4381</v>
      </c>
      <c r="T1910" s="12" t="s">
        <v>4382</v>
      </c>
      <c r="U1910" s="12" t="s">
        <v>4584</v>
      </c>
    </row>
    <row r="1911" spans="1:26" ht="409.6" thickBot="1" x14ac:dyDescent="0.35">
      <c r="A1911" s="7" t="s">
        <v>1941</v>
      </c>
      <c r="D1911" s="37" t="s">
        <v>20</v>
      </c>
      <c r="E1911" s="45"/>
      <c r="F1911" s="47" t="e">
        <f ca="1">IF(D1911="Walmart", "https://www.walmart.com/search/?query=" &amp; [1]!textjoin("%20",TRUE,S1911,T1911,U1911,V1911,W1911,X1911,Y1911,Z1911,AA1911,AB1911,AC1911,AD1911,AE1911,AF1911,AG1911,AH1911,AI1911,AJ1911,AK1911,AL1911,AM1911,AN1911,AO1911,AP1911,AQ1911,AR1911,AS1911,AT1911,AU1911,AV1911,AW1911,AX1911,AY1911,AZ1911,BA1911,BB1911), IF(D1911="Best Buy", "https://www.bestbuy.com/site/searchpage.jsp?st=" &amp; [1]!textjoin("+",TRUE,S1911,T1911,U1911,V1911,W1911,X1911,Y1911,Z1911,AA1911,AB1911,AC1911,AD1911,AE1911,AF1911,AG1911,AH1911,AI1911,AJ1911,AK1911,AL1911,AM1911,AN1911,AO1911,AP1911,AQ1911,AR1911,AS1911,AT1911,AU1911,AV1911,AW1911,AX1911,AY1911,AZ1911,BA1911,BB1911), IF(D1911="Target", "https://www.target.com/s?searchTerm=" &amp; [1]!textjoin("+",TRUE,S1911,T1911,U1911,V1911,W1911,X1911,Y1911,Z1911,AA1911,AB1911,AC1911,AD1911,AE1911,AF1911,AG1911,AH1911,AI1911,AJ1911,AK1911,AL1911,AM1911,AN1911,AO1911,AP1911,AQ1911,AR1911,AS1911,AT1911,AU1911,AV1911,AW1911,AX1911,AY1911,AZ1911,BA1911,BB1911),"")))</f>
        <v>#NAME?</v>
      </c>
      <c r="G1911" s="45" t="s">
        <v>8332</v>
      </c>
      <c r="H1911" s="45" t="str">
        <f t="shared" si="119"/>
        <v>Target</v>
      </c>
      <c r="I1911" s="45"/>
      <c r="J1911" s="45"/>
      <c r="L1911" s="37" t="s">
        <v>20</v>
      </c>
      <c r="M1911" s="26" t="s">
        <v>2159</v>
      </c>
      <c r="N1911" s="21" t="s">
        <v>6912</v>
      </c>
      <c r="O1911" s="1" t="s">
        <v>2160</v>
      </c>
      <c r="P1911" s="21" t="e">
        <f ca="1">[1]!textjoin("+",TRUE,O1911,S1911,T1911,U1911,V1911,W1911,X1911,Y1911,Z1911,AA1911,AB1911,AC1911,AD1911,AE1911,AF1911,AG1911,AH1911,AI1911,AJ1911,AK1911,AL1911,AM1911,AN1911,AO1911,AP1911,AQ1911,AR1911,AS1911,AT1911,AU1911,AV1911,AW1911,AX1911,AY1911,AZ1911,BA1911,BB1911,R1911)</f>
        <v>#NAME?</v>
      </c>
      <c r="Q1911" s="21" t="e">
        <f t="shared" ca="1" si="120"/>
        <v>#NAME?</v>
      </c>
      <c r="R1911" t="s">
        <v>5106</v>
      </c>
      <c r="S1911" s="16" t="s">
        <v>4383</v>
      </c>
      <c r="T1911" s="12" t="s">
        <v>4384</v>
      </c>
      <c r="U1911" s="12" t="s">
        <v>5090</v>
      </c>
      <c r="V1911" s="12" t="s">
        <v>4385</v>
      </c>
      <c r="W1911" s="12" t="s">
        <v>2176</v>
      </c>
      <c r="X1911" s="12" t="s">
        <v>2177</v>
      </c>
      <c r="Y1911" s="12" t="s">
        <v>4601</v>
      </c>
      <c r="Z1911" s="12" t="s">
        <v>2178</v>
      </c>
    </row>
    <row r="1912" spans="1:26" ht="409.6" thickBot="1" x14ac:dyDescent="0.35">
      <c r="A1912" s="7" t="s">
        <v>1942</v>
      </c>
      <c r="D1912" s="37" t="s">
        <v>20</v>
      </c>
      <c r="E1912" s="45"/>
      <c r="F1912" s="47" t="e">
        <f ca="1">IF(D1912="Walmart", "https://www.walmart.com/search/?query=" &amp; [1]!textjoin("%20",TRUE,S1912,T1912,U1912,V1912,W1912,X1912,Y1912,Z1912,AA1912,AB1912,AC1912,AD1912,AE1912,AF1912,AG1912,AH1912,AI1912,AJ1912,AK1912,AL1912,AM1912,AN1912,AO1912,AP1912,AQ1912,AR1912,AS1912,AT1912,AU1912,AV1912,AW1912,AX1912,AY1912,AZ1912,BA1912,BB1912), IF(D1912="Best Buy", "https://www.bestbuy.com/site/searchpage.jsp?st=" &amp; [1]!textjoin("+",TRUE,S1912,T1912,U1912,V1912,W1912,X1912,Y1912,Z1912,AA1912,AB1912,AC1912,AD1912,AE1912,AF1912,AG1912,AH1912,AI1912,AJ1912,AK1912,AL1912,AM1912,AN1912,AO1912,AP1912,AQ1912,AR1912,AS1912,AT1912,AU1912,AV1912,AW1912,AX1912,AY1912,AZ1912,BA1912,BB1912), IF(D1912="Target", "https://www.target.com/s?searchTerm=" &amp; [1]!textjoin("+",TRUE,S1912,T1912,U1912,V1912,W1912,X1912,Y1912,Z1912,AA1912,AB1912,AC1912,AD1912,AE1912,AF1912,AG1912,AH1912,AI1912,AJ1912,AK1912,AL1912,AM1912,AN1912,AO1912,AP1912,AQ1912,AR1912,AS1912,AT1912,AU1912,AV1912,AW1912,AX1912,AY1912,AZ1912,BA1912,BB1912),"")))</f>
        <v>#NAME?</v>
      </c>
      <c r="G1912" s="45" t="s">
        <v>8333</v>
      </c>
      <c r="H1912" s="45" t="str">
        <f t="shared" si="119"/>
        <v>Target</v>
      </c>
      <c r="I1912" s="45"/>
      <c r="J1912" s="45"/>
      <c r="L1912" s="37" t="s">
        <v>20</v>
      </c>
      <c r="M1912" s="26" t="s">
        <v>2159</v>
      </c>
      <c r="N1912" s="21" t="s">
        <v>6913</v>
      </c>
      <c r="O1912" s="1" t="s">
        <v>2160</v>
      </c>
      <c r="P1912" s="21" t="e">
        <f ca="1">[1]!textjoin("+",TRUE,O1912,S1912,T1912,U1912,V1912,W1912,X1912,Y1912,Z1912,AA1912,AB1912,AC1912,AD1912,AE1912,AF1912,AG1912,AH1912,AI1912,AJ1912,AK1912,AL1912,AM1912,AN1912,AO1912,AP1912,AQ1912,AR1912,AS1912,AT1912,AU1912,AV1912,AW1912,AX1912,AY1912,AZ1912,BA1912,BB1912,R1912)</f>
        <v>#NAME?</v>
      </c>
      <c r="Q1912" s="21" t="e">
        <f t="shared" ca="1" si="120"/>
        <v>#NAME?</v>
      </c>
      <c r="R1912" t="s">
        <v>5106</v>
      </c>
      <c r="S1912" s="16" t="s">
        <v>4383</v>
      </c>
      <c r="T1912" s="12" t="s">
        <v>5071</v>
      </c>
      <c r="U1912" s="12" t="s">
        <v>4385</v>
      </c>
      <c r="V1912" s="12" t="s">
        <v>4584</v>
      </c>
    </row>
    <row r="1913" spans="1:26" ht="409.6" thickBot="1" x14ac:dyDescent="0.35">
      <c r="A1913" s="7" t="s">
        <v>1943</v>
      </c>
      <c r="D1913" s="37" t="s">
        <v>20</v>
      </c>
      <c r="E1913" s="45"/>
      <c r="F1913" s="47" t="e">
        <f ca="1">IF(D1913="Walmart", "https://www.walmart.com/search/?query=" &amp; [1]!textjoin("%20",TRUE,S1913,T1913,U1913,V1913,W1913,X1913,Y1913,Z1913,AA1913,AB1913,AC1913,AD1913,AE1913,AF1913,AG1913,AH1913,AI1913,AJ1913,AK1913,AL1913,AM1913,AN1913,AO1913,AP1913,AQ1913,AR1913,AS1913,AT1913,AU1913,AV1913,AW1913,AX1913,AY1913,AZ1913,BA1913,BB1913), IF(D1913="Best Buy", "https://www.bestbuy.com/site/searchpage.jsp?st=" &amp; [1]!textjoin("+",TRUE,S1913,T1913,U1913,V1913,W1913,X1913,Y1913,Z1913,AA1913,AB1913,AC1913,AD1913,AE1913,AF1913,AG1913,AH1913,AI1913,AJ1913,AK1913,AL1913,AM1913,AN1913,AO1913,AP1913,AQ1913,AR1913,AS1913,AT1913,AU1913,AV1913,AW1913,AX1913,AY1913,AZ1913,BA1913,BB1913), IF(D1913="Target", "https://www.target.com/s?searchTerm=" &amp; [1]!textjoin("+",TRUE,S1913,T1913,U1913,V1913,W1913,X1913,Y1913,Z1913,AA1913,AB1913,AC1913,AD1913,AE1913,AF1913,AG1913,AH1913,AI1913,AJ1913,AK1913,AL1913,AM1913,AN1913,AO1913,AP1913,AQ1913,AR1913,AS1913,AT1913,AU1913,AV1913,AW1913,AX1913,AY1913,AZ1913,BA1913,BB1913),"")))</f>
        <v>#NAME?</v>
      </c>
      <c r="G1913" s="45" t="s">
        <v>8334</v>
      </c>
      <c r="H1913" s="45" t="str">
        <f t="shared" si="119"/>
        <v>Target</v>
      </c>
      <c r="I1913" s="45"/>
      <c r="J1913" s="45"/>
      <c r="L1913" s="37" t="s">
        <v>20</v>
      </c>
      <c r="M1913" s="26" t="s">
        <v>2159</v>
      </c>
      <c r="N1913" s="21" t="s">
        <v>6914</v>
      </c>
      <c r="O1913" s="1" t="s">
        <v>2160</v>
      </c>
      <c r="P1913" s="21" t="e">
        <f ca="1">[1]!textjoin("+",TRUE,O1913,S1913,T1913,U1913,V1913,W1913,X1913,Y1913,Z1913,AA1913,AB1913,AC1913,AD1913,AE1913,AF1913,AG1913,AH1913,AI1913,AJ1913,AK1913,AL1913,AM1913,AN1913,AO1913,AP1913,AQ1913,AR1913,AS1913,AT1913,AU1913,AV1913,AW1913,AX1913,AY1913,AZ1913,BA1913,BB1913,R1913)</f>
        <v>#NAME?</v>
      </c>
      <c r="Q1913" s="21" t="e">
        <f t="shared" ca="1" si="120"/>
        <v>#NAME?</v>
      </c>
      <c r="R1913" t="s">
        <v>5106</v>
      </c>
      <c r="S1913" s="16" t="s">
        <v>4383</v>
      </c>
      <c r="T1913" s="12" t="s">
        <v>5071</v>
      </c>
      <c r="U1913" s="12" t="s">
        <v>4385</v>
      </c>
      <c r="V1913" s="12" t="s">
        <v>2161</v>
      </c>
    </row>
    <row r="1914" spans="1:26" ht="409.6" thickBot="1" x14ac:dyDescent="0.35">
      <c r="A1914" s="7" t="s">
        <v>1944</v>
      </c>
      <c r="D1914" s="37" t="s">
        <v>15</v>
      </c>
      <c r="E1914" s="45"/>
      <c r="F1914" s="47" t="e">
        <f ca="1">IF(D1914="Walmart", "https://www.walmart.com/search/?query=" &amp; [1]!textjoin("%20",TRUE,S1914,T1914,U1914,V1914,W1914,X1914,Y1914,Z1914,AA1914,AB1914,AC1914,AD1914,AE1914,AF1914,AG1914,AH1914,AI1914,AJ1914,AK1914,AL1914,AM1914,AN1914,AO1914,AP1914,AQ1914,AR1914,AS1914,AT1914,AU1914,AV1914,AW1914,AX1914,AY1914,AZ1914,BA1914,BB1914), IF(D1914="Best Buy", "https://www.bestbuy.com/site/searchpage.jsp?st=" &amp; [1]!textjoin("+",TRUE,S1914,T1914,U1914,V1914,W1914,X1914,Y1914,Z1914,AA1914,AB1914,AC1914,AD1914,AE1914,AF1914,AG1914,AH1914,AI1914,AJ1914,AK1914,AL1914,AM1914,AN1914,AO1914,AP1914,AQ1914,AR1914,AS1914,AT1914,AU1914,AV1914,AW1914,AX1914,AY1914,AZ1914,BA1914,BB1914), IF(D1914="Target", "https://www.target.com/s?searchTerm=" &amp; [1]!textjoin("+",TRUE,S1914,T1914,U1914,V1914,W1914,X1914,Y1914,Z1914,AA1914,AB1914,AC1914,AD1914,AE1914,AF1914,AG1914,AH1914,AI1914,AJ1914,AK1914,AL1914,AM1914,AN1914,AO1914,AP1914,AQ1914,AR1914,AS1914,AT1914,AU1914,AV1914,AW1914,AX1914,AY1914,AZ1914,BA1914,BB1914),"")))</f>
        <v>#NAME?</v>
      </c>
      <c r="G1914" s="45" t="s">
        <v>8335</v>
      </c>
      <c r="H1914" s="45" t="str">
        <f t="shared" ref="H1914:H1928" si="121">HYPERLINK(G1914,D1914)</f>
        <v>Best Buy</v>
      </c>
      <c r="I1914" s="45"/>
      <c r="J1914" s="45"/>
      <c r="L1914" s="37" t="s">
        <v>15</v>
      </c>
      <c r="M1914" s="26" t="s">
        <v>2159</v>
      </c>
      <c r="N1914" s="21" t="s">
        <v>6915</v>
      </c>
      <c r="O1914" s="1" t="s">
        <v>2160</v>
      </c>
      <c r="P1914" s="21" t="e">
        <f ca="1">[1]!textjoin("+",TRUE,O1914,S1914,T1914,U1914,V1914,W1914,X1914,Y1914,Z1914,AA1914,AB1914,AC1914,AD1914,AE1914,AF1914,AG1914,AH1914,AI1914,AJ1914,AK1914,AL1914,AM1914,AN1914,AO1914,AP1914,AQ1914,AR1914,AS1914,AT1914,AU1914,AV1914,AW1914,AX1914,AY1914,AZ1914,BA1914,BB1914,R1914)</f>
        <v>#NAME?</v>
      </c>
      <c r="Q1914" s="21" t="e">
        <f t="shared" ca="1" si="120"/>
        <v>#NAME?</v>
      </c>
      <c r="R1914" t="s">
        <v>5106</v>
      </c>
      <c r="S1914" s="16" t="s">
        <v>5041</v>
      </c>
      <c r="T1914" s="12" t="s">
        <v>4384</v>
      </c>
      <c r="U1914" s="12">
        <v>6</v>
      </c>
      <c r="V1914" s="12" t="s">
        <v>4139</v>
      </c>
      <c r="W1914" s="12" t="s">
        <v>4140</v>
      </c>
      <c r="X1914" s="12" t="s">
        <v>4585</v>
      </c>
    </row>
    <row r="1915" spans="1:26" ht="409.6" thickBot="1" x14ac:dyDescent="0.35">
      <c r="A1915" s="7" t="s">
        <v>1945</v>
      </c>
      <c r="D1915" s="37" t="s">
        <v>15</v>
      </c>
      <c r="E1915" s="45"/>
      <c r="F1915" s="47" t="e">
        <f ca="1">IF(D1915="Walmart", "https://www.walmart.com/search/?query=" &amp; [1]!textjoin("%20",TRUE,S1915,T1915,U1915,V1915,W1915,X1915,Y1915,Z1915,AA1915,AB1915,AC1915,AD1915,AE1915,AF1915,AG1915,AH1915,AI1915,AJ1915,AK1915,AL1915,AM1915,AN1915,AO1915,AP1915,AQ1915,AR1915,AS1915,AT1915,AU1915,AV1915,AW1915,AX1915,AY1915,AZ1915,BA1915,BB1915), IF(D1915="Best Buy", "https://www.bestbuy.com/site/searchpage.jsp?st=" &amp; [1]!textjoin("+",TRUE,S1915,T1915,U1915,V1915,W1915,X1915,Y1915,Z1915,AA1915,AB1915,AC1915,AD1915,AE1915,AF1915,AG1915,AH1915,AI1915,AJ1915,AK1915,AL1915,AM1915,AN1915,AO1915,AP1915,AQ1915,AR1915,AS1915,AT1915,AU1915,AV1915,AW1915,AX1915,AY1915,AZ1915,BA1915,BB1915), IF(D1915="Target", "https://www.target.com/s?searchTerm=" &amp; [1]!textjoin("+",TRUE,S1915,T1915,U1915,V1915,W1915,X1915,Y1915,Z1915,AA1915,AB1915,AC1915,AD1915,AE1915,AF1915,AG1915,AH1915,AI1915,AJ1915,AK1915,AL1915,AM1915,AN1915,AO1915,AP1915,AQ1915,AR1915,AS1915,AT1915,AU1915,AV1915,AW1915,AX1915,AY1915,AZ1915,BA1915,BB1915),"")))</f>
        <v>#NAME?</v>
      </c>
      <c r="G1915" s="45" t="s">
        <v>8336</v>
      </c>
      <c r="H1915" s="45" t="str">
        <f t="shared" si="121"/>
        <v>Best Buy</v>
      </c>
      <c r="I1915" s="45"/>
      <c r="J1915" s="45"/>
      <c r="L1915" s="37" t="s">
        <v>15</v>
      </c>
      <c r="M1915" s="26" t="s">
        <v>2159</v>
      </c>
      <c r="N1915" s="21" t="s">
        <v>6916</v>
      </c>
      <c r="O1915" s="1" t="s">
        <v>2160</v>
      </c>
      <c r="P1915" s="21" t="e">
        <f ca="1">[1]!textjoin("+",TRUE,O1915,S1915,T1915,U1915,V1915,W1915,X1915,Y1915,Z1915,AA1915,AB1915,AC1915,AD1915,AE1915,AF1915,AG1915,AH1915,AI1915,AJ1915,AK1915,AL1915,AM1915,AN1915,AO1915,AP1915,AQ1915,AR1915,AS1915,AT1915,AU1915,AV1915,AW1915,AX1915,AY1915,AZ1915,BA1915,BB1915,R1915)</f>
        <v>#NAME?</v>
      </c>
      <c r="Q1915" s="21" t="e">
        <f t="shared" ca="1" si="120"/>
        <v>#NAME?</v>
      </c>
      <c r="R1915" t="s">
        <v>5106</v>
      </c>
      <c r="S1915" s="16" t="s">
        <v>5041</v>
      </c>
      <c r="T1915" s="12" t="s">
        <v>4384</v>
      </c>
      <c r="U1915" s="12" t="s">
        <v>4385</v>
      </c>
      <c r="V1915" s="12" t="s">
        <v>2176</v>
      </c>
      <c r="W1915" s="12" t="s">
        <v>2177</v>
      </c>
      <c r="X1915" s="12" t="s">
        <v>2178</v>
      </c>
      <c r="Y1915" s="12" t="s">
        <v>4603</v>
      </c>
    </row>
    <row r="1916" spans="1:26" ht="409.6" thickBot="1" x14ac:dyDescent="0.35">
      <c r="A1916" s="7" t="s">
        <v>1946</v>
      </c>
      <c r="D1916" s="37" t="s">
        <v>15</v>
      </c>
      <c r="E1916" s="45"/>
      <c r="F1916" s="47" t="e">
        <f ca="1">IF(D1916="Walmart", "https://www.walmart.com/search/?query=" &amp; [1]!textjoin("%20",TRUE,S1916,T1916,U1916,V1916,W1916,X1916,Y1916,Z1916,AA1916,AB1916,AC1916,AD1916,AE1916,AF1916,AG1916,AH1916,AI1916,AJ1916,AK1916,AL1916,AM1916,AN1916,AO1916,AP1916,AQ1916,AR1916,AS1916,AT1916,AU1916,AV1916,AW1916,AX1916,AY1916,AZ1916,BA1916,BB1916), IF(D1916="Best Buy", "https://www.bestbuy.com/site/searchpage.jsp?st=" &amp; [1]!textjoin("+",TRUE,S1916,T1916,U1916,V1916,W1916,X1916,Y1916,Z1916,AA1916,AB1916,AC1916,AD1916,AE1916,AF1916,AG1916,AH1916,AI1916,AJ1916,AK1916,AL1916,AM1916,AN1916,AO1916,AP1916,AQ1916,AR1916,AS1916,AT1916,AU1916,AV1916,AW1916,AX1916,AY1916,AZ1916,BA1916,BB1916), IF(D1916="Target", "https://www.target.com/s?searchTerm=" &amp; [1]!textjoin("+",TRUE,S1916,T1916,U1916,V1916,W1916,X1916,Y1916,Z1916,AA1916,AB1916,AC1916,AD1916,AE1916,AF1916,AG1916,AH1916,AI1916,AJ1916,AK1916,AL1916,AM1916,AN1916,AO1916,AP1916,AQ1916,AR1916,AS1916,AT1916,AU1916,AV1916,AW1916,AX1916,AY1916,AZ1916,BA1916,BB1916),"")))</f>
        <v>#NAME?</v>
      </c>
      <c r="G1916" s="45" t="s">
        <v>8337</v>
      </c>
      <c r="H1916" s="45" t="str">
        <f t="shared" si="121"/>
        <v>Best Buy</v>
      </c>
      <c r="I1916" s="45"/>
      <c r="J1916" s="45"/>
      <c r="L1916" s="37" t="s">
        <v>15</v>
      </c>
      <c r="M1916" s="26" t="s">
        <v>2159</v>
      </c>
      <c r="N1916" s="21" t="s">
        <v>6917</v>
      </c>
      <c r="O1916" s="1" t="s">
        <v>2160</v>
      </c>
      <c r="P1916" s="21" t="e">
        <f ca="1">[1]!textjoin("+",TRUE,O1916,S1916,T1916,U1916,V1916,W1916,X1916,Y1916,Z1916,AA1916,AB1916,AC1916,AD1916,AE1916,AF1916,AG1916,AH1916,AI1916,AJ1916,AK1916,AL1916,AM1916,AN1916,AO1916,AP1916,AQ1916,AR1916,AS1916,AT1916,AU1916,AV1916,AW1916,AX1916,AY1916,AZ1916,BA1916,BB1916,R1916)</f>
        <v>#NAME?</v>
      </c>
      <c r="Q1916" s="21" t="e">
        <f t="shared" ca="1" si="120"/>
        <v>#NAME?</v>
      </c>
      <c r="R1916" t="s">
        <v>5106</v>
      </c>
      <c r="S1916" s="16" t="s">
        <v>5041</v>
      </c>
      <c r="T1916" s="12" t="s">
        <v>4384</v>
      </c>
      <c r="U1916" s="12" t="s">
        <v>4385</v>
      </c>
      <c r="V1916" s="12" t="s">
        <v>4584</v>
      </c>
    </row>
    <row r="1917" spans="1:26" ht="409.6" thickBot="1" x14ac:dyDescent="0.35">
      <c r="A1917" s="7" t="s">
        <v>1947</v>
      </c>
      <c r="D1917" s="37" t="s">
        <v>12</v>
      </c>
      <c r="E1917" s="45"/>
      <c r="F1917" s="47" t="e">
        <f ca="1">IF(D1917="Walmart", "https://www.walmart.com/search/?query=" &amp; [1]!textjoin("%20",TRUE,S1917,T1917,U1917,V1917,W1917,X1917,Y1917,Z1917,AA1917,AB1917,AC1917,AD1917,AE1917,AF1917,AG1917,AH1917,AI1917,AJ1917,AK1917,AL1917,AM1917,AN1917,AO1917,AP1917,AQ1917,AR1917,AS1917,AT1917,AU1917,AV1917,AW1917,AX1917,AY1917,AZ1917,BA1917,BB1917), IF(D1917="Best Buy", "https://www.bestbuy.com/site/searchpage.jsp?st=" &amp; [1]!textjoin("+",TRUE,S1917,T1917,U1917,V1917,W1917,X1917,Y1917,Z1917,AA1917,AB1917,AC1917,AD1917,AE1917,AF1917,AG1917,AH1917,AI1917,AJ1917,AK1917,AL1917,AM1917,AN1917,AO1917,AP1917,AQ1917,AR1917,AS1917,AT1917,AU1917,AV1917,AW1917,AX1917,AY1917,AZ1917,BA1917,BB1917), IF(D1917="Target", "https://www.target.com/s?searchTerm=" &amp; [1]!textjoin("+",TRUE,S1917,T1917,U1917,V1917,W1917,X1917,Y1917,Z1917,AA1917,AB1917,AC1917,AD1917,AE1917,AF1917,AG1917,AH1917,AI1917,AJ1917,AK1917,AL1917,AM1917,AN1917,AO1917,AP1917,AQ1917,AR1917,AS1917,AT1917,AU1917,AV1917,AW1917,AX1917,AY1917,AZ1917,BA1917,BB1917),"")))</f>
        <v>#NAME?</v>
      </c>
      <c r="G1917" s="45" t="s">
        <v>8338</v>
      </c>
      <c r="H1917" s="45" t="str">
        <f t="shared" si="121"/>
        <v>Walmart</v>
      </c>
      <c r="I1917" s="45"/>
      <c r="J1917" s="45"/>
      <c r="L1917" s="37" t="s">
        <v>12</v>
      </c>
      <c r="M1917" s="26" t="s">
        <v>2159</v>
      </c>
      <c r="N1917" s="21" t="s">
        <v>6918</v>
      </c>
      <c r="O1917" s="1" t="s">
        <v>2160</v>
      </c>
      <c r="P1917" s="21" t="e">
        <f ca="1">[1]!textjoin("+",TRUE,O1917,S1917,T1917,U1917,V1917,W1917,X1917,Y1917,Z1917,AA1917,AB1917,AC1917,AD1917,AE1917,AF1917,AG1917,AH1917,AI1917,AJ1917,AK1917,AL1917,AM1917,AN1917,AO1917,AP1917,AQ1917,AR1917,AS1917,AT1917,AU1917,AV1917,AW1917,AX1917,AY1917,AZ1917,BA1917,BB1917,R1917)</f>
        <v>#NAME?</v>
      </c>
      <c r="Q1917" s="21" t="e">
        <f t="shared" ca="1" si="120"/>
        <v>#NAME?</v>
      </c>
      <c r="R1917" t="s">
        <v>5106</v>
      </c>
      <c r="S1917" s="16" t="s">
        <v>4386</v>
      </c>
      <c r="T1917" s="12" t="s">
        <v>4387</v>
      </c>
      <c r="U1917" s="12" t="s">
        <v>4584</v>
      </c>
    </row>
    <row r="1918" spans="1:26" ht="409.6" thickBot="1" x14ac:dyDescent="0.35">
      <c r="A1918" s="7" t="s">
        <v>1948</v>
      </c>
      <c r="D1918" s="37" t="s">
        <v>15</v>
      </c>
      <c r="E1918" s="45"/>
      <c r="F1918" s="47" t="e">
        <f ca="1">IF(D1918="Walmart", "https://www.walmart.com/search/?query=" &amp; [1]!textjoin("%20",TRUE,S1918,T1918,U1918,V1918,W1918,X1918,Y1918,Z1918,AA1918,AB1918,AC1918,AD1918,AE1918,AF1918,AG1918,AH1918,AI1918,AJ1918,AK1918,AL1918,AM1918,AN1918,AO1918,AP1918,AQ1918,AR1918,AS1918,AT1918,AU1918,AV1918,AW1918,AX1918,AY1918,AZ1918,BA1918,BB1918), IF(D1918="Best Buy", "https://www.bestbuy.com/site/searchpage.jsp?st=" &amp; [1]!textjoin("+",TRUE,S1918,T1918,U1918,V1918,W1918,X1918,Y1918,Z1918,AA1918,AB1918,AC1918,AD1918,AE1918,AF1918,AG1918,AH1918,AI1918,AJ1918,AK1918,AL1918,AM1918,AN1918,AO1918,AP1918,AQ1918,AR1918,AS1918,AT1918,AU1918,AV1918,AW1918,AX1918,AY1918,AZ1918,BA1918,BB1918), IF(D1918="Target", "https://www.target.com/s?searchTerm=" &amp; [1]!textjoin("+",TRUE,S1918,T1918,U1918,V1918,W1918,X1918,Y1918,Z1918,AA1918,AB1918,AC1918,AD1918,AE1918,AF1918,AG1918,AH1918,AI1918,AJ1918,AK1918,AL1918,AM1918,AN1918,AO1918,AP1918,AQ1918,AR1918,AS1918,AT1918,AU1918,AV1918,AW1918,AX1918,AY1918,AZ1918,BA1918,BB1918),"")))</f>
        <v>#NAME?</v>
      </c>
      <c r="G1918" s="45" t="s">
        <v>8339</v>
      </c>
      <c r="H1918" s="45" t="str">
        <f t="shared" si="121"/>
        <v>Best Buy</v>
      </c>
      <c r="I1918" s="45"/>
      <c r="J1918" s="45"/>
      <c r="L1918" s="37" t="s">
        <v>15</v>
      </c>
      <c r="M1918" s="26" t="s">
        <v>2159</v>
      </c>
      <c r="N1918" s="21" t="s">
        <v>6919</v>
      </c>
      <c r="O1918" s="1" t="s">
        <v>2160</v>
      </c>
      <c r="P1918" s="21" t="e">
        <f ca="1">[1]!textjoin("+",TRUE,O1918,S1918,T1918,U1918,V1918,W1918,X1918,Y1918,Z1918,AA1918,AB1918,AC1918,AD1918,AE1918,AF1918,AG1918,AH1918,AI1918,AJ1918,AK1918,AL1918,AM1918,AN1918,AO1918,AP1918,AQ1918,AR1918,AS1918,AT1918,AU1918,AV1918,AW1918,AX1918,AY1918,AZ1918,BA1918,BB1918,R1918)</f>
        <v>#NAME?</v>
      </c>
      <c r="Q1918" s="21" t="e">
        <f t="shared" ca="1" si="120"/>
        <v>#NAME?</v>
      </c>
      <c r="R1918" t="s">
        <v>5106</v>
      </c>
      <c r="S1918" s="16" t="s">
        <v>4388</v>
      </c>
      <c r="T1918" s="12" t="s">
        <v>3565</v>
      </c>
      <c r="U1918" s="12" t="s">
        <v>4137</v>
      </c>
      <c r="V1918" s="12" t="s">
        <v>4389</v>
      </c>
      <c r="W1918" s="12" t="s">
        <v>3099</v>
      </c>
      <c r="X1918" s="12" t="s">
        <v>4584</v>
      </c>
    </row>
    <row r="1919" spans="1:26" ht="409.6" thickBot="1" x14ac:dyDescent="0.35">
      <c r="A1919" s="7" t="s">
        <v>1949</v>
      </c>
      <c r="D1919" s="37" t="s">
        <v>15</v>
      </c>
      <c r="E1919" s="45"/>
      <c r="F1919" s="47" t="e">
        <f ca="1">IF(D1919="Walmart", "https://www.walmart.com/search/?query=" &amp; [1]!textjoin("%20",TRUE,S1919,T1919,U1919,V1919,W1919,X1919,Y1919,Z1919,AA1919,AB1919,AC1919,AD1919,AE1919,AF1919,AG1919,AH1919,AI1919,AJ1919,AK1919,AL1919,AM1919,AN1919,AO1919,AP1919,AQ1919,AR1919,AS1919,AT1919,AU1919,AV1919,AW1919,AX1919,AY1919,AZ1919,BA1919,BB1919), IF(D1919="Best Buy", "https://www.bestbuy.com/site/searchpage.jsp?st=" &amp; [1]!textjoin("+",TRUE,S1919,T1919,U1919,V1919,W1919,X1919,Y1919,Z1919,AA1919,AB1919,AC1919,AD1919,AE1919,AF1919,AG1919,AH1919,AI1919,AJ1919,AK1919,AL1919,AM1919,AN1919,AO1919,AP1919,AQ1919,AR1919,AS1919,AT1919,AU1919,AV1919,AW1919,AX1919,AY1919,AZ1919,BA1919,BB1919), IF(D1919="Target", "https://www.target.com/s?searchTerm=" &amp; [1]!textjoin("+",TRUE,S1919,T1919,U1919,V1919,W1919,X1919,Y1919,Z1919,AA1919,AB1919,AC1919,AD1919,AE1919,AF1919,AG1919,AH1919,AI1919,AJ1919,AK1919,AL1919,AM1919,AN1919,AO1919,AP1919,AQ1919,AR1919,AS1919,AT1919,AU1919,AV1919,AW1919,AX1919,AY1919,AZ1919,BA1919,BB1919),"")))</f>
        <v>#NAME?</v>
      </c>
      <c r="G1919" s="45" t="s">
        <v>8340</v>
      </c>
      <c r="H1919" s="45" t="str">
        <f t="shared" si="121"/>
        <v>Best Buy</v>
      </c>
      <c r="I1919" s="45"/>
      <c r="J1919" s="45"/>
      <c r="L1919" s="37" t="s">
        <v>15</v>
      </c>
      <c r="M1919" s="26" t="s">
        <v>2159</v>
      </c>
      <c r="N1919" s="21" t="s">
        <v>6920</v>
      </c>
      <c r="O1919" s="1" t="s">
        <v>2160</v>
      </c>
      <c r="P1919" s="21" t="e">
        <f ca="1">[1]!textjoin("+",TRUE,O1919,S1919,T1919,U1919,V1919,W1919,X1919,Y1919,Z1919,AA1919,AB1919,AC1919,AD1919,AE1919,AF1919,AG1919,AH1919,AI1919,AJ1919,AK1919,AL1919,AM1919,AN1919,AO1919,AP1919,AQ1919,AR1919,AS1919,AT1919,AU1919,AV1919,AW1919,AX1919,AY1919,AZ1919,BA1919,BB1919,R1919)</f>
        <v>#NAME?</v>
      </c>
      <c r="Q1919" s="21" t="e">
        <f t="shared" ca="1" si="120"/>
        <v>#NAME?</v>
      </c>
      <c r="R1919" t="s">
        <v>5106</v>
      </c>
      <c r="S1919" s="16" t="s">
        <v>4390</v>
      </c>
      <c r="T1919" s="12" t="s">
        <v>4391</v>
      </c>
      <c r="U1919" s="12" t="s">
        <v>4116</v>
      </c>
      <c r="V1919" s="12" t="s">
        <v>4316</v>
      </c>
      <c r="W1919" s="12" t="s">
        <v>2172</v>
      </c>
    </row>
    <row r="1920" spans="1:26" ht="409.6" thickBot="1" x14ac:dyDescent="0.35">
      <c r="A1920" s="7" t="s">
        <v>1950</v>
      </c>
      <c r="D1920" s="37" t="s">
        <v>12</v>
      </c>
      <c r="E1920" s="45"/>
      <c r="F1920" s="47" t="e">
        <f ca="1">IF(D1920="Walmart", "https://www.walmart.com/search/?query=" &amp; [1]!textjoin("%20",TRUE,S1920,T1920,U1920,V1920,W1920,X1920,Y1920,Z1920,AA1920,AB1920,AC1920,AD1920,AE1920,AF1920,AG1920,AH1920,AI1920,AJ1920,AK1920,AL1920,AM1920,AN1920,AO1920,AP1920,AQ1920,AR1920,AS1920,AT1920,AU1920,AV1920,AW1920,AX1920,AY1920,AZ1920,BA1920,BB1920), IF(D1920="Best Buy", "https://www.bestbuy.com/site/searchpage.jsp?st=" &amp; [1]!textjoin("+",TRUE,S1920,T1920,U1920,V1920,W1920,X1920,Y1920,Z1920,AA1920,AB1920,AC1920,AD1920,AE1920,AF1920,AG1920,AH1920,AI1920,AJ1920,AK1920,AL1920,AM1920,AN1920,AO1920,AP1920,AQ1920,AR1920,AS1920,AT1920,AU1920,AV1920,AW1920,AX1920,AY1920,AZ1920,BA1920,BB1920), IF(D1920="Target", "https://www.target.com/s?searchTerm=" &amp; [1]!textjoin("+",TRUE,S1920,T1920,U1920,V1920,W1920,X1920,Y1920,Z1920,AA1920,AB1920,AC1920,AD1920,AE1920,AF1920,AG1920,AH1920,AI1920,AJ1920,AK1920,AL1920,AM1920,AN1920,AO1920,AP1920,AQ1920,AR1920,AS1920,AT1920,AU1920,AV1920,AW1920,AX1920,AY1920,AZ1920,BA1920,BB1920),"")))</f>
        <v>#NAME?</v>
      </c>
      <c r="G1920" s="45" t="s">
        <v>8341</v>
      </c>
      <c r="H1920" s="45" t="str">
        <f t="shared" si="121"/>
        <v>Walmart</v>
      </c>
      <c r="I1920" s="45"/>
      <c r="J1920" s="45"/>
      <c r="L1920" s="37" t="s">
        <v>12</v>
      </c>
      <c r="M1920" s="26" t="s">
        <v>2159</v>
      </c>
      <c r="N1920" s="21" t="s">
        <v>6920</v>
      </c>
      <c r="O1920" s="1" t="s">
        <v>2160</v>
      </c>
      <c r="P1920" s="21" t="e">
        <f ca="1">[1]!textjoin("+",TRUE,O1920,S1920,T1920,U1920,V1920,W1920,X1920,Y1920,Z1920,AA1920,AB1920,AC1920,AD1920,AE1920,AF1920,AG1920,AH1920,AI1920,AJ1920,AK1920,AL1920,AM1920,AN1920,AO1920,AP1920,AQ1920,AR1920,AS1920,AT1920,AU1920,AV1920,AW1920,AX1920,AY1920,AZ1920,BA1920,BB1920,R1920)</f>
        <v>#NAME?</v>
      </c>
      <c r="Q1920" s="21" t="e">
        <f t="shared" ca="1" si="120"/>
        <v>#NAME?</v>
      </c>
      <c r="R1920" t="s">
        <v>5106</v>
      </c>
      <c r="S1920" s="16" t="s">
        <v>4390</v>
      </c>
      <c r="T1920" s="12" t="s">
        <v>4391</v>
      </c>
      <c r="U1920" s="12" t="s">
        <v>4116</v>
      </c>
      <c r="V1920" s="12" t="s">
        <v>4316</v>
      </c>
      <c r="W1920" s="12" t="s">
        <v>2172</v>
      </c>
    </row>
    <row r="1921" spans="1:26" ht="409.6" thickBot="1" x14ac:dyDescent="0.35">
      <c r="A1921" s="7" t="s">
        <v>1951</v>
      </c>
      <c r="D1921" s="37" t="s">
        <v>12</v>
      </c>
      <c r="E1921" s="45"/>
      <c r="F1921" s="47" t="e">
        <f ca="1">IF(D1921="Walmart", "https://www.walmart.com/search/?query=" &amp; [1]!textjoin("%20",TRUE,S1921,T1921,U1921,V1921,W1921,X1921,Y1921,Z1921,AA1921,AB1921,AC1921,AD1921,AE1921,AF1921,AG1921,AH1921,AI1921,AJ1921,AK1921,AL1921,AM1921,AN1921,AO1921,AP1921,AQ1921,AR1921,AS1921,AT1921,AU1921,AV1921,AW1921,AX1921,AY1921,AZ1921,BA1921,BB1921), IF(D1921="Best Buy", "https://www.bestbuy.com/site/searchpage.jsp?st=" &amp; [1]!textjoin("+",TRUE,S1921,T1921,U1921,V1921,W1921,X1921,Y1921,Z1921,AA1921,AB1921,AC1921,AD1921,AE1921,AF1921,AG1921,AH1921,AI1921,AJ1921,AK1921,AL1921,AM1921,AN1921,AO1921,AP1921,AQ1921,AR1921,AS1921,AT1921,AU1921,AV1921,AW1921,AX1921,AY1921,AZ1921,BA1921,BB1921), IF(D1921="Target", "https://www.target.com/s?searchTerm=" &amp; [1]!textjoin("+",TRUE,S1921,T1921,U1921,V1921,W1921,X1921,Y1921,Z1921,AA1921,AB1921,AC1921,AD1921,AE1921,AF1921,AG1921,AH1921,AI1921,AJ1921,AK1921,AL1921,AM1921,AN1921,AO1921,AP1921,AQ1921,AR1921,AS1921,AT1921,AU1921,AV1921,AW1921,AX1921,AY1921,AZ1921,BA1921,BB1921),"")))</f>
        <v>#NAME?</v>
      </c>
      <c r="G1921" s="45" t="s">
        <v>8342</v>
      </c>
      <c r="H1921" s="45" t="str">
        <f t="shared" si="121"/>
        <v>Walmart</v>
      </c>
      <c r="I1921" s="45"/>
      <c r="J1921" s="45"/>
      <c r="L1921" s="37" t="s">
        <v>12</v>
      </c>
      <c r="M1921" s="26" t="s">
        <v>2159</v>
      </c>
      <c r="N1921" s="21" t="s">
        <v>6921</v>
      </c>
      <c r="O1921" s="1" t="s">
        <v>2160</v>
      </c>
      <c r="P1921" s="21" t="e">
        <f ca="1">[1]!textjoin("+",TRUE,O1921,S1921,T1921,U1921,V1921,W1921,X1921,Y1921,Z1921,AA1921,AB1921,AC1921,AD1921,AE1921,AF1921,AG1921,AH1921,AI1921,AJ1921,AK1921,AL1921,AM1921,AN1921,AO1921,AP1921,AQ1921,AR1921,AS1921,AT1921,AU1921,AV1921,AW1921,AX1921,AY1921,AZ1921,BA1921,BB1921,R1921)</f>
        <v>#NAME?</v>
      </c>
      <c r="Q1921" s="21" t="e">
        <f t="shared" ca="1" si="120"/>
        <v>#NAME?</v>
      </c>
      <c r="R1921" t="s">
        <v>5106</v>
      </c>
      <c r="S1921" s="16" t="s">
        <v>3863</v>
      </c>
      <c r="T1921" s="12" t="s">
        <v>2424</v>
      </c>
      <c r="U1921" s="12" t="s">
        <v>4137</v>
      </c>
      <c r="V1921" s="12" t="s">
        <v>4392</v>
      </c>
      <c r="W1921" s="12">
        <v>3</v>
      </c>
      <c r="X1921" s="12" t="s">
        <v>4139</v>
      </c>
      <c r="Y1921" s="12" t="s">
        <v>4140</v>
      </c>
      <c r="Z1921" s="12" t="s">
        <v>2161</v>
      </c>
    </row>
    <row r="1922" spans="1:26" ht="409.6" thickBot="1" x14ac:dyDescent="0.35">
      <c r="A1922" s="7" t="s">
        <v>1951</v>
      </c>
      <c r="D1922" s="37" t="s">
        <v>12</v>
      </c>
      <c r="E1922" s="45"/>
      <c r="F1922" s="47" t="e">
        <f ca="1">IF(D1922="Walmart", "https://www.walmart.com/search/?query=" &amp; [1]!textjoin("%20",TRUE,S1922,T1922,U1922,V1922,W1922,X1922,Y1922,Z1922,AA1922,AB1922,AC1922,AD1922,AE1922,AF1922,AG1922,AH1922,AI1922,AJ1922,AK1922,AL1922,AM1922,AN1922,AO1922,AP1922,AQ1922,AR1922,AS1922,AT1922,AU1922,AV1922,AW1922,AX1922,AY1922,AZ1922,BA1922,BB1922), IF(D1922="Best Buy", "https://www.bestbuy.com/site/searchpage.jsp?st=" &amp; [1]!textjoin("+",TRUE,S1922,T1922,U1922,V1922,W1922,X1922,Y1922,Z1922,AA1922,AB1922,AC1922,AD1922,AE1922,AF1922,AG1922,AH1922,AI1922,AJ1922,AK1922,AL1922,AM1922,AN1922,AO1922,AP1922,AQ1922,AR1922,AS1922,AT1922,AU1922,AV1922,AW1922,AX1922,AY1922,AZ1922,BA1922,BB1922), IF(D1922="Target", "https://www.target.com/s?searchTerm=" &amp; [1]!textjoin("+",TRUE,S1922,T1922,U1922,V1922,W1922,X1922,Y1922,Z1922,AA1922,AB1922,AC1922,AD1922,AE1922,AF1922,AG1922,AH1922,AI1922,AJ1922,AK1922,AL1922,AM1922,AN1922,AO1922,AP1922,AQ1922,AR1922,AS1922,AT1922,AU1922,AV1922,AW1922,AX1922,AY1922,AZ1922,BA1922,BB1922),"")))</f>
        <v>#NAME?</v>
      </c>
      <c r="G1922" s="45" t="s">
        <v>8343</v>
      </c>
      <c r="H1922" s="45" t="str">
        <f t="shared" si="121"/>
        <v>Walmart</v>
      </c>
      <c r="I1922" s="45"/>
      <c r="J1922" s="45"/>
      <c r="L1922" s="37" t="s">
        <v>12</v>
      </c>
      <c r="M1922" s="26" t="s">
        <v>2159</v>
      </c>
      <c r="N1922" s="21" t="s">
        <v>6922</v>
      </c>
      <c r="O1922" s="1" t="s">
        <v>2160</v>
      </c>
      <c r="P1922" s="21" t="e">
        <f ca="1">[1]!textjoin("+",TRUE,O1922,S1922,T1922,U1922,V1922,W1922,X1922,Y1922,Z1922,AA1922,AB1922,AC1922,AD1922,AE1922,AF1922,AG1922,AH1922,AI1922,AJ1922,AK1922,AL1922,AM1922,AN1922,AO1922,AP1922,AQ1922,AR1922,AS1922,AT1922,AU1922,AV1922,AW1922,AX1922,AY1922,AZ1922,BA1922,BB1922,R1922)</f>
        <v>#NAME?</v>
      </c>
      <c r="Q1922" s="21" t="e">
        <f t="shared" ca="1" si="120"/>
        <v>#NAME?</v>
      </c>
      <c r="R1922" t="s">
        <v>5106</v>
      </c>
      <c r="S1922" s="16" t="s">
        <v>3863</v>
      </c>
      <c r="T1922" s="12" t="s">
        <v>4393</v>
      </c>
      <c r="U1922" s="12" t="s">
        <v>2161</v>
      </c>
    </row>
    <row r="1923" spans="1:26" ht="409.6" thickBot="1" x14ac:dyDescent="0.35">
      <c r="A1923" s="7" t="s">
        <v>1952</v>
      </c>
      <c r="D1923" s="37" t="s">
        <v>20</v>
      </c>
      <c r="E1923" s="45"/>
      <c r="F1923" s="47" t="e">
        <f ca="1">IF(D1923="Walmart", "https://www.walmart.com/search/?query=" &amp; [1]!textjoin("%20",TRUE,S1923,T1923,U1923,V1923,W1923,X1923,Y1923,Z1923,AA1923,AB1923,AC1923,AD1923,AE1923,AF1923,AG1923,AH1923,AI1923,AJ1923,AK1923,AL1923,AM1923,AN1923,AO1923,AP1923,AQ1923,AR1923,AS1923,AT1923,AU1923,AV1923,AW1923,AX1923,AY1923,AZ1923,BA1923,BB1923), IF(D1923="Best Buy", "https://www.bestbuy.com/site/searchpage.jsp?st=" &amp; [1]!textjoin("+",TRUE,S1923,T1923,U1923,V1923,W1923,X1923,Y1923,Z1923,AA1923,AB1923,AC1923,AD1923,AE1923,AF1923,AG1923,AH1923,AI1923,AJ1923,AK1923,AL1923,AM1923,AN1923,AO1923,AP1923,AQ1923,AR1923,AS1923,AT1923,AU1923,AV1923,AW1923,AX1923,AY1923,AZ1923,BA1923,BB1923), IF(D1923="Target", "https://www.target.com/s?searchTerm=" &amp; [1]!textjoin("+",TRUE,S1923,T1923,U1923,V1923,W1923,X1923,Y1923,Z1923,AA1923,AB1923,AC1923,AD1923,AE1923,AF1923,AG1923,AH1923,AI1923,AJ1923,AK1923,AL1923,AM1923,AN1923,AO1923,AP1923,AQ1923,AR1923,AS1923,AT1923,AU1923,AV1923,AW1923,AX1923,AY1923,AZ1923,BA1923,BB1923),"")))</f>
        <v>#NAME?</v>
      </c>
      <c r="G1923" s="45" t="s">
        <v>8344</v>
      </c>
      <c r="H1923" s="45" t="str">
        <f t="shared" si="121"/>
        <v>Target</v>
      </c>
      <c r="I1923" s="45"/>
      <c r="J1923" s="45"/>
      <c r="L1923" s="37" t="s">
        <v>20</v>
      </c>
      <c r="M1923" s="26" t="s">
        <v>2159</v>
      </c>
      <c r="N1923" s="21" t="s">
        <v>6923</v>
      </c>
      <c r="O1923" s="1" t="s">
        <v>2160</v>
      </c>
      <c r="P1923" s="21" t="e">
        <f ca="1">[1]!textjoin("+",TRUE,O1923,S1923,T1923,U1923,V1923,W1923,X1923,Y1923,Z1923,AA1923,AB1923,AC1923,AD1923,AE1923,AF1923,AG1923,AH1923,AI1923,AJ1923,AK1923,AL1923,AM1923,AN1923,AO1923,AP1923,AQ1923,AR1923,AS1923,AT1923,AU1923,AV1923,AW1923,AX1923,AY1923,AZ1923,BA1923,BB1923,R1923)</f>
        <v>#NAME?</v>
      </c>
      <c r="Q1923" s="21" t="e">
        <f t="shared" ca="1" si="120"/>
        <v>#NAME?</v>
      </c>
      <c r="R1923" t="s">
        <v>5106</v>
      </c>
      <c r="S1923" s="16" t="s">
        <v>5042</v>
      </c>
      <c r="T1923" s="12" t="s">
        <v>4394</v>
      </c>
      <c r="U1923" s="12" t="s">
        <v>2729</v>
      </c>
      <c r="V1923" s="12" t="s">
        <v>4395</v>
      </c>
      <c r="W1923" s="12" t="s">
        <v>4146</v>
      </c>
      <c r="X1923" s="12" t="s">
        <v>4076</v>
      </c>
    </row>
    <row r="1924" spans="1:26" ht="409.6" thickBot="1" x14ac:dyDescent="0.35">
      <c r="A1924" s="7" t="s">
        <v>1953</v>
      </c>
      <c r="D1924" s="37" t="s">
        <v>20</v>
      </c>
      <c r="E1924" s="45"/>
      <c r="F1924" s="47" t="e">
        <f ca="1">IF(D1924="Walmart", "https://www.walmart.com/search/?query=" &amp; [1]!textjoin("%20",TRUE,S1924,T1924,U1924,V1924,W1924,X1924,Y1924,Z1924,AA1924,AB1924,AC1924,AD1924,AE1924,AF1924,AG1924,AH1924,AI1924,AJ1924,AK1924,AL1924,AM1924,AN1924,AO1924,AP1924,AQ1924,AR1924,AS1924,AT1924,AU1924,AV1924,AW1924,AX1924,AY1924,AZ1924,BA1924,BB1924), IF(D1924="Best Buy", "https://www.bestbuy.com/site/searchpage.jsp?st=" &amp; [1]!textjoin("+",TRUE,S1924,T1924,U1924,V1924,W1924,X1924,Y1924,Z1924,AA1924,AB1924,AC1924,AD1924,AE1924,AF1924,AG1924,AH1924,AI1924,AJ1924,AK1924,AL1924,AM1924,AN1924,AO1924,AP1924,AQ1924,AR1924,AS1924,AT1924,AU1924,AV1924,AW1924,AX1924,AY1924,AZ1924,BA1924,BB1924), IF(D1924="Target", "https://www.target.com/s?searchTerm=" &amp; [1]!textjoin("+",TRUE,S1924,T1924,U1924,V1924,W1924,X1924,Y1924,Z1924,AA1924,AB1924,AC1924,AD1924,AE1924,AF1924,AG1924,AH1924,AI1924,AJ1924,AK1924,AL1924,AM1924,AN1924,AO1924,AP1924,AQ1924,AR1924,AS1924,AT1924,AU1924,AV1924,AW1924,AX1924,AY1924,AZ1924,BA1924,BB1924),"")))</f>
        <v>#NAME?</v>
      </c>
      <c r="G1924" s="45" t="s">
        <v>8345</v>
      </c>
      <c r="H1924" s="45" t="str">
        <f t="shared" si="121"/>
        <v>Target</v>
      </c>
      <c r="I1924" s="45"/>
      <c r="J1924" s="45"/>
      <c r="L1924" s="37" t="s">
        <v>20</v>
      </c>
      <c r="M1924" s="26" t="s">
        <v>2159</v>
      </c>
      <c r="N1924" s="21" t="s">
        <v>6924</v>
      </c>
      <c r="O1924" s="1" t="s">
        <v>2160</v>
      </c>
      <c r="P1924" s="21" t="e">
        <f ca="1">[1]!textjoin("+",TRUE,O1924,S1924,T1924,U1924,V1924,W1924,X1924,Y1924,Z1924,AA1924,AB1924,AC1924,AD1924,AE1924,AF1924,AG1924,AH1924,AI1924,AJ1924,AK1924,AL1924,AM1924,AN1924,AO1924,AP1924,AQ1924,AR1924,AS1924,AT1924,AU1924,AV1924,AW1924,AX1924,AY1924,AZ1924,BA1924,BB1924,R1924)</f>
        <v>#NAME?</v>
      </c>
      <c r="Q1924" s="21" t="e">
        <f t="shared" ca="1" si="120"/>
        <v>#NAME?</v>
      </c>
      <c r="R1924" t="s">
        <v>5106</v>
      </c>
      <c r="S1924" s="16" t="s">
        <v>4396</v>
      </c>
      <c r="T1924" s="12" t="s">
        <v>4131</v>
      </c>
      <c r="U1924" s="12">
        <v>4</v>
      </c>
    </row>
    <row r="1925" spans="1:26" ht="409.6" thickBot="1" x14ac:dyDescent="0.35">
      <c r="A1925" s="7" t="s">
        <v>1954</v>
      </c>
      <c r="D1925" s="37" t="s">
        <v>15</v>
      </c>
      <c r="E1925" s="45"/>
      <c r="F1925" s="47" t="e">
        <f ca="1">IF(D1925="Walmart", "https://www.walmart.com/search/?query=" &amp; [1]!textjoin("%20",TRUE,S1925,T1925,U1925,V1925,W1925,X1925,Y1925,Z1925,AA1925,AB1925,AC1925,AD1925,AE1925,AF1925,AG1925,AH1925,AI1925,AJ1925,AK1925,AL1925,AM1925,AN1925,AO1925,AP1925,AQ1925,AR1925,AS1925,AT1925,AU1925,AV1925,AW1925,AX1925,AY1925,AZ1925,BA1925,BB1925), IF(D1925="Best Buy", "https://www.bestbuy.com/site/searchpage.jsp?st=" &amp; [1]!textjoin("+",TRUE,S1925,T1925,U1925,V1925,W1925,X1925,Y1925,Z1925,AA1925,AB1925,AC1925,AD1925,AE1925,AF1925,AG1925,AH1925,AI1925,AJ1925,AK1925,AL1925,AM1925,AN1925,AO1925,AP1925,AQ1925,AR1925,AS1925,AT1925,AU1925,AV1925,AW1925,AX1925,AY1925,AZ1925,BA1925,BB1925), IF(D1925="Target", "https://www.target.com/s?searchTerm=" &amp; [1]!textjoin("+",TRUE,S1925,T1925,U1925,V1925,W1925,X1925,Y1925,Z1925,AA1925,AB1925,AC1925,AD1925,AE1925,AF1925,AG1925,AH1925,AI1925,AJ1925,AK1925,AL1925,AM1925,AN1925,AO1925,AP1925,AQ1925,AR1925,AS1925,AT1925,AU1925,AV1925,AW1925,AX1925,AY1925,AZ1925,BA1925,BB1925),"")))</f>
        <v>#NAME?</v>
      </c>
      <c r="G1925" s="45" t="s">
        <v>8346</v>
      </c>
      <c r="H1925" s="45" t="str">
        <f t="shared" si="121"/>
        <v>Best Buy</v>
      </c>
      <c r="I1925" s="45"/>
      <c r="J1925" s="45"/>
      <c r="L1925" s="37" t="s">
        <v>15</v>
      </c>
      <c r="M1925" s="26" t="s">
        <v>2159</v>
      </c>
      <c r="N1925" s="21" t="s">
        <v>6925</v>
      </c>
      <c r="O1925" s="1" t="s">
        <v>2160</v>
      </c>
      <c r="P1925" s="21" t="e">
        <f ca="1">[1]!textjoin("+",TRUE,O1925,S1925,T1925,U1925,V1925,W1925,X1925,Y1925,Z1925,AA1925,AB1925,AC1925,AD1925,AE1925,AF1925,AG1925,AH1925,AI1925,AJ1925,AK1925,AL1925,AM1925,AN1925,AO1925,AP1925,AQ1925,AR1925,AS1925,AT1925,AU1925,AV1925,AW1925,AX1925,AY1925,AZ1925,BA1925,BB1925,R1925)</f>
        <v>#NAME?</v>
      </c>
      <c r="Q1925" s="21" t="e">
        <f t="shared" ca="1" si="120"/>
        <v>#NAME?</v>
      </c>
      <c r="R1925" t="s">
        <v>5106</v>
      </c>
      <c r="S1925" s="16" t="s">
        <v>4397</v>
      </c>
      <c r="T1925" s="12" t="s">
        <v>2176</v>
      </c>
      <c r="U1925" s="12" t="s">
        <v>2177</v>
      </c>
      <c r="V1925" s="12" t="s">
        <v>2178</v>
      </c>
      <c r="W1925" s="12" t="s">
        <v>4603</v>
      </c>
    </row>
    <row r="1926" spans="1:26" ht="409.6" thickBot="1" x14ac:dyDescent="0.35">
      <c r="A1926" s="7" t="s">
        <v>1955</v>
      </c>
      <c r="D1926" s="37" t="s">
        <v>15</v>
      </c>
      <c r="E1926" s="45"/>
      <c r="F1926" s="47" t="e">
        <f ca="1">IF(D1926="Walmart", "https://www.walmart.com/search/?query=" &amp; [1]!textjoin("%20",TRUE,S1926,T1926,U1926,V1926,W1926,X1926,Y1926,Z1926,AA1926,AB1926,AC1926,AD1926,AE1926,AF1926,AG1926,AH1926,AI1926,AJ1926,AK1926,AL1926,AM1926,AN1926,AO1926,AP1926,AQ1926,AR1926,AS1926,AT1926,AU1926,AV1926,AW1926,AX1926,AY1926,AZ1926,BA1926,BB1926), IF(D1926="Best Buy", "https://www.bestbuy.com/site/searchpage.jsp?st=" &amp; [1]!textjoin("+",TRUE,S1926,T1926,U1926,V1926,W1926,X1926,Y1926,Z1926,AA1926,AB1926,AC1926,AD1926,AE1926,AF1926,AG1926,AH1926,AI1926,AJ1926,AK1926,AL1926,AM1926,AN1926,AO1926,AP1926,AQ1926,AR1926,AS1926,AT1926,AU1926,AV1926,AW1926,AX1926,AY1926,AZ1926,BA1926,BB1926), IF(D1926="Target", "https://www.target.com/s?searchTerm=" &amp; [1]!textjoin("+",TRUE,S1926,T1926,U1926,V1926,W1926,X1926,Y1926,Z1926,AA1926,AB1926,AC1926,AD1926,AE1926,AF1926,AG1926,AH1926,AI1926,AJ1926,AK1926,AL1926,AM1926,AN1926,AO1926,AP1926,AQ1926,AR1926,AS1926,AT1926,AU1926,AV1926,AW1926,AX1926,AY1926,AZ1926,BA1926,BB1926),"")))</f>
        <v>#NAME?</v>
      </c>
      <c r="G1926" s="45" t="s">
        <v>8347</v>
      </c>
      <c r="H1926" s="45" t="str">
        <f t="shared" si="121"/>
        <v>Best Buy</v>
      </c>
      <c r="I1926" s="45"/>
      <c r="J1926" s="45"/>
      <c r="L1926" s="37" t="s">
        <v>15</v>
      </c>
      <c r="M1926" s="26" t="s">
        <v>2159</v>
      </c>
      <c r="N1926" s="21" t="s">
        <v>6926</v>
      </c>
      <c r="O1926" s="1" t="s">
        <v>2160</v>
      </c>
      <c r="P1926" s="21" t="e">
        <f ca="1">[1]!textjoin("+",TRUE,O1926,S1926,T1926,U1926,V1926,W1926,X1926,Y1926,Z1926,AA1926,AB1926,AC1926,AD1926,AE1926,AF1926,AG1926,AH1926,AI1926,AJ1926,AK1926,AL1926,AM1926,AN1926,AO1926,AP1926,AQ1926,AR1926,AS1926,AT1926,AU1926,AV1926,AW1926,AX1926,AY1926,AZ1926,BA1926,BB1926,R1926)</f>
        <v>#NAME?</v>
      </c>
      <c r="Q1926" s="21" t="e">
        <f t="shared" ca="1" si="120"/>
        <v>#NAME?</v>
      </c>
      <c r="R1926" t="s">
        <v>5106</v>
      </c>
      <c r="S1926" s="16" t="s">
        <v>4398</v>
      </c>
      <c r="T1926" s="12" t="s">
        <v>4584</v>
      </c>
    </row>
    <row r="1927" spans="1:26" ht="409.6" thickBot="1" x14ac:dyDescent="0.35">
      <c r="A1927" s="7" t="s">
        <v>1956</v>
      </c>
      <c r="D1927" s="37" t="s">
        <v>12</v>
      </c>
      <c r="E1927" s="45"/>
      <c r="F1927" s="47" t="e">
        <f ca="1">IF(D1927="Walmart", "https://www.walmart.com/search/?query=" &amp; [1]!textjoin("%20",TRUE,S1927,T1927,U1927,V1927,W1927,X1927,Y1927,Z1927,AA1927,AB1927,AC1927,AD1927,AE1927,AF1927,AG1927,AH1927,AI1927,AJ1927,AK1927,AL1927,AM1927,AN1927,AO1927,AP1927,AQ1927,AR1927,AS1927,AT1927,AU1927,AV1927,AW1927,AX1927,AY1927,AZ1927,BA1927,BB1927), IF(D1927="Best Buy", "https://www.bestbuy.com/site/searchpage.jsp?st=" &amp; [1]!textjoin("+",TRUE,S1927,T1927,U1927,V1927,W1927,X1927,Y1927,Z1927,AA1927,AB1927,AC1927,AD1927,AE1927,AF1927,AG1927,AH1927,AI1927,AJ1927,AK1927,AL1927,AM1927,AN1927,AO1927,AP1927,AQ1927,AR1927,AS1927,AT1927,AU1927,AV1927,AW1927,AX1927,AY1927,AZ1927,BA1927,BB1927), IF(D1927="Target", "https://www.target.com/s?searchTerm=" &amp; [1]!textjoin("+",TRUE,S1927,T1927,U1927,V1927,W1927,X1927,Y1927,Z1927,AA1927,AB1927,AC1927,AD1927,AE1927,AF1927,AG1927,AH1927,AI1927,AJ1927,AK1927,AL1927,AM1927,AN1927,AO1927,AP1927,AQ1927,AR1927,AS1927,AT1927,AU1927,AV1927,AW1927,AX1927,AY1927,AZ1927,BA1927,BB1927),"")))</f>
        <v>#NAME?</v>
      </c>
      <c r="G1927" s="45" t="s">
        <v>8348</v>
      </c>
      <c r="H1927" s="45" t="str">
        <f t="shared" si="121"/>
        <v>Walmart</v>
      </c>
      <c r="I1927" s="45"/>
      <c r="J1927" s="45"/>
      <c r="L1927" s="37" t="s">
        <v>12</v>
      </c>
      <c r="M1927" s="26" t="s">
        <v>2159</v>
      </c>
      <c r="N1927" s="21" t="s">
        <v>6927</v>
      </c>
      <c r="O1927" s="1" t="s">
        <v>2160</v>
      </c>
      <c r="P1927" s="21" t="e">
        <f ca="1">[1]!textjoin("+",TRUE,O1927,S1927,T1927,U1927,V1927,W1927,X1927,Y1927,Z1927,AA1927,AB1927,AC1927,AD1927,AE1927,AF1927,AG1927,AH1927,AI1927,AJ1927,AK1927,AL1927,AM1927,AN1927,AO1927,AP1927,AQ1927,AR1927,AS1927,AT1927,AU1927,AV1927,AW1927,AX1927,AY1927,AZ1927,BA1927,BB1927,R1927)</f>
        <v>#NAME?</v>
      </c>
      <c r="Q1927" s="21" t="e">
        <f t="shared" ca="1" si="120"/>
        <v>#NAME?</v>
      </c>
      <c r="R1927" t="s">
        <v>5106</v>
      </c>
      <c r="S1927" s="16" t="s">
        <v>4399</v>
      </c>
      <c r="T1927" s="12" t="s">
        <v>4400</v>
      </c>
      <c r="U1927" s="12" t="s">
        <v>4401</v>
      </c>
      <c r="V1927" s="12" t="s">
        <v>4584</v>
      </c>
    </row>
    <row r="1928" spans="1:26" ht="409.6" thickBot="1" x14ac:dyDescent="0.35">
      <c r="A1928" s="7" t="s">
        <v>1957</v>
      </c>
      <c r="D1928" s="37" t="s">
        <v>15</v>
      </c>
      <c r="E1928" s="45"/>
      <c r="F1928" s="47" t="e">
        <f ca="1">IF(D1928="Walmart", "https://www.walmart.com/search/?query=" &amp; [1]!textjoin("%20",TRUE,S1928,T1928,U1928,V1928,W1928,X1928,Y1928,Z1928,AA1928,AB1928,AC1928,AD1928,AE1928,AF1928,AG1928,AH1928,AI1928,AJ1928,AK1928,AL1928,AM1928,AN1928,AO1928,AP1928,AQ1928,AR1928,AS1928,AT1928,AU1928,AV1928,AW1928,AX1928,AY1928,AZ1928,BA1928,BB1928), IF(D1928="Best Buy", "https://www.bestbuy.com/site/searchpage.jsp?st=" &amp; [1]!textjoin("+",TRUE,S1928,T1928,U1928,V1928,W1928,X1928,Y1928,Z1928,AA1928,AB1928,AC1928,AD1928,AE1928,AF1928,AG1928,AH1928,AI1928,AJ1928,AK1928,AL1928,AM1928,AN1928,AO1928,AP1928,AQ1928,AR1928,AS1928,AT1928,AU1928,AV1928,AW1928,AX1928,AY1928,AZ1928,BA1928,BB1928), IF(D1928="Target", "https://www.target.com/s?searchTerm=" &amp; [1]!textjoin("+",TRUE,S1928,T1928,U1928,V1928,W1928,X1928,Y1928,Z1928,AA1928,AB1928,AC1928,AD1928,AE1928,AF1928,AG1928,AH1928,AI1928,AJ1928,AK1928,AL1928,AM1928,AN1928,AO1928,AP1928,AQ1928,AR1928,AS1928,AT1928,AU1928,AV1928,AW1928,AX1928,AY1928,AZ1928,BA1928,BB1928),"")))</f>
        <v>#NAME?</v>
      </c>
      <c r="G1928" s="45" t="s">
        <v>8349</v>
      </c>
      <c r="H1928" s="45" t="str">
        <f t="shared" si="121"/>
        <v>Best Buy</v>
      </c>
      <c r="I1928" s="45"/>
      <c r="J1928" s="45"/>
      <c r="L1928" s="37" t="s">
        <v>15</v>
      </c>
      <c r="M1928" s="26" t="s">
        <v>2159</v>
      </c>
      <c r="N1928" s="21" t="s">
        <v>6928</v>
      </c>
      <c r="O1928" s="1" t="s">
        <v>2160</v>
      </c>
      <c r="P1928" s="21" t="e">
        <f ca="1">[1]!textjoin("+",TRUE,O1928,S1928,T1928,U1928,V1928,W1928,X1928,Y1928,Z1928,AA1928,AB1928,AC1928,AD1928,AE1928,AF1928,AG1928,AH1928,AI1928,AJ1928,AK1928,AL1928,AM1928,AN1928,AO1928,AP1928,AQ1928,AR1928,AS1928,AT1928,AU1928,AV1928,AW1928,AX1928,AY1928,AZ1928,BA1928,BB1928,R1928)</f>
        <v>#NAME?</v>
      </c>
      <c r="Q1928" s="21" t="e">
        <f t="shared" ca="1" si="120"/>
        <v>#NAME?</v>
      </c>
      <c r="R1928" t="s">
        <v>5106</v>
      </c>
      <c r="S1928" s="16" t="s">
        <v>4399</v>
      </c>
      <c r="T1928" s="12" t="s">
        <v>5072</v>
      </c>
      <c r="U1928" s="12" t="s">
        <v>4401</v>
      </c>
      <c r="V1928" s="12" t="s">
        <v>4584</v>
      </c>
    </row>
    <row r="1929" spans="1:26" ht="58.2" thickBot="1" x14ac:dyDescent="0.35">
      <c r="A1929" s="7" t="s">
        <v>1958</v>
      </c>
      <c r="D1929" s="37" t="s">
        <v>43</v>
      </c>
      <c r="E1929" s="45"/>
      <c r="F1929" s="47" t="str">
        <f>IF(D1929="Walmart", "https://www.walmart.com/search/?query=" &amp; [1]!textjoin("%20",TRUE,S1929,T1929,U1929,V1929,W1929,X1929,Y1929,Z1929,AA1929,AB1929,AC1929,AD1929,AE1929,AF1929,AG1929,AH1929,AI1929,AJ1929,AK1929,AL1929,AM1929,AN1929,AO1929,AP1929,AQ1929,AR1929,AS1929,AT1929,AU1929,AV1929,AW1929,AX1929,AY1929,AZ1929,BA1929,BB1929), IF(D1929="Best Buy", "https://www.bestbuy.com/site/searchpage.jsp?st=" &amp; [1]!textjoin("+",TRUE,S1929,T1929,U1929,V1929,W1929,X1929,Y1929,Z1929,AA1929,AB1929,AC1929,AD1929,AE1929,AF1929,AG1929,AH1929,AI1929,AJ1929,AK1929,AL1929,AM1929,AN1929,AO1929,AP1929,AQ1929,AR1929,AS1929,AT1929,AU1929,AV1929,AW1929,AX1929,AY1929,AZ1929,BA1929,BB1929), IF(D1929="Target", "https://www.target.com/s?searchTerm=" &amp; [1]!textjoin("+",TRUE,S1929,T1929,U1929,V1929,W1929,X1929,Y1929,Z1929,AA1929,AB1929,AC1929,AD1929,AE1929,AF1929,AG1929,AH1929,AI1929,AJ1929,AK1929,AL1929,AM1929,AN1929,AO1929,AP1929,AQ1929,AR1929,AS1929,AT1929,AU1929,AV1929,AW1929,AX1929,AY1929,AZ1929,BA1929,BB1929),"")))</f>
        <v/>
      </c>
      <c r="G1929" s="45" t="s">
        <v>7382</v>
      </c>
      <c r="H1929" s="45"/>
      <c r="I1929" s="45"/>
      <c r="J1929" s="45"/>
      <c r="L1929" s="37" t="s">
        <v>43</v>
      </c>
      <c r="M1929" s="26" t="s">
        <v>2159</v>
      </c>
      <c r="N1929" s="21" t="s">
        <v>6929</v>
      </c>
      <c r="O1929" s="1" t="s">
        <v>2160</v>
      </c>
      <c r="P1929" s="21" t="e">
        <f ca="1">[1]!textjoin("+",TRUE,O1929,S1929,T1929,U1929,V1929,W1929,X1929,Y1929,Z1929,AA1929,AB1929,AC1929,AD1929,AE1929,AF1929,AG1929,AH1929,AI1929,AJ1929,AK1929,AL1929,AM1929,AN1929,AO1929,AP1929,AQ1929,AR1929,AS1929,AT1929,AU1929,AV1929,AW1929,AX1929,AY1929,AZ1929,BA1929,BB1929,R1929)</f>
        <v>#NAME?</v>
      </c>
      <c r="Q1929" s="21" t="e">
        <f t="shared" ca="1" si="120"/>
        <v>#NAME?</v>
      </c>
      <c r="R1929" t="s">
        <v>5106</v>
      </c>
      <c r="S1929" s="16" t="s">
        <v>4402</v>
      </c>
      <c r="T1929" s="12">
        <v>2</v>
      </c>
      <c r="U1929" s="12" t="s">
        <v>2161</v>
      </c>
    </row>
    <row r="1930" spans="1:26" ht="409.6" thickBot="1" x14ac:dyDescent="0.35">
      <c r="A1930" s="7" t="s">
        <v>1959</v>
      </c>
      <c r="D1930" s="37" t="s">
        <v>12</v>
      </c>
      <c r="E1930" s="45"/>
      <c r="F1930" s="47" t="e">
        <f ca="1">IF(D1930="Walmart", "https://www.walmart.com/search/?query=" &amp; [1]!textjoin("%20",TRUE,S1930,T1930,U1930,V1930,W1930,X1930,Y1930,Z1930,AA1930,AB1930,AC1930,AD1930,AE1930,AF1930,AG1930,AH1930,AI1930,AJ1930,AK1930,AL1930,AM1930,AN1930,AO1930,AP1930,AQ1930,AR1930,AS1930,AT1930,AU1930,AV1930,AW1930,AX1930,AY1930,AZ1930,BA1930,BB1930), IF(D1930="Best Buy", "https://www.bestbuy.com/site/searchpage.jsp?st=" &amp; [1]!textjoin("+",TRUE,S1930,T1930,U1930,V1930,W1930,X1930,Y1930,Z1930,AA1930,AB1930,AC1930,AD1930,AE1930,AF1930,AG1930,AH1930,AI1930,AJ1930,AK1930,AL1930,AM1930,AN1930,AO1930,AP1930,AQ1930,AR1930,AS1930,AT1930,AU1930,AV1930,AW1930,AX1930,AY1930,AZ1930,BA1930,BB1930), IF(D1930="Target", "https://www.target.com/s?searchTerm=" &amp; [1]!textjoin("+",TRUE,S1930,T1930,U1930,V1930,W1930,X1930,Y1930,Z1930,AA1930,AB1930,AC1930,AD1930,AE1930,AF1930,AG1930,AH1930,AI1930,AJ1930,AK1930,AL1930,AM1930,AN1930,AO1930,AP1930,AQ1930,AR1930,AS1930,AT1930,AU1930,AV1930,AW1930,AX1930,AY1930,AZ1930,BA1930,BB1930),"")))</f>
        <v>#NAME?</v>
      </c>
      <c r="G1930" s="45" t="s">
        <v>8350</v>
      </c>
      <c r="H1930" s="45" t="str">
        <f t="shared" ref="H1930:H1961" si="122">HYPERLINK(G1930,D1930)</f>
        <v>Walmart</v>
      </c>
      <c r="I1930" s="45"/>
      <c r="J1930" s="45"/>
      <c r="L1930" s="37" t="s">
        <v>12</v>
      </c>
      <c r="M1930" s="26" t="s">
        <v>2159</v>
      </c>
      <c r="N1930" s="21" t="s">
        <v>6930</v>
      </c>
      <c r="O1930" s="1" t="s">
        <v>2160</v>
      </c>
      <c r="P1930" s="21" t="e">
        <f ca="1">[1]!textjoin("+",TRUE,O1930,S1930,T1930,U1930,V1930,W1930,X1930,Y1930,Z1930,AA1930,AB1930,AC1930,AD1930,AE1930,AF1930,AG1930,AH1930,AI1930,AJ1930,AK1930,AL1930,AM1930,AN1930,AO1930,AP1930,AQ1930,AR1930,AS1930,AT1930,AU1930,AV1930,AW1930,AX1930,AY1930,AZ1930,BA1930,BB1930,R1930)</f>
        <v>#NAME?</v>
      </c>
      <c r="Q1930" s="21" t="e">
        <f t="shared" ca="1" si="120"/>
        <v>#NAME?</v>
      </c>
      <c r="R1930" t="s">
        <v>5106</v>
      </c>
      <c r="S1930" s="16" t="s">
        <v>4403</v>
      </c>
      <c r="T1930" s="12" t="s">
        <v>4404</v>
      </c>
      <c r="U1930" s="12" t="s">
        <v>4405</v>
      </c>
      <c r="V1930" s="12" t="s">
        <v>4406</v>
      </c>
      <c r="W1930" s="12" t="s">
        <v>2161</v>
      </c>
    </row>
    <row r="1931" spans="1:26" ht="409.6" thickBot="1" x14ac:dyDescent="0.35">
      <c r="A1931" s="7" t="s">
        <v>1960</v>
      </c>
      <c r="D1931" s="37" t="s">
        <v>12</v>
      </c>
      <c r="E1931" s="45"/>
      <c r="F1931" s="47" t="e">
        <f ca="1">IF(D1931="Walmart", "https://www.walmart.com/search/?query=" &amp; [1]!textjoin("%20",TRUE,S1931,T1931,U1931,V1931,W1931,X1931,Y1931,Z1931,AA1931,AB1931,AC1931,AD1931,AE1931,AF1931,AG1931,AH1931,AI1931,AJ1931,AK1931,AL1931,AM1931,AN1931,AO1931,AP1931,AQ1931,AR1931,AS1931,AT1931,AU1931,AV1931,AW1931,AX1931,AY1931,AZ1931,BA1931,BB1931), IF(D1931="Best Buy", "https://www.bestbuy.com/site/searchpage.jsp?st=" &amp; [1]!textjoin("+",TRUE,S1931,T1931,U1931,V1931,W1931,X1931,Y1931,Z1931,AA1931,AB1931,AC1931,AD1931,AE1931,AF1931,AG1931,AH1931,AI1931,AJ1931,AK1931,AL1931,AM1931,AN1931,AO1931,AP1931,AQ1931,AR1931,AS1931,AT1931,AU1931,AV1931,AW1931,AX1931,AY1931,AZ1931,BA1931,BB1931), IF(D1931="Target", "https://www.target.com/s?searchTerm=" &amp; [1]!textjoin("+",TRUE,S1931,T1931,U1931,V1931,W1931,X1931,Y1931,Z1931,AA1931,AB1931,AC1931,AD1931,AE1931,AF1931,AG1931,AH1931,AI1931,AJ1931,AK1931,AL1931,AM1931,AN1931,AO1931,AP1931,AQ1931,AR1931,AS1931,AT1931,AU1931,AV1931,AW1931,AX1931,AY1931,AZ1931,BA1931,BB1931),"")))</f>
        <v>#NAME?</v>
      </c>
      <c r="G1931" s="45" t="s">
        <v>8351</v>
      </c>
      <c r="H1931" s="45" t="str">
        <f t="shared" si="122"/>
        <v>Walmart</v>
      </c>
      <c r="I1931" s="45"/>
      <c r="J1931" s="45"/>
      <c r="L1931" s="37" t="s">
        <v>12</v>
      </c>
      <c r="M1931" s="26" t="s">
        <v>2159</v>
      </c>
      <c r="N1931" s="21" t="s">
        <v>6931</v>
      </c>
      <c r="O1931" s="1" t="s">
        <v>2160</v>
      </c>
      <c r="P1931" s="21" t="e">
        <f ca="1">[1]!textjoin("+",TRUE,O1931,S1931,T1931,U1931,V1931,W1931,X1931,Y1931,Z1931,AA1931,AB1931,AC1931,AD1931,AE1931,AF1931,AG1931,AH1931,AI1931,AJ1931,AK1931,AL1931,AM1931,AN1931,AO1931,AP1931,AQ1931,AR1931,AS1931,AT1931,AU1931,AV1931,AW1931,AX1931,AY1931,AZ1931,BA1931,BB1931,R1931)</f>
        <v>#NAME?</v>
      </c>
      <c r="Q1931" s="21" t="e">
        <f t="shared" ca="1" si="120"/>
        <v>#NAME?</v>
      </c>
      <c r="R1931" t="s">
        <v>5106</v>
      </c>
      <c r="S1931" s="16" t="s">
        <v>4407</v>
      </c>
      <c r="T1931" s="12" t="s">
        <v>3147</v>
      </c>
      <c r="U1931" s="12" t="s">
        <v>4373</v>
      </c>
      <c r="V1931" s="12" t="s">
        <v>2161</v>
      </c>
    </row>
    <row r="1932" spans="1:26" ht="409.6" thickBot="1" x14ac:dyDescent="0.35">
      <c r="A1932" s="7" t="s">
        <v>1961</v>
      </c>
      <c r="D1932" s="37" t="s">
        <v>15</v>
      </c>
      <c r="E1932" s="45"/>
      <c r="F1932" s="47" t="e">
        <f ca="1">IF(D1932="Walmart", "https://www.walmart.com/search/?query=" &amp; [1]!textjoin("%20",TRUE,S1932,T1932,U1932,V1932,W1932,X1932,Y1932,Z1932,AA1932,AB1932,AC1932,AD1932,AE1932,AF1932,AG1932,AH1932,AI1932,AJ1932,AK1932,AL1932,AM1932,AN1932,AO1932,AP1932,AQ1932,AR1932,AS1932,AT1932,AU1932,AV1932,AW1932,AX1932,AY1932,AZ1932,BA1932,BB1932), IF(D1932="Best Buy", "https://www.bestbuy.com/site/searchpage.jsp?st=" &amp; [1]!textjoin("+",TRUE,S1932,T1932,U1932,V1932,W1932,X1932,Y1932,Z1932,AA1932,AB1932,AC1932,AD1932,AE1932,AF1932,AG1932,AH1932,AI1932,AJ1932,AK1932,AL1932,AM1932,AN1932,AO1932,AP1932,AQ1932,AR1932,AS1932,AT1932,AU1932,AV1932,AW1932,AX1932,AY1932,AZ1932,BA1932,BB1932), IF(D1932="Target", "https://www.target.com/s?searchTerm=" &amp; [1]!textjoin("+",TRUE,S1932,T1932,U1932,V1932,W1932,X1932,Y1932,Z1932,AA1932,AB1932,AC1932,AD1932,AE1932,AF1932,AG1932,AH1932,AI1932,AJ1932,AK1932,AL1932,AM1932,AN1932,AO1932,AP1932,AQ1932,AR1932,AS1932,AT1932,AU1932,AV1932,AW1932,AX1932,AY1932,AZ1932,BA1932,BB1932),"")))</f>
        <v>#NAME?</v>
      </c>
      <c r="G1932" s="45" t="s">
        <v>8352</v>
      </c>
      <c r="H1932" s="45" t="str">
        <f t="shared" si="122"/>
        <v>Best Buy</v>
      </c>
      <c r="I1932" s="45"/>
      <c r="J1932" s="45"/>
      <c r="L1932" s="37" t="s">
        <v>15</v>
      </c>
      <c r="M1932" s="26" t="s">
        <v>2159</v>
      </c>
      <c r="N1932" s="21" t="s">
        <v>6932</v>
      </c>
      <c r="O1932" s="1" t="s">
        <v>2160</v>
      </c>
      <c r="P1932" s="21" t="e">
        <f ca="1">[1]!textjoin("+",TRUE,O1932,S1932,T1932,U1932,V1932,W1932,X1932,Y1932,Z1932,AA1932,AB1932,AC1932,AD1932,AE1932,AF1932,AG1932,AH1932,AI1932,AJ1932,AK1932,AL1932,AM1932,AN1932,AO1932,AP1932,AQ1932,AR1932,AS1932,AT1932,AU1932,AV1932,AW1932,AX1932,AY1932,AZ1932,BA1932,BB1932,R1932)</f>
        <v>#NAME?</v>
      </c>
      <c r="Q1932" s="21" t="e">
        <f t="shared" ca="1" si="120"/>
        <v>#NAME?</v>
      </c>
      <c r="R1932" t="s">
        <v>5106</v>
      </c>
      <c r="S1932" s="16" t="s">
        <v>4626</v>
      </c>
      <c r="T1932" s="12" t="s">
        <v>4666</v>
      </c>
      <c r="U1932" s="12" t="s">
        <v>2245</v>
      </c>
      <c r="V1932" s="12" t="s">
        <v>4408</v>
      </c>
      <c r="W1932" s="12" t="s">
        <v>4584</v>
      </c>
    </row>
    <row r="1933" spans="1:26" ht="409.6" thickBot="1" x14ac:dyDescent="0.35">
      <c r="A1933" s="7" t="s">
        <v>1962</v>
      </c>
      <c r="D1933" s="37" t="s">
        <v>15</v>
      </c>
      <c r="E1933" s="45"/>
      <c r="F1933" s="47" t="e">
        <f ca="1">IF(D1933="Walmart", "https://www.walmart.com/search/?query=" &amp; [1]!textjoin("%20",TRUE,S1933,T1933,U1933,V1933,W1933,X1933,Y1933,Z1933,AA1933,AB1933,AC1933,AD1933,AE1933,AF1933,AG1933,AH1933,AI1933,AJ1933,AK1933,AL1933,AM1933,AN1933,AO1933,AP1933,AQ1933,AR1933,AS1933,AT1933,AU1933,AV1933,AW1933,AX1933,AY1933,AZ1933,BA1933,BB1933), IF(D1933="Best Buy", "https://www.bestbuy.com/site/searchpage.jsp?st=" &amp; [1]!textjoin("+",TRUE,S1933,T1933,U1933,V1933,W1933,X1933,Y1933,Z1933,AA1933,AB1933,AC1933,AD1933,AE1933,AF1933,AG1933,AH1933,AI1933,AJ1933,AK1933,AL1933,AM1933,AN1933,AO1933,AP1933,AQ1933,AR1933,AS1933,AT1933,AU1933,AV1933,AW1933,AX1933,AY1933,AZ1933,BA1933,BB1933), IF(D1933="Target", "https://www.target.com/s?searchTerm=" &amp; [1]!textjoin("+",TRUE,S1933,T1933,U1933,V1933,W1933,X1933,Y1933,Z1933,AA1933,AB1933,AC1933,AD1933,AE1933,AF1933,AG1933,AH1933,AI1933,AJ1933,AK1933,AL1933,AM1933,AN1933,AO1933,AP1933,AQ1933,AR1933,AS1933,AT1933,AU1933,AV1933,AW1933,AX1933,AY1933,AZ1933,BA1933,BB1933),"")))</f>
        <v>#NAME?</v>
      </c>
      <c r="G1933" s="45" t="s">
        <v>8353</v>
      </c>
      <c r="H1933" s="45" t="str">
        <f t="shared" si="122"/>
        <v>Best Buy</v>
      </c>
      <c r="I1933" s="45"/>
      <c r="J1933" s="45"/>
      <c r="L1933" s="37" t="s">
        <v>15</v>
      </c>
      <c r="M1933" s="26" t="s">
        <v>2159</v>
      </c>
      <c r="N1933" s="21" t="s">
        <v>6933</v>
      </c>
      <c r="O1933" s="1" t="s">
        <v>2160</v>
      </c>
      <c r="P1933" s="21" t="e">
        <f ca="1">[1]!textjoin("+",TRUE,O1933,S1933,T1933,U1933,V1933,W1933,X1933,Y1933,Z1933,AA1933,AB1933,AC1933,AD1933,AE1933,AF1933,AG1933,AH1933,AI1933,AJ1933,AK1933,AL1933,AM1933,AN1933,AO1933,AP1933,AQ1933,AR1933,AS1933,AT1933,AU1933,AV1933,AW1933,AX1933,AY1933,AZ1933,BA1933,BB1933,R1933)</f>
        <v>#NAME?</v>
      </c>
      <c r="Q1933" s="21" t="e">
        <f t="shared" ca="1" si="120"/>
        <v>#NAME?</v>
      </c>
      <c r="R1933" t="s">
        <v>5106</v>
      </c>
      <c r="S1933" s="16" t="s">
        <v>4409</v>
      </c>
      <c r="T1933" s="12" t="s">
        <v>4234</v>
      </c>
      <c r="U1933" s="12" t="s">
        <v>4235</v>
      </c>
      <c r="V1933" s="12" t="s">
        <v>2176</v>
      </c>
      <c r="W1933" s="12" t="s">
        <v>2177</v>
      </c>
      <c r="X1933" s="12" t="s">
        <v>2178</v>
      </c>
      <c r="Y1933" s="12" t="s">
        <v>4603</v>
      </c>
    </row>
    <row r="1934" spans="1:26" ht="409.6" thickBot="1" x14ac:dyDescent="0.35">
      <c r="A1934" s="7" t="s">
        <v>1963</v>
      </c>
      <c r="D1934" s="37" t="s">
        <v>15</v>
      </c>
      <c r="E1934" s="45"/>
      <c r="F1934" s="47" t="e">
        <f ca="1">IF(D1934="Walmart", "https://www.walmart.com/search/?query=" &amp; [1]!textjoin("%20",TRUE,S1934,T1934,U1934,V1934,W1934,X1934,Y1934,Z1934,AA1934,AB1934,AC1934,AD1934,AE1934,AF1934,AG1934,AH1934,AI1934,AJ1934,AK1934,AL1934,AM1934,AN1934,AO1934,AP1934,AQ1934,AR1934,AS1934,AT1934,AU1934,AV1934,AW1934,AX1934,AY1934,AZ1934,BA1934,BB1934), IF(D1934="Best Buy", "https://www.bestbuy.com/site/searchpage.jsp?st=" &amp; [1]!textjoin("+",TRUE,S1934,T1934,U1934,V1934,W1934,X1934,Y1934,Z1934,AA1934,AB1934,AC1934,AD1934,AE1934,AF1934,AG1934,AH1934,AI1934,AJ1934,AK1934,AL1934,AM1934,AN1934,AO1934,AP1934,AQ1934,AR1934,AS1934,AT1934,AU1934,AV1934,AW1934,AX1934,AY1934,AZ1934,BA1934,BB1934), IF(D1934="Target", "https://www.target.com/s?searchTerm=" &amp; [1]!textjoin("+",TRUE,S1934,T1934,U1934,V1934,W1934,X1934,Y1934,Z1934,AA1934,AB1934,AC1934,AD1934,AE1934,AF1934,AG1934,AH1934,AI1934,AJ1934,AK1934,AL1934,AM1934,AN1934,AO1934,AP1934,AQ1934,AR1934,AS1934,AT1934,AU1934,AV1934,AW1934,AX1934,AY1934,AZ1934,BA1934,BB1934),"")))</f>
        <v>#NAME?</v>
      </c>
      <c r="G1934" s="45" t="s">
        <v>8354</v>
      </c>
      <c r="H1934" s="45" t="str">
        <f t="shared" si="122"/>
        <v>Best Buy</v>
      </c>
      <c r="I1934" s="45"/>
      <c r="J1934" s="45"/>
      <c r="L1934" s="37" t="s">
        <v>15</v>
      </c>
      <c r="M1934" s="26" t="s">
        <v>2159</v>
      </c>
      <c r="N1934" s="21" t="s">
        <v>6934</v>
      </c>
      <c r="O1934" s="1" t="s">
        <v>2160</v>
      </c>
      <c r="P1934" s="21" t="e">
        <f ca="1">[1]!textjoin("+",TRUE,O1934,S1934,T1934,U1934,V1934,W1934,X1934,Y1934,Z1934,AA1934,AB1934,AC1934,AD1934,AE1934,AF1934,AG1934,AH1934,AI1934,AJ1934,AK1934,AL1934,AM1934,AN1934,AO1934,AP1934,AQ1934,AR1934,AS1934,AT1934,AU1934,AV1934,AW1934,AX1934,AY1934,AZ1934,BA1934,BB1934,R1934)</f>
        <v>#NAME?</v>
      </c>
      <c r="Q1934" s="21" t="e">
        <f t="shared" ca="1" si="120"/>
        <v>#NAME?</v>
      </c>
      <c r="R1934" t="s">
        <v>5106</v>
      </c>
      <c r="S1934" s="16" t="s">
        <v>4409</v>
      </c>
      <c r="T1934" s="12" t="s">
        <v>4234</v>
      </c>
      <c r="U1934" s="12" t="s">
        <v>4235</v>
      </c>
      <c r="V1934" s="12" t="s">
        <v>4584</v>
      </c>
    </row>
    <row r="1935" spans="1:26" ht="409.6" thickBot="1" x14ac:dyDescent="0.35">
      <c r="A1935" s="7" t="s">
        <v>1964</v>
      </c>
      <c r="D1935" s="37" t="s">
        <v>20</v>
      </c>
      <c r="E1935" s="45"/>
      <c r="F1935" s="47" t="e">
        <f ca="1">IF(D1935="Walmart", "https://www.walmart.com/search/?query=" &amp; [1]!textjoin("%20",TRUE,S1935,T1935,U1935,V1935,W1935,X1935,Y1935,Z1935,AA1935,AB1935,AC1935,AD1935,AE1935,AF1935,AG1935,AH1935,AI1935,AJ1935,AK1935,AL1935,AM1935,AN1935,AO1935,AP1935,AQ1935,AR1935,AS1935,AT1935,AU1935,AV1935,AW1935,AX1935,AY1935,AZ1935,BA1935,BB1935), IF(D1935="Best Buy", "https://www.bestbuy.com/site/searchpage.jsp?st=" &amp; [1]!textjoin("+",TRUE,S1935,T1935,U1935,V1935,W1935,X1935,Y1935,Z1935,AA1935,AB1935,AC1935,AD1935,AE1935,AF1935,AG1935,AH1935,AI1935,AJ1935,AK1935,AL1935,AM1935,AN1935,AO1935,AP1935,AQ1935,AR1935,AS1935,AT1935,AU1935,AV1935,AW1935,AX1935,AY1935,AZ1935,BA1935,BB1935), IF(D1935="Target", "https://www.target.com/s?searchTerm=" &amp; [1]!textjoin("+",TRUE,S1935,T1935,U1935,V1935,W1935,X1935,Y1935,Z1935,AA1935,AB1935,AC1935,AD1935,AE1935,AF1935,AG1935,AH1935,AI1935,AJ1935,AK1935,AL1935,AM1935,AN1935,AO1935,AP1935,AQ1935,AR1935,AS1935,AT1935,AU1935,AV1935,AW1935,AX1935,AY1935,AZ1935,BA1935,BB1935),"")))</f>
        <v>#NAME?</v>
      </c>
      <c r="G1935" s="45" t="s">
        <v>8355</v>
      </c>
      <c r="H1935" s="45" t="str">
        <f t="shared" si="122"/>
        <v>Target</v>
      </c>
      <c r="I1935" s="45"/>
      <c r="J1935" s="45"/>
      <c r="L1935" s="37" t="s">
        <v>20</v>
      </c>
      <c r="M1935" s="26" t="s">
        <v>2159</v>
      </c>
      <c r="N1935" s="21" t="s">
        <v>6935</v>
      </c>
      <c r="O1935" s="1" t="s">
        <v>2160</v>
      </c>
      <c r="P1935" s="21" t="e">
        <f ca="1">[1]!textjoin("+",TRUE,O1935,S1935,T1935,U1935,V1935,W1935,X1935,Y1935,Z1935,AA1935,AB1935,AC1935,AD1935,AE1935,AF1935,AG1935,AH1935,AI1935,AJ1935,AK1935,AL1935,AM1935,AN1935,AO1935,AP1935,AQ1935,AR1935,AS1935,AT1935,AU1935,AV1935,AW1935,AX1935,AY1935,AZ1935,BA1935,BB1935,R1935)</f>
        <v>#NAME?</v>
      </c>
      <c r="Q1935" s="21" t="e">
        <f t="shared" ca="1" si="120"/>
        <v>#NAME?</v>
      </c>
      <c r="R1935" t="s">
        <v>5106</v>
      </c>
      <c r="S1935" s="16" t="s">
        <v>5043</v>
      </c>
      <c r="T1935" s="12" t="s">
        <v>4234</v>
      </c>
      <c r="U1935" s="12" t="s">
        <v>4235</v>
      </c>
      <c r="V1935" s="12" t="s">
        <v>4584</v>
      </c>
    </row>
    <row r="1936" spans="1:26" ht="409.6" thickBot="1" x14ac:dyDescent="0.35">
      <c r="A1936" s="7" t="s">
        <v>1965</v>
      </c>
      <c r="D1936" s="37" t="s">
        <v>12</v>
      </c>
      <c r="E1936" s="45"/>
      <c r="F1936" s="47" t="e">
        <f ca="1">IF(D1936="Walmart", "https://www.walmart.com/search/?query=" &amp; [1]!textjoin("%20",TRUE,S1936,T1936,U1936,V1936,W1936,X1936,Y1936,Z1936,AA1936,AB1936,AC1936,AD1936,AE1936,AF1936,AG1936,AH1936,AI1936,AJ1936,AK1936,AL1936,AM1936,AN1936,AO1936,AP1936,AQ1936,AR1936,AS1936,AT1936,AU1936,AV1936,AW1936,AX1936,AY1936,AZ1936,BA1936,BB1936), IF(D1936="Best Buy", "https://www.bestbuy.com/site/searchpage.jsp?st=" &amp; [1]!textjoin("+",TRUE,S1936,T1936,U1936,V1936,W1936,X1936,Y1936,Z1936,AA1936,AB1936,AC1936,AD1936,AE1936,AF1936,AG1936,AH1936,AI1936,AJ1936,AK1936,AL1936,AM1936,AN1936,AO1936,AP1936,AQ1936,AR1936,AS1936,AT1936,AU1936,AV1936,AW1936,AX1936,AY1936,AZ1936,BA1936,BB1936), IF(D1936="Target", "https://www.target.com/s?searchTerm=" &amp; [1]!textjoin("+",TRUE,S1936,T1936,U1936,V1936,W1936,X1936,Y1936,Z1936,AA1936,AB1936,AC1936,AD1936,AE1936,AF1936,AG1936,AH1936,AI1936,AJ1936,AK1936,AL1936,AM1936,AN1936,AO1936,AP1936,AQ1936,AR1936,AS1936,AT1936,AU1936,AV1936,AW1936,AX1936,AY1936,AZ1936,BA1936,BB1936),"")))</f>
        <v>#NAME?</v>
      </c>
      <c r="G1936" s="45" t="s">
        <v>8356</v>
      </c>
      <c r="H1936" s="45" t="str">
        <f t="shared" si="122"/>
        <v>Walmart</v>
      </c>
      <c r="I1936" s="45"/>
      <c r="J1936" s="45"/>
      <c r="L1936" s="37" t="s">
        <v>12</v>
      </c>
      <c r="M1936" s="26" t="s">
        <v>2159</v>
      </c>
      <c r="N1936" s="21" t="s">
        <v>6936</v>
      </c>
      <c r="O1936" s="1" t="s">
        <v>2160</v>
      </c>
      <c r="P1936" s="21" t="e">
        <f ca="1">[1]!textjoin("+",TRUE,O1936,S1936,T1936,U1936,V1936,W1936,X1936,Y1936,Z1936,AA1936,AB1936,AC1936,AD1936,AE1936,AF1936,AG1936,AH1936,AI1936,AJ1936,AK1936,AL1936,AM1936,AN1936,AO1936,AP1936,AQ1936,AR1936,AS1936,AT1936,AU1936,AV1936,AW1936,AX1936,AY1936,AZ1936,BA1936,BB1936,R1936)</f>
        <v>#NAME?</v>
      </c>
      <c r="Q1936" s="21" t="e">
        <f t="shared" ca="1" si="120"/>
        <v>#NAME?</v>
      </c>
      <c r="R1936" t="s">
        <v>5106</v>
      </c>
      <c r="S1936" s="16" t="s">
        <v>4410</v>
      </c>
      <c r="T1936" s="12" t="s">
        <v>4586</v>
      </c>
    </row>
    <row r="1937" spans="1:26" ht="409.6" thickBot="1" x14ac:dyDescent="0.35">
      <c r="A1937" s="7" t="s">
        <v>1966</v>
      </c>
      <c r="D1937" s="37" t="s">
        <v>15</v>
      </c>
      <c r="E1937" s="45"/>
      <c r="F1937" s="47" t="e">
        <f ca="1">IF(D1937="Walmart", "https://www.walmart.com/search/?query=" &amp; [1]!textjoin("%20",TRUE,S1937,T1937,U1937,V1937,W1937,X1937,Y1937,Z1937,AA1937,AB1937,AC1937,AD1937,AE1937,AF1937,AG1937,AH1937,AI1937,AJ1937,AK1937,AL1937,AM1937,AN1937,AO1937,AP1937,AQ1937,AR1937,AS1937,AT1937,AU1937,AV1937,AW1937,AX1937,AY1937,AZ1937,BA1937,BB1937), IF(D1937="Best Buy", "https://www.bestbuy.com/site/searchpage.jsp?st=" &amp; [1]!textjoin("+",TRUE,S1937,T1937,U1937,V1937,W1937,X1937,Y1937,Z1937,AA1937,AB1937,AC1937,AD1937,AE1937,AF1937,AG1937,AH1937,AI1937,AJ1937,AK1937,AL1937,AM1937,AN1937,AO1937,AP1937,AQ1937,AR1937,AS1937,AT1937,AU1937,AV1937,AW1937,AX1937,AY1937,AZ1937,BA1937,BB1937), IF(D1937="Target", "https://www.target.com/s?searchTerm=" &amp; [1]!textjoin("+",TRUE,S1937,T1937,U1937,V1937,W1937,X1937,Y1937,Z1937,AA1937,AB1937,AC1937,AD1937,AE1937,AF1937,AG1937,AH1937,AI1937,AJ1937,AK1937,AL1937,AM1937,AN1937,AO1937,AP1937,AQ1937,AR1937,AS1937,AT1937,AU1937,AV1937,AW1937,AX1937,AY1937,AZ1937,BA1937,BB1937),"")))</f>
        <v>#NAME?</v>
      </c>
      <c r="G1937" s="45" t="s">
        <v>8357</v>
      </c>
      <c r="H1937" s="45" t="str">
        <f t="shared" si="122"/>
        <v>Best Buy</v>
      </c>
      <c r="I1937" s="45"/>
      <c r="J1937" s="45"/>
      <c r="L1937" s="37" t="s">
        <v>15</v>
      </c>
      <c r="M1937" s="26" t="s">
        <v>2159</v>
      </c>
      <c r="N1937" s="21" t="s">
        <v>6937</v>
      </c>
      <c r="O1937" s="1" t="s">
        <v>2160</v>
      </c>
      <c r="P1937" s="21" t="e">
        <f ca="1">[1]!textjoin("+",TRUE,O1937,S1937,T1937,U1937,V1937,W1937,X1937,Y1937,Z1937,AA1937,AB1937,AC1937,AD1937,AE1937,AF1937,AG1937,AH1937,AI1937,AJ1937,AK1937,AL1937,AM1937,AN1937,AO1937,AP1937,AQ1937,AR1937,AS1937,AT1937,AU1937,AV1937,AW1937,AX1937,AY1937,AZ1937,BA1937,BB1937,R1937)</f>
        <v>#NAME?</v>
      </c>
      <c r="Q1937" s="21" t="e">
        <f t="shared" ca="1" si="120"/>
        <v>#NAME?</v>
      </c>
      <c r="R1937" t="s">
        <v>5106</v>
      </c>
      <c r="S1937" s="16" t="s">
        <v>2710</v>
      </c>
      <c r="T1937" s="12" t="s">
        <v>2172</v>
      </c>
    </row>
    <row r="1938" spans="1:26" ht="409.6" thickBot="1" x14ac:dyDescent="0.35">
      <c r="A1938" s="7" t="s">
        <v>1967</v>
      </c>
      <c r="D1938" s="37" t="s">
        <v>12</v>
      </c>
      <c r="E1938" s="45"/>
      <c r="F1938" s="47" t="e">
        <f ca="1">IF(D1938="Walmart", "https://www.walmart.com/search/?query=" &amp; [1]!textjoin("%20",TRUE,S1938,T1938,U1938,V1938,W1938,X1938,Y1938,Z1938,AA1938,AB1938,AC1938,AD1938,AE1938,AF1938,AG1938,AH1938,AI1938,AJ1938,AK1938,AL1938,AM1938,AN1938,AO1938,AP1938,AQ1938,AR1938,AS1938,AT1938,AU1938,AV1938,AW1938,AX1938,AY1938,AZ1938,BA1938,BB1938), IF(D1938="Best Buy", "https://www.bestbuy.com/site/searchpage.jsp?st=" &amp; [1]!textjoin("+",TRUE,S1938,T1938,U1938,V1938,W1938,X1938,Y1938,Z1938,AA1938,AB1938,AC1938,AD1938,AE1938,AF1938,AG1938,AH1938,AI1938,AJ1938,AK1938,AL1938,AM1938,AN1938,AO1938,AP1938,AQ1938,AR1938,AS1938,AT1938,AU1938,AV1938,AW1938,AX1938,AY1938,AZ1938,BA1938,BB1938), IF(D1938="Target", "https://www.target.com/s?searchTerm=" &amp; [1]!textjoin("+",TRUE,S1938,T1938,U1938,V1938,W1938,X1938,Y1938,Z1938,AA1938,AB1938,AC1938,AD1938,AE1938,AF1938,AG1938,AH1938,AI1938,AJ1938,AK1938,AL1938,AM1938,AN1938,AO1938,AP1938,AQ1938,AR1938,AS1938,AT1938,AU1938,AV1938,AW1938,AX1938,AY1938,AZ1938,BA1938,BB1938),"")))</f>
        <v>#NAME?</v>
      </c>
      <c r="G1938" s="45" t="s">
        <v>8358</v>
      </c>
      <c r="H1938" s="45" t="str">
        <f t="shared" si="122"/>
        <v>Walmart</v>
      </c>
      <c r="I1938" s="45"/>
      <c r="J1938" s="45"/>
      <c r="L1938" s="37" t="s">
        <v>12</v>
      </c>
      <c r="M1938" s="26" t="s">
        <v>2159</v>
      </c>
      <c r="N1938" s="21" t="s">
        <v>6938</v>
      </c>
      <c r="O1938" s="1" t="s">
        <v>2160</v>
      </c>
      <c r="P1938" s="21" t="e">
        <f ca="1">[1]!textjoin("+",TRUE,O1938,S1938,T1938,U1938,V1938,W1938,X1938,Y1938,Z1938,AA1938,AB1938,AC1938,AD1938,AE1938,AF1938,AG1938,AH1938,AI1938,AJ1938,AK1938,AL1938,AM1938,AN1938,AO1938,AP1938,AQ1938,AR1938,AS1938,AT1938,AU1938,AV1938,AW1938,AX1938,AY1938,AZ1938,BA1938,BB1938,R1938)</f>
        <v>#NAME?</v>
      </c>
      <c r="Q1938" s="21" t="e">
        <f t="shared" ca="1" si="120"/>
        <v>#NAME?</v>
      </c>
      <c r="R1938" t="s">
        <v>5106</v>
      </c>
      <c r="S1938" s="16" t="s">
        <v>5044</v>
      </c>
      <c r="T1938" s="12" t="s">
        <v>2919</v>
      </c>
      <c r="U1938" s="12" t="s">
        <v>4411</v>
      </c>
      <c r="V1938" s="12">
        <v>4</v>
      </c>
      <c r="W1938" s="12" t="s">
        <v>4139</v>
      </c>
      <c r="X1938" s="12" t="s">
        <v>4140</v>
      </c>
    </row>
    <row r="1939" spans="1:26" ht="409.6" thickBot="1" x14ac:dyDescent="0.35">
      <c r="A1939" s="7" t="s">
        <v>1968</v>
      </c>
      <c r="D1939" s="37" t="s">
        <v>15</v>
      </c>
      <c r="E1939" s="45"/>
      <c r="F1939" s="47" t="e">
        <f ca="1">IF(D1939="Walmart", "https://www.walmart.com/search/?query=" &amp; [1]!textjoin("%20",TRUE,S1939,T1939,U1939,V1939,W1939,X1939,Y1939,Z1939,AA1939,AB1939,AC1939,AD1939,AE1939,AF1939,AG1939,AH1939,AI1939,AJ1939,AK1939,AL1939,AM1939,AN1939,AO1939,AP1939,AQ1939,AR1939,AS1939,AT1939,AU1939,AV1939,AW1939,AX1939,AY1939,AZ1939,BA1939,BB1939), IF(D1939="Best Buy", "https://www.bestbuy.com/site/searchpage.jsp?st=" &amp; [1]!textjoin("+",TRUE,S1939,T1939,U1939,V1939,W1939,X1939,Y1939,Z1939,AA1939,AB1939,AC1939,AD1939,AE1939,AF1939,AG1939,AH1939,AI1939,AJ1939,AK1939,AL1939,AM1939,AN1939,AO1939,AP1939,AQ1939,AR1939,AS1939,AT1939,AU1939,AV1939,AW1939,AX1939,AY1939,AZ1939,BA1939,BB1939), IF(D1939="Target", "https://www.target.com/s?searchTerm=" &amp; [1]!textjoin("+",TRUE,S1939,T1939,U1939,V1939,W1939,X1939,Y1939,Z1939,AA1939,AB1939,AC1939,AD1939,AE1939,AF1939,AG1939,AH1939,AI1939,AJ1939,AK1939,AL1939,AM1939,AN1939,AO1939,AP1939,AQ1939,AR1939,AS1939,AT1939,AU1939,AV1939,AW1939,AX1939,AY1939,AZ1939,BA1939,BB1939),"")))</f>
        <v>#NAME?</v>
      </c>
      <c r="G1939" s="45" t="s">
        <v>8359</v>
      </c>
      <c r="H1939" s="45" t="str">
        <f t="shared" si="122"/>
        <v>Best Buy</v>
      </c>
      <c r="I1939" s="45"/>
      <c r="J1939" s="45"/>
      <c r="L1939" s="37" t="s">
        <v>15</v>
      </c>
      <c r="M1939" s="26" t="s">
        <v>2159</v>
      </c>
      <c r="N1939" s="21" t="s">
        <v>6939</v>
      </c>
      <c r="O1939" s="1" t="s">
        <v>2160</v>
      </c>
      <c r="P1939" s="21" t="e">
        <f ca="1">[1]!textjoin("+",TRUE,O1939,S1939,T1939,U1939,V1939,W1939,X1939,Y1939,Z1939,AA1939,AB1939,AC1939,AD1939,AE1939,AF1939,AG1939,AH1939,AI1939,AJ1939,AK1939,AL1939,AM1939,AN1939,AO1939,AP1939,AQ1939,AR1939,AS1939,AT1939,AU1939,AV1939,AW1939,AX1939,AY1939,AZ1939,BA1939,BB1939,R1939)</f>
        <v>#NAME?</v>
      </c>
      <c r="Q1939" s="21" t="e">
        <f t="shared" ca="1" si="120"/>
        <v>#NAME?</v>
      </c>
      <c r="R1939" t="s">
        <v>5106</v>
      </c>
      <c r="S1939" s="16" t="s">
        <v>4412</v>
      </c>
      <c r="T1939" s="12" t="s">
        <v>4413</v>
      </c>
      <c r="U1939" s="12" t="s">
        <v>4137</v>
      </c>
      <c r="V1939" s="12" t="s">
        <v>4414</v>
      </c>
      <c r="W1939" s="12" t="s">
        <v>2176</v>
      </c>
      <c r="X1939" s="12" t="s">
        <v>2177</v>
      </c>
      <c r="Y1939" s="12" t="s">
        <v>2178</v>
      </c>
      <c r="Z1939" s="12" t="s">
        <v>4603</v>
      </c>
    </row>
    <row r="1940" spans="1:26" ht="409.6" thickBot="1" x14ac:dyDescent="0.35">
      <c r="A1940" s="7" t="s">
        <v>1969</v>
      </c>
      <c r="D1940" s="37" t="s">
        <v>15</v>
      </c>
      <c r="E1940" s="45"/>
      <c r="F1940" s="47" t="e">
        <f ca="1">IF(D1940="Walmart", "https://www.walmart.com/search/?query=" &amp; [1]!textjoin("%20",TRUE,S1940,T1940,U1940,V1940,W1940,X1940,Y1940,Z1940,AA1940,AB1940,AC1940,AD1940,AE1940,AF1940,AG1940,AH1940,AI1940,AJ1940,AK1940,AL1940,AM1940,AN1940,AO1940,AP1940,AQ1940,AR1940,AS1940,AT1940,AU1940,AV1940,AW1940,AX1940,AY1940,AZ1940,BA1940,BB1940), IF(D1940="Best Buy", "https://www.bestbuy.com/site/searchpage.jsp?st=" &amp; [1]!textjoin("+",TRUE,S1940,T1940,U1940,V1940,W1940,X1940,Y1940,Z1940,AA1940,AB1940,AC1940,AD1940,AE1940,AF1940,AG1940,AH1940,AI1940,AJ1940,AK1940,AL1940,AM1940,AN1940,AO1940,AP1940,AQ1940,AR1940,AS1940,AT1940,AU1940,AV1940,AW1940,AX1940,AY1940,AZ1940,BA1940,BB1940), IF(D1940="Target", "https://www.target.com/s?searchTerm=" &amp; [1]!textjoin("+",TRUE,S1940,T1940,U1940,V1940,W1940,X1940,Y1940,Z1940,AA1940,AB1940,AC1940,AD1940,AE1940,AF1940,AG1940,AH1940,AI1940,AJ1940,AK1940,AL1940,AM1940,AN1940,AO1940,AP1940,AQ1940,AR1940,AS1940,AT1940,AU1940,AV1940,AW1940,AX1940,AY1940,AZ1940,BA1940,BB1940),"")))</f>
        <v>#NAME?</v>
      </c>
      <c r="G1940" s="45" t="s">
        <v>8360</v>
      </c>
      <c r="H1940" s="45" t="str">
        <f t="shared" si="122"/>
        <v>Best Buy</v>
      </c>
      <c r="I1940" s="45"/>
      <c r="J1940" s="45"/>
      <c r="L1940" s="37" t="s">
        <v>15</v>
      </c>
      <c r="M1940" s="26" t="s">
        <v>2159</v>
      </c>
      <c r="N1940" s="21" t="s">
        <v>6940</v>
      </c>
      <c r="O1940" s="1" t="s">
        <v>2160</v>
      </c>
      <c r="P1940" s="21" t="e">
        <f ca="1">[1]!textjoin("+",TRUE,O1940,S1940,T1940,U1940,V1940,W1940,X1940,Y1940,Z1940,AA1940,AB1940,AC1940,AD1940,AE1940,AF1940,AG1940,AH1940,AI1940,AJ1940,AK1940,AL1940,AM1940,AN1940,AO1940,AP1940,AQ1940,AR1940,AS1940,AT1940,AU1940,AV1940,AW1940,AX1940,AY1940,AZ1940,BA1940,BB1940,R1940)</f>
        <v>#NAME?</v>
      </c>
      <c r="Q1940" s="21" t="e">
        <f t="shared" ca="1" si="120"/>
        <v>#NAME?</v>
      </c>
      <c r="R1940" t="s">
        <v>5106</v>
      </c>
      <c r="S1940" s="16" t="s">
        <v>4412</v>
      </c>
      <c r="T1940" s="12" t="s">
        <v>4413</v>
      </c>
      <c r="U1940" s="12" t="s">
        <v>4137</v>
      </c>
      <c r="V1940" s="12" t="s">
        <v>4414</v>
      </c>
      <c r="W1940" s="12" t="s">
        <v>2172</v>
      </c>
    </row>
    <row r="1941" spans="1:26" ht="409.6" thickBot="1" x14ac:dyDescent="0.35">
      <c r="A1941" s="7" t="s">
        <v>1970</v>
      </c>
      <c r="D1941" s="37" t="s">
        <v>15</v>
      </c>
      <c r="E1941" s="45"/>
      <c r="F1941" s="47" t="e">
        <f ca="1">IF(D1941="Walmart", "https://www.walmart.com/search/?query=" &amp; [1]!textjoin("%20",TRUE,S1941,T1941,U1941,V1941,W1941,X1941,Y1941,Z1941,AA1941,AB1941,AC1941,AD1941,AE1941,AF1941,AG1941,AH1941,AI1941,AJ1941,AK1941,AL1941,AM1941,AN1941,AO1941,AP1941,AQ1941,AR1941,AS1941,AT1941,AU1941,AV1941,AW1941,AX1941,AY1941,AZ1941,BA1941,BB1941), IF(D1941="Best Buy", "https://www.bestbuy.com/site/searchpage.jsp?st=" &amp; [1]!textjoin("+",TRUE,S1941,T1941,U1941,V1941,W1941,X1941,Y1941,Z1941,AA1941,AB1941,AC1941,AD1941,AE1941,AF1941,AG1941,AH1941,AI1941,AJ1941,AK1941,AL1941,AM1941,AN1941,AO1941,AP1941,AQ1941,AR1941,AS1941,AT1941,AU1941,AV1941,AW1941,AX1941,AY1941,AZ1941,BA1941,BB1941), IF(D1941="Target", "https://www.target.com/s?searchTerm=" &amp; [1]!textjoin("+",TRUE,S1941,T1941,U1941,V1941,W1941,X1941,Y1941,Z1941,AA1941,AB1941,AC1941,AD1941,AE1941,AF1941,AG1941,AH1941,AI1941,AJ1941,AK1941,AL1941,AM1941,AN1941,AO1941,AP1941,AQ1941,AR1941,AS1941,AT1941,AU1941,AV1941,AW1941,AX1941,AY1941,AZ1941,BA1941,BB1941),"")))</f>
        <v>#NAME?</v>
      </c>
      <c r="G1941" s="45" t="s">
        <v>8361</v>
      </c>
      <c r="H1941" s="45" t="str">
        <f t="shared" si="122"/>
        <v>Best Buy</v>
      </c>
      <c r="I1941" s="45"/>
      <c r="J1941" s="45"/>
      <c r="L1941" s="37" t="s">
        <v>15</v>
      </c>
      <c r="M1941" s="26" t="s">
        <v>2159</v>
      </c>
      <c r="N1941" s="21" t="s">
        <v>6941</v>
      </c>
      <c r="O1941" s="1" t="s">
        <v>2160</v>
      </c>
      <c r="P1941" s="21" t="e">
        <f ca="1">[1]!textjoin("+",TRUE,O1941,S1941,T1941,U1941,V1941,W1941,X1941,Y1941,Z1941,AA1941,AB1941,AC1941,AD1941,AE1941,AF1941,AG1941,AH1941,AI1941,AJ1941,AK1941,AL1941,AM1941,AN1941,AO1941,AP1941,AQ1941,AR1941,AS1941,AT1941,AU1941,AV1941,AW1941,AX1941,AY1941,AZ1941,BA1941,BB1941,R1941)</f>
        <v>#NAME?</v>
      </c>
      <c r="Q1941" s="21" t="e">
        <f t="shared" ca="1" si="120"/>
        <v>#NAME?</v>
      </c>
      <c r="R1941" t="s">
        <v>5106</v>
      </c>
      <c r="S1941" s="16" t="s">
        <v>4415</v>
      </c>
      <c r="T1941" s="12" t="s">
        <v>2176</v>
      </c>
      <c r="U1941" s="12" t="s">
        <v>2177</v>
      </c>
      <c r="V1941" s="12" t="s">
        <v>2178</v>
      </c>
      <c r="W1941" s="12" t="s">
        <v>4603</v>
      </c>
    </row>
    <row r="1942" spans="1:26" ht="409.6" thickBot="1" x14ac:dyDescent="0.35">
      <c r="A1942" s="7" t="s">
        <v>1971</v>
      </c>
      <c r="D1942" s="37" t="s">
        <v>15</v>
      </c>
      <c r="E1942" s="45"/>
      <c r="F1942" s="47" t="e">
        <f ca="1">IF(D1942="Walmart", "https://www.walmart.com/search/?query=" &amp; [1]!textjoin("%20",TRUE,S1942,T1942,U1942,V1942,W1942,X1942,Y1942,Z1942,AA1942,AB1942,AC1942,AD1942,AE1942,AF1942,AG1942,AH1942,AI1942,AJ1942,AK1942,AL1942,AM1942,AN1942,AO1942,AP1942,AQ1942,AR1942,AS1942,AT1942,AU1942,AV1942,AW1942,AX1942,AY1942,AZ1942,BA1942,BB1942), IF(D1942="Best Buy", "https://www.bestbuy.com/site/searchpage.jsp?st=" &amp; [1]!textjoin("+",TRUE,S1942,T1942,U1942,V1942,W1942,X1942,Y1942,Z1942,AA1942,AB1942,AC1942,AD1942,AE1942,AF1942,AG1942,AH1942,AI1942,AJ1942,AK1942,AL1942,AM1942,AN1942,AO1942,AP1942,AQ1942,AR1942,AS1942,AT1942,AU1942,AV1942,AW1942,AX1942,AY1942,AZ1942,BA1942,BB1942), IF(D1942="Target", "https://www.target.com/s?searchTerm=" &amp; [1]!textjoin("+",TRUE,S1942,T1942,U1942,V1942,W1942,X1942,Y1942,Z1942,AA1942,AB1942,AC1942,AD1942,AE1942,AF1942,AG1942,AH1942,AI1942,AJ1942,AK1942,AL1942,AM1942,AN1942,AO1942,AP1942,AQ1942,AR1942,AS1942,AT1942,AU1942,AV1942,AW1942,AX1942,AY1942,AZ1942,BA1942,BB1942),"")))</f>
        <v>#NAME?</v>
      </c>
      <c r="G1942" s="45" t="s">
        <v>8362</v>
      </c>
      <c r="H1942" s="45" t="str">
        <f t="shared" si="122"/>
        <v>Best Buy</v>
      </c>
      <c r="I1942" s="45"/>
      <c r="J1942" s="45"/>
      <c r="L1942" s="37" t="s">
        <v>15</v>
      </c>
      <c r="M1942" s="26" t="s">
        <v>2159</v>
      </c>
      <c r="N1942" s="21" t="s">
        <v>6942</v>
      </c>
      <c r="O1942" s="1" t="s">
        <v>2160</v>
      </c>
      <c r="P1942" s="21" t="e">
        <f ca="1">[1]!textjoin("+",TRUE,O1942,S1942,T1942,U1942,V1942,W1942,X1942,Y1942,Z1942,AA1942,AB1942,AC1942,AD1942,AE1942,AF1942,AG1942,AH1942,AI1942,AJ1942,AK1942,AL1942,AM1942,AN1942,AO1942,AP1942,AQ1942,AR1942,AS1942,AT1942,AU1942,AV1942,AW1942,AX1942,AY1942,AZ1942,BA1942,BB1942,R1942)</f>
        <v>#NAME?</v>
      </c>
      <c r="Q1942" s="21" t="e">
        <f t="shared" ca="1" si="120"/>
        <v>#NAME?</v>
      </c>
      <c r="R1942" t="s">
        <v>5106</v>
      </c>
      <c r="S1942" s="16" t="s">
        <v>4415</v>
      </c>
      <c r="T1942" s="12" t="s">
        <v>2172</v>
      </c>
    </row>
    <row r="1943" spans="1:26" ht="409.6" thickBot="1" x14ac:dyDescent="0.35">
      <c r="A1943" s="7" t="s">
        <v>1972</v>
      </c>
      <c r="D1943" s="37" t="s">
        <v>15</v>
      </c>
      <c r="E1943" s="45"/>
      <c r="F1943" s="47" t="e">
        <f ca="1">IF(D1943="Walmart", "https://www.walmart.com/search/?query=" &amp; [1]!textjoin("%20",TRUE,S1943,T1943,U1943,V1943,W1943,X1943,Y1943,Z1943,AA1943,AB1943,AC1943,AD1943,AE1943,AF1943,AG1943,AH1943,AI1943,AJ1943,AK1943,AL1943,AM1943,AN1943,AO1943,AP1943,AQ1943,AR1943,AS1943,AT1943,AU1943,AV1943,AW1943,AX1943,AY1943,AZ1943,BA1943,BB1943), IF(D1943="Best Buy", "https://www.bestbuy.com/site/searchpage.jsp?st=" &amp; [1]!textjoin("+",TRUE,S1943,T1943,U1943,V1943,W1943,X1943,Y1943,Z1943,AA1943,AB1943,AC1943,AD1943,AE1943,AF1943,AG1943,AH1943,AI1943,AJ1943,AK1943,AL1943,AM1943,AN1943,AO1943,AP1943,AQ1943,AR1943,AS1943,AT1943,AU1943,AV1943,AW1943,AX1943,AY1943,AZ1943,BA1943,BB1943), IF(D1943="Target", "https://www.target.com/s?searchTerm=" &amp; [1]!textjoin("+",TRUE,S1943,T1943,U1943,V1943,W1943,X1943,Y1943,Z1943,AA1943,AB1943,AC1943,AD1943,AE1943,AF1943,AG1943,AH1943,AI1943,AJ1943,AK1943,AL1943,AM1943,AN1943,AO1943,AP1943,AQ1943,AR1943,AS1943,AT1943,AU1943,AV1943,AW1943,AX1943,AY1943,AZ1943,BA1943,BB1943),"")))</f>
        <v>#NAME?</v>
      </c>
      <c r="G1943" s="45" t="s">
        <v>8363</v>
      </c>
      <c r="H1943" s="45" t="str">
        <f t="shared" si="122"/>
        <v>Best Buy</v>
      </c>
      <c r="I1943" s="45"/>
      <c r="J1943" s="45"/>
      <c r="L1943" s="37" t="s">
        <v>15</v>
      </c>
      <c r="M1943" s="26" t="s">
        <v>2159</v>
      </c>
      <c r="N1943" s="21" t="s">
        <v>6943</v>
      </c>
      <c r="O1943" s="1" t="s">
        <v>2160</v>
      </c>
      <c r="P1943" s="21" t="e">
        <f ca="1">[1]!textjoin("+",TRUE,O1943,S1943,T1943,U1943,V1943,W1943,X1943,Y1943,Z1943,AA1943,AB1943,AC1943,AD1943,AE1943,AF1943,AG1943,AH1943,AI1943,AJ1943,AK1943,AL1943,AM1943,AN1943,AO1943,AP1943,AQ1943,AR1943,AS1943,AT1943,AU1943,AV1943,AW1943,AX1943,AY1943,AZ1943,BA1943,BB1943,R1943)</f>
        <v>#NAME?</v>
      </c>
      <c r="Q1943" s="21" t="e">
        <f t="shared" ca="1" si="120"/>
        <v>#NAME?</v>
      </c>
      <c r="R1943" t="s">
        <v>5106</v>
      </c>
      <c r="S1943" s="16" t="s">
        <v>4415</v>
      </c>
      <c r="T1943" s="12" t="s">
        <v>3212</v>
      </c>
      <c r="U1943" s="12" t="s">
        <v>4585</v>
      </c>
    </row>
    <row r="1944" spans="1:26" ht="409.6" thickBot="1" x14ac:dyDescent="0.35">
      <c r="A1944" s="7" t="s">
        <v>1973</v>
      </c>
      <c r="D1944" s="37" t="s">
        <v>15</v>
      </c>
      <c r="E1944" s="45"/>
      <c r="F1944" s="47" t="e">
        <f ca="1">IF(D1944="Walmart", "https://www.walmart.com/search/?query=" &amp; [1]!textjoin("%20",TRUE,S1944,T1944,U1944,V1944,W1944,X1944,Y1944,Z1944,AA1944,AB1944,AC1944,AD1944,AE1944,AF1944,AG1944,AH1944,AI1944,AJ1944,AK1944,AL1944,AM1944,AN1944,AO1944,AP1944,AQ1944,AR1944,AS1944,AT1944,AU1944,AV1944,AW1944,AX1944,AY1944,AZ1944,BA1944,BB1944), IF(D1944="Best Buy", "https://www.bestbuy.com/site/searchpage.jsp?st=" &amp; [1]!textjoin("+",TRUE,S1944,T1944,U1944,V1944,W1944,X1944,Y1944,Z1944,AA1944,AB1944,AC1944,AD1944,AE1944,AF1944,AG1944,AH1944,AI1944,AJ1944,AK1944,AL1944,AM1944,AN1944,AO1944,AP1944,AQ1944,AR1944,AS1944,AT1944,AU1944,AV1944,AW1944,AX1944,AY1944,AZ1944,BA1944,BB1944), IF(D1944="Target", "https://www.target.com/s?searchTerm=" &amp; [1]!textjoin("+",TRUE,S1944,T1944,U1944,V1944,W1944,X1944,Y1944,Z1944,AA1944,AB1944,AC1944,AD1944,AE1944,AF1944,AG1944,AH1944,AI1944,AJ1944,AK1944,AL1944,AM1944,AN1944,AO1944,AP1944,AQ1944,AR1944,AS1944,AT1944,AU1944,AV1944,AW1944,AX1944,AY1944,AZ1944,BA1944,BB1944),"")))</f>
        <v>#NAME?</v>
      </c>
      <c r="G1944" s="45" t="s">
        <v>8364</v>
      </c>
      <c r="H1944" s="45" t="str">
        <f t="shared" si="122"/>
        <v>Best Buy</v>
      </c>
      <c r="I1944" s="45"/>
      <c r="J1944" s="45"/>
      <c r="L1944" s="37" t="s">
        <v>15</v>
      </c>
      <c r="M1944" s="26" t="s">
        <v>2159</v>
      </c>
      <c r="N1944" s="21" t="s">
        <v>6944</v>
      </c>
      <c r="O1944" s="1" t="s">
        <v>2160</v>
      </c>
      <c r="P1944" s="21" t="e">
        <f ca="1">[1]!textjoin("+",TRUE,O1944,S1944,T1944,U1944,V1944,W1944,X1944,Y1944,Z1944,AA1944,AB1944,AC1944,AD1944,AE1944,AF1944,AG1944,AH1944,AI1944,AJ1944,AK1944,AL1944,AM1944,AN1944,AO1944,AP1944,AQ1944,AR1944,AS1944,AT1944,AU1944,AV1944,AW1944,AX1944,AY1944,AZ1944,BA1944,BB1944,R1944)</f>
        <v>#NAME?</v>
      </c>
      <c r="Q1944" s="21" t="e">
        <f t="shared" ca="1" si="120"/>
        <v>#NAME?</v>
      </c>
      <c r="R1944" t="s">
        <v>5106</v>
      </c>
      <c r="S1944" s="16" t="s">
        <v>5045</v>
      </c>
      <c r="T1944" s="12" t="s">
        <v>4204</v>
      </c>
      <c r="U1944" s="12" t="s">
        <v>4416</v>
      </c>
      <c r="V1944" s="12" t="s">
        <v>4585</v>
      </c>
    </row>
    <row r="1945" spans="1:26" ht="409.6" thickBot="1" x14ac:dyDescent="0.35">
      <c r="A1945" s="7" t="s">
        <v>1974</v>
      </c>
      <c r="D1945" s="37" t="s">
        <v>15</v>
      </c>
      <c r="E1945" s="45"/>
      <c r="F1945" s="47" t="e">
        <f ca="1">IF(D1945="Walmart", "https://www.walmart.com/search/?query=" &amp; [1]!textjoin("%20",TRUE,S1945,T1945,U1945,V1945,W1945,X1945,Y1945,Z1945,AA1945,AB1945,AC1945,AD1945,AE1945,AF1945,AG1945,AH1945,AI1945,AJ1945,AK1945,AL1945,AM1945,AN1945,AO1945,AP1945,AQ1945,AR1945,AS1945,AT1945,AU1945,AV1945,AW1945,AX1945,AY1945,AZ1945,BA1945,BB1945), IF(D1945="Best Buy", "https://www.bestbuy.com/site/searchpage.jsp?st=" &amp; [1]!textjoin("+",TRUE,S1945,T1945,U1945,V1945,W1945,X1945,Y1945,Z1945,AA1945,AB1945,AC1945,AD1945,AE1945,AF1945,AG1945,AH1945,AI1945,AJ1945,AK1945,AL1945,AM1945,AN1945,AO1945,AP1945,AQ1945,AR1945,AS1945,AT1945,AU1945,AV1945,AW1945,AX1945,AY1945,AZ1945,BA1945,BB1945), IF(D1945="Target", "https://www.target.com/s?searchTerm=" &amp; [1]!textjoin("+",TRUE,S1945,T1945,U1945,V1945,W1945,X1945,Y1945,Z1945,AA1945,AB1945,AC1945,AD1945,AE1945,AF1945,AG1945,AH1945,AI1945,AJ1945,AK1945,AL1945,AM1945,AN1945,AO1945,AP1945,AQ1945,AR1945,AS1945,AT1945,AU1945,AV1945,AW1945,AX1945,AY1945,AZ1945,BA1945,BB1945),"")))</f>
        <v>#NAME?</v>
      </c>
      <c r="G1945" s="45" t="s">
        <v>8365</v>
      </c>
      <c r="H1945" s="45" t="str">
        <f t="shared" si="122"/>
        <v>Best Buy</v>
      </c>
      <c r="I1945" s="45"/>
      <c r="J1945" s="45"/>
      <c r="L1945" s="37" t="s">
        <v>15</v>
      </c>
      <c r="M1945" s="26" t="s">
        <v>2159</v>
      </c>
      <c r="N1945" s="21" t="s">
        <v>6945</v>
      </c>
      <c r="O1945" s="1" t="s">
        <v>2160</v>
      </c>
      <c r="P1945" s="21" t="e">
        <f ca="1">[1]!textjoin("+",TRUE,O1945,S1945,T1945,U1945,V1945,W1945,X1945,Y1945,Z1945,AA1945,AB1945,AC1945,AD1945,AE1945,AF1945,AG1945,AH1945,AI1945,AJ1945,AK1945,AL1945,AM1945,AN1945,AO1945,AP1945,AQ1945,AR1945,AS1945,AT1945,AU1945,AV1945,AW1945,AX1945,AY1945,AZ1945,BA1945,BB1945,R1945)</f>
        <v>#NAME?</v>
      </c>
      <c r="Q1945" s="21" t="e">
        <f t="shared" ca="1" si="120"/>
        <v>#NAME?</v>
      </c>
      <c r="R1945" t="s">
        <v>5106</v>
      </c>
      <c r="S1945" s="16" t="s">
        <v>5045</v>
      </c>
      <c r="T1945" s="12" t="s">
        <v>4204</v>
      </c>
      <c r="U1945" s="12" t="s">
        <v>4416</v>
      </c>
      <c r="V1945" s="12" t="s">
        <v>4417</v>
      </c>
      <c r="W1945" s="12" t="s">
        <v>3036</v>
      </c>
      <c r="X1945" s="12" t="s">
        <v>4585</v>
      </c>
    </row>
    <row r="1946" spans="1:26" ht="409.6" thickBot="1" x14ac:dyDescent="0.35">
      <c r="A1946" s="7" t="s">
        <v>1975</v>
      </c>
      <c r="D1946" s="37" t="s">
        <v>15</v>
      </c>
      <c r="E1946" s="45"/>
      <c r="F1946" s="47" t="e">
        <f ca="1">IF(D1946="Walmart", "https://www.walmart.com/search/?query=" &amp; [1]!textjoin("%20",TRUE,S1946,T1946,U1946,V1946,W1946,X1946,Y1946,Z1946,AA1946,AB1946,AC1946,AD1946,AE1946,AF1946,AG1946,AH1946,AI1946,AJ1946,AK1946,AL1946,AM1946,AN1946,AO1946,AP1946,AQ1946,AR1946,AS1946,AT1946,AU1946,AV1946,AW1946,AX1946,AY1946,AZ1946,BA1946,BB1946), IF(D1946="Best Buy", "https://www.bestbuy.com/site/searchpage.jsp?st=" &amp; [1]!textjoin("+",TRUE,S1946,T1946,U1946,V1946,W1946,X1946,Y1946,Z1946,AA1946,AB1946,AC1946,AD1946,AE1946,AF1946,AG1946,AH1946,AI1946,AJ1946,AK1946,AL1946,AM1946,AN1946,AO1946,AP1946,AQ1946,AR1946,AS1946,AT1946,AU1946,AV1946,AW1946,AX1946,AY1946,AZ1946,BA1946,BB1946), IF(D1946="Target", "https://www.target.com/s?searchTerm=" &amp; [1]!textjoin("+",TRUE,S1946,T1946,U1946,V1946,W1946,X1946,Y1946,Z1946,AA1946,AB1946,AC1946,AD1946,AE1946,AF1946,AG1946,AH1946,AI1946,AJ1946,AK1946,AL1946,AM1946,AN1946,AO1946,AP1946,AQ1946,AR1946,AS1946,AT1946,AU1946,AV1946,AW1946,AX1946,AY1946,AZ1946,BA1946,BB1946),"")))</f>
        <v>#NAME?</v>
      </c>
      <c r="G1946" s="45" t="s">
        <v>8366</v>
      </c>
      <c r="H1946" s="45" t="str">
        <f t="shared" si="122"/>
        <v>Best Buy</v>
      </c>
      <c r="I1946" s="45"/>
      <c r="J1946" s="45"/>
      <c r="L1946" s="37" t="s">
        <v>15</v>
      </c>
      <c r="M1946" s="26" t="s">
        <v>2159</v>
      </c>
      <c r="N1946" s="21" t="s">
        <v>6946</v>
      </c>
      <c r="O1946" s="1" t="s">
        <v>2160</v>
      </c>
      <c r="P1946" s="21" t="e">
        <f ca="1">[1]!textjoin("+",TRUE,O1946,S1946,T1946,U1946,V1946,W1946,X1946,Y1946,Z1946,AA1946,AB1946,AC1946,AD1946,AE1946,AF1946,AG1946,AH1946,AI1946,AJ1946,AK1946,AL1946,AM1946,AN1946,AO1946,AP1946,AQ1946,AR1946,AS1946,AT1946,AU1946,AV1946,AW1946,AX1946,AY1946,AZ1946,BA1946,BB1946,R1946)</f>
        <v>#NAME?</v>
      </c>
      <c r="Q1946" s="21" t="e">
        <f t="shared" ca="1" si="120"/>
        <v>#NAME?</v>
      </c>
      <c r="R1946" t="s">
        <v>5106</v>
      </c>
      <c r="S1946" s="16" t="s">
        <v>4418</v>
      </c>
      <c r="T1946" s="12" t="s">
        <v>2176</v>
      </c>
      <c r="U1946" s="12" t="s">
        <v>2177</v>
      </c>
      <c r="V1946" s="12" t="s">
        <v>2178</v>
      </c>
      <c r="W1946" s="12" t="s">
        <v>4603</v>
      </c>
    </row>
    <row r="1947" spans="1:26" ht="409.6" thickBot="1" x14ac:dyDescent="0.35">
      <c r="A1947" s="7" t="s">
        <v>1976</v>
      </c>
      <c r="D1947" s="37" t="s">
        <v>15</v>
      </c>
      <c r="E1947" s="45"/>
      <c r="F1947" s="47" t="e">
        <f ca="1">IF(D1947="Walmart", "https://www.walmart.com/search/?query=" &amp; [1]!textjoin("%20",TRUE,S1947,T1947,U1947,V1947,W1947,X1947,Y1947,Z1947,AA1947,AB1947,AC1947,AD1947,AE1947,AF1947,AG1947,AH1947,AI1947,AJ1947,AK1947,AL1947,AM1947,AN1947,AO1947,AP1947,AQ1947,AR1947,AS1947,AT1947,AU1947,AV1947,AW1947,AX1947,AY1947,AZ1947,BA1947,BB1947), IF(D1947="Best Buy", "https://www.bestbuy.com/site/searchpage.jsp?st=" &amp; [1]!textjoin("+",TRUE,S1947,T1947,U1947,V1947,W1947,X1947,Y1947,Z1947,AA1947,AB1947,AC1947,AD1947,AE1947,AF1947,AG1947,AH1947,AI1947,AJ1947,AK1947,AL1947,AM1947,AN1947,AO1947,AP1947,AQ1947,AR1947,AS1947,AT1947,AU1947,AV1947,AW1947,AX1947,AY1947,AZ1947,BA1947,BB1947), IF(D1947="Target", "https://www.target.com/s?searchTerm=" &amp; [1]!textjoin("+",TRUE,S1947,T1947,U1947,V1947,W1947,X1947,Y1947,Z1947,AA1947,AB1947,AC1947,AD1947,AE1947,AF1947,AG1947,AH1947,AI1947,AJ1947,AK1947,AL1947,AM1947,AN1947,AO1947,AP1947,AQ1947,AR1947,AS1947,AT1947,AU1947,AV1947,AW1947,AX1947,AY1947,AZ1947,BA1947,BB1947),"")))</f>
        <v>#NAME?</v>
      </c>
      <c r="G1947" s="45" t="s">
        <v>8367</v>
      </c>
      <c r="H1947" s="45" t="str">
        <f t="shared" si="122"/>
        <v>Best Buy</v>
      </c>
      <c r="I1947" s="45"/>
      <c r="J1947" s="45"/>
      <c r="L1947" s="37" t="s">
        <v>15</v>
      </c>
      <c r="M1947" s="26" t="s">
        <v>2159</v>
      </c>
      <c r="N1947" s="21" t="s">
        <v>6947</v>
      </c>
      <c r="O1947" s="1" t="s">
        <v>2160</v>
      </c>
      <c r="P1947" s="21" t="e">
        <f ca="1">[1]!textjoin("+",TRUE,O1947,S1947,T1947,U1947,V1947,W1947,X1947,Y1947,Z1947,AA1947,AB1947,AC1947,AD1947,AE1947,AF1947,AG1947,AH1947,AI1947,AJ1947,AK1947,AL1947,AM1947,AN1947,AO1947,AP1947,AQ1947,AR1947,AS1947,AT1947,AU1947,AV1947,AW1947,AX1947,AY1947,AZ1947,BA1947,BB1947,R1947)</f>
        <v>#NAME?</v>
      </c>
      <c r="Q1947" s="21" t="e">
        <f t="shared" ca="1" si="120"/>
        <v>#NAME?</v>
      </c>
      <c r="R1947" t="s">
        <v>5106</v>
      </c>
      <c r="S1947" s="16" t="s">
        <v>4418</v>
      </c>
      <c r="T1947" s="12" t="s">
        <v>2172</v>
      </c>
    </row>
    <row r="1948" spans="1:26" ht="409.6" thickBot="1" x14ac:dyDescent="0.35">
      <c r="A1948" s="7" t="s">
        <v>1977</v>
      </c>
      <c r="D1948" s="37" t="s">
        <v>12</v>
      </c>
      <c r="E1948" s="45"/>
      <c r="F1948" s="47" t="e">
        <f ca="1">IF(D1948="Walmart", "https://www.walmart.com/search/?query=" &amp; [1]!textjoin("%20",TRUE,S1948,T1948,U1948,V1948,W1948,X1948,Y1948,Z1948,AA1948,AB1948,AC1948,AD1948,AE1948,AF1948,AG1948,AH1948,AI1948,AJ1948,AK1948,AL1948,AM1948,AN1948,AO1948,AP1948,AQ1948,AR1948,AS1948,AT1948,AU1948,AV1948,AW1948,AX1948,AY1948,AZ1948,BA1948,BB1948), IF(D1948="Best Buy", "https://www.bestbuy.com/site/searchpage.jsp?st=" &amp; [1]!textjoin("+",TRUE,S1948,T1948,U1948,V1948,W1948,X1948,Y1948,Z1948,AA1948,AB1948,AC1948,AD1948,AE1948,AF1948,AG1948,AH1948,AI1948,AJ1948,AK1948,AL1948,AM1948,AN1948,AO1948,AP1948,AQ1948,AR1948,AS1948,AT1948,AU1948,AV1948,AW1948,AX1948,AY1948,AZ1948,BA1948,BB1948), IF(D1948="Target", "https://www.target.com/s?searchTerm=" &amp; [1]!textjoin("+",TRUE,S1948,T1948,U1948,V1948,W1948,X1948,Y1948,Z1948,AA1948,AB1948,AC1948,AD1948,AE1948,AF1948,AG1948,AH1948,AI1948,AJ1948,AK1948,AL1948,AM1948,AN1948,AO1948,AP1948,AQ1948,AR1948,AS1948,AT1948,AU1948,AV1948,AW1948,AX1948,AY1948,AZ1948,BA1948,BB1948),"")))</f>
        <v>#NAME?</v>
      </c>
      <c r="G1948" s="45" t="s">
        <v>8368</v>
      </c>
      <c r="H1948" s="45" t="str">
        <f t="shared" si="122"/>
        <v>Walmart</v>
      </c>
      <c r="I1948" s="45"/>
      <c r="J1948" s="45"/>
      <c r="L1948" s="37" t="s">
        <v>12</v>
      </c>
      <c r="M1948" s="26" t="s">
        <v>2159</v>
      </c>
      <c r="N1948" s="21" t="s">
        <v>6948</v>
      </c>
      <c r="O1948" s="1" t="s">
        <v>2160</v>
      </c>
      <c r="P1948" s="21" t="e">
        <f ca="1">[1]!textjoin("+",TRUE,O1948,S1948,T1948,U1948,V1948,W1948,X1948,Y1948,Z1948,AA1948,AB1948,AC1948,AD1948,AE1948,AF1948,AG1948,AH1948,AI1948,AJ1948,AK1948,AL1948,AM1948,AN1948,AO1948,AP1948,AQ1948,AR1948,AS1948,AT1948,AU1948,AV1948,AW1948,AX1948,AY1948,AZ1948,BA1948,BB1948,R1948)</f>
        <v>#NAME?</v>
      </c>
      <c r="Q1948" s="21" t="e">
        <f t="shared" ca="1" si="120"/>
        <v>#NAME?</v>
      </c>
      <c r="R1948" t="s">
        <v>5106</v>
      </c>
      <c r="S1948" s="16" t="s">
        <v>4418</v>
      </c>
      <c r="T1948" s="12" t="s">
        <v>4584</v>
      </c>
    </row>
    <row r="1949" spans="1:26" ht="409.6" thickBot="1" x14ac:dyDescent="0.35">
      <c r="A1949" s="7" t="s">
        <v>1978</v>
      </c>
      <c r="D1949" s="37" t="s">
        <v>15</v>
      </c>
      <c r="E1949" s="45"/>
      <c r="F1949" s="47" t="e">
        <f ca="1">IF(D1949="Walmart", "https://www.walmart.com/search/?query=" &amp; [1]!textjoin("%20",TRUE,S1949,T1949,U1949,V1949,W1949,X1949,Y1949,Z1949,AA1949,AB1949,AC1949,AD1949,AE1949,AF1949,AG1949,AH1949,AI1949,AJ1949,AK1949,AL1949,AM1949,AN1949,AO1949,AP1949,AQ1949,AR1949,AS1949,AT1949,AU1949,AV1949,AW1949,AX1949,AY1949,AZ1949,BA1949,BB1949), IF(D1949="Best Buy", "https://www.bestbuy.com/site/searchpage.jsp?st=" &amp; [1]!textjoin("+",TRUE,S1949,T1949,U1949,V1949,W1949,X1949,Y1949,Z1949,AA1949,AB1949,AC1949,AD1949,AE1949,AF1949,AG1949,AH1949,AI1949,AJ1949,AK1949,AL1949,AM1949,AN1949,AO1949,AP1949,AQ1949,AR1949,AS1949,AT1949,AU1949,AV1949,AW1949,AX1949,AY1949,AZ1949,BA1949,BB1949), IF(D1949="Target", "https://www.target.com/s?searchTerm=" &amp; [1]!textjoin("+",TRUE,S1949,T1949,U1949,V1949,W1949,X1949,Y1949,Z1949,AA1949,AB1949,AC1949,AD1949,AE1949,AF1949,AG1949,AH1949,AI1949,AJ1949,AK1949,AL1949,AM1949,AN1949,AO1949,AP1949,AQ1949,AR1949,AS1949,AT1949,AU1949,AV1949,AW1949,AX1949,AY1949,AZ1949,BA1949,BB1949),"")))</f>
        <v>#NAME?</v>
      </c>
      <c r="G1949" s="45" t="s">
        <v>8369</v>
      </c>
      <c r="H1949" s="45" t="str">
        <f t="shared" si="122"/>
        <v>Best Buy</v>
      </c>
      <c r="I1949" s="45"/>
      <c r="J1949" s="45"/>
      <c r="L1949" s="37" t="s">
        <v>15</v>
      </c>
      <c r="M1949" s="26" t="s">
        <v>2159</v>
      </c>
      <c r="N1949" s="21" t="s">
        <v>6949</v>
      </c>
      <c r="O1949" s="1" t="s">
        <v>2160</v>
      </c>
      <c r="P1949" s="21" t="e">
        <f ca="1">[1]!textjoin("+",TRUE,O1949,S1949,T1949,U1949,V1949,W1949,X1949,Y1949,Z1949,AA1949,AB1949,AC1949,AD1949,AE1949,AF1949,AG1949,AH1949,AI1949,AJ1949,AK1949,AL1949,AM1949,AN1949,AO1949,AP1949,AQ1949,AR1949,AS1949,AT1949,AU1949,AV1949,AW1949,AX1949,AY1949,AZ1949,BA1949,BB1949,R1949)</f>
        <v>#NAME?</v>
      </c>
      <c r="Q1949" s="21" t="e">
        <f t="shared" ca="1" si="120"/>
        <v>#NAME?</v>
      </c>
      <c r="R1949" t="s">
        <v>5106</v>
      </c>
      <c r="S1949" s="16" t="s">
        <v>2561</v>
      </c>
      <c r="T1949" s="12" t="s">
        <v>2166</v>
      </c>
      <c r="U1949" s="12" t="s">
        <v>3301</v>
      </c>
      <c r="V1949" s="12" t="s">
        <v>2176</v>
      </c>
      <c r="W1949" s="12" t="s">
        <v>2177</v>
      </c>
      <c r="X1949" s="12" t="s">
        <v>2178</v>
      </c>
      <c r="Y1949" s="12" t="s">
        <v>4604</v>
      </c>
    </row>
    <row r="1950" spans="1:26" ht="409.6" thickBot="1" x14ac:dyDescent="0.35">
      <c r="A1950" s="7" t="s">
        <v>1979</v>
      </c>
      <c r="D1950" s="37" t="s">
        <v>15</v>
      </c>
      <c r="E1950" s="45"/>
      <c r="F1950" s="47" t="e">
        <f ca="1">IF(D1950="Walmart", "https://www.walmart.com/search/?query=" &amp; [1]!textjoin("%20",TRUE,S1950,T1950,U1950,V1950,W1950,X1950,Y1950,Z1950,AA1950,AB1950,AC1950,AD1950,AE1950,AF1950,AG1950,AH1950,AI1950,AJ1950,AK1950,AL1950,AM1950,AN1950,AO1950,AP1950,AQ1950,AR1950,AS1950,AT1950,AU1950,AV1950,AW1950,AX1950,AY1950,AZ1950,BA1950,BB1950), IF(D1950="Best Buy", "https://www.bestbuy.com/site/searchpage.jsp?st=" &amp; [1]!textjoin("+",TRUE,S1950,T1950,U1950,V1950,W1950,X1950,Y1950,Z1950,AA1950,AB1950,AC1950,AD1950,AE1950,AF1950,AG1950,AH1950,AI1950,AJ1950,AK1950,AL1950,AM1950,AN1950,AO1950,AP1950,AQ1950,AR1950,AS1950,AT1950,AU1950,AV1950,AW1950,AX1950,AY1950,AZ1950,BA1950,BB1950), IF(D1950="Target", "https://www.target.com/s?searchTerm=" &amp; [1]!textjoin("+",TRUE,S1950,T1950,U1950,V1950,W1950,X1950,Y1950,Z1950,AA1950,AB1950,AC1950,AD1950,AE1950,AF1950,AG1950,AH1950,AI1950,AJ1950,AK1950,AL1950,AM1950,AN1950,AO1950,AP1950,AQ1950,AR1950,AS1950,AT1950,AU1950,AV1950,AW1950,AX1950,AY1950,AZ1950,BA1950,BB1950),"")))</f>
        <v>#NAME?</v>
      </c>
      <c r="G1950" s="45" t="s">
        <v>8370</v>
      </c>
      <c r="H1950" s="45" t="str">
        <f t="shared" si="122"/>
        <v>Best Buy</v>
      </c>
      <c r="I1950" s="45"/>
      <c r="J1950" s="45"/>
      <c r="L1950" s="37" t="s">
        <v>15</v>
      </c>
      <c r="M1950" s="26" t="s">
        <v>2159</v>
      </c>
      <c r="N1950" s="21" t="s">
        <v>6950</v>
      </c>
      <c r="O1950" s="1" t="s">
        <v>2160</v>
      </c>
      <c r="P1950" s="21" t="e">
        <f ca="1">[1]!textjoin("+",TRUE,O1950,S1950,T1950,U1950,V1950,W1950,X1950,Y1950,Z1950,AA1950,AB1950,AC1950,AD1950,AE1950,AF1950,AG1950,AH1950,AI1950,AJ1950,AK1950,AL1950,AM1950,AN1950,AO1950,AP1950,AQ1950,AR1950,AS1950,AT1950,AU1950,AV1950,AW1950,AX1950,AY1950,AZ1950,BA1950,BB1950,R1950)</f>
        <v>#NAME?</v>
      </c>
      <c r="Q1950" s="21" t="e">
        <f t="shared" ca="1" si="120"/>
        <v>#NAME?</v>
      </c>
      <c r="R1950" t="s">
        <v>5106</v>
      </c>
      <c r="S1950" s="16" t="s">
        <v>2561</v>
      </c>
      <c r="T1950" s="12" t="s">
        <v>2166</v>
      </c>
      <c r="U1950" s="12" t="s">
        <v>3301</v>
      </c>
      <c r="V1950" s="12" t="s">
        <v>2172</v>
      </c>
    </row>
    <row r="1951" spans="1:26" ht="409.6" thickBot="1" x14ac:dyDescent="0.35">
      <c r="A1951" s="7" t="s">
        <v>1980</v>
      </c>
      <c r="D1951" s="37" t="s">
        <v>15</v>
      </c>
      <c r="E1951" s="45"/>
      <c r="F1951" s="47" t="e">
        <f ca="1">IF(D1951="Walmart", "https://www.walmart.com/search/?query=" &amp; [1]!textjoin("%20",TRUE,S1951,T1951,U1951,V1951,W1951,X1951,Y1951,Z1951,AA1951,AB1951,AC1951,AD1951,AE1951,AF1951,AG1951,AH1951,AI1951,AJ1951,AK1951,AL1951,AM1951,AN1951,AO1951,AP1951,AQ1951,AR1951,AS1951,AT1951,AU1951,AV1951,AW1951,AX1951,AY1951,AZ1951,BA1951,BB1951), IF(D1951="Best Buy", "https://www.bestbuy.com/site/searchpage.jsp?st=" &amp; [1]!textjoin("+",TRUE,S1951,T1951,U1951,V1951,W1951,X1951,Y1951,Z1951,AA1951,AB1951,AC1951,AD1951,AE1951,AF1951,AG1951,AH1951,AI1951,AJ1951,AK1951,AL1951,AM1951,AN1951,AO1951,AP1951,AQ1951,AR1951,AS1951,AT1951,AU1951,AV1951,AW1951,AX1951,AY1951,AZ1951,BA1951,BB1951), IF(D1951="Target", "https://www.target.com/s?searchTerm=" &amp; [1]!textjoin("+",TRUE,S1951,T1951,U1951,V1951,W1951,X1951,Y1951,Z1951,AA1951,AB1951,AC1951,AD1951,AE1951,AF1951,AG1951,AH1951,AI1951,AJ1951,AK1951,AL1951,AM1951,AN1951,AO1951,AP1951,AQ1951,AR1951,AS1951,AT1951,AU1951,AV1951,AW1951,AX1951,AY1951,AZ1951,BA1951,BB1951),"")))</f>
        <v>#NAME?</v>
      </c>
      <c r="G1951" s="45" t="s">
        <v>8371</v>
      </c>
      <c r="H1951" s="45" t="str">
        <f t="shared" si="122"/>
        <v>Best Buy</v>
      </c>
      <c r="I1951" s="45"/>
      <c r="J1951" s="45"/>
      <c r="L1951" s="37" t="s">
        <v>15</v>
      </c>
      <c r="M1951" s="26" t="s">
        <v>2159</v>
      </c>
      <c r="N1951" s="21" t="s">
        <v>6951</v>
      </c>
      <c r="O1951" s="1" t="s">
        <v>2160</v>
      </c>
      <c r="P1951" s="21" t="e">
        <f ca="1">[1]!textjoin("+",TRUE,O1951,S1951,T1951,U1951,V1951,W1951,X1951,Y1951,Z1951,AA1951,AB1951,AC1951,AD1951,AE1951,AF1951,AG1951,AH1951,AI1951,AJ1951,AK1951,AL1951,AM1951,AN1951,AO1951,AP1951,AQ1951,AR1951,AS1951,AT1951,AU1951,AV1951,AW1951,AX1951,AY1951,AZ1951,BA1951,BB1951,R1951)</f>
        <v>#NAME?</v>
      </c>
      <c r="Q1951" s="21" t="e">
        <f t="shared" ca="1" si="120"/>
        <v>#NAME?</v>
      </c>
      <c r="R1951" t="s">
        <v>5106</v>
      </c>
      <c r="S1951" s="16" t="s">
        <v>3324</v>
      </c>
      <c r="T1951" s="12" t="s">
        <v>4419</v>
      </c>
      <c r="U1951" s="12" t="s">
        <v>4584</v>
      </c>
    </row>
    <row r="1952" spans="1:26" ht="409.6" thickBot="1" x14ac:dyDescent="0.35">
      <c r="A1952" s="7" t="s">
        <v>1981</v>
      </c>
      <c r="D1952" s="37" t="s">
        <v>12</v>
      </c>
      <c r="E1952" s="45"/>
      <c r="F1952" s="47" t="e">
        <f ca="1">IF(D1952="Walmart", "https://www.walmart.com/search/?query=" &amp; [1]!textjoin("%20",TRUE,S1952,T1952,U1952,V1952,W1952,X1952,Y1952,Z1952,AA1952,AB1952,AC1952,AD1952,AE1952,AF1952,AG1952,AH1952,AI1952,AJ1952,AK1952,AL1952,AM1952,AN1952,AO1952,AP1952,AQ1952,AR1952,AS1952,AT1952,AU1952,AV1952,AW1952,AX1952,AY1952,AZ1952,BA1952,BB1952), IF(D1952="Best Buy", "https://www.bestbuy.com/site/searchpage.jsp?st=" &amp; [1]!textjoin("+",TRUE,S1952,T1952,U1952,V1952,W1952,X1952,Y1952,Z1952,AA1952,AB1952,AC1952,AD1952,AE1952,AF1952,AG1952,AH1952,AI1952,AJ1952,AK1952,AL1952,AM1952,AN1952,AO1952,AP1952,AQ1952,AR1952,AS1952,AT1952,AU1952,AV1952,AW1952,AX1952,AY1952,AZ1952,BA1952,BB1952), IF(D1952="Target", "https://www.target.com/s?searchTerm=" &amp; [1]!textjoin("+",TRUE,S1952,T1952,U1952,V1952,W1952,X1952,Y1952,Z1952,AA1952,AB1952,AC1952,AD1952,AE1952,AF1952,AG1952,AH1952,AI1952,AJ1952,AK1952,AL1952,AM1952,AN1952,AO1952,AP1952,AQ1952,AR1952,AS1952,AT1952,AU1952,AV1952,AW1952,AX1952,AY1952,AZ1952,BA1952,BB1952),"")))</f>
        <v>#NAME?</v>
      </c>
      <c r="G1952" s="45" t="s">
        <v>8372</v>
      </c>
      <c r="H1952" s="45" t="str">
        <f t="shared" si="122"/>
        <v>Walmart</v>
      </c>
      <c r="I1952" s="45"/>
      <c r="J1952" s="45"/>
      <c r="L1952" s="37" t="s">
        <v>12</v>
      </c>
      <c r="M1952" s="26" t="s">
        <v>2159</v>
      </c>
      <c r="N1952" s="21" t="s">
        <v>6952</v>
      </c>
      <c r="O1952" s="1" t="s">
        <v>2160</v>
      </c>
      <c r="P1952" s="21" t="e">
        <f ca="1">[1]!textjoin("+",TRUE,O1952,S1952,T1952,U1952,V1952,W1952,X1952,Y1952,Z1952,AA1952,AB1952,AC1952,AD1952,AE1952,AF1952,AG1952,AH1952,AI1952,AJ1952,AK1952,AL1952,AM1952,AN1952,AO1952,AP1952,AQ1952,AR1952,AS1952,AT1952,AU1952,AV1952,AW1952,AX1952,AY1952,AZ1952,BA1952,BB1952,R1952)</f>
        <v>#NAME?</v>
      </c>
      <c r="Q1952" s="21" t="e">
        <f t="shared" ca="1" si="120"/>
        <v>#NAME?</v>
      </c>
      <c r="R1952" t="s">
        <v>5106</v>
      </c>
      <c r="S1952" s="16" t="s">
        <v>4420</v>
      </c>
      <c r="T1952" s="12" t="s">
        <v>5073</v>
      </c>
      <c r="U1952" s="12" t="s">
        <v>2919</v>
      </c>
      <c r="V1952" s="12" t="s">
        <v>4130</v>
      </c>
      <c r="W1952" s="12" t="s">
        <v>4341</v>
      </c>
    </row>
    <row r="1953" spans="1:25" ht="409.6" thickBot="1" x14ac:dyDescent="0.35">
      <c r="A1953" s="7" t="s">
        <v>1982</v>
      </c>
      <c r="D1953" s="37" t="s">
        <v>12</v>
      </c>
      <c r="E1953" s="45"/>
      <c r="F1953" s="47" t="e">
        <f ca="1">IF(D1953="Walmart", "https://www.walmart.com/search/?query=" &amp; [1]!textjoin("%20",TRUE,S1953,T1953,U1953,V1953,W1953,X1953,Y1953,Z1953,AA1953,AB1953,AC1953,AD1953,AE1953,AF1953,AG1953,AH1953,AI1953,AJ1953,AK1953,AL1953,AM1953,AN1953,AO1953,AP1953,AQ1953,AR1953,AS1953,AT1953,AU1953,AV1953,AW1953,AX1953,AY1953,AZ1953,BA1953,BB1953), IF(D1953="Best Buy", "https://www.bestbuy.com/site/searchpage.jsp?st=" &amp; [1]!textjoin("+",TRUE,S1953,T1953,U1953,V1953,W1953,X1953,Y1953,Z1953,AA1953,AB1953,AC1953,AD1953,AE1953,AF1953,AG1953,AH1953,AI1953,AJ1953,AK1953,AL1953,AM1953,AN1953,AO1953,AP1953,AQ1953,AR1953,AS1953,AT1953,AU1953,AV1953,AW1953,AX1953,AY1953,AZ1953,BA1953,BB1953), IF(D1953="Target", "https://www.target.com/s?searchTerm=" &amp; [1]!textjoin("+",TRUE,S1953,T1953,U1953,V1953,W1953,X1953,Y1953,Z1953,AA1953,AB1953,AC1953,AD1953,AE1953,AF1953,AG1953,AH1953,AI1953,AJ1953,AK1953,AL1953,AM1953,AN1953,AO1953,AP1953,AQ1953,AR1953,AS1953,AT1953,AU1953,AV1953,AW1953,AX1953,AY1953,AZ1953,BA1953,BB1953),"")))</f>
        <v>#NAME?</v>
      </c>
      <c r="G1953" s="45" t="s">
        <v>8373</v>
      </c>
      <c r="H1953" s="45" t="str">
        <f t="shared" si="122"/>
        <v>Walmart</v>
      </c>
      <c r="I1953" s="45"/>
      <c r="J1953" s="45"/>
      <c r="L1953" s="37" t="s">
        <v>12</v>
      </c>
      <c r="M1953" s="26" t="s">
        <v>2159</v>
      </c>
      <c r="N1953" s="21" t="s">
        <v>6953</v>
      </c>
      <c r="O1953" s="1" t="s">
        <v>2160</v>
      </c>
      <c r="P1953" s="21" t="e">
        <f ca="1">[1]!textjoin("+",TRUE,O1953,S1953,T1953,U1953,V1953,W1953,X1953,Y1953,Z1953,AA1953,AB1953,AC1953,AD1953,AE1953,AF1953,AG1953,AH1953,AI1953,AJ1953,AK1953,AL1953,AM1953,AN1953,AO1953,AP1953,AQ1953,AR1953,AS1953,AT1953,AU1953,AV1953,AW1953,AX1953,AY1953,AZ1953,BA1953,BB1953,R1953)</f>
        <v>#NAME?</v>
      </c>
      <c r="Q1953" s="21" t="e">
        <f t="shared" ca="1" si="120"/>
        <v>#NAME?</v>
      </c>
      <c r="R1953" t="s">
        <v>5106</v>
      </c>
      <c r="S1953" s="16" t="s">
        <v>4421</v>
      </c>
      <c r="T1953" s="12" t="s">
        <v>2245</v>
      </c>
      <c r="U1953" s="12" t="s">
        <v>4422</v>
      </c>
      <c r="V1953" s="12" t="s">
        <v>4131</v>
      </c>
      <c r="W1953" s="12">
        <v>1</v>
      </c>
    </row>
    <row r="1954" spans="1:25" ht="409.6" thickBot="1" x14ac:dyDescent="0.35">
      <c r="A1954" s="7" t="s">
        <v>1983</v>
      </c>
      <c r="D1954" s="37" t="s">
        <v>12</v>
      </c>
      <c r="E1954" s="45"/>
      <c r="F1954" s="47" t="e">
        <f ca="1">IF(D1954="Walmart", "https://www.walmart.com/search/?query=" &amp; [1]!textjoin("%20",TRUE,S1954,T1954,U1954,V1954,W1954,X1954,Y1954,Z1954,AA1954,AB1954,AC1954,AD1954,AE1954,AF1954,AG1954,AH1954,AI1954,AJ1954,AK1954,AL1954,AM1954,AN1954,AO1954,AP1954,AQ1954,AR1954,AS1954,AT1954,AU1954,AV1954,AW1954,AX1954,AY1954,AZ1954,BA1954,BB1954), IF(D1954="Best Buy", "https://www.bestbuy.com/site/searchpage.jsp?st=" &amp; [1]!textjoin("+",TRUE,S1954,T1954,U1954,V1954,W1954,X1954,Y1954,Z1954,AA1954,AB1954,AC1954,AD1954,AE1954,AF1954,AG1954,AH1954,AI1954,AJ1954,AK1954,AL1954,AM1954,AN1954,AO1954,AP1954,AQ1954,AR1954,AS1954,AT1954,AU1954,AV1954,AW1954,AX1954,AY1954,AZ1954,BA1954,BB1954), IF(D1954="Target", "https://www.target.com/s?searchTerm=" &amp; [1]!textjoin("+",TRUE,S1954,T1954,U1954,V1954,W1954,X1954,Y1954,Z1954,AA1954,AB1954,AC1954,AD1954,AE1954,AF1954,AG1954,AH1954,AI1954,AJ1954,AK1954,AL1954,AM1954,AN1954,AO1954,AP1954,AQ1954,AR1954,AS1954,AT1954,AU1954,AV1954,AW1954,AX1954,AY1954,AZ1954,BA1954,BB1954),"")))</f>
        <v>#NAME?</v>
      </c>
      <c r="G1954" s="45" t="s">
        <v>8374</v>
      </c>
      <c r="H1954" s="45" t="str">
        <f t="shared" si="122"/>
        <v>Walmart</v>
      </c>
      <c r="I1954" s="45"/>
      <c r="J1954" s="45"/>
      <c r="L1954" s="37" t="s">
        <v>12</v>
      </c>
      <c r="M1954" s="26" t="s">
        <v>2159</v>
      </c>
      <c r="N1954" s="21" t="s">
        <v>6954</v>
      </c>
      <c r="O1954" s="1" t="s">
        <v>2160</v>
      </c>
      <c r="P1954" s="21" t="e">
        <f ca="1">[1]!textjoin("+",TRUE,O1954,S1954,T1954,U1954,V1954,W1954,X1954,Y1954,Z1954,AA1954,AB1954,AC1954,AD1954,AE1954,AF1954,AG1954,AH1954,AI1954,AJ1954,AK1954,AL1954,AM1954,AN1954,AO1954,AP1954,AQ1954,AR1954,AS1954,AT1954,AU1954,AV1954,AW1954,AX1954,AY1954,AZ1954,BA1954,BB1954,R1954)</f>
        <v>#NAME?</v>
      </c>
      <c r="Q1954" s="21" t="e">
        <f t="shared" ca="1" si="120"/>
        <v>#NAME?</v>
      </c>
      <c r="R1954" t="s">
        <v>5106</v>
      </c>
      <c r="S1954" s="16" t="s">
        <v>4421</v>
      </c>
      <c r="T1954" s="12" t="s">
        <v>2245</v>
      </c>
      <c r="U1954" s="12" t="s">
        <v>4422</v>
      </c>
      <c r="V1954" s="12" t="s">
        <v>4131</v>
      </c>
      <c r="W1954" s="12">
        <v>2</v>
      </c>
    </row>
    <row r="1955" spans="1:25" ht="409.6" thickBot="1" x14ac:dyDescent="0.35">
      <c r="A1955" s="7" t="s">
        <v>1984</v>
      </c>
      <c r="D1955" s="37" t="s">
        <v>12</v>
      </c>
      <c r="E1955" s="45"/>
      <c r="F1955" s="47" t="e">
        <f ca="1">IF(D1955="Walmart", "https://www.walmart.com/search/?query=" &amp; [1]!textjoin("%20",TRUE,S1955,T1955,U1955,V1955,W1955,X1955,Y1955,Z1955,AA1955,AB1955,AC1955,AD1955,AE1955,AF1955,AG1955,AH1955,AI1955,AJ1955,AK1955,AL1955,AM1955,AN1955,AO1955,AP1955,AQ1955,AR1955,AS1955,AT1955,AU1955,AV1955,AW1955,AX1955,AY1955,AZ1955,BA1955,BB1955), IF(D1955="Best Buy", "https://www.bestbuy.com/site/searchpage.jsp?st=" &amp; [1]!textjoin("+",TRUE,S1955,T1955,U1955,V1955,W1955,X1955,Y1955,Z1955,AA1955,AB1955,AC1955,AD1955,AE1955,AF1955,AG1955,AH1955,AI1955,AJ1955,AK1955,AL1955,AM1955,AN1955,AO1955,AP1955,AQ1955,AR1955,AS1955,AT1955,AU1955,AV1955,AW1955,AX1955,AY1955,AZ1955,BA1955,BB1955), IF(D1955="Target", "https://www.target.com/s?searchTerm=" &amp; [1]!textjoin("+",TRUE,S1955,T1955,U1955,V1955,W1955,X1955,Y1955,Z1955,AA1955,AB1955,AC1955,AD1955,AE1955,AF1955,AG1955,AH1955,AI1955,AJ1955,AK1955,AL1955,AM1955,AN1955,AO1955,AP1955,AQ1955,AR1955,AS1955,AT1955,AU1955,AV1955,AW1955,AX1955,AY1955,AZ1955,BA1955,BB1955),"")))</f>
        <v>#NAME?</v>
      </c>
      <c r="G1955" s="45" t="s">
        <v>8375</v>
      </c>
      <c r="H1955" s="45" t="str">
        <f t="shared" si="122"/>
        <v>Walmart</v>
      </c>
      <c r="I1955" s="45"/>
      <c r="J1955" s="45"/>
      <c r="L1955" s="37" t="s">
        <v>12</v>
      </c>
      <c r="M1955" s="26" t="s">
        <v>2159</v>
      </c>
      <c r="N1955" s="21" t="s">
        <v>6955</v>
      </c>
      <c r="O1955" s="1" t="s">
        <v>2160</v>
      </c>
      <c r="P1955" s="21" t="e">
        <f ca="1">[1]!textjoin("+",TRUE,O1955,S1955,T1955,U1955,V1955,W1955,X1955,Y1955,Z1955,AA1955,AB1955,AC1955,AD1955,AE1955,AF1955,AG1955,AH1955,AI1955,AJ1955,AK1955,AL1955,AM1955,AN1955,AO1955,AP1955,AQ1955,AR1955,AS1955,AT1955,AU1955,AV1955,AW1955,AX1955,AY1955,AZ1955,BA1955,BB1955,R1955)</f>
        <v>#NAME?</v>
      </c>
      <c r="Q1955" s="21" t="e">
        <f t="shared" ca="1" si="120"/>
        <v>#NAME?</v>
      </c>
      <c r="R1955" t="s">
        <v>5106</v>
      </c>
      <c r="S1955" s="16" t="s">
        <v>4421</v>
      </c>
      <c r="T1955" s="12" t="s">
        <v>2245</v>
      </c>
      <c r="U1955" s="12" t="s">
        <v>4422</v>
      </c>
      <c r="V1955" s="12" t="s">
        <v>4131</v>
      </c>
      <c r="W1955" s="12">
        <v>3</v>
      </c>
    </row>
    <row r="1956" spans="1:25" ht="409.6" thickBot="1" x14ac:dyDescent="0.35">
      <c r="A1956" s="7" t="s">
        <v>1985</v>
      </c>
      <c r="D1956" s="37" t="s">
        <v>15</v>
      </c>
      <c r="E1956" s="45"/>
      <c r="F1956" s="47" t="e">
        <f ca="1">IF(D1956="Walmart", "https://www.walmart.com/search/?query=" &amp; [1]!textjoin("%20",TRUE,S1956,T1956,U1956,V1956,W1956,X1956,Y1956,Z1956,AA1956,AB1956,AC1956,AD1956,AE1956,AF1956,AG1956,AH1956,AI1956,AJ1956,AK1956,AL1956,AM1956,AN1956,AO1956,AP1956,AQ1956,AR1956,AS1956,AT1956,AU1956,AV1956,AW1956,AX1956,AY1956,AZ1956,BA1956,BB1956), IF(D1956="Best Buy", "https://www.bestbuy.com/site/searchpage.jsp?st=" &amp; [1]!textjoin("+",TRUE,S1956,T1956,U1956,V1956,W1956,X1956,Y1956,Z1956,AA1956,AB1956,AC1956,AD1956,AE1956,AF1956,AG1956,AH1956,AI1956,AJ1956,AK1956,AL1956,AM1956,AN1956,AO1956,AP1956,AQ1956,AR1956,AS1956,AT1956,AU1956,AV1956,AW1956,AX1956,AY1956,AZ1956,BA1956,BB1956), IF(D1956="Target", "https://www.target.com/s?searchTerm=" &amp; [1]!textjoin("+",TRUE,S1956,T1956,U1956,V1956,W1956,X1956,Y1956,Z1956,AA1956,AB1956,AC1956,AD1956,AE1956,AF1956,AG1956,AH1956,AI1956,AJ1956,AK1956,AL1956,AM1956,AN1956,AO1956,AP1956,AQ1956,AR1956,AS1956,AT1956,AU1956,AV1956,AW1956,AX1956,AY1956,AZ1956,BA1956,BB1956),"")))</f>
        <v>#NAME?</v>
      </c>
      <c r="G1956" s="45" t="s">
        <v>8376</v>
      </c>
      <c r="H1956" s="45" t="str">
        <f t="shared" si="122"/>
        <v>Best Buy</v>
      </c>
      <c r="I1956" s="45"/>
      <c r="J1956" s="45"/>
      <c r="L1956" s="37" t="s">
        <v>15</v>
      </c>
      <c r="M1956" s="26" t="s">
        <v>2159</v>
      </c>
      <c r="N1956" s="21" t="s">
        <v>6956</v>
      </c>
      <c r="O1956" s="1" t="s">
        <v>2160</v>
      </c>
      <c r="P1956" s="21" t="e">
        <f ca="1">[1]!textjoin("+",TRUE,O1956,S1956,T1956,U1956,V1956,W1956,X1956,Y1956,Z1956,AA1956,AB1956,AC1956,AD1956,AE1956,AF1956,AG1956,AH1956,AI1956,AJ1956,AK1956,AL1956,AM1956,AN1956,AO1956,AP1956,AQ1956,AR1956,AS1956,AT1956,AU1956,AV1956,AW1956,AX1956,AY1956,AZ1956,BA1956,BB1956,R1956)</f>
        <v>#NAME?</v>
      </c>
      <c r="Q1956" s="21" t="e">
        <f t="shared" ca="1" si="120"/>
        <v>#NAME?</v>
      </c>
      <c r="R1956" t="s">
        <v>5106</v>
      </c>
      <c r="S1956" s="16" t="s">
        <v>4423</v>
      </c>
      <c r="T1956" s="12">
        <v>2</v>
      </c>
      <c r="U1956" s="12" t="s">
        <v>4584</v>
      </c>
    </row>
    <row r="1957" spans="1:25" ht="409.6" thickBot="1" x14ac:dyDescent="0.35">
      <c r="A1957" s="7" t="s">
        <v>1986</v>
      </c>
      <c r="D1957" s="37" t="s">
        <v>15</v>
      </c>
      <c r="E1957" s="45"/>
      <c r="F1957" s="47" t="e">
        <f ca="1">IF(D1957="Walmart", "https://www.walmart.com/search/?query=" &amp; [1]!textjoin("%20",TRUE,S1957,T1957,U1957,V1957,W1957,X1957,Y1957,Z1957,AA1957,AB1957,AC1957,AD1957,AE1957,AF1957,AG1957,AH1957,AI1957,AJ1957,AK1957,AL1957,AM1957,AN1957,AO1957,AP1957,AQ1957,AR1957,AS1957,AT1957,AU1957,AV1957,AW1957,AX1957,AY1957,AZ1957,BA1957,BB1957), IF(D1957="Best Buy", "https://www.bestbuy.com/site/searchpage.jsp?st=" &amp; [1]!textjoin("+",TRUE,S1957,T1957,U1957,V1957,W1957,X1957,Y1957,Z1957,AA1957,AB1957,AC1957,AD1957,AE1957,AF1957,AG1957,AH1957,AI1957,AJ1957,AK1957,AL1957,AM1957,AN1957,AO1957,AP1957,AQ1957,AR1957,AS1957,AT1957,AU1957,AV1957,AW1957,AX1957,AY1957,AZ1957,BA1957,BB1957), IF(D1957="Target", "https://www.target.com/s?searchTerm=" &amp; [1]!textjoin("+",TRUE,S1957,T1957,U1957,V1957,W1957,X1957,Y1957,Z1957,AA1957,AB1957,AC1957,AD1957,AE1957,AF1957,AG1957,AH1957,AI1957,AJ1957,AK1957,AL1957,AM1957,AN1957,AO1957,AP1957,AQ1957,AR1957,AS1957,AT1957,AU1957,AV1957,AW1957,AX1957,AY1957,AZ1957,BA1957,BB1957),"")))</f>
        <v>#NAME?</v>
      </c>
      <c r="G1957" s="45" t="s">
        <v>8377</v>
      </c>
      <c r="H1957" s="45" t="str">
        <f t="shared" si="122"/>
        <v>Best Buy</v>
      </c>
      <c r="I1957" s="45"/>
      <c r="J1957" s="45"/>
      <c r="L1957" s="37" t="s">
        <v>15</v>
      </c>
      <c r="M1957" s="26" t="s">
        <v>2159</v>
      </c>
      <c r="N1957" s="21" t="s">
        <v>6957</v>
      </c>
      <c r="O1957" s="1" t="s">
        <v>2160</v>
      </c>
      <c r="P1957" s="21" t="e">
        <f ca="1">[1]!textjoin("+",TRUE,O1957,S1957,T1957,U1957,V1957,W1957,X1957,Y1957,Z1957,AA1957,AB1957,AC1957,AD1957,AE1957,AF1957,AG1957,AH1957,AI1957,AJ1957,AK1957,AL1957,AM1957,AN1957,AO1957,AP1957,AQ1957,AR1957,AS1957,AT1957,AU1957,AV1957,AW1957,AX1957,AY1957,AZ1957,BA1957,BB1957,R1957)</f>
        <v>#NAME?</v>
      </c>
      <c r="Q1957" s="21" t="e">
        <f t="shared" ca="1" si="120"/>
        <v>#NAME?</v>
      </c>
      <c r="R1957" t="s">
        <v>5106</v>
      </c>
      <c r="S1957" s="16" t="s">
        <v>4423</v>
      </c>
      <c r="T1957" s="12" t="s">
        <v>4584</v>
      </c>
    </row>
    <row r="1958" spans="1:25" ht="409.6" thickBot="1" x14ac:dyDescent="0.35">
      <c r="A1958" s="7" t="s">
        <v>1987</v>
      </c>
      <c r="D1958" s="37" t="s">
        <v>15</v>
      </c>
      <c r="E1958" s="45"/>
      <c r="F1958" s="47" t="e">
        <f ca="1">IF(D1958="Walmart", "https://www.walmart.com/search/?query=" &amp; [1]!textjoin("%20",TRUE,S1958,T1958,U1958,V1958,W1958,X1958,Y1958,Z1958,AA1958,AB1958,AC1958,AD1958,AE1958,AF1958,AG1958,AH1958,AI1958,AJ1958,AK1958,AL1958,AM1958,AN1958,AO1958,AP1958,AQ1958,AR1958,AS1958,AT1958,AU1958,AV1958,AW1958,AX1958,AY1958,AZ1958,BA1958,BB1958), IF(D1958="Best Buy", "https://www.bestbuy.com/site/searchpage.jsp?st=" &amp; [1]!textjoin("+",TRUE,S1958,T1958,U1958,V1958,W1958,X1958,Y1958,Z1958,AA1958,AB1958,AC1958,AD1958,AE1958,AF1958,AG1958,AH1958,AI1958,AJ1958,AK1958,AL1958,AM1958,AN1958,AO1958,AP1958,AQ1958,AR1958,AS1958,AT1958,AU1958,AV1958,AW1958,AX1958,AY1958,AZ1958,BA1958,BB1958), IF(D1958="Target", "https://www.target.com/s?searchTerm=" &amp; [1]!textjoin("+",TRUE,S1958,T1958,U1958,V1958,W1958,X1958,Y1958,Z1958,AA1958,AB1958,AC1958,AD1958,AE1958,AF1958,AG1958,AH1958,AI1958,AJ1958,AK1958,AL1958,AM1958,AN1958,AO1958,AP1958,AQ1958,AR1958,AS1958,AT1958,AU1958,AV1958,AW1958,AX1958,AY1958,AZ1958,BA1958,BB1958),"")))</f>
        <v>#NAME?</v>
      </c>
      <c r="G1958" s="45" t="s">
        <v>8378</v>
      </c>
      <c r="H1958" s="45" t="str">
        <f t="shared" si="122"/>
        <v>Best Buy</v>
      </c>
      <c r="I1958" s="45"/>
      <c r="J1958" s="45"/>
      <c r="L1958" s="37" t="s">
        <v>15</v>
      </c>
      <c r="M1958" s="26" t="s">
        <v>2159</v>
      </c>
      <c r="N1958" s="21" t="s">
        <v>6958</v>
      </c>
      <c r="O1958" s="1" t="s">
        <v>2160</v>
      </c>
      <c r="P1958" s="21" t="e">
        <f ca="1">[1]!textjoin("+",TRUE,O1958,S1958,T1958,U1958,V1958,W1958,X1958,Y1958,Z1958,AA1958,AB1958,AC1958,AD1958,AE1958,AF1958,AG1958,AH1958,AI1958,AJ1958,AK1958,AL1958,AM1958,AN1958,AO1958,AP1958,AQ1958,AR1958,AS1958,AT1958,AU1958,AV1958,AW1958,AX1958,AY1958,AZ1958,BA1958,BB1958,R1958)</f>
        <v>#NAME?</v>
      </c>
      <c r="Q1958" s="21" t="e">
        <f t="shared" ca="1" si="120"/>
        <v>#NAME?</v>
      </c>
      <c r="R1958" t="s">
        <v>5106</v>
      </c>
      <c r="S1958" s="16" t="s">
        <v>4424</v>
      </c>
      <c r="T1958" s="12" t="s">
        <v>4425</v>
      </c>
      <c r="U1958" s="12" t="s">
        <v>2176</v>
      </c>
      <c r="V1958" s="12" t="s">
        <v>2177</v>
      </c>
      <c r="W1958" s="12" t="s">
        <v>2178</v>
      </c>
      <c r="X1958" s="12" t="s">
        <v>4603</v>
      </c>
    </row>
    <row r="1959" spans="1:25" ht="409.6" thickBot="1" x14ac:dyDescent="0.35">
      <c r="A1959" s="7" t="s">
        <v>1988</v>
      </c>
      <c r="D1959" s="37" t="s">
        <v>15</v>
      </c>
      <c r="E1959" s="45"/>
      <c r="F1959" s="47" t="e">
        <f ca="1">IF(D1959="Walmart", "https://www.walmart.com/search/?query=" &amp; [1]!textjoin("%20",TRUE,S1959,T1959,U1959,V1959,W1959,X1959,Y1959,Z1959,AA1959,AB1959,AC1959,AD1959,AE1959,AF1959,AG1959,AH1959,AI1959,AJ1959,AK1959,AL1959,AM1959,AN1959,AO1959,AP1959,AQ1959,AR1959,AS1959,AT1959,AU1959,AV1959,AW1959,AX1959,AY1959,AZ1959,BA1959,BB1959), IF(D1959="Best Buy", "https://www.bestbuy.com/site/searchpage.jsp?st=" &amp; [1]!textjoin("+",TRUE,S1959,T1959,U1959,V1959,W1959,X1959,Y1959,Z1959,AA1959,AB1959,AC1959,AD1959,AE1959,AF1959,AG1959,AH1959,AI1959,AJ1959,AK1959,AL1959,AM1959,AN1959,AO1959,AP1959,AQ1959,AR1959,AS1959,AT1959,AU1959,AV1959,AW1959,AX1959,AY1959,AZ1959,BA1959,BB1959), IF(D1959="Target", "https://www.target.com/s?searchTerm=" &amp; [1]!textjoin("+",TRUE,S1959,T1959,U1959,V1959,W1959,X1959,Y1959,Z1959,AA1959,AB1959,AC1959,AD1959,AE1959,AF1959,AG1959,AH1959,AI1959,AJ1959,AK1959,AL1959,AM1959,AN1959,AO1959,AP1959,AQ1959,AR1959,AS1959,AT1959,AU1959,AV1959,AW1959,AX1959,AY1959,AZ1959,BA1959,BB1959),"")))</f>
        <v>#NAME?</v>
      </c>
      <c r="G1959" s="45" t="s">
        <v>8379</v>
      </c>
      <c r="H1959" s="45" t="str">
        <f t="shared" si="122"/>
        <v>Best Buy</v>
      </c>
      <c r="I1959" s="45"/>
      <c r="J1959" s="45"/>
      <c r="L1959" s="37" t="s">
        <v>15</v>
      </c>
      <c r="M1959" s="26" t="s">
        <v>2159</v>
      </c>
      <c r="N1959" s="21" t="s">
        <v>6959</v>
      </c>
      <c r="O1959" s="1" t="s">
        <v>2160</v>
      </c>
      <c r="P1959" s="21" t="e">
        <f ca="1">[1]!textjoin("+",TRUE,O1959,S1959,T1959,U1959,V1959,W1959,X1959,Y1959,Z1959,AA1959,AB1959,AC1959,AD1959,AE1959,AF1959,AG1959,AH1959,AI1959,AJ1959,AK1959,AL1959,AM1959,AN1959,AO1959,AP1959,AQ1959,AR1959,AS1959,AT1959,AU1959,AV1959,AW1959,AX1959,AY1959,AZ1959,BA1959,BB1959,R1959)</f>
        <v>#NAME?</v>
      </c>
      <c r="Q1959" s="21" t="e">
        <f t="shared" ca="1" si="120"/>
        <v>#NAME?</v>
      </c>
      <c r="R1959" t="s">
        <v>5106</v>
      </c>
      <c r="S1959" s="16" t="s">
        <v>4424</v>
      </c>
      <c r="T1959" s="12" t="s">
        <v>4425</v>
      </c>
      <c r="U1959" s="12" t="s">
        <v>4584</v>
      </c>
    </row>
    <row r="1960" spans="1:25" ht="409.6" thickBot="1" x14ac:dyDescent="0.35">
      <c r="A1960" s="7" t="s">
        <v>1989</v>
      </c>
      <c r="D1960" s="37" t="s">
        <v>15</v>
      </c>
      <c r="E1960" s="45"/>
      <c r="F1960" s="47" t="e">
        <f ca="1">IF(D1960="Walmart", "https://www.walmart.com/search/?query=" &amp; [1]!textjoin("%20",TRUE,S1960,T1960,U1960,V1960,W1960,X1960,Y1960,Z1960,AA1960,AB1960,AC1960,AD1960,AE1960,AF1960,AG1960,AH1960,AI1960,AJ1960,AK1960,AL1960,AM1960,AN1960,AO1960,AP1960,AQ1960,AR1960,AS1960,AT1960,AU1960,AV1960,AW1960,AX1960,AY1960,AZ1960,BA1960,BB1960), IF(D1960="Best Buy", "https://www.bestbuy.com/site/searchpage.jsp?st=" &amp; [1]!textjoin("+",TRUE,S1960,T1960,U1960,V1960,W1960,X1960,Y1960,Z1960,AA1960,AB1960,AC1960,AD1960,AE1960,AF1960,AG1960,AH1960,AI1960,AJ1960,AK1960,AL1960,AM1960,AN1960,AO1960,AP1960,AQ1960,AR1960,AS1960,AT1960,AU1960,AV1960,AW1960,AX1960,AY1960,AZ1960,BA1960,BB1960), IF(D1960="Target", "https://www.target.com/s?searchTerm=" &amp; [1]!textjoin("+",TRUE,S1960,T1960,U1960,V1960,W1960,X1960,Y1960,Z1960,AA1960,AB1960,AC1960,AD1960,AE1960,AF1960,AG1960,AH1960,AI1960,AJ1960,AK1960,AL1960,AM1960,AN1960,AO1960,AP1960,AQ1960,AR1960,AS1960,AT1960,AU1960,AV1960,AW1960,AX1960,AY1960,AZ1960,BA1960,BB1960),"")))</f>
        <v>#NAME?</v>
      </c>
      <c r="G1960" s="45" t="s">
        <v>8380</v>
      </c>
      <c r="H1960" s="45" t="str">
        <f t="shared" si="122"/>
        <v>Best Buy</v>
      </c>
      <c r="I1960" s="45"/>
      <c r="J1960" s="45"/>
      <c r="L1960" s="37" t="s">
        <v>15</v>
      </c>
      <c r="M1960" s="26" t="s">
        <v>2159</v>
      </c>
      <c r="N1960" s="21" t="s">
        <v>6960</v>
      </c>
      <c r="O1960" s="1" t="s">
        <v>2160</v>
      </c>
      <c r="P1960" s="21" t="e">
        <f ca="1">[1]!textjoin("+",TRUE,O1960,S1960,T1960,U1960,V1960,W1960,X1960,Y1960,Z1960,AA1960,AB1960,AC1960,AD1960,AE1960,AF1960,AG1960,AH1960,AI1960,AJ1960,AK1960,AL1960,AM1960,AN1960,AO1960,AP1960,AQ1960,AR1960,AS1960,AT1960,AU1960,AV1960,AW1960,AX1960,AY1960,AZ1960,BA1960,BB1960,R1960)</f>
        <v>#NAME?</v>
      </c>
      <c r="Q1960" s="21" t="e">
        <f t="shared" ca="1" si="120"/>
        <v>#NAME?</v>
      </c>
      <c r="R1960" t="s">
        <v>5106</v>
      </c>
      <c r="S1960" s="16" t="s">
        <v>4426</v>
      </c>
      <c r="T1960" s="12" t="s">
        <v>2176</v>
      </c>
      <c r="U1960" s="12" t="s">
        <v>2177</v>
      </c>
      <c r="V1960" s="12" t="s">
        <v>2178</v>
      </c>
      <c r="W1960" s="12" t="s">
        <v>4603</v>
      </c>
    </row>
    <row r="1961" spans="1:25" ht="409.6" thickBot="1" x14ac:dyDescent="0.35">
      <c r="A1961" s="7" t="s">
        <v>1990</v>
      </c>
      <c r="D1961" s="37" t="s">
        <v>20</v>
      </c>
      <c r="E1961" s="45"/>
      <c r="F1961" s="47" t="e">
        <f ca="1">IF(D1961="Walmart", "https://www.walmart.com/search/?query=" &amp; [1]!textjoin("%20",TRUE,S1961,T1961,U1961,V1961,W1961,X1961,Y1961,Z1961,AA1961,AB1961,AC1961,AD1961,AE1961,AF1961,AG1961,AH1961,AI1961,AJ1961,AK1961,AL1961,AM1961,AN1961,AO1961,AP1961,AQ1961,AR1961,AS1961,AT1961,AU1961,AV1961,AW1961,AX1961,AY1961,AZ1961,BA1961,BB1961), IF(D1961="Best Buy", "https://www.bestbuy.com/site/searchpage.jsp?st=" &amp; [1]!textjoin("+",TRUE,S1961,T1961,U1961,V1961,W1961,X1961,Y1961,Z1961,AA1961,AB1961,AC1961,AD1961,AE1961,AF1961,AG1961,AH1961,AI1961,AJ1961,AK1961,AL1961,AM1961,AN1961,AO1961,AP1961,AQ1961,AR1961,AS1961,AT1961,AU1961,AV1961,AW1961,AX1961,AY1961,AZ1961,BA1961,BB1961), IF(D1961="Target", "https://www.target.com/s?searchTerm=" &amp; [1]!textjoin("+",TRUE,S1961,T1961,U1961,V1961,W1961,X1961,Y1961,Z1961,AA1961,AB1961,AC1961,AD1961,AE1961,AF1961,AG1961,AH1961,AI1961,AJ1961,AK1961,AL1961,AM1961,AN1961,AO1961,AP1961,AQ1961,AR1961,AS1961,AT1961,AU1961,AV1961,AW1961,AX1961,AY1961,AZ1961,BA1961,BB1961),"")))</f>
        <v>#NAME?</v>
      </c>
      <c r="G1961" s="45" t="s">
        <v>8381</v>
      </c>
      <c r="H1961" s="45" t="str">
        <f t="shared" si="122"/>
        <v>Target</v>
      </c>
      <c r="I1961" s="45"/>
      <c r="J1961" s="45"/>
      <c r="L1961" s="37" t="s">
        <v>20</v>
      </c>
      <c r="M1961" s="26" t="s">
        <v>2159</v>
      </c>
      <c r="N1961" s="21" t="s">
        <v>6961</v>
      </c>
      <c r="O1961" s="1" t="s">
        <v>2160</v>
      </c>
      <c r="P1961" s="21" t="e">
        <f ca="1">[1]!textjoin("+",TRUE,O1961,S1961,T1961,U1961,V1961,W1961,X1961,Y1961,Z1961,AA1961,AB1961,AC1961,AD1961,AE1961,AF1961,AG1961,AH1961,AI1961,AJ1961,AK1961,AL1961,AM1961,AN1961,AO1961,AP1961,AQ1961,AR1961,AS1961,AT1961,AU1961,AV1961,AW1961,AX1961,AY1961,AZ1961,BA1961,BB1961,R1961)</f>
        <v>#NAME?</v>
      </c>
      <c r="Q1961" s="21" t="e">
        <f t="shared" ca="1" si="120"/>
        <v>#NAME?</v>
      </c>
      <c r="R1961" t="s">
        <v>5106</v>
      </c>
      <c r="S1961" s="16" t="s">
        <v>4426</v>
      </c>
      <c r="T1961" s="12" t="s">
        <v>4584</v>
      </c>
    </row>
    <row r="1962" spans="1:25" ht="409.6" thickBot="1" x14ac:dyDescent="0.35">
      <c r="A1962" s="7" t="s">
        <v>1991</v>
      </c>
      <c r="D1962" s="37" t="s">
        <v>15</v>
      </c>
      <c r="E1962" s="45"/>
      <c r="F1962" s="47" t="e">
        <f ca="1">IF(D1962="Walmart", "https://www.walmart.com/search/?query=" &amp; [1]!textjoin("%20",TRUE,S1962,T1962,U1962,V1962,W1962,X1962,Y1962,Z1962,AA1962,AB1962,AC1962,AD1962,AE1962,AF1962,AG1962,AH1962,AI1962,AJ1962,AK1962,AL1962,AM1962,AN1962,AO1962,AP1962,AQ1962,AR1962,AS1962,AT1962,AU1962,AV1962,AW1962,AX1962,AY1962,AZ1962,BA1962,BB1962), IF(D1962="Best Buy", "https://www.bestbuy.com/site/searchpage.jsp?st=" &amp; [1]!textjoin("+",TRUE,S1962,T1962,U1962,V1962,W1962,X1962,Y1962,Z1962,AA1962,AB1962,AC1962,AD1962,AE1962,AF1962,AG1962,AH1962,AI1962,AJ1962,AK1962,AL1962,AM1962,AN1962,AO1962,AP1962,AQ1962,AR1962,AS1962,AT1962,AU1962,AV1962,AW1962,AX1962,AY1962,AZ1962,BA1962,BB1962), IF(D1962="Target", "https://www.target.com/s?searchTerm=" &amp; [1]!textjoin("+",TRUE,S1962,T1962,U1962,V1962,W1962,X1962,Y1962,Z1962,AA1962,AB1962,AC1962,AD1962,AE1962,AF1962,AG1962,AH1962,AI1962,AJ1962,AK1962,AL1962,AM1962,AN1962,AO1962,AP1962,AQ1962,AR1962,AS1962,AT1962,AU1962,AV1962,AW1962,AX1962,AY1962,AZ1962,BA1962,BB1962),"")))</f>
        <v>#NAME?</v>
      </c>
      <c r="G1962" s="45" t="s">
        <v>8382</v>
      </c>
      <c r="H1962" s="45" t="str">
        <f t="shared" ref="H1962:H1981" si="123">HYPERLINK(G1962,D1962)</f>
        <v>Best Buy</v>
      </c>
      <c r="I1962" s="45"/>
      <c r="J1962" s="45"/>
      <c r="L1962" s="37" t="s">
        <v>15</v>
      </c>
      <c r="M1962" s="26" t="s">
        <v>2159</v>
      </c>
      <c r="N1962" s="21" t="s">
        <v>6961</v>
      </c>
      <c r="O1962" s="1" t="s">
        <v>2160</v>
      </c>
      <c r="P1962" s="21" t="e">
        <f ca="1">[1]!textjoin("+",TRUE,O1962,S1962,T1962,U1962,V1962,W1962,X1962,Y1962,Z1962,AA1962,AB1962,AC1962,AD1962,AE1962,AF1962,AG1962,AH1962,AI1962,AJ1962,AK1962,AL1962,AM1962,AN1962,AO1962,AP1962,AQ1962,AR1962,AS1962,AT1962,AU1962,AV1962,AW1962,AX1962,AY1962,AZ1962,BA1962,BB1962,R1962)</f>
        <v>#NAME?</v>
      </c>
      <c r="Q1962" s="21" t="e">
        <f t="shared" ca="1" si="120"/>
        <v>#NAME?</v>
      </c>
      <c r="R1962" t="s">
        <v>5106</v>
      </c>
      <c r="S1962" s="16" t="s">
        <v>4426</v>
      </c>
      <c r="T1962" s="12" t="s">
        <v>4584</v>
      </c>
    </row>
    <row r="1963" spans="1:25" ht="409.6" thickBot="1" x14ac:dyDescent="0.35">
      <c r="A1963" s="7" t="s">
        <v>1992</v>
      </c>
      <c r="D1963" s="37" t="s">
        <v>12</v>
      </c>
      <c r="E1963" s="45"/>
      <c r="F1963" s="47" t="e">
        <f ca="1">IF(D1963="Walmart", "https://www.walmart.com/search/?query=" &amp; [1]!textjoin("%20",TRUE,S1963,T1963,U1963,V1963,W1963,X1963,Y1963,Z1963,AA1963,AB1963,AC1963,AD1963,AE1963,AF1963,AG1963,AH1963,AI1963,AJ1963,AK1963,AL1963,AM1963,AN1963,AO1963,AP1963,AQ1963,AR1963,AS1963,AT1963,AU1963,AV1963,AW1963,AX1963,AY1963,AZ1963,BA1963,BB1963), IF(D1963="Best Buy", "https://www.bestbuy.com/site/searchpage.jsp?st=" &amp; [1]!textjoin("+",TRUE,S1963,T1963,U1963,V1963,W1963,X1963,Y1963,Z1963,AA1963,AB1963,AC1963,AD1963,AE1963,AF1963,AG1963,AH1963,AI1963,AJ1963,AK1963,AL1963,AM1963,AN1963,AO1963,AP1963,AQ1963,AR1963,AS1963,AT1963,AU1963,AV1963,AW1963,AX1963,AY1963,AZ1963,BA1963,BB1963), IF(D1963="Target", "https://www.target.com/s?searchTerm=" &amp; [1]!textjoin("+",TRUE,S1963,T1963,U1963,V1963,W1963,X1963,Y1963,Z1963,AA1963,AB1963,AC1963,AD1963,AE1963,AF1963,AG1963,AH1963,AI1963,AJ1963,AK1963,AL1963,AM1963,AN1963,AO1963,AP1963,AQ1963,AR1963,AS1963,AT1963,AU1963,AV1963,AW1963,AX1963,AY1963,AZ1963,BA1963,BB1963),"")))</f>
        <v>#NAME?</v>
      </c>
      <c r="G1963" s="45" t="s">
        <v>8383</v>
      </c>
      <c r="H1963" s="45" t="str">
        <f t="shared" si="123"/>
        <v>Walmart</v>
      </c>
      <c r="I1963" s="45"/>
      <c r="J1963" s="45"/>
      <c r="L1963" s="37" t="s">
        <v>12</v>
      </c>
      <c r="M1963" s="26" t="s">
        <v>2159</v>
      </c>
      <c r="N1963" s="21" t="s">
        <v>6962</v>
      </c>
      <c r="O1963" s="1" t="s">
        <v>2160</v>
      </c>
      <c r="P1963" s="21" t="e">
        <f ca="1">[1]!textjoin("+",TRUE,O1963,S1963,T1963,U1963,V1963,W1963,X1963,Y1963,Z1963,AA1963,AB1963,AC1963,AD1963,AE1963,AF1963,AG1963,AH1963,AI1963,AJ1963,AK1963,AL1963,AM1963,AN1963,AO1963,AP1963,AQ1963,AR1963,AS1963,AT1963,AU1963,AV1963,AW1963,AX1963,AY1963,AZ1963,BA1963,BB1963,R1963)</f>
        <v>#NAME?</v>
      </c>
      <c r="Q1963" s="21" t="e">
        <f t="shared" ca="1" si="120"/>
        <v>#NAME?</v>
      </c>
      <c r="R1963" t="s">
        <v>5106</v>
      </c>
      <c r="S1963" s="16" t="s">
        <v>4426</v>
      </c>
      <c r="T1963" s="12" t="s">
        <v>5006</v>
      </c>
      <c r="U1963" s="12" t="s">
        <v>2336</v>
      </c>
    </row>
    <row r="1964" spans="1:25" ht="409.6" thickBot="1" x14ac:dyDescent="0.35">
      <c r="A1964" s="7" t="s">
        <v>1992</v>
      </c>
      <c r="D1964" s="37" t="s">
        <v>15</v>
      </c>
      <c r="E1964" s="45"/>
      <c r="F1964" s="47" t="e">
        <f ca="1">IF(D1964="Walmart", "https://www.walmart.com/search/?query=" &amp; [1]!textjoin("%20",TRUE,S1964,T1964,U1964,V1964,W1964,X1964,Y1964,Z1964,AA1964,AB1964,AC1964,AD1964,AE1964,AF1964,AG1964,AH1964,AI1964,AJ1964,AK1964,AL1964,AM1964,AN1964,AO1964,AP1964,AQ1964,AR1964,AS1964,AT1964,AU1964,AV1964,AW1964,AX1964,AY1964,AZ1964,BA1964,BB1964), IF(D1964="Best Buy", "https://www.bestbuy.com/site/searchpage.jsp?st=" &amp; [1]!textjoin("+",TRUE,S1964,T1964,U1964,V1964,W1964,X1964,Y1964,Z1964,AA1964,AB1964,AC1964,AD1964,AE1964,AF1964,AG1964,AH1964,AI1964,AJ1964,AK1964,AL1964,AM1964,AN1964,AO1964,AP1964,AQ1964,AR1964,AS1964,AT1964,AU1964,AV1964,AW1964,AX1964,AY1964,AZ1964,BA1964,BB1964), IF(D1964="Target", "https://www.target.com/s?searchTerm=" &amp; [1]!textjoin("+",TRUE,S1964,T1964,U1964,V1964,W1964,X1964,Y1964,Z1964,AA1964,AB1964,AC1964,AD1964,AE1964,AF1964,AG1964,AH1964,AI1964,AJ1964,AK1964,AL1964,AM1964,AN1964,AO1964,AP1964,AQ1964,AR1964,AS1964,AT1964,AU1964,AV1964,AW1964,AX1964,AY1964,AZ1964,BA1964,BB1964),"")))</f>
        <v>#NAME?</v>
      </c>
      <c r="G1964" s="45" t="s">
        <v>8384</v>
      </c>
      <c r="H1964" s="45" t="str">
        <f t="shared" si="123"/>
        <v>Best Buy</v>
      </c>
      <c r="I1964" s="45"/>
      <c r="J1964" s="45"/>
      <c r="L1964" s="37" t="s">
        <v>15</v>
      </c>
      <c r="M1964" s="26" t="s">
        <v>2159</v>
      </c>
      <c r="N1964" s="21" t="s">
        <v>6963</v>
      </c>
      <c r="O1964" s="1" t="s">
        <v>2160</v>
      </c>
      <c r="P1964" s="21" t="e">
        <f ca="1">[1]!textjoin("+",TRUE,O1964,S1964,T1964,U1964,V1964,W1964,X1964,Y1964,Z1964,AA1964,AB1964,AC1964,AD1964,AE1964,AF1964,AG1964,AH1964,AI1964,AJ1964,AK1964,AL1964,AM1964,AN1964,AO1964,AP1964,AQ1964,AR1964,AS1964,AT1964,AU1964,AV1964,AW1964,AX1964,AY1964,AZ1964,BA1964,BB1964,R1964)</f>
        <v>#NAME?</v>
      </c>
      <c r="Q1964" s="21" t="e">
        <f t="shared" ca="1" si="120"/>
        <v>#NAME?</v>
      </c>
      <c r="R1964" t="s">
        <v>5106</v>
      </c>
      <c r="S1964" s="16" t="s">
        <v>4427</v>
      </c>
      <c r="T1964" s="12" t="s">
        <v>4137</v>
      </c>
      <c r="U1964" s="12" t="s">
        <v>4428</v>
      </c>
      <c r="V1964" s="12" t="s">
        <v>4429</v>
      </c>
      <c r="W1964" s="12" t="s">
        <v>2172</v>
      </c>
    </row>
    <row r="1965" spans="1:25" ht="409.6" thickBot="1" x14ac:dyDescent="0.35">
      <c r="A1965" s="7" t="s">
        <v>1993</v>
      </c>
      <c r="D1965" s="37" t="s">
        <v>15</v>
      </c>
      <c r="E1965" s="45"/>
      <c r="F1965" s="47" t="e">
        <f ca="1">IF(D1965="Walmart", "https://www.walmart.com/search/?query=" &amp; [1]!textjoin("%20",TRUE,S1965,T1965,U1965,V1965,W1965,X1965,Y1965,Z1965,AA1965,AB1965,AC1965,AD1965,AE1965,AF1965,AG1965,AH1965,AI1965,AJ1965,AK1965,AL1965,AM1965,AN1965,AO1965,AP1965,AQ1965,AR1965,AS1965,AT1965,AU1965,AV1965,AW1965,AX1965,AY1965,AZ1965,BA1965,BB1965), IF(D1965="Best Buy", "https://www.bestbuy.com/site/searchpage.jsp?st=" &amp; [1]!textjoin("+",TRUE,S1965,T1965,U1965,V1965,W1965,X1965,Y1965,Z1965,AA1965,AB1965,AC1965,AD1965,AE1965,AF1965,AG1965,AH1965,AI1965,AJ1965,AK1965,AL1965,AM1965,AN1965,AO1965,AP1965,AQ1965,AR1965,AS1965,AT1965,AU1965,AV1965,AW1965,AX1965,AY1965,AZ1965,BA1965,BB1965), IF(D1965="Target", "https://www.target.com/s?searchTerm=" &amp; [1]!textjoin("+",TRUE,S1965,T1965,U1965,V1965,W1965,X1965,Y1965,Z1965,AA1965,AB1965,AC1965,AD1965,AE1965,AF1965,AG1965,AH1965,AI1965,AJ1965,AK1965,AL1965,AM1965,AN1965,AO1965,AP1965,AQ1965,AR1965,AS1965,AT1965,AU1965,AV1965,AW1965,AX1965,AY1965,AZ1965,BA1965,BB1965),"")))</f>
        <v>#NAME?</v>
      </c>
      <c r="G1965" s="45" t="s">
        <v>8385</v>
      </c>
      <c r="H1965" s="45" t="str">
        <f t="shared" si="123"/>
        <v>Best Buy</v>
      </c>
      <c r="I1965" s="45"/>
      <c r="J1965" s="45"/>
      <c r="L1965" s="37" t="s">
        <v>15</v>
      </c>
      <c r="M1965" s="26" t="s">
        <v>2159</v>
      </c>
      <c r="N1965" s="21" t="s">
        <v>6964</v>
      </c>
      <c r="O1965" s="1" t="s">
        <v>2160</v>
      </c>
      <c r="P1965" s="21" t="e">
        <f ca="1">[1]!textjoin("+",TRUE,O1965,S1965,T1965,U1965,V1965,W1965,X1965,Y1965,Z1965,AA1965,AB1965,AC1965,AD1965,AE1965,AF1965,AG1965,AH1965,AI1965,AJ1965,AK1965,AL1965,AM1965,AN1965,AO1965,AP1965,AQ1965,AR1965,AS1965,AT1965,AU1965,AV1965,AW1965,AX1965,AY1965,AZ1965,BA1965,BB1965,R1965)</f>
        <v>#NAME?</v>
      </c>
      <c r="Q1965" s="21" t="e">
        <f t="shared" ca="1" si="120"/>
        <v>#NAME?</v>
      </c>
      <c r="R1965" t="s">
        <v>5106</v>
      </c>
      <c r="S1965" s="16" t="s">
        <v>4427</v>
      </c>
      <c r="T1965" s="12" t="s">
        <v>4137</v>
      </c>
      <c r="U1965" s="12" t="s">
        <v>4428</v>
      </c>
      <c r="V1965" s="12" t="s">
        <v>4429</v>
      </c>
      <c r="W1965" s="12" t="s">
        <v>2161</v>
      </c>
    </row>
    <row r="1966" spans="1:25" ht="409.6" thickBot="1" x14ac:dyDescent="0.35">
      <c r="A1966" s="7" t="s">
        <v>1994</v>
      </c>
      <c r="D1966" s="37" t="s">
        <v>15</v>
      </c>
      <c r="E1966" s="45"/>
      <c r="F1966" s="47" t="e">
        <f ca="1">IF(D1966="Walmart", "https://www.walmart.com/search/?query=" &amp; [1]!textjoin("%20",TRUE,S1966,T1966,U1966,V1966,W1966,X1966,Y1966,Z1966,AA1966,AB1966,AC1966,AD1966,AE1966,AF1966,AG1966,AH1966,AI1966,AJ1966,AK1966,AL1966,AM1966,AN1966,AO1966,AP1966,AQ1966,AR1966,AS1966,AT1966,AU1966,AV1966,AW1966,AX1966,AY1966,AZ1966,BA1966,BB1966), IF(D1966="Best Buy", "https://www.bestbuy.com/site/searchpage.jsp?st=" &amp; [1]!textjoin("+",TRUE,S1966,T1966,U1966,V1966,W1966,X1966,Y1966,Z1966,AA1966,AB1966,AC1966,AD1966,AE1966,AF1966,AG1966,AH1966,AI1966,AJ1966,AK1966,AL1966,AM1966,AN1966,AO1966,AP1966,AQ1966,AR1966,AS1966,AT1966,AU1966,AV1966,AW1966,AX1966,AY1966,AZ1966,BA1966,BB1966), IF(D1966="Target", "https://www.target.com/s?searchTerm=" &amp; [1]!textjoin("+",TRUE,S1966,T1966,U1966,V1966,W1966,X1966,Y1966,Z1966,AA1966,AB1966,AC1966,AD1966,AE1966,AF1966,AG1966,AH1966,AI1966,AJ1966,AK1966,AL1966,AM1966,AN1966,AO1966,AP1966,AQ1966,AR1966,AS1966,AT1966,AU1966,AV1966,AW1966,AX1966,AY1966,AZ1966,BA1966,BB1966),"")))</f>
        <v>#NAME?</v>
      </c>
      <c r="G1966" s="45" t="s">
        <v>8386</v>
      </c>
      <c r="H1966" s="45" t="str">
        <f t="shared" si="123"/>
        <v>Best Buy</v>
      </c>
      <c r="I1966" s="45"/>
      <c r="J1966" s="45"/>
      <c r="L1966" s="37" t="s">
        <v>15</v>
      </c>
      <c r="M1966" s="26" t="s">
        <v>2159</v>
      </c>
      <c r="N1966" s="21" t="s">
        <v>6965</v>
      </c>
      <c r="O1966" s="1" t="s">
        <v>2160</v>
      </c>
      <c r="P1966" s="21" t="e">
        <f ca="1">[1]!textjoin("+",TRUE,O1966,S1966,T1966,U1966,V1966,W1966,X1966,Y1966,Z1966,AA1966,AB1966,AC1966,AD1966,AE1966,AF1966,AG1966,AH1966,AI1966,AJ1966,AK1966,AL1966,AM1966,AN1966,AO1966,AP1966,AQ1966,AR1966,AS1966,AT1966,AU1966,AV1966,AW1966,AX1966,AY1966,AZ1966,BA1966,BB1966,R1966)</f>
        <v>#NAME?</v>
      </c>
      <c r="Q1966" s="21" t="e">
        <f t="shared" ca="1" si="120"/>
        <v>#NAME?</v>
      </c>
      <c r="R1966" t="s">
        <v>5106</v>
      </c>
      <c r="S1966" s="16" t="s">
        <v>4430</v>
      </c>
      <c r="T1966" s="12" t="s">
        <v>4431</v>
      </c>
      <c r="U1966" s="12" t="s">
        <v>4127</v>
      </c>
      <c r="V1966" s="12" t="s">
        <v>4432</v>
      </c>
      <c r="W1966" s="12" t="s">
        <v>2635</v>
      </c>
      <c r="X1966" s="12" t="s">
        <v>4433</v>
      </c>
      <c r="Y1966" s="12" t="s">
        <v>2172</v>
      </c>
    </row>
    <row r="1967" spans="1:25" ht="409.6" thickBot="1" x14ac:dyDescent="0.35">
      <c r="A1967" s="7" t="s">
        <v>1995</v>
      </c>
      <c r="D1967" s="37" t="s">
        <v>12</v>
      </c>
      <c r="E1967" s="45"/>
      <c r="F1967" s="47" t="e">
        <f ca="1">IF(D1967="Walmart", "https://www.walmart.com/search/?query=" &amp; [1]!textjoin("%20",TRUE,S1967,T1967,U1967,V1967,W1967,X1967,Y1967,Z1967,AA1967,AB1967,AC1967,AD1967,AE1967,AF1967,AG1967,AH1967,AI1967,AJ1967,AK1967,AL1967,AM1967,AN1967,AO1967,AP1967,AQ1967,AR1967,AS1967,AT1967,AU1967,AV1967,AW1967,AX1967,AY1967,AZ1967,BA1967,BB1967), IF(D1967="Best Buy", "https://www.bestbuy.com/site/searchpage.jsp?st=" &amp; [1]!textjoin("+",TRUE,S1967,T1967,U1967,V1967,W1967,X1967,Y1967,Z1967,AA1967,AB1967,AC1967,AD1967,AE1967,AF1967,AG1967,AH1967,AI1967,AJ1967,AK1967,AL1967,AM1967,AN1967,AO1967,AP1967,AQ1967,AR1967,AS1967,AT1967,AU1967,AV1967,AW1967,AX1967,AY1967,AZ1967,BA1967,BB1967), IF(D1967="Target", "https://www.target.com/s?searchTerm=" &amp; [1]!textjoin("+",TRUE,S1967,T1967,U1967,V1967,W1967,X1967,Y1967,Z1967,AA1967,AB1967,AC1967,AD1967,AE1967,AF1967,AG1967,AH1967,AI1967,AJ1967,AK1967,AL1967,AM1967,AN1967,AO1967,AP1967,AQ1967,AR1967,AS1967,AT1967,AU1967,AV1967,AW1967,AX1967,AY1967,AZ1967,BA1967,BB1967),"")))</f>
        <v>#NAME?</v>
      </c>
      <c r="G1967" s="45" t="s">
        <v>8387</v>
      </c>
      <c r="H1967" s="45" t="str">
        <f t="shared" si="123"/>
        <v>Walmart</v>
      </c>
      <c r="I1967" s="45"/>
      <c r="J1967" s="45"/>
      <c r="L1967" s="37" t="s">
        <v>12</v>
      </c>
      <c r="M1967" s="26" t="s">
        <v>2159</v>
      </c>
      <c r="N1967" s="21" t="s">
        <v>6966</v>
      </c>
      <c r="O1967" s="1" t="s">
        <v>2160</v>
      </c>
      <c r="P1967" s="21" t="e">
        <f ca="1">[1]!textjoin("+",TRUE,O1967,S1967,T1967,U1967,V1967,W1967,X1967,Y1967,Z1967,AA1967,AB1967,AC1967,AD1967,AE1967,AF1967,AG1967,AH1967,AI1967,AJ1967,AK1967,AL1967,AM1967,AN1967,AO1967,AP1967,AQ1967,AR1967,AS1967,AT1967,AU1967,AV1967,AW1967,AX1967,AY1967,AZ1967,BA1967,BB1967,R1967)</f>
        <v>#NAME?</v>
      </c>
      <c r="Q1967" s="21" t="e">
        <f t="shared" ca="1" si="120"/>
        <v>#NAME?</v>
      </c>
      <c r="R1967" t="s">
        <v>5106</v>
      </c>
      <c r="S1967" s="16" t="s">
        <v>4434</v>
      </c>
      <c r="T1967" s="12" t="s">
        <v>4435</v>
      </c>
      <c r="U1967" s="12" t="s">
        <v>2176</v>
      </c>
      <c r="V1967" s="12" t="s">
        <v>2177</v>
      </c>
      <c r="W1967" s="12" t="s">
        <v>4601</v>
      </c>
    </row>
    <row r="1968" spans="1:25" ht="409.6" thickBot="1" x14ac:dyDescent="0.35">
      <c r="A1968" s="7" t="s">
        <v>1996</v>
      </c>
      <c r="D1968" s="37" t="s">
        <v>12</v>
      </c>
      <c r="E1968" s="45"/>
      <c r="F1968" s="47" t="e">
        <f ca="1">IF(D1968="Walmart", "https://www.walmart.com/search/?query=" &amp; [1]!textjoin("%20",TRUE,S1968,T1968,U1968,V1968,W1968,X1968,Y1968,Z1968,AA1968,AB1968,AC1968,AD1968,AE1968,AF1968,AG1968,AH1968,AI1968,AJ1968,AK1968,AL1968,AM1968,AN1968,AO1968,AP1968,AQ1968,AR1968,AS1968,AT1968,AU1968,AV1968,AW1968,AX1968,AY1968,AZ1968,BA1968,BB1968), IF(D1968="Best Buy", "https://www.bestbuy.com/site/searchpage.jsp?st=" &amp; [1]!textjoin("+",TRUE,S1968,T1968,U1968,V1968,W1968,X1968,Y1968,Z1968,AA1968,AB1968,AC1968,AD1968,AE1968,AF1968,AG1968,AH1968,AI1968,AJ1968,AK1968,AL1968,AM1968,AN1968,AO1968,AP1968,AQ1968,AR1968,AS1968,AT1968,AU1968,AV1968,AW1968,AX1968,AY1968,AZ1968,BA1968,BB1968), IF(D1968="Target", "https://www.target.com/s?searchTerm=" &amp; [1]!textjoin("+",TRUE,S1968,T1968,U1968,V1968,W1968,X1968,Y1968,Z1968,AA1968,AB1968,AC1968,AD1968,AE1968,AF1968,AG1968,AH1968,AI1968,AJ1968,AK1968,AL1968,AM1968,AN1968,AO1968,AP1968,AQ1968,AR1968,AS1968,AT1968,AU1968,AV1968,AW1968,AX1968,AY1968,AZ1968,BA1968,BB1968),"")))</f>
        <v>#NAME?</v>
      </c>
      <c r="G1968" s="45" t="s">
        <v>8388</v>
      </c>
      <c r="H1968" s="45" t="str">
        <f t="shared" si="123"/>
        <v>Walmart</v>
      </c>
      <c r="I1968" s="45"/>
      <c r="J1968" s="45"/>
      <c r="L1968" s="37" t="s">
        <v>12</v>
      </c>
      <c r="M1968" s="26" t="s">
        <v>2159</v>
      </c>
      <c r="N1968" s="21" t="s">
        <v>6967</v>
      </c>
      <c r="O1968" s="1" t="s">
        <v>2160</v>
      </c>
      <c r="P1968" s="21" t="e">
        <f ca="1">[1]!textjoin("+",TRUE,O1968,S1968,T1968,U1968,V1968,W1968,X1968,Y1968,Z1968,AA1968,AB1968,AC1968,AD1968,AE1968,AF1968,AG1968,AH1968,AI1968,AJ1968,AK1968,AL1968,AM1968,AN1968,AO1968,AP1968,AQ1968,AR1968,AS1968,AT1968,AU1968,AV1968,AW1968,AX1968,AY1968,AZ1968,BA1968,BB1968,R1968)</f>
        <v>#NAME?</v>
      </c>
      <c r="Q1968" s="21" t="e">
        <f t="shared" ca="1" si="120"/>
        <v>#NAME?</v>
      </c>
      <c r="R1968" t="s">
        <v>5106</v>
      </c>
      <c r="S1968" s="16" t="s">
        <v>4282</v>
      </c>
      <c r="T1968" s="12" t="s">
        <v>4436</v>
      </c>
      <c r="U1968" s="12" t="s">
        <v>4584</v>
      </c>
    </row>
    <row r="1969" spans="1:27" ht="409.6" thickBot="1" x14ac:dyDescent="0.35">
      <c r="A1969" s="7" t="s">
        <v>1997</v>
      </c>
      <c r="D1969" s="37" t="s">
        <v>12</v>
      </c>
      <c r="E1969" s="45"/>
      <c r="F1969" s="47" t="e">
        <f ca="1">IF(D1969="Walmart", "https://www.walmart.com/search/?query=" &amp; [1]!textjoin("%20",TRUE,S1969,T1969,U1969,V1969,W1969,X1969,Y1969,Z1969,AA1969,AB1969,AC1969,AD1969,AE1969,AF1969,AG1969,AH1969,AI1969,AJ1969,AK1969,AL1969,AM1969,AN1969,AO1969,AP1969,AQ1969,AR1969,AS1969,AT1969,AU1969,AV1969,AW1969,AX1969,AY1969,AZ1969,BA1969,BB1969), IF(D1969="Best Buy", "https://www.bestbuy.com/site/searchpage.jsp?st=" &amp; [1]!textjoin("+",TRUE,S1969,T1969,U1969,V1969,W1969,X1969,Y1969,Z1969,AA1969,AB1969,AC1969,AD1969,AE1969,AF1969,AG1969,AH1969,AI1969,AJ1969,AK1969,AL1969,AM1969,AN1969,AO1969,AP1969,AQ1969,AR1969,AS1969,AT1969,AU1969,AV1969,AW1969,AX1969,AY1969,AZ1969,BA1969,BB1969), IF(D1969="Target", "https://www.target.com/s?searchTerm=" &amp; [1]!textjoin("+",TRUE,S1969,T1969,U1969,V1969,W1969,X1969,Y1969,Z1969,AA1969,AB1969,AC1969,AD1969,AE1969,AF1969,AG1969,AH1969,AI1969,AJ1969,AK1969,AL1969,AM1969,AN1969,AO1969,AP1969,AQ1969,AR1969,AS1969,AT1969,AU1969,AV1969,AW1969,AX1969,AY1969,AZ1969,BA1969,BB1969),"")))</f>
        <v>#NAME?</v>
      </c>
      <c r="G1969" s="45" t="s">
        <v>8389</v>
      </c>
      <c r="H1969" s="45" t="str">
        <f t="shared" si="123"/>
        <v>Walmart</v>
      </c>
      <c r="I1969" s="45"/>
      <c r="J1969" s="45"/>
      <c r="L1969" s="37" t="s">
        <v>12</v>
      </c>
      <c r="M1969" s="26" t="s">
        <v>2159</v>
      </c>
      <c r="N1969" s="21" t="s">
        <v>6968</v>
      </c>
      <c r="O1969" s="1" t="s">
        <v>2160</v>
      </c>
      <c r="P1969" s="21" t="e">
        <f ca="1">[1]!textjoin("+",TRUE,O1969,S1969,T1969,U1969,V1969,W1969,X1969,Y1969,Z1969,AA1969,AB1969,AC1969,AD1969,AE1969,AF1969,AG1969,AH1969,AI1969,AJ1969,AK1969,AL1969,AM1969,AN1969,AO1969,AP1969,AQ1969,AR1969,AS1969,AT1969,AU1969,AV1969,AW1969,AX1969,AY1969,AZ1969,BA1969,BB1969,R1969)</f>
        <v>#NAME?</v>
      </c>
      <c r="Q1969" s="21" t="e">
        <f t="shared" ca="1" si="120"/>
        <v>#NAME?</v>
      </c>
      <c r="R1969" t="s">
        <v>5106</v>
      </c>
      <c r="S1969" s="16" t="s">
        <v>4437</v>
      </c>
      <c r="T1969" s="12" t="s">
        <v>4337</v>
      </c>
      <c r="U1969" s="12" t="s">
        <v>2924</v>
      </c>
      <c r="V1969" s="12" t="s">
        <v>4438</v>
      </c>
      <c r="W1969" s="12">
        <v>2</v>
      </c>
      <c r="X1969" s="12" t="s">
        <v>2176</v>
      </c>
      <c r="Y1969" s="12" t="s">
        <v>2177</v>
      </c>
      <c r="Z1969" s="12" t="s">
        <v>4600</v>
      </c>
    </row>
    <row r="1970" spans="1:27" ht="409.6" thickBot="1" x14ac:dyDescent="0.35">
      <c r="A1970" s="7" t="s">
        <v>1998</v>
      </c>
      <c r="D1970" s="37" t="s">
        <v>20</v>
      </c>
      <c r="E1970" s="45"/>
      <c r="F1970" s="47" t="e">
        <f ca="1">IF(D1970="Walmart", "https://www.walmart.com/search/?query=" &amp; [1]!textjoin("%20",TRUE,S1970,T1970,U1970,V1970,W1970,X1970,Y1970,Z1970,AA1970,AB1970,AC1970,AD1970,AE1970,AF1970,AG1970,AH1970,AI1970,AJ1970,AK1970,AL1970,AM1970,AN1970,AO1970,AP1970,AQ1970,AR1970,AS1970,AT1970,AU1970,AV1970,AW1970,AX1970,AY1970,AZ1970,BA1970,BB1970), IF(D1970="Best Buy", "https://www.bestbuy.com/site/searchpage.jsp?st=" &amp; [1]!textjoin("+",TRUE,S1970,T1970,U1970,V1970,W1970,X1970,Y1970,Z1970,AA1970,AB1970,AC1970,AD1970,AE1970,AF1970,AG1970,AH1970,AI1970,AJ1970,AK1970,AL1970,AM1970,AN1970,AO1970,AP1970,AQ1970,AR1970,AS1970,AT1970,AU1970,AV1970,AW1970,AX1970,AY1970,AZ1970,BA1970,BB1970), IF(D1970="Target", "https://www.target.com/s?searchTerm=" &amp; [1]!textjoin("+",TRUE,S1970,T1970,U1970,V1970,W1970,X1970,Y1970,Z1970,AA1970,AB1970,AC1970,AD1970,AE1970,AF1970,AG1970,AH1970,AI1970,AJ1970,AK1970,AL1970,AM1970,AN1970,AO1970,AP1970,AQ1970,AR1970,AS1970,AT1970,AU1970,AV1970,AW1970,AX1970,AY1970,AZ1970,BA1970,BB1970),"")))</f>
        <v>#NAME?</v>
      </c>
      <c r="G1970" s="45" t="s">
        <v>8390</v>
      </c>
      <c r="H1970" s="45" t="str">
        <f t="shared" si="123"/>
        <v>Target</v>
      </c>
      <c r="I1970" s="45"/>
      <c r="J1970" s="45"/>
      <c r="L1970" s="37" t="s">
        <v>20</v>
      </c>
      <c r="M1970" s="26" t="s">
        <v>2159</v>
      </c>
      <c r="N1970" s="21" t="s">
        <v>6969</v>
      </c>
      <c r="O1970" s="1" t="s">
        <v>2160</v>
      </c>
      <c r="P1970" s="21" t="e">
        <f ca="1">[1]!textjoin("+",TRUE,O1970,S1970,T1970,U1970,V1970,W1970,X1970,Y1970,Z1970,AA1970,AB1970,AC1970,AD1970,AE1970,AF1970,AG1970,AH1970,AI1970,AJ1970,AK1970,AL1970,AM1970,AN1970,AO1970,AP1970,AQ1970,AR1970,AS1970,AT1970,AU1970,AV1970,AW1970,AX1970,AY1970,AZ1970,BA1970,BB1970,R1970)</f>
        <v>#NAME?</v>
      </c>
      <c r="Q1970" s="21" t="e">
        <f t="shared" ca="1" si="120"/>
        <v>#NAME?</v>
      </c>
      <c r="R1970" t="s">
        <v>5106</v>
      </c>
      <c r="S1970" s="16" t="s">
        <v>4437</v>
      </c>
      <c r="T1970" s="12" t="s">
        <v>4337</v>
      </c>
      <c r="U1970" s="12" t="s">
        <v>2924</v>
      </c>
      <c r="V1970" s="12" t="s">
        <v>4438</v>
      </c>
      <c r="W1970" s="12">
        <v>2</v>
      </c>
      <c r="X1970" s="12" t="s">
        <v>4584</v>
      </c>
    </row>
    <row r="1971" spans="1:27" ht="409.6" thickBot="1" x14ac:dyDescent="0.35">
      <c r="A1971" s="7" t="s">
        <v>1999</v>
      </c>
      <c r="D1971" s="37" t="s">
        <v>15</v>
      </c>
      <c r="E1971" s="45"/>
      <c r="F1971" s="47" t="e">
        <f ca="1">IF(D1971="Walmart", "https://www.walmart.com/search/?query=" &amp; [1]!textjoin("%20",TRUE,S1971,T1971,U1971,V1971,W1971,X1971,Y1971,Z1971,AA1971,AB1971,AC1971,AD1971,AE1971,AF1971,AG1971,AH1971,AI1971,AJ1971,AK1971,AL1971,AM1971,AN1971,AO1971,AP1971,AQ1971,AR1971,AS1971,AT1971,AU1971,AV1971,AW1971,AX1971,AY1971,AZ1971,BA1971,BB1971), IF(D1971="Best Buy", "https://www.bestbuy.com/site/searchpage.jsp?st=" &amp; [1]!textjoin("+",TRUE,S1971,T1971,U1971,V1971,W1971,X1971,Y1971,Z1971,AA1971,AB1971,AC1971,AD1971,AE1971,AF1971,AG1971,AH1971,AI1971,AJ1971,AK1971,AL1971,AM1971,AN1971,AO1971,AP1971,AQ1971,AR1971,AS1971,AT1971,AU1971,AV1971,AW1971,AX1971,AY1971,AZ1971,BA1971,BB1971), IF(D1971="Target", "https://www.target.com/s?searchTerm=" &amp; [1]!textjoin("+",TRUE,S1971,T1971,U1971,V1971,W1971,X1971,Y1971,Z1971,AA1971,AB1971,AC1971,AD1971,AE1971,AF1971,AG1971,AH1971,AI1971,AJ1971,AK1971,AL1971,AM1971,AN1971,AO1971,AP1971,AQ1971,AR1971,AS1971,AT1971,AU1971,AV1971,AW1971,AX1971,AY1971,AZ1971,BA1971,BB1971),"")))</f>
        <v>#NAME?</v>
      </c>
      <c r="G1971" s="45" t="s">
        <v>8391</v>
      </c>
      <c r="H1971" s="45" t="str">
        <f t="shared" si="123"/>
        <v>Best Buy</v>
      </c>
      <c r="I1971" s="45"/>
      <c r="J1971" s="45"/>
      <c r="L1971" s="37" t="s">
        <v>15</v>
      </c>
      <c r="M1971" s="26" t="s">
        <v>2159</v>
      </c>
      <c r="N1971" s="21" t="s">
        <v>6970</v>
      </c>
      <c r="O1971" s="1" t="s">
        <v>2160</v>
      </c>
      <c r="P1971" s="21" t="e">
        <f ca="1">[1]!textjoin("+",TRUE,O1971,S1971,T1971,U1971,V1971,W1971,X1971,Y1971,Z1971,AA1971,AB1971,AC1971,AD1971,AE1971,AF1971,AG1971,AH1971,AI1971,AJ1971,AK1971,AL1971,AM1971,AN1971,AO1971,AP1971,AQ1971,AR1971,AS1971,AT1971,AU1971,AV1971,AW1971,AX1971,AY1971,AZ1971,BA1971,BB1971,R1971)</f>
        <v>#NAME?</v>
      </c>
      <c r="Q1971" s="21" t="e">
        <f t="shared" ref="Q1971:Q2034" ca="1" si="124">REPLACE(P1971,28,1,"")</f>
        <v>#NAME?</v>
      </c>
      <c r="R1971" t="s">
        <v>5106</v>
      </c>
      <c r="S1971" s="16" t="s">
        <v>4439</v>
      </c>
      <c r="T1971" s="12" t="s">
        <v>4584</v>
      </c>
    </row>
    <row r="1972" spans="1:27" ht="409.6" thickBot="1" x14ac:dyDescent="0.35">
      <c r="A1972" s="7" t="s">
        <v>2000</v>
      </c>
      <c r="D1972" s="37" t="s">
        <v>12</v>
      </c>
      <c r="E1972" s="45"/>
      <c r="F1972" s="47" t="e">
        <f ca="1">IF(D1972="Walmart", "https://www.walmart.com/search/?query=" &amp; [1]!textjoin("%20",TRUE,S1972,T1972,U1972,V1972,W1972,X1972,Y1972,Z1972,AA1972,AB1972,AC1972,AD1972,AE1972,AF1972,AG1972,AH1972,AI1972,AJ1972,AK1972,AL1972,AM1972,AN1972,AO1972,AP1972,AQ1972,AR1972,AS1972,AT1972,AU1972,AV1972,AW1972,AX1972,AY1972,AZ1972,BA1972,BB1972), IF(D1972="Best Buy", "https://www.bestbuy.com/site/searchpage.jsp?st=" &amp; [1]!textjoin("+",TRUE,S1972,T1972,U1972,V1972,W1972,X1972,Y1972,Z1972,AA1972,AB1972,AC1972,AD1972,AE1972,AF1972,AG1972,AH1972,AI1972,AJ1972,AK1972,AL1972,AM1972,AN1972,AO1972,AP1972,AQ1972,AR1972,AS1972,AT1972,AU1972,AV1972,AW1972,AX1972,AY1972,AZ1972,BA1972,BB1972), IF(D1972="Target", "https://www.target.com/s?searchTerm=" &amp; [1]!textjoin("+",TRUE,S1972,T1972,U1972,V1972,W1972,X1972,Y1972,Z1972,AA1972,AB1972,AC1972,AD1972,AE1972,AF1972,AG1972,AH1972,AI1972,AJ1972,AK1972,AL1972,AM1972,AN1972,AO1972,AP1972,AQ1972,AR1972,AS1972,AT1972,AU1972,AV1972,AW1972,AX1972,AY1972,AZ1972,BA1972,BB1972),"")))</f>
        <v>#NAME?</v>
      </c>
      <c r="G1972" s="45" t="s">
        <v>8392</v>
      </c>
      <c r="H1972" s="45" t="str">
        <f t="shared" si="123"/>
        <v>Walmart</v>
      </c>
      <c r="I1972" s="45"/>
      <c r="J1972" s="45"/>
      <c r="L1972" s="37" t="s">
        <v>12</v>
      </c>
      <c r="M1972" s="26" t="s">
        <v>2159</v>
      </c>
      <c r="N1972" s="21" t="s">
        <v>6970</v>
      </c>
      <c r="O1972" s="1" t="s">
        <v>2160</v>
      </c>
      <c r="P1972" s="21" t="e">
        <f ca="1">[1]!textjoin("+",TRUE,O1972,S1972,T1972,U1972,V1972,W1972,X1972,Y1972,Z1972,AA1972,AB1972,AC1972,AD1972,AE1972,AF1972,AG1972,AH1972,AI1972,AJ1972,AK1972,AL1972,AM1972,AN1972,AO1972,AP1972,AQ1972,AR1972,AS1972,AT1972,AU1972,AV1972,AW1972,AX1972,AY1972,AZ1972,BA1972,BB1972,R1972)</f>
        <v>#NAME?</v>
      </c>
      <c r="Q1972" s="21" t="e">
        <f t="shared" ca="1" si="124"/>
        <v>#NAME?</v>
      </c>
      <c r="R1972" t="s">
        <v>5106</v>
      </c>
      <c r="S1972" s="16" t="s">
        <v>4439</v>
      </c>
      <c r="T1972" s="12" t="s">
        <v>4584</v>
      </c>
    </row>
    <row r="1973" spans="1:27" ht="409.6" thickBot="1" x14ac:dyDescent="0.35">
      <c r="A1973" s="7" t="s">
        <v>2001</v>
      </c>
      <c r="D1973" s="37" t="s">
        <v>12</v>
      </c>
      <c r="E1973" s="45"/>
      <c r="F1973" s="47" t="e">
        <f ca="1">IF(D1973="Walmart", "https://www.walmart.com/search/?query=" &amp; [1]!textjoin("%20",TRUE,S1973,T1973,U1973,V1973,W1973,X1973,Y1973,Z1973,AA1973,AB1973,AC1973,AD1973,AE1973,AF1973,AG1973,AH1973,AI1973,AJ1973,AK1973,AL1973,AM1973,AN1973,AO1973,AP1973,AQ1973,AR1973,AS1973,AT1973,AU1973,AV1973,AW1973,AX1973,AY1973,AZ1973,BA1973,BB1973), IF(D1973="Best Buy", "https://www.bestbuy.com/site/searchpage.jsp?st=" &amp; [1]!textjoin("+",TRUE,S1973,T1973,U1973,V1973,W1973,X1973,Y1973,Z1973,AA1973,AB1973,AC1973,AD1973,AE1973,AF1973,AG1973,AH1973,AI1973,AJ1973,AK1973,AL1973,AM1973,AN1973,AO1973,AP1973,AQ1973,AR1973,AS1973,AT1973,AU1973,AV1973,AW1973,AX1973,AY1973,AZ1973,BA1973,BB1973), IF(D1973="Target", "https://www.target.com/s?searchTerm=" &amp; [1]!textjoin("+",TRUE,S1973,T1973,U1973,V1973,W1973,X1973,Y1973,Z1973,AA1973,AB1973,AC1973,AD1973,AE1973,AF1973,AG1973,AH1973,AI1973,AJ1973,AK1973,AL1973,AM1973,AN1973,AO1973,AP1973,AQ1973,AR1973,AS1973,AT1973,AU1973,AV1973,AW1973,AX1973,AY1973,AZ1973,BA1973,BB1973),"")))</f>
        <v>#NAME?</v>
      </c>
      <c r="G1973" s="45" t="s">
        <v>8393</v>
      </c>
      <c r="H1973" s="45" t="str">
        <f t="shared" si="123"/>
        <v>Walmart</v>
      </c>
      <c r="I1973" s="45"/>
      <c r="J1973" s="45"/>
      <c r="L1973" s="37" t="s">
        <v>12</v>
      </c>
      <c r="M1973" s="26" t="s">
        <v>2159</v>
      </c>
      <c r="N1973" s="21" t="s">
        <v>6971</v>
      </c>
      <c r="O1973" s="1" t="s">
        <v>2160</v>
      </c>
      <c r="P1973" s="21" t="e">
        <f ca="1">[1]!textjoin("+",TRUE,O1973,S1973,T1973,U1973,V1973,W1973,X1973,Y1973,Z1973,AA1973,AB1973,AC1973,AD1973,AE1973,AF1973,AG1973,AH1973,AI1973,AJ1973,AK1973,AL1973,AM1973,AN1973,AO1973,AP1973,AQ1973,AR1973,AS1973,AT1973,AU1973,AV1973,AW1973,AX1973,AY1973,AZ1973,BA1973,BB1973,R1973)</f>
        <v>#NAME?</v>
      </c>
      <c r="Q1973" s="21" t="e">
        <f t="shared" ca="1" si="124"/>
        <v>#NAME?</v>
      </c>
      <c r="R1973" t="s">
        <v>5106</v>
      </c>
      <c r="S1973" s="16" t="s">
        <v>4614</v>
      </c>
      <c r="T1973" s="12" t="s">
        <v>2176</v>
      </c>
      <c r="U1973" s="12" t="s">
        <v>4584</v>
      </c>
    </row>
    <row r="1974" spans="1:27" ht="409.6" thickBot="1" x14ac:dyDescent="0.35">
      <c r="A1974" s="7" t="s">
        <v>2001</v>
      </c>
      <c r="D1974" s="37" t="s">
        <v>15</v>
      </c>
      <c r="E1974" s="45"/>
      <c r="F1974" s="47" t="e">
        <f ca="1">IF(D1974="Walmart", "https://www.walmart.com/search/?query=" &amp; [1]!textjoin("%20",TRUE,S1974,T1974,U1974,V1974,W1974,X1974,Y1974,Z1974,AA1974,AB1974,AC1974,AD1974,AE1974,AF1974,AG1974,AH1974,AI1974,AJ1974,AK1974,AL1974,AM1974,AN1974,AO1974,AP1974,AQ1974,AR1974,AS1974,AT1974,AU1974,AV1974,AW1974,AX1974,AY1974,AZ1974,BA1974,BB1974), IF(D1974="Best Buy", "https://www.bestbuy.com/site/searchpage.jsp?st=" &amp; [1]!textjoin("+",TRUE,S1974,T1974,U1974,V1974,W1974,X1974,Y1974,Z1974,AA1974,AB1974,AC1974,AD1974,AE1974,AF1974,AG1974,AH1974,AI1974,AJ1974,AK1974,AL1974,AM1974,AN1974,AO1974,AP1974,AQ1974,AR1974,AS1974,AT1974,AU1974,AV1974,AW1974,AX1974,AY1974,AZ1974,BA1974,BB1974), IF(D1974="Target", "https://www.target.com/s?searchTerm=" &amp; [1]!textjoin("+",TRUE,S1974,T1974,U1974,V1974,W1974,X1974,Y1974,Z1974,AA1974,AB1974,AC1974,AD1974,AE1974,AF1974,AG1974,AH1974,AI1974,AJ1974,AK1974,AL1974,AM1974,AN1974,AO1974,AP1974,AQ1974,AR1974,AS1974,AT1974,AU1974,AV1974,AW1974,AX1974,AY1974,AZ1974,BA1974,BB1974),"")))</f>
        <v>#NAME?</v>
      </c>
      <c r="G1974" s="45" t="s">
        <v>8394</v>
      </c>
      <c r="H1974" s="45" t="str">
        <f t="shared" si="123"/>
        <v>Best Buy</v>
      </c>
      <c r="I1974" s="45"/>
      <c r="J1974" s="45"/>
      <c r="L1974" s="37" t="s">
        <v>15</v>
      </c>
      <c r="M1974" s="26" t="s">
        <v>2159</v>
      </c>
      <c r="N1974" s="21" t="s">
        <v>6972</v>
      </c>
      <c r="O1974" s="1" t="s">
        <v>2160</v>
      </c>
      <c r="P1974" s="21" t="e">
        <f ca="1">[1]!textjoin("+",TRUE,O1974,S1974,T1974,U1974,V1974,W1974,X1974,Y1974,Z1974,AA1974,AB1974,AC1974,AD1974,AE1974,AF1974,AG1974,AH1974,AI1974,AJ1974,AK1974,AL1974,AM1974,AN1974,AO1974,AP1974,AQ1974,AR1974,AS1974,AT1974,AU1974,AV1974,AW1974,AX1974,AY1974,AZ1974,BA1974,BB1974,R1974)</f>
        <v>#NAME?</v>
      </c>
      <c r="Q1974" s="21" t="e">
        <f t="shared" ca="1" si="124"/>
        <v>#NAME?</v>
      </c>
      <c r="R1974" t="s">
        <v>5106</v>
      </c>
      <c r="S1974" s="16" t="s">
        <v>4614</v>
      </c>
      <c r="T1974" s="12" t="s">
        <v>2172</v>
      </c>
    </row>
    <row r="1975" spans="1:27" ht="409.6" thickBot="1" x14ac:dyDescent="0.35">
      <c r="A1975" s="7" t="s">
        <v>2002</v>
      </c>
      <c r="D1975" s="37" t="s">
        <v>20</v>
      </c>
      <c r="E1975" s="45"/>
      <c r="F1975" s="47" t="e">
        <f ca="1">IF(D1975="Walmart", "https://www.walmart.com/search/?query=" &amp; [1]!textjoin("%20",TRUE,S1975,T1975,U1975,V1975,W1975,X1975,Y1975,Z1975,AA1975,AB1975,AC1975,AD1975,AE1975,AF1975,AG1975,AH1975,AI1975,AJ1975,AK1975,AL1975,AM1975,AN1975,AO1975,AP1975,AQ1975,AR1975,AS1975,AT1975,AU1975,AV1975,AW1975,AX1975,AY1975,AZ1975,BA1975,BB1975), IF(D1975="Best Buy", "https://www.bestbuy.com/site/searchpage.jsp?st=" &amp; [1]!textjoin("+",TRUE,S1975,T1975,U1975,V1975,W1975,X1975,Y1975,Z1975,AA1975,AB1975,AC1975,AD1975,AE1975,AF1975,AG1975,AH1975,AI1975,AJ1975,AK1975,AL1975,AM1975,AN1975,AO1975,AP1975,AQ1975,AR1975,AS1975,AT1975,AU1975,AV1975,AW1975,AX1975,AY1975,AZ1975,BA1975,BB1975), IF(D1975="Target", "https://www.target.com/s?searchTerm=" &amp; [1]!textjoin("+",TRUE,S1975,T1975,U1975,V1975,W1975,X1975,Y1975,Z1975,AA1975,AB1975,AC1975,AD1975,AE1975,AF1975,AG1975,AH1975,AI1975,AJ1975,AK1975,AL1975,AM1975,AN1975,AO1975,AP1975,AQ1975,AR1975,AS1975,AT1975,AU1975,AV1975,AW1975,AX1975,AY1975,AZ1975,BA1975,BB1975),"")))</f>
        <v>#NAME?</v>
      </c>
      <c r="G1975" s="45" t="s">
        <v>8395</v>
      </c>
      <c r="H1975" s="45" t="str">
        <f t="shared" si="123"/>
        <v>Target</v>
      </c>
      <c r="I1975" s="45"/>
      <c r="J1975" s="45"/>
      <c r="L1975" s="37" t="s">
        <v>20</v>
      </c>
      <c r="M1975" s="26" t="s">
        <v>2159</v>
      </c>
      <c r="N1975" s="21" t="s">
        <v>6973</v>
      </c>
      <c r="O1975" s="1" t="s">
        <v>2160</v>
      </c>
      <c r="P1975" s="21" t="e">
        <f ca="1">[1]!textjoin("+",TRUE,O1975,S1975,T1975,U1975,V1975,W1975,X1975,Y1975,Z1975,AA1975,AB1975,AC1975,AD1975,AE1975,AF1975,AG1975,AH1975,AI1975,AJ1975,AK1975,AL1975,AM1975,AN1975,AO1975,AP1975,AQ1975,AR1975,AS1975,AT1975,AU1975,AV1975,AW1975,AX1975,AY1975,AZ1975,BA1975,BB1975,R1975)</f>
        <v>#NAME?</v>
      </c>
      <c r="Q1975" s="21" t="e">
        <f t="shared" ca="1" si="124"/>
        <v>#NAME?</v>
      </c>
      <c r="R1975" t="s">
        <v>5106</v>
      </c>
      <c r="S1975" s="16" t="s">
        <v>4614</v>
      </c>
      <c r="T1975" s="12" t="s">
        <v>4584</v>
      </c>
    </row>
    <row r="1976" spans="1:27" ht="409.6" thickBot="1" x14ac:dyDescent="0.35">
      <c r="A1976" s="7" t="s">
        <v>2003</v>
      </c>
      <c r="D1976" s="37" t="s">
        <v>15</v>
      </c>
      <c r="E1976" s="45"/>
      <c r="F1976" s="47" t="e">
        <f ca="1">IF(D1976="Walmart", "https://www.walmart.com/search/?query=" &amp; [1]!textjoin("%20",TRUE,S1976,T1976,U1976,V1976,W1976,X1976,Y1976,Z1976,AA1976,AB1976,AC1976,AD1976,AE1976,AF1976,AG1976,AH1976,AI1976,AJ1976,AK1976,AL1976,AM1976,AN1976,AO1976,AP1976,AQ1976,AR1976,AS1976,AT1976,AU1976,AV1976,AW1976,AX1976,AY1976,AZ1976,BA1976,BB1976), IF(D1976="Best Buy", "https://www.bestbuy.com/site/searchpage.jsp?st=" &amp; [1]!textjoin("+",TRUE,S1976,T1976,U1976,V1976,W1976,X1976,Y1976,Z1976,AA1976,AB1976,AC1976,AD1976,AE1976,AF1976,AG1976,AH1976,AI1976,AJ1976,AK1976,AL1976,AM1976,AN1976,AO1976,AP1976,AQ1976,AR1976,AS1976,AT1976,AU1976,AV1976,AW1976,AX1976,AY1976,AZ1976,BA1976,BB1976), IF(D1976="Target", "https://www.target.com/s?searchTerm=" &amp; [1]!textjoin("+",TRUE,S1976,T1976,U1976,V1976,W1976,X1976,Y1976,Z1976,AA1976,AB1976,AC1976,AD1976,AE1976,AF1976,AG1976,AH1976,AI1976,AJ1976,AK1976,AL1976,AM1976,AN1976,AO1976,AP1976,AQ1976,AR1976,AS1976,AT1976,AU1976,AV1976,AW1976,AX1976,AY1976,AZ1976,BA1976,BB1976),"")))</f>
        <v>#NAME?</v>
      </c>
      <c r="G1976" s="45" t="s">
        <v>8396</v>
      </c>
      <c r="H1976" s="45" t="str">
        <f t="shared" si="123"/>
        <v>Best Buy</v>
      </c>
      <c r="I1976" s="45"/>
      <c r="J1976" s="45"/>
      <c r="L1976" s="37" t="s">
        <v>15</v>
      </c>
      <c r="M1976" s="26" t="s">
        <v>2159</v>
      </c>
      <c r="N1976" s="21" t="s">
        <v>6974</v>
      </c>
      <c r="O1976" s="1" t="s">
        <v>2160</v>
      </c>
      <c r="P1976" s="21" t="e">
        <f ca="1">[1]!textjoin("+",TRUE,O1976,S1976,T1976,U1976,V1976,W1976,X1976,Y1976,Z1976,AA1976,AB1976,AC1976,AD1976,AE1976,AF1976,AG1976,AH1976,AI1976,AJ1976,AK1976,AL1976,AM1976,AN1976,AO1976,AP1976,AQ1976,AR1976,AS1976,AT1976,AU1976,AV1976,AW1976,AX1976,AY1976,AZ1976,BA1976,BB1976,R1976)</f>
        <v>#NAME?</v>
      </c>
      <c r="Q1976" s="21" t="e">
        <f t="shared" ca="1" si="124"/>
        <v>#NAME?</v>
      </c>
      <c r="R1976" t="s">
        <v>5106</v>
      </c>
      <c r="S1976" s="16" t="s">
        <v>4440</v>
      </c>
      <c r="T1976" s="12" t="s">
        <v>4587</v>
      </c>
    </row>
    <row r="1977" spans="1:27" ht="409.6" thickBot="1" x14ac:dyDescent="0.35">
      <c r="A1977" s="7" t="s">
        <v>2004</v>
      </c>
      <c r="D1977" s="37" t="s">
        <v>12</v>
      </c>
      <c r="E1977" s="45"/>
      <c r="F1977" s="47" t="e">
        <f ca="1">IF(D1977="Walmart", "https://www.walmart.com/search/?query=" &amp; [1]!textjoin("%20",TRUE,S1977,T1977,U1977,V1977,W1977,X1977,Y1977,Z1977,AA1977,AB1977,AC1977,AD1977,AE1977,AF1977,AG1977,AH1977,AI1977,AJ1977,AK1977,AL1977,AM1977,AN1977,AO1977,AP1977,AQ1977,AR1977,AS1977,AT1977,AU1977,AV1977,AW1977,AX1977,AY1977,AZ1977,BA1977,BB1977), IF(D1977="Best Buy", "https://www.bestbuy.com/site/searchpage.jsp?st=" &amp; [1]!textjoin("+",TRUE,S1977,T1977,U1977,V1977,W1977,X1977,Y1977,Z1977,AA1977,AB1977,AC1977,AD1977,AE1977,AF1977,AG1977,AH1977,AI1977,AJ1977,AK1977,AL1977,AM1977,AN1977,AO1977,AP1977,AQ1977,AR1977,AS1977,AT1977,AU1977,AV1977,AW1977,AX1977,AY1977,AZ1977,BA1977,BB1977), IF(D1977="Target", "https://www.target.com/s?searchTerm=" &amp; [1]!textjoin("+",TRUE,S1977,T1977,U1977,V1977,W1977,X1977,Y1977,Z1977,AA1977,AB1977,AC1977,AD1977,AE1977,AF1977,AG1977,AH1977,AI1977,AJ1977,AK1977,AL1977,AM1977,AN1977,AO1977,AP1977,AQ1977,AR1977,AS1977,AT1977,AU1977,AV1977,AW1977,AX1977,AY1977,AZ1977,BA1977,BB1977),"")))</f>
        <v>#NAME?</v>
      </c>
      <c r="G1977" s="45" t="s">
        <v>8397</v>
      </c>
      <c r="H1977" s="45" t="str">
        <f t="shared" si="123"/>
        <v>Walmart</v>
      </c>
      <c r="I1977" s="45"/>
      <c r="J1977" s="45"/>
      <c r="L1977" s="37" t="s">
        <v>12</v>
      </c>
      <c r="M1977" s="26" t="s">
        <v>2159</v>
      </c>
      <c r="N1977" s="21" t="s">
        <v>6975</v>
      </c>
      <c r="O1977" s="1" t="s">
        <v>2160</v>
      </c>
      <c r="P1977" s="21" t="e">
        <f ca="1">[1]!textjoin("+",TRUE,O1977,S1977,T1977,U1977,V1977,W1977,X1977,Y1977,Z1977,AA1977,AB1977,AC1977,AD1977,AE1977,AF1977,AG1977,AH1977,AI1977,AJ1977,AK1977,AL1977,AM1977,AN1977,AO1977,AP1977,AQ1977,AR1977,AS1977,AT1977,AU1977,AV1977,AW1977,AX1977,AY1977,AZ1977,BA1977,BB1977,R1977)</f>
        <v>#NAME?</v>
      </c>
      <c r="Q1977" s="21" t="e">
        <f t="shared" ca="1" si="124"/>
        <v>#NAME?</v>
      </c>
      <c r="R1977" t="s">
        <v>5106</v>
      </c>
      <c r="S1977" s="16" t="s">
        <v>4440</v>
      </c>
      <c r="T1977" s="12" t="s">
        <v>4298</v>
      </c>
      <c r="U1977" s="12" t="s">
        <v>2924</v>
      </c>
      <c r="V1977" s="12" t="s">
        <v>4137</v>
      </c>
      <c r="W1977" s="12" t="s">
        <v>4441</v>
      </c>
      <c r="X1977" s="12" t="s">
        <v>4584</v>
      </c>
    </row>
    <row r="1978" spans="1:27" ht="409.6" thickBot="1" x14ac:dyDescent="0.35">
      <c r="A1978" s="7" t="s">
        <v>2005</v>
      </c>
      <c r="D1978" s="37" t="s">
        <v>15</v>
      </c>
      <c r="E1978" s="45"/>
      <c r="F1978" s="47" t="e">
        <f ca="1">IF(D1978="Walmart", "https://www.walmart.com/search/?query=" &amp; [1]!textjoin("%20",TRUE,S1978,T1978,U1978,V1978,W1978,X1978,Y1978,Z1978,AA1978,AB1978,AC1978,AD1978,AE1978,AF1978,AG1978,AH1978,AI1978,AJ1978,AK1978,AL1978,AM1978,AN1978,AO1978,AP1978,AQ1978,AR1978,AS1978,AT1978,AU1978,AV1978,AW1978,AX1978,AY1978,AZ1978,BA1978,BB1978), IF(D1978="Best Buy", "https://www.bestbuy.com/site/searchpage.jsp?st=" &amp; [1]!textjoin("+",TRUE,S1978,T1978,U1978,V1978,W1978,X1978,Y1978,Z1978,AA1978,AB1978,AC1978,AD1978,AE1978,AF1978,AG1978,AH1978,AI1978,AJ1978,AK1978,AL1978,AM1978,AN1978,AO1978,AP1978,AQ1978,AR1978,AS1978,AT1978,AU1978,AV1978,AW1978,AX1978,AY1978,AZ1978,BA1978,BB1978), IF(D1978="Target", "https://www.target.com/s?searchTerm=" &amp; [1]!textjoin("+",TRUE,S1978,T1978,U1978,V1978,W1978,X1978,Y1978,Z1978,AA1978,AB1978,AC1978,AD1978,AE1978,AF1978,AG1978,AH1978,AI1978,AJ1978,AK1978,AL1978,AM1978,AN1978,AO1978,AP1978,AQ1978,AR1978,AS1978,AT1978,AU1978,AV1978,AW1978,AX1978,AY1978,AZ1978,BA1978,BB1978),"")))</f>
        <v>#NAME?</v>
      </c>
      <c r="G1978" s="45" t="s">
        <v>8398</v>
      </c>
      <c r="H1978" s="45" t="str">
        <f t="shared" si="123"/>
        <v>Best Buy</v>
      </c>
      <c r="I1978" s="45"/>
      <c r="J1978" s="45"/>
      <c r="L1978" s="37" t="s">
        <v>15</v>
      </c>
      <c r="M1978" s="26" t="s">
        <v>2159</v>
      </c>
      <c r="N1978" s="21" t="s">
        <v>6976</v>
      </c>
      <c r="O1978" s="1" t="s">
        <v>2160</v>
      </c>
      <c r="P1978" s="21" t="e">
        <f ca="1">[1]!textjoin("+",TRUE,O1978,S1978,T1978,U1978,V1978,W1978,X1978,Y1978,Z1978,AA1978,AB1978,AC1978,AD1978,AE1978,AF1978,AG1978,AH1978,AI1978,AJ1978,AK1978,AL1978,AM1978,AN1978,AO1978,AP1978,AQ1978,AR1978,AS1978,AT1978,AU1978,AV1978,AW1978,AX1978,AY1978,AZ1978,BA1978,BB1978,R1978)</f>
        <v>#NAME?</v>
      </c>
      <c r="Q1978" s="21" t="e">
        <f t="shared" ca="1" si="124"/>
        <v>#NAME?</v>
      </c>
      <c r="R1978" t="s">
        <v>5106</v>
      </c>
      <c r="S1978" s="16" t="s">
        <v>5046</v>
      </c>
      <c r="T1978" s="12" t="s">
        <v>4298</v>
      </c>
      <c r="U1978" s="12" t="s">
        <v>2924</v>
      </c>
      <c r="V1978" s="12" t="s">
        <v>4137</v>
      </c>
      <c r="W1978" s="12" t="s">
        <v>4441</v>
      </c>
      <c r="X1978" s="12" t="s">
        <v>2176</v>
      </c>
      <c r="Y1978" s="12" t="s">
        <v>2177</v>
      </c>
      <c r="Z1978" s="12" t="s">
        <v>2178</v>
      </c>
      <c r="AA1978" s="12" t="s">
        <v>4603</v>
      </c>
    </row>
    <row r="1979" spans="1:27" ht="409.6" thickBot="1" x14ac:dyDescent="0.35">
      <c r="A1979" s="7" t="s">
        <v>2006</v>
      </c>
      <c r="D1979" s="37" t="s">
        <v>15</v>
      </c>
      <c r="E1979" s="45"/>
      <c r="F1979" s="47" t="e">
        <f ca="1">IF(D1979="Walmart", "https://www.walmart.com/search/?query=" &amp; [1]!textjoin("%20",TRUE,S1979,T1979,U1979,V1979,W1979,X1979,Y1979,Z1979,AA1979,AB1979,AC1979,AD1979,AE1979,AF1979,AG1979,AH1979,AI1979,AJ1979,AK1979,AL1979,AM1979,AN1979,AO1979,AP1979,AQ1979,AR1979,AS1979,AT1979,AU1979,AV1979,AW1979,AX1979,AY1979,AZ1979,BA1979,BB1979), IF(D1979="Best Buy", "https://www.bestbuy.com/site/searchpage.jsp?st=" &amp; [1]!textjoin("+",TRUE,S1979,T1979,U1979,V1979,W1979,X1979,Y1979,Z1979,AA1979,AB1979,AC1979,AD1979,AE1979,AF1979,AG1979,AH1979,AI1979,AJ1979,AK1979,AL1979,AM1979,AN1979,AO1979,AP1979,AQ1979,AR1979,AS1979,AT1979,AU1979,AV1979,AW1979,AX1979,AY1979,AZ1979,BA1979,BB1979), IF(D1979="Target", "https://www.target.com/s?searchTerm=" &amp; [1]!textjoin("+",TRUE,S1979,T1979,U1979,V1979,W1979,X1979,Y1979,Z1979,AA1979,AB1979,AC1979,AD1979,AE1979,AF1979,AG1979,AH1979,AI1979,AJ1979,AK1979,AL1979,AM1979,AN1979,AO1979,AP1979,AQ1979,AR1979,AS1979,AT1979,AU1979,AV1979,AW1979,AX1979,AY1979,AZ1979,BA1979,BB1979),"")))</f>
        <v>#NAME?</v>
      </c>
      <c r="G1979" s="45" t="s">
        <v>8399</v>
      </c>
      <c r="H1979" s="45" t="str">
        <f t="shared" si="123"/>
        <v>Best Buy</v>
      </c>
      <c r="I1979" s="45"/>
      <c r="J1979" s="45"/>
      <c r="L1979" s="37" t="s">
        <v>15</v>
      </c>
      <c r="M1979" s="26" t="s">
        <v>2159</v>
      </c>
      <c r="N1979" s="21" t="s">
        <v>6977</v>
      </c>
      <c r="O1979" s="1" t="s">
        <v>2160</v>
      </c>
      <c r="P1979" s="21" t="e">
        <f ca="1">[1]!textjoin("+",TRUE,O1979,S1979,T1979,U1979,V1979,W1979,X1979,Y1979,Z1979,AA1979,AB1979,AC1979,AD1979,AE1979,AF1979,AG1979,AH1979,AI1979,AJ1979,AK1979,AL1979,AM1979,AN1979,AO1979,AP1979,AQ1979,AR1979,AS1979,AT1979,AU1979,AV1979,AW1979,AX1979,AY1979,AZ1979,BA1979,BB1979,R1979)</f>
        <v>#NAME?</v>
      </c>
      <c r="Q1979" s="21" t="e">
        <f t="shared" ca="1" si="124"/>
        <v>#NAME?</v>
      </c>
      <c r="R1979" t="s">
        <v>5106</v>
      </c>
      <c r="S1979" s="16" t="s">
        <v>5046</v>
      </c>
      <c r="T1979" s="12" t="s">
        <v>4298</v>
      </c>
      <c r="U1979" s="12" t="s">
        <v>2924</v>
      </c>
      <c r="V1979" s="12" t="s">
        <v>4137</v>
      </c>
      <c r="W1979" s="12" t="s">
        <v>4441</v>
      </c>
      <c r="X1979" s="12" t="s">
        <v>4584</v>
      </c>
    </row>
    <row r="1980" spans="1:27" ht="409.6" thickBot="1" x14ac:dyDescent="0.35">
      <c r="A1980" s="7" t="s">
        <v>2007</v>
      </c>
      <c r="D1980" s="37" t="s">
        <v>15</v>
      </c>
      <c r="E1980" s="45"/>
      <c r="F1980" s="47" t="e">
        <f ca="1">IF(D1980="Walmart", "https://www.walmart.com/search/?query=" &amp; [1]!textjoin("%20",TRUE,S1980,T1980,U1980,V1980,W1980,X1980,Y1980,Z1980,AA1980,AB1980,AC1980,AD1980,AE1980,AF1980,AG1980,AH1980,AI1980,AJ1980,AK1980,AL1980,AM1980,AN1980,AO1980,AP1980,AQ1980,AR1980,AS1980,AT1980,AU1980,AV1980,AW1980,AX1980,AY1980,AZ1980,BA1980,BB1980), IF(D1980="Best Buy", "https://www.bestbuy.com/site/searchpage.jsp?st=" &amp; [1]!textjoin("+",TRUE,S1980,T1980,U1980,V1980,W1980,X1980,Y1980,Z1980,AA1980,AB1980,AC1980,AD1980,AE1980,AF1980,AG1980,AH1980,AI1980,AJ1980,AK1980,AL1980,AM1980,AN1980,AO1980,AP1980,AQ1980,AR1980,AS1980,AT1980,AU1980,AV1980,AW1980,AX1980,AY1980,AZ1980,BA1980,BB1980), IF(D1980="Target", "https://www.target.com/s?searchTerm=" &amp; [1]!textjoin("+",TRUE,S1980,T1980,U1980,V1980,W1980,X1980,Y1980,Z1980,AA1980,AB1980,AC1980,AD1980,AE1980,AF1980,AG1980,AH1980,AI1980,AJ1980,AK1980,AL1980,AM1980,AN1980,AO1980,AP1980,AQ1980,AR1980,AS1980,AT1980,AU1980,AV1980,AW1980,AX1980,AY1980,AZ1980,BA1980,BB1980),"")))</f>
        <v>#NAME?</v>
      </c>
      <c r="G1980" s="45" t="s">
        <v>8400</v>
      </c>
      <c r="H1980" s="45" t="str">
        <f t="shared" si="123"/>
        <v>Best Buy</v>
      </c>
      <c r="I1980" s="45"/>
      <c r="J1980" s="45"/>
      <c r="L1980" s="37" t="s">
        <v>15</v>
      </c>
      <c r="M1980" s="26" t="s">
        <v>2159</v>
      </c>
      <c r="N1980" s="21" t="s">
        <v>6978</v>
      </c>
      <c r="O1980" s="1" t="s">
        <v>2160</v>
      </c>
      <c r="P1980" s="21" t="e">
        <f ca="1">[1]!textjoin("+",TRUE,O1980,S1980,T1980,U1980,V1980,W1980,X1980,Y1980,Z1980,AA1980,AB1980,AC1980,AD1980,AE1980,AF1980,AG1980,AH1980,AI1980,AJ1980,AK1980,AL1980,AM1980,AN1980,AO1980,AP1980,AQ1980,AR1980,AS1980,AT1980,AU1980,AV1980,AW1980,AX1980,AY1980,AZ1980,BA1980,BB1980,R1980)</f>
        <v>#NAME?</v>
      </c>
      <c r="Q1980" s="21" t="e">
        <f t="shared" ca="1" si="124"/>
        <v>#NAME?</v>
      </c>
      <c r="R1980" t="s">
        <v>5106</v>
      </c>
      <c r="S1980" s="16" t="s">
        <v>5046</v>
      </c>
      <c r="T1980" s="12" t="s">
        <v>4298</v>
      </c>
      <c r="U1980" s="12" t="s">
        <v>2924</v>
      </c>
      <c r="V1980" s="12" t="s">
        <v>4137</v>
      </c>
      <c r="W1980" s="12" t="s">
        <v>4441</v>
      </c>
      <c r="X1980" s="12" t="s">
        <v>4597</v>
      </c>
    </row>
    <row r="1981" spans="1:27" ht="409.6" thickBot="1" x14ac:dyDescent="0.35">
      <c r="A1981" s="7" t="s">
        <v>2008</v>
      </c>
      <c r="D1981" s="37" t="s">
        <v>15</v>
      </c>
      <c r="E1981" s="45"/>
      <c r="F1981" s="47" t="e">
        <f ca="1">IF(D1981="Walmart", "https://www.walmart.com/search/?query=" &amp; [1]!textjoin("%20",TRUE,S1981,T1981,U1981,V1981,W1981,X1981,Y1981,Z1981,AA1981,AB1981,AC1981,AD1981,AE1981,AF1981,AG1981,AH1981,AI1981,AJ1981,AK1981,AL1981,AM1981,AN1981,AO1981,AP1981,AQ1981,AR1981,AS1981,AT1981,AU1981,AV1981,AW1981,AX1981,AY1981,AZ1981,BA1981,BB1981), IF(D1981="Best Buy", "https://www.bestbuy.com/site/searchpage.jsp?st=" &amp; [1]!textjoin("+",TRUE,S1981,T1981,U1981,V1981,W1981,X1981,Y1981,Z1981,AA1981,AB1981,AC1981,AD1981,AE1981,AF1981,AG1981,AH1981,AI1981,AJ1981,AK1981,AL1981,AM1981,AN1981,AO1981,AP1981,AQ1981,AR1981,AS1981,AT1981,AU1981,AV1981,AW1981,AX1981,AY1981,AZ1981,BA1981,BB1981), IF(D1981="Target", "https://www.target.com/s?searchTerm=" &amp; [1]!textjoin("+",TRUE,S1981,T1981,U1981,V1981,W1981,X1981,Y1981,Z1981,AA1981,AB1981,AC1981,AD1981,AE1981,AF1981,AG1981,AH1981,AI1981,AJ1981,AK1981,AL1981,AM1981,AN1981,AO1981,AP1981,AQ1981,AR1981,AS1981,AT1981,AU1981,AV1981,AW1981,AX1981,AY1981,AZ1981,BA1981,BB1981),"")))</f>
        <v>#NAME?</v>
      </c>
      <c r="G1981" s="45" t="s">
        <v>8401</v>
      </c>
      <c r="H1981" s="45" t="str">
        <f t="shared" si="123"/>
        <v>Best Buy</v>
      </c>
      <c r="I1981" s="45"/>
      <c r="J1981" s="45"/>
      <c r="L1981" s="37" t="s">
        <v>15</v>
      </c>
      <c r="M1981" s="26" t="s">
        <v>2159</v>
      </c>
      <c r="N1981" s="21" t="s">
        <v>6979</v>
      </c>
      <c r="O1981" s="1" t="s">
        <v>2160</v>
      </c>
      <c r="P1981" s="21" t="e">
        <f ca="1">[1]!textjoin("+",TRUE,O1981,S1981,T1981,U1981,V1981,W1981,X1981,Y1981,Z1981,AA1981,AB1981,AC1981,AD1981,AE1981,AF1981,AG1981,AH1981,AI1981,AJ1981,AK1981,AL1981,AM1981,AN1981,AO1981,AP1981,AQ1981,AR1981,AS1981,AT1981,AU1981,AV1981,AW1981,AX1981,AY1981,AZ1981,BA1981,BB1981,R1981)</f>
        <v>#NAME?</v>
      </c>
      <c r="Q1981" s="21" t="e">
        <f t="shared" ca="1" si="124"/>
        <v>#NAME?</v>
      </c>
      <c r="R1981" t="s">
        <v>5106</v>
      </c>
      <c r="S1981" s="16" t="s">
        <v>4442</v>
      </c>
      <c r="T1981" s="12" t="s">
        <v>4584</v>
      </c>
    </row>
    <row r="1982" spans="1:27" ht="58.2" thickBot="1" x14ac:dyDescent="0.35">
      <c r="A1982" s="7" t="s">
        <v>2009</v>
      </c>
      <c r="D1982" s="37" t="s">
        <v>43</v>
      </c>
      <c r="E1982" s="45"/>
      <c r="F1982" s="47" t="str">
        <f>IF(D1982="Walmart", "https://www.walmart.com/search/?query=" &amp; [1]!textjoin("%20",TRUE,S1982,T1982,U1982,V1982,W1982,X1982,Y1982,Z1982,AA1982,AB1982,AC1982,AD1982,AE1982,AF1982,AG1982,AH1982,AI1982,AJ1982,AK1982,AL1982,AM1982,AN1982,AO1982,AP1982,AQ1982,AR1982,AS1982,AT1982,AU1982,AV1982,AW1982,AX1982,AY1982,AZ1982,BA1982,BB1982), IF(D1982="Best Buy", "https://www.bestbuy.com/site/searchpage.jsp?st=" &amp; [1]!textjoin("+",TRUE,S1982,T1982,U1982,V1982,W1982,X1982,Y1982,Z1982,AA1982,AB1982,AC1982,AD1982,AE1982,AF1982,AG1982,AH1982,AI1982,AJ1982,AK1982,AL1982,AM1982,AN1982,AO1982,AP1982,AQ1982,AR1982,AS1982,AT1982,AU1982,AV1982,AW1982,AX1982,AY1982,AZ1982,BA1982,BB1982), IF(D1982="Target", "https://www.target.com/s?searchTerm=" &amp; [1]!textjoin("+",TRUE,S1982,T1982,U1982,V1982,W1982,X1982,Y1982,Z1982,AA1982,AB1982,AC1982,AD1982,AE1982,AF1982,AG1982,AH1982,AI1982,AJ1982,AK1982,AL1982,AM1982,AN1982,AO1982,AP1982,AQ1982,AR1982,AS1982,AT1982,AU1982,AV1982,AW1982,AX1982,AY1982,AZ1982,BA1982,BB1982),"")))</f>
        <v/>
      </c>
      <c r="G1982" s="45" t="s">
        <v>7382</v>
      </c>
      <c r="H1982" s="45"/>
      <c r="I1982" s="45"/>
      <c r="J1982" s="45"/>
      <c r="L1982" s="37" t="s">
        <v>43</v>
      </c>
      <c r="M1982" s="26" t="s">
        <v>2159</v>
      </c>
      <c r="N1982" s="21" t="s">
        <v>6980</v>
      </c>
      <c r="O1982" s="1" t="s">
        <v>2160</v>
      </c>
      <c r="P1982" s="21" t="e">
        <f ca="1">[1]!textjoin("+",TRUE,O1982,S1982,T1982,U1982,V1982,W1982,X1982,Y1982,Z1982,AA1982,AB1982,AC1982,AD1982,AE1982,AF1982,AG1982,AH1982,AI1982,AJ1982,AK1982,AL1982,AM1982,AN1982,AO1982,AP1982,AQ1982,AR1982,AS1982,AT1982,AU1982,AV1982,AW1982,AX1982,AY1982,AZ1982,BA1982,BB1982,R1982)</f>
        <v>#NAME?</v>
      </c>
      <c r="Q1982" s="21" t="e">
        <f t="shared" ca="1" si="124"/>
        <v>#NAME?</v>
      </c>
      <c r="R1982" t="s">
        <v>5106</v>
      </c>
      <c r="S1982" s="16" t="s">
        <v>4442</v>
      </c>
      <c r="T1982" s="12" t="s">
        <v>2161</v>
      </c>
    </row>
    <row r="1983" spans="1:27" ht="409.6" thickBot="1" x14ac:dyDescent="0.35">
      <c r="A1983" s="7" t="s">
        <v>2010</v>
      </c>
      <c r="D1983" s="37" t="s">
        <v>15</v>
      </c>
      <c r="E1983" s="45"/>
      <c r="F1983" s="47" t="e">
        <f ca="1">IF(D1983="Walmart", "https://www.walmart.com/search/?query=" &amp; [1]!textjoin("%20",TRUE,S1983,T1983,U1983,V1983,W1983,X1983,Y1983,Z1983,AA1983,AB1983,AC1983,AD1983,AE1983,AF1983,AG1983,AH1983,AI1983,AJ1983,AK1983,AL1983,AM1983,AN1983,AO1983,AP1983,AQ1983,AR1983,AS1983,AT1983,AU1983,AV1983,AW1983,AX1983,AY1983,AZ1983,BA1983,BB1983), IF(D1983="Best Buy", "https://www.bestbuy.com/site/searchpage.jsp?st=" &amp; [1]!textjoin("+",TRUE,S1983,T1983,U1983,V1983,W1983,X1983,Y1983,Z1983,AA1983,AB1983,AC1983,AD1983,AE1983,AF1983,AG1983,AH1983,AI1983,AJ1983,AK1983,AL1983,AM1983,AN1983,AO1983,AP1983,AQ1983,AR1983,AS1983,AT1983,AU1983,AV1983,AW1983,AX1983,AY1983,AZ1983,BA1983,BB1983), IF(D1983="Target", "https://www.target.com/s?searchTerm=" &amp; [1]!textjoin("+",TRUE,S1983,T1983,U1983,V1983,W1983,X1983,Y1983,Z1983,AA1983,AB1983,AC1983,AD1983,AE1983,AF1983,AG1983,AH1983,AI1983,AJ1983,AK1983,AL1983,AM1983,AN1983,AO1983,AP1983,AQ1983,AR1983,AS1983,AT1983,AU1983,AV1983,AW1983,AX1983,AY1983,AZ1983,BA1983,BB1983),"")))</f>
        <v>#NAME?</v>
      </c>
      <c r="G1983" s="45" t="s">
        <v>8402</v>
      </c>
      <c r="H1983" s="45" t="str">
        <f t="shared" ref="H1983:H2027" si="125">HYPERLINK(G1983,D1983)</f>
        <v>Best Buy</v>
      </c>
      <c r="I1983" s="45"/>
      <c r="J1983" s="45"/>
      <c r="L1983" s="37" t="s">
        <v>15</v>
      </c>
      <c r="M1983" s="26" t="s">
        <v>2159</v>
      </c>
      <c r="N1983" s="21" t="s">
        <v>6981</v>
      </c>
      <c r="O1983" s="1" t="s">
        <v>2160</v>
      </c>
      <c r="P1983" s="21" t="e">
        <f ca="1">[1]!textjoin("+",TRUE,O1983,S1983,T1983,U1983,V1983,W1983,X1983,Y1983,Z1983,AA1983,AB1983,AC1983,AD1983,AE1983,AF1983,AG1983,AH1983,AI1983,AJ1983,AK1983,AL1983,AM1983,AN1983,AO1983,AP1983,AQ1983,AR1983,AS1983,AT1983,AU1983,AV1983,AW1983,AX1983,AY1983,AZ1983,BA1983,BB1983,R1983)</f>
        <v>#NAME?</v>
      </c>
      <c r="Q1983" s="21" t="e">
        <f t="shared" ca="1" si="124"/>
        <v>#NAME?</v>
      </c>
      <c r="R1983" t="s">
        <v>5106</v>
      </c>
      <c r="S1983" s="16" t="s">
        <v>4443</v>
      </c>
      <c r="T1983" s="12" t="s">
        <v>2172</v>
      </c>
    </row>
    <row r="1984" spans="1:27" ht="409.6" thickBot="1" x14ac:dyDescent="0.35">
      <c r="A1984" s="7" t="s">
        <v>2011</v>
      </c>
      <c r="D1984" s="37" t="s">
        <v>12</v>
      </c>
      <c r="E1984" s="45"/>
      <c r="F1984" s="47" t="e">
        <f ca="1">IF(D1984="Walmart", "https://www.walmart.com/search/?query=" &amp; [1]!textjoin("%20",TRUE,S1984,T1984,U1984,V1984,W1984,X1984,Y1984,Z1984,AA1984,AB1984,AC1984,AD1984,AE1984,AF1984,AG1984,AH1984,AI1984,AJ1984,AK1984,AL1984,AM1984,AN1984,AO1984,AP1984,AQ1984,AR1984,AS1984,AT1984,AU1984,AV1984,AW1984,AX1984,AY1984,AZ1984,BA1984,BB1984), IF(D1984="Best Buy", "https://www.bestbuy.com/site/searchpage.jsp?st=" &amp; [1]!textjoin("+",TRUE,S1984,T1984,U1984,V1984,W1984,X1984,Y1984,Z1984,AA1984,AB1984,AC1984,AD1984,AE1984,AF1984,AG1984,AH1984,AI1984,AJ1984,AK1984,AL1984,AM1984,AN1984,AO1984,AP1984,AQ1984,AR1984,AS1984,AT1984,AU1984,AV1984,AW1984,AX1984,AY1984,AZ1984,BA1984,BB1984), IF(D1984="Target", "https://www.target.com/s?searchTerm=" &amp; [1]!textjoin("+",TRUE,S1984,T1984,U1984,V1984,W1984,X1984,Y1984,Z1984,AA1984,AB1984,AC1984,AD1984,AE1984,AF1984,AG1984,AH1984,AI1984,AJ1984,AK1984,AL1984,AM1984,AN1984,AO1984,AP1984,AQ1984,AR1984,AS1984,AT1984,AU1984,AV1984,AW1984,AX1984,AY1984,AZ1984,BA1984,BB1984),"")))</f>
        <v>#NAME?</v>
      </c>
      <c r="G1984" s="45" t="s">
        <v>8403</v>
      </c>
      <c r="H1984" s="45" t="str">
        <f t="shared" si="125"/>
        <v>Walmart</v>
      </c>
      <c r="I1984" s="45"/>
      <c r="J1984" s="45"/>
      <c r="L1984" s="37" t="s">
        <v>12</v>
      </c>
      <c r="M1984" s="26" t="s">
        <v>2159</v>
      </c>
      <c r="N1984" s="21" t="s">
        <v>6982</v>
      </c>
      <c r="O1984" s="1" t="s">
        <v>2160</v>
      </c>
      <c r="P1984" s="21" t="e">
        <f ca="1">[1]!textjoin("+",TRUE,O1984,S1984,T1984,U1984,V1984,W1984,X1984,Y1984,Z1984,AA1984,AB1984,AC1984,AD1984,AE1984,AF1984,AG1984,AH1984,AI1984,AJ1984,AK1984,AL1984,AM1984,AN1984,AO1984,AP1984,AQ1984,AR1984,AS1984,AT1984,AU1984,AV1984,AW1984,AX1984,AY1984,AZ1984,BA1984,BB1984,R1984)</f>
        <v>#NAME?</v>
      </c>
      <c r="Q1984" s="21" t="e">
        <f t="shared" ca="1" si="124"/>
        <v>#NAME?</v>
      </c>
      <c r="R1984" t="s">
        <v>5106</v>
      </c>
      <c r="S1984" s="16" t="s">
        <v>4444</v>
      </c>
      <c r="T1984" s="12" t="s">
        <v>2176</v>
      </c>
      <c r="U1984" s="12" t="s">
        <v>2177</v>
      </c>
      <c r="V1984" s="12" t="s">
        <v>4601</v>
      </c>
    </row>
    <row r="1985" spans="1:27" ht="409.6" thickBot="1" x14ac:dyDescent="0.35">
      <c r="A1985" s="7" t="s">
        <v>2012</v>
      </c>
      <c r="D1985" s="37" t="s">
        <v>12</v>
      </c>
      <c r="E1985" s="45"/>
      <c r="F1985" s="47" t="e">
        <f ca="1">IF(D1985="Walmart", "https://www.walmart.com/search/?query=" &amp; [1]!textjoin("%20",TRUE,S1985,T1985,U1985,V1985,W1985,X1985,Y1985,Z1985,AA1985,AB1985,AC1985,AD1985,AE1985,AF1985,AG1985,AH1985,AI1985,AJ1985,AK1985,AL1985,AM1985,AN1985,AO1985,AP1985,AQ1985,AR1985,AS1985,AT1985,AU1985,AV1985,AW1985,AX1985,AY1985,AZ1985,BA1985,BB1985), IF(D1985="Best Buy", "https://www.bestbuy.com/site/searchpage.jsp?st=" &amp; [1]!textjoin("+",TRUE,S1985,T1985,U1985,V1985,W1985,X1985,Y1985,Z1985,AA1985,AB1985,AC1985,AD1985,AE1985,AF1985,AG1985,AH1985,AI1985,AJ1985,AK1985,AL1985,AM1985,AN1985,AO1985,AP1985,AQ1985,AR1985,AS1985,AT1985,AU1985,AV1985,AW1985,AX1985,AY1985,AZ1985,BA1985,BB1985), IF(D1985="Target", "https://www.target.com/s?searchTerm=" &amp; [1]!textjoin("+",TRUE,S1985,T1985,U1985,V1985,W1985,X1985,Y1985,Z1985,AA1985,AB1985,AC1985,AD1985,AE1985,AF1985,AG1985,AH1985,AI1985,AJ1985,AK1985,AL1985,AM1985,AN1985,AO1985,AP1985,AQ1985,AR1985,AS1985,AT1985,AU1985,AV1985,AW1985,AX1985,AY1985,AZ1985,BA1985,BB1985),"")))</f>
        <v>#NAME?</v>
      </c>
      <c r="G1985" s="45" t="s">
        <v>8404</v>
      </c>
      <c r="H1985" s="45" t="str">
        <f t="shared" si="125"/>
        <v>Walmart</v>
      </c>
      <c r="I1985" s="45"/>
      <c r="J1985" s="45"/>
      <c r="L1985" s="37" t="s">
        <v>12</v>
      </c>
      <c r="M1985" s="26" t="s">
        <v>2159</v>
      </c>
      <c r="N1985" s="21" t="s">
        <v>6983</v>
      </c>
      <c r="O1985" s="1" t="s">
        <v>2160</v>
      </c>
      <c r="P1985" s="21" t="e">
        <f ca="1">[1]!textjoin("+",TRUE,O1985,S1985,T1985,U1985,V1985,W1985,X1985,Y1985,Z1985,AA1985,AB1985,AC1985,AD1985,AE1985,AF1985,AG1985,AH1985,AI1985,AJ1985,AK1985,AL1985,AM1985,AN1985,AO1985,AP1985,AQ1985,AR1985,AS1985,AT1985,AU1985,AV1985,AW1985,AX1985,AY1985,AZ1985,BA1985,BB1985,R1985)</f>
        <v>#NAME?</v>
      </c>
      <c r="Q1985" s="21" t="e">
        <f t="shared" ca="1" si="124"/>
        <v>#NAME?</v>
      </c>
      <c r="R1985" t="s">
        <v>5106</v>
      </c>
      <c r="S1985" s="16" t="s">
        <v>4444</v>
      </c>
      <c r="T1985" s="12" t="s">
        <v>4584</v>
      </c>
    </row>
    <row r="1986" spans="1:27" ht="409.6" thickBot="1" x14ac:dyDescent="0.35">
      <c r="A1986" s="7" t="s">
        <v>2013</v>
      </c>
      <c r="D1986" s="37" t="s">
        <v>15</v>
      </c>
      <c r="E1986" s="45"/>
      <c r="F1986" s="47" t="e">
        <f ca="1">IF(D1986="Walmart", "https://www.walmart.com/search/?query=" &amp; [1]!textjoin("%20",TRUE,S1986,T1986,U1986,V1986,W1986,X1986,Y1986,Z1986,AA1986,AB1986,AC1986,AD1986,AE1986,AF1986,AG1986,AH1986,AI1986,AJ1986,AK1986,AL1986,AM1986,AN1986,AO1986,AP1986,AQ1986,AR1986,AS1986,AT1986,AU1986,AV1986,AW1986,AX1986,AY1986,AZ1986,BA1986,BB1986), IF(D1986="Best Buy", "https://www.bestbuy.com/site/searchpage.jsp?st=" &amp; [1]!textjoin("+",TRUE,S1986,T1986,U1986,V1986,W1986,X1986,Y1986,Z1986,AA1986,AB1986,AC1986,AD1986,AE1986,AF1986,AG1986,AH1986,AI1986,AJ1986,AK1986,AL1986,AM1986,AN1986,AO1986,AP1986,AQ1986,AR1986,AS1986,AT1986,AU1986,AV1986,AW1986,AX1986,AY1986,AZ1986,BA1986,BB1986), IF(D1986="Target", "https://www.target.com/s?searchTerm=" &amp; [1]!textjoin("+",TRUE,S1986,T1986,U1986,V1986,W1986,X1986,Y1986,Z1986,AA1986,AB1986,AC1986,AD1986,AE1986,AF1986,AG1986,AH1986,AI1986,AJ1986,AK1986,AL1986,AM1986,AN1986,AO1986,AP1986,AQ1986,AR1986,AS1986,AT1986,AU1986,AV1986,AW1986,AX1986,AY1986,AZ1986,BA1986,BB1986),"")))</f>
        <v>#NAME?</v>
      </c>
      <c r="G1986" s="45" t="s">
        <v>8405</v>
      </c>
      <c r="H1986" s="45" t="str">
        <f t="shared" si="125"/>
        <v>Best Buy</v>
      </c>
      <c r="I1986" s="45"/>
      <c r="J1986" s="45"/>
      <c r="L1986" s="37" t="s">
        <v>15</v>
      </c>
      <c r="M1986" s="26" t="s">
        <v>2159</v>
      </c>
      <c r="N1986" s="21" t="s">
        <v>6984</v>
      </c>
      <c r="O1986" s="1" t="s">
        <v>2160</v>
      </c>
      <c r="P1986" s="21" t="e">
        <f ca="1">[1]!textjoin("+",TRUE,O1986,S1986,T1986,U1986,V1986,W1986,X1986,Y1986,Z1986,AA1986,AB1986,AC1986,AD1986,AE1986,AF1986,AG1986,AH1986,AI1986,AJ1986,AK1986,AL1986,AM1986,AN1986,AO1986,AP1986,AQ1986,AR1986,AS1986,AT1986,AU1986,AV1986,AW1986,AX1986,AY1986,AZ1986,BA1986,BB1986,R1986)</f>
        <v>#NAME?</v>
      </c>
      <c r="Q1986" s="21" t="e">
        <f t="shared" ca="1" si="124"/>
        <v>#NAME?</v>
      </c>
      <c r="R1986" t="s">
        <v>5106</v>
      </c>
      <c r="S1986" s="16" t="s">
        <v>4445</v>
      </c>
      <c r="T1986" s="12" t="s">
        <v>4446</v>
      </c>
      <c r="U1986" s="12" t="s">
        <v>4663</v>
      </c>
      <c r="V1986" s="12" t="s">
        <v>3799</v>
      </c>
      <c r="W1986" s="12" t="s">
        <v>4746</v>
      </c>
      <c r="X1986" s="12" t="s">
        <v>4584</v>
      </c>
    </row>
    <row r="1987" spans="1:27" ht="409.6" thickBot="1" x14ac:dyDescent="0.35">
      <c r="A1987" s="7" t="s">
        <v>2014</v>
      </c>
      <c r="D1987" s="37" t="s">
        <v>12</v>
      </c>
      <c r="E1987" s="45"/>
      <c r="F1987" s="47" t="e">
        <f ca="1">IF(D1987="Walmart", "https://www.walmart.com/search/?query=" &amp; [1]!textjoin("%20",TRUE,S1987,T1987,U1987,V1987,W1987,X1987,Y1987,Z1987,AA1987,AB1987,AC1987,AD1987,AE1987,AF1987,AG1987,AH1987,AI1987,AJ1987,AK1987,AL1987,AM1987,AN1987,AO1987,AP1987,AQ1987,AR1987,AS1987,AT1987,AU1987,AV1987,AW1987,AX1987,AY1987,AZ1987,BA1987,BB1987), IF(D1987="Best Buy", "https://www.bestbuy.com/site/searchpage.jsp?st=" &amp; [1]!textjoin("+",TRUE,S1987,T1987,U1987,V1987,W1987,X1987,Y1987,Z1987,AA1987,AB1987,AC1987,AD1987,AE1987,AF1987,AG1987,AH1987,AI1987,AJ1987,AK1987,AL1987,AM1987,AN1987,AO1987,AP1987,AQ1987,AR1987,AS1987,AT1987,AU1987,AV1987,AW1987,AX1987,AY1987,AZ1987,BA1987,BB1987), IF(D1987="Target", "https://www.target.com/s?searchTerm=" &amp; [1]!textjoin("+",TRUE,S1987,T1987,U1987,V1987,W1987,X1987,Y1987,Z1987,AA1987,AB1987,AC1987,AD1987,AE1987,AF1987,AG1987,AH1987,AI1987,AJ1987,AK1987,AL1987,AM1987,AN1987,AO1987,AP1987,AQ1987,AR1987,AS1987,AT1987,AU1987,AV1987,AW1987,AX1987,AY1987,AZ1987,BA1987,BB1987),"")))</f>
        <v>#NAME?</v>
      </c>
      <c r="G1987" s="45" t="s">
        <v>8406</v>
      </c>
      <c r="H1987" s="45" t="str">
        <f t="shared" si="125"/>
        <v>Walmart</v>
      </c>
      <c r="I1987" s="45"/>
      <c r="J1987" s="45"/>
      <c r="L1987" s="37" t="s">
        <v>12</v>
      </c>
      <c r="M1987" s="26" t="s">
        <v>2159</v>
      </c>
      <c r="N1987" s="21" t="s">
        <v>6985</v>
      </c>
      <c r="O1987" s="1" t="s">
        <v>2160</v>
      </c>
      <c r="P1987" s="21" t="e">
        <f ca="1">[1]!textjoin("+",TRUE,O1987,S1987,T1987,U1987,V1987,W1987,X1987,Y1987,Z1987,AA1987,AB1987,AC1987,AD1987,AE1987,AF1987,AG1987,AH1987,AI1987,AJ1987,AK1987,AL1987,AM1987,AN1987,AO1987,AP1987,AQ1987,AR1987,AS1987,AT1987,AU1987,AV1987,AW1987,AX1987,AY1987,AZ1987,BA1987,BB1987,R1987)</f>
        <v>#NAME?</v>
      </c>
      <c r="Q1987" s="21" t="e">
        <f t="shared" ca="1" si="124"/>
        <v>#NAME?</v>
      </c>
      <c r="R1987" t="s">
        <v>5106</v>
      </c>
      <c r="S1987" s="16" t="s">
        <v>2458</v>
      </c>
      <c r="T1987" s="12" t="s">
        <v>4447</v>
      </c>
      <c r="U1987" s="12" t="s">
        <v>2161</v>
      </c>
    </row>
    <row r="1988" spans="1:27" ht="409.6" thickBot="1" x14ac:dyDescent="0.35">
      <c r="A1988" s="7" t="s">
        <v>2015</v>
      </c>
      <c r="D1988" s="37" t="s">
        <v>15</v>
      </c>
      <c r="E1988" s="45"/>
      <c r="F1988" s="47" t="e">
        <f ca="1">IF(D1988="Walmart", "https://www.walmart.com/search/?query=" &amp; [1]!textjoin("%20",TRUE,S1988,T1988,U1988,V1988,W1988,X1988,Y1988,Z1988,AA1988,AB1988,AC1988,AD1988,AE1988,AF1988,AG1988,AH1988,AI1988,AJ1988,AK1988,AL1988,AM1988,AN1988,AO1988,AP1988,AQ1988,AR1988,AS1988,AT1988,AU1988,AV1988,AW1988,AX1988,AY1988,AZ1988,BA1988,BB1988), IF(D1988="Best Buy", "https://www.bestbuy.com/site/searchpage.jsp?st=" &amp; [1]!textjoin("+",TRUE,S1988,T1988,U1988,V1988,W1988,X1988,Y1988,Z1988,AA1988,AB1988,AC1988,AD1988,AE1988,AF1988,AG1988,AH1988,AI1988,AJ1988,AK1988,AL1988,AM1988,AN1988,AO1988,AP1988,AQ1988,AR1988,AS1988,AT1988,AU1988,AV1988,AW1988,AX1988,AY1988,AZ1988,BA1988,BB1988), IF(D1988="Target", "https://www.target.com/s?searchTerm=" &amp; [1]!textjoin("+",TRUE,S1988,T1988,U1988,V1988,W1988,X1988,Y1988,Z1988,AA1988,AB1988,AC1988,AD1988,AE1988,AF1988,AG1988,AH1988,AI1988,AJ1988,AK1988,AL1988,AM1988,AN1988,AO1988,AP1988,AQ1988,AR1988,AS1988,AT1988,AU1988,AV1988,AW1988,AX1988,AY1988,AZ1988,BA1988,BB1988),"")))</f>
        <v>#NAME?</v>
      </c>
      <c r="G1988" s="45" t="s">
        <v>8407</v>
      </c>
      <c r="H1988" s="45" t="str">
        <f t="shared" si="125"/>
        <v>Best Buy</v>
      </c>
      <c r="I1988" s="45"/>
      <c r="J1988" s="45"/>
      <c r="L1988" s="37" t="s">
        <v>15</v>
      </c>
      <c r="M1988" s="26" t="s">
        <v>2159</v>
      </c>
      <c r="N1988" s="21" t="s">
        <v>6986</v>
      </c>
      <c r="O1988" s="1" t="s">
        <v>2160</v>
      </c>
      <c r="P1988" s="21" t="e">
        <f ca="1">[1]!textjoin("+",TRUE,O1988,S1988,T1988,U1988,V1988,W1988,X1988,Y1988,Z1988,AA1988,AB1988,AC1988,AD1988,AE1988,AF1988,AG1988,AH1988,AI1988,AJ1988,AK1988,AL1988,AM1988,AN1988,AO1988,AP1988,AQ1988,AR1988,AS1988,AT1988,AU1988,AV1988,AW1988,AX1988,AY1988,AZ1988,BA1988,BB1988,R1988)</f>
        <v>#NAME?</v>
      </c>
      <c r="Q1988" s="21" t="e">
        <f t="shared" ca="1" si="124"/>
        <v>#NAME?</v>
      </c>
      <c r="R1988" t="s">
        <v>5106</v>
      </c>
      <c r="S1988" s="16" t="s">
        <v>4448</v>
      </c>
      <c r="T1988" s="12" t="s">
        <v>4584</v>
      </c>
    </row>
    <row r="1989" spans="1:27" ht="409.6" thickBot="1" x14ac:dyDescent="0.35">
      <c r="A1989" s="7" t="s">
        <v>2016</v>
      </c>
      <c r="D1989" s="37" t="s">
        <v>15</v>
      </c>
      <c r="E1989" s="45"/>
      <c r="F1989" s="47" t="e">
        <f ca="1">IF(D1989="Walmart", "https://www.walmart.com/search/?query=" &amp; [1]!textjoin("%20",TRUE,S1989,T1989,U1989,V1989,W1989,X1989,Y1989,Z1989,AA1989,AB1989,AC1989,AD1989,AE1989,AF1989,AG1989,AH1989,AI1989,AJ1989,AK1989,AL1989,AM1989,AN1989,AO1989,AP1989,AQ1989,AR1989,AS1989,AT1989,AU1989,AV1989,AW1989,AX1989,AY1989,AZ1989,BA1989,BB1989), IF(D1989="Best Buy", "https://www.bestbuy.com/site/searchpage.jsp?st=" &amp; [1]!textjoin("+",TRUE,S1989,T1989,U1989,V1989,W1989,X1989,Y1989,Z1989,AA1989,AB1989,AC1989,AD1989,AE1989,AF1989,AG1989,AH1989,AI1989,AJ1989,AK1989,AL1989,AM1989,AN1989,AO1989,AP1989,AQ1989,AR1989,AS1989,AT1989,AU1989,AV1989,AW1989,AX1989,AY1989,AZ1989,BA1989,BB1989), IF(D1989="Target", "https://www.target.com/s?searchTerm=" &amp; [1]!textjoin("+",TRUE,S1989,T1989,U1989,V1989,W1989,X1989,Y1989,Z1989,AA1989,AB1989,AC1989,AD1989,AE1989,AF1989,AG1989,AH1989,AI1989,AJ1989,AK1989,AL1989,AM1989,AN1989,AO1989,AP1989,AQ1989,AR1989,AS1989,AT1989,AU1989,AV1989,AW1989,AX1989,AY1989,AZ1989,BA1989,BB1989),"")))</f>
        <v>#NAME?</v>
      </c>
      <c r="G1989" s="45" t="s">
        <v>8408</v>
      </c>
      <c r="H1989" s="45" t="str">
        <f t="shared" si="125"/>
        <v>Best Buy</v>
      </c>
      <c r="I1989" s="45"/>
      <c r="J1989" s="45"/>
      <c r="L1989" s="37" t="s">
        <v>15</v>
      </c>
      <c r="M1989" s="26" t="s">
        <v>2159</v>
      </c>
      <c r="N1989" s="21" t="s">
        <v>6987</v>
      </c>
      <c r="O1989" s="1" t="s">
        <v>2160</v>
      </c>
      <c r="P1989" s="21" t="e">
        <f ca="1">[1]!textjoin("+",TRUE,O1989,S1989,T1989,U1989,V1989,W1989,X1989,Y1989,Z1989,AA1989,AB1989,AC1989,AD1989,AE1989,AF1989,AG1989,AH1989,AI1989,AJ1989,AK1989,AL1989,AM1989,AN1989,AO1989,AP1989,AQ1989,AR1989,AS1989,AT1989,AU1989,AV1989,AW1989,AX1989,AY1989,AZ1989,BA1989,BB1989,R1989)</f>
        <v>#NAME?</v>
      </c>
      <c r="Q1989" s="21" t="e">
        <f t="shared" ca="1" si="124"/>
        <v>#NAME?</v>
      </c>
      <c r="R1989" t="s">
        <v>5106</v>
      </c>
      <c r="S1989" s="16" t="s">
        <v>5047</v>
      </c>
      <c r="T1989" s="12" t="s">
        <v>3</v>
      </c>
      <c r="U1989" s="12" t="s">
        <v>4126</v>
      </c>
      <c r="V1989" s="12" t="s">
        <v>4449</v>
      </c>
      <c r="W1989" s="12" t="s">
        <v>4119</v>
      </c>
      <c r="X1989" s="12" t="s">
        <v>2176</v>
      </c>
      <c r="Y1989" s="12" t="s">
        <v>2177</v>
      </c>
      <c r="Z1989" s="12" t="s">
        <v>2178</v>
      </c>
      <c r="AA1989" s="12" t="s">
        <v>4603</v>
      </c>
    </row>
    <row r="1990" spans="1:27" ht="409.6" thickBot="1" x14ac:dyDescent="0.35">
      <c r="A1990" s="7" t="s">
        <v>2017</v>
      </c>
      <c r="D1990" s="37" t="s">
        <v>15</v>
      </c>
      <c r="E1990" s="45"/>
      <c r="F1990" s="47" t="e">
        <f ca="1">IF(D1990="Walmart", "https://www.walmart.com/search/?query=" &amp; [1]!textjoin("%20",TRUE,S1990,T1990,U1990,V1990,W1990,X1990,Y1990,Z1990,AA1990,AB1990,AC1990,AD1990,AE1990,AF1990,AG1990,AH1990,AI1990,AJ1990,AK1990,AL1990,AM1990,AN1990,AO1990,AP1990,AQ1990,AR1990,AS1990,AT1990,AU1990,AV1990,AW1990,AX1990,AY1990,AZ1990,BA1990,BB1990), IF(D1990="Best Buy", "https://www.bestbuy.com/site/searchpage.jsp?st=" &amp; [1]!textjoin("+",TRUE,S1990,T1990,U1990,V1990,W1990,X1990,Y1990,Z1990,AA1990,AB1990,AC1990,AD1990,AE1990,AF1990,AG1990,AH1990,AI1990,AJ1990,AK1990,AL1990,AM1990,AN1990,AO1990,AP1990,AQ1990,AR1990,AS1990,AT1990,AU1990,AV1990,AW1990,AX1990,AY1990,AZ1990,BA1990,BB1990), IF(D1990="Target", "https://www.target.com/s?searchTerm=" &amp; [1]!textjoin("+",TRUE,S1990,T1990,U1990,V1990,W1990,X1990,Y1990,Z1990,AA1990,AB1990,AC1990,AD1990,AE1990,AF1990,AG1990,AH1990,AI1990,AJ1990,AK1990,AL1990,AM1990,AN1990,AO1990,AP1990,AQ1990,AR1990,AS1990,AT1990,AU1990,AV1990,AW1990,AX1990,AY1990,AZ1990,BA1990,BB1990),"")))</f>
        <v>#NAME?</v>
      </c>
      <c r="G1990" s="45" t="s">
        <v>8409</v>
      </c>
      <c r="H1990" s="45" t="str">
        <f t="shared" si="125"/>
        <v>Best Buy</v>
      </c>
      <c r="I1990" s="45"/>
      <c r="J1990" s="45"/>
      <c r="L1990" s="37" t="s">
        <v>15</v>
      </c>
      <c r="M1990" s="26" t="s">
        <v>2159</v>
      </c>
      <c r="N1990" s="21" t="s">
        <v>6988</v>
      </c>
      <c r="O1990" s="1" t="s">
        <v>2160</v>
      </c>
      <c r="P1990" s="21" t="e">
        <f ca="1">[1]!textjoin("+",TRUE,O1990,S1990,T1990,U1990,V1990,W1990,X1990,Y1990,Z1990,AA1990,AB1990,AC1990,AD1990,AE1990,AF1990,AG1990,AH1990,AI1990,AJ1990,AK1990,AL1990,AM1990,AN1990,AO1990,AP1990,AQ1990,AR1990,AS1990,AT1990,AU1990,AV1990,AW1990,AX1990,AY1990,AZ1990,BA1990,BB1990,R1990)</f>
        <v>#NAME?</v>
      </c>
      <c r="Q1990" s="21" t="e">
        <f t="shared" ca="1" si="124"/>
        <v>#NAME?</v>
      </c>
      <c r="R1990" t="s">
        <v>5106</v>
      </c>
      <c r="S1990" s="16" t="s">
        <v>2786</v>
      </c>
      <c r="T1990" s="12" t="s">
        <v>4585</v>
      </c>
    </row>
    <row r="1991" spans="1:27" ht="409.6" thickBot="1" x14ac:dyDescent="0.35">
      <c r="A1991" s="7" t="s">
        <v>2018</v>
      </c>
      <c r="D1991" s="37" t="s">
        <v>12</v>
      </c>
      <c r="E1991" s="45"/>
      <c r="F1991" s="47" t="e">
        <f ca="1">IF(D1991="Walmart", "https://www.walmart.com/search/?query=" &amp; [1]!textjoin("%20",TRUE,S1991,T1991,U1991,V1991,W1991,X1991,Y1991,Z1991,AA1991,AB1991,AC1991,AD1991,AE1991,AF1991,AG1991,AH1991,AI1991,AJ1991,AK1991,AL1991,AM1991,AN1991,AO1991,AP1991,AQ1991,AR1991,AS1991,AT1991,AU1991,AV1991,AW1991,AX1991,AY1991,AZ1991,BA1991,BB1991), IF(D1991="Best Buy", "https://www.bestbuy.com/site/searchpage.jsp?st=" &amp; [1]!textjoin("+",TRUE,S1991,T1991,U1991,V1991,W1991,X1991,Y1991,Z1991,AA1991,AB1991,AC1991,AD1991,AE1991,AF1991,AG1991,AH1991,AI1991,AJ1991,AK1991,AL1991,AM1991,AN1991,AO1991,AP1991,AQ1991,AR1991,AS1991,AT1991,AU1991,AV1991,AW1991,AX1991,AY1991,AZ1991,BA1991,BB1991), IF(D1991="Target", "https://www.target.com/s?searchTerm=" &amp; [1]!textjoin("+",TRUE,S1991,T1991,U1991,V1991,W1991,X1991,Y1991,Z1991,AA1991,AB1991,AC1991,AD1991,AE1991,AF1991,AG1991,AH1991,AI1991,AJ1991,AK1991,AL1991,AM1991,AN1991,AO1991,AP1991,AQ1991,AR1991,AS1991,AT1991,AU1991,AV1991,AW1991,AX1991,AY1991,AZ1991,BA1991,BB1991),"")))</f>
        <v>#NAME?</v>
      </c>
      <c r="G1991" s="45" t="s">
        <v>8410</v>
      </c>
      <c r="H1991" s="45" t="str">
        <f t="shared" si="125"/>
        <v>Walmart</v>
      </c>
      <c r="I1991" s="45"/>
      <c r="J1991" s="45"/>
      <c r="L1991" s="37" t="s">
        <v>12</v>
      </c>
      <c r="M1991" s="26" t="s">
        <v>2159</v>
      </c>
      <c r="N1991" s="21" t="s">
        <v>6989</v>
      </c>
      <c r="O1991" s="1" t="s">
        <v>2160</v>
      </c>
      <c r="P1991" s="21" t="e">
        <f ca="1">[1]!textjoin("+",TRUE,O1991,S1991,T1991,U1991,V1991,W1991,X1991,Y1991,Z1991,AA1991,AB1991,AC1991,AD1991,AE1991,AF1991,AG1991,AH1991,AI1991,AJ1991,AK1991,AL1991,AM1991,AN1991,AO1991,AP1991,AQ1991,AR1991,AS1991,AT1991,AU1991,AV1991,AW1991,AX1991,AY1991,AZ1991,BA1991,BB1991,R1991)</f>
        <v>#NAME?</v>
      </c>
      <c r="Q1991" s="21" t="e">
        <f t="shared" ca="1" si="124"/>
        <v>#NAME?</v>
      </c>
      <c r="R1991" t="s">
        <v>5106</v>
      </c>
      <c r="S1991" s="16" t="s">
        <v>4450</v>
      </c>
      <c r="T1991" s="12" t="s">
        <v>5074</v>
      </c>
      <c r="U1991" s="12" t="s">
        <v>4451</v>
      </c>
      <c r="V1991" s="12" t="s">
        <v>4452</v>
      </c>
      <c r="W1991" s="12" t="s">
        <v>2668</v>
      </c>
      <c r="X1991" s="12" t="s">
        <v>2176</v>
      </c>
      <c r="Y1991" s="12" t="s">
        <v>2177</v>
      </c>
      <c r="Z1991" s="12" t="s">
        <v>4600</v>
      </c>
    </row>
    <row r="1992" spans="1:27" ht="409.6" thickBot="1" x14ac:dyDescent="0.35">
      <c r="A1992" s="7" t="s">
        <v>2019</v>
      </c>
      <c r="D1992" s="37" t="s">
        <v>12</v>
      </c>
      <c r="E1992" s="45"/>
      <c r="F1992" s="47" t="e">
        <f ca="1">IF(D1992="Walmart", "https://www.walmart.com/search/?query=" &amp; [1]!textjoin("%20",TRUE,S1992,T1992,U1992,V1992,W1992,X1992,Y1992,Z1992,AA1992,AB1992,AC1992,AD1992,AE1992,AF1992,AG1992,AH1992,AI1992,AJ1992,AK1992,AL1992,AM1992,AN1992,AO1992,AP1992,AQ1992,AR1992,AS1992,AT1992,AU1992,AV1992,AW1992,AX1992,AY1992,AZ1992,BA1992,BB1992), IF(D1992="Best Buy", "https://www.bestbuy.com/site/searchpage.jsp?st=" &amp; [1]!textjoin("+",TRUE,S1992,T1992,U1992,V1992,W1992,X1992,Y1992,Z1992,AA1992,AB1992,AC1992,AD1992,AE1992,AF1992,AG1992,AH1992,AI1992,AJ1992,AK1992,AL1992,AM1992,AN1992,AO1992,AP1992,AQ1992,AR1992,AS1992,AT1992,AU1992,AV1992,AW1992,AX1992,AY1992,AZ1992,BA1992,BB1992), IF(D1992="Target", "https://www.target.com/s?searchTerm=" &amp; [1]!textjoin("+",TRUE,S1992,T1992,U1992,V1992,W1992,X1992,Y1992,Z1992,AA1992,AB1992,AC1992,AD1992,AE1992,AF1992,AG1992,AH1992,AI1992,AJ1992,AK1992,AL1992,AM1992,AN1992,AO1992,AP1992,AQ1992,AR1992,AS1992,AT1992,AU1992,AV1992,AW1992,AX1992,AY1992,AZ1992,BA1992,BB1992),"")))</f>
        <v>#NAME?</v>
      </c>
      <c r="G1992" s="45" t="s">
        <v>8411</v>
      </c>
      <c r="H1992" s="45" t="str">
        <f t="shared" si="125"/>
        <v>Walmart</v>
      </c>
      <c r="I1992" s="45"/>
      <c r="J1992" s="45"/>
      <c r="L1992" s="37" t="s">
        <v>12</v>
      </c>
      <c r="M1992" s="26" t="s">
        <v>2159</v>
      </c>
      <c r="N1992" s="21" t="s">
        <v>6990</v>
      </c>
      <c r="O1992" s="1" t="s">
        <v>2160</v>
      </c>
      <c r="P1992" s="21" t="e">
        <f ca="1">[1]!textjoin("+",TRUE,O1992,S1992,T1992,U1992,V1992,W1992,X1992,Y1992,Z1992,AA1992,AB1992,AC1992,AD1992,AE1992,AF1992,AG1992,AH1992,AI1992,AJ1992,AK1992,AL1992,AM1992,AN1992,AO1992,AP1992,AQ1992,AR1992,AS1992,AT1992,AU1992,AV1992,AW1992,AX1992,AY1992,AZ1992,BA1992,BB1992,R1992)</f>
        <v>#NAME?</v>
      </c>
      <c r="Q1992" s="21" t="e">
        <f t="shared" ca="1" si="124"/>
        <v>#NAME?</v>
      </c>
      <c r="R1992" t="s">
        <v>5106</v>
      </c>
      <c r="S1992" s="16" t="s">
        <v>4450</v>
      </c>
      <c r="T1992" s="12" t="s">
        <v>5074</v>
      </c>
      <c r="U1992" s="12" t="s">
        <v>4453</v>
      </c>
      <c r="V1992" s="12" t="s">
        <v>4137</v>
      </c>
      <c r="W1992" s="12" t="s">
        <v>4454</v>
      </c>
      <c r="X1992" s="12" t="s">
        <v>4584</v>
      </c>
    </row>
    <row r="1993" spans="1:27" ht="409.6" thickBot="1" x14ac:dyDescent="0.35">
      <c r="A1993" s="7" t="s">
        <v>2020</v>
      </c>
      <c r="D1993" s="37" t="s">
        <v>15</v>
      </c>
      <c r="E1993" s="45"/>
      <c r="F1993" s="47" t="e">
        <f ca="1">IF(D1993="Walmart", "https://www.walmart.com/search/?query=" &amp; [1]!textjoin("%20",TRUE,S1993,T1993,U1993,V1993,W1993,X1993,Y1993,Z1993,AA1993,AB1993,AC1993,AD1993,AE1993,AF1993,AG1993,AH1993,AI1993,AJ1993,AK1993,AL1993,AM1993,AN1993,AO1993,AP1993,AQ1993,AR1993,AS1993,AT1993,AU1993,AV1993,AW1993,AX1993,AY1993,AZ1993,BA1993,BB1993), IF(D1993="Best Buy", "https://www.bestbuy.com/site/searchpage.jsp?st=" &amp; [1]!textjoin("+",TRUE,S1993,T1993,U1993,V1993,W1993,X1993,Y1993,Z1993,AA1993,AB1993,AC1993,AD1993,AE1993,AF1993,AG1993,AH1993,AI1993,AJ1993,AK1993,AL1993,AM1993,AN1993,AO1993,AP1993,AQ1993,AR1993,AS1993,AT1993,AU1993,AV1993,AW1993,AX1993,AY1993,AZ1993,BA1993,BB1993), IF(D1993="Target", "https://www.target.com/s?searchTerm=" &amp; [1]!textjoin("+",TRUE,S1993,T1993,U1993,V1993,W1993,X1993,Y1993,Z1993,AA1993,AB1993,AC1993,AD1993,AE1993,AF1993,AG1993,AH1993,AI1993,AJ1993,AK1993,AL1993,AM1993,AN1993,AO1993,AP1993,AQ1993,AR1993,AS1993,AT1993,AU1993,AV1993,AW1993,AX1993,AY1993,AZ1993,BA1993,BB1993),"")))</f>
        <v>#NAME?</v>
      </c>
      <c r="G1993" s="45" t="s">
        <v>8412</v>
      </c>
      <c r="H1993" s="45" t="str">
        <f t="shared" si="125"/>
        <v>Best Buy</v>
      </c>
      <c r="I1993" s="45"/>
      <c r="J1993" s="45"/>
      <c r="L1993" s="37" t="s">
        <v>15</v>
      </c>
      <c r="M1993" s="26" t="s">
        <v>2159</v>
      </c>
      <c r="N1993" s="21" t="s">
        <v>6991</v>
      </c>
      <c r="O1993" s="1" t="s">
        <v>2160</v>
      </c>
      <c r="P1993" s="21" t="e">
        <f ca="1">[1]!textjoin("+",TRUE,O1993,S1993,T1993,U1993,V1993,W1993,X1993,Y1993,Z1993,AA1993,AB1993,AC1993,AD1993,AE1993,AF1993,AG1993,AH1993,AI1993,AJ1993,AK1993,AL1993,AM1993,AN1993,AO1993,AP1993,AQ1993,AR1993,AS1993,AT1993,AU1993,AV1993,AW1993,AX1993,AY1993,AZ1993,BA1993,BB1993,R1993)</f>
        <v>#NAME?</v>
      </c>
      <c r="Q1993" s="21" t="e">
        <f t="shared" ca="1" si="124"/>
        <v>#NAME?</v>
      </c>
      <c r="R1993" t="s">
        <v>5106</v>
      </c>
      <c r="S1993" s="16" t="s">
        <v>5048</v>
      </c>
      <c r="T1993" s="12" t="s">
        <v>4451</v>
      </c>
      <c r="U1993" s="12" t="s">
        <v>4452</v>
      </c>
      <c r="V1993" s="12" t="s">
        <v>2668</v>
      </c>
      <c r="W1993" s="12" t="s">
        <v>2172</v>
      </c>
    </row>
    <row r="1994" spans="1:27" ht="409.6" thickBot="1" x14ac:dyDescent="0.35">
      <c r="A1994" s="7" t="s">
        <v>2021</v>
      </c>
      <c r="D1994" s="37" t="s">
        <v>20</v>
      </c>
      <c r="E1994" s="45"/>
      <c r="F1994" s="47" t="e">
        <f ca="1">IF(D1994="Walmart", "https://www.walmart.com/search/?query=" &amp; [1]!textjoin("%20",TRUE,S1994,T1994,U1994,V1994,W1994,X1994,Y1994,Z1994,AA1994,AB1994,AC1994,AD1994,AE1994,AF1994,AG1994,AH1994,AI1994,AJ1994,AK1994,AL1994,AM1994,AN1994,AO1994,AP1994,AQ1994,AR1994,AS1994,AT1994,AU1994,AV1994,AW1994,AX1994,AY1994,AZ1994,BA1994,BB1994), IF(D1994="Best Buy", "https://www.bestbuy.com/site/searchpage.jsp?st=" &amp; [1]!textjoin("+",TRUE,S1994,T1994,U1994,V1994,W1994,X1994,Y1994,Z1994,AA1994,AB1994,AC1994,AD1994,AE1994,AF1994,AG1994,AH1994,AI1994,AJ1994,AK1994,AL1994,AM1994,AN1994,AO1994,AP1994,AQ1994,AR1994,AS1994,AT1994,AU1994,AV1994,AW1994,AX1994,AY1994,AZ1994,BA1994,BB1994), IF(D1994="Target", "https://www.target.com/s?searchTerm=" &amp; [1]!textjoin("+",TRUE,S1994,T1994,U1994,V1994,W1994,X1994,Y1994,Z1994,AA1994,AB1994,AC1994,AD1994,AE1994,AF1994,AG1994,AH1994,AI1994,AJ1994,AK1994,AL1994,AM1994,AN1994,AO1994,AP1994,AQ1994,AR1994,AS1994,AT1994,AU1994,AV1994,AW1994,AX1994,AY1994,AZ1994,BA1994,BB1994),"")))</f>
        <v>#NAME?</v>
      </c>
      <c r="G1994" s="45" t="s">
        <v>8413</v>
      </c>
      <c r="H1994" s="45" t="str">
        <f t="shared" si="125"/>
        <v>Target</v>
      </c>
      <c r="I1994" s="45"/>
      <c r="J1994" s="45"/>
      <c r="L1994" s="37" t="s">
        <v>20</v>
      </c>
      <c r="M1994" s="26" t="s">
        <v>2159</v>
      </c>
      <c r="N1994" s="21" t="s">
        <v>6992</v>
      </c>
      <c r="O1994" s="1" t="s">
        <v>2160</v>
      </c>
      <c r="P1994" s="21" t="e">
        <f ca="1">[1]!textjoin("+",TRUE,O1994,S1994,T1994,U1994,V1994,W1994,X1994,Y1994,Z1994,AA1994,AB1994,AC1994,AD1994,AE1994,AF1994,AG1994,AH1994,AI1994,AJ1994,AK1994,AL1994,AM1994,AN1994,AO1994,AP1994,AQ1994,AR1994,AS1994,AT1994,AU1994,AV1994,AW1994,AX1994,AY1994,AZ1994,BA1994,BB1994,R1994)</f>
        <v>#NAME?</v>
      </c>
      <c r="Q1994" s="21" t="e">
        <f t="shared" ca="1" si="124"/>
        <v>#NAME?</v>
      </c>
      <c r="R1994" t="s">
        <v>5106</v>
      </c>
      <c r="S1994" s="16" t="s">
        <v>5048</v>
      </c>
      <c r="T1994" s="12" t="s">
        <v>4451</v>
      </c>
      <c r="U1994" s="12" t="s">
        <v>4452</v>
      </c>
      <c r="V1994" s="12" t="s">
        <v>2668</v>
      </c>
      <c r="W1994" s="12" t="s">
        <v>4584</v>
      </c>
    </row>
    <row r="1995" spans="1:27" ht="409.6" thickBot="1" x14ac:dyDescent="0.35">
      <c r="A1995" s="7" t="s">
        <v>2022</v>
      </c>
      <c r="D1995" s="37" t="s">
        <v>15</v>
      </c>
      <c r="E1995" s="45"/>
      <c r="F1995" s="47" t="e">
        <f ca="1">IF(D1995="Walmart", "https://www.walmart.com/search/?query=" &amp; [1]!textjoin("%20",TRUE,S1995,T1995,U1995,V1995,W1995,X1995,Y1995,Z1995,AA1995,AB1995,AC1995,AD1995,AE1995,AF1995,AG1995,AH1995,AI1995,AJ1995,AK1995,AL1995,AM1995,AN1995,AO1995,AP1995,AQ1995,AR1995,AS1995,AT1995,AU1995,AV1995,AW1995,AX1995,AY1995,AZ1995,BA1995,BB1995), IF(D1995="Best Buy", "https://www.bestbuy.com/site/searchpage.jsp?st=" &amp; [1]!textjoin("+",TRUE,S1995,T1995,U1995,V1995,W1995,X1995,Y1995,Z1995,AA1995,AB1995,AC1995,AD1995,AE1995,AF1995,AG1995,AH1995,AI1995,AJ1995,AK1995,AL1995,AM1995,AN1995,AO1995,AP1995,AQ1995,AR1995,AS1995,AT1995,AU1995,AV1995,AW1995,AX1995,AY1995,AZ1995,BA1995,BB1995), IF(D1995="Target", "https://www.target.com/s?searchTerm=" &amp; [1]!textjoin("+",TRUE,S1995,T1995,U1995,V1995,W1995,X1995,Y1995,Z1995,AA1995,AB1995,AC1995,AD1995,AE1995,AF1995,AG1995,AH1995,AI1995,AJ1995,AK1995,AL1995,AM1995,AN1995,AO1995,AP1995,AQ1995,AR1995,AS1995,AT1995,AU1995,AV1995,AW1995,AX1995,AY1995,AZ1995,BA1995,BB1995),"")))</f>
        <v>#NAME?</v>
      </c>
      <c r="G1995" s="45" t="s">
        <v>8414</v>
      </c>
      <c r="H1995" s="45" t="str">
        <f t="shared" si="125"/>
        <v>Best Buy</v>
      </c>
      <c r="I1995" s="45"/>
      <c r="J1995" s="45"/>
      <c r="L1995" s="37" t="s">
        <v>15</v>
      </c>
      <c r="M1995" s="26" t="s">
        <v>2159</v>
      </c>
      <c r="N1995" s="21" t="s">
        <v>6993</v>
      </c>
      <c r="O1995" s="1" t="s">
        <v>2160</v>
      </c>
      <c r="P1995" s="21" t="e">
        <f ca="1">[1]!textjoin("+",TRUE,O1995,S1995,T1995,U1995,V1995,W1995,X1995,Y1995,Z1995,AA1995,AB1995,AC1995,AD1995,AE1995,AF1995,AG1995,AH1995,AI1995,AJ1995,AK1995,AL1995,AM1995,AN1995,AO1995,AP1995,AQ1995,AR1995,AS1995,AT1995,AU1995,AV1995,AW1995,AX1995,AY1995,AZ1995,BA1995,BB1995,R1995)</f>
        <v>#NAME?</v>
      </c>
      <c r="Q1995" s="21" t="e">
        <f t="shared" ca="1" si="124"/>
        <v>#NAME?</v>
      </c>
      <c r="R1995" t="s">
        <v>5106</v>
      </c>
      <c r="S1995" s="16" t="s">
        <v>5048</v>
      </c>
      <c r="T1995" s="12" t="s">
        <v>4455</v>
      </c>
      <c r="U1995" s="12" t="s">
        <v>4584</v>
      </c>
    </row>
    <row r="1996" spans="1:27" ht="409.6" thickBot="1" x14ac:dyDescent="0.35">
      <c r="A1996" s="7" t="s">
        <v>2023</v>
      </c>
      <c r="D1996" s="37" t="s">
        <v>15</v>
      </c>
      <c r="E1996" s="45"/>
      <c r="F1996" s="47" t="e">
        <f ca="1">IF(D1996="Walmart", "https://www.walmart.com/search/?query=" &amp; [1]!textjoin("%20",TRUE,S1996,T1996,U1996,V1996,W1996,X1996,Y1996,Z1996,AA1996,AB1996,AC1996,AD1996,AE1996,AF1996,AG1996,AH1996,AI1996,AJ1996,AK1996,AL1996,AM1996,AN1996,AO1996,AP1996,AQ1996,AR1996,AS1996,AT1996,AU1996,AV1996,AW1996,AX1996,AY1996,AZ1996,BA1996,BB1996), IF(D1996="Best Buy", "https://www.bestbuy.com/site/searchpage.jsp?st=" &amp; [1]!textjoin("+",TRUE,S1996,T1996,U1996,V1996,W1996,X1996,Y1996,Z1996,AA1996,AB1996,AC1996,AD1996,AE1996,AF1996,AG1996,AH1996,AI1996,AJ1996,AK1996,AL1996,AM1996,AN1996,AO1996,AP1996,AQ1996,AR1996,AS1996,AT1996,AU1996,AV1996,AW1996,AX1996,AY1996,AZ1996,BA1996,BB1996), IF(D1996="Target", "https://www.target.com/s?searchTerm=" &amp; [1]!textjoin("+",TRUE,S1996,T1996,U1996,V1996,W1996,X1996,Y1996,Z1996,AA1996,AB1996,AC1996,AD1996,AE1996,AF1996,AG1996,AH1996,AI1996,AJ1996,AK1996,AL1996,AM1996,AN1996,AO1996,AP1996,AQ1996,AR1996,AS1996,AT1996,AU1996,AV1996,AW1996,AX1996,AY1996,AZ1996,BA1996,BB1996),"")))</f>
        <v>#NAME?</v>
      </c>
      <c r="G1996" s="45" t="s">
        <v>8415</v>
      </c>
      <c r="H1996" s="45" t="str">
        <f t="shared" si="125"/>
        <v>Best Buy</v>
      </c>
      <c r="I1996" s="45"/>
      <c r="J1996" s="45"/>
      <c r="L1996" s="37" t="s">
        <v>15</v>
      </c>
      <c r="M1996" s="26" t="s">
        <v>2159</v>
      </c>
      <c r="N1996" s="21" t="s">
        <v>6994</v>
      </c>
      <c r="O1996" s="1" t="s">
        <v>2160</v>
      </c>
      <c r="P1996" s="21" t="e">
        <f ca="1">[1]!textjoin("+",TRUE,O1996,S1996,T1996,U1996,V1996,W1996,X1996,Y1996,Z1996,AA1996,AB1996,AC1996,AD1996,AE1996,AF1996,AG1996,AH1996,AI1996,AJ1996,AK1996,AL1996,AM1996,AN1996,AO1996,AP1996,AQ1996,AR1996,AS1996,AT1996,AU1996,AV1996,AW1996,AX1996,AY1996,AZ1996,BA1996,BB1996,R1996)</f>
        <v>#NAME?</v>
      </c>
      <c r="Q1996" s="21" t="e">
        <f t="shared" ca="1" si="124"/>
        <v>#NAME?</v>
      </c>
      <c r="R1996" t="s">
        <v>5106</v>
      </c>
      <c r="S1996" s="16" t="s">
        <v>5048</v>
      </c>
      <c r="T1996" s="12" t="s">
        <v>4453</v>
      </c>
      <c r="U1996" s="12" t="s">
        <v>4137</v>
      </c>
      <c r="V1996" s="12" t="s">
        <v>4454</v>
      </c>
      <c r="W1996" s="12" t="s">
        <v>2176</v>
      </c>
      <c r="X1996" s="12" t="s">
        <v>2177</v>
      </c>
      <c r="Y1996" s="12" t="s">
        <v>2178</v>
      </c>
      <c r="Z1996" s="12" t="s">
        <v>4603</v>
      </c>
    </row>
    <row r="1997" spans="1:27" ht="409.6" thickBot="1" x14ac:dyDescent="0.35">
      <c r="A1997" s="7" t="s">
        <v>2024</v>
      </c>
      <c r="D1997" s="37" t="s">
        <v>20</v>
      </c>
      <c r="E1997" s="45"/>
      <c r="F1997" s="47" t="e">
        <f ca="1">IF(D1997="Walmart", "https://www.walmart.com/search/?query=" &amp; [1]!textjoin("%20",TRUE,S1997,T1997,U1997,V1997,W1997,X1997,Y1997,Z1997,AA1997,AB1997,AC1997,AD1997,AE1997,AF1997,AG1997,AH1997,AI1997,AJ1997,AK1997,AL1997,AM1997,AN1997,AO1997,AP1997,AQ1997,AR1997,AS1997,AT1997,AU1997,AV1997,AW1997,AX1997,AY1997,AZ1997,BA1997,BB1997), IF(D1997="Best Buy", "https://www.bestbuy.com/site/searchpage.jsp?st=" &amp; [1]!textjoin("+",TRUE,S1997,T1997,U1997,V1997,W1997,X1997,Y1997,Z1997,AA1997,AB1997,AC1997,AD1997,AE1997,AF1997,AG1997,AH1997,AI1997,AJ1997,AK1997,AL1997,AM1997,AN1997,AO1997,AP1997,AQ1997,AR1997,AS1997,AT1997,AU1997,AV1997,AW1997,AX1997,AY1997,AZ1997,BA1997,BB1997), IF(D1997="Target", "https://www.target.com/s?searchTerm=" &amp; [1]!textjoin("+",TRUE,S1997,T1997,U1997,V1997,W1997,X1997,Y1997,Z1997,AA1997,AB1997,AC1997,AD1997,AE1997,AF1997,AG1997,AH1997,AI1997,AJ1997,AK1997,AL1997,AM1997,AN1997,AO1997,AP1997,AQ1997,AR1997,AS1997,AT1997,AU1997,AV1997,AW1997,AX1997,AY1997,AZ1997,BA1997,BB1997),"")))</f>
        <v>#NAME?</v>
      </c>
      <c r="G1997" s="45" t="s">
        <v>8416</v>
      </c>
      <c r="H1997" s="45" t="str">
        <f t="shared" si="125"/>
        <v>Target</v>
      </c>
      <c r="I1997" s="45"/>
      <c r="J1997" s="45"/>
      <c r="L1997" s="37" t="s">
        <v>20</v>
      </c>
      <c r="M1997" s="26" t="s">
        <v>2159</v>
      </c>
      <c r="N1997" s="21" t="s">
        <v>6995</v>
      </c>
      <c r="O1997" s="1" t="s">
        <v>2160</v>
      </c>
      <c r="P1997" s="21" t="e">
        <f ca="1">[1]!textjoin("+",TRUE,O1997,S1997,T1997,U1997,V1997,W1997,X1997,Y1997,Z1997,AA1997,AB1997,AC1997,AD1997,AE1997,AF1997,AG1997,AH1997,AI1997,AJ1997,AK1997,AL1997,AM1997,AN1997,AO1997,AP1997,AQ1997,AR1997,AS1997,AT1997,AU1997,AV1997,AW1997,AX1997,AY1997,AZ1997,BA1997,BB1997,R1997)</f>
        <v>#NAME?</v>
      </c>
      <c r="Q1997" s="21" t="e">
        <f t="shared" ca="1" si="124"/>
        <v>#NAME?</v>
      </c>
      <c r="R1997" t="s">
        <v>5106</v>
      </c>
      <c r="S1997" s="16" t="s">
        <v>5048</v>
      </c>
      <c r="T1997" s="12" t="s">
        <v>4453</v>
      </c>
      <c r="U1997" s="12" t="s">
        <v>4137</v>
      </c>
      <c r="V1997" s="12" t="s">
        <v>4454</v>
      </c>
      <c r="W1997" s="12" t="s">
        <v>4584</v>
      </c>
    </row>
    <row r="1998" spans="1:27" ht="409.6" thickBot="1" x14ac:dyDescent="0.35">
      <c r="A1998" s="7" t="s">
        <v>2025</v>
      </c>
      <c r="D1998" s="37" t="s">
        <v>15</v>
      </c>
      <c r="E1998" s="45"/>
      <c r="F1998" s="47" t="e">
        <f ca="1">IF(D1998="Walmart", "https://www.walmart.com/search/?query=" &amp; [1]!textjoin("%20",TRUE,S1998,T1998,U1998,V1998,W1998,X1998,Y1998,Z1998,AA1998,AB1998,AC1998,AD1998,AE1998,AF1998,AG1998,AH1998,AI1998,AJ1998,AK1998,AL1998,AM1998,AN1998,AO1998,AP1998,AQ1998,AR1998,AS1998,AT1998,AU1998,AV1998,AW1998,AX1998,AY1998,AZ1998,BA1998,BB1998), IF(D1998="Best Buy", "https://www.bestbuy.com/site/searchpage.jsp?st=" &amp; [1]!textjoin("+",TRUE,S1998,T1998,U1998,V1998,W1998,X1998,Y1998,Z1998,AA1998,AB1998,AC1998,AD1998,AE1998,AF1998,AG1998,AH1998,AI1998,AJ1998,AK1998,AL1998,AM1998,AN1998,AO1998,AP1998,AQ1998,AR1998,AS1998,AT1998,AU1998,AV1998,AW1998,AX1998,AY1998,AZ1998,BA1998,BB1998), IF(D1998="Target", "https://www.target.com/s?searchTerm=" &amp; [1]!textjoin("+",TRUE,S1998,T1998,U1998,V1998,W1998,X1998,Y1998,Z1998,AA1998,AB1998,AC1998,AD1998,AE1998,AF1998,AG1998,AH1998,AI1998,AJ1998,AK1998,AL1998,AM1998,AN1998,AO1998,AP1998,AQ1998,AR1998,AS1998,AT1998,AU1998,AV1998,AW1998,AX1998,AY1998,AZ1998,BA1998,BB1998),"")))</f>
        <v>#NAME?</v>
      </c>
      <c r="G1998" s="45" t="s">
        <v>8417</v>
      </c>
      <c r="H1998" s="45" t="str">
        <f t="shared" si="125"/>
        <v>Best Buy</v>
      </c>
      <c r="I1998" s="45"/>
      <c r="J1998" s="45"/>
      <c r="L1998" s="37" t="s">
        <v>15</v>
      </c>
      <c r="M1998" s="26" t="s">
        <v>2159</v>
      </c>
      <c r="N1998" s="21" t="s">
        <v>6995</v>
      </c>
      <c r="O1998" s="1" t="s">
        <v>2160</v>
      </c>
      <c r="P1998" s="21" t="e">
        <f ca="1">[1]!textjoin("+",TRUE,O1998,S1998,T1998,U1998,V1998,W1998,X1998,Y1998,Z1998,AA1998,AB1998,AC1998,AD1998,AE1998,AF1998,AG1998,AH1998,AI1998,AJ1998,AK1998,AL1998,AM1998,AN1998,AO1998,AP1998,AQ1998,AR1998,AS1998,AT1998,AU1998,AV1998,AW1998,AX1998,AY1998,AZ1998,BA1998,BB1998,R1998)</f>
        <v>#NAME?</v>
      </c>
      <c r="Q1998" s="21" t="e">
        <f t="shared" ca="1" si="124"/>
        <v>#NAME?</v>
      </c>
      <c r="R1998" t="s">
        <v>5106</v>
      </c>
      <c r="S1998" s="16" t="s">
        <v>5048</v>
      </c>
      <c r="T1998" s="12" t="s">
        <v>4453</v>
      </c>
      <c r="U1998" s="12" t="s">
        <v>4137</v>
      </c>
      <c r="V1998" s="12" t="s">
        <v>4454</v>
      </c>
      <c r="W1998" s="12" t="s">
        <v>4584</v>
      </c>
    </row>
    <row r="1999" spans="1:27" ht="409.6" thickBot="1" x14ac:dyDescent="0.35">
      <c r="A1999" s="7" t="s">
        <v>2026</v>
      </c>
      <c r="D1999" s="37" t="s">
        <v>20</v>
      </c>
      <c r="E1999" s="45"/>
      <c r="F1999" s="47" t="e">
        <f ca="1">IF(D1999="Walmart", "https://www.walmart.com/search/?query=" &amp; [1]!textjoin("%20",TRUE,S1999,T1999,U1999,V1999,W1999,X1999,Y1999,Z1999,AA1999,AB1999,AC1999,AD1999,AE1999,AF1999,AG1999,AH1999,AI1999,AJ1999,AK1999,AL1999,AM1999,AN1999,AO1999,AP1999,AQ1999,AR1999,AS1999,AT1999,AU1999,AV1999,AW1999,AX1999,AY1999,AZ1999,BA1999,BB1999), IF(D1999="Best Buy", "https://www.bestbuy.com/site/searchpage.jsp?st=" &amp; [1]!textjoin("+",TRUE,S1999,T1999,U1999,V1999,W1999,X1999,Y1999,Z1999,AA1999,AB1999,AC1999,AD1999,AE1999,AF1999,AG1999,AH1999,AI1999,AJ1999,AK1999,AL1999,AM1999,AN1999,AO1999,AP1999,AQ1999,AR1999,AS1999,AT1999,AU1999,AV1999,AW1999,AX1999,AY1999,AZ1999,BA1999,BB1999), IF(D1999="Target", "https://www.target.com/s?searchTerm=" &amp; [1]!textjoin("+",TRUE,S1999,T1999,U1999,V1999,W1999,X1999,Y1999,Z1999,AA1999,AB1999,AC1999,AD1999,AE1999,AF1999,AG1999,AH1999,AI1999,AJ1999,AK1999,AL1999,AM1999,AN1999,AO1999,AP1999,AQ1999,AR1999,AS1999,AT1999,AU1999,AV1999,AW1999,AX1999,AY1999,AZ1999,BA1999,BB1999),"")))</f>
        <v>#NAME?</v>
      </c>
      <c r="G1999" s="45" t="s">
        <v>8418</v>
      </c>
      <c r="H1999" s="45" t="str">
        <f t="shared" si="125"/>
        <v>Target</v>
      </c>
      <c r="I1999" s="45"/>
      <c r="J1999" s="45"/>
      <c r="L1999" s="37" t="s">
        <v>20</v>
      </c>
      <c r="M1999" s="26" t="s">
        <v>2159</v>
      </c>
      <c r="N1999" s="21" t="s">
        <v>6996</v>
      </c>
      <c r="O1999" s="1" t="s">
        <v>2160</v>
      </c>
      <c r="P1999" s="21" t="e">
        <f ca="1">[1]!textjoin("+",TRUE,O1999,S1999,T1999,U1999,V1999,W1999,X1999,Y1999,Z1999,AA1999,AB1999,AC1999,AD1999,AE1999,AF1999,AG1999,AH1999,AI1999,AJ1999,AK1999,AL1999,AM1999,AN1999,AO1999,AP1999,AQ1999,AR1999,AS1999,AT1999,AU1999,AV1999,AW1999,AX1999,AY1999,AZ1999,BA1999,BB1999,R1999)</f>
        <v>#NAME?</v>
      </c>
      <c r="Q1999" s="21" t="e">
        <f t="shared" ca="1" si="124"/>
        <v>#NAME?</v>
      </c>
      <c r="R1999" t="s">
        <v>5106</v>
      </c>
      <c r="S1999" s="16" t="s">
        <v>4456</v>
      </c>
      <c r="T1999" s="12" t="s">
        <v>4453</v>
      </c>
      <c r="U1999" s="12" t="s">
        <v>4137</v>
      </c>
      <c r="V1999" s="12" t="s">
        <v>4454</v>
      </c>
      <c r="W1999" s="12" t="s">
        <v>4597</v>
      </c>
    </row>
    <row r="2000" spans="1:27" ht="409.6" thickBot="1" x14ac:dyDescent="0.35">
      <c r="A2000" s="7" t="s">
        <v>2026</v>
      </c>
      <c r="D2000" s="37" t="s">
        <v>12</v>
      </c>
      <c r="E2000" s="45"/>
      <c r="F2000" s="47" t="e">
        <f ca="1">IF(D2000="Walmart", "https://www.walmart.com/search/?query=" &amp; [1]!textjoin("%20",TRUE,S2000,T2000,U2000,V2000,W2000,X2000,Y2000,Z2000,AA2000,AB2000,AC2000,AD2000,AE2000,AF2000,AG2000,AH2000,AI2000,AJ2000,AK2000,AL2000,AM2000,AN2000,AO2000,AP2000,AQ2000,AR2000,AS2000,AT2000,AU2000,AV2000,AW2000,AX2000,AY2000,AZ2000,BA2000,BB2000), IF(D2000="Best Buy", "https://www.bestbuy.com/site/searchpage.jsp?st=" &amp; [1]!textjoin("+",TRUE,S2000,T2000,U2000,V2000,W2000,X2000,Y2000,Z2000,AA2000,AB2000,AC2000,AD2000,AE2000,AF2000,AG2000,AH2000,AI2000,AJ2000,AK2000,AL2000,AM2000,AN2000,AO2000,AP2000,AQ2000,AR2000,AS2000,AT2000,AU2000,AV2000,AW2000,AX2000,AY2000,AZ2000,BA2000,BB2000), IF(D2000="Target", "https://www.target.com/s?searchTerm=" &amp; [1]!textjoin("+",TRUE,S2000,T2000,U2000,V2000,W2000,X2000,Y2000,Z2000,AA2000,AB2000,AC2000,AD2000,AE2000,AF2000,AG2000,AH2000,AI2000,AJ2000,AK2000,AL2000,AM2000,AN2000,AO2000,AP2000,AQ2000,AR2000,AS2000,AT2000,AU2000,AV2000,AW2000,AX2000,AY2000,AZ2000,BA2000,BB2000),"")))</f>
        <v>#NAME?</v>
      </c>
      <c r="G2000" s="45" t="s">
        <v>8419</v>
      </c>
      <c r="H2000" s="45" t="str">
        <f t="shared" si="125"/>
        <v>Walmart</v>
      </c>
      <c r="I2000" s="45"/>
      <c r="J2000" s="45"/>
      <c r="L2000" s="37" t="s">
        <v>12</v>
      </c>
      <c r="M2000" s="26" t="s">
        <v>2159</v>
      </c>
      <c r="N2000" s="21" t="s">
        <v>6997</v>
      </c>
      <c r="O2000" s="1" t="s">
        <v>2160</v>
      </c>
      <c r="P2000" s="21" t="e">
        <f ca="1">[1]!textjoin("+",TRUE,O2000,S2000,T2000,U2000,V2000,W2000,X2000,Y2000,Z2000,AA2000,AB2000,AC2000,AD2000,AE2000,AF2000,AG2000,AH2000,AI2000,AJ2000,AK2000,AL2000,AM2000,AN2000,AO2000,AP2000,AQ2000,AR2000,AS2000,AT2000,AU2000,AV2000,AW2000,AX2000,AY2000,AZ2000,BA2000,BB2000,R2000)</f>
        <v>#NAME?</v>
      </c>
      <c r="Q2000" s="21" t="e">
        <f t="shared" ca="1" si="124"/>
        <v>#NAME?</v>
      </c>
      <c r="R2000" t="s">
        <v>5106</v>
      </c>
      <c r="S2000" s="16" t="s">
        <v>4350</v>
      </c>
      <c r="T2000" s="12" t="s">
        <v>4457</v>
      </c>
      <c r="U2000" s="12" t="s">
        <v>3392</v>
      </c>
      <c r="V2000" s="12" t="s">
        <v>4458</v>
      </c>
      <c r="W2000" s="12" t="s">
        <v>5015</v>
      </c>
    </row>
    <row r="2001" spans="1:27" ht="409.6" thickBot="1" x14ac:dyDescent="0.35">
      <c r="A2001" s="7" t="s">
        <v>2027</v>
      </c>
      <c r="D2001" s="37" t="s">
        <v>15</v>
      </c>
      <c r="E2001" s="45"/>
      <c r="F2001" s="47" t="e">
        <f ca="1">IF(D2001="Walmart", "https://www.walmart.com/search/?query=" &amp; [1]!textjoin("%20",TRUE,S2001,T2001,U2001,V2001,W2001,X2001,Y2001,Z2001,AA2001,AB2001,AC2001,AD2001,AE2001,AF2001,AG2001,AH2001,AI2001,AJ2001,AK2001,AL2001,AM2001,AN2001,AO2001,AP2001,AQ2001,AR2001,AS2001,AT2001,AU2001,AV2001,AW2001,AX2001,AY2001,AZ2001,BA2001,BB2001), IF(D2001="Best Buy", "https://www.bestbuy.com/site/searchpage.jsp?st=" &amp; [1]!textjoin("+",TRUE,S2001,T2001,U2001,V2001,W2001,X2001,Y2001,Z2001,AA2001,AB2001,AC2001,AD2001,AE2001,AF2001,AG2001,AH2001,AI2001,AJ2001,AK2001,AL2001,AM2001,AN2001,AO2001,AP2001,AQ2001,AR2001,AS2001,AT2001,AU2001,AV2001,AW2001,AX2001,AY2001,AZ2001,BA2001,BB2001), IF(D2001="Target", "https://www.target.com/s?searchTerm=" &amp; [1]!textjoin("+",TRUE,S2001,T2001,U2001,V2001,W2001,X2001,Y2001,Z2001,AA2001,AB2001,AC2001,AD2001,AE2001,AF2001,AG2001,AH2001,AI2001,AJ2001,AK2001,AL2001,AM2001,AN2001,AO2001,AP2001,AQ2001,AR2001,AS2001,AT2001,AU2001,AV2001,AW2001,AX2001,AY2001,AZ2001,BA2001,BB2001),"")))</f>
        <v>#NAME?</v>
      </c>
      <c r="G2001" s="45" t="s">
        <v>8420</v>
      </c>
      <c r="H2001" s="45" t="str">
        <f t="shared" si="125"/>
        <v>Best Buy</v>
      </c>
      <c r="I2001" s="45"/>
      <c r="J2001" s="45"/>
      <c r="L2001" s="37" t="s">
        <v>15</v>
      </c>
      <c r="M2001" s="26" t="s">
        <v>2159</v>
      </c>
      <c r="N2001" s="21" t="s">
        <v>6998</v>
      </c>
      <c r="O2001" s="1" t="s">
        <v>2160</v>
      </c>
      <c r="P2001" s="21" t="e">
        <f ca="1">[1]!textjoin("+",TRUE,O2001,S2001,T2001,U2001,V2001,W2001,X2001,Y2001,Z2001,AA2001,AB2001,AC2001,AD2001,AE2001,AF2001,AG2001,AH2001,AI2001,AJ2001,AK2001,AL2001,AM2001,AN2001,AO2001,AP2001,AQ2001,AR2001,AS2001,AT2001,AU2001,AV2001,AW2001,AX2001,AY2001,AZ2001,BA2001,BB2001,R2001)</f>
        <v>#NAME?</v>
      </c>
      <c r="Q2001" s="21" t="e">
        <f t="shared" ca="1" si="124"/>
        <v>#NAME?</v>
      </c>
      <c r="R2001" t="s">
        <v>5106</v>
      </c>
      <c r="S2001" s="16" t="s">
        <v>4126</v>
      </c>
      <c r="T2001" s="12" t="s">
        <v>5075</v>
      </c>
      <c r="U2001" s="12" t="s">
        <v>2919</v>
      </c>
      <c r="V2001" s="12" t="s">
        <v>4326</v>
      </c>
      <c r="W2001" s="12" t="s">
        <v>4459</v>
      </c>
      <c r="X2001" s="12" t="s">
        <v>2176</v>
      </c>
      <c r="Y2001" s="12" t="s">
        <v>2177</v>
      </c>
      <c r="Z2001" s="12" t="s">
        <v>2178</v>
      </c>
      <c r="AA2001" s="12" t="s">
        <v>4603</v>
      </c>
    </row>
    <row r="2002" spans="1:27" ht="409.6" thickBot="1" x14ac:dyDescent="0.35">
      <c r="A2002" s="7" t="s">
        <v>2028</v>
      </c>
      <c r="D2002" s="37" t="s">
        <v>20</v>
      </c>
      <c r="E2002" s="45"/>
      <c r="F2002" s="47" t="e">
        <f ca="1">IF(D2002="Walmart", "https://www.walmart.com/search/?query=" &amp; [1]!textjoin("%20",TRUE,S2002,T2002,U2002,V2002,W2002,X2002,Y2002,Z2002,AA2002,AB2002,AC2002,AD2002,AE2002,AF2002,AG2002,AH2002,AI2002,AJ2002,AK2002,AL2002,AM2002,AN2002,AO2002,AP2002,AQ2002,AR2002,AS2002,AT2002,AU2002,AV2002,AW2002,AX2002,AY2002,AZ2002,BA2002,BB2002), IF(D2002="Best Buy", "https://www.bestbuy.com/site/searchpage.jsp?st=" &amp; [1]!textjoin("+",TRUE,S2002,T2002,U2002,V2002,W2002,X2002,Y2002,Z2002,AA2002,AB2002,AC2002,AD2002,AE2002,AF2002,AG2002,AH2002,AI2002,AJ2002,AK2002,AL2002,AM2002,AN2002,AO2002,AP2002,AQ2002,AR2002,AS2002,AT2002,AU2002,AV2002,AW2002,AX2002,AY2002,AZ2002,BA2002,BB2002), IF(D2002="Target", "https://www.target.com/s?searchTerm=" &amp; [1]!textjoin("+",TRUE,S2002,T2002,U2002,V2002,W2002,X2002,Y2002,Z2002,AA2002,AB2002,AC2002,AD2002,AE2002,AF2002,AG2002,AH2002,AI2002,AJ2002,AK2002,AL2002,AM2002,AN2002,AO2002,AP2002,AQ2002,AR2002,AS2002,AT2002,AU2002,AV2002,AW2002,AX2002,AY2002,AZ2002,BA2002,BB2002),"")))</f>
        <v>#NAME?</v>
      </c>
      <c r="G2002" s="45" t="s">
        <v>8421</v>
      </c>
      <c r="H2002" s="45" t="str">
        <f t="shared" si="125"/>
        <v>Target</v>
      </c>
      <c r="I2002" s="45"/>
      <c r="J2002" s="45"/>
      <c r="L2002" s="37" t="s">
        <v>20</v>
      </c>
      <c r="M2002" s="26" t="s">
        <v>2159</v>
      </c>
      <c r="N2002" s="21" t="s">
        <v>6999</v>
      </c>
      <c r="O2002" s="1" t="s">
        <v>2160</v>
      </c>
      <c r="P2002" s="21" t="e">
        <f ca="1">[1]!textjoin("+",TRUE,O2002,S2002,T2002,U2002,V2002,W2002,X2002,Y2002,Z2002,AA2002,AB2002,AC2002,AD2002,AE2002,AF2002,AG2002,AH2002,AI2002,AJ2002,AK2002,AL2002,AM2002,AN2002,AO2002,AP2002,AQ2002,AR2002,AS2002,AT2002,AU2002,AV2002,AW2002,AX2002,AY2002,AZ2002,BA2002,BB2002,R2002)</f>
        <v>#NAME?</v>
      </c>
      <c r="Q2002" s="21" t="e">
        <f t="shared" ca="1" si="124"/>
        <v>#NAME?</v>
      </c>
      <c r="R2002" t="s">
        <v>5106</v>
      </c>
      <c r="S2002" s="16" t="s">
        <v>4460</v>
      </c>
      <c r="T2002" s="12" t="s">
        <v>4461</v>
      </c>
      <c r="U2002" s="12" t="s">
        <v>4131</v>
      </c>
      <c r="V2002" s="12">
        <v>3</v>
      </c>
      <c r="W2002" s="12" t="s">
        <v>4462</v>
      </c>
      <c r="X2002" s="12" t="s">
        <v>4146</v>
      </c>
      <c r="Y2002" s="12" t="s">
        <v>4076</v>
      </c>
    </row>
    <row r="2003" spans="1:27" ht="409.6" thickBot="1" x14ac:dyDescent="0.35">
      <c r="A2003" s="7" t="s">
        <v>2029</v>
      </c>
      <c r="D2003" s="37" t="s">
        <v>15</v>
      </c>
      <c r="E2003" s="45"/>
      <c r="F2003" s="47" t="e">
        <f ca="1">IF(D2003="Walmart", "https://www.walmart.com/search/?query=" &amp; [1]!textjoin("%20",TRUE,S2003,T2003,U2003,V2003,W2003,X2003,Y2003,Z2003,AA2003,AB2003,AC2003,AD2003,AE2003,AF2003,AG2003,AH2003,AI2003,AJ2003,AK2003,AL2003,AM2003,AN2003,AO2003,AP2003,AQ2003,AR2003,AS2003,AT2003,AU2003,AV2003,AW2003,AX2003,AY2003,AZ2003,BA2003,BB2003), IF(D2003="Best Buy", "https://www.bestbuy.com/site/searchpage.jsp?st=" &amp; [1]!textjoin("+",TRUE,S2003,T2003,U2003,V2003,W2003,X2003,Y2003,Z2003,AA2003,AB2003,AC2003,AD2003,AE2003,AF2003,AG2003,AH2003,AI2003,AJ2003,AK2003,AL2003,AM2003,AN2003,AO2003,AP2003,AQ2003,AR2003,AS2003,AT2003,AU2003,AV2003,AW2003,AX2003,AY2003,AZ2003,BA2003,BB2003), IF(D2003="Target", "https://www.target.com/s?searchTerm=" &amp; [1]!textjoin("+",TRUE,S2003,T2003,U2003,V2003,W2003,X2003,Y2003,Z2003,AA2003,AB2003,AC2003,AD2003,AE2003,AF2003,AG2003,AH2003,AI2003,AJ2003,AK2003,AL2003,AM2003,AN2003,AO2003,AP2003,AQ2003,AR2003,AS2003,AT2003,AU2003,AV2003,AW2003,AX2003,AY2003,AZ2003,BA2003,BB2003),"")))</f>
        <v>#NAME?</v>
      </c>
      <c r="G2003" s="45" t="s">
        <v>8422</v>
      </c>
      <c r="H2003" s="45" t="str">
        <f t="shared" si="125"/>
        <v>Best Buy</v>
      </c>
      <c r="I2003" s="45"/>
      <c r="J2003" s="45"/>
      <c r="L2003" s="37" t="s">
        <v>15</v>
      </c>
      <c r="M2003" s="26" t="s">
        <v>2159</v>
      </c>
      <c r="N2003" s="21" t="s">
        <v>7000</v>
      </c>
      <c r="O2003" s="1" t="s">
        <v>2160</v>
      </c>
      <c r="P2003" s="21" t="e">
        <f ca="1">[1]!textjoin("+",TRUE,O2003,S2003,T2003,U2003,V2003,W2003,X2003,Y2003,Z2003,AA2003,AB2003,AC2003,AD2003,AE2003,AF2003,AG2003,AH2003,AI2003,AJ2003,AK2003,AL2003,AM2003,AN2003,AO2003,AP2003,AQ2003,AR2003,AS2003,AT2003,AU2003,AV2003,AW2003,AX2003,AY2003,AZ2003,BA2003,BB2003,R2003)</f>
        <v>#NAME?</v>
      </c>
      <c r="Q2003" s="21" t="e">
        <f t="shared" ca="1" si="124"/>
        <v>#NAME?</v>
      </c>
      <c r="R2003" t="s">
        <v>5106</v>
      </c>
      <c r="S2003" s="16" t="s">
        <v>4463</v>
      </c>
      <c r="T2003" s="12" t="s">
        <v>2161</v>
      </c>
    </row>
    <row r="2004" spans="1:27" ht="409.6" thickBot="1" x14ac:dyDescent="0.35">
      <c r="A2004" s="7" t="s">
        <v>2030</v>
      </c>
      <c r="D2004" s="37" t="s">
        <v>12</v>
      </c>
      <c r="E2004" s="45"/>
      <c r="F2004" s="47" t="e">
        <f ca="1">IF(D2004="Walmart", "https://www.walmart.com/search/?query=" &amp; [1]!textjoin("%20",TRUE,S2004,T2004,U2004,V2004,W2004,X2004,Y2004,Z2004,AA2004,AB2004,AC2004,AD2004,AE2004,AF2004,AG2004,AH2004,AI2004,AJ2004,AK2004,AL2004,AM2004,AN2004,AO2004,AP2004,AQ2004,AR2004,AS2004,AT2004,AU2004,AV2004,AW2004,AX2004,AY2004,AZ2004,BA2004,BB2004), IF(D2004="Best Buy", "https://www.bestbuy.com/site/searchpage.jsp?st=" &amp; [1]!textjoin("+",TRUE,S2004,T2004,U2004,V2004,W2004,X2004,Y2004,Z2004,AA2004,AB2004,AC2004,AD2004,AE2004,AF2004,AG2004,AH2004,AI2004,AJ2004,AK2004,AL2004,AM2004,AN2004,AO2004,AP2004,AQ2004,AR2004,AS2004,AT2004,AU2004,AV2004,AW2004,AX2004,AY2004,AZ2004,BA2004,BB2004), IF(D2004="Target", "https://www.target.com/s?searchTerm=" &amp; [1]!textjoin("+",TRUE,S2004,T2004,U2004,V2004,W2004,X2004,Y2004,Z2004,AA2004,AB2004,AC2004,AD2004,AE2004,AF2004,AG2004,AH2004,AI2004,AJ2004,AK2004,AL2004,AM2004,AN2004,AO2004,AP2004,AQ2004,AR2004,AS2004,AT2004,AU2004,AV2004,AW2004,AX2004,AY2004,AZ2004,BA2004,BB2004),"")))</f>
        <v>#NAME?</v>
      </c>
      <c r="G2004" s="45" t="s">
        <v>8423</v>
      </c>
      <c r="H2004" s="45" t="str">
        <f t="shared" si="125"/>
        <v>Walmart</v>
      </c>
      <c r="I2004" s="45"/>
      <c r="J2004" s="45"/>
      <c r="L2004" s="37" t="s">
        <v>12</v>
      </c>
      <c r="M2004" s="26" t="s">
        <v>2159</v>
      </c>
      <c r="N2004" s="21" t="s">
        <v>7001</v>
      </c>
      <c r="O2004" s="1" t="s">
        <v>2160</v>
      </c>
      <c r="P2004" s="21" t="e">
        <f ca="1">[1]!textjoin("+",TRUE,O2004,S2004,T2004,U2004,V2004,W2004,X2004,Y2004,Z2004,AA2004,AB2004,AC2004,AD2004,AE2004,AF2004,AG2004,AH2004,AI2004,AJ2004,AK2004,AL2004,AM2004,AN2004,AO2004,AP2004,AQ2004,AR2004,AS2004,AT2004,AU2004,AV2004,AW2004,AX2004,AY2004,AZ2004,BA2004,BB2004,R2004)</f>
        <v>#NAME?</v>
      </c>
      <c r="Q2004" s="21" t="e">
        <f t="shared" ca="1" si="124"/>
        <v>#NAME?</v>
      </c>
      <c r="R2004" t="s">
        <v>5106</v>
      </c>
      <c r="S2004" s="16" t="s">
        <v>4464</v>
      </c>
      <c r="T2004" s="12" t="s">
        <v>4465</v>
      </c>
      <c r="U2004" s="12" t="s">
        <v>2176</v>
      </c>
      <c r="V2004" s="12" t="s">
        <v>2177</v>
      </c>
      <c r="W2004" s="12" t="s">
        <v>4600</v>
      </c>
    </row>
    <row r="2005" spans="1:27" ht="409.6" thickBot="1" x14ac:dyDescent="0.35">
      <c r="A2005" s="7" t="s">
        <v>2031</v>
      </c>
      <c r="D2005" s="37" t="s">
        <v>15</v>
      </c>
      <c r="E2005" s="45"/>
      <c r="F2005" s="47" t="e">
        <f ca="1">IF(D2005="Walmart", "https://www.walmart.com/search/?query=" &amp; [1]!textjoin("%20",TRUE,S2005,T2005,U2005,V2005,W2005,X2005,Y2005,Z2005,AA2005,AB2005,AC2005,AD2005,AE2005,AF2005,AG2005,AH2005,AI2005,AJ2005,AK2005,AL2005,AM2005,AN2005,AO2005,AP2005,AQ2005,AR2005,AS2005,AT2005,AU2005,AV2005,AW2005,AX2005,AY2005,AZ2005,BA2005,BB2005), IF(D2005="Best Buy", "https://www.bestbuy.com/site/searchpage.jsp?st=" &amp; [1]!textjoin("+",TRUE,S2005,T2005,U2005,V2005,W2005,X2005,Y2005,Z2005,AA2005,AB2005,AC2005,AD2005,AE2005,AF2005,AG2005,AH2005,AI2005,AJ2005,AK2005,AL2005,AM2005,AN2005,AO2005,AP2005,AQ2005,AR2005,AS2005,AT2005,AU2005,AV2005,AW2005,AX2005,AY2005,AZ2005,BA2005,BB2005), IF(D2005="Target", "https://www.target.com/s?searchTerm=" &amp; [1]!textjoin("+",TRUE,S2005,T2005,U2005,V2005,W2005,X2005,Y2005,Z2005,AA2005,AB2005,AC2005,AD2005,AE2005,AF2005,AG2005,AH2005,AI2005,AJ2005,AK2005,AL2005,AM2005,AN2005,AO2005,AP2005,AQ2005,AR2005,AS2005,AT2005,AU2005,AV2005,AW2005,AX2005,AY2005,AZ2005,BA2005,BB2005),"")))</f>
        <v>#NAME?</v>
      </c>
      <c r="G2005" s="45" t="s">
        <v>8424</v>
      </c>
      <c r="H2005" s="45" t="str">
        <f t="shared" si="125"/>
        <v>Best Buy</v>
      </c>
      <c r="I2005" s="45"/>
      <c r="J2005" s="45"/>
      <c r="L2005" s="37" t="s">
        <v>15</v>
      </c>
      <c r="M2005" s="26" t="s">
        <v>2159</v>
      </c>
      <c r="N2005" s="21" t="s">
        <v>7002</v>
      </c>
      <c r="O2005" s="1" t="s">
        <v>2160</v>
      </c>
      <c r="P2005" s="21" t="e">
        <f ca="1">[1]!textjoin("+",TRUE,O2005,S2005,T2005,U2005,V2005,W2005,X2005,Y2005,Z2005,AA2005,AB2005,AC2005,AD2005,AE2005,AF2005,AG2005,AH2005,AI2005,AJ2005,AK2005,AL2005,AM2005,AN2005,AO2005,AP2005,AQ2005,AR2005,AS2005,AT2005,AU2005,AV2005,AW2005,AX2005,AY2005,AZ2005,BA2005,BB2005,R2005)</f>
        <v>#NAME?</v>
      </c>
      <c r="Q2005" s="21" t="e">
        <f t="shared" ca="1" si="124"/>
        <v>#NAME?</v>
      </c>
      <c r="R2005" t="s">
        <v>5106</v>
      </c>
      <c r="S2005" s="16" t="s">
        <v>4464</v>
      </c>
      <c r="T2005" s="12" t="s">
        <v>4667</v>
      </c>
      <c r="U2005" s="12" t="s">
        <v>4466</v>
      </c>
      <c r="V2005" s="12" t="s">
        <v>4799</v>
      </c>
      <c r="W2005" s="12" t="s">
        <v>2172</v>
      </c>
    </row>
    <row r="2006" spans="1:27" ht="409.6" thickBot="1" x14ac:dyDescent="0.35">
      <c r="A2006" s="7" t="s">
        <v>2032</v>
      </c>
      <c r="D2006" s="37" t="s">
        <v>15</v>
      </c>
      <c r="E2006" s="45"/>
      <c r="F2006" s="47" t="e">
        <f ca="1">IF(D2006="Walmart", "https://www.walmart.com/search/?query=" &amp; [1]!textjoin("%20",TRUE,S2006,T2006,U2006,V2006,W2006,X2006,Y2006,Z2006,AA2006,AB2006,AC2006,AD2006,AE2006,AF2006,AG2006,AH2006,AI2006,AJ2006,AK2006,AL2006,AM2006,AN2006,AO2006,AP2006,AQ2006,AR2006,AS2006,AT2006,AU2006,AV2006,AW2006,AX2006,AY2006,AZ2006,BA2006,BB2006), IF(D2006="Best Buy", "https://www.bestbuy.com/site/searchpage.jsp?st=" &amp; [1]!textjoin("+",TRUE,S2006,T2006,U2006,V2006,W2006,X2006,Y2006,Z2006,AA2006,AB2006,AC2006,AD2006,AE2006,AF2006,AG2006,AH2006,AI2006,AJ2006,AK2006,AL2006,AM2006,AN2006,AO2006,AP2006,AQ2006,AR2006,AS2006,AT2006,AU2006,AV2006,AW2006,AX2006,AY2006,AZ2006,BA2006,BB2006), IF(D2006="Target", "https://www.target.com/s?searchTerm=" &amp; [1]!textjoin("+",TRUE,S2006,T2006,U2006,V2006,W2006,X2006,Y2006,Z2006,AA2006,AB2006,AC2006,AD2006,AE2006,AF2006,AG2006,AH2006,AI2006,AJ2006,AK2006,AL2006,AM2006,AN2006,AO2006,AP2006,AQ2006,AR2006,AS2006,AT2006,AU2006,AV2006,AW2006,AX2006,AY2006,AZ2006,BA2006,BB2006),"")))</f>
        <v>#NAME?</v>
      </c>
      <c r="G2006" s="45" t="s">
        <v>8425</v>
      </c>
      <c r="H2006" s="45" t="str">
        <f t="shared" si="125"/>
        <v>Best Buy</v>
      </c>
      <c r="I2006" s="45"/>
      <c r="J2006" s="45"/>
      <c r="L2006" s="37" t="s">
        <v>15</v>
      </c>
      <c r="M2006" s="26" t="s">
        <v>2159</v>
      </c>
      <c r="N2006" s="21" t="s">
        <v>7003</v>
      </c>
      <c r="O2006" s="1" t="s">
        <v>2160</v>
      </c>
      <c r="P2006" s="21" t="e">
        <f ca="1">[1]!textjoin("+",TRUE,O2006,S2006,T2006,U2006,V2006,W2006,X2006,Y2006,Z2006,AA2006,AB2006,AC2006,AD2006,AE2006,AF2006,AG2006,AH2006,AI2006,AJ2006,AK2006,AL2006,AM2006,AN2006,AO2006,AP2006,AQ2006,AR2006,AS2006,AT2006,AU2006,AV2006,AW2006,AX2006,AY2006,AZ2006,BA2006,BB2006,R2006)</f>
        <v>#NAME?</v>
      </c>
      <c r="Q2006" s="21" t="e">
        <f t="shared" ca="1" si="124"/>
        <v>#NAME?</v>
      </c>
      <c r="R2006" t="s">
        <v>5106</v>
      </c>
      <c r="S2006" s="16" t="s">
        <v>4464</v>
      </c>
      <c r="T2006" s="12" t="s">
        <v>5076</v>
      </c>
      <c r="U2006" s="12" t="s">
        <v>4301</v>
      </c>
      <c r="V2006" s="12" t="s">
        <v>2635</v>
      </c>
      <c r="W2006" s="12" t="s">
        <v>4467</v>
      </c>
      <c r="X2006" s="12" t="s">
        <v>4584</v>
      </c>
    </row>
    <row r="2007" spans="1:27" ht="409.6" thickBot="1" x14ac:dyDescent="0.35">
      <c r="A2007" s="7" t="s">
        <v>2033</v>
      </c>
      <c r="D2007" s="37" t="s">
        <v>15</v>
      </c>
      <c r="E2007" s="45"/>
      <c r="F2007" s="47" t="e">
        <f ca="1">IF(D2007="Walmart", "https://www.walmart.com/search/?query=" &amp; [1]!textjoin("%20",TRUE,S2007,T2007,U2007,V2007,W2007,X2007,Y2007,Z2007,AA2007,AB2007,AC2007,AD2007,AE2007,AF2007,AG2007,AH2007,AI2007,AJ2007,AK2007,AL2007,AM2007,AN2007,AO2007,AP2007,AQ2007,AR2007,AS2007,AT2007,AU2007,AV2007,AW2007,AX2007,AY2007,AZ2007,BA2007,BB2007), IF(D2007="Best Buy", "https://www.bestbuy.com/site/searchpage.jsp?st=" &amp; [1]!textjoin("+",TRUE,S2007,T2007,U2007,V2007,W2007,X2007,Y2007,Z2007,AA2007,AB2007,AC2007,AD2007,AE2007,AF2007,AG2007,AH2007,AI2007,AJ2007,AK2007,AL2007,AM2007,AN2007,AO2007,AP2007,AQ2007,AR2007,AS2007,AT2007,AU2007,AV2007,AW2007,AX2007,AY2007,AZ2007,BA2007,BB2007), IF(D2007="Target", "https://www.target.com/s?searchTerm=" &amp; [1]!textjoin("+",TRUE,S2007,T2007,U2007,V2007,W2007,X2007,Y2007,Z2007,AA2007,AB2007,AC2007,AD2007,AE2007,AF2007,AG2007,AH2007,AI2007,AJ2007,AK2007,AL2007,AM2007,AN2007,AO2007,AP2007,AQ2007,AR2007,AS2007,AT2007,AU2007,AV2007,AW2007,AX2007,AY2007,AZ2007,BA2007,BB2007),"")))</f>
        <v>#NAME?</v>
      </c>
      <c r="G2007" s="45" t="s">
        <v>8426</v>
      </c>
      <c r="H2007" s="45" t="str">
        <f t="shared" si="125"/>
        <v>Best Buy</v>
      </c>
      <c r="I2007" s="45"/>
      <c r="J2007" s="45"/>
      <c r="L2007" s="37" t="s">
        <v>15</v>
      </c>
      <c r="M2007" s="26" t="s">
        <v>2159</v>
      </c>
      <c r="N2007" s="21" t="s">
        <v>7004</v>
      </c>
      <c r="O2007" s="1" t="s">
        <v>2160</v>
      </c>
      <c r="P2007" s="21" t="e">
        <f ca="1">[1]!textjoin("+",TRUE,O2007,S2007,T2007,U2007,V2007,W2007,X2007,Y2007,Z2007,AA2007,AB2007,AC2007,AD2007,AE2007,AF2007,AG2007,AH2007,AI2007,AJ2007,AK2007,AL2007,AM2007,AN2007,AO2007,AP2007,AQ2007,AR2007,AS2007,AT2007,AU2007,AV2007,AW2007,AX2007,AY2007,AZ2007,BA2007,BB2007,R2007)</f>
        <v>#NAME?</v>
      </c>
      <c r="Q2007" s="21" t="e">
        <f t="shared" ca="1" si="124"/>
        <v>#NAME?</v>
      </c>
      <c r="R2007" t="s">
        <v>5106</v>
      </c>
      <c r="S2007" s="16" t="s">
        <v>3281</v>
      </c>
      <c r="T2007" s="12" t="s">
        <v>4468</v>
      </c>
      <c r="U2007" s="12">
        <v>2</v>
      </c>
      <c r="V2007" s="12" t="s">
        <v>4584</v>
      </c>
    </row>
    <row r="2008" spans="1:27" ht="409.6" thickBot="1" x14ac:dyDescent="0.35">
      <c r="A2008" s="7" t="s">
        <v>2034</v>
      </c>
      <c r="D2008" s="37" t="s">
        <v>12</v>
      </c>
      <c r="E2008" s="45"/>
      <c r="F2008" s="47" t="e">
        <f ca="1">IF(D2008="Walmart", "https://www.walmart.com/search/?query=" &amp; [1]!textjoin("%20",TRUE,S2008,T2008,U2008,V2008,W2008,X2008,Y2008,Z2008,AA2008,AB2008,AC2008,AD2008,AE2008,AF2008,AG2008,AH2008,AI2008,AJ2008,AK2008,AL2008,AM2008,AN2008,AO2008,AP2008,AQ2008,AR2008,AS2008,AT2008,AU2008,AV2008,AW2008,AX2008,AY2008,AZ2008,BA2008,BB2008), IF(D2008="Best Buy", "https://www.bestbuy.com/site/searchpage.jsp?st=" &amp; [1]!textjoin("+",TRUE,S2008,T2008,U2008,V2008,W2008,X2008,Y2008,Z2008,AA2008,AB2008,AC2008,AD2008,AE2008,AF2008,AG2008,AH2008,AI2008,AJ2008,AK2008,AL2008,AM2008,AN2008,AO2008,AP2008,AQ2008,AR2008,AS2008,AT2008,AU2008,AV2008,AW2008,AX2008,AY2008,AZ2008,BA2008,BB2008), IF(D2008="Target", "https://www.target.com/s?searchTerm=" &amp; [1]!textjoin("+",TRUE,S2008,T2008,U2008,V2008,W2008,X2008,Y2008,Z2008,AA2008,AB2008,AC2008,AD2008,AE2008,AF2008,AG2008,AH2008,AI2008,AJ2008,AK2008,AL2008,AM2008,AN2008,AO2008,AP2008,AQ2008,AR2008,AS2008,AT2008,AU2008,AV2008,AW2008,AX2008,AY2008,AZ2008,BA2008,BB2008),"")))</f>
        <v>#NAME?</v>
      </c>
      <c r="G2008" s="45" t="s">
        <v>8427</v>
      </c>
      <c r="H2008" s="45" t="str">
        <f t="shared" si="125"/>
        <v>Walmart</v>
      </c>
      <c r="I2008" s="45"/>
      <c r="J2008" s="45"/>
      <c r="L2008" s="37" t="s">
        <v>12</v>
      </c>
      <c r="M2008" s="26" t="s">
        <v>2159</v>
      </c>
      <c r="N2008" s="21" t="s">
        <v>7005</v>
      </c>
      <c r="O2008" s="1" t="s">
        <v>2160</v>
      </c>
      <c r="P2008" s="21" t="e">
        <f ca="1">[1]!textjoin("+",TRUE,O2008,S2008,T2008,U2008,V2008,W2008,X2008,Y2008,Z2008,AA2008,AB2008,AC2008,AD2008,AE2008,AF2008,AG2008,AH2008,AI2008,AJ2008,AK2008,AL2008,AM2008,AN2008,AO2008,AP2008,AQ2008,AR2008,AS2008,AT2008,AU2008,AV2008,AW2008,AX2008,AY2008,AZ2008,BA2008,BB2008,R2008)</f>
        <v>#NAME?</v>
      </c>
      <c r="Q2008" s="21" t="e">
        <f t="shared" ca="1" si="124"/>
        <v>#NAME?</v>
      </c>
      <c r="R2008" t="s">
        <v>5106</v>
      </c>
      <c r="S2008" s="16" t="s">
        <v>3281</v>
      </c>
      <c r="T2008" s="12" t="s">
        <v>4468</v>
      </c>
      <c r="U2008" s="12">
        <v>2</v>
      </c>
      <c r="V2008" s="12" t="s">
        <v>2161</v>
      </c>
    </row>
    <row r="2009" spans="1:27" ht="409.6" thickBot="1" x14ac:dyDescent="0.35">
      <c r="A2009" s="7" t="s">
        <v>2035</v>
      </c>
      <c r="D2009" s="37" t="s">
        <v>15</v>
      </c>
      <c r="E2009" s="45"/>
      <c r="F2009" s="47" t="e">
        <f ca="1">IF(D2009="Walmart", "https://www.walmart.com/search/?query=" &amp; [1]!textjoin("%20",TRUE,S2009,T2009,U2009,V2009,W2009,X2009,Y2009,Z2009,AA2009,AB2009,AC2009,AD2009,AE2009,AF2009,AG2009,AH2009,AI2009,AJ2009,AK2009,AL2009,AM2009,AN2009,AO2009,AP2009,AQ2009,AR2009,AS2009,AT2009,AU2009,AV2009,AW2009,AX2009,AY2009,AZ2009,BA2009,BB2009), IF(D2009="Best Buy", "https://www.bestbuy.com/site/searchpage.jsp?st=" &amp; [1]!textjoin("+",TRUE,S2009,T2009,U2009,V2009,W2009,X2009,Y2009,Z2009,AA2009,AB2009,AC2009,AD2009,AE2009,AF2009,AG2009,AH2009,AI2009,AJ2009,AK2009,AL2009,AM2009,AN2009,AO2009,AP2009,AQ2009,AR2009,AS2009,AT2009,AU2009,AV2009,AW2009,AX2009,AY2009,AZ2009,BA2009,BB2009), IF(D2009="Target", "https://www.target.com/s?searchTerm=" &amp; [1]!textjoin("+",TRUE,S2009,T2009,U2009,V2009,W2009,X2009,Y2009,Z2009,AA2009,AB2009,AC2009,AD2009,AE2009,AF2009,AG2009,AH2009,AI2009,AJ2009,AK2009,AL2009,AM2009,AN2009,AO2009,AP2009,AQ2009,AR2009,AS2009,AT2009,AU2009,AV2009,AW2009,AX2009,AY2009,AZ2009,BA2009,BB2009),"")))</f>
        <v>#NAME?</v>
      </c>
      <c r="G2009" s="45" t="s">
        <v>8428</v>
      </c>
      <c r="H2009" s="45" t="str">
        <f t="shared" si="125"/>
        <v>Best Buy</v>
      </c>
      <c r="I2009" s="45"/>
      <c r="J2009" s="45"/>
      <c r="L2009" s="37" t="s">
        <v>15</v>
      </c>
      <c r="M2009" s="26" t="s">
        <v>2159</v>
      </c>
      <c r="N2009" s="21" t="s">
        <v>7006</v>
      </c>
      <c r="O2009" s="1" t="s">
        <v>2160</v>
      </c>
      <c r="P2009" s="21" t="e">
        <f ca="1">[1]!textjoin("+",TRUE,O2009,S2009,T2009,U2009,V2009,W2009,X2009,Y2009,Z2009,AA2009,AB2009,AC2009,AD2009,AE2009,AF2009,AG2009,AH2009,AI2009,AJ2009,AK2009,AL2009,AM2009,AN2009,AO2009,AP2009,AQ2009,AR2009,AS2009,AT2009,AU2009,AV2009,AW2009,AX2009,AY2009,AZ2009,BA2009,BB2009,R2009)</f>
        <v>#NAME?</v>
      </c>
      <c r="Q2009" s="21" t="e">
        <f t="shared" ca="1" si="124"/>
        <v>#NAME?</v>
      </c>
      <c r="R2009" t="s">
        <v>5106</v>
      </c>
      <c r="S2009" s="16" t="s">
        <v>3281</v>
      </c>
      <c r="T2009" s="12" t="s">
        <v>5077</v>
      </c>
      <c r="U2009" s="12" t="s">
        <v>2172</v>
      </c>
    </row>
    <row r="2010" spans="1:27" ht="409.6" thickBot="1" x14ac:dyDescent="0.35">
      <c r="A2010" s="7" t="s">
        <v>2036</v>
      </c>
      <c r="D2010" s="37" t="s">
        <v>12</v>
      </c>
      <c r="E2010" s="45"/>
      <c r="F2010" s="47" t="e">
        <f ca="1">IF(D2010="Walmart", "https://www.walmart.com/search/?query=" &amp; [1]!textjoin("%20",TRUE,S2010,T2010,U2010,V2010,W2010,X2010,Y2010,Z2010,AA2010,AB2010,AC2010,AD2010,AE2010,AF2010,AG2010,AH2010,AI2010,AJ2010,AK2010,AL2010,AM2010,AN2010,AO2010,AP2010,AQ2010,AR2010,AS2010,AT2010,AU2010,AV2010,AW2010,AX2010,AY2010,AZ2010,BA2010,BB2010), IF(D2010="Best Buy", "https://www.bestbuy.com/site/searchpage.jsp?st=" &amp; [1]!textjoin("+",TRUE,S2010,T2010,U2010,V2010,W2010,X2010,Y2010,Z2010,AA2010,AB2010,AC2010,AD2010,AE2010,AF2010,AG2010,AH2010,AI2010,AJ2010,AK2010,AL2010,AM2010,AN2010,AO2010,AP2010,AQ2010,AR2010,AS2010,AT2010,AU2010,AV2010,AW2010,AX2010,AY2010,AZ2010,BA2010,BB2010), IF(D2010="Target", "https://www.target.com/s?searchTerm=" &amp; [1]!textjoin("+",TRUE,S2010,T2010,U2010,V2010,W2010,X2010,Y2010,Z2010,AA2010,AB2010,AC2010,AD2010,AE2010,AF2010,AG2010,AH2010,AI2010,AJ2010,AK2010,AL2010,AM2010,AN2010,AO2010,AP2010,AQ2010,AR2010,AS2010,AT2010,AU2010,AV2010,AW2010,AX2010,AY2010,AZ2010,BA2010,BB2010),"")))</f>
        <v>#NAME?</v>
      </c>
      <c r="G2010" s="45" t="s">
        <v>8429</v>
      </c>
      <c r="H2010" s="45" t="str">
        <f t="shared" si="125"/>
        <v>Walmart</v>
      </c>
      <c r="I2010" s="45"/>
      <c r="J2010" s="45"/>
      <c r="L2010" s="37" t="s">
        <v>12</v>
      </c>
      <c r="M2010" s="26" t="s">
        <v>2159</v>
      </c>
      <c r="N2010" s="21" t="s">
        <v>7007</v>
      </c>
      <c r="O2010" s="1" t="s">
        <v>2160</v>
      </c>
      <c r="P2010" s="21" t="e">
        <f ca="1">[1]!textjoin("+",TRUE,O2010,S2010,T2010,U2010,V2010,W2010,X2010,Y2010,Z2010,AA2010,AB2010,AC2010,AD2010,AE2010,AF2010,AG2010,AH2010,AI2010,AJ2010,AK2010,AL2010,AM2010,AN2010,AO2010,AP2010,AQ2010,AR2010,AS2010,AT2010,AU2010,AV2010,AW2010,AX2010,AY2010,AZ2010,BA2010,BB2010,R2010)</f>
        <v>#NAME?</v>
      </c>
      <c r="Q2010" s="21" t="e">
        <f t="shared" ca="1" si="124"/>
        <v>#NAME?</v>
      </c>
      <c r="R2010" t="s">
        <v>5106</v>
      </c>
      <c r="S2010" s="16" t="s">
        <v>5049</v>
      </c>
      <c r="T2010" s="12" t="s">
        <v>2919</v>
      </c>
      <c r="U2010" s="12" t="s">
        <v>4155</v>
      </c>
      <c r="V2010" s="12" t="s">
        <v>4469</v>
      </c>
      <c r="W2010" s="12" t="s">
        <v>4131</v>
      </c>
    </row>
    <row r="2011" spans="1:27" ht="409.6" thickBot="1" x14ac:dyDescent="0.35">
      <c r="A2011" s="7" t="s">
        <v>2037</v>
      </c>
      <c r="D2011" s="37" t="s">
        <v>12</v>
      </c>
      <c r="E2011" s="45"/>
      <c r="F2011" s="47" t="e">
        <f ca="1">IF(D2011="Walmart", "https://www.walmart.com/search/?query=" &amp; [1]!textjoin("%20",TRUE,S2011,T2011,U2011,V2011,W2011,X2011,Y2011,Z2011,AA2011,AB2011,AC2011,AD2011,AE2011,AF2011,AG2011,AH2011,AI2011,AJ2011,AK2011,AL2011,AM2011,AN2011,AO2011,AP2011,AQ2011,AR2011,AS2011,AT2011,AU2011,AV2011,AW2011,AX2011,AY2011,AZ2011,BA2011,BB2011), IF(D2011="Best Buy", "https://www.bestbuy.com/site/searchpage.jsp?st=" &amp; [1]!textjoin("+",TRUE,S2011,T2011,U2011,V2011,W2011,X2011,Y2011,Z2011,AA2011,AB2011,AC2011,AD2011,AE2011,AF2011,AG2011,AH2011,AI2011,AJ2011,AK2011,AL2011,AM2011,AN2011,AO2011,AP2011,AQ2011,AR2011,AS2011,AT2011,AU2011,AV2011,AW2011,AX2011,AY2011,AZ2011,BA2011,BB2011), IF(D2011="Target", "https://www.target.com/s?searchTerm=" &amp; [1]!textjoin("+",TRUE,S2011,T2011,U2011,V2011,W2011,X2011,Y2011,Z2011,AA2011,AB2011,AC2011,AD2011,AE2011,AF2011,AG2011,AH2011,AI2011,AJ2011,AK2011,AL2011,AM2011,AN2011,AO2011,AP2011,AQ2011,AR2011,AS2011,AT2011,AU2011,AV2011,AW2011,AX2011,AY2011,AZ2011,BA2011,BB2011),"")))</f>
        <v>#NAME?</v>
      </c>
      <c r="G2011" s="45" t="s">
        <v>8430</v>
      </c>
      <c r="H2011" s="45" t="str">
        <f t="shared" si="125"/>
        <v>Walmart</v>
      </c>
      <c r="I2011" s="45"/>
      <c r="J2011" s="45"/>
      <c r="L2011" s="37" t="s">
        <v>12</v>
      </c>
      <c r="M2011" s="26" t="s">
        <v>2159</v>
      </c>
      <c r="N2011" s="21" t="s">
        <v>7008</v>
      </c>
      <c r="O2011" s="1" t="s">
        <v>2160</v>
      </c>
      <c r="P2011" s="21" t="e">
        <f ca="1">[1]!textjoin("+",TRUE,O2011,S2011,T2011,U2011,V2011,W2011,X2011,Y2011,Z2011,AA2011,AB2011,AC2011,AD2011,AE2011,AF2011,AG2011,AH2011,AI2011,AJ2011,AK2011,AL2011,AM2011,AN2011,AO2011,AP2011,AQ2011,AR2011,AS2011,AT2011,AU2011,AV2011,AW2011,AX2011,AY2011,AZ2011,BA2011,BB2011,R2011)</f>
        <v>#NAME?</v>
      </c>
      <c r="Q2011" s="21" t="e">
        <f t="shared" ca="1" si="124"/>
        <v>#NAME?</v>
      </c>
      <c r="R2011" t="s">
        <v>5106</v>
      </c>
      <c r="S2011" s="16" t="s">
        <v>4470</v>
      </c>
      <c r="T2011" s="12" t="s">
        <v>4131</v>
      </c>
      <c r="U2011" s="12">
        <v>13</v>
      </c>
    </row>
    <row r="2012" spans="1:27" ht="409.6" thickBot="1" x14ac:dyDescent="0.35">
      <c r="A2012" s="7" t="s">
        <v>2038</v>
      </c>
      <c r="D2012" s="37" t="s">
        <v>20</v>
      </c>
      <c r="E2012" s="45"/>
      <c r="F2012" s="47" t="e">
        <f ca="1">IF(D2012="Walmart", "https://www.walmart.com/search/?query=" &amp; [1]!textjoin("%20",TRUE,S2012,T2012,U2012,V2012,W2012,X2012,Y2012,Z2012,AA2012,AB2012,AC2012,AD2012,AE2012,AF2012,AG2012,AH2012,AI2012,AJ2012,AK2012,AL2012,AM2012,AN2012,AO2012,AP2012,AQ2012,AR2012,AS2012,AT2012,AU2012,AV2012,AW2012,AX2012,AY2012,AZ2012,BA2012,BB2012), IF(D2012="Best Buy", "https://www.bestbuy.com/site/searchpage.jsp?st=" &amp; [1]!textjoin("+",TRUE,S2012,T2012,U2012,V2012,W2012,X2012,Y2012,Z2012,AA2012,AB2012,AC2012,AD2012,AE2012,AF2012,AG2012,AH2012,AI2012,AJ2012,AK2012,AL2012,AM2012,AN2012,AO2012,AP2012,AQ2012,AR2012,AS2012,AT2012,AU2012,AV2012,AW2012,AX2012,AY2012,AZ2012,BA2012,BB2012), IF(D2012="Target", "https://www.target.com/s?searchTerm=" &amp; [1]!textjoin("+",TRUE,S2012,T2012,U2012,V2012,W2012,X2012,Y2012,Z2012,AA2012,AB2012,AC2012,AD2012,AE2012,AF2012,AG2012,AH2012,AI2012,AJ2012,AK2012,AL2012,AM2012,AN2012,AO2012,AP2012,AQ2012,AR2012,AS2012,AT2012,AU2012,AV2012,AW2012,AX2012,AY2012,AZ2012,BA2012,BB2012),"")))</f>
        <v>#NAME?</v>
      </c>
      <c r="G2012" s="45" t="s">
        <v>8431</v>
      </c>
      <c r="H2012" s="45" t="str">
        <f t="shared" si="125"/>
        <v>Target</v>
      </c>
      <c r="I2012" s="45"/>
      <c r="J2012" s="45"/>
      <c r="L2012" s="37" t="s">
        <v>20</v>
      </c>
      <c r="M2012" s="26" t="s">
        <v>2159</v>
      </c>
      <c r="N2012" s="21" t="s">
        <v>7009</v>
      </c>
      <c r="O2012" s="1" t="s">
        <v>2160</v>
      </c>
      <c r="P2012" s="21" t="e">
        <f ca="1">[1]!textjoin("+",TRUE,O2012,S2012,T2012,U2012,V2012,W2012,X2012,Y2012,Z2012,AA2012,AB2012,AC2012,AD2012,AE2012,AF2012,AG2012,AH2012,AI2012,AJ2012,AK2012,AL2012,AM2012,AN2012,AO2012,AP2012,AQ2012,AR2012,AS2012,AT2012,AU2012,AV2012,AW2012,AX2012,AY2012,AZ2012,BA2012,BB2012,R2012)</f>
        <v>#NAME?</v>
      </c>
      <c r="Q2012" s="21" t="e">
        <f t="shared" ca="1" si="124"/>
        <v>#NAME?</v>
      </c>
      <c r="R2012" t="s">
        <v>5106</v>
      </c>
      <c r="S2012" s="16" t="s">
        <v>4470</v>
      </c>
      <c r="T2012" s="12" t="s">
        <v>4131</v>
      </c>
      <c r="U2012" s="12">
        <v>14</v>
      </c>
    </row>
    <row r="2013" spans="1:27" ht="409.6" thickBot="1" x14ac:dyDescent="0.35">
      <c r="A2013" s="7" t="s">
        <v>2039</v>
      </c>
      <c r="D2013" s="37" t="s">
        <v>12</v>
      </c>
      <c r="E2013" s="45"/>
      <c r="F2013" s="47" t="e">
        <f ca="1">IF(D2013="Walmart", "https://www.walmart.com/search/?query=" &amp; [1]!textjoin("%20",TRUE,S2013,T2013,U2013,V2013,W2013,X2013,Y2013,Z2013,AA2013,AB2013,AC2013,AD2013,AE2013,AF2013,AG2013,AH2013,AI2013,AJ2013,AK2013,AL2013,AM2013,AN2013,AO2013,AP2013,AQ2013,AR2013,AS2013,AT2013,AU2013,AV2013,AW2013,AX2013,AY2013,AZ2013,BA2013,BB2013), IF(D2013="Best Buy", "https://www.bestbuy.com/site/searchpage.jsp?st=" &amp; [1]!textjoin("+",TRUE,S2013,T2013,U2013,V2013,W2013,X2013,Y2013,Z2013,AA2013,AB2013,AC2013,AD2013,AE2013,AF2013,AG2013,AH2013,AI2013,AJ2013,AK2013,AL2013,AM2013,AN2013,AO2013,AP2013,AQ2013,AR2013,AS2013,AT2013,AU2013,AV2013,AW2013,AX2013,AY2013,AZ2013,BA2013,BB2013), IF(D2013="Target", "https://www.target.com/s?searchTerm=" &amp; [1]!textjoin("+",TRUE,S2013,T2013,U2013,V2013,W2013,X2013,Y2013,Z2013,AA2013,AB2013,AC2013,AD2013,AE2013,AF2013,AG2013,AH2013,AI2013,AJ2013,AK2013,AL2013,AM2013,AN2013,AO2013,AP2013,AQ2013,AR2013,AS2013,AT2013,AU2013,AV2013,AW2013,AX2013,AY2013,AZ2013,BA2013,BB2013),"")))</f>
        <v>#NAME?</v>
      </c>
      <c r="G2013" s="45" t="s">
        <v>8432</v>
      </c>
      <c r="H2013" s="45" t="str">
        <f t="shared" si="125"/>
        <v>Walmart</v>
      </c>
      <c r="I2013" s="45"/>
      <c r="J2013" s="45"/>
      <c r="L2013" s="37" t="s">
        <v>12</v>
      </c>
      <c r="M2013" s="26" t="s">
        <v>2159</v>
      </c>
      <c r="N2013" s="21" t="s">
        <v>7010</v>
      </c>
      <c r="O2013" s="1" t="s">
        <v>2160</v>
      </c>
      <c r="P2013" s="21" t="e">
        <f ca="1">[1]!textjoin("+",TRUE,O2013,S2013,T2013,U2013,V2013,W2013,X2013,Y2013,Z2013,AA2013,AB2013,AC2013,AD2013,AE2013,AF2013,AG2013,AH2013,AI2013,AJ2013,AK2013,AL2013,AM2013,AN2013,AO2013,AP2013,AQ2013,AR2013,AS2013,AT2013,AU2013,AV2013,AW2013,AX2013,AY2013,AZ2013,BA2013,BB2013,R2013)</f>
        <v>#NAME?</v>
      </c>
      <c r="Q2013" s="21" t="e">
        <f t="shared" ca="1" si="124"/>
        <v>#NAME?</v>
      </c>
      <c r="R2013" t="s">
        <v>5106</v>
      </c>
      <c r="S2013" s="16" t="s">
        <v>5050</v>
      </c>
      <c r="T2013" s="12" t="s">
        <v>2919</v>
      </c>
      <c r="U2013" s="12" t="s">
        <v>4155</v>
      </c>
      <c r="V2013" s="12" t="s">
        <v>4471</v>
      </c>
      <c r="W2013" s="12" t="s">
        <v>4131</v>
      </c>
    </row>
    <row r="2014" spans="1:27" ht="409.6" thickBot="1" x14ac:dyDescent="0.35">
      <c r="A2014" s="7" t="s">
        <v>2040</v>
      </c>
      <c r="D2014" s="37" t="s">
        <v>15</v>
      </c>
      <c r="E2014" s="45"/>
      <c r="F2014" s="47" t="e">
        <f ca="1">IF(D2014="Walmart", "https://www.walmart.com/search/?query=" &amp; [1]!textjoin("%20",TRUE,S2014,T2014,U2014,V2014,W2014,X2014,Y2014,Z2014,AA2014,AB2014,AC2014,AD2014,AE2014,AF2014,AG2014,AH2014,AI2014,AJ2014,AK2014,AL2014,AM2014,AN2014,AO2014,AP2014,AQ2014,AR2014,AS2014,AT2014,AU2014,AV2014,AW2014,AX2014,AY2014,AZ2014,BA2014,BB2014), IF(D2014="Best Buy", "https://www.bestbuy.com/site/searchpage.jsp?st=" &amp; [1]!textjoin("+",TRUE,S2014,T2014,U2014,V2014,W2014,X2014,Y2014,Z2014,AA2014,AB2014,AC2014,AD2014,AE2014,AF2014,AG2014,AH2014,AI2014,AJ2014,AK2014,AL2014,AM2014,AN2014,AO2014,AP2014,AQ2014,AR2014,AS2014,AT2014,AU2014,AV2014,AW2014,AX2014,AY2014,AZ2014,BA2014,BB2014), IF(D2014="Target", "https://www.target.com/s?searchTerm=" &amp; [1]!textjoin("+",TRUE,S2014,T2014,U2014,V2014,W2014,X2014,Y2014,Z2014,AA2014,AB2014,AC2014,AD2014,AE2014,AF2014,AG2014,AH2014,AI2014,AJ2014,AK2014,AL2014,AM2014,AN2014,AO2014,AP2014,AQ2014,AR2014,AS2014,AT2014,AU2014,AV2014,AW2014,AX2014,AY2014,AZ2014,BA2014,BB2014),"")))</f>
        <v>#NAME?</v>
      </c>
      <c r="G2014" s="45" t="s">
        <v>8433</v>
      </c>
      <c r="H2014" s="45" t="str">
        <f t="shared" si="125"/>
        <v>Best Buy</v>
      </c>
      <c r="I2014" s="45"/>
      <c r="J2014" s="45"/>
      <c r="L2014" s="37" t="s">
        <v>15</v>
      </c>
      <c r="M2014" s="26" t="s">
        <v>2159</v>
      </c>
      <c r="N2014" s="21" t="s">
        <v>7011</v>
      </c>
      <c r="O2014" s="1" t="s">
        <v>2160</v>
      </c>
      <c r="P2014" s="21" t="e">
        <f ca="1">[1]!textjoin("+",TRUE,O2014,S2014,T2014,U2014,V2014,W2014,X2014,Y2014,Z2014,AA2014,AB2014,AC2014,AD2014,AE2014,AF2014,AG2014,AH2014,AI2014,AJ2014,AK2014,AL2014,AM2014,AN2014,AO2014,AP2014,AQ2014,AR2014,AS2014,AT2014,AU2014,AV2014,AW2014,AX2014,AY2014,AZ2014,BA2014,BB2014,R2014)</f>
        <v>#NAME?</v>
      </c>
      <c r="Q2014" s="21" t="e">
        <f t="shared" ca="1" si="124"/>
        <v>#NAME?</v>
      </c>
      <c r="R2014" t="s">
        <v>5106</v>
      </c>
      <c r="S2014" s="16" t="s">
        <v>4472</v>
      </c>
      <c r="T2014" s="12" t="s">
        <v>2172</v>
      </c>
    </row>
    <row r="2015" spans="1:27" ht="409.6" thickBot="1" x14ac:dyDescent="0.35">
      <c r="A2015" s="7" t="s">
        <v>2041</v>
      </c>
      <c r="D2015" s="37" t="s">
        <v>20</v>
      </c>
      <c r="E2015" s="45"/>
      <c r="F2015" s="47" t="e">
        <f ca="1">IF(D2015="Walmart", "https://www.walmart.com/search/?query=" &amp; [1]!textjoin("%20",TRUE,S2015,T2015,U2015,V2015,W2015,X2015,Y2015,Z2015,AA2015,AB2015,AC2015,AD2015,AE2015,AF2015,AG2015,AH2015,AI2015,AJ2015,AK2015,AL2015,AM2015,AN2015,AO2015,AP2015,AQ2015,AR2015,AS2015,AT2015,AU2015,AV2015,AW2015,AX2015,AY2015,AZ2015,BA2015,BB2015), IF(D2015="Best Buy", "https://www.bestbuy.com/site/searchpage.jsp?st=" &amp; [1]!textjoin("+",TRUE,S2015,T2015,U2015,V2015,W2015,X2015,Y2015,Z2015,AA2015,AB2015,AC2015,AD2015,AE2015,AF2015,AG2015,AH2015,AI2015,AJ2015,AK2015,AL2015,AM2015,AN2015,AO2015,AP2015,AQ2015,AR2015,AS2015,AT2015,AU2015,AV2015,AW2015,AX2015,AY2015,AZ2015,BA2015,BB2015), IF(D2015="Target", "https://www.target.com/s?searchTerm=" &amp; [1]!textjoin("+",TRUE,S2015,T2015,U2015,V2015,W2015,X2015,Y2015,Z2015,AA2015,AB2015,AC2015,AD2015,AE2015,AF2015,AG2015,AH2015,AI2015,AJ2015,AK2015,AL2015,AM2015,AN2015,AO2015,AP2015,AQ2015,AR2015,AS2015,AT2015,AU2015,AV2015,AW2015,AX2015,AY2015,AZ2015,BA2015,BB2015),"")))</f>
        <v>#NAME?</v>
      </c>
      <c r="G2015" s="45" t="s">
        <v>8434</v>
      </c>
      <c r="H2015" s="45" t="str">
        <f t="shared" si="125"/>
        <v>Target</v>
      </c>
      <c r="I2015" s="45"/>
      <c r="J2015" s="45"/>
      <c r="L2015" s="37" t="s">
        <v>20</v>
      </c>
      <c r="M2015" s="26" t="s">
        <v>2159</v>
      </c>
      <c r="N2015" s="21" t="s">
        <v>7012</v>
      </c>
      <c r="O2015" s="1" t="s">
        <v>2160</v>
      </c>
      <c r="P2015" s="21" t="e">
        <f ca="1">[1]!textjoin("+",TRUE,O2015,S2015,T2015,U2015,V2015,W2015,X2015,Y2015,Z2015,AA2015,AB2015,AC2015,AD2015,AE2015,AF2015,AG2015,AH2015,AI2015,AJ2015,AK2015,AL2015,AM2015,AN2015,AO2015,AP2015,AQ2015,AR2015,AS2015,AT2015,AU2015,AV2015,AW2015,AX2015,AY2015,AZ2015,BA2015,BB2015,R2015)</f>
        <v>#NAME?</v>
      </c>
      <c r="Q2015" s="21" t="e">
        <f t="shared" ca="1" si="124"/>
        <v>#NAME?</v>
      </c>
      <c r="R2015" t="s">
        <v>5106</v>
      </c>
      <c r="S2015" s="16" t="s">
        <v>4473</v>
      </c>
      <c r="T2015" s="12" t="s">
        <v>5078</v>
      </c>
      <c r="U2015" s="12" t="s">
        <v>4474</v>
      </c>
      <c r="V2015" s="12" t="s">
        <v>4146</v>
      </c>
      <c r="W2015" s="12" t="s">
        <v>4076</v>
      </c>
    </row>
    <row r="2016" spans="1:27" ht="409.6" thickBot="1" x14ac:dyDescent="0.35">
      <c r="A2016" s="7" t="s">
        <v>2042</v>
      </c>
      <c r="D2016" s="37" t="s">
        <v>12</v>
      </c>
      <c r="E2016" s="45"/>
      <c r="F2016" s="47" t="e">
        <f ca="1">IF(D2016="Walmart", "https://www.walmart.com/search/?query=" &amp; [1]!textjoin("%20",TRUE,S2016,T2016,U2016,V2016,W2016,X2016,Y2016,Z2016,AA2016,AB2016,AC2016,AD2016,AE2016,AF2016,AG2016,AH2016,AI2016,AJ2016,AK2016,AL2016,AM2016,AN2016,AO2016,AP2016,AQ2016,AR2016,AS2016,AT2016,AU2016,AV2016,AW2016,AX2016,AY2016,AZ2016,BA2016,BB2016), IF(D2016="Best Buy", "https://www.bestbuy.com/site/searchpage.jsp?st=" &amp; [1]!textjoin("+",TRUE,S2016,T2016,U2016,V2016,W2016,X2016,Y2016,Z2016,AA2016,AB2016,AC2016,AD2016,AE2016,AF2016,AG2016,AH2016,AI2016,AJ2016,AK2016,AL2016,AM2016,AN2016,AO2016,AP2016,AQ2016,AR2016,AS2016,AT2016,AU2016,AV2016,AW2016,AX2016,AY2016,AZ2016,BA2016,BB2016), IF(D2016="Target", "https://www.target.com/s?searchTerm=" &amp; [1]!textjoin("+",TRUE,S2016,T2016,U2016,V2016,W2016,X2016,Y2016,Z2016,AA2016,AB2016,AC2016,AD2016,AE2016,AF2016,AG2016,AH2016,AI2016,AJ2016,AK2016,AL2016,AM2016,AN2016,AO2016,AP2016,AQ2016,AR2016,AS2016,AT2016,AU2016,AV2016,AW2016,AX2016,AY2016,AZ2016,BA2016,BB2016),"")))</f>
        <v>#NAME?</v>
      </c>
      <c r="G2016" s="45" t="s">
        <v>8435</v>
      </c>
      <c r="H2016" s="45" t="str">
        <f t="shared" si="125"/>
        <v>Walmart</v>
      </c>
      <c r="I2016" s="45"/>
      <c r="J2016" s="45"/>
      <c r="L2016" s="37" t="s">
        <v>12</v>
      </c>
      <c r="M2016" s="26" t="s">
        <v>2159</v>
      </c>
      <c r="N2016" s="21" t="s">
        <v>7013</v>
      </c>
      <c r="O2016" s="1" t="s">
        <v>2160</v>
      </c>
      <c r="P2016" s="21" t="e">
        <f ca="1">[1]!textjoin("+",TRUE,O2016,S2016,T2016,U2016,V2016,W2016,X2016,Y2016,Z2016,AA2016,AB2016,AC2016,AD2016,AE2016,AF2016,AG2016,AH2016,AI2016,AJ2016,AK2016,AL2016,AM2016,AN2016,AO2016,AP2016,AQ2016,AR2016,AS2016,AT2016,AU2016,AV2016,AW2016,AX2016,AY2016,AZ2016,BA2016,BB2016,R2016)</f>
        <v>#NAME?</v>
      </c>
      <c r="Q2016" s="21" t="e">
        <f t="shared" ca="1" si="124"/>
        <v>#NAME?</v>
      </c>
      <c r="R2016" t="s">
        <v>5106</v>
      </c>
      <c r="S2016" s="16" t="s">
        <v>4475</v>
      </c>
      <c r="T2016" s="12" t="s">
        <v>4356</v>
      </c>
      <c r="U2016" s="12" t="s">
        <v>4139</v>
      </c>
      <c r="V2016" s="12">
        <v>2</v>
      </c>
      <c r="W2016" s="12" t="s">
        <v>2161</v>
      </c>
    </row>
    <row r="2017" spans="1:26" ht="409.6" thickBot="1" x14ac:dyDescent="0.35">
      <c r="A2017" s="7" t="s">
        <v>2043</v>
      </c>
      <c r="D2017" s="37" t="s">
        <v>20</v>
      </c>
      <c r="E2017" s="45"/>
      <c r="F2017" s="47" t="e">
        <f ca="1">IF(D2017="Walmart", "https://www.walmart.com/search/?query=" &amp; [1]!textjoin("%20",TRUE,S2017,T2017,U2017,V2017,W2017,X2017,Y2017,Z2017,AA2017,AB2017,AC2017,AD2017,AE2017,AF2017,AG2017,AH2017,AI2017,AJ2017,AK2017,AL2017,AM2017,AN2017,AO2017,AP2017,AQ2017,AR2017,AS2017,AT2017,AU2017,AV2017,AW2017,AX2017,AY2017,AZ2017,BA2017,BB2017), IF(D2017="Best Buy", "https://www.bestbuy.com/site/searchpage.jsp?st=" &amp; [1]!textjoin("+",TRUE,S2017,T2017,U2017,V2017,W2017,X2017,Y2017,Z2017,AA2017,AB2017,AC2017,AD2017,AE2017,AF2017,AG2017,AH2017,AI2017,AJ2017,AK2017,AL2017,AM2017,AN2017,AO2017,AP2017,AQ2017,AR2017,AS2017,AT2017,AU2017,AV2017,AW2017,AX2017,AY2017,AZ2017,BA2017,BB2017), IF(D2017="Target", "https://www.target.com/s?searchTerm=" &amp; [1]!textjoin("+",TRUE,S2017,T2017,U2017,V2017,W2017,X2017,Y2017,Z2017,AA2017,AB2017,AC2017,AD2017,AE2017,AF2017,AG2017,AH2017,AI2017,AJ2017,AK2017,AL2017,AM2017,AN2017,AO2017,AP2017,AQ2017,AR2017,AS2017,AT2017,AU2017,AV2017,AW2017,AX2017,AY2017,AZ2017,BA2017,BB2017),"")))</f>
        <v>#NAME?</v>
      </c>
      <c r="G2017" s="45" t="s">
        <v>8436</v>
      </c>
      <c r="H2017" s="45" t="str">
        <f t="shared" si="125"/>
        <v>Target</v>
      </c>
      <c r="I2017" s="45"/>
      <c r="J2017" s="45"/>
      <c r="L2017" s="37" t="s">
        <v>20</v>
      </c>
      <c r="M2017" s="26" t="s">
        <v>2159</v>
      </c>
      <c r="N2017" s="21" t="s">
        <v>7014</v>
      </c>
      <c r="O2017" s="1" t="s">
        <v>2160</v>
      </c>
      <c r="P2017" s="21" t="e">
        <f ca="1">[1]!textjoin("+",TRUE,O2017,S2017,T2017,U2017,V2017,W2017,X2017,Y2017,Z2017,AA2017,AB2017,AC2017,AD2017,AE2017,AF2017,AG2017,AH2017,AI2017,AJ2017,AK2017,AL2017,AM2017,AN2017,AO2017,AP2017,AQ2017,AR2017,AS2017,AT2017,AU2017,AV2017,AW2017,AX2017,AY2017,AZ2017,BA2017,BB2017,R2017)</f>
        <v>#NAME?</v>
      </c>
      <c r="Q2017" s="21" t="e">
        <f t="shared" ca="1" si="124"/>
        <v>#NAME?</v>
      </c>
      <c r="R2017" t="s">
        <v>5106</v>
      </c>
      <c r="S2017" s="16" t="s">
        <v>4476</v>
      </c>
      <c r="T2017" s="12" t="s">
        <v>4477</v>
      </c>
      <c r="U2017" s="12" t="s">
        <v>5091</v>
      </c>
      <c r="V2017" s="12" t="s">
        <v>4175</v>
      </c>
      <c r="W2017" s="12" t="s">
        <v>4476</v>
      </c>
      <c r="X2017" s="12" t="s">
        <v>4477</v>
      </c>
      <c r="Y2017" s="12" t="s">
        <v>2161</v>
      </c>
    </row>
    <row r="2018" spans="1:26" ht="409.6" thickBot="1" x14ac:dyDescent="0.35">
      <c r="A2018" s="7" t="s">
        <v>2044</v>
      </c>
      <c r="D2018" s="37" t="s">
        <v>15</v>
      </c>
      <c r="E2018" s="45"/>
      <c r="F2018" s="47" t="e">
        <f ca="1">IF(D2018="Walmart", "https://www.walmart.com/search/?query=" &amp; [1]!textjoin("%20",TRUE,S2018,T2018,U2018,V2018,W2018,X2018,Y2018,Z2018,AA2018,AB2018,AC2018,AD2018,AE2018,AF2018,AG2018,AH2018,AI2018,AJ2018,AK2018,AL2018,AM2018,AN2018,AO2018,AP2018,AQ2018,AR2018,AS2018,AT2018,AU2018,AV2018,AW2018,AX2018,AY2018,AZ2018,BA2018,BB2018), IF(D2018="Best Buy", "https://www.bestbuy.com/site/searchpage.jsp?st=" &amp; [1]!textjoin("+",TRUE,S2018,T2018,U2018,V2018,W2018,X2018,Y2018,Z2018,AA2018,AB2018,AC2018,AD2018,AE2018,AF2018,AG2018,AH2018,AI2018,AJ2018,AK2018,AL2018,AM2018,AN2018,AO2018,AP2018,AQ2018,AR2018,AS2018,AT2018,AU2018,AV2018,AW2018,AX2018,AY2018,AZ2018,BA2018,BB2018), IF(D2018="Target", "https://www.target.com/s?searchTerm=" &amp; [1]!textjoin("+",TRUE,S2018,T2018,U2018,V2018,W2018,X2018,Y2018,Z2018,AA2018,AB2018,AC2018,AD2018,AE2018,AF2018,AG2018,AH2018,AI2018,AJ2018,AK2018,AL2018,AM2018,AN2018,AO2018,AP2018,AQ2018,AR2018,AS2018,AT2018,AU2018,AV2018,AW2018,AX2018,AY2018,AZ2018,BA2018,BB2018),"")))</f>
        <v>#NAME?</v>
      </c>
      <c r="G2018" s="45" t="s">
        <v>8437</v>
      </c>
      <c r="H2018" s="45" t="str">
        <f t="shared" si="125"/>
        <v>Best Buy</v>
      </c>
      <c r="I2018" s="45"/>
      <c r="J2018" s="45"/>
      <c r="L2018" s="37" t="s">
        <v>15</v>
      </c>
      <c r="M2018" s="26" t="s">
        <v>2159</v>
      </c>
      <c r="N2018" s="21" t="s">
        <v>7015</v>
      </c>
      <c r="O2018" s="1" t="s">
        <v>2160</v>
      </c>
      <c r="P2018" s="21" t="e">
        <f ca="1">[1]!textjoin("+",TRUE,O2018,S2018,T2018,U2018,V2018,W2018,X2018,Y2018,Z2018,AA2018,AB2018,AC2018,AD2018,AE2018,AF2018,AG2018,AH2018,AI2018,AJ2018,AK2018,AL2018,AM2018,AN2018,AO2018,AP2018,AQ2018,AR2018,AS2018,AT2018,AU2018,AV2018,AW2018,AX2018,AY2018,AZ2018,BA2018,BB2018,R2018)</f>
        <v>#NAME?</v>
      </c>
      <c r="Q2018" s="21" t="e">
        <f t="shared" ca="1" si="124"/>
        <v>#NAME?</v>
      </c>
      <c r="R2018" t="s">
        <v>5106</v>
      </c>
      <c r="S2018" s="16" t="s">
        <v>4478</v>
      </c>
      <c r="T2018" s="12" t="s">
        <v>5079</v>
      </c>
      <c r="U2018" s="12" t="s">
        <v>4479</v>
      </c>
      <c r="V2018" s="12" t="s">
        <v>4298</v>
      </c>
      <c r="W2018" s="12" t="s">
        <v>2176</v>
      </c>
      <c r="X2018" s="12" t="s">
        <v>2177</v>
      </c>
      <c r="Y2018" s="12" t="s">
        <v>2178</v>
      </c>
      <c r="Z2018" s="12" t="s">
        <v>4603</v>
      </c>
    </row>
    <row r="2019" spans="1:26" ht="409.6" thickBot="1" x14ac:dyDescent="0.35">
      <c r="A2019" s="7" t="s">
        <v>2045</v>
      </c>
      <c r="D2019" s="37" t="s">
        <v>15</v>
      </c>
      <c r="E2019" s="45"/>
      <c r="F2019" s="47" t="e">
        <f ca="1">IF(D2019="Walmart", "https://www.walmart.com/search/?query=" &amp; [1]!textjoin("%20",TRUE,S2019,T2019,U2019,V2019,W2019,X2019,Y2019,Z2019,AA2019,AB2019,AC2019,AD2019,AE2019,AF2019,AG2019,AH2019,AI2019,AJ2019,AK2019,AL2019,AM2019,AN2019,AO2019,AP2019,AQ2019,AR2019,AS2019,AT2019,AU2019,AV2019,AW2019,AX2019,AY2019,AZ2019,BA2019,BB2019), IF(D2019="Best Buy", "https://www.bestbuy.com/site/searchpage.jsp?st=" &amp; [1]!textjoin("+",TRUE,S2019,T2019,U2019,V2019,W2019,X2019,Y2019,Z2019,AA2019,AB2019,AC2019,AD2019,AE2019,AF2019,AG2019,AH2019,AI2019,AJ2019,AK2019,AL2019,AM2019,AN2019,AO2019,AP2019,AQ2019,AR2019,AS2019,AT2019,AU2019,AV2019,AW2019,AX2019,AY2019,AZ2019,BA2019,BB2019), IF(D2019="Target", "https://www.target.com/s?searchTerm=" &amp; [1]!textjoin("+",TRUE,S2019,T2019,U2019,V2019,W2019,X2019,Y2019,Z2019,AA2019,AB2019,AC2019,AD2019,AE2019,AF2019,AG2019,AH2019,AI2019,AJ2019,AK2019,AL2019,AM2019,AN2019,AO2019,AP2019,AQ2019,AR2019,AS2019,AT2019,AU2019,AV2019,AW2019,AX2019,AY2019,AZ2019,BA2019,BB2019),"")))</f>
        <v>#NAME?</v>
      </c>
      <c r="G2019" s="45" t="s">
        <v>8438</v>
      </c>
      <c r="H2019" s="45" t="str">
        <f t="shared" si="125"/>
        <v>Best Buy</v>
      </c>
      <c r="I2019" s="45"/>
      <c r="J2019" s="45"/>
      <c r="L2019" s="37" t="s">
        <v>15</v>
      </c>
      <c r="M2019" s="26" t="s">
        <v>2159</v>
      </c>
      <c r="N2019" s="21" t="s">
        <v>7016</v>
      </c>
      <c r="O2019" s="1" t="s">
        <v>2160</v>
      </c>
      <c r="P2019" s="21" t="e">
        <f ca="1">[1]!textjoin("+",TRUE,O2019,S2019,T2019,U2019,V2019,W2019,X2019,Y2019,Z2019,AA2019,AB2019,AC2019,AD2019,AE2019,AF2019,AG2019,AH2019,AI2019,AJ2019,AK2019,AL2019,AM2019,AN2019,AO2019,AP2019,AQ2019,AR2019,AS2019,AT2019,AU2019,AV2019,AW2019,AX2019,AY2019,AZ2019,BA2019,BB2019,R2019)</f>
        <v>#NAME?</v>
      </c>
      <c r="Q2019" s="21" t="e">
        <f t="shared" ca="1" si="124"/>
        <v>#NAME?</v>
      </c>
      <c r="R2019" t="s">
        <v>5106</v>
      </c>
      <c r="S2019" s="16" t="s">
        <v>4478</v>
      </c>
      <c r="T2019" s="12" t="s">
        <v>5079</v>
      </c>
      <c r="U2019" s="12" t="s">
        <v>4479</v>
      </c>
      <c r="V2019" s="12" t="s">
        <v>4298</v>
      </c>
      <c r="W2019" s="12" t="s">
        <v>2172</v>
      </c>
    </row>
    <row r="2020" spans="1:26" ht="409.6" thickBot="1" x14ac:dyDescent="0.35">
      <c r="A2020" s="7" t="s">
        <v>2046</v>
      </c>
      <c r="D2020" s="37" t="s">
        <v>15</v>
      </c>
      <c r="E2020" s="45"/>
      <c r="F2020" s="47" t="e">
        <f ca="1">IF(D2020="Walmart", "https://www.walmart.com/search/?query=" &amp; [1]!textjoin("%20",TRUE,S2020,T2020,U2020,V2020,W2020,X2020,Y2020,Z2020,AA2020,AB2020,AC2020,AD2020,AE2020,AF2020,AG2020,AH2020,AI2020,AJ2020,AK2020,AL2020,AM2020,AN2020,AO2020,AP2020,AQ2020,AR2020,AS2020,AT2020,AU2020,AV2020,AW2020,AX2020,AY2020,AZ2020,BA2020,BB2020), IF(D2020="Best Buy", "https://www.bestbuy.com/site/searchpage.jsp?st=" &amp; [1]!textjoin("+",TRUE,S2020,T2020,U2020,V2020,W2020,X2020,Y2020,Z2020,AA2020,AB2020,AC2020,AD2020,AE2020,AF2020,AG2020,AH2020,AI2020,AJ2020,AK2020,AL2020,AM2020,AN2020,AO2020,AP2020,AQ2020,AR2020,AS2020,AT2020,AU2020,AV2020,AW2020,AX2020,AY2020,AZ2020,BA2020,BB2020), IF(D2020="Target", "https://www.target.com/s?searchTerm=" &amp; [1]!textjoin("+",TRUE,S2020,T2020,U2020,V2020,W2020,X2020,Y2020,Z2020,AA2020,AB2020,AC2020,AD2020,AE2020,AF2020,AG2020,AH2020,AI2020,AJ2020,AK2020,AL2020,AM2020,AN2020,AO2020,AP2020,AQ2020,AR2020,AS2020,AT2020,AU2020,AV2020,AW2020,AX2020,AY2020,AZ2020,BA2020,BB2020),"")))</f>
        <v>#NAME?</v>
      </c>
      <c r="G2020" s="45" t="s">
        <v>8439</v>
      </c>
      <c r="H2020" s="45" t="str">
        <f t="shared" si="125"/>
        <v>Best Buy</v>
      </c>
      <c r="I2020" s="45"/>
      <c r="J2020" s="45"/>
      <c r="L2020" s="37" t="s">
        <v>15</v>
      </c>
      <c r="M2020" s="26" t="s">
        <v>2159</v>
      </c>
      <c r="N2020" s="21" t="s">
        <v>7017</v>
      </c>
      <c r="O2020" s="1" t="s">
        <v>2160</v>
      </c>
      <c r="P2020" s="21" t="e">
        <f ca="1">[1]!textjoin("+",TRUE,O2020,S2020,T2020,U2020,V2020,W2020,X2020,Y2020,Z2020,AA2020,AB2020,AC2020,AD2020,AE2020,AF2020,AG2020,AH2020,AI2020,AJ2020,AK2020,AL2020,AM2020,AN2020,AO2020,AP2020,AQ2020,AR2020,AS2020,AT2020,AU2020,AV2020,AW2020,AX2020,AY2020,AZ2020,BA2020,BB2020,R2020)</f>
        <v>#NAME?</v>
      </c>
      <c r="Q2020" s="21" t="e">
        <f t="shared" ca="1" si="124"/>
        <v>#NAME?</v>
      </c>
      <c r="R2020" t="s">
        <v>5106</v>
      </c>
      <c r="S2020" s="16" t="s">
        <v>2919</v>
      </c>
      <c r="T2020" s="12" t="s">
        <v>4147</v>
      </c>
      <c r="U2020" s="12" t="s">
        <v>4148</v>
      </c>
      <c r="V2020" s="12" t="s">
        <v>4139</v>
      </c>
      <c r="W2020" s="12">
        <v>2</v>
      </c>
      <c r="X2020" s="12" t="s">
        <v>4584</v>
      </c>
    </row>
    <row r="2021" spans="1:26" ht="409.6" thickBot="1" x14ac:dyDescent="0.35">
      <c r="A2021" s="7" t="s">
        <v>2047</v>
      </c>
      <c r="D2021" s="37" t="s">
        <v>12</v>
      </c>
      <c r="E2021" s="45"/>
      <c r="F2021" s="47" t="e">
        <f ca="1">IF(D2021="Walmart", "https://www.walmart.com/search/?query=" &amp; [1]!textjoin("%20",TRUE,S2021,T2021,U2021,V2021,W2021,X2021,Y2021,Z2021,AA2021,AB2021,AC2021,AD2021,AE2021,AF2021,AG2021,AH2021,AI2021,AJ2021,AK2021,AL2021,AM2021,AN2021,AO2021,AP2021,AQ2021,AR2021,AS2021,AT2021,AU2021,AV2021,AW2021,AX2021,AY2021,AZ2021,BA2021,BB2021), IF(D2021="Best Buy", "https://www.bestbuy.com/site/searchpage.jsp?st=" &amp; [1]!textjoin("+",TRUE,S2021,T2021,U2021,V2021,W2021,X2021,Y2021,Z2021,AA2021,AB2021,AC2021,AD2021,AE2021,AF2021,AG2021,AH2021,AI2021,AJ2021,AK2021,AL2021,AM2021,AN2021,AO2021,AP2021,AQ2021,AR2021,AS2021,AT2021,AU2021,AV2021,AW2021,AX2021,AY2021,AZ2021,BA2021,BB2021), IF(D2021="Target", "https://www.target.com/s?searchTerm=" &amp; [1]!textjoin("+",TRUE,S2021,T2021,U2021,V2021,W2021,X2021,Y2021,Z2021,AA2021,AB2021,AC2021,AD2021,AE2021,AF2021,AG2021,AH2021,AI2021,AJ2021,AK2021,AL2021,AM2021,AN2021,AO2021,AP2021,AQ2021,AR2021,AS2021,AT2021,AU2021,AV2021,AW2021,AX2021,AY2021,AZ2021,BA2021,BB2021),"")))</f>
        <v>#NAME?</v>
      </c>
      <c r="G2021" s="45" t="s">
        <v>8440</v>
      </c>
      <c r="H2021" s="45" t="str">
        <f t="shared" si="125"/>
        <v>Walmart</v>
      </c>
      <c r="I2021" s="45"/>
      <c r="J2021" s="45"/>
      <c r="L2021" s="37" t="s">
        <v>12</v>
      </c>
      <c r="M2021" s="26" t="s">
        <v>2159</v>
      </c>
      <c r="N2021" s="21" t="s">
        <v>7018</v>
      </c>
      <c r="O2021" s="1" t="s">
        <v>2160</v>
      </c>
      <c r="P2021" s="21" t="e">
        <f ca="1">[1]!textjoin("+",TRUE,O2021,S2021,T2021,U2021,V2021,W2021,X2021,Y2021,Z2021,AA2021,AB2021,AC2021,AD2021,AE2021,AF2021,AG2021,AH2021,AI2021,AJ2021,AK2021,AL2021,AM2021,AN2021,AO2021,AP2021,AQ2021,AR2021,AS2021,AT2021,AU2021,AV2021,AW2021,AX2021,AY2021,AZ2021,BA2021,BB2021,R2021)</f>
        <v>#NAME?</v>
      </c>
      <c r="Q2021" s="21" t="e">
        <f t="shared" ca="1" si="124"/>
        <v>#NAME?</v>
      </c>
      <c r="R2021" t="s">
        <v>5106</v>
      </c>
      <c r="S2021" s="16" t="s">
        <v>2919</v>
      </c>
      <c r="T2021" s="12" t="s">
        <v>4147</v>
      </c>
      <c r="U2021" s="12" t="s">
        <v>4148</v>
      </c>
      <c r="V2021" s="12" t="s">
        <v>4139</v>
      </c>
      <c r="W2021" s="12">
        <v>2</v>
      </c>
      <c r="X2021" s="12" t="s">
        <v>4597</v>
      </c>
    </row>
    <row r="2022" spans="1:26" ht="409.6" thickBot="1" x14ac:dyDescent="0.35">
      <c r="A2022" s="7" t="s">
        <v>2048</v>
      </c>
      <c r="D2022" s="37" t="s">
        <v>20</v>
      </c>
      <c r="E2022" s="45"/>
      <c r="F2022" s="47" t="e">
        <f ca="1">IF(D2022="Walmart", "https://www.walmart.com/search/?query=" &amp; [1]!textjoin("%20",TRUE,S2022,T2022,U2022,V2022,W2022,X2022,Y2022,Z2022,AA2022,AB2022,AC2022,AD2022,AE2022,AF2022,AG2022,AH2022,AI2022,AJ2022,AK2022,AL2022,AM2022,AN2022,AO2022,AP2022,AQ2022,AR2022,AS2022,AT2022,AU2022,AV2022,AW2022,AX2022,AY2022,AZ2022,BA2022,BB2022), IF(D2022="Best Buy", "https://www.bestbuy.com/site/searchpage.jsp?st=" &amp; [1]!textjoin("+",TRUE,S2022,T2022,U2022,V2022,W2022,X2022,Y2022,Z2022,AA2022,AB2022,AC2022,AD2022,AE2022,AF2022,AG2022,AH2022,AI2022,AJ2022,AK2022,AL2022,AM2022,AN2022,AO2022,AP2022,AQ2022,AR2022,AS2022,AT2022,AU2022,AV2022,AW2022,AX2022,AY2022,AZ2022,BA2022,BB2022), IF(D2022="Target", "https://www.target.com/s?searchTerm=" &amp; [1]!textjoin("+",TRUE,S2022,T2022,U2022,V2022,W2022,X2022,Y2022,Z2022,AA2022,AB2022,AC2022,AD2022,AE2022,AF2022,AG2022,AH2022,AI2022,AJ2022,AK2022,AL2022,AM2022,AN2022,AO2022,AP2022,AQ2022,AR2022,AS2022,AT2022,AU2022,AV2022,AW2022,AX2022,AY2022,AZ2022,BA2022,BB2022),"")))</f>
        <v>#NAME?</v>
      </c>
      <c r="G2022" s="45" t="s">
        <v>8441</v>
      </c>
      <c r="H2022" s="45" t="str">
        <f t="shared" si="125"/>
        <v>Target</v>
      </c>
      <c r="I2022" s="45"/>
      <c r="J2022" s="45"/>
      <c r="L2022" s="37" t="s">
        <v>20</v>
      </c>
      <c r="M2022" s="26" t="s">
        <v>2159</v>
      </c>
      <c r="N2022" s="21" t="s">
        <v>7019</v>
      </c>
      <c r="O2022" s="1" t="s">
        <v>2160</v>
      </c>
      <c r="P2022" s="21" t="e">
        <f ca="1">[1]!textjoin("+",TRUE,O2022,S2022,T2022,U2022,V2022,W2022,X2022,Y2022,Z2022,AA2022,AB2022,AC2022,AD2022,AE2022,AF2022,AG2022,AH2022,AI2022,AJ2022,AK2022,AL2022,AM2022,AN2022,AO2022,AP2022,AQ2022,AR2022,AS2022,AT2022,AU2022,AV2022,AW2022,AX2022,AY2022,AZ2022,BA2022,BB2022,R2022)</f>
        <v>#NAME?</v>
      </c>
      <c r="Q2022" s="21" t="e">
        <f t="shared" ca="1" si="124"/>
        <v>#NAME?</v>
      </c>
      <c r="R2022" t="s">
        <v>5106</v>
      </c>
      <c r="S2022" s="16" t="s">
        <v>2919</v>
      </c>
      <c r="T2022" s="12" t="s">
        <v>5080</v>
      </c>
      <c r="U2022" s="12" t="s">
        <v>4480</v>
      </c>
      <c r="V2022" s="12" t="s">
        <v>4141</v>
      </c>
      <c r="W2022" s="12" t="s">
        <v>4993</v>
      </c>
      <c r="X2022" s="12" t="s">
        <v>4146</v>
      </c>
      <c r="Y2022" s="12" t="s">
        <v>4076</v>
      </c>
    </row>
    <row r="2023" spans="1:26" ht="409.6" thickBot="1" x14ac:dyDescent="0.35">
      <c r="A2023" s="7" t="s">
        <v>2049</v>
      </c>
      <c r="D2023" s="37" t="s">
        <v>12</v>
      </c>
      <c r="E2023" s="45"/>
      <c r="F2023" s="47" t="e">
        <f ca="1">IF(D2023="Walmart", "https://www.walmart.com/search/?query=" &amp; [1]!textjoin("%20",TRUE,S2023,T2023,U2023,V2023,W2023,X2023,Y2023,Z2023,AA2023,AB2023,AC2023,AD2023,AE2023,AF2023,AG2023,AH2023,AI2023,AJ2023,AK2023,AL2023,AM2023,AN2023,AO2023,AP2023,AQ2023,AR2023,AS2023,AT2023,AU2023,AV2023,AW2023,AX2023,AY2023,AZ2023,BA2023,BB2023), IF(D2023="Best Buy", "https://www.bestbuy.com/site/searchpage.jsp?st=" &amp; [1]!textjoin("+",TRUE,S2023,T2023,U2023,V2023,W2023,X2023,Y2023,Z2023,AA2023,AB2023,AC2023,AD2023,AE2023,AF2023,AG2023,AH2023,AI2023,AJ2023,AK2023,AL2023,AM2023,AN2023,AO2023,AP2023,AQ2023,AR2023,AS2023,AT2023,AU2023,AV2023,AW2023,AX2023,AY2023,AZ2023,BA2023,BB2023), IF(D2023="Target", "https://www.target.com/s?searchTerm=" &amp; [1]!textjoin("+",TRUE,S2023,T2023,U2023,V2023,W2023,X2023,Y2023,Z2023,AA2023,AB2023,AC2023,AD2023,AE2023,AF2023,AG2023,AH2023,AI2023,AJ2023,AK2023,AL2023,AM2023,AN2023,AO2023,AP2023,AQ2023,AR2023,AS2023,AT2023,AU2023,AV2023,AW2023,AX2023,AY2023,AZ2023,BA2023,BB2023),"")))</f>
        <v>#NAME?</v>
      </c>
      <c r="G2023" s="45" t="s">
        <v>8442</v>
      </c>
      <c r="H2023" s="45" t="str">
        <f t="shared" si="125"/>
        <v>Walmart</v>
      </c>
      <c r="I2023" s="45"/>
      <c r="J2023" s="45"/>
      <c r="L2023" s="37" t="s">
        <v>12</v>
      </c>
      <c r="M2023" s="26" t="s">
        <v>2159</v>
      </c>
      <c r="N2023" s="21" t="s">
        <v>7020</v>
      </c>
      <c r="O2023" s="1" t="s">
        <v>2160</v>
      </c>
      <c r="P2023" s="21" t="e">
        <f ca="1">[1]!textjoin("+",TRUE,O2023,S2023,T2023,U2023,V2023,W2023,X2023,Y2023,Z2023,AA2023,AB2023,AC2023,AD2023,AE2023,AF2023,AG2023,AH2023,AI2023,AJ2023,AK2023,AL2023,AM2023,AN2023,AO2023,AP2023,AQ2023,AR2023,AS2023,AT2023,AU2023,AV2023,AW2023,AX2023,AY2023,AZ2023,BA2023,BB2023,R2023)</f>
        <v>#NAME?</v>
      </c>
      <c r="Q2023" s="21" t="e">
        <f t="shared" ca="1" si="124"/>
        <v>#NAME?</v>
      </c>
      <c r="R2023" t="s">
        <v>5106</v>
      </c>
      <c r="S2023" s="16" t="s">
        <v>2919</v>
      </c>
      <c r="T2023" s="12" t="s">
        <v>4481</v>
      </c>
      <c r="U2023" s="12" t="s">
        <v>4482</v>
      </c>
      <c r="V2023" s="12" t="s">
        <v>5095</v>
      </c>
      <c r="W2023" s="12" t="s">
        <v>2919</v>
      </c>
      <c r="X2023" s="12" t="s">
        <v>4155</v>
      </c>
      <c r="Y2023" s="12" t="s">
        <v>4240</v>
      </c>
      <c r="Z2023" s="12" t="s">
        <v>4131</v>
      </c>
    </row>
    <row r="2024" spans="1:26" ht="409.6" thickBot="1" x14ac:dyDescent="0.35">
      <c r="A2024" s="7" t="s">
        <v>2050</v>
      </c>
      <c r="D2024" s="37" t="s">
        <v>12</v>
      </c>
      <c r="E2024" s="45"/>
      <c r="F2024" s="47" t="e">
        <f ca="1">IF(D2024="Walmart", "https://www.walmart.com/search/?query=" &amp; [1]!textjoin("%20",TRUE,S2024,T2024,U2024,V2024,W2024,X2024,Y2024,Z2024,AA2024,AB2024,AC2024,AD2024,AE2024,AF2024,AG2024,AH2024,AI2024,AJ2024,AK2024,AL2024,AM2024,AN2024,AO2024,AP2024,AQ2024,AR2024,AS2024,AT2024,AU2024,AV2024,AW2024,AX2024,AY2024,AZ2024,BA2024,BB2024), IF(D2024="Best Buy", "https://www.bestbuy.com/site/searchpage.jsp?st=" &amp; [1]!textjoin("+",TRUE,S2024,T2024,U2024,V2024,W2024,X2024,Y2024,Z2024,AA2024,AB2024,AC2024,AD2024,AE2024,AF2024,AG2024,AH2024,AI2024,AJ2024,AK2024,AL2024,AM2024,AN2024,AO2024,AP2024,AQ2024,AR2024,AS2024,AT2024,AU2024,AV2024,AW2024,AX2024,AY2024,AZ2024,BA2024,BB2024), IF(D2024="Target", "https://www.target.com/s?searchTerm=" &amp; [1]!textjoin("+",TRUE,S2024,T2024,U2024,V2024,W2024,X2024,Y2024,Z2024,AA2024,AB2024,AC2024,AD2024,AE2024,AF2024,AG2024,AH2024,AI2024,AJ2024,AK2024,AL2024,AM2024,AN2024,AO2024,AP2024,AQ2024,AR2024,AS2024,AT2024,AU2024,AV2024,AW2024,AX2024,AY2024,AZ2024,BA2024,BB2024),"")))</f>
        <v>#NAME?</v>
      </c>
      <c r="G2024" s="45" t="s">
        <v>8443</v>
      </c>
      <c r="H2024" s="45" t="str">
        <f t="shared" si="125"/>
        <v>Walmart</v>
      </c>
      <c r="I2024" s="45"/>
      <c r="J2024" s="45"/>
      <c r="L2024" s="37" t="s">
        <v>12</v>
      </c>
      <c r="M2024" s="26" t="s">
        <v>2159</v>
      </c>
      <c r="N2024" s="21" t="s">
        <v>7021</v>
      </c>
      <c r="O2024" s="1" t="s">
        <v>2160</v>
      </c>
      <c r="P2024" s="21" t="e">
        <f ca="1">[1]!textjoin("+",TRUE,O2024,S2024,T2024,U2024,V2024,W2024,X2024,Y2024,Z2024,AA2024,AB2024,AC2024,AD2024,AE2024,AF2024,AG2024,AH2024,AI2024,AJ2024,AK2024,AL2024,AM2024,AN2024,AO2024,AP2024,AQ2024,AR2024,AS2024,AT2024,AU2024,AV2024,AW2024,AX2024,AY2024,AZ2024,BA2024,BB2024,R2024)</f>
        <v>#NAME?</v>
      </c>
      <c r="Q2024" s="21" t="e">
        <f t="shared" ca="1" si="124"/>
        <v>#NAME?</v>
      </c>
      <c r="R2024" t="s">
        <v>5106</v>
      </c>
      <c r="S2024" s="16" t="s">
        <v>2919</v>
      </c>
      <c r="T2024" s="12" t="s">
        <v>4481</v>
      </c>
      <c r="U2024" s="12" t="s">
        <v>4482</v>
      </c>
      <c r="V2024" s="12" t="s">
        <v>5095</v>
      </c>
      <c r="W2024" s="12" t="s">
        <v>2919</v>
      </c>
      <c r="X2024" s="12" t="s">
        <v>4155</v>
      </c>
      <c r="Y2024" s="12" t="s">
        <v>4483</v>
      </c>
      <c r="Z2024" s="12" t="s">
        <v>4131</v>
      </c>
    </row>
    <row r="2025" spans="1:26" ht="409.6" thickBot="1" x14ac:dyDescent="0.35">
      <c r="A2025" s="7" t="s">
        <v>2051</v>
      </c>
      <c r="D2025" s="37" t="s">
        <v>12</v>
      </c>
      <c r="E2025" s="45"/>
      <c r="F2025" s="47" t="e">
        <f ca="1">IF(D2025="Walmart", "https://www.walmart.com/search/?query=" &amp; [1]!textjoin("%20",TRUE,S2025,T2025,U2025,V2025,W2025,X2025,Y2025,Z2025,AA2025,AB2025,AC2025,AD2025,AE2025,AF2025,AG2025,AH2025,AI2025,AJ2025,AK2025,AL2025,AM2025,AN2025,AO2025,AP2025,AQ2025,AR2025,AS2025,AT2025,AU2025,AV2025,AW2025,AX2025,AY2025,AZ2025,BA2025,BB2025), IF(D2025="Best Buy", "https://www.bestbuy.com/site/searchpage.jsp?st=" &amp; [1]!textjoin("+",TRUE,S2025,T2025,U2025,V2025,W2025,X2025,Y2025,Z2025,AA2025,AB2025,AC2025,AD2025,AE2025,AF2025,AG2025,AH2025,AI2025,AJ2025,AK2025,AL2025,AM2025,AN2025,AO2025,AP2025,AQ2025,AR2025,AS2025,AT2025,AU2025,AV2025,AW2025,AX2025,AY2025,AZ2025,BA2025,BB2025), IF(D2025="Target", "https://www.target.com/s?searchTerm=" &amp; [1]!textjoin("+",TRUE,S2025,T2025,U2025,V2025,W2025,X2025,Y2025,Z2025,AA2025,AB2025,AC2025,AD2025,AE2025,AF2025,AG2025,AH2025,AI2025,AJ2025,AK2025,AL2025,AM2025,AN2025,AO2025,AP2025,AQ2025,AR2025,AS2025,AT2025,AU2025,AV2025,AW2025,AX2025,AY2025,AZ2025,BA2025,BB2025),"")))</f>
        <v>#NAME?</v>
      </c>
      <c r="G2025" s="45" t="s">
        <v>8444</v>
      </c>
      <c r="H2025" s="45" t="str">
        <f t="shared" si="125"/>
        <v>Walmart</v>
      </c>
      <c r="I2025" s="45"/>
      <c r="J2025" s="45"/>
      <c r="L2025" s="37" t="s">
        <v>12</v>
      </c>
      <c r="M2025" s="26" t="s">
        <v>2159</v>
      </c>
      <c r="N2025" s="21" t="s">
        <v>7022</v>
      </c>
      <c r="O2025" s="1" t="s">
        <v>2160</v>
      </c>
      <c r="P2025" s="21" t="e">
        <f ca="1">[1]!textjoin("+",TRUE,O2025,S2025,T2025,U2025,V2025,W2025,X2025,Y2025,Z2025,AA2025,AB2025,AC2025,AD2025,AE2025,AF2025,AG2025,AH2025,AI2025,AJ2025,AK2025,AL2025,AM2025,AN2025,AO2025,AP2025,AQ2025,AR2025,AS2025,AT2025,AU2025,AV2025,AW2025,AX2025,AY2025,AZ2025,BA2025,BB2025,R2025)</f>
        <v>#NAME?</v>
      </c>
      <c r="Q2025" s="21" t="e">
        <f t="shared" ca="1" si="124"/>
        <v>#NAME?</v>
      </c>
      <c r="R2025" t="s">
        <v>5106</v>
      </c>
      <c r="S2025" s="16" t="s">
        <v>2919</v>
      </c>
      <c r="T2025" s="12" t="s">
        <v>4481</v>
      </c>
      <c r="U2025" s="12" t="s">
        <v>4482</v>
      </c>
      <c r="V2025" s="12" t="s">
        <v>5095</v>
      </c>
      <c r="W2025" s="12" t="s">
        <v>2919</v>
      </c>
      <c r="X2025" s="12" t="s">
        <v>4155</v>
      </c>
      <c r="Y2025" s="12" t="s">
        <v>4278</v>
      </c>
      <c r="Z2025" s="12" t="s">
        <v>4131</v>
      </c>
    </row>
    <row r="2026" spans="1:26" ht="409.6" thickBot="1" x14ac:dyDescent="0.35">
      <c r="A2026" s="7" t="s">
        <v>2052</v>
      </c>
      <c r="D2026" s="37" t="s">
        <v>15</v>
      </c>
      <c r="E2026" s="45"/>
      <c r="F2026" s="47" t="e">
        <f ca="1">IF(D2026="Walmart", "https://www.walmart.com/search/?query=" &amp; [1]!textjoin("%20",TRUE,S2026,T2026,U2026,V2026,W2026,X2026,Y2026,Z2026,AA2026,AB2026,AC2026,AD2026,AE2026,AF2026,AG2026,AH2026,AI2026,AJ2026,AK2026,AL2026,AM2026,AN2026,AO2026,AP2026,AQ2026,AR2026,AS2026,AT2026,AU2026,AV2026,AW2026,AX2026,AY2026,AZ2026,BA2026,BB2026), IF(D2026="Best Buy", "https://www.bestbuy.com/site/searchpage.jsp?st=" &amp; [1]!textjoin("+",TRUE,S2026,T2026,U2026,V2026,W2026,X2026,Y2026,Z2026,AA2026,AB2026,AC2026,AD2026,AE2026,AF2026,AG2026,AH2026,AI2026,AJ2026,AK2026,AL2026,AM2026,AN2026,AO2026,AP2026,AQ2026,AR2026,AS2026,AT2026,AU2026,AV2026,AW2026,AX2026,AY2026,AZ2026,BA2026,BB2026), IF(D2026="Target", "https://www.target.com/s?searchTerm=" &amp; [1]!textjoin("+",TRUE,S2026,T2026,U2026,V2026,W2026,X2026,Y2026,Z2026,AA2026,AB2026,AC2026,AD2026,AE2026,AF2026,AG2026,AH2026,AI2026,AJ2026,AK2026,AL2026,AM2026,AN2026,AO2026,AP2026,AQ2026,AR2026,AS2026,AT2026,AU2026,AV2026,AW2026,AX2026,AY2026,AZ2026,BA2026,BB2026),"")))</f>
        <v>#NAME?</v>
      </c>
      <c r="G2026" s="45" t="s">
        <v>8445</v>
      </c>
      <c r="H2026" s="45" t="str">
        <f t="shared" si="125"/>
        <v>Best Buy</v>
      </c>
      <c r="I2026" s="45"/>
      <c r="J2026" s="45"/>
      <c r="L2026" s="37" t="s">
        <v>15</v>
      </c>
      <c r="M2026" s="26" t="s">
        <v>2159</v>
      </c>
      <c r="N2026" s="21" t="s">
        <v>7023</v>
      </c>
      <c r="O2026" s="1" t="s">
        <v>2160</v>
      </c>
      <c r="P2026" s="21" t="e">
        <f ca="1">[1]!textjoin("+",TRUE,O2026,S2026,T2026,U2026,V2026,W2026,X2026,Y2026,Z2026,AA2026,AB2026,AC2026,AD2026,AE2026,AF2026,AG2026,AH2026,AI2026,AJ2026,AK2026,AL2026,AM2026,AN2026,AO2026,AP2026,AQ2026,AR2026,AS2026,AT2026,AU2026,AV2026,AW2026,AX2026,AY2026,AZ2026,BA2026,BB2026,R2026)</f>
        <v>#NAME?</v>
      </c>
      <c r="Q2026" s="21" t="e">
        <f t="shared" ca="1" si="124"/>
        <v>#NAME?</v>
      </c>
      <c r="R2026" t="s">
        <v>5106</v>
      </c>
      <c r="S2026" s="16" t="s">
        <v>2919</v>
      </c>
      <c r="T2026" s="12" t="s">
        <v>4270</v>
      </c>
      <c r="U2026" s="12" t="s">
        <v>2924</v>
      </c>
      <c r="V2026" s="12" t="s">
        <v>4800</v>
      </c>
      <c r="W2026" s="12">
        <v>2</v>
      </c>
      <c r="X2026" s="12" t="s">
        <v>4881</v>
      </c>
      <c r="Y2026" s="12" t="s">
        <v>4584</v>
      </c>
    </row>
    <row r="2027" spans="1:26" ht="409.6" thickBot="1" x14ac:dyDescent="0.35">
      <c r="A2027" s="7" t="s">
        <v>2053</v>
      </c>
      <c r="D2027" s="37" t="s">
        <v>12</v>
      </c>
      <c r="E2027" s="45"/>
      <c r="F2027" s="47" t="e">
        <f ca="1">IF(D2027="Walmart", "https://www.walmart.com/search/?query=" &amp; [1]!textjoin("%20",TRUE,S2027,T2027,U2027,V2027,W2027,X2027,Y2027,Z2027,AA2027,AB2027,AC2027,AD2027,AE2027,AF2027,AG2027,AH2027,AI2027,AJ2027,AK2027,AL2027,AM2027,AN2027,AO2027,AP2027,AQ2027,AR2027,AS2027,AT2027,AU2027,AV2027,AW2027,AX2027,AY2027,AZ2027,BA2027,BB2027), IF(D2027="Best Buy", "https://www.bestbuy.com/site/searchpage.jsp?st=" &amp; [1]!textjoin("+",TRUE,S2027,T2027,U2027,V2027,W2027,X2027,Y2027,Z2027,AA2027,AB2027,AC2027,AD2027,AE2027,AF2027,AG2027,AH2027,AI2027,AJ2027,AK2027,AL2027,AM2027,AN2027,AO2027,AP2027,AQ2027,AR2027,AS2027,AT2027,AU2027,AV2027,AW2027,AX2027,AY2027,AZ2027,BA2027,BB2027), IF(D2027="Target", "https://www.target.com/s?searchTerm=" &amp; [1]!textjoin("+",TRUE,S2027,T2027,U2027,V2027,W2027,X2027,Y2027,Z2027,AA2027,AB2027,AC2027,AD2027,AE2027,AF2027,AG2027,AH2027,AI2027,AJ2027,AK2027,AL2027,AM2027,AN2027,AO2027,AP2027,AQ2027,AR2027,AS2027,AT2027,AU2027,AV2027,AW2027,AX2027,AY2027,AZ2027,BA2027,BB2027),"")))</f>
        <v>#NAME?</v>
      </c>
      <c r="G2027" s="45" t="s">
        <v>8446</v>
      </c>
      <c r="H2027" s="45" t="str">
        <f t="shared" si="125"/>
        <v>Walmart</v>
      </c>
      <c r="I2027" s="45"/>
      <c r="J2027" s="45"/>
      <c r="L2027" s="37" t="s">
        <v>12</v>
      </c>
      <c r="M2027" s="26" t="s">
        <v>2159</v>
      </c>
      <c r="N2027" s="21" t="s">
        <v>7024</v>
      </c>
      <c r="O2027" s="1" t="s">
        <v>2160</v>
      </c>
      <c r="P2027" s="21" t="e">
        <f ca="1">[1]!textjoin("+",TRUE,O2027,S2027,T2027,U2027,V2027,W2027,X2027,Y2027,Z2027,AA2027,AB2027,AC2027,AD2027,AE2027,AF2027,AG2027,AH2027,AI2027,AJ2027,AK2027,AL2027,AM2027,AN2027,AO2027,AP2027,AQ2027,AR2027,AS2027,AT2027,AU2027,AV2027,AW2027,AX2027,AY2027,AZ2027,BA2027,BB2027,R2027)</f>
        <v>#NAME?</v>
      </c>
      <c r="Q2027" s="21" t="e">
        <f t="shared" ca="1" si="124"/>
        <v>#NAME?</v>
      </c>
      <c r="R2027" t="s">
        <v>5106</v>
      </c>
      <c r="S2027" s="16" t="s">
        <v>2919</v>
      </c>
      <c r="T2027" s="12" t="s">
        <v>4196</v>
      </c>
      <c r="U2027" s="12" t="s">
        <v>2</v>
      </c>
      <c r="V2027" s="12" t="s">
        <v>4584</v>
      </c>
    </row>
    <row r="2028" spans="1:26" ht="101.4" thickBot="1" x14ac:dyDescent="0.35">
      <c r="A2028" s="7" t="s">
        <v>2054</v>
      </c>
      <c r="D2028" s="37" t="s">
        <v>658</v>
      </c>
      <c r="E2028" s="45"/>
      <c r="F2028" s="47" t="str">
        <f>IF(D2028="Walmart", "https://www.walmart.com/search/?query=" &amp; [1]!textjoin("%20",TRUE,S2028,T2028,U2028,V2028,W2028,X2028,Y2028,Z2028,AA2028,AB2028,AC2028,AD2028,AE2028,AF2028,AG2028,AH2028,AI2028,AJ2028,AK2028,AL2028,AM2028,AN2028,AO2028,AP2028,AQ2028,AR2028,AS2028,AT2028,AU2028,AV2028,AW2028,AX2028,AY2028,AZ2028,BA2028,BB2028), IF(D2028="Best Buy", "https://www.bestbuy.com/site/searchpage.jsp?st=" &amp; [1]!textjoin("+",TRUE,S2028,T2028,U2028,V2028,W2028,X2028,Y2028,Z2028,AA2028,AB2028,AC2028,AD2028,AE2028,AF2028,AG2028,AH2028,AI2028,AJ2028,AK2028,AL2028,AM2028,AN2028,AO2028,AP2028,AQ2028,AR2028,AS2028,AT2028,AU2028,AV2028,AW2028,AX2028,AY2028,AZ2028,BA2028,BB2028), IF(D2028="Target", "https://www.target.com/s?searchTerm=" &amp; [1]!textjoin("+",TRUE,S2028,T2028,U2028,V2028,W2028,X2028,Y2028,Z2028,AA2028,AB2028,AC2028,AD2028,AE2028,AF2028,AG2028,AH2028,AI2028,AJ2028,AK2028,AL2028,AM2028,AN2028,AO2028,AP2028,AQ2028,AR2028,AS2028,AT2028,AU2028,AV2028,AW2028,AX2028,AY2028,AZ2028,BA2028,BB2028),"")))</f>
        <v/>
      </c>
      <c r="G2028" s="45" t="s">
        <v>7382</v>
      </c>
      <c r="H2028" s="45"/>
      <c r="I2028" s="45"/>
      <c r="J2028" s="45"/>
      <c r="L2028" s="37" t="s">
        <v>658</v>
      </c>
      <c r="M2028" s="26" t="s">
        <v>2159</v>
      </c>
      <c r="N2028" s="21" t="s">
        <v>7025</v>
      </c>
      <c r="O2028" s="1" t="s">
        <v>2160</v>
      </c>
      <c r="P2028" s="21" t="e">
        <f ca="1">[1]!textjoin("+",TRUE,O2028,S2028,T2028,U2028,V2028,W2028,X2028,Y2028,Z2028,AA2028,AB2028,AC2028,AD2028,AE2028,AF2028,AG2028,AH2028,AI2028,AJ2028,AK2028,AL2028,AM2028,AN2028,AO2028,AP2028,AQ2028,AR2028,AS2028,AT2028,AU2028,AV2028,AW2028,AX2028,AY2028,AZ2028,BA2028,BB2028,R2028)</f>
        <v>#NAME?</v>
      </c>
      <c r="Q2028" s="21" t="e">
        <f t="shared" ca="1" si="124"/>
        <v>#NAME?</v>
      </c>
      <c r="R2028" t="s">
        <v>5106</v>
      </c>
      <c r="S2028" s="16" t="s">
        <v>2919</v>
      </c>
      <c r="T2028" s="12" t="s">
        <v>4484</v>
      </c>
      <c r="U2028" s="12" t="s">
        <v>2172</v>
      </c>
    </row>
    <row r="2029" spans="1:26" ht="409.6" thickBot="1" x14ac:dyDescent="0.35">
      <c r="A2029" s="7" t="s">
        <v>2055</v>
      </c>
      <c r="D2029" s="37" t="s">
        <v>15</v>
      </c>
      <c r="E2029" s="45"/>
      <c r="F2029" s="47" t="e">
        <f ca="1">IF(D2029="Walmart", "https://www.walmart.com/search/?query=" &amp; [1]!textjoin("%20",TRUE,S2029,T2029,U2029,V2029,W2029,X2029,Y2029,Z2029,AA2029,AB2029,AC2029,AD2029,AE2029,AF2029,AG2029,AH2029,AI2029,AJ2029,AK2029,AL2029,AM2029,AN2029,AO2029,AP2029,AQ2029,AR2029,AS2029,AT2029,AU2029,AV2029,AW2029,AX2029,AY2029,AZ2029,BA2029,BB2029), IF(D2029="Best Buy", "https://www.bestbuy.com/site/searchpage.jsp?st=" &amp; [1]!textjoin("+",TRUE,S2029,T2029,U2029,V2029,W2029,X2029,Y2029,Z2029,AA2029,AB2029,AC2029,AD2029,AE2029,AF2029,AG2029,AH2029,AI2029,AJ2029,AK2029,AL2029,AM2029,AN2029,AO2029,AP2029,AQ2029,AR2029,AS2029,AT2029,AU2029,AV2029,AW2029,AX2029,AY2029,AZ2029,BA2029,BB2029), IF(D2029="Target", "https://www.target.com/s?searchTerm=" &amp; [1]!textjoin("+",TRUE,S2029,T2029,U2029,V2029,W2029,X2029,Y2029,Z2029,AA2029,AB2029,AC2029,AD2029,AE2029,AF2029,AG2029,AH2029,AI2029,AJ2029,AK2029,AL2029,AM2029,AN2029,AO2029,AP2029,AQ2029,AR2029,AS2029,AT2029,AU2029,AV2029,AW2029,AX2029,AY2029,AZ2029,BA2029,BB2029),"")))</f>
        <v>#NAME?</v>
      </c>
      <c r="G2029" s="45" t="s">
        <v>8447</v>
      </c>
      <c r="H2029" s="45" t="str">
        <f t="shared" ref="H2029:H2060" si="126">HYPERLINK(G2029,D2029)</f>
        <v>Best Buy</v>
      </c>
      <c r="I2029" s="45"/>
      <c r="J2029" s="45"/>
      <c r="L2029" s="37" t="s">
        <v>15</v>
      </c>
      <c r="M2029" s="26" t="s">
        <v>2159</v>
      </c>
      <c r="N2029" s="21" t="s">
        <v>7026</v>
      </c>
      <c r="O2029" s="1" t="s">
        <v>2160</v>
      </c>
      <c r="P2029" s="21" t="e">
        <f ca="1">[1]!textjoin("+",TRUE,O2029,S2029,T2029,U2029,V2029,W2029,X2029,Y2029,Z2029,AA2029,AB2029,AC2029,AD2029,AE2029,AF2029,AG2029,AH2029,AI2029,AJ2029,AK2029,AL2029,AM2029,AN2029,AO2029,AP2029,AQ2029,AR2029,AS2029,AT2029,AU2029,AV2029,AW2029,AX2029,AY2029,AZ2029,BA2029,BB2029,R2029)</f>
        <v>#NAME?</v>
      </c>
      <c r="Q2029" s="21" t="e">
        <f t="shared" ca="1" si="124"/>
        <v>#NAME?</v>
      </c>
      <c r="R2029" t="s">
        <v>5106</v>
      </c>
      <c r="S2029" s="16" t="s">
        <v>2919</v>
      </c>
      <c r="T2029" s="12" t="s">
        <v>4485</v>
      </c>
      <c r="U2029" s="12" t="s">
        <v>2924</v>
      </c>
      <c r="V2029" s="12" t="s">
        <v>3813</v>
      </c>
      <c r="W2029" s="12" t="s">
        <v>4486</v>
      </c>
      <c r="X2029" s="12" t="s">
        <v>4584</v>
      </c>
    </row>
    <row r="2030" spans="1:26" ht="409.6" thickBot="1" x14ac:dyDescent="0.35">
      <c r="A2030" s="7" t="s">
        <v>2056</v>
      </c>
      <c r="D2030" s="37" t="s">
        <v>12</v>
      </c>
      <c r="E2030" s="45"/>
      <c r="F2030" s="47" t="e">
        <f ca="1">IF(D2030="Walmart", "https://www.walmart.com/search/?query=" &amp; [1]!textjoin("%20",TRUE,S2030,T2030,U2030,V2030,W2030,X2030,Y2030,Z2030,AA2030,AB2030,AC2030,AD2030,AE2030,AF2030,AG2030,AH2030,AI2030,AJ2030,AK2030,AL2030,AM2030,AN2030,AO2030,AP2030,AQ2030,AR2030,AS2030,AT2030,AU2030,AV2030,AW2030,AX2030,AY2030,AZ2030,BA2030,BB2030), IF(D2030="Best Buy", "https://www.bestbuy.com/site/searchpage.jsp?st=" &amp; [1]!textjoin("+",TRUE,S2030,T2030,U2030,V2030,W2030,X2030,Y2030,Z2030,AA2030,AB2030,AC2030,AD2030,AE2030,AF2030,AG2030,AH2030,AI2030,AJ2030,AK2030,AL2030,AM2030,AN2030,AO2030,AP2030,AQ2030,AR2030,AS2030,AT2030,AU2030,AV2030,AW2030,AX2030,AY2030,AZ2030,BA2030,BB2030), IF(D2030="Target", "https://www.target.com/s?searchTerm=" &amp; [1]!textjoin("+",TRUE,S2030,T2030,U2030,V2030,W2030,X2030,Y2030,Z2030,AA2030,AB2030,AC2030,AD2030,AE2030,AF2030,AG2030,AH2030,AI2030,AJ2030,AK2030,AL2030,AM2030,AN2030,AO2030,AP2030,AQ2030,AR2030,AS2030,AT2030,AU2030,AV2030,AW2030,AX2030,AY2030,AZ2030,BA2030,BB2030),"")))</f>
        <v>#NAME?</v>
      </c>
      <c r="G2030" s="45" t="s">
        <v>8448</v>
      </c>
      <c r="H2030" s="45" t="str">
        <f t="shared" si="126"/>
        <v>Walmart</v>
      </c>
      <c r="I2030" s="45"/>
      <c r="J2030" s="45"/>
      <c r="L2030" s="37" t="s">
        <v>12</v>
      </c>
      <c r="M2030" s="26" t="s">
        <v>2159</v>
      </c>
      <c r="N2030" s="21" t="s">
        <v>7027</v>
      </c>
      <c r="O2030" s="1" t="s">
        <v>2160</v>
      </c>
      <c r="P2030" s="21" t="e">
        <f ca="1">[1]!textjoin("+",TRUE,O2030,S2030,T2030,U2030,V2030,W2030,X2030,Y2030,Z2030,AA2030,AB2030,AC2030,AD2030,AE2030,AF2030,AG2030,AH2030,AI2030,AJ2030,AK2030,AL2030,AM2030,AN2030,AO2030,AP2030,AQ2030,AR2030,AS2030,AT2030,AU2030,AV2030,AW2030,AX2030,AY2030,AZ2030,BA2030,BB2030,R2030)</f>
        <v>#NAME?</v>
      </c>
      <c r="Q2030" s="21" t="e">
        <f t="shared" ca="1" si="124"/>
        <v>#NAME?</v>
      </c>
      <c r="R2030" t="s">
        <v>5106</v>
      </c>
      <c r="S2030" s="16" t="s">
        <v>2919</v>
      </c>
      <c r="T2030" s="12" t="s">
        <v>4485</v>
      </c>
      <c r="U2030" s="12" t="s">
        <v>2924</v>
      </c>
      <c r="V2030" s="12" t="s">
        <v>3813</v>
      </c>
      <c r="W2030" s="12" t="s">
        <v>4487</v>
      </c>
      <c r="X2030" s="12" t="s">
        <v>4584</v>
      </c>
    </row>
    <row r="2031" spans="1:26" ht="409.6" thickBot="1" x14ac:dyDescent="0.35">
      <c r="A2031" s="7" t="s">
        <v>2057</v>
      </c>
      <c r="D2031" s="37" t="s">
        <v>12</v>
      </c>
      <c r="E2031" s="45"/>
      <c r="F2031" s="47" t="e">
        <f ca="1">IF(D2031="Walmart", "https://www.walmart.com/search/?query=" &amp; [1]!textjoin("%20",TRUE,S2031,T2031,U2031,V2031,W2031,X2031,Y2031,Z2031,AA2031,AB2031,AC2031,AD2031,AE2031,AF2031,AG2031,AH2031,AI2031,AJ2031,AK2031,AL2031,AM2031,AN2031,AO2031,AP2031,AQ2031,AR2031,AS2031,AT2031,AU2031,AV2031,AW2031,AX2031,AY2031,AZ2031,BA2031,BB2031), IF(D2031="Best Buy", "https://www.bestbuy.com/site/searchpage.jsp?st=" &amp; [1]!textjoin("+",TRUE,S2031,T2031,U2031,V2031,W2031,X2031,Y2031,Z2031,AA2031,AB2031,AC2031,AD2031,AE2031,AF2031,AG2031,AH2031,AI2031,AJ2031,AK2031,AL2031,AM2031,AN2031,AO2031,AP2031,AQ2031,AR2031,AS2031,AT2031,AU2031,AV2031,AW2031,AX2031,AY2031,AZ2031,BA2031,BB2031), IF(D2031="Target", "https://www.target.com/s?searchTerm=" &amp; [1]!textjoin("+",TRUE,S2031,T2031,U2031,V2031,W2031,X2031,Y2031,Z2031,AA2031,AB2031,AC2031,AD2031,AE2031,AF2031,AG2031,AH2031,AI2031,AJ2031,AK2031,AL2031,AM2031,AN2031,AO2031,AP2031,AQ2031,AR2031,AS2031,AT2031,AU2031,AV2031,AW2031,AX2031,AY2031,AZ2031,BA2031,BB2031),"")))</f>
        <v>#NAME?</v>
      </c>
      <c r="G2031" s="45" t="s">
        <v>8449</v>
      </c>
      <c r="H2031" s="45" t="str">
        <f t="shared" si="126"/>
        <v>Walmart</v>
      </c>
      <c r="I2031" s="45"/>
      <c r="J2031" s="45"/>
      <c r="L2031" s="37" t="s">
        <v>12</v>
      </c>
      <c r="M2031" s="26" t="s">
        <v>2159</v>
      </c>
      <c r="N2031" s="21" t="s">
        <v>7028</v>
      </c>
      <c r="O2031" s="1" t="s">
        <v>2160</v>
      </c>
      <c r="P2031" s="21" t="e">
        <f ca="1">[1]!textjoin("+",TRUE,O2031,S2031,T2031,U2031,V2031,W2031,X2031,Y2031,Z2031,AA2031,AB2031,AC2031,AD2031,AE2031,AF2031,AG2031,AH2031,AI2031,AJ2031,AK2031,AL2031,AM2031,AN2031,AO2031,AP2031,AQ2031,AR2031,AS2031,AT2031,AU2031,AV2031,AW2031,AX2031,AY2031,AZ2031,BA2031,BB2031,R2031)</f>
        <v>#NAME?</v>
      </c>
      <c r="Q2031" s="21" t="e">
        <f t="shared" ca="1" si="124"/>
        <v>#NAME?</v>
      </c>
      <c r="R2031" t="s">
        <v>5106</v>
      </c>
      <c r="S2031" s="16" t="s">
        <v>2919</v>
      </c>
      <c r="T2031" s="12" t="s">
        <v>4488</v>
      </c>
      <c r="U2031" s="12" t="s">
        <v>5008</v>
      </c>
      <c r="V2031" s="12" t="s">
        <v>4140</v>
      </c>
    </row>
    <row r="2032" spans="1:26" ht="409.6" thickBot="1" x14ac:dyDescent="0.35">
      <c r="A2032" s="7" t="s">
        <v>2058</v>
      </c>
      <c r="D2032" s="37" t="s">
        <v>15</v>
      </c>
      <c r="E2032" s="45"/>
      <c r="F2032" s="47" t="e">
        <f ca="1">IF(D2032="Walmart", "https://www.walmart.com/search/?query=" &amp; [1]!textjoin("%20",TRUE,S2032,T2032,U2032,V2032,W2032,X2032,Y2032,Z2032,AA2032,AB2032,AC2032,AD2032,AE2032,AF2032,AG2032,AH2032,AI2032,AJ2032,AK2032,AL2032,AM2032,AN2032,AO2032,AP2032,AQ2032,AR2032,AS2032,AT2032,AU2032,AV2032,AW2032,AX2032,AY2032,AZ2032,BA2032,BB2032), IF(D2032="Best Buy", "https://www.bestbuy.com/site/searchpage.jsp?st=" &amp; [1]!textjoin("+",TRUE,S2032,T2032,U2032,V2032,W2032,X2032,Y2032,Z2032,AA2032,AB2032,AC2032,AD2032,AE2032,AF2032,AG2032,AH2032,AI2032,AJ2032,AK2032,AL2032,AM2032,AN2032,AO2032,AP2032,AQ2032,AR2032,AS2032,AT2032,AU2032,AV2032,AW2032,AX2032,AY2032,AZ2032,BA2032,BB2032), IF(D2032="Target", "https://www.target.com/s?searchTerm=" &amp; [1]!textjoin("+",TRUE,S2032,T2032,U2032,V2032,W2032,X2032,Y2032,Z2032,AA2032,AB2032,AC2032,AD2032,AE2032,AF2032,AG2032,AH2032,AI2032,AJ2032,AK2032,AL2032,AM2032,AN2032,AO2032,AP2032,AQ2032,AR2032,AS2032,AT2032,AU2032,AV2032,AW2032,AX2032,AY2032,AZ2032,BA2032,BB2032),"")))</f>
        <v>#NAME?</v>
      </c>
      <c r="G2032" s="45" t="s">
        <v>8450</v>
      </c>
      <c r="H2032" s="45" t="str">
        <f t="shared" si="126"/>
        <v>Best Buy</v>
      </c>
      <c r="I2032" s="45"/>
      <c r="J2032" s="45"/>
      <c r="L2032" s="37" t="s">
        <v>15</v>
      </c>
      <c r="M2032" s="26" t="s">
        <v>2159</v>
      </c>
      <c r="N2032" s="21" t="s">
        <v>7029</v>
      </c>
      <c r="O2032" s="1" t="s">
        <v>2160</v>
      </c>
      <c r="P2032" s="21" t="e">
        <f ca="1">[1]!textjoin("+",TRUE,O2032,S2032,T2032,U2032,V2032,W2032,X2032,Y2032,Z2032,AA2032,AB2032,AC2032,AD2032,AE2032,AF2032,AG2032,AH2032,AI2032,AJ2032,AK2032,AL2032,AM2032,AN2032,AO2032,AP2032,AQ2032,AR2032,AS2032,AT2032,AU2032,AV2032,AW2032,AX2032,AY2032,AZ2032,BA2032,BB2032,R2032)</f>
        <v>#NAME?</v>
      </c>
      <c r="Q2032" s="21" t="e">
        <f t="shared" ca="1" si="124"/>
        <v>#NAME?</v>
      </c>
      <c r="R2032" t="s">
        <v>5106</v>
      </c>
      <c r="S2032" s="16" t="s">
        <v>2919</v>
      </c>
      <c r="T2032" s="12" t="s">
        <v>4489</v>
      </c>
      <c r="U2032" s="12">
        <v>2</v>
      </c>
      <c r="V2032" s="12" t="s">
        <v>4584</v>
      </c>
    </row>
    <row r="2033" spans="1:25" ht="409.6" thickBot="1" x14ac:dyDescent="0.35">
      <c r="A2033" s="7" t="s">
        <v>2059</v>
      </c>
      <c r="D2033" s="37" t="s">
        <v>12</v>
      </c>
      <c r="E2033" s="45"/>
      <c r="F2033" s="47" t="e">
        <f ca="1">IF(D2033="Walmart", "https://www.walmart.com/search/?query=" &amp; [1]!textjoin("%20",TRUE,S2033,T2033,U2033,V2033,W2033,X2033,Y2033,Z2033,AA2033,AB2033,AC2033,AD2033,AE2033,AF2033,AG2033,AH2033,AI2033,AJ2033,AK2033,AL2033,AM2033,AN2033,AO2033,AP2033,AQ2033,AR2033,AS2033,AT2033,AU2033,AV2033,AW2033,AX2033,AY2033,AZ2033,BA2033,BB2033), IF(D2033="Best Buy", "https://www.bestbuy.com/site/searchpage.jsp?st=" &amp; [1]!textjoin("+",TRUE,S2033,T2033,U2033,V2033,W2033,X2033,Y2033,Z2033,AA2033,AB2033,AC2033,AD2033,AE2033,AF2033,AG2033,AH2033,AI2033,AJ2033,AK2033,AL2033,AM2033,AN2033,AO2033,AP2033,AQ2033,AR2033,AS2033,AT2033,AU2033,AV2033,AW2033,AX2033,AY2033,AZ2033,BA2033,BB2033), IF(D2033="Target", "https://www.target.com/s?searchTerm=" &amp; [1]!textjoin("+",TRUE,S2033,T2033,U2033,V2033,W2033,X2033,Y2033,Z2033,AA2033,AB2033,AC2033,AD2033,AE2033,AF2033,AG2033,AH2033,AI2033,AJ2033,AK2033,AL2033,AM2033,AN2033,AO2033,AP2033,AQ2033,AR2033,AS2033,AT2033,AU2033,AV2033,AW2033,AX2033,AY2033,AZ2033,BA2033,BB2033),"")))</f>
        <v>#NAME?</v>
      </c>
      <c r="G2033" s="45" t="s">
        <v>8451</v>
      </c>
      <c r="H2033" s="45" t="str">
        <f t="shared" si="126"/>
        <v>Walmart</v>
      </c>
      <c r="I2033" s="45"/>
      <c r="J2033" s="45"/>
      <c r="L2033" s="37" t="s">
        <v>12</v>
      </c>
      <c r="M2033" s="26" t="s">
        <v>2159</v>
      </c>
      <c r="N2033" s="21" t="s">
        <v>7029</v>
      </c>
      <c r="O2033" s="1" t="s">
        <v>2160</v>
      </c>
      <c r="P2033" s="21" t="e">
        <f ca="1">[1]!textjoin("+",TRUE,O2033,S2033,T2033,U2033,V2033,W2033,X2033,Y2033,Z2033,AA2033,AB2033,AC2033,AD2033,AE2033,AF2033,AG2033,AH2033,AI2033,AJ2033,AK2033,AL2033,AM2033,AN2033,AO2033,AP2033,AQ2033,AR2033,AS2033,AT2033,AU2033,AV2033,AW2033,AX2033,AY2033,AZ2033,BA2033,BB2033,R2033)</f>
        <v>#NAME?</v>
      </c>
      <c r="Q2033" s="21" t="e">
        <f t="shared" ca="1" si="124"/>
        <v>#NAME?</v>
      </c>
      <c r="R2033" t="s">
        <v>5106</v>
      </c>
      <c r="S2033" s="16" t="s">
        <v>2919</v>
      </c>
      <c r="T2033" s="12" t="s">
        <v>4489</v>
      </c>
      <c r="U2033" s="12">
        <v>2</v>
      </c>
      <c r="V2033" s="12" t="s">
        <v>4584</v>
      </c>
    </row>
    <row r="2034" spans="1:25" ht="409.6" thickBot="1" x14ac:dyDescent="0.35">
      <c r="A2034" s="7" t="s">
        <v>2060</v>
      </c>
      <c r="D2034" s="37" t="s">
        <v>15</v>
      </c>
      <c r="E2034" s="45"/>
      <c r="F2034" s="47" t="e">
        <f ca="1">IF(D2034="Walmart", "https://www.walmart.com/search/?query=" &amp; [1]!textjoin("%20",TRUE,S2034,T2034,U2034,V2034,W2034,X2034,Y2034,Z2034,AA2034,AB2034,AC2034,AD2034,AE2034,AF2034,AG2034,AH2034,AI2034,AJ2034,AK2034,AL2034,AM2034,AN2034,AO2034,AP2034,AQ2034,AR2034,AS2034,AT2034,AU2034,AV2034,AW2034,AX2034,AY2034,AZ2034,BA2034,BB2034), IF(D2034="Best Buy", "https://www.bestbuy.com/site/searchpage.jsp?st=" &amp; [1]!textjoin("+",TRUE,S2034,T2034,U2034,V2034,W2034,X2034,Y2034,Z2034,AA2034,AB2034,AC2034,AD2034,AE2034,AF2034,AG2034,AH2034,AI2034,AJ2034,AK2034,AL2034,AM2034,AN2034,AO2034,AP2034,AQ2034,AR2034,AS2034,AT2034,AU2034,AV2034,AW2034,AX2034,AY2034,AZ2034,BA2034,BB2034), IF(D2034="Target", "https://www.target.com/s?searchTerm=" &amp; [1]!textjoin("+",TRUE,S2034,T2034,U2034,V2034,W2034,X2034,Y2034,Z2034,AA2034,AB2034,AC2034,AD2034,AE2034,AF2034,AG2034,AH2034,AI2034,AJ2034,AK2034,AL2034,AM2034,AN2034,AO2034,AP2034,AQ2034,AR2034,AS2034,AT2034,AU2034,AV2034,AW2034,AX2034,AY2034,AZ2034,BA2034,BB2034),"")))</f>
        <v>#NAME?</v>
      </c>
      <c r="G2034" s="45" t="s">
        <v>8452</v>
      </c>
      <c r="H2034" s="45" t="str">
        <f t="shared" si="126"/>
        <v>Best Buy</v>
      </c>
      <c r="I2034" s="45"/>
      <c r="J2034" s="45"/>
      <c r="L2034" s="37" t="s">
        <v>15</v>
      </c>
      <c r="M2034" s="26" t="s">
        <v>2159</v>
      </c>
      <c r="N2034" s="21" t="s">
        <v>7030</v>
      </c>
      <c r="O2034" s="1" t="s">
        <v>2160</v>
      </c>
      <c r="P2034" s="21" t="e">
        <f ca="1">[1]!textjoin("+",TRUE,O2034,S2034,T2034,U2034,V2034,W2034,X2034,Y2034,Z2034,AA2034,AB2034,AC2034,AD2034,AE2034,AF2034,AG2034,AH2034,AI2034,AJ2034,AK2034,AL2034,AM2034,AN2034,AO2034,AP2034,AQ2034,AR2034,AS2034,AT2034,AU2034,AV2034,AW2034,AX2034,AY2034,AZ2034,BA2034,BB2034,R2034)</f>
        <v>#NAME?</v>
      </c>
      <c r="Q2034" s="21" t="e">
        <f t="shared" ca="1" si="124"/>
        <v>#NAME?</v>
      </c>
      <c r="R2034" t="s">
        <v>5106</v>
      </c>
      <c r="S2034" s="16" t="s">
        <v>2919</v>
      </c>
      <c r="T2034" s="12" t="s">
        <v>4489</v>
      </c>
      <c r="U2034" s="12" t="s">
        <v>2176</v>
      </c>
      <c r="V2034" s="12" t="s">
        <v>2177</v>
      </c>
      <c r="W2034" s="12" t="s">
        <v>2178</v>
      </c>
      <c r="X2034" s="12" t="s">
        <v>4603</v>
      </c>
    </row>
    <row r="2035" spans="1:25" ht="409.6" thickBot="1" x14ac:dyDescent="0.35">
      <c r="A2035" s="7" t="s">
        <v>2060</v>
      </c>
      <c r="D2035" s="37" t="s">
        <v>15</v>
      </c>
      <c r="E2035" s="45"/>
      <c r="F2035" s="47" t="e">
        <f ca="1">IF(D2035="Walmart", "https://www.walmart.com/search/?query=" &amp; [1]!textjoin("%20",TRUE,S2035,T2035,U2035,V2035,W2035,X2035,Y2035,Z2035,AA2035,AB2035,AC2035,AD2035,AE2035,AF2035,AG2035,AH2035,AI2035,AJ2035,AK2035,AL2035,AM2035,AN2035,AO2035,AP2035,AQ2035,AR2035,AS2035,AT2035,AU2035,AV2035,AW2035,AX2035,AY2035,AZ2035,BA2035,BB2035), IF(D2035="Best Buy", "https://www.bestbuy.com/site/searchpage.jsp?st=" &amp; [1]!textjoin("+",TRUE,S2035,T2035,U2035,V2035,W2035,X2035,Y2035,Z2035,AA2035,AB2035,AC2035,AD2035,AE2035,AF2035,AG2035,AH2035,AI2035,AJ2035,AK2035,AL2035,AM2035,AN2035,AO2035,AP2035,AQ2035,AR2035,AS2035,AT2035,AU2035,AV2035,AW2035,AX2035,AY2035,AZ2035,BA2035,BB2035), IF(D2035="Target", "https://www.target.com/s?searchTerm=" &amp; [1]!textjoin("+",TRUE,S2035,T2035,U2035,V2035,W2035,X2035,Y2035,Z2035,AA2035,AB2035,AC2035,AD2035,AE2035,AF2035,AG2035,AH2035,AI2035,AJ2035,AK2035,AL2035,AM2035,AN2035,AO2035,AP2035,AQ2035,AR2035,AS2035,AT2035,AU2035,AV2035,AW2035,AX2035,AY2035,AZ2035,BA2035,BB2035),"")))</f>
        <v>#NAME?</v>
      </c>
      <c r="G2035" s="45" t="s">
        <v>8453</v>
      </c>
      <c r="H2035" s="45" t="str">
        <f t="shared" si="126"/>
        <v>Best Buy</v>
      </c>
      <c r="I2035" s="45"/>
      <c r="J2035" s="45"/>
      <c r="L2035" s="37" t="s">
        <v>15</v>
      </c>
      <c r="M2035" s="26" t="s">
        <v>2159</v>
      </c>
      <c r="N2035" s="21" t="s">
        <v>7031</v>
      </c>
      <c r="O2035" s="1" t="s">
        <v>2160</v>
      </c>
      <c r="P2035" s="21" t="e">
        <f ca="1">[1]!textjoin("+",TRUE,O2035,S2035,T2035,U2035,V2035,W2035,X2035,Y2035,Z2035,AA2035,AB2035,AC2035,AD2035,AE2035,AF2035,AG2035,AH2035,AI2035,AJ2035,AK2035,AL2035,AM2035,AN2035,AO2035,AP2035,AQ2035,AR2035,AS2035,AT2035,AU2035,AV2035,AW2035,AX2035,AY2035,AZ2035,BA2035,BB2035,R2035)</f>
        <v>#NAME?</v>
      </c>
      <c r="Q2035" s="21" t="e">
        <f t="shared" ref="Q2035:Q2098" ca="1" si="127">REPLACE(P2035,28,1,"")</f>
        <v>#NAME?</v>
      </c>
      <c r="R2035" t="s">
        <v>5106</v>
      </c>
      <c r="S2035" s="16" t="s">
        <v>2919</v>
      </c>
      <c r="T2035" s="12" t="s">
        <v>4490</v>
      </c>
      <c r="U2035" s="12">
        <v>2</v>
      </c>
      <c r="V2035" s="12" t="s">
        <v>4584</v>
      </c>
    </row>
    <row r="2036" spans="1:25" ht="409.6" thickBot="1" x14ac:dyDescent="0.35">
      <c r="A2036" s="7" t="s">
        <v>2061</v>
      </c>
      <c r="D2036" s="37" t="s">
        <v>15</v>
      </c>
      <c r="E2036" s="45"/>
      <c r="F2036" s="47" t="e">
        <f ca="1">IF(D2036="Walmart", "https://www.walmart.com/search/?query=" &amp; [1]!textjoin("%20",TRUE,S2036,T2036,U2036,V2036,W2036,X2036,Y2036,Z2036,AA2036,AB2036,AC2036,AD2036,AE2036,AF2036,AG2036,AH2036,AI2036,AJ2036,AK2036,AL2036,AM2036,AN2036,AO2036,AP2036,AQ2036,AR2036,AS2036,AT2036,AU2036,AV2036,AW2036,AX2036,AY2036,AZ2036,BA2036,BB2036), IF(D2036="Best Buy", "https://www.bestbuy.com/site/searchpage.jsp?st=" &amp; [1]!textjoin("+",TRUE,S2036,T2036,U2036,V2036,W2036,X2036,Y2036,Z2036,AA2036,AB2036,AC2036,AD2036,AE2036,AF2036,AG2036,AH2036,AI2036,AJ2036,AK2036,AL2036,AM2036,AN2036,AO2036,AP2036,AQ2036,AR2036,AS2036,AT2036,AU2036,AV2036,AW2036,AX2036,AY2036,AZ2036,BA2036,BB2036), IF(D2036="Target", "https://www.target.com/s?searchTerm=" &amp; [1]!textjoin("+",TRUE,S2036,T2036,U2036,V2036,W2036,X2036,Y2036,Z2036,AA2036,AB2036,AC2036,AD2036,AE2036,AF2036,AG2036,AH2036,AI2036,AJ2036,AK2036,AL2036,AM2036,AN2036,AO2036,AP2036,AQ2036,AR2036,AS2036,AT2036,AU2036,AV2036,AW2036,AX2036,AY2036,AZ2036,BA2036,BB2036),"")))</f>
        <v>#NAME?</v>
      </c>
      <c r="G2036" s="45" t="s">
        <v>8454</v>
      </c>
      <c r="H2036" s="45" t="str">
        <f t="shared" si="126"/>
        <v>Best Buy</v>
      </c>
      <c r="I2036" s="45"/>
      <c r="J2036" s="45"/>
      <c r="L2036" s="37" t="s">
        <v>15</v>
      </c>
      <c r="M2036" s="26" t="s">
        <v>2159</v>
      </c>
      <c r="N2036" s="21" t="s">
        <v>7032</v>
      </c>
      <c r="O2036" s="1" t="s">
        <v>2160</v>
      </c>
      <c r="P2036" s="21" t="e">
        <f ca="1">[1]!textjoin("+",TRUE,O2036,S2036,T2036,U2036,V2036,W2036,X2036,Y2036,Z2036,AA2036,AB2036,AC2036,AD2036,AE2036,AF2036,AG2036,AH2036,AI2036,AJ2036,AK2036,AL2036,AM2036,AN2036,AO2036,AP2036,AQ2036,AR2036,AS2036,AT2036,AU2036,AV2036,AW2036,AX2036,AY2036,AZ2036,BA2036,BB2036,R2036)</f>
        <v>#NAME?</v>
      </c>
      <c r="Q2036" s="21" t="e">
        <f t="shared" ca="1" si="127"/>
        <v>#NAME?</v>
      </c>
      <c r="R2036" t="s">
        <v>5106</v>
      </c>
      <c r="S2036" s="16" t="s">
        <v>2919</v>
      </c>
      <c r="T2036" s="12" t="s">
        <v>4490</v>
      </c>
      <c r="U2036" s="12">
        <v>3</v>
      </c>
      <c r="V2036" s="12" t="s">
        <v>4584</v>
      </c>
    </row>
    <row r="2037" spans="1:25" ht="409.6" thickBot="1" x14ac:dyDescent="0.35">
      <c r="A2037" s="7" t="s">
        <v>2062</v>
      </c>
      <c r="D2037" s="37" t="s">
        <v>15</v>
      </c>
      <c r="E2037" s="45"/>
      <c r="F2037" s="47" t="e">
        <f ca="1">IF(D2037="Walmart", "https://www.walmart.com/search/?query=" &amp; [1]!textjoin("%20",TRUE,S2037,T2037,U2037,V2037,W2037,X2037,Y2037,Z2037,AA2037,AB2037,AC2037,AD2037,AE2037,AF2037,AG2037,AH2037,AI2037,AJ2037,AK2037,AL2037,AM2037,AN2037,AO2037,AP2037,AQ2037,AR2037,AS2037,AT2037,AU2037,AV2037,AW2037,AX2037,AY2037,AZ2037,BA2037,BB2037), IF(D2037="Best Buy", "https://www.bestbuy.com/site/searchpage.jsp?st=" &amp; [1]!textjoin("+",TRUE,S2037,T2037,U2037,V2037,W2037,X2037,Y2037,Z2037,AA2037,AB2037,AC2037,AD2037,AE2037,AF2037,AG2037,AH2037,AI2037,AJ2037,AK2037,AL2037,AM2037,AN2037,AO2037,AP2037,AQ2037,AR2037,AS2037,AT2037,AU2037,AV2037,AW2037,AX2037,AY2037,AZ2037,BA2037,BB2037), IF(D2037="Target", "https://www.target.com/s?searchTerm=" &amp; [1]!textjoin("+",TRUE,S2037,T2037,U2037,V2037,W2037,X2037,Y2037,Z2037,AA2037,AB2037,AC2037,AD2037,AE2037,AF2037,AG2037,AH2037,AI2037,AJ2037,AK2037,AL2037,AM2037,AN2037,AO2037,AP2037,AQ2037,AR2037,AS2037,AT2037,AU2037,AV2037,AW2037,AX2037,AY2037,AZ2037,BA2037,BB2037),"")))</f>
        <v>#NAME?</v>
      </c>
      <c r="G2037" s="45" t="s">
        <v>8455</v>
      </c>
      <c r="H2037" s="45" t="str">
        <f t="shared" si="126"/>
        <v>Best Buy</v>
      </c>
      <c r="I2037" s="45"/>
      <c r="J2037" s="45"/>
      <c r="L2037" s="37" t="s">
        <v>15</v>
      </c>
      <c r="M2037" s="26" t="s">
        <v>2159</v>
      </c>
      <c r="N2037" s="21" t="s">
        <v>7033</v>
      </c>
      <c r="O2037" s="1" t="s">
        <v>2160</v>
      </c>
      <c r="P2037" s="21" t="e">
        <f ca="1">[1]!textjoin("+",TRUE,O2037,S2037,T2037,U2037,V2037,W2037,X2037,Y2037,Z2037,AA2037,AB2037,AC2037,AD2037,AE2037,AF2037,AG2037,AH2037,AI2037,AJ2037,AK2037,AL2037,AM2037,AN2037,AO2037,AP2037,AQ2037,AR2037,AS2037,AT2037,AU2037,AV2037,AW2037,AX2037,AY2037,AZ2037,BA2037,BB2037,R2037)</f>
        <v>#NAME?</v>
      </c>
      <c r="Q2037" s="21" t="e">
        <f t="shared" ca="1" si="127"/>
        <v>#NAME?</v>
      </c>
      <c r="R2037" t="s">
        <v>5106</v>
      </c>
      <c r="S2037" s="16" t="s">
        <v>2919</v>
      </c>
      <c r="T2037" s="12" t="s">
        <v>4490</v>
      </c>
      <c r="U2037" s="12" t="s">
        <v>4466</v>
      </c>
      <c r="V2037" s="12" t="s">
        <v>4300</v>
      </c>
      <c r="W2037" s="12" t="s">
        <v>4491</v>
      </c>
      <c r="X2037" s="12" t="s">
        <v>4585</v>
      </c>
    </row>
    <row r="2038" spans="1:25" ht="409.6" thickBot="1" x14ac:dyDescent="0.35">
      <c r="A2038" s="7" t="s">
        <v>2063</v>
      </c>
      <c r="D2038" s="37" t="s">
        <v>12</v>
      </c>
      <c r="E2038" s="45"/>
      <c r="F2038" s="47" t="e">
        <f ca="1">IF(D2038="Walmart", "https://www.walmart.com/search/?query=" &amp; [1]!textjoin("%20",TRUE,S2038,T2038,U2038,V2038,W2038,X2038,Y2038,Z2038,AA2038,AB2038,AC2038,AD2038,AE2038,AF2038,AG2038,AH2038,AI2038,AJ2038,AK2038,AL2038,AM2038,AN2038,AO2038,AP2038,AQ2038,AR2038,AS2038,AT2038,AU2038,AV2038,AW2038,AX2038,AY2038,AZ2038,BA2038,BB2038), IF(D2038="Best Buy", "https://www.bestbuy.com/site/searchpage.jsp?st=" &amp; [1]!textjoin("+",TRUE,S2038,T2038,U2038,V2038,W2038,X2038,Y2038,Z2038,AA2038,AB2038,AC2038,AD2038,AE2038,AF2038,AG2038,AH2038,AI2038,AJ2038,AK2038,AL2038,AM2038,AN2038,AO2038,AP2038,AQ2038,AR2038,AS2038,AT2038,AU2038,AV2038,AW2038,AX2038,AY2038,AZ2038,BA2038,BB2038), IF(D2038="Target", "https://www.target.com/s?searchTerm=" &amp; [1]!textjoin("+",TRUE,S2038,T2038,U2038,V2038,W2038,X2038,Y2038,Z2038,AA2038,AB2038,AC2038,AD2038,AE2038,AF2038,AG2038,AH2038,AI2038,AJ2038,AK2038,AL2038,AM2038,AN2038,AO2038,AP2038,AQ2038,AR2038,AS2038,AT2038,AU2038,AV2038,AW2038,AX2038,AY2038,AZ2038,BA2038,BB2038),"")))</f>
        <v>#NAME?</v>
      </c>
      <c r="G2038" s="45" t="s">
        <v>8456</v>
      </c>
      <c r="H2038" s="45" t="str">
        <f t="shared" si="126"/>
        <v>Walmart</v>
      </c>
      <c r="I2038" s="45"/>
      <c r="J2038" s="45"/>
      <c r="L2038" s="37" t="s">
        <v>12</v>
      </c>
      <c r="M2038" s="26" t="s">
        <v>2159</v>
      </c>
      <c r="N2038" s="21" t="s">
        <v>7034</v>
      </c>
      <c r="O2038" s="1" t="s">
        <v>2160</v>
      </c>
      <c r="P2038" s="21" t="e">
        <f ca="1">[1]!textjoin("+",TRUE,O2038,S2038,T2038,U2038,V2038,W2038,X2038,Y2038,Z2038,AA2038,AB2038,AC2038,AD2038,AE2038,AF2038,AG2038,AH2038,AI2038,AJ2038,AK2038,AL2038,AM2038,AN2038,AO2038,AP2038,AQ2038,AR2038,AS2038,AT2038,AU2038,AV2038,AW2038,AX2038,AY2038,AZ2038,BA2038,BB2038,R2038)</f>
        <v>#NAME?</v>
      </c>
      <c r="Q2038" s="21" t="e">
        <f t="shared" ca="1" si="127"/>
        <v>#NAME?</v>
      </c>
      <c r="R2038" t="s">
        <v>5106</v>
      </c>
      <c r="S2038" s="16" t="s">
        <v>2919</v>
      </c>
      <c r="T2038" s="12" t="s">
        <v>5081</v>
      </c>
      <c r="U2038" s="12" t="s">
        <v>2919</v>
      </c>
      <c r="V2038" s="12" t="s">
        <v>4155</v>
      </c>
      <c r="W2038" s="12" t="s">
        <v>4277</v>
      </c>
      <c r="X2038" s="12" t="s">
        <v>4131</v>
      </c>
    </row>
    <row r="2039" spans="1:25" ht="409.6" thickBot="1" x14ac:dyDescent="0.35">
      <c r="A2039" s="7" t="s">
        <v>2064</v>
      </c>
      <c r="D2039" s="37" t="s">
        <v>15</v>
      </c>
      <c r="E2039" s="45"/>
      <c r="F2039" s="47" t="e">
        <f ca="1">IF(D2039="Walmart", "https://www.walmart.com/search/?query=" &amp; [1]!textjoin("%20",TRUE,S2039,T2039,U2039,V2039,W2039,X2039,Y2039,Z2039,AA2039,AB2039,AC2039,AD2039,AE2039,AF2039,AG2039,AH2039,AI2039,AJ2039,AK2039,AL2039,AM2039,AN2039,AO2039,AP2039,AQ2039,AR2039,AS2039,AT2039,AU2039,AV2039,AW2039,AX2039,AY2039,AZ2039,BA2039,BB2039), IF(D2039="Best Buy", "https://www.bestbuy.com/site/searchpage.jsp?st=" &amp; [1]!textjoin("+",TRUE,S2039,T2039,U2039,V2039,W2039,X2039,Y2039,Z2039,AA2039,AB2039,AC2039,AD2039,AE2039,AF2039,AG2039,AH2039,AI2039,AJ2039,AK2039,AL2039,AM2039,AN2039,AO2039,AP2039,AQ2039,AR2039,AS2039,AT2039,AU2039,AV2039,AW2039,AX2039,AY2039,AZ2039,BA2039,BB2039), IF(D2039="Target", "https://www.target.com/s?searchTerm=" &amp; [1]!textjoin("+",TRUE,S2039,T2039,U2039,V2039,W2039,X2039,Y2039,Z2039,AA2039,AB2039,AC2039,AD2039,AE2039,AF2039,AG2039,AH2039,AI2039,AJ2039,AK2039,AL2039,AM2039,AN2039,AO2039,AP2039,AQ2039,AR2039,AS2039,AT2039,AU2039,AV2039,AW2039,AX2039,AY2039,AZ2039,BA2039,BB2039),"")))</f>
        <v>#NAME?</v>
      </c>
      <c r="G2039" s="45" t="s">
        <v>8457</v>
      </c>
      <c r="H2039" s="45" t="str">
        <f t="shared" si="126"/>
        <v>Best Buy</v>
      </c>
      <c r="I2039" s="45"/>
      <c r="J2039" s="45"/>
      <c r="L2039" s="37" t="s">
        <v>15</v>
      </c>
      <c r="M2039" s="26" t="s">
        <v>2159</v>
      </c>
      <c r="N2039" s="21" t="s">
        <v>7035</v>
      </c>
      <c r="O2039" s="1" t="s">
        <v>2160</v>
      </c>
      <c r="P2039" s="21" t="e">
        <f ca="1">[1]!textjoin("+",TRUE,O2039,S2039,T2039,U2039,V2039,W2039,X2039,Y2039,Z2039,AA2039,AB2039,AC2039,AD2039,AE2039,AF2039,AG2039,AH2039,AI2039,AJ2039,AK2039,AL2039,AM2039,AN2039,AO2039,AP2039,AQ2039,AR2039,AS2039,AT2039,AU2039,AV2039,AW2039,AX2039,AY2039,AZ2039,BA2039,BB2039,R2039)</f>
        <v>#NAME?</v>
      </c>
      <c r="Q2039" s="21" t="e">
        <f t="shared" ca="1" si="127"/>
        <v>#NAME?</v>
      </c>
      <c r="R2039" t="s">
        <v>5106</v>
      </c>
      <c r="S2039" s="16" t="s">
        <v>2919</v>
      </c>
      <c r="T2039" s="12" t="s">
        <v>4492</v>
      </c>
      <c r="U2039" s="12" t="s">
        <v>2729</v>
      </c>
      <c r="V2039" s="12" t="s">
        <v>4137</v>
      </c>
      <c r="W2039" s="12" t="s">
        <v>4493</v>
      </c>
      <c r="X2039" s="12" t="s">
        <v>4494</v>
      </c>
      <c r="Y2039" s="12" t="s">
        <v>4584</v>
      </c>
    </row>
    <row r="2040" spans="1:25" ht="409.6" thickBot="1" x14ac:dyDescent="0.35">
      <c r="A2040" s="7" t="s">
        <v>2065</v>
      </c>
      <c r="D2040" s="37" t="s">
        <v>15</v>
      </c>
      <c r="E2040" s="45"/>
      <c r="F2040" s="47" t="e">
        <f ca="1">IF(D2040="Walmart", "https://www.walmart.com/search/?query=" &amp; [1]!textjoin("%20",TRUE,S2040,T2040,U2040,V2040,W2040,X2040,Y2040,Z2040,AA2040,AB2040,AC2040,AD2040,AE2040,AF2040,AG2040,AH2040,AI2040,AJ2040,AK2040,AL2040,AM2040,AN2040,AO2040,AP2040,AQ2040,AR2040,AS2040,AT2040,AU2040,AV2040,AW2040,AX2040,AY2040,AZ2040,BA2040,BB2040), IF(D2040="Best Buy", "https://www.bestbuy.com/site/searchpage.jsp?st=" &amp; [1]!textjoin("+",TRUE,S2040,T2040,U2040,V2040,W2040,X2040,Y2040,Z2040,AA2040,AB2040,AC2040,AD2040,AE2040,AF2040,AG2040,AH2040,AI2040,AJ2040,AK2040,AL2040,AM2040,AN2040,AO2040,AP2040,AQ2040,AR2040,AS2040,AT2040,AU2040,AV2040,AW2040,AX2040,AY2040,AZ2040,BA2040,BB2040), IF(D2040="Target", "https://www.target.com/s?searchTerm=" &amp; [1]!textjoin("+",TRUE,S2040,T2040,U2040,V2040,W2040,X2040,Y2040,Z2040,AA2040,AB2040,AC2040,AD2040,AE2040,AF2040,AG2040,AH2040,AI2040,AJ2040,AK2040,AL2040,AM2040,AN2040,AO2040,AP2040,AQ2040,AR2040,AS2040,AT2040,AU2040,AV2040,AW2040,AX2040,AY2040,AZ2040,BA2040,BB2040),"")))</f>
        <v>#NAME?</v>
      </c>
      <c r="G2040" s="45" t="s">
        <v>8458</v>
      </c>
      <c r="H2040" s="45" t="str">
        <f t="shared" si="126"/>
        <v>Best Buy</v>
      </c>
      <c r="I2040" s="45"/>
      <c r="J2040" s="45"/>
      <c r="L2040" s="37" t="s">
        <v>15</v>
      </c>
      <c r="M2040" s="26" t="s">
        <v>2159</v>
      </c>
      <c r="N2040" s="21" t="s">
        <v>7036</v>
      </c>
      <c r="O2040" s="1" t="s">
        <v>2160</v>
      </c>
      <c r="P2040" s="21" t="e">
        <f ca="1">[1]!textjoin("+",TRUE,O2040,S2040,T2040,U2040,V2040,W2040,X2040,Y2040,Z2040,AA2040,AB2040,AC2040,AD2040,AE2040,AF2040,AG2040,AH2040,AI2040,AJ2040,AK2040,AL2040,AM2040,AN2040,AO2040,AP2040,AQ2040,AR2040,AS2040,AT2040,AU2040,AV2040,AW2040,AX2040,AY2040,AZ2040,BA2040,BB2040,R2040)</f>
        <v>#NAME?</v>
      </c>
      <c r="Q2040" s="21" t="e">
        <f t="shared" ca="1" si="127"/>
        <v>#NAME?</v>
      </c>
      <c r="R2040" t="s">
        <v>5106</v>
      </c>
      <c r="S2040" s="16" t="s">
        <v>2919</v>
      </c>
      <c r="T2040" s="12" t="s">
        <v>4495</v>
      </c>
      <c r="U2040" s="12" t="s">
        <v>4496</v>
      </c>
      <c r="V2040" s="12" t="s">
        <v>2176</v>
      </c>
      <c r="W2040" s="12" t="s">
        <v>2177</v>
      </c>
      <c r="X2040" s="12" t="s">
        <v>2178</v>
      </c>
      <c r="Y2040" s="12" t="s">
        <v>4603</v>
      </c>
    </row>
    <row r="2041" spans="1:25" ht="409.6" thickBot="1" x14ac:dyDescent="0.35">
      <c r="A2041" s="7" t="s">
        <v>2066</v>
      </c>
      <c r="D2041" s="37" t="s">
        <v>15</v>
      </c>
      <c r="E2041" s="45"/>
      <c r="F2041" s="47" t="e">
        <f ca="1">IF(D2041="Walmart", "https://www.walmart.com/search/?query=" &amp; [1]!textjoin("%20",TRUE,S2041,T2041,U2041,V2041,W2041,X2041,Y2041,Z2041,AA2041,AB2041,AC2041,AD2041,AE2041,AF2041,AG2041,AH2041,AI2041,AJ2041,AK2041,AL2041,AM2041,AN2041,AO2041,AP2041,AQ2041,AR2041,AS2041,AT2041,AU2041,AV2041,AW2041,AX2041,AY2041,AZ2041,BA2041,BB2041), IF(D2041="Best Buy", "https://www.bestbuy.com/site/searchpage.jsp?st=" &amp; [1]!textjoin("+",TRUE,S2041,T2041,U2041,V2041,W2041,X2041,Y2041,Z2041,AA2041,AB2041,AC2041,AD2041,AE2041,AF2041,AG2041,AH2041,AI2041,AJ2041,AK2041,AL2041,AM2041,AN2041,AO2041,AP2041,AQ2041,AR2041,AS2041,AT2041,AU2041,AV2041,AW2041,AX2041,AY2041,AZ2041,BA2041,BB2041), IF(D2041="Target", "https://www.target.com/s?searchTerm=" &amp; [1]!textjoin("+",TRUE,S2041,T2041,U2041,V2041,W2041,X2041,Y2041,Z2041,AA2041,AB2041,AC2041,AD2041,AE2041,AF2041,AG2041,AH2041,AI2041,AJ2041,AK2041,AL2041,AM2041,AN2041,AO2041,AP2041,AQ2041,AR2041,AS2041,AT2041,AU2041,AV2041,AW2041,AX2041,AY2041,AZ2041,BA2041,BB2041),"")))</f>
        <v>#NAME?</v>
      </c>
      <c r="G2041" s="45" t="s">
        <v>8459</v>
      </c>
      <c r="H2041" s="45" t="str">
        <f t="shared" si="126"/>
        <v>Best Buy</v>
      </c>
      <c r="I2041" s="45"/>
      <c r="J2041" s="45"/>
      <c r="L2041" s="37" t="s">
        <v>15</v>
      </c>
      <c r="M2041" s="26" t="s">
        <v>2159</v>
      </c>
      <c r="N2041" s="21" t="s">
        <v>7037</v>
      </c>
      <c r="O2041" s="1" t="s">
        <v>2160</v>
      </c>
      <c r="P2041" s="21" t="e">
        <f ca="1">[1]!textjoin("+",TRUE,O2041,S2041,T2041,U2041,V2041,W2041,X2041,Y2041,Z2041,AA2041,AB2041,AC2041,AD2041,AE2041,AF2041,AG2041,AH2041,AI2041,AJ2041,AK2041,AL2041,AM2041,AN2041,AO2041,AP2041,AQ2041,AR2041,AS2041,AT2041,AU2041,AV2041,AW2041,AX2041,AY2041,AZ2041,BA2041,BB2041,R2041)</f>
        <v>#NAME?</v>
      </c>
      <c r="Q2041" s="21" t="e">
        <f t="shared" ca="1" si="127"/>
        <v>#NAME?</v>
      </c>
      <c r="R2041" t="s">
        <v>5106</v>
      </c>
      <c r="S2041" s="16" t="s">
        <v>2919</v>
      </c>
      <c r="T2041" s="12" t="s">
        <v>4495</v>
      </c>
      <c r="U2041" s="12" t="s">
        <v>4496</v>
      </c>
      <c r="V2041" s="12" t="s">
        <v>4584</v>
      </c>
    </row>
    <row r="2042" spans="1:25" ht="409.6" thickBot="1" x14ac:dyDescent="0.35">
      <c r="A2042" s="7" t="s">
        <v>2067</v>
      </c>
      <c r="D2042" s="37" t="s">
        <v>20</v>
      </c>
      <c r="E2042" s="45"/>
      <c r="F2042" s="47" t="e">
        <f ca="1">IF(D2042="Walmart", "https://www.walmart.com/search/?query=" &amp; [1]!textjoin("%20",TRUE,S2042,T2042,U2042,V2042,W2042,X2042,Y2042,Z2042,AA2042,AB2042,AC2042,AD2042,AE2042,AF2042,AG2042,AH2042,AI2042,AJ2042,AK2042,AL2042,AM2042,AN2042,AO2042,AP2042,AQ2042,AR2042,AS2042,AT2042,AU2042,AV2042,AW2042,AX2042,AY2042,AZ2042,BA2042,BB2042), IF(D2042="Best Buy", "https://www.bestbuy.com/site/searchpage.jsp?st=" &amp; [1]!textjoin("+",TRUE,S2042,T2042,U2042,V2042,W2042,X2042,Y2042,Z2042,AA2042,AB2042,AC2042,AD2042,AE2042,AF2042,AG2042,AH2042,AI2042,AJ2042,AK2042,AL2042,AM2042,AN2042,AO2042,AP2042,AQ2042,AR2042,AS2042,AT2042,AU2042,AV2042,AW2042,AX2042,AY2042,AZ2042,BA2042,BB2042), IF(D2042="Target", "https://www.target.com/s?searchTerm=" &amp; [1]!textjoin("+",TRUE,S2042,T2042,U2042,V2042,W2042,X2042,Y2042,Z2042,AA2042,AB2042,AC2042,AD2042,AE2042,AF2042,AG2042,AH2042,AI2042,AJ2042,AK2042,AL2042,AM2042,AN2042,AO2042,AP2042,AQ2042,AR2042,AS2042,AT2042,AU2042,AV2042,AW2042,AX2042,AY2042,AZ2042,BA2042,BB2042),"")))</f>
        <v>#NAME?</v>
      </c>
      <c r="G2042" s="45" t="s">
        <v>8460</v>
      </c>
      <c r="H2042" s="45" t="str">
        <f t="shared" si="126"/>
        <v>Target</v>
      </c>
      <c r="I2042" s="45"/>
      <c r="J2042" s="45"/>
      <c r="L2042" s="37" t="s">
        <v>20</v>
      </c>
      <c r="M2042" s="26" t="s">
        <v>2159</v>
      </c>
      <c r="N2042" s="21" t="s">
        <v>7038</v>
      </c>
      <c r="O2042" s="1" t="s">
        <v>2160</v>
      </c>
      <c r="P2042" s="21" t="e">
        <f ca="1">[1]!textjoin("+",TRUE,O2042,S2042,T2042,U2042,V2042,W2042,X2042,Y2042,Z2042,AA2042,AB2042,AC2042,AD2042,AE2042,AF2042,AG2042,AH2042,AI2042,AJ2042,AK2042,AL2042,AM2042,AN2042,AO2042,AP2042,AQ2042,AR2042,AS2042,AT2042,AU2042,AV2042,AW2042,AX2042,AY2042,AZ2042,BA2042,BB2042,R2042)</f>
        <v>#NAME?</v>
      </c>
      <c r="Q2042" s="21" t="e">
        <f t="shared" ca="1" si="127"/>
        <v>#NAME?</v>
      </c>
      <c r="R2042" t="s">
        <v>5106</v>
      </c>
      <c r="S2042" s="16" t="s">
        <v>2919</v>
      </c>
      <c r="T2042" s="12" t="s">
        <v>4495</v>
      </c>
      <c r="U2042" s="12" t="s">
        <v>4496</v>
      </c>
      <c r="V2042" s="12" t="s">
        <v>2161</v>
      </c>
    </row>
    <row r="2043" spans="1:25" ht="409.6" thickBot="1" x14ac:dyDescent="0.35">
      <c r="A2043" s="7" t="s">
        <v>2068</v>
      </c>
      <c r="D2043" s="37" t="s">
        <v>15</v>
      </c>
      <c r="E2043" s="45"/>
      <c r="F2043" s="47" t="e">
        <f ca="1">IF(D2043="Walmart", "https://www.walmart.com/search/?query=" &amp; [1]!textjoin("%20",TRUE,S2043,T2043,U2043,V2043,W2043,X2043,Y2043,Z2043,AA2043,AB2043,AC2043,AD2043,AE2043,AF2043,AG2043,AH2043,AI2043,AJ2043,AK2043,AL2043,AM2043,AN2043,AO2043,AP2043,AQ2043,AR2043,AS2043,AT2043,AU2043,AV2043,AW2043,AX2043,AY2043,AZ2043,BA2043,BB2043), IF(D2043="Best Buy", "https://www.bestbuy.com/site/searchpage.jsp?st=" &amp; [1]!textjoin("+",TRUE,S2043,T2043,U2043,V2043,W2043,X2043,Y2043,Z2043,AA2043,AB2043,AC2043,AD2043,AE2043,AF2043,AG2043,AH2043,AI2043,AJ2043,AK2043,AL2043,AM2043,AN2043,AO2043,AP2043,AQ2043,AR2043,AS2043,AT2043,AU2043,AV2043,AW2043,AX2043,AY2043,AZ2043,BA2043,BB2043), IF(D2043="Target", "https://www.target.com/s?searchTerm=" &amp; [1]!textjoin("+",TRUE,S2043,T2043,U2043,V2043,W2043,X2043,Y2043,Z2043,AA2043,AB2043,AC2043,AD2043,AE2043,AF2043,AG2043,AH2043,AI2043,AJ2043,AK2043,AL2043,AM2043,AN2043,AO2043,AP2043,AQ2043,AR2043,AS2043,AT2043,AU2043,AV2043,AW2043,AX2043,AY2043,AZ2043,BA2043,BB2043),"")))</f>
        <v>#NAME?</v>
      </c>
      <c r="G2043" s="45" t="s">
        <v>8461</v>
      </c>
      <c r="H2043" s="45" t="str">
        <f t="shared" si="126"/>
        <v>Best Buy</v>
      </c>
      <c r="I2043" s="45"/>
      <c r="J2043" s="45"/>
      <c r="L2043" s="37" t="s">
        <v>15</v>
      </c>
      <c r="M2043" s="26" t="s">
        <v>2159</v>
      </c>
      <c r="N2043" s="21" t="s">
        <v>7038</v>
      </c>
      <c r="O2043" s="1" t="s">
        <v>2160</v>
      </c>
      <c r="P2043" s="21" t="e">
        <f ca="1">[1]!textjoin("+",TRUE,O2043,S2043,T2043,U2043,V2043,W2043,X2043,Y2043,Z2043,AA2043,AB2043,AC2043,AD2043,AE2043,AF2043,AG2043,AH2043,AI2043,AJ2043,AK2043,AL2043,AM2043,AN2043,AO2043,AP2043,AQ2043,AR2043,AS2043,AT2043,AU2043,AV2043,AW2043,AX2043,AY2043,AZ2043,BA2043,BB2043,R2043)</f>
        <v>#NAME?</v>
      </c>
      <c r="Q2043" s="21" t="e">
        <f t="shared" ca="1" si="127"/>
        <v>#NAME?</v>
      </c>
      <c r="R2043" t="s">
        <v>5106</v>
      </c>
      <c r="S2043" s="16" t="s">
        <v>2919</v>
      </c>
      <c r="T2043" s="12" t="s">
        <v>4495</v>
      </c>
      <c r="U2043" s="12" t="s">
        <v>4496</v>
      </c>
      <c r="V2043" s="12" t="s">
        <v>2161</v>
      </c>
    </row>
    <row r="2044" spans="1:25" ht="409.6" thickBot="1" x14ac:dyDescent="0.35">
      <c r="A2044" s="7" t="s">
        <v>2069</v>
      </c>
      <c r="D2044" s="37" t="s">
        <v>12</v>
      </c>
      <c r="E2044" s="45"/>
      <c r="F2044" s="47" t="e">
        <f ca="1">IF(D2044="Walmart", "https://www.walmart.com/search/?query=" &amp; [1]!textjoin("%20",TRUE,S2044,T2044,U2044,V2044,W2044,X2044,Y2044,Z2044,AA2044,AB2044,AC2044,AD2044,AE2044,AF2044,AG2044,AH2044,AI2044,AJ2044,AK2044,AL2044,AM2044,AN2044,AO2044,AP2044,AQ2044,AR2044,AS2044,AT2044,AU2044,AV2044,AW2044,AX2044,AY2044,AZ2044,BA2044,BB2044), IF(D2044="Best Buy", "https://www.bestbuy.com/site/searchpage.jsp?st=" &amp; [1]!textjoin("+",TRUE,S2044,T2044,U2044,V2044,W2044,X2044,Y2044,Z2044,AA2044,AB2044,AC2044,AD2044,AE2044,AF2044,AG2044,AH2044,AI2044,AJ2044,AK2044,AL2044,AM2044,AN2044,AO2044,AP2044,AQ2044,AR2044,AS2044,AT2044,AU2044,AV2044,AW2044,AX2044,AY2044,AZ2044,BA2044,BB2044), IF(D2044="Target", "https://www.target.com/s?searchTerm=" &amp; [1]!textjoin("+",TRUE,S2044,T2044,U2044,V2044,W2044,X2044,Y2044,Z2044,AA2044,AB2044,AC2044,AD2044,AE2044,AF2044,AG2044,AH2044,AI2044,AJ2044,AK2044,AL2044,AM2044,AN2044,AO2044,AP2044,AQ2044,AR2044,AS2044,AT2044,AU2044,AV2044,AW2044,AX2044,AY2044,AZ2044,BA2044,BB2044),"")))</f>
        <v>#NAME?</v>
      </c>
      <c r="G2044" s="45" t="s">
        <v>8462</v>
      </c>
      <c r="H2044" s="45" t="str">
        <f t="shared" si="126"/>
        <v>Walmart</v>
      </c>
      <c r="I2044" s="45"/>
      <c r="J2044" s="45"/>
      <c r="L2044" s="37" t="s">
        <v>12</v>
      </c>
      <c r="M2044" s="26" t="s">
        <v>2159</v>
      </c>
      <c r="N2044" s="21" t="s">
        <v>7038</v>
      </c>
      <c r="O2044" s="1" t="s">
        <v>2160</v>
      </c>
      <c r="P2044" s="21" t="e">
        <f ca="1">[1]!textjoin("+",TRUE,O2044,S2044,T2044,U2044,V2044,W2044,X2044,Y2044,Z2044,AA2044,AB2044,AC2044,AD2044,AE2044,AF2044,AG2044,AH2044,AI2044,AJ2044,AK2044,AL2044,AM2044,AN2044,AO2044,AP2044,AQ2044,AR2044,AS2044,AT2044,AU2044,AV2044,AW2044,AX2044,AY2044,AZ2044,BA2044,BB2044,R2044)</f>
        <v>#NAME?</v>
      </c>
      <c r="Q2044" s="21" t="e">
        <f t="shared" ca="1" si="127"/>
        <v>#NAME?</v>
      </c>
      <c r="R2044" t="s">
        <v>5106</v>
      </c>
      <c r="S2044" s="16" t="s">
        <v>2919</v>
      </c>
      <c r="T2044" s="12" t="s">
        <v>4495</v>
      </c>
      <c r="U2044" s="12" t="s">
        <v>4496</v>
      </c>
      <c r="V2044" s="12" t="s">
        <v>2161</v>
      </c>
    </row>
    <row r="2045" spans="1:25" ht="409.6" thickBot="1" x14ac:dyDescent="0.35">
      <c r="A2045" s="7" t="s">
        <v>2069</v>
      </c>
      <c r="D2045" s="37" t="s">
        <v>12</v>
      </c>
      <c r="E2045" s="45"/>
      <c r="F2045" s="47" t="e">
        <f ca="1">IF(D2045="Walmart", "https://www.walmart.com/search/?query=" &amp; [1]!textjoin("%20",TRUE,S2045,T2045,U2045,V2045,W2045,X2045,Y2045,Z2045,AA2045,AB2045,AC2045,AD2045,AE2045,AF2045,AG2045,AH2045,AI2045,AJ2045,AK2045,AL2045,AM2045,AN2045,AO2045,AP2045,AQ2045,AR2045,AS2045,AT2045,AU2045,AV2045,AW2045,AX2045,AY2045,AZ2045,BA2045,BB2045), IF(D2045="Best Buy", "https://www.bestbuy.com/site/searchpage.jsp?st=" &amp; [1]!textjoin("+",TRUE,S2045,T2045,U2045,V2045,W2045,X2045,Y2045,Z2045,AA2045,AB2045,AC2045,AD2045,AE2045,AF2045,AG2045,AH2045,AI2045,AJ2045,AK2045,AL2045,AM2045,AN2045,AO2045,AP2045,AQ2045,AR2045,AS2045,AT2045,AU2045,AV2045,AW2045,AX2045,AY2045,AZ2045,BA2045,BB2045), IF(D2045="Target", "https://www.target.com/s?searchTerm=" &amp; [1]!textjoin("+",TRUE,S2045,T2045,U2045,V2045,W2045,X2045,Y2045,Z2045,AA2045,AB2045,AC2045,AD2045,AE2045,AF2045,AG2045,AH2045,AI2045,AJ2045,AK2045,AL2045,AM2045,AN2045,AO2045,AP2045,AQ2045,AR2045,AS2045,AT2045,AU2045,AV2045,AW2045,AX2045,AY2045,AZ2045,BA2045,BB2045),"")))</f>
        <v>#NAME?</v>
      </c>
      <c r="G2045" s="45" t="s">
        <v>8463</v>
      </c>
      <c r="H2045" s="45" t="str">
        <f t="shared" si="126"/>
        <v>Walmart</v>
      </c>
      <c r="I2045" s="45"/>
      <c r="J2045" s="45"/>
      <c r="L2045" s="37" t="s">
        <v>12</v>
      </c>
      <c r="M2045" s="26" t="s">
        <v>2159</v>
      </c>
      <c r="N2045" s="21" t="s">
        <v>7039</v>
      </c>
      <c r="O2045" s="1" t="s">
        <v>2160</v>
      </c>
      <c r="P2045" s="21" t="e">
        <f ca="1">[1]!textjoin("+",TRUE,O2045,S2045,T2045,U2045,V2045,W2045,X2045,Y2045,Z2045,AA2045,AB2045,AC2045,AD2045,AE2045,AF2045,AG2045,AH2045,AI2045,AJ2045,AK2045,AL2045,AM2045,AN2045,AO2045,AP2045,AQ2045,AR2045,AS2045,AT2045,AU2045,AV2045,AW2045,AX2045,AY2045,AZ2045,BA2045,BB2045,R2045)</f>
        <v>#NAME?</v>
      </c>
      <c r="Q2045" s="21" t="e">
        <f t="shared" ca="1" si="127"/>
        <v>#NAME?</v>
      </c>
      <c r="R2045" t="s">
        <v>5106</v>
      </c>
      <c r="S2045" s="16" t="s">
        <v>2919</v>
      </c>
      <c r="T2045" s="12" t="s">
        <v>4242</v>
      </c>
      <c r="U2045" s="12" t="s">
        <v>2161</v>
      </c>
    </row>
    <row r="2046" spans="1:25" ht="409.6" thickBot="1" x14ac:dyDescent="0.35">
      <c r="A2046" s="7" t="s">
        <v>2069</v>
      </c>
      <c r="D2046" s="37" t="s">
        <v>15</v>
      </c>
      <c r="E2046" s="45"/>
      <c r="F2046" s="47" t="e">
        <f ca="1">IF(D2046="Walmart", "https://www.walmart.com/search/?query=" &amp; [1]!textjoin("%20",TRUE,S2046,T2046,U2046,V2046,W2046,X2046,Y2046,Z2046,AA2046,AB2046,AC2046,AD2046,AE2046,AF2046,AG2046,AH2046,AI2046,AJ2046,AK2046,AL2046,AM2046,AN2046,AO2046,AP2046,AQ2046,AR2046,AS2046,AT2046,AU2046,AV2046,AW2046,AX2046,AY2046,AZ2046,BA2046,BB2046), IF(D2046="Best Buy", "https://www.bestbuy.com/site/searchpage.jsp?st=" &amp; [1]!textjoin("+",TRUE,S2046,T2046,U2046,V2046,W2046,X2046,Y2046,Z2046,AA2046,AB2046,AC2046,AD2046,AE2046,AF2046,AG2046,AH2046,AI2046,AJ2046,AK2046,AL2046,AM2046,AN2046,AO2046,AP2046,AQ2046,AR2046,AS2046,AT2046,AU2046,AV2046,AW2046,AX2046,AY2046,AZ2046,BA2046,BB2046), IF(D2046="Target", "https://www.target.com/s?searchTerm=" &amp; [1]!textjoin("+",TRUE,S2046,T2046,U2046,V2046,W2046,X2046,Y2046,Z2046,AA2046,AB2046,AC2046,AD2046,AE2046,AF2046,AG2046,AH2046,AI2046,AJ2046,AK2046,AL2046,AM2046,AN2046,AO2046,AP2046,AQ2046,AR2046,AS2046,AT2046,AU2046,AV2046,AW2046,AX2046,AY2046,AZ2046,BA2046,BB2046),"")))</f>
        <v>#NAME?</v>
      </c>
      <c r="G2046" s="45" t="s">
        <v>8464</v>
      </c>
      <c r="H2046" s="45" t="str">
        <f t="shared" si="126"/>
        <v>Best Buy</v>
      </c>
      <c r="I2046" s="45"/>
      <c r="J2046" s="45"/>
      <c r="L2046" s="37" t="s">
        <v>15</v>
      </c>
      <c r="M2046" s="26" t="s">
        <v>2159</v>
      </c>
      <c r="N2046" s="21" t="s">
        <v>7040</v>
      </c>
      <c r="O2046" s="1" t="s">
        <v>2160</v>
      </c>
      <c r="P2046" s="21" t="e">
        <f ca="1">[1]!textjoin("+",TRUE,O2046,S2046,T2046,U2046,V2046,W2046,X2046,Y2046,Z2046,AA2046,AB2046,AC2046,AD2046,AE2046,AF2046,AG2046,AH2046,AI2046,AJ2046,AK2046,AL2046,AM2046,AN2046,AO2046,AP2046,AQ2046,AR2046,AS2046,AT2046,AU2046,AV2046,AW2046,AX2046,AY2046,AZ2046,BA2046,BB2046,R2046)</f>
        <v>#NAME?</v>
      </c>
      <c r="Q2046" s="21" t="e">
        <f t="shared" ca="1" si="127"/>
        <v>#NAME?</v>
      </c>
      <c r="R2046" t="s">
        <v>5106</v>
      </c>
      <c r="S2046" s="16" t="s">
        <v>2919</v>
      </c>
      <c r="T2046" s="12" t="s">
        <v>4497</v>
      </c>
      <c r="U2046" s="12" t="s">
        <v>4498</v>
      </c>
      <c r="V2046" s="12" t="s">
        <v>4499</v>
      </c>
      <c r="W2046" s="12" t="s">
        <v>4584</v>
      </c>
    </row>
    <row r="2047" spans="1:25" ht="409.6" thickBot="1" x14ac:dyDescent="0.35">
      <c r="A2047" s="7" t="s">
        <v>2070</v>
      </c>
      <c r="D2047" s="37" t="s">
        <v>15</v>
      </c>
      <c r="E2047" s="45"/>
      <c r="F2047" s="47" t="e">
        <f ca="1">IF(D2047="Walmart", "https://www.walmart.com/search/?query=" &amp; [1]!textjoin("%20",TRUE,S2047,T2047,U2047,V2047,W2047,X2047,Y2047,Z2047,AA2047,AB2047,AC2047,AD2047,AE2047,AF2047,AG2047,AH2047,AI2047,AJ2047,AK2047,AL2047,AM2047,AN2047,AO2047,AP2047,AQ2047,AR2047,AS2047,AT2047,AU2047,AV2047,AW2047,AX2047,AY2047,AZ2047,BA2047,BB2047), IF(D2047="Best Buy", "https://www.bestbuy.com/site/searchpage.jsp?st=" &amp; [1]!textjoin("+",TRUE,S2047,T2047,U2047,V2047,W2047,X2047,Y2047,Z2047,AA2047,AB2047,AC2047,AD2047,AE2047,AF2047,AG2047,AH2047,AI2047,AJ2047,AK2047,AL2047,AM2047,AN2047,AO2047,AP2047,AQ2047,AR2047,AS2047,AT2047,AU2047,AV2047,AW2047,AX2047,AY2047,AZ2047,BA2047,BB2047), IF(D2047="Target", "https://www.target.com/s?searchTerm=" &amp; [1]!textjoin("+",TRUE,S2047,T2047,U2047,V2047,W2047,X2047,Y2047,Z2047,AA2047,AB2047,AC2047,AD2047,AE2047,AF2047,AG2047,AH2047,AI2047,AJ2047,AK2047,AL2047,AM2047,AN2047,AO2047,AP2047,AQ2047,AR2047,AS2047,AT2047,AU2047,AV2047,AW2047,AX2047,AY2047,AZ2047,BA2047,BB2047),"")))</f>
        <v>#NAME?</v>
      </c>
      <c r="G2047" s="45" t="s">
        <v>8465</v>
      </c>
      <c r="H2047" s="45" t="str">
        <f t="shared" si="126"/>
        <v>Best Buy</v>
      </c>
      <c r="I2047" s="45"/>
      <c r="J2047" s="45"/>
      <c r="L2047" s="37" t="s">
        <v>15</v>
      </c>
      <c r="M2047" s="26" t="s">
        <v>2159</v>
      </c>
      <c r="N2047" s="21" t="s">
        <v>7041</v>
      </c>
      <c r="O2047" s="1" t="s">
        <v>2160</v>
      </c>
      <c r="P2047" s="21" t="e">
        <f ca="1">[1]!textjoin("+",TRUE,O2047,S2047,T2047,U2047,V2047,W2047,X2047,Y2047,Z2047,AA2047,AB2047,AC2047,AD2047,AE2047,AF2047,AG2047,AH2047,AI2047,AJ2047,AK2047,AL2047,AM2047,AN2047,AO2047,AP2047,AQ2047,AR2047,AS2047,AT2047,AU2047,AV2047,AW2047,AX2047,AY2047,AZ2047,BA2047,BB2047,R2047)</f>
        <v>#NAME?</v>
      </c>
      <c r="Q2047" s="21" t="e">
        <f t="shared" ca="1" si="127"/>
        <v>#NAME?</v>
      </c>
      <c r="R2047" t="s">
        <v>5106</v>
      </c>
      <c r="S2047" s="16" t="s">
        <v>2919</v>
      </c>
      <c r="T2047" s="12" t="s">
        <v>4500</v>
      </c>
      <c r="U2047" s="12" t="s">
        <v>4501</v>
      </c>
      <c r="V2047" s="12" t="s">
        <v>4584</v>
      </c>
    </row>
    <row r="2048" spans="1:25" ht="409.6" thickBot="1" x14ac:dyDescent="0.35">
      <c r="A2048" s="7" t="s">
        <v>2071</v>
      </c>
      <c r="D2048" s="37" t="s">
        <v>15</v>
      </c>
      <c r="E2048" s="45"/>
      <c r="F2048" s="47" t="e">
        <f ca="1">IF(D2048="Walmart", "https://www.walmart.com/search/?query=" &amp; [1]!textjoin("%20",TRUE,S2048,T2048,U2048,V2048,W2048,X2048,Y2048,Z2048,AA2048,AB2048,AC2048,AD2048,AE2048,AF2048,AG2048,AH2048,AI2048,AJ2048,AK2048,AL2048,AM2048,AN2048,AO2048,AP2048,AQ2048,AR2048,AS2048,AT2048,AU2048,AV2048,AW2048,AX2048,AY2048,AZ2048,BA2048,BB2048), IF(D2048="Best Buy", "https://www.bestbuy.com/site/searchpage.jsp?st=" &amp; [1]!textjoin("+",TRUE,S2048,T2048,U2048,V2048,W2048,X2048,Y2048,Z2048,AA2048,AB2048,AC2048,AD2048,AE2048,AF2048,AG2048,AH2048,AI2048,AJ2048,AK2048,AL2048,AM2048,AN2048,AO2048,AP2048,AQ2048,AR2048,AS2048,AT2048,AU2048,AV2048,AW2048,AX2048,AY2048,AZ2048,BA2048,BB2048), IF(D2048="Target", "https://www.target.com/s?searchTerm=" &amp; [1]!textjoin("+",TRUE,S2048,T2048,U2048,V2048,W2048,X2048,Y2048,Z2048,AA2048,AB2048,AC2048,AD2048,AE2048,AF2048,AG2048,AH2048,AI2048,AJ2048,AK2048,AL2048,AM2048,AN2048,AO2048,AP2048,AQ2048,AR2048,AS2048,AT2048,AU2048,AV2048,AW2048,AX2048,AY2048,AZ2048,BA2048,BB2048),"")))</f>
        <v>#NAME?</v>
      </c>
      <c r="G2048" s="45" t="s">
        <v>8466</v>
      </c>
      <c r="H2048" s="45" t="str">
        <f t="shared" si="126"/>
        <v>Best Buy</v>
      </c>
      <c r="I2048" s="45"/>
      <c r="J2048" s="45"/>
      <c r="L2048" s="37" t="s">
        <v>15</v>
      </c>
      <c r="M2048" s="26" t="s">
        <v>2159</v>
      </c>
      <c r="N2048" s="21" t="s">
        <v>7042</v>
      </c>
      <c r="O2048" s="1" t="s">
        <v>2160</v>
      </c>
      <c r="P2048" s="21" t="e">
        <f ca="1">[1]!textjoin("+",TRUE,O2048,S2048,T2048,U2048,V2048,W2048,X2048,Y2048,Z2048,AA2048,AB2048,AC2048,AD2048,AE2048,AF2048,AG2048,AH2048,AI2048,AJ2048,AK2048,AL2048,AM2048,AN2048,AO2048,AP2048,AQ2048,AR2048,AS2048,AT2048,AU2048,AV2048,AW2048,AX2048,AY2048,AZ2048,BA2048,BB2048,R2048)</f>
        <v>#NAME?</v>
      </c>
      <c r="Q2048" s="21" t="e">
        <f t="shared" ca="1" si="127"/>
        <v>#NAME?</v>
      </c>
      <c r="R2048" t="s">
        <v>5106</v>
      </c>
      <c r="S2048" s="16" t="s">
        <v>2919</v>
      </c>
      <c r="T2048" s="12" t="s">
        <v>4502</v>
      </c>
      <c r="U2048" s="12" t="s">
        <v>4503</v>
      </c>
      <c r="V2048" s="12" t="s">
        <v>2172</v>
      </c>
    </row>
    <row r="2049" spans="1:29" ht="409.6" thickBot="1" x14ac:dyDescent="0.35">
      <c r="A2049" s="7" t="s">
        <v>2072</v>
      </c>
      <c r="D2049" s="37" t="s">
        <v>12</v>
      </c>
      <c r="E2049" s="45"/>
      <c r="F2049" s="47" t="e">
        <f ca="1">IF(D2049="Walmart", "https://www.walmart.com/search/?query=" &amp; [1]!textjoin("%20",TRUE,S2049,T2049,U2049,V2049,W2049,X2049,Y2049,Z2049,AA2049,AB2049,AC2049,AD2049,AE2049,AF2049,AG2049,AH2049,AI2049,AJ2049,AK2049,AL2049,AM2049,AN2049,AO2049,AP2049,AQ2049,AR2049,AS2049,AT2049,AU2049,AV2049,AW2049,AX2049,AY2049,AZ2049,BA2049,BB2049), IF(D2049="Best Buy", "https://www.bestbuy.com/site/searchpage.jsp?st=" &amp; [1]!textjoin("+",TRUE,S2049,T2049,U2049,V2049,W2049,X2049,Y2049,Z2049,AA2049,AB2049,AC2049,AD2049,AE2049,AF2049,AG2049,AH2049,AI2049,AJ2049,AK2049,AL2049,AM2049,AN2049,AO2049,AP2049,AQ2049,AR2049,AS2049,AT2049,AU2049,AV2049,AW2049,AX2049,AY2049,AZ2049,BA2049,BB2049), IF(D2049="Target", "https://www.target.com/s?searchTerm=" &amp; [1]!textjoin("+",TRUE,S2049,T2049,U2049,V2049,W2049,X2049,Y2049,Z2049,AA2049,AB2049,AC2049,AD2049,AE2049,AF2049,AG2049,AH2049,AI2049,AJ2049,AK2049,AL2049,AM2049,AN2049,AO2049,AP2049,AQ2049,AR2049,AS2049,AT2049,AU2049,AV2049,AW2049,AX2049,AY2049,AZ2049,BA2049,BB2049),"")))</f>
        <v>#NAME?</v>
      </c>
      <c r="G2049" s="45" t="s">
        <v>8467</v>
      </c>
      <c r="H2049" s="45" t="str">
        <f t="shared" si="126"/>
        <v>Walmart</v>
      </c>
      <c r="I2049" s="45"/>
      <c r="J2049" s="45"/>
      <c r="L2049" s="37" t="s">
        <v>12</v>
      </c>
      <c r="M2049" s="26" t="s">
        <v>2159</v>
      </c>
      <c r="N2049" s="21" t="s">
        <v>7043</v>
      </c>
      <c r="O2049" s="1" t="s">
        <v>2160</v>
      </c>
      <c r="P2049" s="21" t="e">
        <f ca="1">[1]!textjoin("+",TRUE,O2049,S2049,T2049,U2049,V2049,W2049,X2049,Y2049,Z2049,AA2049,AB2049,AC2049,AD2049,AE2049,AF2049,AG2049,AH2049,AI2049,AJ2049,AK2049,AL2049,AM2049,AN2049,AO2049,AP2049,AQ2049,AR2049,AS2049,AT2049,AU2049,AV2049,AW2049,AX2049,AY2049,AZ2049,BA2049,BB2049,R2049)</f>
        <v>#NAME?</v>
      </c>
      <c r="Q2049" s="21" t="e">
        <f t="shared" ca="1" si="127"/>
        <v>#NAME?</v>
      </c>
      <c r="R2049" t="s">
        <v>5106</v>
      </c>
      <c r="S2049" s="16" t="s">
        <v>2919</v>
      </c>
      <c r="T2049" s="12" t="s">
        <v>4504</v>
      </c>
      <c r="U2049" s="12" t="s">
        <v>3369</v>
      </c>
      <c r="V2049" s="12" t="s">
        <v>4212</v>
      </c>
      <c r="W2049" s="12" t="s">
        <v>3646</v>
      </c>
      <c r="X2049" s="12" t="s">
        <v>2729</v>
      </c>
      <c r="Y2049" s="12" t="s">
        <v>4505</v>
      </c>
      <c r="Z2049" s="12" t="s">
        <v>4506</v>
      </c>
      <c r="AA2049" s="12" t="s">
        <v>4607</v>
      </c>
    </row>
    <row r="2050" spans="1:29" ht="409.6" thickBot="1" x14ac:dyDescent="0.35">
      <c r="A2050" s="7" t="s">
        <v>2073</v>
      </c>
      <c r="D2050" s="37" t="s">
        <v>12</v>
      </c>
      <c r="E2050" s="45"/>
      <c r="F2050" s="47" t="e">
        <f ca="1">IF(D2050="Walmart", "https://www.walmart.com/search/?query=" &amp; [1]!textjoin("%20",TRUE,S2050,T2050,U2050,V2050,W2050,X2050,Y2050,Z2050,AA2050,AB2050,AC2050,AD2050,AE2050,AF2050,AG2050,AH2050,AI2050,AJ2050,AK2050,AL2050,AM2050,AN2050,AO2050,AP2050,AQ2050,AR2050,AS2050,AT2050,AU2050,AV2050,AW2050,AX2050,AY2050,AZ2050,BA2050,BB2050), IF(D2050="Best Buy", "https://www.bestbuy.com/site/searchpage.jsp?st=" &amp; [1]!textjoin("+",TRUE,S2050,T2050,U2050,V2050,W2050,X2050,Y2050,Z2050,AA2050,AB2050,AC2050,AD2050,AE2050,AF2050,AG2050,AH2050,AI2050,AJ2050,AK2050,AL2050,AM2050,AN2050,AO2050,AP2050,AQ2050,AR2050,AS2050,AT2050,AU2050,AV2050,AW2050,AX2050,AY2050,AZ2050,BA2050,BB2050), IF(D2050="Target", "https://www.target.com/s?searchTerm=" &amp; [1]!textjoin("+",TRUE,S2050,T2050,U2050,V2050,W2050,X2050,Y2050,Z2050,AA2050,AB2050,AC2050,AD2050,AE2050,AF2050,AG2050,AH2050,AI2050,AJ2050,AK2050,AL2050,AM2050,AN2050,AO2050,AP2050,AQ2050,AR2050,AS2050,AT2050,AU2050,AV2050,AW2050,AX2050,AY2050,AZ2050,BA2050,BB2050),"")))</f>
        <v>#NAME?</v>
      </c>
      <c r="G2050" s="45" t="s">
        <v>8468</v>
      </c>
      <c r="H2050" s="45" t="str">
        <f t="shared" si="126"/>
        <v>Walmart</v>
      </c>
      <c r="I2050" s="45"/>
      <c r="J2050" s="45"/>
      <c r="L2050" s="37" t="s">
        <v>12</v>
      </c>
      <c r="M2050" s="26" t="s">
        <v>2159</v>
      </c>
      <c r="N2050" s="21" t="s">
        <v>7044</v>
      </c>
      <c r="O2050" s="1" t="s">
        <v>2160</v>
      </c>
      <c r="P2050" s="21" t="e">
        <f ca="1">[1]!textjoin("+",TRUE,O2050,S2050,T2050,U2050,V2050,W2050,X2050,Y2050,Z2050,AA2050,AB2050,AC2050,AD2050,AE2050,AF2050,AG2050,AH2050,AI2050,AJ2050,AK2050,AL2050,AM2050,AN2050,AO2050,AP2050,AQ2050,AR2050,AS2050,AT2050,AU2050,AV2050,AW2050,AX2050,AY2050,AZ2050,BA2050,BB2050,R2050)</f>
        <v>#NAME?</v>
      </c>
      <c r="Q2050" s="21" t="e">
        <f t="shared" ca="1" si="127"/>
        <v>#NAME?</v>
      </c>
      <c r="R2050" t="s">
        <v>5106</v>
      </c>
      <c r="S2050" s="16" t="s">
        <v>2919</v>
      </c>
      <c r="T2050" s="12" t="s">
        <v>4504</v>
      </c>
      <c r="U2050" s="12" t="s">
        <v>3369</v>
      </c>
      <c r="V2050" s="12" t="s">
        <v>4212</v>
      </c>
      <c r="W2050" s="12" t="s">
        <v>3646</v>
      </c>
      <c r="X2050" s="12" t="s">
        <v>2729</v>
      </c>
      <c r="Y2050" s="12" t="s">
        <v>4505</v>
      </c>
      <c r="Z2050" s="12" t="s">
        <v>4506</v>
      </c>
      <c r="AA2050" s="12" t="s">
        <v>4584</v>
      </c>
    </row>
    <row r="2051" spans="1:29" ht="409.6" thickBot="1" x14ac:dyDescent="0.35">
      <c r="A2051" s="7" t="s">
        <v>2074</v>
      </c>
      <c r="D2051" s="37" t="s">
        <v>12</v>
      </c>
      <c r="E2051" s="45"/>
      <c r="F2051" s="47" t="e">
        <f ca="1">IF(D2051="Walmart", "https://www.walmart.com/search/?query=" &amp; [1]!textjoin("%20",TRUE,S2051,T2051,U2051,V2051,W2051,X2051,Y2051,Z2051,AA2051,AB2051,AC2051,AD2051,AE2051,AF2051,AG2051,AH2051,AI2051,AJ2051,AK2051,AL2051,AM2051,AN2051,AO2051,AP2051,AQ2051,AR2051,AS2051,AT2051,AU2051,AV2051,AW2051,AX2051,AY2051,AZ2051,BA2051,BB2051), IF(D2051="Best Buy", "https://www.bestbuy.com/site/searchpage.jsp?st=" &amp; [1]!textjoin("+",TRUE,S2051,T2051,U2051,V2051,W2051,X2051,Y2051,Z2051,AA2051,AB2051,AC2051,AD2051,AE2051,AF2051,AG2051,AH2051,AI2051,AJ2051,AK2051,AL2051,AM2051,AN2051,AO2051,AP2051,AQ2051,AR2051,AS2051,AT2051,AU2051,AV2051,AW2051,AX2051,AY2051,AZ2051,BA2051,BB2051), IF(D2051="Target", "https://www.target.com/s?searchTerm=" &amp; [1]!textjoin("+",TRUE,S2051,T2051,U2051,V2051,W2051,X2051,Y2051,Z2051,AA2051,AB2051,AC2051,AD2051,AE2051,AF2051,AG2051,AH2051,AI2051,AJ2051,AK2051,AL2051,AM2051,AN2051,AO2051,AP2051,AQ2051,AR2051,AS2051,AT2051,AU2051,AV2051,AW2051,AX2051,AY2051,AZ2051,BA2051,BB2051),"")))</f>
        <v>#NAME?</v>
      </c>
      <c r="G2051" s="45" t="s">
        <v>8469</v>
      </c>
      <c r="H2051" s="45" t="str">
        <f t="shared" si="126"/>
        <v>Walmart</v>
      </c>
      <c r="I2051" s="45"/>
      <c r="J2051" s="45"/>
      <c r="L2051" s="37" t="s">
        <v>12</v>
      </c>
      <c r="M2051" s="26" t="s">
        <v>2159</v>
      </c>
      <c r="N2051" s="21" t="s">
        <v>7045</v>
      </c>
      <c r="O2051" s="1" t="s">
        <v>2160</v>
      </c>
      <c r="P2051" s="21" t="e">
        <f ca="1">[1]!textjoin("+",TRUE,O2051,S2051,T2051,U2051,V2051,W2051,X2051,Y2051,Z2051,AA2051,AB2051,AC2051,AD2051,AE2051,AF2051,AG2051,AH2051,AI2051,AJ2051,AK2051,AL2051,AM2051,AN2051,AO2051,AP2051,AQ2051,AR2051,AS2051,AT2051,AU2051,AV2051,AW2051,AX2051,AY2051,AZ2051,BA2051,BB2051,R2051)</f>
        <v>#NAME?</v>
      </c>
      <c r="Q2051" s="21" t="e">
        <f t="shared" ca="1" si="127"/>
        <v>#NAME?</v>
      </c>
      <c r="R2051" t="s">
        <v>5106</v>
      </c>
      <c r="S2051" s="16" t="s">
        <v>2919</v>
      </c>
      <c r="T2051" s="12" t="s">
        <v>4507</v>
      </c>
      <c r="U2051" s="12" t="s">
        <v>4586</v>
      </c>
    </row>
    <row r="2052" spans="1:29" ht="409.6" thickBot="1" x14ac:dyDescent="0.35">
      <c r="A2052" s="7" t="s">
        <v>2075</v>
      </c>
      <c r="D2052" s="37" t="s">
        <v>12</v>
      </c>
      <c r="E2052" s="45"/>
      <c r="F2052" s="47" t="e">
        <f ca="1">IF(D2052="Walmart", "https://www.walmart.com/search/?query=" &amp; [1]!textjoin("%20",TRUE,S2052,T2052,U2052,V2052,W2052,X2052,Y2052,Z2052,AA2052,AB2052,AC2052,AD2052,AE2052,AF2052,AG2052,AH2052,AI2052,AJ2052,AK2052,AL2052,AM2052,AN2052,AO2052,AP2052,AQ2052,AR2052,AS2052,AT2052,AU2052,AV2052,AW2052,AX2052,AY2052,AZ2052,BA2052,BB2052), IF(D2052="Best Buy", "https://www.bestbuy.com/site/searchpage.jsp?st=" &amp; [1]!textjoin("+",TRUE,S2052,T2052,U2052,V2052,W2052,X2052,Y2052,Z2052,AA2052,AB2052,AC2052,AD2052,AE2052,AF2052,AG2052,AH2052,AI2052,AJ2052,AK2052,AL2052,AM2052,AN2052,AO2052,AP2052,AQ2052,AR2052,AS2052,AT2052,AU2052,AV2052,AW2052,AX2052,AY2052,AZ2052,BA2052,BB2052), IF(D2052="Target", "https://www.target.com/s?searchTerm=" &amp; [1]!textjoin("+",TRUE,S2052,T2052,U2052,V2052,W2052,X2052,Y2052,Z2052,AA2052,AB2052,AC2052,AD2052,AE2052,AF2052,AG2052,AH2052,AI2052,AJ2052,AK2052,AL2052,AM2052,AN2052,AO2052,AP2052,AQ2052,AR2052,AS2052,AT2052,AU2052,AV2052,AW2052,AX2052,AY2052,AZ2052,BA2052,BB2052),"")))</f>
        <v>#NAME?</v>
      </c>
      <c r="G2052" s="45" t="s">
        <v>8470</v>
      </c>
      <c r="H2052" s="45" t="str">
        <f t="shared" si="126"/>
        <v>Walmart</v>
      </c>
      <c r="I2052" s="45"/>
      <c r="J2052" s="45"/>
      <c r="L2052" s="37" t="s">
        <v>12</v>
      </c>
      <c r="M2052" s="26" t="s">
        <v>2159</v>
      </c>
      <c r="N2052" s="21" t="s">
        <v>7046</v>
      </c>
      <c r="O2052" s="1" t="s">
        <v>2160</v>
      </c>
      <c r="P2052" s="21" t="e">
        <f ca="1">[1]!textjoin("+",TRUE,O2052,S2052,T2052,U2052,V2052,W2052,X2052,Y2052,Z2052,AA2052,AB2052,AC2052,AD2052,AE2052,AF2052,AG2052,AH2052,AI2052,AJ2052,AK2052,AL2052,AM2052,AN2052,AO2052,AP2052,AQ2052,AR2052,AS2052,AT2052,AU2052,AV2052,AW2052,AX2052,AY2052,AZ2052,BA2052,BB2052,R2052)</f>
        <v>#NAME?</v>
      </c>
      <c r="Q2052" s="21" t="e">
        <f t="shared" ca="1" si="127"/>
        <v>#NAME?</v>
      </c>
      <c r="R2052" t="s">
        <v>5106</v>
      </c>
      <c r="S2052" s="16" t="s">
        <v>2919</v>
      </c>
      <c r="T2052" s="12" t="s">
        <v>4507</v>
      </c>
      <c r="U2052" s="12" t="s">
        <v>2161</v>
      </c>
    </row>
    <row r="2053" spans="1:29" ht="409.6" thickBot="1" x14ac:dyDescent="0.35">
      <c r="A2053" s="7" t="s">
        <v>2076</v>
      </c>
      <c r="D2053" s="37" t="s">
        <v>12</v>
      </c>
      <c r="E2053" s="45"/>
      <c r="F2053" s="47" t="e">
        <f ca="1">IF(D2053="Walmart", "https://www.walmart.com/search/?query=" &amp; [1]!textjoin("%20",TRUE,S2053,T2053,U2053,V2053,W2053,X2053,Y2053,Z2053,AA2053,AB2053,AC2053,AD2053,AE2053,AF2053,AG2053,AH2053,AI2053,AJ2053,AK2053,AL2053,AM2053,AN2053,AO2053,AP2053,AQ2053,AR2053,AS2053,AT2053,AU2053,AV2053,AW2053,AX2053,AY2053,AZ2053,BA2053,BB2053), IF(D2053="Best Buy", "https://www.bestbuy.com/site/searchpage.jsp?st=" &amp; [1]!textjoin("+",TRUE,S2053,T2053,U2053,V2053,W2053,X2053,Y2053,Z2053,AA2053,AB2053,AC2053,AD2053,AE2053,AF2053,AG2053,AH2053,AI2053,AJ2053,AK2053,AL2053,AM2053,AN2053,AO2053,AP2053,AQ2053,AR2053,AS2053,AT2053,AU2053,AV2053,AW2053,AX2053,AY2053,AZ2053,BA2053,BB2053), IF(D2053="Target", "https://www.target.com/s?searchTerm=" &amp; [1]!textjoin("+",TRUE,S2053,T2053,U2053,V2053,W2053,X2053,Y2053,Z2053,AA2053,AB2053,AC2053,AD2053,AE2053,AF2053,AG2053,AH2053,AI2053,AJ2053,AK2053,AL2053,AM2053,AN2053,AO2053,AP2053,AQ2053,AR2053,AS2053,AT2053,AU2053,AV2053,AW2053,AX2053,AY2053,AZ2053,BA2053,BB2053),"")))</f>
        <v>#NAME?</v>
      </c>
      <c r="G2053" s="45" t="s">
        <v>8471</v>
      </c>
      <c r="H2053" s="45" t="str">
        <f t="shared" si="126"/>
        <v>Walmart</v>
      </c>
      <c r="I2053" s="45"/>
      <c r="J2053" s="45"/>
      <c r="L2053" s="37" t="s">
        <v>12</v>
      </c>
      <c r="M2053" s="26" t="s">
        <v>2159</v>
      </c>
      <c r="N2053" s="21" t="s">
        <v>7047</v>
      </c>
      <c r="O2053" s="1" t="s">
        <v>2160</v>
      </c>
      <c r="P2053" s="21" t="e">
        <f ca="1">[1]!textjoin("+",TRUE,O2053,S2053,T2053,U2053,V2053,W2053,X2053,Y2053,Z2053,AA2053,AB2053,AC2053,AD2053,AE2053,AF2053,AG2053,AH2053,AI2053,AJ2053,AK2053,AL2053,AM2053,AN2053,AO2053,AP2053,AQ2053,AR2053,AS2053,AT2053,AU2053,AV2053,AW2053,AX2053,AY2053,AZ2053,BA2053,BB2053,R2053)</f>
        <v>#NAME?</v>
      </c>
      <c r="Q2053" s="21" t="e">
        <f t="shared" ca="1" si="127"/>
        <v>#NAME?</v>
      </c>
      <c r="R2053" t="s">
        <v>5106</v>
      </c>
      <c r="S2053" s="16" t="s">
        <v>2919</v>
      </c>
      <c r="T2053" s="12" t="s">
        <v>4508</v>
      </c>
      <c r="U2053" s="12" t="s">
        <v>4509</v>
      </c>
      <c r="V2053" s="12" t="s">
        <v>2176</v>
      </c>
      <c r="W2053" s="12" t="s">
        <v>2177</v>
      </c>
      <c r="X2053" s="12" t="s">
        <v>4601</v>
      </c>
    </row>
    <row r="2054" spans="1:29" ht="409.6" thickBot="1" x14ac:dyDescent="0.35">
      <c r="A2054" s="7" t="s">
        <v>2077</v>
      </c>
      <c r="D2054" s="37" t="s">
        <v>15</v>
      </c>
      <c r="E2054" s="45"/>
      <c r="F2054" s="47" t="e">
        <f ca="1">IF(D2054="Walmart", "https://www.walmart.com/search/?query=" &amp; [1]!textjoin("%20",TRUE,S2054,T2054,U2054,V2054,W2054,X2054,Y2054,Z2054,AA2054,AB2054,AC2054,AD2054,AE2054,AF2054,AG2054,AH2054,AI2054,AJ2054,AK2054,AL2054,AM2054,AN2054,AO2054,AP2054,AQ2054,AR2054,AS2054,AT2054,AU2054,AV2054,AW2054,AX2054,AY2054,AZ2054,BA2054,BB2054), IF(D2054="Best Buy", "https://www.bestbuy.com/site/searchpage.jsp?st=" &amp; [1]!textjoin("+",TRUE,S2054,T2054,U2054,V2054,W2054,X2054,Y2054,Z2054,AA2054,AB2054,AC2054,AD2054,AE2054,AF2054,AG2054,AH2054,AI2054,AJ2054,AK2054,AL2054,AM2054,AN2054,AO2054,AP2054,AQ2054,AR2054,AS2054,AT2054,AU2054,AV2054,AW2054,AX2054,AY2054,AZ2054,BA2054,BB2054), IF(D2054="Target", "https://www.target.com/s?searchTerm=" &amp; [1]!textjoin("+",TRUE,S2054,T2054,U2054,V2054,W2054,X2054,Y2054,Z2054,AA2054,AB2054,AC2054,AD2054,AE2054,AF2054,AG2054,AH2054,AI2054,AJ2054,AK2054,AL2054,AM2054,AN2054,AO2054,AP2054,AQ2054,AR2054,AS2054,AT2054,AU2054,AV2054,AW2054,AX2054,AY2054,AZ2054,BA2054,BB2054),"")))</f>
        <v>#NAME?</v>
      </c>
      <c r="G2054" s="45" t="s">
        <v>8472</v>
      </c>
      <c r="H2054" s="45" t="str">
        <f t="shared" si="126"/>
        <v>Best Buy</v>
      </c>
      <c r="I2054" s="45"/>
      <c r="J2054" s="45"/>
      <c r="L2054" s="37" t="s">
        <v>15</v>
      </c>
      <c r="M2054" s="26" t="s">
        <v>2159</v>
      </c>
      <c r="N2054" s="21" t="s">
        <v>7048</v>
      </c>
      <c r="O2054" s="1" t="s">
        <v>2160</v>
      </c>
      <c r="P2054" s="21" t="e">
        <f ca="1">[1]!textjoin("+",TRUE,O2054,S2054,T2054,U2054,V2054,W2054,X2054,Y2054,Z2054,AA2054,AB2054,AC2054,AD2054,AE2054,AF2054,AG2054,AH2054,AI2054,AJ2054,AK2054,AL2054,AM2054,AN2054,AO2054,AP2054,AQ2054,AR2054,AS2054,AT2054,AU2054,AV2054,AW2054,AX2054,AY2054,AZ2054,BA2054,BB2054,R2054)</f>
        <v>#NAME?</v>
      </c>
      <c r="Q2054" s="21" t="e">
        <f t="shared" ca="1" si="127"/>
        <v>#NAME?</v>
      </c>
      <c r="R2054" t="s">
        <v>5106</v>
      </c>
      <c r="S2054" s="16" t="s">
        <v>2919</v>
      </c>
      <c r="T2054" s="12" t="s">
        <v>4510</v>
      </c>
      <c r="U2054" s="12" t="s">
        <v>4511</v>
      </c>
      <c r="V2054" s="12" t="s">
        <v>4512</v>
      </c>
      <c r="W2054" s="12" t="s">
        <v>4513</v>
      </c>
      <c r="X2054" s="12" t="s">
        <v>4290</v>
      </c>
      <c r="Y2054" s="12" t="s">
        <v>4584</v>
      </c>
    </row>
    <row r="2055" spans="1:29" ht="409.6" thickBot="1" x14ac:dyDescent="0.35">
      <c r="A2055" s="7" t="s">
        <v>2078</v>
      </c>
      <c r="D2055" s="37" t="s">
        <v>15</v>
      </c>
      <c r="E2055" s="45"/>
      <c r="F2055" s="47" t="e">
        <f ca="1">IF(D2055="Walmart", "https://www.walmart.com/search/?query=" &amp; [1]!textjoin("%20",TRUE,S2055,T2055,U2055,V2055,W2055,X2055,Y2055,Z2055,AA2055,AB2055,AC2055,AD2055,AE2055,AF2055,AG2055,AH2055,AI2055,AJ2055,AK2055,AL2055,AM2055,AN2055,AO2055,AP2055,AQ2055,AR2055,AS2055,AT2055,AU2055,AV2055,AW2055,AX2055,AY2055,AZ2055,BA2055,BB2055), IF(D2055="Best Buy", "https://www.bestbuy.com/site/searchpage.jsp?st=" &amp; [1]!textjoin("+",TRUE,S2055,T2055,U2055,V2055,W2055,X2055,Y2055,Z2055,AA2055,AB2055,AC2055,AD2055,AE2055,AF2055,AG2055,AH2055,AI2055,AJ2055,AK2055,AL2055,AM2055,AN2055,AO2055,AP2055,AQ2055,AR2055,AS2055,AT2055,AU2055,AV2055,AW2055,AX2055,AY2055,AZ2055,BA2055,BB2055), IF(D2055="Target", "https://www.target.com/s?searchTerm=" &amp; [1]!textjoin("+",TRUE,S2055,T2055,U2055,V2055,W2055,X2055,Y2055,Z2055,AA2055,AB2055,AC2055,AD2055,AE2055,AF2055,AG2055,AH2055,AI2055,AJ2055,AK2055,AL2055,AM2055,AN2055,AO2055,AP2055,AQ2055,AR2055,AS2055,AT2055,AU2055,AV2055,AW2055,AX2055,AY2055,AZ2055,BA2055,BB2055),"")))</f>
        <v>#NAME?</v>
      </c>
      <c r="G2055" s="45" t="s">
        <v>8473</v>
      </c>
      <c r="H2055" s="45" t="str">
        <f t="shared" si="126"/>
        <v>Best Buy</v>
      </c>
      <c r="I2055" s="45"/>
      <c r="J2055" s="45"/>
      <c r="L2055" s="37" t="s">
        <v>15</v>
      </c>
      <c r="M2055" s="26" t="s">
        <v>2159</v>
      </c>
      <c r="N2055" s="21" t="s">
        <v>7049</v>
      </c>
      <c r="O2055" s="1" t="s">
        <v>2160</v>
      </c>
      <c r="P2055" s="21" t="e">
        <f ca="1">[1]!textjoin("+",TRUE,O2055,S2055,T2055,U2055,V2055,W2055,X2055,Y2055,Z2055,AA2055,AB2055,AC2055,AD2055,AE2055,AF2055,AG2055,AH2055,AI2055,AJ2055,AK2055,AL2055,AM2055,AN2055,AO2055,AP2055,AQ2055,AR2055,AS2055,AT2055,AU2055,AV2055,AW2055,AX2055,AY2055,AZ2055,BA2055,BB2055,R2055)</f>
        <v>#NAME?</v>
      </c>
      <c r="Q2055" s="21" t="e">
        <f t="shared" ca="1" si="127"/>
        <v>#NAME?</v>
      </c>
      <c r="R2055" t="s">
        <v>5106</v>
      </c>
      <c r="S2055" s="16" t="s">
        <v>2919</v>
      </c>
      <c r="T2055" s="12" t="s">
        <v>4356</v>
      </c>
      <c r="U2055" s="12" t="s">
        <v>4139</v>
      </c>
      <c r="V2055" s="12" t="s">
        <v>5079</v>
      </c>
      <c r="W2055" s="12" t="s">
        <v>2919</v>
      </c>
      <c r="X2055" s="12" t="s">
        <v>4282</v>
      </c>
      <c r="Y2055" s="12" t="s">
        <v>4417</v>
      </c>
      <c r="Z2055" s="12" t="s">
        <v>2172</v>
      </c>
    </row>
    <row r="2056" spans="1:29" ht="409.6" thickBot="1" x14ac:dyDescent="0.35">
      <c r="A2056" s="7" t="s">
        <v>2079</v>
      </c>
      <c r="D2056" s="37" t="s">
        <v>20</v>
      </c>
      <c r="E2056" s="45"/>
      <c r="F2056" s="47" t="e">
        <f ca="1">IF(D2056="Walmart", "https://www.walmart.com/search/?query=" &amp; [1]!textjoin("%20",TRUE,S2056,T2056,U2056,V2056,W2056,X2056,Y2056,Z2056,AA2056,AB2056,AC2056,AD2056,AE2056,AF2056,AG2056,AH2056,AI2056,AJ2056,AK2056,AL2056,AM2056,AN2056,AO2056,AP2056,AQ2056,AR2056,AS2056,AT2056,AU2056,AV2056,AW2056,AX2056,AY2056,AZ2056,BA2056,BB2056), IF(D2056="Best Buy", "https://www.bestbuy.com/site/searchpage.jsp?st=" &amp; [1]!textjoin("+",TRUE,S2056,T2056,U2056,V2056,W2056,X2056,Y2056,Z2056,AA2056,AB2056,AC2056,AD2056,AE2056,AF2056,AG2056,AH2056,AI2056,AJ2056,AK2056,AL2056,AM2056,AN2056,AO2056,AP2056,AQ2056,AR2056,AS2056,AT2056,AU2056,AV2056,AW2056,AX2056,AY2056,AZ2056,BA2056,BB2056), IF(D2056="Target", "https://www.target.com/s?searchTerm=" &amp; [1]!textjoin("+",TRUE,S2056,T2056,U2056,V2056,W2056,X2056,Y2056,Z2056,AA2056,AB2056,AC2056,AD2056,AE2056,AF2056,AG2056,AH2056,AI2056,AJ2056,AK2056,AL2056,AM2056,AN2056,AO2056,AP2056,AQ2056,AR2056,AS2056,AT2056,AU2056,AV2056,AW2056,AX2056,AY2056,AZ2056,BA2056,BB2056),"")))</f>
        <v>#NAME?</v>
      </c>
      <c r="G2056" s="45" t="s">
        <v>8474</v>
      </c>
      <c r="H2056" s="45" t="str">
        <f t="shared" si="126"/>
        <v>Target</v>
      </c>
      <c r="I2056" s="45"/>
      <c r="J2056" s="45"/>
      <c r="L2056" s="37" t="s">
        <v>20</v>
      </c>
      <c r="M2056" s="26" t="s">
        <v>2159</v>
      </c>
      <c r="N2056" s="21" t="s">
        <v>7050</v>
      </c>
      <c r="O2056" s="1" t="s">
        <v>2160</v>
      </c>
      <c r="P2056" s="21" t="e">
        <f ca="1">[1]!textjoin("+",TRUE,O2056,S2056,T2056,U2056,V2056,W2056,X2056,Y2056,Z2056,AA2056,AB2056,AC2056,AD2056,AE2056,AF2056,AG2056,AH2056,AI2056,AJ2056,AK2056,AL2056,AM2056,AN2056,AO2056,AP2056,AQ2056,AR2056,AS2056,AT2056,AU2056,AV2056,AW2056,AX2056,AY2056,AZ2056,BA2056,BB2056,R2056)</f>
        <v>#NAME?</v>
      </c>
      <c r="Q2056" s="21" t="e">
        <f t="shared" ca="1" si="127"/>
        <v>#NAME?</v>
      </c>
      <c r="R2056" t="s">
        <v>5106</v>
      </c>
      <c r="S2056" s="16" t="s">
        <v>2919</v>
      </c>
      <c r="T2056" s="12" t="s">
        <v>4356</v>
      </c>
      <c r="U2056" s="12" t="s">
        <v>4139</v>
      </c>
      <c r="V2056" s="12" t="s">
        <v>5079</v>
      </c>
      <c r="W2056" s="12" t="s">
        <v>2919</v>
      </c>
      <c r="X2056" s="12" t="s">
        <v>4282</v>
      </c>
      <c r="Y2056" s="12" t="s">
        <v>4417</v>
      </c>
      <c r="Z2056" s="12" t="s">
        <v>4584</v>
      </c>
    </row>
    <row r="2057" spans="1:29" ht="409.6" thickBot="1" x14ac:dyDescent="0.35">
      <c r="A2057" s="7" t="s">
        <v>2080</v>
      </c>
      <c r="D2057" s="37" t="s">
        <v>20</v>
      </c>
      <c r="E2057" s="45"/>
      <c r="F2057" s="47" t="e">
        <f ca="1">IF(D2057="Walmart", "https://www.walmart.com/search/?query=" &amp; [1]!textjoin("%20",TRUE,S2057,T2057,U2057,V2057,W2057,X2057,Y2057,Z2057,AA2057,AB2057,AC2057,AD2057,AE2057,AF2057,AG2057,AH2057,AI2057,AJ2057,AK2057,AL2057,AM2057,AN2057,AO2057,AP2057,AQ2057,AR2057,AS2057,AT2057,AU2057,AV2057,AW2057,AX2057,AY2057,AZ2057,BA2057,BB2057), IF(D2057="Best Buy", "https://www.bestbuy.com/site/searchpage.jsp?st=" &amp; [1]!textjoin("+",TRUE,S2057,T2057,U2057,V2057,W2057,X2057,Y2057,Z2057,AA2057,AB2057,AC2057,AD2057,AE2057,AF2057,AG2057,AH2057,AI2057,AJ2057,AK2057,AL2057,AM2057,AN2057,AO2057,AP2057,AQ2057,AR2057,AS2057,AT2057,AU2057,AV2057,AW2057,AX2057,AY2057,AZ2057,BA2057,BB2057), IF(D2057="Target", "https://www.target.com/s?searchTerm=" &amp; [1]!textjoin("+",TRUE,S2057,T2057,U2057,V2057,W2057,X2057,Y2057,Z2057,AA2057,AB2057,AC2057,AD2057,AE2057,AF2057,AG2057,AH2057,AI2057,AJ2057,AK2057,AL2057,AM2057,AN2057,AO2057,AP2057,AQ2057,AR2057,AS2057,AT2057,AU2057,AV2057,AW2057,AX2057,AY2057,AZ2057,BA2057,BB2057),"")))</f>
        <v>#NAME?</v>
      </c>
      <c r="G2057" s="45" t="s">
        <v>8475</v>
      </c>
      <c r="H2057" s="45" t="str">
        <f t="shared" si="126"/>
        <v>Target</v>
      </c>
      <c r="I2057" s="45"/>
      <c r="J2057" s="45"/>
      <c r="L2057" s="37" t="s">
        <v>20</v>
      </c>
      <c r="M2057" s="26" t="s">
        <v>2159</v>
      </c>
      <c r="N2057" s="21" t="s">
        <v>7051</v>
      </c>
      <c r="O2057" s="1" t="s">
        <v>2160</v>
      </c>
      <c r="P2057" s="21" t="e">
        <f ca="1">[1]!textjoin("+",TRUE,O2057,S2057,T2057,U2057,V2057,W2057,X2057,Y2057,Z2057,AA2057,AB2057,AC2057,AD2057,AE2057,AF2057,AG2057,AH2057,AI2057,AJ2057,AK2057,AL2057,AM2057,AN2057,AO2057,AP2057,AQ2057,AR2057,AS2057,AT2057,AU2057,AV2057,AW2057,AX2057,AY2057,AZ2057,BA2057,BB2057,R2057)</f>
        <v>#NAME?</v>
      </c>
      <c r="Q2057" s="21" t="e">
        <f t="shared" ca="1" si="127"/>
        <v>#NAME?</v>
      </c>
      <c r="R2057" t="s">
        <v>5106</v>
      </c>
      <c r="S2057" s="16" t="s">
        <v>2919</v>
      </c>
      <c r="T2057" s="12" t="s">
        <v>4514</v>
      </c>
      <c r="U2057" s="12" t="s">
        <v>4290</v>
      </c>
      <c r="V2057" s="12" t="s">
        <v>4984</v>
      </c>
      <c r="W2057" s="12" t="s">
        <v>4987</v>
      </c>
      <c r="X2057" s="12" t="s">
        <v>2161</v>
      </c>
    </row>
    <row r="2058" spans="1:29" ht="409.6" thickBot="1" x14ac:dyDescent="0.35">
      <c r="A2058" s="7" t="s">
        <v>2081</v>
      </c>
      <c r="D2058" s="37" t="s">
        <v>15</v>
      </c>
      <c r="E2058" s="45"/>
      <c r="F2058" s="47" t="e">
        <f ca="1">IF(D2058="Walmart", "https://www.walmart.com/search/?query=" &amp; [1]!textjoin("%20",TRUE,S2058,T2058,U2058,V2058,W2058,X2058,Y2058,Z2058,AA2058,AB2058,AC2058,AD2058,AE2058,AF2058,AG2058,AH2058,AI2058,AJ2058,AK2058,AL2058,AM2058,AN2058,AO2058,AP2058,AQ2058,AR2058,AS2058,AT2058,AU2058,AV2058,AW2058,AX2058,AY2058,AZ2058,BA2058,BB2058), IF(D2058="Best Buy", "https://www.bestbuy.com/site/searchpage.jsp?st=" &amp; [1]!textjoin("+",TRUE,S2058,T2058,U2058,V2058,W2058,X2058,Y2058,Z2058,AA2058,AB2058,AC2058,AD2058,AE2058,AF2058,AG2058,AH2058,AI2058,AJ2058,AK2058,AL2058,AM2058,AN2058,AO2058,AP2058,AQ2058,AR2058,AS2058,AT2058,AU2058,AV2058,AW2058,AX2058,AY2058,AZ2058,BA2058,BB2058), IF(D2058="Target", "https://www.target.com/s?searchTerm=" &amp; [1]!textjoin("+",TRUE,S2058,T2058,U2058,V2058,W2058,X2058,Y2058,Z2058,AA2058,AB2058,AC2058,AD2058,AE2058,AF2058,AG2058,AH2058,AI2058,AJ2058,AK2058,AL2058,AM2058,AN2058,AO2058,AP2058,AQ2058,AR2058,AS2058,AT2058,AU2058,AV2058,AW2058,AX2058,AY2058,AZ2058,BA2058,BB2058),"")))</f>
        <v>#NAME?</v>
      </c>
      <c r="G2058" s="45" t="s">
        <v>8476</v>
      </c>
      <c r="H2058" s="45" t="str">
        <f t="shared" si="126"/>
        <v>Best Buy</v>
      </c>
      <c r="I2058" s="45"/>
      <c r="J2058" s="45"/>
      <c r="L2058" s="37" t="s">
        <v>15</v>
      </c>
      <c r="M2058" s="26" t="s">
        <v>2159</v>
      </c>
      <c r="N2058" s="21" t="s">
        <v>7052</v>
      </c>
      <c r="O2058" s="1" t="s">
        <v>2160</v>
      </c>
      <c r="P2058" s="21" t="e">
        <f ca="1">[1]!textjoin("+",TRUE,O2058,S2058,T2058,U2058,V2058,W2058,X2058,Y2058,Z2058,AA2058,AB2058,AC2058,AD2058,AE2058,AF2058,AG2058,AH2058,AI2058,AJ2058,AK2058,AL2058,AM2058,AN2058,AO2058,AP2058,AQ2058,AR2058,AS2058,AT2058,AU2058,AV2058,AW2058,AX2058,AY2058,AZ2058,BA2058,BB2058,R2058)</f>
        <v>#NAME?</v>
      </c>
      <c r="Q2058" s="21" t="e">
        <f t="shared" ca="1" si="127"/>
        <v>#NAME?</v>
      </c>
      <c r="R2058" t="s">
        <v>5106</v>
      </c>
      <c r="S2058" s="16" t="s">
        <v>2919</v>
      </c>
      <c r="T2058" s="12" t="s">
        <v>4514</v>
      </c>
      <c r="U2058" s="12" t="s">
        <v>4290</v>
      </c>
      <c r="V2058" s="12" t="s">
        <v>2176</v>
      </c>
      <c r="W2058" s="12" t="s">
        <v>2177</v>
      </c>
      <c r="X2058" s="12" t="s">
        <v>2178</v>
      </c>
      <c r="Y2058" s="12" t="s">
        <v>4603</v>
      </c>
    </row>
    <row r="2059" spans="1:29" ht="409.6" thickBot="1" x14ac:dyDescent="0.35">
      <c r="A2059" s="7" t="s">
        <v>2082</v>
      </c>
      <c r="D2059" s="37" t="s">
        <v>15</v>
      </c>
      <c r="E2059" s="45"/>
      <c r="F2059" s="47" t="e">
        <f ca="1">IF(D2059="Walmart", "https://www.walmart.com/search/?query=" &amp; [1]!textjoin("%20",TRUE,S2059,T2059,U2059,V2059,W2059,X2059,Y2059,Z2059,AA2059,AB2059,AC2059,AD2059,AE2059,AF2059,AG2059,AH2059,AI2059,AJ2059,AK2059,AL2059,AM2059,AN2059,AO2059,AP2059,AQ2059,AR2059,AS2059,AT2059,AU2059,AV2059,AW2059,AX2059,AY2059,AZ2059,BA2059,BB2059), IF(D2059="Best Buy", "https://www.bestbuy.com/site/searchpage.jsp?st=" &amp; [1]!textjoin("+",TRUE,S2059,T2059,U2059,V2059,W2059,X2059,Y2059,Z2059,AA2059,AB2059,AC2059,AD2059,AE2059,AF2059,AG2059,AH2059,AI2059,AJ2059,AK2059,AL2059,AM2059,AN2059,AO2059,AP2059,AQ2059,AR2059,AS2059,AT2059,AU2059,AV2059,AW2059,AX2059,AY2059,AZ2059,BA2059,BB2059), IF(D2059="Target", "https://www.target.com/s?searchTerm=" &amp; [1]!textjoin("+",TRUE,S2059,T2059,U2059,V2059,W2059,X2059,Y2059,Z2059,AA2059,AB2059,AC2059,AD2059,AE2059,AF2059,AG2059,AH2059,AI2059,AJ2059,AK2059,AL2059,AM2059,AN2059,AO2059,AP2059,AQ2059,AR2059,AS2059,AT2059,AU2059,AV2059,AW2059,AX2059,AY2059,AZ2059,BA2059,BB2059),"")))</f>
        <v>#NAME?</v>
      </c>
      <c r="G2059" s="45" t="s">
        <v>8476</v>
      </c>
      <c r="H2059" s="45" t="str">
        <f t="shared" si="126"/>
        <v>Best Buy</v>
      </c>
      <c r="I2059" s="45"/>
      <c r="J2059" s="45"/>
      <c r="L2059" s="37" t="s">
        <v>15</v>
      </c>
      <c r="M2059" s="26" t="s">
        <v>2159</v>
      </c>
      <c r="N2059" s="21" t="s">
        <v>7052</v>
      </c>
      <c r="O2059" s="1" t="s">
        <v>2160</v>
      </c>
      <c r="P2059" s="21" t="e">
        <f ca="1">[1]!textjoin("+",TRUE,O2059,S2059,T2059,U2059,V2059,W2059,X2059,Y2059,Z2059,AA2059,AB2059,AC2059,AD2059,AE2059,AF2059,AG2059,AH2059,AI2059,AJ2059,AK2059,AL2059,AM2059,AN2059,AO2059,AP2059,AQ2059,AR2059,AS2059,AT2059,AU2059,AV2059,AW2059,AX2059,AY2059,AZ2059,BA2059,BB2059,R2059)</f>
        <v>#NAME?</v>
      </c>
      <c r="Q2059" s="21" t="e">
        <f t="shared" ca="1" si="127"/>
        <v>#NAME?</v>
      </c>
      <c r="R2059" t="s">
        <v>5106</v>
      </c>
      <c r="S2059" s="16" t="s">
        <v>2919</v>
      </c>
      <c r="T2059" s="12" t="s">
        <v>4514</v>
      </c>
      <c r="U2059" s="12" t="s">
        <v>4290</v>
      </c>
      <c r="V2059" s="12" t="s">
        <v>2176</v>
      </c>
      <c r="W2059" s="12" t="s">
        <v>2177</v>
      </c>
      <c r="X2059" s="12" t="s">
        <v>2178</v>
      </c>
      <c r="Y2059" s="12" t="s">
        <v>4603</v>
      </c>
    </row>
    <row r="2060" spans="1:29" ht="409.6" thickBot="1" x14ac:dyDescent="0.35">
      <c r="A2060" s="7" t="s">
        <v>2083</v>
      </c>
      <c r="D2060" s="37" t="s">
        <v>15</v>
      </c>
      <c r="E2060" s="45"/>
      <c r="F2060" s="47" t="e">
        <f ca="1">IF(D2060="Walmart", "https://www.walmart.com/search/?query=" &amp; [1]!textjoin("%20",TRUE,S2060,T2060,U2060,V2060,W2060,X2060,Y2060,Z2060,AA2060,AB2060,AC2060,AD2060,AE2060,AF2060,AG2060,AH2060,AI2060,AJ2060,AK2060,AL2060,AM2060,AN2060,AO2060,AP2060,AQ2060,AR2060,AS2060,AT2060,AU2060,AV2060,AW2060,AX2060,AY2060,AZ2060,BA2060,BB2060), IF(D2060="Best Buy", "https://www.bestbuy.com/site/searchpage.jsp?st=" &amp; [1]!textjoin("+",TRUE,S2060,T2060,U2060,V2060,W2060,X2060,Y2060,Z2060,AA2060,AB2060,AC2060,AD2060,AE2060,AF2060,AG2060,AH2060,AI2060,AJ2060,AK2060,AL2060,AM2060,AN2060,AO2060,AP2060,AQ2060,AR2060,AS2060,AT2060,AU2060,AV2060,AW2060,AX2060,AY2060,AZ2060,BA2060,BB2060), IF(D2060="Target", "https://www.target.com/s?searchTerm=" &amp; [1]!textjoin("+",TRUE,S2060,T2060,U2060,V2060,W2060,X2060,Y2060,Z2060,AA2060,AB2060,AC2060,AD2060,AE2060,AF2060,AG2060,AH2060,AI2060,AJ2060,AK2060,AL2060,AM2060,AN2060,AO2060,AP2060,AQ2060,AR2060,AS2060,AT2060,AU2060,AV2060,AW2060,AX2060,AY2060,AZ2060,BA2060,BB2060),"")))</f>
        <v>#NAME?</v>
      </c>
      <c r="G2060" s="45" t="s">
        <v>8477</v>
      </c>
      <c r="H2060" s="45" t="str">
        <f t="shared" si="126"/>
        <v>Best Buy</v>
      </c>
      <c r="I2060" s="45"/>
      <c r="J2060" s="45"/>
      <c r="L2060" s="37" t="s">
        <v>15</v>
      </c>
      <c r="M2060" s="26" t="s">
        <v>2159</v>
      </c>
      <c r="N2060" s="21" t="s">
        <v>7053</v>
      </c>
      <c r="O2060" s="1" t="s">
        <v>2160</v>
      </c>
      <c r="P2060" s="21" t="e">
        <f ca="1">[1]!textjoin("+",TRUE,O2060,S2060,T2060,U2060,V2060,W2060,X2060,Y2060,Z2060,AA2060,AB2060,AC2060,AD2060,AE2060,AF2060,AG2060,AH2060,AI2060,AJ2060,AK2060,AL2060,AM2060,AN2060,AO2060,AP2060,AQ2060,AR2060,AS2060,AT2060,AU2060,AV2060,AW2060,AX2060,AY2060,AZ2060,BA2060,BB2060,R2060)</f>
        <v>#NAME?</v>
      </c>
      <c r="Q2060" s="21" t="e">
        <f t="shared" ca="1" si="127"/>
        <v>#NAME?</v>
      </c>
      <c r="R2060" t="s">
        <v>5106</v>
      </c>
      <c r="S2060" s="16" t="s">
        <v>2919</v>
      </c>
      <c r="T2060" s="12" t="s">
        <v>4514</v>
      </c>
      <c r="U2060" s="12" t="s">
        <v>4290</v>
      </c>
      <c r="V2060" s="12" t="s">
        <v>4584</v>
      </c>
    </row>
    <row r="2061" spans="1:29" ht="409.6" thickBot="1" x14ac:dyDescent="0.35">
      <c r="A2061" s="7" t="s">
        <v>2083</v>
      </c>
      <c r="D2061" s="37" t="s">
        <v>20</v>
      </c>
      <c r="E2061" s="45"/>
      <c r="F2061" s="47" t="e">
        <f ca="1">IF(D2061="Walmart", "https://www.walmart.com/search/?query=" &amp; [1]!textjoin("%20",TRUE,S2061,T2061,U2061,V2061,W2061,X2061,Y2061,Z2061,AA2061,AB2061,AC2061,AD2061,AE2061,AF2061,AG2061,AH2061,AI2061,AJ2061,AK2061,AL2061,AM2061,AN2061,AO2061,AP2061,AQ2061,AR2061,AS2061,AT2061,AU2061,AV2061,AW2061,AX2061,AY2061,AZ2061,BA2061,BB2061), IF(D2061="Best Buy", "https://www.bestbuy.com/site/searchpage.jsp?st=" &amp; [1]!textjoin("+",TRUE,S2061,T2061,U2061,V2061,W2061,X2061,Y2061,Z2061,AA2061,AB2061,AC2061,AD2061,AE2061,AF2061,AG2061,AH2061,AI2061,AJ2061,AK2061,AL2061,AM2061,AN2061,AO2061,AP2061,AQ2061,AR2061,AS2061,AT2061,AU2061,AV2061,AW2061,AX2061,AY2061,AZ2061,BA2061,BB2061), IF(D2061="Target", "https://www.target.com/s?searchTerm=" &amp; [1]!textjoin("+",TRUE,S2061,T2061,U2061,V2061,W2061,X2061,Y2061,Z2061,AA2061,AB2061,AC2061,AD2061,AE2061,AF2061,AG2061,AH2061,AI2061,AJ2061,AK2061,AL2061,AM2061,AN2061,AO2061,AP2061,AQ2061,AR2061,AS2061,AT2061,AU2061,AV2061,AW2061,AX2061,AY2061,AZ2061,BA2061,BB2061),"")))</f>
        <v>#NAME?</v>
      </c>
      <c r="G2061" s="45" t="s">
        <v>8478</v>
      </c>
      <c r="H2061" s="45" t="str">
        <f t="shared" ref="H2061:H2092" si="128">HYPERLINK(G2061,D2061)</f>
        <v>Target</v>
      </c>
      <c r="I2061" s="45"/>
      <c r="J2061" s="45"/>
      <c r="L2061" s="37" t="s">
        <v>20</v>
      </c>
      <c r="M2061" s="26" t="s">
        <v>2159</v>
      </c>
      <c r="N2061" s="21" t="s">
        <v>7054</v>
      </c>
      <c r="O2061" s="1" t="s">
        <v>2160</v>
      </c>
      <c r="P2061" s="21" t="e">
        <f ca="1">[1]!textjoin("+",TRUE,O2061,S2061,T2061,U2061,V2061,W2061,X2061,Y2061,Z2061,AA2061,AB2061,AC2061,AD2061,AE2061,AF2061,AG2061,AH2061,AI2061,AJ2061,AK2061,AL2061,AM2061,AN2061,AO2061,AP2061,AQ2061,AR2061,AS2061,AT2061,AU2061,AV2061,AW2061,AX2061,AY2061,AZ2061,BA2061,BB2061,R2061)</f>
        <v>#NAME?</v>
      </c>
      <c r="Q2061" s="21" t="e">
        <f t="shared" ca="1" si="127"/>
        <v>#NAME?</v>
      </c>
      <c r="R2061" t="s">
        <v>5106</v>
      </c>
      <c r="S2061" s="16" t="s">
        <v>2919</v>
      </c>
      <c r="T2061" s="12" t="s">
        <v>4514</v>
      </c>
      <c r="U2061" s="12" t="s">
        <v>4290</v>
      </c>
      <c r="V2061" s="12" t="s">
        <v>4515</v>
      </c>
      <c r="W2061" s="12" t="s">
        <v>3399</v>
      </c>
      <c r="X2061" s="12" t="s">
        <v>3992</v>
      </c>
      <c r="Y2061" s="12" t="s">
        <v>4909</v>
      </c>
      <c r="Z2061" s="12" t="s">
        <v>4516</v>
      </c>
      <c r="AA2061" s="12" t="s">
        <v>4933</v>
      </c>
      <c r="AB2061" s="12" t="s">
        <v>4146</v>
      </c>
      <c r="AC2061" s="12" t="s">
        <v>4076</v>
      </c>
    </row>
    <row r="2062" spans="1:29" ht="409.6" thickBot="1" x14ac:dyDescent="0.35">
      <c r="A2062" s="7" t="s">
        <v>2084</v>
      </c>
      <c r="D2062" s="37" t="s">
        <v>20</v>
      </c>
      <c r="E2062" s="45"/>
      <c r="F2062" s="47" t="e">
        <f ca="1">IF(D2062="Walmart", "https://www.walmart.com/search/?query=" &amp; [1]!textjoin("%20",TRUE,S2062,T2062,U2062,V2062,W2062,X2062,Y2062,Z2062,AA2062,AB2062,AC2062,AD2062,AE2062,AF2062,AG2062,AH2062,AI2062,AJ2062,AK2062,AL2062,AM2062,AN2062,AO2062,AP2062,AQ2062,AR2062,AS2062,AT2062,AU2062,AV2062,AW2062,AX2062,AY2062,AZ2062,BA2062,BB2062), IF(D2062="Best Buy", "https://www.bestbuy.com/site/searchpage.jsp?st=" &amp; [1]!textjoin("+",TRUE,S2062,T2062,U2062,V2062,W2062,X2062,Y2062,Z2062,AA2062,AB2062,AC2062,AD2062,AE2062,AF2062,AG2062,AH2062,AI2062,AJ2062,AK2062,AL2062,AM2062,AN2062,AO2062,AP2062,AQ2062,AR2062,AS2062,AT2062,AU2062,AV2062,AW2062,AX2062,AY2062,AZ2062,BA2062,BB2062), IF(D2062="Target", "https://www.target.com/s?searchTerm=" &amp; [1]!textjoin("+",TRUE,S2062,T2062,U2062,V2062,W2062,X2062,Y2062,Z2062,AA2062,AB2062,AC2062,AD2062,AE2062,AF2062,AG2062,AH2062,AI2062,AJ2062,AK2062,AL2062,AM2062,AN2062,AO2062,AP2062,AQ2062,AR2062,AS2062,AT2062,AU2062,AV2062,AW2062,AX2062,AY2062,AZ2062,BA2062,BB2062),"")))</f>
        <v>#NAME?</v>
      </c>
      <c r="G2062" s="45" t="s">
        <v>8479</v>
      </c>
      <c r="H2062" s="45" t="str">
        <f t="shared" si="128"/>
        <v>Target</v>
      </c>
      <c r="I2062" s="45"/>
      <c r="J2062" s="45"/>
      <c r="L2062" s="37" t="s">
        <v>20</v>
      </c>
      <c r="M2062" s="26" t="s">
        <v>2159</v>
      </c>
      <c r="N2062" s="21" t="s">
        <v>7055</v>
      </c>
      <c r="O2062" s="1" t="s">
        <v>2160</v>
      </c>
      <c r="P2062" s="21" t="e">
        <f ca="1">[1]!textjoin("+",TRUE,O2062,S2062,T2062,U2062,V2062,W2062,X2062,Y2062,Z2062,AA2062,AB2062,AC2062,AD2062,AE2062,AF2062,AG2062,AH2062,AI2062,AJ2062,AK2062,AL2062,AM2062,AN2062,AO2062,AP2062,AQ2062,AR2062,AS2062,AT2062,AU2062,AV2062,AW2062,AX2062,AY2062,AZ2062,BA2062,BB2062,R2062)</f>
        <v>#NAME?</v>
      </c>
      <c r="Q2062" s="21" t="e">
        <f t="shared" ca="1" si="127"/>
        <v>#NAME?</v>
      </c>
      <c r="R2062" t="s">
        <v>5106</v>
      </c>
      <c r="S2062" s="16" t="s">
        <v>2919</v>
      </c>
      <c r="T2062" s="12" t="s">
        <v>4514</v>
      </c>
      <c r="U2062" s="12" t="s">
        <v>4290</v>
      </c>
      <c r="V2062" s="12" t="s">
        <v>4113</v>
      </c>
    </row>
    <row r="2063" spans="1:29" ht="409.6" thickBot="1" x14ac:dyDescent="0.35">
      <c r="A2063" s="7" t="s">
        <v>2085</v>
      </c>
      <c r="D2063" s="37" t="s">
        <v>12</v>
      </c>
      <c r="E2063" s="45"/>
      <c r="F2063" s="47" t="e">
        <f ca="1">IF(D2063="Walmart", "https://www.walmart.com/search/?query=" &amp; [1]!textjoin("%20",TRUE,S2063,T2063,U2063,V2063,W2063,X2063,Y2063,Z2063,AA2063,AB2063,AC2063,AD2063,AE2063,AF2063,AG2063,AH2063,AI2063,AJ2063,AK2063,AL2063,AM2063,AN2063,AO2063,AP2063,AQ2063,AR2063,AS2063,AT2063,AU2063,AV2063,AW2063,AX2063,AY2063,AZ2063,BA2063,BB2063), IF(D2063="Best Buy", "https://www.bestbuy.com/site/searchpage.jsp?st=" &amp; [1]!textjoin("+",TRUE,S2063,T2063,U2063,V2063,W2063,X2063,Y2063,Z2063,AA2063,AB2063,AC2063,AD2063,AE2063,AF2063,AG2063,AH2063,AI2063,AJ2063,AK2063,AL2063,AM2063,AN2063,AO2063,AP2063,AQ2063,AR2063,AS2063,AT2063,AU2063,AV2063,AW2063,AX2063,AY2063,AZ2063,BA2063,BB2063), IF(D2063="Target", "https://www.target.com/s?searchTerm=" &amp; [1]!textjoin("+",TRUE,S2063,T2063,U2063,V2063,W2063,X2063,Y2063,Z2063,AA2063,AB2063,AC2063,AD2063,AE2063,AF2063,AG2063,AH2063,AI2063,AJ2063,AK2063,AL2063,AM2063,AN2063,AO2063,AP2063,AQ2063,AR2063,AS2063,AT2063,AU2063,AV2063,AW2063,AX2063,AY2063,AZ2063,BA2063,BB2063),"")))</f>
        <v>#NAME?</v>
      </c>
      <c r="G2063" s="45" t="s">
        <v>8480</v>
      </c>
      <c r="H2063" s="45" t="str">
        <f t="shared" si="128"/>
        <v>Walmart</v>
      </c>
      <c r="I2063" s="45"/>
      <c r="J2063" s="45"/>
      <c r="L2063" s="37" t="s">
        <v>12</v>
      </c>
      <c r="M2063" s="26" t="s">
        <v>2159</v>
      </c>
      <c r="N2063" s="21" t="s">
        <v>7056</v>
      </c>
      <c r="O2063" s="1" t="s">
        <v>2160</v>
      </c>
      <c r="P2063" s="21" t="e">
        <f ca="1">[1]!textjoin("+",TRUE,O2063,S2063,T2063,U2063,V2063,W2063,X2063,Y2063,Z2063,AA2063,AB2063,AC2063,AD2063,AE2063,AF2063,AG2063,AH2063,AI2063,AJ2063,AK2063,AL2063,AM2063,AN2063,AO2063,AP2063,AQ2063,AR2063,AS2063,AT2063,AU2063,AV2063,AW2063,AX2063,AY2063,AZ2063,BA2063,BB2063,R2063)</f>
        <v>#NAME?</v>
      </c>
      <c r="Q2063" s="21" t="e">
        <f t="shared" ca="1" si="127"/>
        <v>#NAME?</v>
      </c>
      <c r="R2063" t="s">
        <v>5106</v>
      </c>
      <c r="S2063" s="16" t="s">
        <v>2919</v>
      </c>
      <c r="T2063" s="12" t="s">
        <v>4517</v>
      </c>
      <c r="U2063" s="12" t="s">
        <v>2924</v>
      </c>
      <c r="V2063" s="12" t="s">
        <v>4137</v>
      </c>
      <c r="W2063" s="12" t="s">
        <v>5097</v>
      </c>
      <c r="X2063" s="12" t="s">
        <v>2919</v>
      </c>
      <c r="Y2063" s="12" t="s">
        <v>3399</v>
      </c>
      <c r="Z2063" s="12" t="s">
        <v>3992</v>
      </c>
      <c r="AA2063" s="12" t="s">
        <v>4373</v>
      </c>
      <c r="AB2063" s="12" t="s">
        <v>2172</v>
      </c>
    </row>
    <row r="2064" spans="1:29" ht="409.6" thickBot="1" x14ac:dyDescent="0.35">
      <c r="A2064" s="7" t="s">
        <v>2086</v>
      </c>
      <c r="D2064" s="37" t="s">
        <v>15</v>
      </c>
      <c r="E2064" s="45"/>
      <c r="F2064" s="47" t="e">
        <f ca="1">IF(D2064="Walmart", "https://www.walmart.com/search/?query=" &amp; [1]!textjoin("%20",TRUE,S2064,T2064,U2064,V2064,W2064,X2064,Y2064,Z2064,AA2064,AB2064,AC2064,AD2064,AE2064,AF2064,AG2064,AH2064,AI2064,AJ2064,AK2064,AL2064,AM2064,AN2064,AO2064,AP2064,AQ2064,AR2064,AS2064,AT2064,AU2064,AV2064,AW2064,AX2064,AY2064,AZ2064,BA2064,BB2064), IF(D2064="Best Buy", "https://www.bestbuy.com/site/searchpage.jsp?st=" &amp; [1]!textjoin("+",TRUE,S2064,T2064,U2064,V2064,W2064,X2064,Y2064,Z2064,AA2064,AB2064,AC2064,AD2064,AE2064,AF2064,AG2064,AH2064,AI2064,AJ2064,AK2064,AL2064,AM2064,AN2064,AO2064,AP2064,AQ2064,AR2064,AS2064,AT2064,AU2064,AV2064,AW2064,AX2064,AY2064,AZ2064,BA2064,BB2064), IF(D2064="Target", "https://www.target.com/s?searchTerm=" &amp; [1]!textjoin("+",TRUE,S2064,T2064,U2064,V2064,W2064,X2064,Y2064,Z2064,AA2064,AB2064,AC2064,AD2064,AE2064,AF2064,AG2064,AH2064,AI2064,AJ2064,AK2064,AL2064,AM2064,AN2064,AO2064,AP2064,AQ2064,AR2064,AS2064,AT2064,AU2064,AV2064,AW2064,AX2064,AY2064,AZ2064,BA2064,BB2064),"")))</f>
        <v>#NAME?</v>
      </c>
      <c r="G2064" s="45" t="s">
        <v>8481</v>
      </c>
      <c r="H2064" s="45" t="str">
        <f t="shared" si="128"/>
        <v>Best Buy</v>
      </c>
      <c r="I2064" s="45"/>
      <c r="J2064" s="45"/>
      <c r="L2064" s="37" t="s">
        <v>15</v>
      </c>
      <c r="M2064" s="26" t="s">
        <v>2159</v>
      </c>
      <c r="N2064" s="21" t="s">
        <v>7057</v>
      </c>
      <c r="O2064" s="1" t="s">
        <v>2160</v>
      </c>
      <c r="P2064" s="21" t="e">
        <f ca="1">[1]!textjoin("+",TRUE,O2064,S2064,T2064,U2064,V2064,W2064,X2064,Y2064,Z2064,AA2064,AB2064,AC2064,AD2064,AE2064,AF2064,AG2064,AH2064,AI2064,AJ2064,AK2064,AL2064,AM2064,AN2064,AO2064,AP2064,AQ2064,AR2064,AS2064,AT2064,AU2064,AV2064,AW2064,AX2064,AY2064,AZ2064,BA2064,BB2064,R2064)</f>
        <v>#NAME?</v>
      </c>
      <c r="Q2064" s="21" t="e">
        <f t="shared" ca="1" si="127"/>
        <v>#NAME?</v>
      </c>
      <c r="R2064" t="s">
        <v>5106</v>
      </c>
      <c r="S2064" s="16" t="s">
        <v>2919</v>
      </c>
      <c r="T2064" s="12" t="s">
        <v>4518</v>
      </c>
      <c r="U2064" s="12" t="s">
        <v>4466</v>
      </c>
      <c r="V2064" s="12" t="s">
        <v>4751</v>
      </c>
      <c r="W2064" s="12" t="s">
        <v>4585</v>
      </c>
    </row>
    <row r="2065" spans="1:25" ht="409.6" thickBot="1" x14ac:dyDescent="0.35">
      <c r="A2065" s="7" t="s">
        <v>2087</v>
      </c>
      <c r="D2065" s="37" t="s">
        <v>12</v>
      </c>
      <c r="E2065" s="45"/>
      <c r="F2065" s="47" t="e">
        <f ca="1">IF(D2065="Walmart", "https://www.walmart.com/search/?query=" &amp; [1]!textjoin("%20",TRUE,S2065,T2065,U2065,V2065,W2065,X2065,Y2065,Z2065,AA2065,AB2065,AC2065,AD2065,AE2065,AF2065,AG2065,AH2065,AI2065,AJ2065,AK2065,AL2065,AM2065,AN2065,AO2065,AP2065,AQ2065,AR2065,AS2065,AT2065,AU2065,AV2065,AW2065,AX2065,AY2065,AZ2065,BA2065,BB2065), IF(D2065="Best Buy", "https://www.bestbuy.com/site/searchpage.jsp?st=" &amp; [1]!textjoin("+",TRUE,S2065,T2065,U2065,V2065,W2065,X2065,Y2065,Z2065,AA2065,AB2065,AC2065,AD2065,AE2065,AF2065,AG2065,AH2065,AI2065,AJ2065,AK2065,AL2065,AM2065,AN2065,AO2065,AP2065,AQ2065,AR2065,AS2065,AT2065,AU2065,AV2065,AW2065,AX2065,AY2065,AZ2065,BA2065,BB2065), IF(D2065="Target", "https://www.target.com/s?searchTerm=" &amp; [1]!textjoin("+",TRUE,S2065,T2065,U2065,V2065,W2065,X2065,Y2065,Z2065,AA2065,AB2065,AC2065,AD2065,AE2065,AF2065,AG2065,AH2065,AI2065,AJ2065,AK2065,AL2065,AM2065,AN2065,AO2065,AP2065,AQ2065,AR2065,AS2065,AT2065,AU2065,AV2065,AW2065,AX2065,AY2065,AZ2065,BA2065,BB2065),"")))</f>
        <v>#NAME?</v>
      </c>
      <c r="G2065" s="45" t="s">
        <v>8482</v>
      </c>
      <c r="H2065" s="45" t="str">
        <f t="shared" si="128"/>
        <v>Walmart</v>
      </c>
      <c r="I2065" s="45"/>
      <c r="J2065" s="45"/>
      <c r="L2065" s="37" t="s">
        <v>12</v>
      </c>
      <c r="M2065" s="26" t="s">
        <v>2159</v>
      </c>
      <c r="N2065" s="21" t="s">
        <v>7058</v>
      </c>
      <c r="O2065" s="1" t="s">
        <v>2160</v>
      </c>
      <c r="P2065" s="21" t="e">
        <f ca="1">[1]!textjoin("+",TRUE,O2065,S2065,T2065,U2065,V2065,W2065,X2065,Y2065,Z2065,AA2065,AB2065,AC2065,AD2065,AE2065,AF2065,AG2065,AH2065,AI2065,AJ2065,AK2065,AL2065,AM2065,AN2065,AO2065,AP2065,AQ2065,AR2065,AS2065,AT2065,AU2065,AV2065,AW2065,AX2065,AY2065,AZ2065,BA2065,BB2065,R2065)</f>
        <v>#NAME?</v>
      </c>
      <c r="Q2065" s="21" t="e">
        <f t="shared" ca="1" si="127"/>
        <v>#NAME?</v>
      </c>
      <c r="R2065" t="s">
        <v>5106</v>
      </c>
      <c r="S2065" s="16" t="s">
        <v>2919</v>
      </c>
      <c r="T2065" s="12" t="s">
        <v>4519</v>
      </c>
      <c r="U2065" s="12" t="s">
        <v>2176</v>
      </c>
      <c r="V2065" s="12" t="s">
        <v>2177</v>
      </c>
      <c r="W2065" s="12" t="s">
        <v>4601</v>
      </c>
    </row>
    <row r="2066" spans="1:25" ht="409.6" thickBot="1" x14ac:dyDescent="0.35">
      <c r="A2066" s="7" t="s">
        <v>2088</v>
      </c>
      <c r="D2066" s="37" t="s">
        <v>15</v>
      </c>
      <c r="E2066" s="45"/>
      <c r="F2066" s="47" t="e">
        <f ca="1">IF(D2066="Walmart", "https://www.walmart.com/search/?query=" &amp; [1]!textjoin("%20",TRUE,S2066,T2066,U2066,V2066,W2066,X2066,Y2066,Z2066,AA2066,AB2066,AC2066,AD2066,AE2066,AF2066,AG2066,AH2066,AI2066,AJ2066,AK2066,AL2066,AM2066,AN2066,AO2066,AP2066,AQ2066,AR2066,AS2066,AT2066,AU2066,AV2066,AW2066,AX2066,AY2066,AZ2066,BA2066,BB2066), IF(D2066="Best Buy", "https://www.bestbuy.com/site/searchpage.jsp?st=" &amp; [1]!textjoin("+",TRUE,S2066,T2066,U2066,V2066,W2066,X2066,Y2066,Z2066,AA2066,AB2066,AC2066,AD2066,AE2066,AF2066,AG2066,AH2066,AI2066,AJ2066,AK2066,AL2066,AM2066,AN2066,AO2066,AP2066,AQ2066,AR2066,AS2066,AT2066,AU2066,AV2066,AW2066,AX2066,AY2066,AZ2066,BA2066,BB2066), IF(D2066="Target", "https://www.target.com/s?searchTerm=" &amp; [1]!textjoin("+",TRUE,S2066,T2066,U2066,V2066,W2066,X2066,Y2066,Z2066,AA2066,AB2066,AC2066,AD2066,AE2066,AF2066,AG2066,AH2066,AI2066,AJ2066,AK2066,AL2066,AM2066,AN2066,AO2066,AP2066,AQ2066,AR2066,AS2066,AT2066,AU2066,AV2066,AW2066,AX2066,AY2066,AZ2066,BA2066,BB2066),"")))</f>
        <v>#NAME?</v>
      </c>
      <c r="G2066" s="45" t="s">
        <v>8483</v>
      </c>
      <c r="H2066" s="45" t="str">
        <f t="shared" si="128"/>
        <v>Best Buy</v>
      </c>
      <c r="I2066" s="45"/>
      <c r="J2066" s="45"/>
      <c r="L2066" s="37" t="s">
        <v>15</v>
      </c>
      <c r="M2066" s="26" t="s">
        <v>2159</v>
      </c>
      <c r="N2066" s="21" t="s">
        <v>7059</v>
      </c>
      <c r="O2066" s="1" t="s">
        <v>2160</v>
      </c>
      <c r="P2066" s="21" t="e">
        <f ca="1">[1]!textjoin("+",TRUE,O2066,S2066,T2066,U2066,V2066,W2066,X2066,Y2066,Z2066,AA2066,AB2066,AC2066,AD2066,AE2066,AF2066,AG2066,AH2066,AI2066,AJ2066,AK2066,AL2066,AM2066,AN2066,AO2066,AP2066,AQ2066,AR2066,AS2066,AT2066,AU2066,AV2066,AW2066,AX2066,AY2066,AZ2066,BA2066,BB2066,R2066)</f>
        <v>#NAME?</v>
      </c>
      <c r="Q2066" s="21" t="e">
        <f t="shared" ca="1" si="127"/>
        <v>#NAME?</v>
      </c>
      <c r="R2066" t="s">
        <v>5106</v>
      </c>
      <c r="S2066" s="16" t="s">
        <v>2919</v>
      </c>
      <c r="T2066" s="12" t="s">
        <v>4519</v>
      </c>
      <c r="U2066" s="12" t="s">
        <v>2172</v>
      </c>
    </row>
    <row r="2067" spans="1:25" ht="409.6" thickBot="1" x14ac:dyDescent="0.35">
      <c r="A2067" s="7" t="s">
        <v>2089</v>
      </c>
      <c r="D2067" s="37" t="s">
        <v>15</v>
      </c>
      <c r="E2067" s="45"/>
      <c r="F2067" s="47" t="e">
        <f ca="1">IF(D2067="Walmart", "https://www.walmart.com/search/?query=" &amp; [1]!textjoin("%20",TRUE,S2067,T2067,U2067,V2067,W2067,X2067,Y2067,Z2067,AA2067,AB2067,AC2067,AD2067,AE2067,AF2067,AG2067,AH2067,AI2067,AJ2067,AK2067,AL2067,AM2067,AN2067,AO2067,AP2067,AQ2067,AR2067,AS2067,AT2067,AU2067,AV2067,AW2067,AX2067,AY2067,AZ2067,BA2067,BB2067), IF(D2067="Best Buy", "https://www.bestbuy.com/site/searchpage.jsp?st=" &amp; [1]!textjoin("+",TRUE,S2067,T2067,U2067,V2067,W2067,X2067,Y2067,Z2067,AA2067,AB2067,AC2067,AD2067,AE2067,AF2067,AG2067,AH2067,AI2067,AJ2067,AK2067,AL2067,AM2067,AN2067,AO2067,AP2067,AQ2067,AR2067,AS2067,AT2067,AU2067,AV2067,AW2067,AX2067,AY2067,AZ2067,BA2067,BB2067), IF(D2067="Target", "https://www.target.com/s?searchTerm=" &amp; [1]!textjoin("+",TRUE,S2067,T2067,U2067,V2067,W2067,X2067,Y2067,Z2067,AA2067,AB2067,AC2067,AD2067,AE2067,AF2067,AG2067,AH2067,AI2067,AJ2067,AK2067,AL2067,AM2067,AN2067,AO2067,AP2067,AQ2067,AR2067,AS2067,AT2067,AU2067,AV2067,AW2067,AX2067,AY2067,AZ2067,BA2067,BB2067),"")))</f>
        <v>#NAME?</v>
      </c>
      <c r="G2067" s="45" t="s">
        <v>8484</v>
      </c>
      <c r="H2067" s="45" t="str">
        <f t="shared" si="128"/>
        <v>Best Buy</v>
      </c>
      <c r="I2067" s="45"/>
      <c r="J2067" s="45"/>
      <c r="L2067" s="37" t="s">
        <v>15</v>
      </c>
      <c r="M2067" s="26" t="s">
        <v>2159</v>
      </c>
      <c r="N2067" s="21" t="s">
        <v>7060</v>
      </c>
      <c r="O2067" s="1" t="s">
        <v>2160</v>
      </c>
      <c r="P2067" s="21" t="e">
        <f ca="1">[1]!textjoin("+",TRUE,O2067,S2067,T2067,U2067,V2067,W2067,X2067,Y2067,Z2067,AA2067,AB2067,AC2067,AD2067,AE2067,AF2067,AG2067,AH2067,AI2067,AJ2067,AK2067,AL2067,AM2067,AN2067,AO2067,AP2067,AQ2067,AR2067,AS2067,AT2067,AU2067,AV2067,AW2067,AX2067,AY2067,AZ2067,BA2067,BB2067,R2067)</f>
        <v>#NAME?</v>
      </c>
      <c r="Q2067" s="21" t="e">
        <f t="shared" ca="1" si="127"/>
        <v>#NAME?</v>
      </c>
      <c r="R2067" t="s">
        <v>5106</v>
      </c>
      <c r="S2067" s="16" t="s">
        <v>2919</v>
      </c>
      <c r="T2067" s="12" t="s">
        <v>4520</v>
      </c>
      <c r="U2067" s="12" t="s">
        <v>4521</v>
      </c>
      <c r="V2067" s="12" t="s">
        <v>4801</v>
      </c>
      <c r="W2067" s="12" t="s">
        <v>4584</v>
      </c>
    </row>
    <row r="2068" spans="1:25" ht="409.6" thickBot="1" x14ac:dyDescent="0.35">
      <c r="A2068" s="7" t="s">
        <v>2090</v>
      </c>
      <c r="D2068" s="37" t="s">
        <v>15</v>
      </c>
      <c r="E2068" s="45"/>
      <c r="F2068" s="47" t="e">
        <f ca="1">IF(D2068="Walmart", "https://www.walmart.com/search/?query=" &amp; [1]!textjoin("%20",TRUE,S2068,T2068,U2068,V2068,W2068,X2068,Y2068,Z2068,AA2068,AB2068,AC2068,AD2068,AE2068,AF2068,AG2068,AH2068,AI2068,AJ2068,AK2068,AL2068,AM2068,AN2068,AO2068,AP2068,AQ2068,AR2068,AS2068,AT2068,AU2068,AV2068,AW2068,AX2068,AY2068,AZ2068,BA2068,BB2068), IF(D2068="Best Buy", "https://www.bestbuy.com/site/searchpage.jsp?st=" &amp; [1]!textjoin("+",TRUE,S2068,T2068,U2068,V2068,W2068,X2068,Y2068,Z2068,AA2068,AB2068,AC2068,AD2068,AE2068,AF2068,AG2068,AH2068,AI2068,AJ2068,AK2068,AL2068,AM2068,AN2068,AO2068,AP2068,AQ2068,AR2068,AS2068,AT2068,AU2068,AV2068,AW2068,AX2068,AY2068,AZ2068,BA2068,BB2068), IF(D2068="Target", "https://www.target.com/s?searchTerm=" &amp; [1]!textjoin("+",TRUE,S2068,T2068,U2068,V2068,W2068,X2068,Y2068,Z2068,AA2068,AB2068,AC2068,AD2068,AE2068,AF2068,AG2068,AH2068,AI2068,AJ2068,AK2068,AL2068,AM2068,AN2068,AO2068,AP2068,AQ2068,AR2068,AS2068,AT2068,AU2068,AV2068,AW2068,AX2068,AY2068,AZ2068,BA2068,BB2068),"")))</f>
        <v>#NAME?</v>
      </c>
      <c r="G2068" s="45" t="s">
        <v>8485</v>
      </c>
      <c r="H2068" s="45" t="str">
        <f t="shared" si="128"/>
        <v>Best Buy</v>
      </c>
      <c r="I2068" s="45"/>
      <c r="J2068" s="45"/>
      <c r="L2068" s="37" t="s">
        <v>15</v>
      </c>
      <c r="M2068" s="26" t="s">
        <v>2159</v>
      </c>
      <c r="N2068" s="21" t="s">
        <v>7061</v>
      </c>
      <c r="O2068" s="1" t="s">
        <v>2160</v>
      </c>
      <c r="P2068" s="21" t="e">
        <f ca="1">[1]!textjoin("+",TRUE,O2068,S2068,T2068,U2068,V2068,W2068,X2068,Y2068,Z2068,AA2068,AB2068,AC2068,AD2068,AE2068,AF2068,AG2068,AH2068,AI2068,AJ2068,AK2068,AL2068,AM2068,AN2068,AO2068,AP2068,AQ2068,AR2068,AS2068,AT2068,AU2068,AV2068,AW2068,AX2068,AY2068,AZ2068,BA2068,BB2068,R2068)</f>
        <v>#NAME?</v>
      </c>
      <c r="Q2068" s="21" t="e">
        <f t="shared" ca="1" si="127"/>
        <v>#NAME?</v>
      </c>
      <c r="R2068" t="s">
        <v>5106</v>
      </c>
      <c r="S2068" s="16" t="s">
        <v>2919</v>
      </c>
      <c r="T2068" s="12" t="s">
        <v>4522</v>
      </c>
      <c r="U2068" s="12" t="s">
        <v>2172</v>
      </c>
    </row>
    <row r="2069" spans="1:25" ht="409.6" thickBot="1" x14ac:dyDescent="0.35">
      <c r="A2069" s="7" t="s">
        <v>2091</v>
      </c>
      <c r="D2069" s="37" t="s">
        <v>15</v>
      </c>
      <c r="E2069" s="45"/>
      <c r="F2069" s="47" t="e">
        <f ca="1">IF(D2069="Walmart", "https://www.walmart.com/search/?query=" &amp; [1]!textjoin("%20",TRUE,S2069,T2069,U2069,V2069,W2069,X2069,Y2069,Z2069,AA2069,AB2069,AC2069,AD2069,AE2069,AF2069,AG2069,AH2069,AI2069,AJ2069,AK2069,AL2069,AM2069,AN2069,AO2069,AP2069,AQ2069,AR2069,AS2069,AT2069,AU2069,AV2069,AW2069,AX2069,AY2069,AZ2069,BA2069,BB2069), IF(D2069="Best Buy", "https://www.bestbuy.com/site/searchpage.jsp?st=" &amp; [1]!textjoin("+",TRUE,S2069,T2069,U2069,V2069,W2069,X2069,Y2069,Z2069,AA2069,AB2069,AC2069,AD2069,AE2069,AF2069,AG2069,AH2069,AI2069,AJ2069,AK2069,AL2069,AM2069,AN2069,AO2069,AP2069,AQ2069,AR2069,AS2069,AT2069,AU2069,AV2069,AW2069,AX2069,AY2069,AZ2069,BA2069,BB2069), IF(D2069="Target", "https://www.target.com/s?searchTerm=" &amp; [1]!textjoin("+",TRUE,S2069,T2069,U2069,V2069,W2069,X2069,Y2069,Z2069,AA2069,AB2069,AC2069,AD2069,AE2069,AF2069,AG2069,AH2069,AI2069,AJ2069,AK2069,AL2069,AM2069,AN2069,AO2069,AP2069,AQ2069,AR2069,AS2069,AT2069,AU2069,AV2069,AW2069,AX2069,AY2069,AZ2069,BA2069,BB2069),"")))</f>
        <v>#NAME?</v>
      </c>
      <c r="G2069" s="45" t="s">
        <v>8486</v>
      </c>
      <c r="H2069" s="45" t="str">
        <f t="shared" si="128"/>
        <v>Best Buy</v>
      </c>
      <c r="I2069" s="45"/>
      <c r="J2069" s="45"/>
      <c r="L2069" s="37" t="s">
        <v>15</v>
      </c>
      <c r="M2069" s="26" t="s">
        <v>2159</v>
      </c>
      <c r="N2069" s="21" t="s">
        <v>7062</v>
      </c>
      <c r="O2069" s="1" t="s">
        <v>2160</v>
      </c>
      <c r="P2069" s="21" t="e">
        <f ca="1">[1]!textjoin("+",TRUE,O2069,S2069,T2069,U2069,V2069,W2069,X2069,Y2069,Z2069,AA2069,AB2069,AC2069,AD2069,AE2069,AF2069,AG2069,AH2069,AI2069,AJ2069,AK2069,AL2069,AM2069,AN2069,AO2069,AP2069,AQ2069,AR2069,AS2069,AT2069,AU2069,AV2069,AW2069,AX2069,AY2069,AZ2069,BA2069,BB2069,R2069)</f>
        <v>#NAME?</v>
      </c>
      <c r="Q2069" s="21" t="e">
        <f t="shared" ca="1" si="127"/>
        <v>#NAME?</v>
      </c>
      <c r="R2069" t="s">
        <v>5106</v>
      </c>
      <c r="S2069" s="16" t="s">
        <v>2919</v>
      </c>
      <c r="T2069" s="12" t="s">
        <v>4668</v>
      </c>
      <c r="U2069" s="12" t="s">
        <v>2172</v>
      </c>
    </row>
    <row r="2070" spans="1:25" ht="409.6" thickBot="1" x14ac:dyDescent="0.35">
      <c r="A2070" s="7" t="s">
        <v>2092</v>
      </c>
      <c r="D2070" s="37" t="s">
        <v>12</v>
      </c>
      <c r="E2070" s="45"/>
      <c r="F2070" s="47" t="e">
        <f ca="1">IF(D2070="Walmart", "https://www.walmart.com/search/?query=" &amp; [1]!textjoin("%20",TRUE,S2070,T2070,U2070,V2070,W2070,X2070,Y2070,Z2070,AA2070,AB2070,AC2070,AD2070,AE2070,AF2070,AG2070,AH2070,AI2070,AJ2070,AK2070,AL2070,AM2070,AN2070,AO2070,AP2070,AQ2070,AR2070,AS2070,AT2070,AU2070,AV2070,AW2070,AX2070,AY2070,AZ2070,BA2070,BB2070), IF(D2070="Best Buy", "https://www.bestbuy.com/site/searchpage.jsp?st=" &amp; [1]!textjoin("+",TRUE,S2070,T2070,U2070,V2070,W2070,X2070,Y2070,Z2070,AA2070,AB2070,AC2070,AD2070,AE2070,AF2070,AG2070,AH2070,AI2070,AJ2070,AK2070,AL2070,AM2070,AN2070,AO2070,AP2070,AQ2070,AR2070,AS2070,AT2070,AU2070,AV2070,AW2070,AX2070,AY2070,AZ2070,BA2070,BB2070), IF(D2070="Target", "https://www.target.com/s?searchTerm=" &amp; [1]!textjoin("+",TRUE,S2070,T2070,U2070,V2070,W2070,X2070,Y2070,Z2070,AA2070,AB2070,AC2070,AD2070,AE2070,AF2070,AG2070,AH2070,AI2070,AJ2070,AK2070,AL2070,AM2070,AN2070,AO2070,AP2070,AQ2070,AR2070,AS2070,AT2070,AU2070,AV2070,AW2070,AX2070,AY2070,AZ2070,BA2070,BB2070),"")))</f>
        <v>#NAME?</v>
      </c>
      <c r="G2070" s="45" t="s">
        <v>8487</v>
      </c>
      <c r="H2070" s="45" t="str">
        <f t="shared" si="128"/>
        <v>Walmart</v>
      </c>
      <c r="I2070" s="45"/>
      <c r="J2070" s="45"/>
      <c r="L2070" s="37" t="s">
        <v>12</v>
      </c>
      <c r="M2070" s="26" t="s">
        <v>2159</v>
      </c>
      <c r="N2070" s="21" t="s">
        <v>7063</v>
      </c>
      <c r="O2070" s="1" t="s">
        <v>2160</v>
      </c>
      <c r="P2070" s="21" t="e">
        <f ca="1">[1]!textjoin("+",TRUE,O2070,S2070,T2070,U2070,V2070,W2070,X2070,Y2070,Z2070,AA2070,AB2070,AC2070,AD2070,AE2070,AF2070,AG2070,AH2070,AI2070,AJ2070,AK2070,AL2070,AM2070,AN2070,AO2070,AP2070,AQ2070,AR2070,AS2070,AT2070,AU2070,AV2070,AW2070,AX2070,AY2070,AZ2070,BA2070,BB2070,R2070)</f>
        <v>#NAME?</v>
      </c>
      <c r="Q2070" s="21" t="e">
        <f t="shared" ca="1" si="127"/>
        <v>#NAME?</v>
      </c>
      <c r="R2070" t="s">
        <v>5106</v>
      </c>
      <c r="S2070" s="16" t="s">
        <v>2919</v>
      </c>
      <c r="T2070" s="12" t="s">
        <v>4515</v>
      </c>
      <c r="U2070" s="12" t="s">
        <v>4116</v>
      </c>
      <c r="V2070" s="12" t="s">
        <v>4523</v>
      </c>
      <c r="W2070" s="12" t="s">
        <v>4140</v>
      </c>
      <c r="X2070" s="12" t="s">
        <v>2161</v>
      </c>
    </row>
    <row r="2071" spans="1:25" ht="409.6" thickBot="1" x14ac:dyDescent="0.35">
      <c r="A2071" s="7" t="s">
        <v>2093</v>
      </c>
      <c r="D2071" s="37" t="s">
        <v>12</v>
      </c>
      <c r="E2071" s="45"/>
      <c r="F2071" s="47" t="e">
        <f ca="1">IF(D2071="Walmart", "https://www.walmart.com/search/?query=" &amp; [1]!textjoin("%20",TRUE,S2071,T2071,U2071,V2071,W2071,X2071,Y2071,Z2071,AA2071,AB2071,AC2071,AD2071,AE2071,AF2071,AG2071,AH2071,AI2071,AJ2071,AK2071,AL2071,AM2071,AN2071,AO2071,AP2071,AQ2071,AR2071,AS2071,AT2071,AU2071,AV2071,AW2071,AX2071,AY2071,AZ2071,BA2071,BB2071), IF(D2071="Best Buy", "https://www.bestbuy.com/site/searchpage.jsp?st=" &amp; [1]!textjoin("+",TRUE,S2071,T2071,U2071,V2071,W2071,X2071,Y2071,Z2071,AA2071,AB2071,AC2071,AD2071,AE2071,AF2071,AG2071,AH2071,AI2071,AJ2071,AK2071,AL2071,AM2071,AN2071,AO2071,AP2071,AQ2071,AR2071,AS2071,AT2071,AU2071,AV2071,AW2071,AX2071,AY2071,AZ2071,BA2071,BB2071), IF(D2071="Target", "https://www.target.com/s?searchTerm=" &amp; [1]!textjoin("+",TRUE,S2071,T2071,U2071,V2071,W2071,X2071,Y2071,Z2071,AA2071,AB2071,AC2071,AD2071,AE2071,AF2071,AG2071,AH2071,AI2071,AJ2071,AK2071,AL2071,AM2071,AN2071,AO2071,AP2071,AQ2071,AR2071,AS2071,AT2071,AU2071,AV2071,AW2071,AX2071,AY2071,AZ2071,BA2071,BB2071),"")))</f>
        <v>#NAME?</v>
      </c>
      <c r="G2071" s="45" t="s">
        <v>8488</v>
      </c>
      <c r="H2071" s="45" t="str">
        <f t="shared" si="128"/>
        <v>Walmart</v>
      </c>
      <c r="I2071" s="45"/>
      <c r="J2071" s="45"/>
      <c r="L2071" s="37" t="s">
        <v>12</v>
      </c>
      <c r="M2071" s="26" t="s">
        <v>2159</v>
      </c>
      <c r="N2071" s="21" t="s">
        <v>7064</v>
      </c>
      <c r="O2071" s="1" t="s">
        <v>2160</v>
      </c>
      <c r="P2071" s="21" t="e">
        <f ca="1">[1]!textjoin("+",TRUE,O2071,S2071,T2071,U2071,V2071,W2071,X2071,Y2071,Z2071,AA2071,AB2071,AC2071,AD2071,AE2071,AF2071,AG2071,AH2071,AI2071,AJ2071,AK2071,AL2071,AM2071,AN2071,AO2071,AP2071,AQ2071,AR2071,AS2071,AT2071,AU2071,AV2071,AW2071,AX2071,AY2071,AZ2071,BA2071,BB2071,R2071)</f>
        <v>#NAME?</v>
      </c>
      <c r="Q2071" s="21" t="e">
        <f t="shared" ca="1" si="127"/>
        <v>#NAME?</v>
      </c>
      <c r="R2071" t="s">
        <v>5106</v>
      </c>
      <c r="S2071" s="16" t="s">
        <v>2919</v>
      </c>
      <c r="T2071" s="12" t="s">
        <v>4399</v>
      </c>
      <c r="U2071" s="12" t="s">
        <v>2161</v>
      </c>
    </row>
    <row r="2072" spans="1:25" ht="409.6" thickBot="1" x14ac:dyDescent="0.35">
      <c r="A2072" s="7" t="s">
        <v>2094</v>
      </c>
      <c r="D2072" s="37" t="s">
        <v>15</v>
      </c>
      <c r="E2072" s="45"/>
      <c r="F2072" s="47" t="e">
        <f ca="1">IF(D2072="Walmart", "https://www.walmart.com/search/?query=" &amp; [1]!textjoin("%20",TRUE,S2072,T2072,U2072,V2072,W2072,X2072,Y2072,Z2072,AA2072,AB2072,AC2072,AD2072,AE2072,AF2072,AG2072,AH2072,AI2072,AJ2072,AK2072,AL2072,AM2072,AN2072,AO2072,AP2072,AQ2072,AR2072,AS2072,AT2072,AU2072,AV2072,AW2072,AX2072,AY2072,AZ2072,BA2072,BB2072), IF(D2072="Best Buy", "https://www.bestbuy.com/site/searchpage.jsp?st=" &amp; [1]!textjoin("+",TRUE,S2072,T2072,U2072,V2072,W2072,X2072,Y2072,Z2072,AA2072,AB2072,AC2072,AD2072,AE2072,AF2072,AG2072,AH2072,AI2072,AJ2072,AK2072,AL2072,AM2072,AN2072,AO2072,AP2072,AQ2072,AR2072,AS2072,AT2072,AU2072,AV2072,AW2072,AX2072,AY2072,AZ2072,BA2072,BB2072), IF(D2072="Target", "https://www.target.com/s?searchTerm=" &amp; [1]!textjoin("+",TRUE,S2072,T2072,U2072,V2072,W2072,X2072,Y2072,Z2072,AA2072,AB2072,AC2072,AD2072,AE2072,AF2072,AG2072,AH2072,AI2072,AJ2072,AK2072,AL2072,AM2072,AN2072,AO2072,AP2072,AQ2072,AR2072,AS2072,AT2072,AU2072,AV2072,AW2072,AX2072,AY2072,AZ2072,BA2072,BB2072),"")))</f>
        <v>#NAME?</v>
      </c>
      <c r="G2072" s="45" t="s">
        <v>8489</v>
      </c>
      <c r="H2072" s="45" t="str">
        <f t="shared" si="128"/>
        <v>Best Buy</v>
      </c>
      <c r="I2072" s="45"/>
      <c r="J2072" s="45"/>
      <c r="L2072" s="37" t="s">
        <v>15</v>
      </c>
      <c r="M2072" s="26" t="s">
        <v>2159</v>
      </c>
      <c r="N2072" s="21" t="s">
        <v>7065</v>
      </c>
      <c r="O2072" s="1" t="s">
        <v>2160</v>
      </c>
      <c r="P2072" s="21" t="e">
        <f ca="1">[1]!textjoin("+",TRUE,O2072,S2072,T2072,U2072,V2072,W2072,X2072,Y2072,Z2072,AA2072,AB2072,AC2072,AD2072,AE2072,AF2072,AG2072,AH2072,AI2072,AJ2072,AK2072,AL2072,AM2072,AN2072,AO2072,AP2072,AQ2072,AR2072,AS2072,AT2072,AU2072,AV2072,AW2072,AX2072,AY2072,AZ2072,BA2072,BB2072,R2072)</f>
        <v>#NAME?</v>
      </c>
      <c r="Q2072" s="21" t="e">
        <f t="shared" ca="1" si="127"/>
        <v>#NAME?</v>
      </c>
      <c r="R2072" t="s">
        <v>5106</v>
      </c>
      <c r="S2072" s="16" t="s">
        <v>2919</v>
      </c>
      <c r="T2072" s="12" t="s">
        <v>4524</v>
      </c>
      <c r="U2072" s="12" t="s">
        <v>4139</v>
      </c>
      <c r="V2072" s="12" t="s">
        <v>4584</v>
      </c>
    </row>
    <row r="2073" spans="1:25" ht="409.6" thickBot="1" x14ac:dyDescent="0.35">
      <c r="A2073" s="7" t="s">
        <v>2095</v>
      </c>
      <c r="D2073" s="37" t="s">
        <v>12</v>
      </c>
      <c r="E2073" s="45"/>
      <c r="F2073" s="47" t="e">
        <f ca="1">IF(D2073="Walmart", "https://www.walmart.com/search/?query=" &amp; [1]!textjoin("%20",TRUE,S2073,T2073,U2073,V2073,W2073,X2073,Y2073,Z2073,AA2073,AB2073,AC2073,AD2073,AE2073,AF2073,AG2073,AH2073,AI2073,AJ2073,AK2073,AL2073,AM2073,AN2073,AO2073,AP2073,AQ2073,AR2073,AS2073,AT2073,AU2073,AV2073,AW2073,AX2073,AY2073,AZ2073,BA2073,BB2073), IF(D2073="Best Buy", "https://www.bestbuy.com/site/searchpage.jsp?st=" &amp; [1]!textjoin("+",TRUE,S2073,T2073,U2073,V2073,W2073,X2073,Y2073,Z2073,AA2073,AB2073,AC2073,AD2073,AE2073,AF2073,AG2073,AH2073,AI2073,AJ2073,AK2073,AL2073,AM2073,AN2073,AO2073,AP2073,AQ2073,AR2073,AS2073,AT2073,AU2073,AV2073,AW2073,AX2073,AY2073,AZ2073,BA2073,BB2073), IF(D2073="Target", "https://www.target.com/s?searchTerm=" &amp; [1]!textjoin("+",TRUE,S2073,T2073,U2073,V2073,W2073,X2073,Y2073,Z2073,AA2073,AB2073,AC2073,AD2073,AE2073,AF2073,AG2073,AH2073,AI2073,AJ2073,AK2073,AL2073,AM2073,AN2073,AO2073,AP2073,AQ2073,AR2073,AS2073,AT2073,AU2073,AV2073,AW2073,AX2073,AY2073,AZ2073,BA2073,BB2073),"")))</f>
        <v>#NAME?</v>
      </c>
      <c r="G2073" s="45" t="s">
        <v>8490</v>
      </c>
      <c r="H2073" s="45" t="str">
        <f t="shared" si="128"/>
        <v>Walmart</v>
      </c>
      <c r="I2073" s="45"/>
      <c r="J2073" s="45"/>
      <c r="L2073" s="37" t="s">
        <v>12</v>
      </c>
      <c r="M2073" s="26" t="s">
        <v>2159</v>
      </c>
      <c r="N2073" s="21" t="s">
        <v>7066</v>
      </c>
      <c r="O2073" s="1" t="s">
        <v>2160</v>
      </c>
      <c r="P2073" s="21" t="e">
        <f ca="1">[1]!textjoin("+",TRUE,O2073,S2073,T2073,U2073,V2073,W2073,X2073,Y2073,Z2073,AA2073,AB2073,AC2073,AD2073,AE2073,AF2073,AG2073,AH2073,AI2073,AJ2073,AK2073,AL2073,AM2073,AN2073,AO2073,AP2073,AQ2073,AR2073,AS2073,AT2073,AU2073,AV2073,AW2073,AX2073,AY2073,AZ2073,BA2073,BB2073,R2073)</f>
        <v>#NAME?</v>
      </c>
      <c r="Q2073" s="21" t="e">
        <f t="shared" ca="1" si="127"/>
        <v>#NAME?</v>
      </c>
      <c r="R2073" t="s">
        <v>5106</v>
      </c>
      <c r="S2073" s="16" t="s">
        <v>2919</v>
      </c>
      <c r="T2073" s="12" t="s">
        <v>4524</v>
      </c>
      <c r="U2073" s="12" t="s">
        <v>4139</v>
      </c>
      <c r="V2073" s="12" t="s">
        <v>2161</v>
      </c>
    </row>
    <row r="2074" spans="1:25" ht="409.6" thickBot="1" x14ac:dyDescent="0.35">
      <c r="A2074" s="7" t="s">
        <v>2096</v>
      </c>
      <c r="D2074" s="37" t="s">
        <v>12</v>
      </c>
      <c r="E2074" s="45"/>
      <c r="F2074" s="47" t="e">
        <f ca="1">IF(D2074="Walmart", "https://www.walmart.com/search/?query=" &amp; [1]!textjoin("%20",TRUE,S2074,T2074,U2074,V2074,W2074,X2074,Y2074,Z2074,AA2074,AB2074,AC2074,AD2074,AE2074,AF2074,AG2074,AH2074,AI2074,AJ2074,AK2074,AL2074,AM2074,AN2074,AO2074,AP2074,AQ2074,AR2074,AS2074,AT2074,AU2074,AV2074,AW2074,AX2074,AY2074,AZ2074,BA2074,BB2074), IF(D2074="Best Buy", "https://www.bestbuy.com/site/searchpage.jsp?st=" &amp; [1]!textjoin("+",TRUE,S2074,T2074,U2074,V2074,W2074,X2074,Y2074,Z2074,AA2074,AB2074,AC2074,AD2074,AE2074,AF2074,AG2074,AH2074,AI2074,AJ2074,AK2074,AL2074,AM2074,AN2074,AO2074,AP2074,AQ2074,AR2074,AS2074,AT2074,AU2074,AV2074,AW2074,AX2074,AY2074,AZ2074,BA2074,BB2074), IF(D2074="Target", "https://www.target.com/s?searchTerm=" &amp; [1]!textjoin("+",TRUE,S2074,T2074,U2074,V2074,W2074,X2074,Y2074,Z2074,AA2074,AB2074,AC2074,AD2074,AE2074,AF2074,AG2074,AH2074,AI2074,AJ2074,AK2074,AL2074,AM2074,AN2074,AO2074,AP2074,AQ2074,AR2074,AS2074,AT2074,AU2074,AV2074,AW2074,AX2074,AY2074,AZ2074,BA2074,BB2074),"")))</f>
        <v>#NAME?</v>
      </c>
      <c r="G2074" s="45" t="s">
        <v>8491</v>
      </c>
      <c r="H2074" s="45" t="str">
        <f t="shared" si="128"/>
        <v>Walmart</v>
      </c>
      <c r="I2074" s="45"/>
      <c r="J2074" s="45"/>
      <c r="L2074" s="37" t="s">
        <v>12</v>
      </c>
      <c r="M2074" s="26" t="s">
        <v>2159</v>
      </c>
      <c r="N2074" s="21" t="s">
        <v>7067</v>
      </c>
      <c r="O2074" s="1" t="s">
        <v>2160</v>
      </c>
      <c r="P2074" s="21" t="e">
        <f ca="1">[1]!textjoin("+",TRUE,O2074,S2074,T2074,U2074,V2074,W2074,X2074,Y2074,Z2074,AA2074,AB2074,AC2074,AD2074,AE2074,AF2074,AG2074,AH2074,AI2074,AJ2074,AK2074,AL2074,AM2074,AN2074,AO2074,AP2074,AQ2074,AR2074,AS2074,AT2074,AU2074,AV2074,AW2074,AX2074,AY2074,AZ2074,BA2074,BB2074,R2074)</f>
        <v>#NAME?</v>
      </c>
      <c r="Q2074" s="21" t="e">
        <f t="shared" ca="1" si="127"/>
        <v>#NAME?</v>
      </c>
      <c r="R2074" t="s">
        <v>5106</v>
      </c>
      <c r="S2074" s="16" t="s">
        <v>2919</v>
      </c>
      <c r="T2074" s="12" t="s">
        <v>4223</v>
      </c>
      <c r="U2074" s="12" t="s">
        <v>4525</v>
      </c>
      <c r="V2074" s="12" t="s">
        <v>4140</v>
      </c>
    </row>
    <row r="2075" spans="1:25" ht="409.6" thickBot="1" x14ac:dyDescent="0.35">
      <c r="A2075" s="7" t="s">
        <v>2097</v>
      </c>
      <c r="D2075" s="37" t="s">
        <v>15</v>
      </c>
      <c r="E2075" s="45"/>
      <c r="F2075" s="47" t="e">
        <f ca="1">IF(D2075="Walmart", "https://www.walmart.com/search/?query=" &amp; [1]!textjoin("%20",TRUE,S2075,T2075,U2075,V2075,W2075,X2075,Y2075,Z2075,AA2075,AB2075,AC2075,AD2075,AE2075,AF2075,AG2075,AH2075,AI2075,AJ2075,AK2075,AL2075,AM2075,AN2075,AO2075,AP2075,AQ2075,AR2075,AS2075,AT2075,AU2075,AV2075,AW2075,AX2075,AY2075,AZ2075,BA2075,BB2075), IF(D2075="Best Buy", "https://www.bestbuy.com/site/searchpage.jsp?st=" &amp; [1]!textjoin("+",TRUE,S2075,T2075,U2075,V2075,W2075,X2075,Y2075,Z2075,AA2075,AB2075,AC2075,AD2075,AE2075,AF2075,AG2075,AH2075,AI2075,AJ2075,AK2075,AL2075,AM2075,AN2075,AO2075,AP2075,AQ2075,AR2075,AS2075,AT2075,AU2075,AV2075,AW2075,AX2075,AY2075,AZ2075,BA2075,BB2075), IF(D2075="Target", "https://www.target.com/s?searchTerm=" &amp; [1]!textjoin("+",TRUE,S2075,T2075,U2075,V2075,W2075,X2075,Y2075,Z2075,AA2075,AB2075,AC2075,AD2075,AE2075,AF2075,AG2075,AH2075,AI2075,AJ2075,AK2075,AL2075,AM2075,AN2075,AO2075,AP2075,AQ2075,AR2075,AS2075,AT2075,AU2075,AV2075,AW2075,AX2075,AY2075,AZ2075,BA2075,BB2075),"")))</f>
        <v>#NAME?</v>
      </c>
      <c r="G2075" s="45" t="s">
        <v>8492</v>
      </c>
      <c r="H2075" s="45" t="str">
        <f t="shared" si="128"/>
        <v>Best Buy</v>
      </c>
      <c r="I2075" s="45"/>
      <c r="J2075" s="45"/>
      <c r="L2075" s="37" t="s">
        <v>15</v>
      </c>
      <c r="M2075" s="26" t="s">
        <v>2159</v>
      </c>
      <c r="N2075" s="21" t="s">
        <v>7068</v>
      </c>
      <c r="O2075" s="1" t="s">
        <v>2160</v>
      </c>
      <c r="P2075" s="21" t="e">
        <f ca="1">[1]!textjoin("+",TRUE,O2075,S2075,T2075,U2075,V2075,W2075,X2075,Y2075,Z2075,AA2075,AB2075,AC2075,AD2075,AE2075,AF2075,AG2075,AH2075,AI2075,AJ2075,AK2075,AL2075,AM2075,AN2075,AO2075,AP2075,AQ2075,AR2075,AS2075,AT2075,AU2075,AV2075,AW2075,AX2075,AY2075,AZ2075,BA2075,BB2075,R2075)</f>
        <v>#NAME?</v>
      </c>
      <c r="Q2075" s="21" t="e">
        <f t="shared" ca="1" si="127"/>
        <v>#NAME?</v>
      </c>
      <c r="R2075" t="s">
        <v>5106</v>
      </c>
      <c r="S2075" s="16" t="s">
        <v>2919</v>
      </c>
      <c r="T2075" s="12" t="s">
        <v>4526</v>
      </c>
      <c r="U2075" s="12" t="s">
        <v>3099</v>
      </c>
      <c r="V2075" s="12" t="s">
        <v>2172</v>
      </c>
    </row>
    <row r="2076" spans="1:25" ht="409.6" thickBot="1" x14ac:dyDescent="0.35">
      <c r="A2076" s="7" t="s">
        <v>2098</v>
      </c>
      <c r="D2076" s="37" t="s">
        <v>12</v>
      </c>
      <c r="E2076" s="45"/>
      <c r="F2076" s="47" t="e">
        <f ca="1">IF(D2076="Walmart", "https://www.walmart.com/search/?query=" &amp; [1]!textjoin("%20",TRUE,S2076,T2076,U2076,V2076,W2076,X2076,Y2076,Z2076,AA2076,AB2076,AC2076,AD2076,AE2076,AF2076,AG2076,AH2076,AI2076,AJ2076,AK2076,AL2076,AM2076,AN2076,AO2076,AP2076,AQ2076,AR2076,AS2076,AT2076,AU2076,AV2076,AW2076,AX2076,AY2076,AZ2076,BA2076,BB2076), IF(D2076="Best Buy", "https://www.bestbuy.com/site/searchpage.jsp?st=" &amp; [1]!textjoin("+",TRUE,S2076,T2076,U2076,V2076,W2076,X2076,Y2076,Z2076,AA2076,AB2076,AC2076,AD2076,AE2076,AF2076,AG2076,AH2076,AI2076,AJ2076,AK2076,AL2076,AM2076,AN2076,AO2076,AP2076,AQ2076,AR2076,AS2076,AT2076,AU2076,AV2076,AW2076,AX2076,AY2076,AZ2076,BA2076,BB2076), IF(D2076="Target", "https://www.target.com/s?searchTerm=" &amp; [1]!textjoin("+",TRUE,S2076,T2076,U2076,V2076,W2076,X2076,Y2076,Z2076,AA2076,AB2076,AC2076,AD2076,AE2076,AF2076,AG2076,AH2076,AI2076,AJ2076,AK2076,AL2076,AM2076,AN2076,AO2076,AP2076,AQ2076,AR2076,AS2076,AT2076,AU2076,AV2076,AW2076,AX2076,AY2076,AZ2076,BA2076,BB2076),"")))</f>
        <v>#NAME?</v>
      </c>
      <c r="G2076" s="45" t="s">
        <v>8493</v>
      </c>
      <c r="H2076" s="45" t="str">
        <f t="shared" si="128"/>
        <v>Walmart</v>
      </c>
      <c r="I2076" s="45"/>
      <c r="J2076" s="45"/>
      <c r="L2076" s="37" t="s">
        <v>12</v>
      </c>
      <c r="M2076" s="26" t="s">
        <v>2159</v>
      </c>
      <c r="N2076" s="21" t="s">
        <v>7068</v>
      </c>
      <c r="O2076" s="1" t="s">
        <v>2160</v>
      </c>
      <c r="P2076" s="21" t="e">
        <f ca="1">[1]!textjoin("+",TRUE,O2076,S2076,T2076,U2076,V2076,W2076,X2076,Y2076,Z2076,AA2076,AB2076,AC2076,AD2076,AE2076,AF2076,AG2076,AH2076,AI2076,AJ2076,AK2076,AL2076,AM2076,AN2076,AO2076,AP2076,AQ2076,AR2076,AS2076,AT2076,AU2076,AV2076,AW2076,AX2076,AY2076,AZ2076,BA2076,BB2076,R2076)</f>
        <v>#NAME?</v>
      </c>
      <c r="Q2076" s="21" t="e">
        <f t="shared" ca="1" si="127"/>
        <v>#NAME?</v>
      </c>
      <c r="R2076" t="s">
        <v>5106</v>
      </c>
      <c r="S2076" s="16" t="s">
        <v>2919</v>
      </c>
      <c r="T2076" s="12" t="s">
        <v>4526</v>
      </c>
      <c r="U2076" s="12" t="s">
        <v>3099</v>
      </c>
      <c r="V2076" s="12" t="s">
        <v>2172</v>
      </c>
    </row>
    <row r="2077" spans="1:25" ht="409.6" thickBot="1" x14ac:dyDescent="0.35">
      <c r="A2077" s="7" t="s">
        <v>2099</v>
      </c>
      <c r="D2077" s="37" t="s">
        <v>15</v>
      </c>
      <c r="E2077" s="45"/>
      <c r="F2077" s="47" t="e">
        <f ca="1">IF(D2077="Walmart", "https://www.walmart.com/search/?query=" &amp; [1]!textjoin("%20",TRUE,S2077,T2077,U2077,V2077,W2077,X2077,Y2077,Z2077,AA2077,AB2077,AC2077,AD2077,AE2077,AF2077,AG2077,AH2077,AI2077,AJ2077,AK2077,AL2077,AM2077,AN2077,AO2077,AP2077,AQ2077,AR2077,AS2077,AT2077,AU2077,AV2077,AW2077,AX2077,AY2077,AZ2077,BA2077,BB2077), IF(D2077="Best Buy", "https://www.bestbuy.com/site/searchpage.jsp?st=" &amp; [1]!textjoin("+",TRUE,S2077,T2077,U2077,V2077,W2077,X2077,Y2077,Z2077,AA2077,AB2077,AC2077,AD2077,AE2077,AF2077,AG2077,AH2077,AI2077,AJ2077,AK2077,AL2077,AM2077,AN2077,AO2077,AP2077,AQ2077,AR2077,AS2077,AT2077,AU2077,AV2077,AW2077,AX2077,AY2077,AZ2077,BA2077,BB2077), IF(D2077="Target", "https://www.target.com/s?searchTerm=" &amp; [1]!textjoin("+",TRUE,S2077,T2077,U2077,V2077,W2077,X2077,Y2077,Z2077,AA2077,AB2077,AC2077,AD2077,AE2077,AF2077,AG2077,AH2077,AI2077,AJ2077,AK2077,AL2077,AM2077,AN2077,AO2077,AP2077,AQ2077,AR2077,AS2077,AT2077,AU2077,AV2077,AW2077,AX2077,AY2077,AZ2077,BA2077,BB2077),"")))</f>
        <v>#NAME?</v>
      </c>
      <c r="G2077" s="45" t="s">
        <v>8494</v>
      </c>
      <c r="H2077" s="45" t="str">
        <f t="shared" si="128"/>
        <v>Best Buy</v>
      </c>
      <c r="I2077" s="45"/>
      <c r="J2077" s="45"/>
      <c r="L2077" s="37" t="s">
        <v>15</v>
      </c>
      <c r="M2077" s="26" t="s">
        <v>2159</v>
      </c>
      <c r="N2077" s="21" t="s">
        <v>7069</v>
      </c>
      <c r="O2077" s="1" t="s">
        <v>2160</v>
      </c>
      <c r="P2077" s="21" t="e">
        <f ca="1">[1]!textjoin("+",TRUE,O2077,S2077,T2077,U2077,V2077,W2077,X2077,Y2077,Z2077,AA2077,AB2077,AC2077,AD2077,AE2077,AF2077,AG2077,AH2077,AI2077,AJ2077,AK2077,AL2077,AM2077,AN2077,AO2077,AP2077,AQ2077,AR2077,AS2077,AT2077,AU2077,AV2077,AW2077,AX2077,AY2077,AZ2077,BA2077,BB2077,R2077)</f>
        <v>#NAME?</v>
      </c>
      <c r="Q2077" s="21" t="e">
        <f t="shared" ca="1" si="127"/>
        <v>#NAME?</v>
      </c>
      <c r="R2077" t="s">
        <v>5106</v>
      </c>
      <c r="S2077" s="16" t="s">
        <v>2919</v>
      </c>
      <c r="T2077" s="12" t="s">
        <v>4527</v>
      </c>
      <c r="U2077" s="12" t="s">
        <v>4584</v>
      </c>
    </row>
    <row r="2078" spans="1:25" ht="409.6" thickBot="1" x14ac:dyDescent="0.35">
      <c r="A2078" s="7" t="s">
        <v>2099</v>
      </c>
      <c r="D2078" s="37" t="s">
        <v>15</v>
      </c>
      <c r="E2078" s="45"/>
      <c r="F2078" s="47" t="e">
        <f ca="1">IF(D2078="Walmart", "https://www.walmart.com/search/?query=" &amp; [1]!textjoin("%20",TRUE,S2078,T2078,U2078,V2078,W2078,X2078,Y2078,Z2078,AA2078,AB2078,AC2078,AD2078,AE2078,AF2078,AG2078,AH2078,AI2078,AJ2078,AK2078,AL2078,AM2078,AN2078,AO2078,AP2078,AQ2078,AR2078,AS2078,AT2078,AU2078,AV2078,AW2078,AX2078,AY2078,AZ2078,BA2078,BB2078), IF(D2078="Best Buy", "https://www.bestbuy.com/site/searchpage.jsp?st=" &amp; [1]!textjoin("+",TRUE,S2078,T2078,U2078,V2078,W2078,X2078,Y2078,Z2078,AA2078,AB2078,AC2078,AD2078,AE2078,AF2078,AG2078,AH2078,AI2078,AJ2078,AK2078,AL2078,AM2078,AN2078,AO2078,AP2078,AQ2078,AR2078,AS2078,AT2078,AU2078,AV2078,AW2078,AX2078,AY2078,AZ2078,BA2078,BB2078), IF(D2078="Target", "https://www.target.com/s?searchTerm=" &amp; [1]!textjoin("+",TRUE,S2078,T2078,U2078,V2078,W2078,X2078,Y2078,Z2078,AA2078,AB2078,AC2078,AD2078,AE2078,AF2078,AG2078,AH2078,AI2078,AJ2078,AK2078,AL2078,AM2078,AN2078,AO2078,AP2078,AQ2078,AR2078,AS2078,AT2078,AU2078,AV2078,AW2078,AX2078,AY2078,AZ2078,BA2078,BB2078),"")))</f>
        <v>#NAME?</v>
      </c>
      <c r="G2078" s="45" t="s">
        <v>8495</v>
      </c>
      <c r="H2078" s="45" t="str">
        <f t="shared" si="128"/>
        <v>Best Buy</v>
      </c>
      <c r="I2078" s="45"/>
      <c r="J2078" s="45"/>
      <c r="L2078" s="37" t="s">
        <v>15</v>
      </c>
      <c r="M2078" s="26" t="s">
        <v>2159</v>
      </c>
      <c r="N2078" s="21" t="s">
        <v>7070</v>
      </c>
      <c r="O2078" s="1" t="s">
        <v>2160</v>
      </c>
      <c r="P2078" s="21" t="e">
        <f ca="1">[1]!textjoin("+",TRUE,O2078,S2078,T2078,U2078,V2078,W2078,X2078,Y2078,Z2078,AA2078,AB2078,AC2078,AD2078,AE2078,AF2078,AG2078,AH2078,AI2078,AJ2078,AK2078,AL2078,AM2078,AN2078,AO2078,AP2078,AQ2078,AR2078,AS2078,AT2078,AU2078,AV2078,AW2078,AX2078,AY2078,AZ2078,BA2078,BB2078,R2078)</f>
        <v>#NAME?</v>
      </c>
      <c r="Q2078" s="21" t="e">
        <f t="shared" ca="1" si="127"/>
        <v>#NAME?</v>
      </c>
      <c r="R2078" t="s">
        <v>5106</v>
      </c>
      <c r="S2078" s="16" t="s">
        <v>2919</v>
      </c>
      <c r="T2078" s="12" t="s">
        <v>2710</v>
      </c>
      <c r="U2078" s="12" t="s">
        <v>4584</v>
      </c>
    </row>
    <row r="2079" spans="1:25" ht="409.6" thickBot="1" x14ac:dyDescent="0.35">
      <c r="A2079" s="7" t="s">
        <v>2100</v>
      </c>
      <c r="D2079" s="37" t="s">
        <v>15</v>
      </c>
      <c r="E2079" s="45"/>
      <c r="F2079" s="47" t="e">
        <f ca="1">IF(D2079="Walmart", "https://www.walmart.com/search/?query=" &amp; [1]!textjoin("%20",TRUE,S2079,T2079,U2079,V2079,W2079,X2079,Y2079,Z2079,AA2079,AB2079,AC2079,AD2079,AE2079,AF2079,AG2079,AH2079,AI2079,AJ2079,AK2079,AL2079,AM2079,AN2079,AO2079,AP2079,AQ2079,AR2079,AS2079,AT2079,AU2079,AV2079,AW2079,AX2079,AY2079,AZ2079,BA2079,BB2079), IF(D2079="Best Buy", "https://www.bestbuy.com/site/searchpage.jsp?st=" &amp; [1]!textjoin("+",TRUE,S2079,T2079,U2079,V2079,W2079,X2079,Y2079,Z2079,AA2079,AB2079,AC2079,AD2079,AE2079,AF2079,AG2079,AH2079,AI2079,AJ2079,AK2079,AL2079,AM2079,AN2079,AO2079,AP2079,AQ2079,AR2079,AS2079,AT2079,AU2079,AV2079,AW2079,AX2079,AY2079,AZ2079,BA2079,BB2079), IF(D2079="Target", "https://www.target.com/s?searchTerm=" &amp; [1]!textjoin("+",TRUE,S2079,T2079,U2079,V2079,W2079,X2079,Y2079,Z2079,AA2079,AB2079,AC2079,AD2079,AE2079,AF2079,AG2079,AH2079,AI2079,AJ2079,AK2079,AL2079,AM2079,AN2079,AO2079,AP2079,AQ2079,AR2079,AS2079,AT2079,AU2079,AV2079,AW2079,AX2079,AY2079,AZ2079,BA2079,BB2079),"")))</f>
        <v>#NAME?</v>
      </c>
      <c r="G2079" s="45" t="s">
        <v>8496</v>
      </c>
      <c r="H2079" s="45" t="str">
        <f t="shared" si="128"/>
        <v>Best Buy</v>
      </c>
      <c r="I2079" s="45"/>
      <c r="J2079" s="45"/>
      <c r="L2079" s="37" t="s">
        <v>15</v>
      </c>
      <c r="M2079" s="26" t="s">
        <v>2159</v>
      </c>
      <c r="N2079" s="21" t="s">
        <v>7071</v>
      </c>
      <c r="O2079" s="1" t="s">
        <v>2160</v>
      </c>
      <c r="P2079" s="21" t="e">
        <f ca="1">[1]!textjoin("+",TRUE,O2079,S2079,T2079,U2079,V2079,W2079,X2079,Y2079,Z2079,AA2079,AB2079,AC2079,AD2079,AE2079,AF2079,AG2079,AH2079,AI2079,AJ2079,AK2079,AL2079,AM2079,AN2079,AO2079,AP2079,AQ2079,AR2079,AS2079,AT2079,AU2079,AV2079,AW2079,AX2079,AY2079,AZ2079,BA2079,BB2079,R2079)</f>
        <v>#NAME?</v>
      </c>
      <c r="Q2079" s="21" t="e">
        <f t="shared" ca="1" si="127"/>
        <v>#NAME?</v>
      </c>
      <c r="R2079" t="s">
        <v>5106</v>
      </c>
      <c r="S2079" s="16" t="s">
        <v>2919</v>
      </c>
      <c r="T2079" s="12" t="s">
        <v>2710</v>
      </c>
      <c r="U2079" s="12" t="s">
        <v>2161</v>
      </c>
    </row>
    <row r="2080" spans="1:25" ht="409.6" thickBot="1" x14ac:dyDescent="0.35">
      <c r="A2080" s="7" t="s">
        <v>2101</v>
      </c>
      <c r="D2080" s="37" t="s">
        <v>15</v>
      </c>
      <c r="E2080" s="45"/>
      <c r="F2080" s="47" t="e">
        <f ca="1">IF(D2080="Walmart", "https://www.walmart.com/search/?query=" &amp; [1]!textjoin("%20",TRUE,S2080,T2080,U2080,V2080,W2080,X2080,Y2080,Z2080,AA2080,AB2080,AC2080,AD2080,AE2080,AF2080,AG2080,AH2080,AI2080,AJ2080,AK2080,AL2080,AM2080,AN2080,AO2080,AP2080,AQ2080,AR2080,AS2080,AT2080,AU2080,AV2080,AW2080,AX2080,AY2080,AZ2080,BA2080,BB2080), IF(D2080="Best Buy", "https://www.bestbuy.com/site/searchpage.jsp?st=" &amp; [1]!textjoin("+",TRUE,S2080,T2080,U2080,V2080,W2080,X2080,Y2080,Z2080,AA2080,AB2080,AC2080,AD2080,AE2080,AF2080,AG2080,AH2080,AI2080,AJ2080,AK2080,AL2080,AM2080,AN2080,AO2080,AP2080,AQ2080,AR2080,AS2080,AT2080,AU2080,AV2080,AW2080,AX2080,AY2080,AZ2080,BA2080,BB2080), IF(D2080="Target", "https://www.target.com/s?searchTerm=" &amp; [1]!textjoin("+",TRUE,S2080,T2080,U2080,V2080,W2080,X2080,Y2080,Z2080,AA2080,AB2080,AC2080,AD2080,AE2080,AF2080,AG2080,AH2080,AI2080,AJ2080,AK2080,AL2080,AM2080,AN2080,AO2080,AP2080,AQ2080,AR2080,AS2080,AT2080,AU2080,AV2080,AW2080,AX2080,AY2080,AZ2080,BA2080,BB2080),"")))</f>
        <v>#NAME?</v>
      </c>
      <c r="G2080" s="45" t="s">
        <v>8497</v>
      </c>
      <c r="H2080" s="45" t="str">
        <f t="shared" si="128"/>
        <v>Best Buy</v>
      </c>
      <c r="I2080" s="45"/>
      <c r="J2080" s="45"/>
      <c r="L2080" s="37" t="s">
        <v>15</v>
      </c>
      <c r="M2080" s="26" t="s">
        <v>2159</v>
      </c>
      <c r="N2080" s="21" t="s">
        <v>7072</v>
      </c>
      <c r="O2080" s="1" t="s">
        <v>2160</v>
      </c>
      <c r="P2080" s="21" t="e">
        <f ca="1">[1]!textjoin("+",TRUE,O2080,S2080,T2080,U2080,V2080,W2080,X2080,Y2080,Z2080,AA2080,AB2080,AC2080,AD2080,AE2080,AF2080,AG2080,AH2080,AI2080,AJ2080,AK2080,AL2080,AM2080,AN2080,AO2080,AP2080,AQ2080,AR2080,AS2080,AT2080,AU2080,AV2080,AW2080,AX2080,AY2080,AZ2080,BA2080,BB2080,R2080)</f>
        <v>#NAME?</v>
      </c>
      <c r="Q2080" s="21" t="e">
        <f t="shared" ca="1" si="127"/>
        <v>#NAME?</v>
      </c>
      <c r="R2080" t="s">
        <v>5106</v>
      </c>
      <c r="S2080" s="16" t="s">
        <v>2919</v>
      </c>
      <c r="T2080" s="12" t="s">
        <v>4528</v>
      </c>
      <c r="U2080" s="12" t="s">
        <v>4529</v>
      </c>
      <c r="V2080" s="12" t="s">
        <v>4255</v>
      </c>
      <c r="W2080" s="12" t="s">
        <v>4238</v>
      </c>
      <c r="X2080" s="12" t="s">
        <v>2296</v>
      </c>
      <c r="Y2080" s="12" t="s">
        <v>2172</v>
      </c>
    </row>
    <row r="2081" spans="1:25" ht="409.6" thickBot="1" x14ac:dyDescent="0.35">
      <c r="A2081" s="7" t="s">
        <v>2102</v>
      </c>
      <c r="D2081" s="37" t="s">
        <v>15</v>
      </c>
      <c r="E2081" s="45"/>
      <c r="F2081" s="47" t="e">
        <f ca="1">IF(D2081="Walmart", "https://www.walmart.com/search/?query=" &amp; [1]!textjoin("%20",TRUE,S2081,T2081,U2081,V2081,W2081,X2081,Y2081,Z2081,AA2081,AB2081,AC2081,AD2081,AE2081,AF2081,AG2081,AH2081,AI2081,AJ2081,AK2081,AL2081,AM2081,AN2081,AO2081,AP2081,AQ2081,AR2081,AS2081,AT2081,AU2081,AV2081,AW2081,AX2081,AY2081,AZ2081,BA2081,BB2081), IF(D2081="Best Buy", "https://www.bestbuy.com/site/searchpage.jsp?st=" &amp; [1]!textjoin("+",TRUE,S2081,T2081,U2081,V2081,W2081,X2081,Y2081,Z2081,AA2081,AB2081,AC2081,AD2081,AE2081,AF2081,AG2081,AH2081,AI2081,AJ2081,AK2081,AL2081,AM2081,AN2081,AO2081,AP2081,AQ2081,AR2081,AS2081,AT2081,AU2081,AV2081,AW2081,AX2081,AY2081,AZ2081,BA2081,BB2081), IF(D2081="Target", "https://www.target.com/s?searchTerm=" &amp; [1]!textjoin("+",TRUE,S2081,T2081,U2081,V2081,W2081,X2081,Y2081,Z2081,AA2081,AB2081,AC2081,AD2081,AE2081,AF2081,AG2081,AH2081,AI2081,AJ2081,AK2081,AL2081,AM2081,AN2081,AO2081,AP2081,AQ2081,AR2081,AS2081,AT2081,AU2081,AV2081,AW2081,AX2081,AY2081,AZ2081,BA2081,BB2081),"")))</f>
        <v>#NAME?</v>
      </c>
      <c r="G2081" s="45" t="s">
        <v>8498</v>
      </c>
      <c r="H2081" s="45" t="str">
        <f t="shared" si="128"/>
        <v>Best Buy</v>
      </c>
      <c r="I2081" s="45"/>
      <c r="J2081" s="45"/>
      <c r="L2081" s="37" t="s">
        <v>15</v>
      </c>
      <c r="M2081" s="26" t="s">
        <v>2159</v>
      </c>
      <c r="N2081" s="21" t="s">
        <v>7073</v>
      </c>
      <c r="O2081" s="1" t="s">
        <v>2160</v>
      </c>
      <c r="P2081" s="21" t="e">
        <f ca="1">[1]!textjoin("+",TRUE,O2081,S2081,T2081,U2081,V2081,W2081,X2081,Y2081,Z2081,AA2081,AB2081,AC2081,AD2081,AE2081,AF2081,AG2081,AH2081,AI2081,AJ2081,AK2081,AL2081,AM2081,AN2081,AO2081,AP2081,AQ2081,AR2081,AS2081,AT2081,AU2081,AV2081,AW2081,AX2081,AY2081,AZ2081,BA2081,BB2081,R2081)</f>
        <v>#NAME?</v>
      </c>
      <c r="Q2081" s="21" t="e">
        <f t="shared" ca="1" si="127"/>
        <v>#NAME?</v>
      </c>
      <c r="R2081" t="s">
        <v>5106</v>
      </c>
      <c r="S2081" s="16" t="s">
        <v>2919</v>
      </c>
      <c r="T2081" s="12" t="s">
        <v>3069</v>
      </c>
      <c r="U2081" s="12" t="s">
        <v>4584</v>
      </c>
    </row>
    <row r="2082" spans="1:25" ht="409.6" thickBot="1" x14ac:dyDescent="0.35">
      <c r="A2082" s="7" t="s">
        <v>2103</v>
      </c>
      <c r="D2082" s="37" t="s">
        <v>15</v>
      </c>
      <c r="E2082" s="45"/>
      <c r="F2082" s="47" t="e">
        <f ca="1">IF(D2082="Walmart", "https://www.walmart.com/search/?query=" &amp; [1]!textjoin("%20",TRUE,S2082,T2082,U2082,V2082,W2082,X2082,Y2082,Z2082,AA2082,AB2082,AC2082,AD2082,AE2082,AF2082,AG2082,AH2082,AI2082,AJ2082,AK2082,AL2082,AM2082,AN2082,AO2082,AP2082,AQ2082,AR2082,AS2082,AT2082,AU2082,AV2082,AW2082,AX2082,AY2082,AZ2082,BA2082,BB2082), IF(D2082="Best Buy", "https://www.bestbuy.com/site/searchpage.jsp?st=" &amp; [1]!textjoin("+",TRUE,S2082,T2082,U2082,V2082,W2082,X2082,Y2082,Z2082,AA2082,AB2082,AC2082,AD2082,AE2082,AF2082,AG2082,AH2082,AI2082,AJ2082,AK2082,AL2082,AM2082,AN2082,AO2082,AP2082,AQ2082,AR2082,AS2082,AT2082,AU2082,AV2082,AW2082,AX2082,AY2082,AZ2082,BA2082,BB2082), IF(D2082="Target", "https://www.target.com/s?searchTerm=" &amp; [1]!textjoin("+",TRUE,S2082,T2082,U2082,V2082,W2082,X2082,Y2082,Z2082,AA2082,AB2082,AC2082,AD2082,AE2082,AF2082,AG2082,AH2082,AI2082,AJ2082,AK2082,AL2082,AM2082,AN2082,AO2082,AP2082,AQ2082,AR2082,AS2082,AT2082,AU2082,AV2082,AW2082,AX2082,AY2082,AZ2082,BA2082,BB2082),"")))</f>
        <v>#NAME?</v>
      </c>
      <c r="G2082" s="45" t="s">
        <v>8499</v>
      </c>
      <c r="H2082" s="45" t="str">
        <f t="shared" si="128"/>
        <v>Best Buy</v>
      </c>
      <c r="I2082" s="45"/>
      <c r="J2082" s="45"/>
      <c r="L2082" s="37" t="s">
        <v>15</v>
      </c>
      <c r="M2082" s="26" t="s">
        <v>2159</v>
      </c>
      <c r="N2082" s="21" t="s">
        <v>7074</v>
      </c>
      <c r="O2082" s="1" t="s">
        <v>2160</v>
      </c>
      <c r="P2082" s="21" t="e">
        <f ca="1">[1]!textjoin("+",TRUE,O2082,S2082,T2082,U2082,V2082,W2082,X2082,Y2082,Z2082,AA2082,AB2082,AC2082,AD2082,AE2082,AF2082,AG2082,AH2082,AI2082,AJ2082,AK2082,AL2082,AM2082,AN2082,AO2082,AP2082,AQ2082,AR2082,AS2082,AT2082,AU2082,AV2082,AW2082,AX2082,AY2082,AZ2082,BA2082,BB2082,R2082)</f>
        <v>#NAME?</v>
      </c>
      <c r="Q2082" s="21" t="e">
        <f t="shared" ca="1" si="127"/>
        <v>#NAME?</v>
      </c>
      <c r="R2082" t="s">
        <v>5106</v>
      </c>
      <c r="S2082" s="16" t="s">
        <v>2919</v>
      </c>
      <c r="T2082" s="12" t="s">
        <v>4530</v>
      </c>
      <c r="U2082" s="12" t="s">
        <v>4585</v>
      </c>
    </row>
    <row r="2083" spans="1:25" ht="409.6" thickBot="1" x14ac:dyDescent="0.35">
      <c r="A2083" s="7" t="s">
        <v>2104</v>
      </c>
      <c r="D2083" s="37" t="s">
        <v>15</v>
      </c>
      <c r="E2083" s="45"/>
      <c r="F2083" s="47" t="e">
        <f ca="1">IF(D2083="Walmart", "https://www.walmart.com/search/?query=" &amp; [1]!textjoin("%20",TRUE,S2083,T2083,U2083,V2083,W2083,X2083,Y2083,Z2083,AA2083,AB2083,AC2083,AD2083,AE2083,AF2083,AG2083,AH2083,AI2083,AJ2083,AK2083,AL2083,AM2083,AN2083,AO2083,AP2083,AQ2083,AR2083,AS2083,AT2083,AU2083,AV2083,AW2083,AX2083,AY2083,AZ2083,BA2083,BB2083), IF(D2083="Best Buy", "https://www.bestbuy.com/site/searchpage.jsp?st=" &amp; [1]!textjoin("+",TRUE,S2083,T2083,U2083,V2083,W2083,X2083,Y2083,Z2083,AA2083,AB2083,AC2083,AD2083,AE2083,AF2083,AG2083,AH2083,AI2083,AJ2083,AK2083,AL2083,AM2083,AN2083,AO2083,AP2083,AQ2083,AR2083,AS2083,AT2083,AU2083,AV2083,AW2083,AX2083,AY2083,AZ2083,BA2083,BB2083), IF(D2083="Target", "https://www.target.com/s?searchTerm=" &amp; [1]!textjoin("+",TRUE,S2083,T2083,U2083,V2083,W2083,X2083,Y2083,Z2083,AA2083,AB2083,AC2083,AD2083,AE2083,AF2083,AG2083,AH2083,AI2083,AJ2083,AK2083,AL2083,AM2083,AN2083,AO2083,AP2083,AQ2083,AR2083,AS2083,AT2083,AU2083,AV2083,AW2083,AX2083,AY2083,AZ2083,BA2083,BB2083),"")))</f>
        <v>#NAME?</v>
      </c>
      <c r="G2083" s="45" t="s">
        <v>8500</v>
      </c>
      <c r="H2083" s="45" t="str">
        <f t="shared" si="128"/>
        <v>Best Buy</v>
      </c>
      <c r="I2083" s="45"/>
      <c r="J2083" s="45"/>
      <c r="L2083" s="37" t="s">
        <v>15</v>
      </c>
      <c r="M2083" s="26" t="s">
        <v>2159</v>
      </c>
      <c r="N2083" s="21" t="s">
        <v>7075</v>
      </c>
      <c r="O2083" s="1" t="s">
        <v>2160</v>
      </c>
      <c r="P2083" s="21" t="e">
        <f ca="1">[1]!textjoin("+",TRUE,O2083,S2083,T2083,U2083,V2083,W2083,X2083,Y2083,Z2083,AA2083,AB2083,AC2083,AD2083,AE2083,AF2083,AG2083,AH2083,AI2083,AJ2083,AK2083,AL2083,AM2083,AN2083,AO2083,AP2083,AQ2083,AR2083,AS2083,AT2083,AU2083,AV2083,AW2083,AX2083,AY2083,AZ2083,BA2083,BB2083,R2083)</f>
        <v>#NAME?</v>
      </c>
      <c r="Q2083" s="21" t="e">
        <f t="shared" ca="1" si="127"/>
        <v>#NAME?</v>
      </c>
      <c r="R2083" t="s">
        <v>5106</v>
      </c>
      <c r="S2083" s="16" t="s">
        <v>2919</v>
      </c>
      <c r="T2083" s="12" t="s">
        <v>4531</v>
      </c>
      <c r="U2083" s="12" t="s">
        <v>4255</v>
      </c>
      <c r="V2083" s="12" t="s">
        <v>4798</v>
      </c>
      <c r="W2083" s="12" t="s">
        <v>4585</v>
      </c>
    </row>
    <row r="2084" spans="1:25" ht="409.6" thickBot="1" x14ac:dyDescent="0.35">
      <c r="A2084" s="7" t="s">
        <v>2105</v>
      </c>
      <c r="D2084" s="37" t="s">
        <v>12</v>
      </c>
      <c r="E2084" s="45"/>
      <c r="F2084" s="47" t="e">
        <f ca="1">IF(D2084="Walmart", "https://www.walmart.com/search/?query=" &amp; [1]!textjoin("%20",TRUE,S2084,T2084,U2084,V2084,W2084,X2084,Y2084,Z2084,AA2084,AB2084,AC2084,AD2084,AE2084,AF2084,AG2084,AH2084,AI2084,AJ2084,AK2084,AL2084,AM2084,AN2084,AO2084,AP2084,AQ2084,AR2084,AS2084,AT2084,AU2084,AV2084,AW2084,AX2084,AY2084,AZ2084,BA2084,BB2084), IF(D2084="Best Buy", "https://www.bestbuy.com/site/searchpage.jsp?st=" &amp; [1]!textjoin("+",TRUE,S2084,T2084,U2084,V2084,W2084,X2084,Y2084,Z2084,AA2084,AB2084,AC2084,AD2084,AE2084,AF2084,AG2084,AH2084,AI2084,AJ2084,AK2084,AL2084,AM2084,AN2084,AO2084,AP2084,AQ2084,AR2084,AS2084,AT2084,AU2084,AV2084,AW2084,AX2084,AY2084,AZ2084,BA2084,BB2084), IF(D2084="Target", "https://www.target.com/s?searchTerm=" &amp; [1]!textjoin("+",TRUE,S2084,T2084,U2084,V2084,W2084,X2084,Y2084,Z2084,AA2084,AB2084,AC2084,AD2084,AE2084,AF2084,AG2084,AH2084,AI2084,AJ2084,AK2084,AL2084,AM2084,AN2084,AO2084,AP2084,AQ2084,AR2084,AS2084,AT2084,AU2084,AV2084,AW2084,AX2084,AY2084,AZ2084,BA2084,BB2084),"")))</f>
        <v>#NAME?</v>
      </c>
      <c r="G2084" s="45" t="s">
        <v>8501</v>
      </c>
      <c r="H2084" s="45" t="str">
        <f t="shared" si="128"/>
        <v>Walmart</v>
      </c>
      <c r="I2084" s="45"/>
      <c r="J2084" s="45"/>
      <c r="L2084" s="37" t="s">
        <v>12</v>
      </c>
      <c r="M2084" s="26" t="s">
        <v>2159</v>
      </c>
      <c r="N2084" s="21" t="s">
        <v>7076</v>
      </c>
      <c r="O2084" s="1" t="s">
        <v>2160</v>
      </c>
      <c r="P2084" s="21" t="e">
        <f ca="1">[1]!textjoin("+",TRUE,O2084,S2084,T2084,U2084,V2084,W2084,X2084,Y2084,Z2084,AA2084,AB2084,AC2084,AD2084,AE2084,AF2084,AG2084,AH2084,AI2084,AJ2084,AK2084,AL2084,AM2084,AN2084,AO2084,AP2084,AQ2084,AR2084,AS2084,AT2084,AU2084,AV2084,AW2084,AX2084,AY2084,AZ2084,BA2084,BB2084,R2084)</f>
        <v>#NAME?</v>
      </c>
      <c r="Q2084" s="21" t="e">
        <f t="shared" ca="1" si="127"/>
        <v>#NAME?</v>
      </c>
      <c r="R2084" t="s">
        <v>5106</v>
      </c>
      <c r="S2084" s="16" t="s">
        <v>2919</v>
      </c>
      <c r="T2084" s="12" t="s">
        <v>4437</v>
      </c>
      <c r="U2084" s="12" t="s">
        <v>4337</v>
      </c>
      <c r="V2084" s="12" t="s">
        <v>2924</v>
      </c>
      <c r="W2084" s="12" t="s">
        <v>4438</v>
      </c>
      <c r="X2084" s="12">
        <v>2</v>
      </c>
      <c r="Y2084" s="12" t="s">
        <v>4586</v>
      </c>
    </row>
    <row r="2085" spans="1:25" ht="409.6" thickBot="1" x14ac:dyDescent="0.35">
      <c r="A2085" s="7" t="s">
        <v>2106</v>
      </c>
      <c r="D2085" s="37" t="s">
        <v>15</v>
      </c>
      <c r="E2085" s="45"/>
      <c r="F2085" s="47" t="e">
        <f ca="1">IF(D2085="Walmart", "https://www.walmart.com/search/?query=" &amp; [1]!textjoin("%20",TRUE,S2085,T2085,U2085,V2085,W2085,X2085,Y2085,Z2085,AA2085,AB2085,AC2085,AD2085,AE2085,AF2085,AG2085,AH2085,AI2085,AJ2085,AK2085,AL2085,AM2085,AN2085,AO2085,AP2085,AQ2085,AR2085,AS2085,AT2085,AU2085,AV2085,AW2085,AX2085,AY2085,AZ2085,BA2085,BB2085), IF(D2085="Best Buy", "https://www.bestbuy.com/site/searchpage.jsp?st=" &amp; [1]!textjoin("+",TRUE,S2085,T2085,U2085,V2085,W2085,X2085,Y2085,Z2085,AA2085,AB2085,AC2085,AD2085,AE2085,AF2085,AG2085,AH2085,AI2085,AJ2085,AK2085,AL2085,AM2085,AN2085,AO2085,AP2085,AQ2085,AR2085,AS2085,AT2085,AU2085,AV2085,AW2085,AX2085,AY2085,AZ2085,BA2085,BB2085), IF(D2085="Target", "https://www.target.com/s?searchTerm=" &amp; [1]!textjoin("+",TRUE,S2085,T2085,U2085,V2085,W2085,X2085,Y2085,Z2085,AA2085,AB2085,AC2085,AD2085,AE2085,AF2085,AG2085,AH2085,AI2085,AJ2085,AK2085,AL2085,AM2085,AN2085,AO2085,AP2085,AQ2085,AR2085,AS2085,AT2085,AU2085,AV2085,AW2085,AX2085,AY2085,AZ2085,BA2085,BB2085),"")))</f>
        <v>#NAME?</v>
      </c>
      <c r="G2085" s="45" t="s">
        <v>8502</v>
      </c>
      <c r="H2085" s="45" t="str">
        <f t="shared" si="128"/>
        <v>Best Buy</v>
      </c>
      <c r="I2085" s="45"/>
      <c r="J2085" s="45"/>
      <c r="L2085" s="37" t="s">
        <v>15</v>
      </c>
      <c r="M2085" s="26" t="s">
        <v>2159</v>
      </c>
      <c r="N2085" s="21" t="s">
        <v>7077</v>
      </c>
      <c r="O2085" s="1" t="s">
        <v>2160</v>
      </c>
      <c r="P2085" s="21" t="e">
        <f ca="1">[1]!textjoin("+",TRUE,O2085,S2085,T2085,U2085,V2085,W2085,X2085,Y2085,Z2085,AA2085,AB2085,AC2085,AD2085,AE2085,AF2085,AG2085,AH2085,AI2085,AJ2085,AK2085,AL2085,AM2085,AN2085,AO2085,AP2085,AQ2085,AR2085,AS2085,AT2085,AU2085,AV2085,AW2085,AX2085,AY2085,AZ2085,BA2085,BB2085,R2085)</f>
        <v>#NAME?</v>
      </c>
      <c r="Q2085" s="21" t="e">
        <f t="shared" ca="1" si="127"/>
        <v>#NAME?</v>
      </c>
      <c r="R2085" t="s">
        <v>5106</v>
      </c>
      <c r="S2085" s="16" t="s">
        <v>2919</v>
      </c>
      <c r="T2085" s="12" t="s">
        <v>4437</v>
      </c>
      <c r="U2085" s="12" t="s">
        <v>4337</v>
      </c>
      <c r="V2085" s="12" t="s">
        <v>2924</v>
      </c>
      <c r="W2085" s="12" t="s">
        <v>4438</v>
      </c>
      <c r="X2085" s="12">
        <v>2</v>
      </c>
      <c r="Y2085" s="12" t="s">
        <v>4584</v>
      </c>
    </row>
    <row r="2086" spans="1:25" ht="409.6" thickBot="1" x14ac:dyDescent="0.35">
      <c r="A2086" s="7" t="s">
        <v>2107</v>
      </c>
      <c r="D2086" s="37" t="s">
        <v>15</v>
      </c>
      <c r="E2086" s="45"/>
      <c r="F2086" s="47" t="e">
        <f ca="1">IF(D2086="Walmart", "https://www.walmart.com/search/?query=" &amp; [1]!textjoin("%20",TRUE,S2086,T2086,U2086,V2086,W2086,X2086,Y2086,Z2086,AA2086,AB2086,AC2086,AD2086,AE2086,AF2086,AG2086,AH2086,AI2086,AJ2086,AK2086,AL2086,AM2086,AN2086,AO2086,AP2086,AQ2086,AR2086,AS2086,AT2086,AU2086,AV2086,AW2086,AX2086,AY2086,AZ2086,BA2086,BB2086), IF(D2086="Best Buy", "https://www.bestbuy.com/site/searchpage.jsp?st=" &amp; [1]!textjoin("+",TRUE,S2086,T2086,U2086,V2086,W2086,X2086,Y2086,Z2086,AA2086,AB2086,AC2086,AD2086,AE2086,AF2086,AG2086,AH2086,AI2086,AJ2086,AK2086,AL2086,AM2086,AN2086,AO2086,AP2086,AQ2086,AR2086,AS2086,AT2086,AU2086,AV2086,AW2086,AX2086,AY2086,AZ2086,BA2086,BB2086), IF(D2086="Target", "https://www.target.com/s?searchTerm=" &amp; [1]!textjoin("+",TRUE,S2086,T2086,U2086,V2086,W2086,X2086,Y2086,Z2086,AA2086,AB2086,AC2086,AD2086,AE2086,AF2086,AG2086,AH2086,AI2086,AJ2086,AK2086,AL2086,AM2086,AN2086,AO2086,AP2086,AQ2086,AR2086,AS2086,AT2086,AU2086,AV2086,AW2086,AX2086,AY2086,AZ2086,BA2086,BB2086),"")))</f>
        <v>#NAME?</v>
      </c>
      <c r="G2086" s="45" t="s">
        <v>8503</v>
      </c>
      <c r="H2086" s="45" t="str">
        <f t="shared" si="128"/>
        <v>Best Buy</v>
      </c>
      <c r="I2086" s="45"/>
      <c r="J2086" s="45"/>
      <c r="L2086" s="37" t="s">
        <v>15</v>
      </c>
      <c r="M2086" s="26" t="s">
        <v>2159</v>
      </c>
      <c r="N2086" s="21" t="s">
        <v>7078</v>
      </c>
      <c r="O2086" s="1" t="s">
        <v>2160</v>
      </c>
      <c r="P2086" s="21" t="e">
        <f ca="1">[1]!textjoin("+",TRUE,O2086,S2086,T2086,U2086,V2086,W2086,X2086,Y2086,Z2086,AA2086,AB2086,AC2086,AD2086,AE2086,AF2086,AG2086,AH2086,AI2086,AJ2086,AK2086,AL2086,AM2086,AN2086,AO2086,AP2086,AQ2086,AR2086,AS2086,AT2086,AU2086,AV2086,AW2086,AX2086,AY2086,AZ2086,BA2086,BB2086,R2086)</f>
        <v>#NAME?</v>
      </c>
      <c r="Q2086" s="21" t="e">
        <f t="shared" ca="1" si="127"/>
        <v>#NAME?</v>
      </c>
      <c r="R2086" t="s">
        <v>5106</v>
      </c>
      <c r="S2086" s="16" t="s">
        <v>2919</v>
      </c>
      <c r="T2086" s="12" t="s">
        <v>4532</v>
      </c>
      <c r="U2086" s="12" t="s">
        <v>2924</v>
      </c>
      <c r="V2086" s="12" t="s">
        <v>4304</v>
      </c>
      <c r="W2086" s="12" t="s">
        <v>4584</v>
      </c>
    </row>
    <row r="2087" spans="1:25" ht="409.6" thickBot="1" x14ac:dyDescent="0.35">
      <c r="A2087" s="7" t="s">
        <v>2108</v>
      </c>
      <c r="D2087" s="37" t="s">
        <v>15</v>
      </c>
      <c r="E2087" s="45"/>
      <c r="F2087" s="47" t="e">
        <f ca="1">IF(D2087="Walmart", "https://www.walmart.com/search/?query=" &amp; [1]!textjoin("%20",TRUE,S2087,T2087,U2087,V2087,W2087,X2087,Y2087,Z2087,AA2087,AB2087,AC2087,AD2087,AE2087,AF2087,AG2087,AH2087,AI2087,AJ2087,AK2087,AL2087,AM2087,AN2087,AO2087,AP2087,AQ2087,AR2087,AS2087,AT2087,AU2087,AV2087,AW2087,AX2087,AY2087,AZ2087,BA2087,BB2087), IF(D2087="Best Buy", "https://www.bestbuy.com/site/searchpage.jsp?st=" &amp; [1]!textjoin("+",TRUE,S2087,T2087,U2087,V2087,W2087,X2087,Y2087,Z2087,AA2087,AB2087,AC2087,AD2087,AE2087,AF2087,AG2087,AH2087,AI2087,AJ2087,AK2087,AL2087,AM2087,AN2087,AO2087,AP2087,AQ2087,AR2087,AS2087,AT2087,AU2087,AV2087,AW2087,AX2087,AY2087,AZ2087,BA2087,BB2087), IF(D2087="Target", "https://www.target.com/s?searchTerm=" &amp; [1]!textjoin("+",TRUE,S2087,T2087,U2087,V2087,W2087,X2087,Y2087,Z2087,AA2087,AB2087,AC2087,AD2087,AE2087,AF2087,AG2087,AH2087,AI2087,AJ2087,AK2087,AL2087,AM2087,AN2087,AO2087,AP2087,AQ2087,AR2087,AS2087,AT2087,AU2087,AV2087,AW2087,AX2087,AY2087,AZ2087,BA2087,BB2087),"")))</f>
        <v>#NAME?</v>
      </c>
      <c r="G2087" s="45" t="s">
        <v>8504</v>
      </c>
      <c r="H2087" s="45" t="str">
        <f t="shared" si="128"/>
        <v>Best Buy</v>
      </c>
      <c r="I2087" s="45"/>
      <c r="J2087" s="45"/>
      <c r="L2087" s="37" t="s">
        <v>15</v>
      </c>
      <c r="M2087" s="26" t="s">
        <v>2159</v>
      </c>
      <c r="N2087" s="21" t="s">
        <v>7079</v>
      </c>
      <c r="O2087" s="1" t="s">
        <v>2160</v>
      </c>
      <c r="P2087" s="21" t="e">
        <f ca="1">[1]!textjoin("+",TRUE,O2087,S2087,T2087,U2087,V2087,W2087,X2087,Y2087,Z2087,AA2087,AB2087,AC2087,AD2087,AE2087,AF2087,AG2087,AH2087,AI2087,AJ2087,AK2087,AL2087,AM2087,AN2087,AO2087,AP2087,AQ2087,AR2087,AS2087,AT2087,AU2087,AV2087,AW2087,AX2087,AY2087,AZ2087,BA2087,BB2087,R2087)</f>
        <v>#NAME?</v>
      </c>
      <c r="Q2087" s="21" t="e">
        <f t="shared" ca="1" si="127"/>
        <v>#NAME?</v>
      </c>
      <c r="R2087" t="s">
        <v>5106</v>
      </c>
      <c r="S2087" s="16" t="s">
        <v>2919</v>
      </c>
      <c r="T2087" s="12" t="s">
        <v>4533</v>
      </c>
      <c r="U2087" s="12" t="s">
        <v>2176</v>
      </c>
      <c r="V2087" s="12" t="s">
        <v>2177</v>
      </c>
      <c r="W2087" s="12" t="s">
        <v>2178</v>
      </c>
      <c r="X2087" s="12" t="s">
        <v>4603</v>
      </c>
    </row>
    <row r="2088" spans="1:25" ht="409.6" thickBot="1" x14ac:dyDescent="0.35">
      <c r="A2088" s="7" t="s">
        <v>2109</v>
      </c>
      <c r="D2088" s="37" t="s">
        <v>15</v>
      </c>
      <c r="E2088" s="45"/>
      <c r="F2088" s="47" t="e">
        <f ca="1">IF(D2088="Walmart", "https://www.walmart.com/search/?query=" &amp; [1]!textjoin("%20",TRUE,S2088,T2088,U2088,V2088,W2088,X2088,Y2088,Z2088,AA2088,AB2088,AC2088,AD2088,AE2088,AF2088,AG2088,AH2088,AI2088,AJ2088,AK2088,AL2088,AM2088,AN2088,AO2088,AP2088,AQ2088,AR2088,AS2088,AT2088,AU2088,AV2088,AW2088,AX2088,AY2088,AZ2088,BA2088,BB2088), IF(D2088="Best Buy", "https://www.bestbuy.com/site/searchpage.jsp?st=" &amp; [1]!textjoin("+",TRUE,S2088,T2088,U2088,V2088,W2088,X2088,Y2088,Z2088,AA2088,AB2088,AC2088,AD2088,AE2088,AF2088,AG2088,AH2088,AI2088,AJ2088,AK2088,AL2088,AM2088,AN2088,AO2088,AP2088,AQ2088,AR2088,AS2088,AT2088,AU2088,AV2088,AW2088,AX2088,AY2088,AZ2088,BA2088,BB2088), IF(D2088="Target", "https://www.target.com/s?searchTerm=" &amp; [1]!textjoin("+",TRUE,S2088,T2088,U2088,V2088,W2088,X2088,Y2088,Z2088,AA2088,AB2088,AC2088,AD2088,AE2088,AF2088,AG2088,AH2088,AI2088,AJ2088,AK2088,AL2088,AM2088,AN2088,AO2088,AP2088,AQ2088,AR2088,AS2088,AT2088,AU2088,AV2088,AW2088,AX2088,AY2088,AZ2088,BA2088,BB2088),"")))</f>
        <v>#NAME?</v>
      </c>
      <c r="G2088" s="45" t="s">
        <v>8505</v>
      </c>
      <c r="H2088" s="45" t="str">
        <f t="shared" si="128"/>
        <v>Best Buy</v>
      </c>
      <c r="I2088" s="45"/>
      <c r="J2088" s="45"/>
      <c r="L2088" s="37" t="s">
        <v>15</v>
      </c>
      <c r="M2088" s="26" t="s">
        <v>2159</v>
      </c>
      <c r="N2088" s="21" t="s">
        <v>7080</v>
      </c>
      <c r="O2088" s="1" t="s">
        <v>2160</v>
      </c>
      <c r="P2088" s="21" t="e">
        <f ca="1">[1]!textjoin("+",TRUE,O2088,S2088,T2088,U2088,V2088,W2088,X2088,Y2088,Z2088,AA2088,AB2088,AC2088,AD2088,AE2088,AF2088,AG2088,AH2088,AI2088,AJ2088,AK2088,AL2088,AM2088,AN2088,AO2088,AP2088,AQ2088,AR2088,AS2088,AT2088,AU2088,AV2088,AW2088,AX2088,AY2088,AZ2088,BA2088,BB2088,R2088)</f>
        <v>#NAME?</v>
      </c>
      <c r="Q2088" s="21" t="e">
        <f t="shared" ca="1" si="127"/>
        <v>#NAME?</v>
      </c>
      <c r="R2088" t="s">
        <v>5106</v>
      </c>
      <c r="S2088" s="16" t="s">
        <v>2919</v>
      </c>
      <c r="T2088" s="12" t="s">
        <v>4533</v>
      </c>
      <c r="U2088" s="12" t="s">
        <v>2172</v>
      </c>
    </row>
    <row r="2089" spans="1:25" ht="409.6" thickBot="1" x14ac:dyDescent="0.35">
      <c r="A2089" s="7" t="s">
        <v>2110</v>
      </c>
      <c r="D2089" s="37" t="s">
        <v>15</v>
      </c>
      <c r="E2089" s="45"/>
      <c r="F2089" s="47" t="e">
        <f ca="1">IF(D2089="Walmart", "https://www.walmart.com/search/?query=" &amp; [1]!textjoin("%20",TRUE,S2089,T2089,U2089,V2089,W2089,X2089,Y2089,Z2089,AA2089,AB2089,AC2089,AD2089,AE2089,AF2089,AG2089,AH2089,AI2089,AJ2089,AK2089,AL2089,AM2089,AN2089,AO2089,AP2089,AQ2089,AR2089,AS2089,AT2089,AU2089,AV2089,AW2089,AX2089,AY2089,AZ2089,BA2089,BB2089), IF(D2089="Best Buy", "https://www.bestbuy.com/site/searchpage.jsp?st=" &amp; [1]!textjoin("+",TRUE,S2089,T2089,U2089,V2089,W2089,X2089,Y2089,Z2089,AA2089,AB2089,AC2089,AD2089,AE2089,AF2089,AG2089,AH2089,AI2089,AJ2089,AK2089,AL2089,AM2089,AN2089,AO2089,AP2089,AQ2089,AR2089,AS2089,AT2089,AU2089,AV2089,AW2089,AX2089,AY2089,AZ2089,BA2089,BB2089), IF(D2089="Target", "https://www.target.com/s?searchTerm=" &amp; [1]!textjoin("+",TRUE,S2089,T2089,U2089,V2089,W2089,X2089,Y2089,Z2089,AA2089,AB2089,AC2089,AD2089,AE2089,AF2089,AG2089,AH2089,AI2089,AJ2089,AK2089,AL2089,AM2089,AN2089,AO2089,AP2089,AQ2089,AR2089,AS2089,AT2089,AU2089,AV2089,AW2089,AX2089,AY2089,AZ2089,BA2089,BB2089),"")))</f>
        <v>#NAME?</v>
      </c>
      <c r="G2089" s="45" t="s">
        <v>8506</v>
      </c>
      <c r="H2089" s="45" t="str">
        <f t="shared" si="128"/>
        <v>Best Buy</v>
      </c>
      <c r="I2089" s="45"/>
      <c r="J2089" s="45"/>
      <c r="L2089" s="37" t="s">
        <v>15</v>
      </c>
      <c r="M2089" s="26" t="s">
        <v>2159</v>
      </c>
      <c r="N2089" s="21" t="s">
        <v>7081</v>
      </c>
      <c r="O2089" s="1" t="s">
        <v>2160</v>
      </c>
      <c r="P2089" s="21" t="e">
        <f ca="1">[1]!textjoin("+",TRUE,O2089,S2089,T2089,U2089,V2089,W2089,X2089,Y2089,Z2089,AA2089,AB2089,AC2089,AD2089,AE2089,AF2089,AG2089,AH2089,AI2089,AJ2089,AK2089,AL2089,AM2089,AN2089,AO2089,AP2089,AQ2089,AR2089,AS2089,AT2089,AU2089,AV2089,AW2089,AX2089,AY2089,AZ2089,BA2089,BB2089,R2089)</f>
        <v>#NAME?</v>
      </c>
      <c r="Q2089" s="21" t="e">
        <f t="shared" ca="1" si="127"/>
        <v>#NAME?</v>
      </c>
      <c r="R2089" t="s">
        <v>5106</v>
      </c>
      <c r="S2089" s="16" t="s">
        <v>2919</v>
      </c>
      <c r="T2089" s="12" t="s">
        <v>4534</v>
      </c>
      <c r="U2089" s="12" t="s">
        <v>4511</v>
      </c>
      <c r="V2089" s="12" t="s">
        <v>4535</v>
      </c>
      <c r="W2089" s="12" t="s">
        <v>4233</v>
      </c>
      <c r="X2089" s="12" t="s">
        <v>4584</v>
      </c>
    </row>
    <row r="2090" spans="1:25" ht="409.6" thickBot="1" x14ac:dyDescent="0.35">
      <c r="A2090" s="7" t="s">
        <v>2111</v>
      </c>
      <c r="D2090" s="37" t="s">
        <v>12</v>
      </c>
      <c r="E2090" s="45"/>
      <c r="F2090" s="47" t="e">
        <f ca="1">IF(D2090="Walmart", "https://www.walmart.com/search/?query=" &amp; [1]!textjoin("%20",TRUE,S2090,T2090,U2090,V2090,W2090,X2090,Y2090,Z2090,AA2090,AB2090,AC2090,AD2090,AE2090,AF2090,AG2090,AH2090,AI2090,AJ2090,AK2090,AL2090,AM2090,AN2090,AO2090,AP2090,AQ2090,AR2090,AS2090,AT2090,AU2090,AV2090,AW2090,AX2090,AY2090,AZ2090,BA2090,BB2090), IF(D2090="Best Buy", "https://www.bestbuy.com/site/searchpage.jsp?st=" &amp; [1]!textjoin("+",TRUE,S2090,T2090,U2090,V2090,W2090,X2090,Y2090,Z2090,AA2090,AB2090,AC2090,AD2090,AE2090,AF2090,AG2090,AH2090,AI2090,AJ2090,AK2090,AL2090,AM2090,AN2090,AO2090,AP2090,AQ2090,AR2090,AS2090,AT2090,AU2090,AV2090,AW2090,AX2090,AY2090,AZ2090,BA2090,BB2090), IF(D2090="Target", "https://www.target.com/s?searchTerm=" &amp; [1]!textjoin("+",TRUE,S2090,T2090,U2090,V2090,W2090,X2090,Y2090,Z2090,AA2090,AB2090,AC2090,AD2090,AE2090,AF2090,AG2090,AH2090,AI2090,AJ2090,AK2090,AL2090,AM2090,AN2090,AO2090,AP2090,AQ2090,AR2090,AS2090,AT2090,AU2090,AV2090,AW2090,AX2090,AY2090,AZ2090,BA2090,BB2090),"")))</f>
        <v>#NAME?</v>
      </c>
      <c r="G2090" s="45" t="s">
        <v>8507</v>
      </c>
      <c r="H2090" s="45" t="str">
        <f t="shared" si="128"/>
        <v>Walmart</v>
      </c>
      <c r="I2090" s="45"/>
      <c r="J2090" s="45"/>
      <c r="L2090" s="37" t="s">
        <v>12</v>
      </c>
      <c r="M2090" s="26" t="s">
        <v>2159</v>
      </c>
      <c r="N2090" s="21" t="s">
        <v>7082</v>
      </c>
      <c r="O2090" s="1" t="s">
        <v>2160</v>
      </c>
      <c r="P2090" s="21" t="e">
        <f ca="1">[1]!textjoin("+",TRUE,O2090,S2090,T2090,U2090,V2090,W2090,X2090,Y2090,Z2090,AA2090,AB2090,AC2090,AD2090,AE2090,AF2090,AG2090,AH2090,AI2090,AJ2090,AK2090,AL2090,AM2090,AN2090,AO2090,AP2090,AQ2090,AR2090,AS2090,AT2090,AU2090,AV2090,AW2090,AX2090,AY2090,AZ2090,BA2090,BB2090,R2090)</f>
        <v>#NAME?</v>
      </c>
      <c r="Q2090" s="21" t="e">
        <f t="shared" ca="1" si="127"/>
        <v>#NAME?</v>
      </c>
      <c r="R2090" t="s">
        <v>5106</v>
      </c>
      <c r="S2090" s="16" t="s">
        <v>2919</v>
      </c>
      <c r="T2090" s="12" t="s">
        <v>4536</v>
      </c>
      <c r="U2090" s="12" t="s">
        <v>2161</v>
      </c>
    </row>
    <row r="2091" spans="1:25" ht="409.6" thickBot="1" x14ac:dyDescent="0.35">
      <c r="A2091" s="7" t="s">
        <v>2112</v>
      </c>
      <c r="D2091" s="37" t="s">
        <v>15</v>
      </c>
      <c r="E2091" s="45"/>
      <c r="F2091" s="47" t="e">
        <f ca="1">IF(D2091="Walmart", "https://www.walmart.com/search/?query=" &amp; [1]!textjoin("%20",TRUE,S2091,T2091,U2091,V2091,W2091,X2091,Y2091,Z2091,AA2091,AB2091,AC2091,AD2091,AE2091,AF2091,AG2091,AH2091,AI2091,AJ2091,AK2091,AL2091,AM2091,AN2091,AO2091,AP2091,AQ2091,AR2091,AS2091,AT2091,AU2091,AV2091,AW2091,AX2091,AY2091,AZ2091,BA2091,BB2091), IF(D2091="Best Buy", "https://www.bestbuy.com/site/searchpage.jsp?st=" &amp; [1]!textjoin("+",TRUE,S2091,T2091,U2091,V2091,W2091,X2091,Y2091,Z2091,AA2091,AB2091,AC2091,AD2091,AE2091,AF2091,AG2091,AH2091,AI2091,AJ2091,AK2091,AL2091,AM2091,AN2091,AO2091,AP2091,AQ2091,AR2091,AS2091,AT2091,AU2091,AV2091,AW2091,AX2091,AY2091,AZ2091,BA2091,BB2091), IF(D2091="Target", "https://www.target.com/s?searchTerm=" &amp; [1]!textjoin("+",TRUE,S2091,T2091,U2091,V2091,W2091,X2091,Y2091,Z2091,AA2091,AB2091,AC2091,AD2091,AE2091,AF2091,AG2091,AH2091,AI2091,AJ2091,AK2091,AL2091,AM2091,AN2091,AO2091,AP2091,AQ2091,AR2091,AS2091,AT2091,AU2091,AV2091,AW2091,AX2091,AY2091,AZ2091,BA2091,BB2091),"")))</f>
        <v>#NAME?</v>
      </c>
      <c r="G2091" s="45" t="s">
        <v>8508</v>
      </c>
      <c r="H2091" s="45" t="str">
        <f t="shared" si="128"/>
        <v>Best Buy</v>
      </c>
      <c r="I2091" s="45"/>
      <c r="J2091" s="45"/>
      <c r="L2091" s="37" t="s">
        <v>15</v>
      </c>
      <c r="M2091" s="26" t="s">
        <v>2159</v>
      </c>
      <c r="N2091" s="21" t="s">
        <v>7083</v>
      </c>
      <c r="O2091" s="1" t="s">
        <v>2160</v>
      </c>
      <c r="P2091" s="21" t="e">
        <f ca="1">[1]!textjoin("+",TRUE,O2091,S2091,T2091,U2091,V2091,W2091,X2091,Y2091,Z2091,AA2091,AB2091,AC2091,AD2091,AE2091,AF2091,AG2091,AH2091,AI2091,AJ2091,AK2091,AL2091,AM2091,AN2091,AO2091,AP2091,AQ2091,AR2091,AS2091,AT2091,AU2091,AV2091,AW2091,AX2091,AY2091,AZ2091,BA2091,BB2091,R2091)</f>
        <v>#NAME?</v>
      </c>
      <c r="Q2091" s="21" t="e">
        <f t="shared" ca="1" si="127"/>
        <v>#NAME?</v>
      </c>
      <c r="R2091" t="s">
        <v>5106</v>
      </c>
      <c r="S2091" s="16" t="s">
        <v>2919</v>
      </c>
      <c r="T2091" s="12" t="s">
        <v>4537</v>
      </c>
      <c r="U2091" s="12" t="s">
        <v>4538</v>
      </c>
      <c r="V2091" s="12" t="s">
        <v>4131</v>
      </c>
      <c r="W2091" s="12">
        <v>9</v>
      </c>
      <c r="X2091" s="12" t="s">
        <v>2172</v>
      </c>
    </row>
    <row r="2092" spans="1:25" ht="409.6" thickBot="1" x14ac:dyDescent="0.35">
      <c r="A2092" s="7" t="s">
        <v>2113</v>
      </c>
      <c r="D2092" s="37" t="s">
        <v>20</v>
      </c>
      <c r="E2092" s="45"/>
      <c r="F2092" s="47" t="e">
        <f ca="1">IF(D2092="Walmart", "https://www.walmart.com/search/?query=" &amp; [1]!textjoin("%20",TRUE,S2092,T2092,U2092,V2092,W2092,X2092,Y2092,Z2092,AA2092,AB2092,AC2092,AD2092,AE2092,AF2092,AG2092,AH2092,AI2092,AJ2092,AK2092,AL2092,AM2092,AN2092,AO2092,AP2092,AQ2092,AR2092,AS2092,AT2092,AU2092,AV2092,AW2092,AX2092,AY2092,AZ2092,BA2092,BB2092), IF(D2092="Best Buy", "https://www.bestbuy.com/site/searchpage.jsp?st=" &amp; [1]!textjoin("+",TRUE,S2092,T2092,U2092,V2092,W2092,X2092,Y2092,Z2092,AA2092,AB2092,AC2092,AD2092,AE2092,AF2092,AG2092,AH2092,AI2092,AJ2092,AK2092,AL2092,AM2092,AN2092,AO2092,AP2092,AQ2092,AR2092,AS2092,AT2092,AU2092,AV2092,AW2092,AX2092,AY2092,AZ2092,BA2092,BB2092), IF(D2092="Target", "https://www.target.com/s?searchTerm=" &amp; [1]!textjoin("+",TRUE,S2092,T2092,U2092,V2092,W2092,X2092,Y2092,Z2092,AA2092,AB2092,AC2092,AD2092,AE2092,AF2092,AG2092,AH2092,AI2092,AJ2092,AK2092,AL2092,AM2092,AN2092,AO2092,AP2092,AQ2092,AR2092,AS2092,AT2092,AU2092,AV2092,AW2092,AX2092,AY2092,AZ2092,BA2092,BB2092),"")))</f>
        <v>#NAME?</v>
      </c>
      <c r="G2092" s="45" t="s">
        <v>8509</v>
      </c>
      <c r="H2092" s="45" t="str">
        <f t="shared" si="128"/>
        <v>Target</v>
      </c>
      <c r="I2092" s="45"/>
      <c r="J2092" s="45"/>
      <c r="L2092" s="37" t="s">
        <v>20</v>
      </c>
      <c r="M2092" s="26" t="s">
        <v>2159</v>
      </c>
      <c r="N2092" s="21" t="s">
        <v>7084</v>
      </c>
      <c r="O2092" s="1" t="s">
        <v>2160</v>
      </c>
      <c r="P2092" s="21" t="e">
        <f ca="1">[1]!textjoin("+",TRUE,O2092,S2092,T2092,U2092,V2092,W2092,X2092,Y2092,Z2092,AA2092,AB2092,AC2092,AD2092,AE2092,AF2092,AG2092,AH2092,AI2092,AJ2092,AK2092,AL2092,AM2092,AN2092,AO2092,AP2092,AQ2092,AR2092,AS2092,AT2092,AU2092,AV2092,AW2092,AX2092,AY2092,AZ2092,BA2092,BB2092,R2092)</f>
        <v>#NAME?</v>
      </c>
      <c r="Q2092" s="21" t="e">
        <f t="shared" ca="1" si="127"/>
        <v>#NAME?</v>
      </c>
      <c r="R2092" t="s">
        <v>5106</v>
      </c>
      <c r="S2092" s="16" t="s">
        <v>2919</v>
      </c>
      <c r="T2092" s="12" t="s">
        <v>4537</v>
      </c>
      <c r="U2092" s="12" t="s">
        <v>4538</v>
      </c>
      <c r="V2092" s="12" t="s">
        <v>2919</v>
      </c>
      <c r="W2092" s="12" t="s">
        <v>4155</v>
      </c>
      <c r="X2092" s="12" t="s">
        <v>4483</v>
      </c>
      <c r="Y2092" s="12" t="s">
        <v>4131</v>
      </c>
    </row>
    <row r="2093" spans="1:25" ht="409.6" thickBot="1" x14ac:dyDescent="0.35">
      <c r="A2093" s="7" t="s">
        <v>2114</v>
      </c>
      <c r="D2093" s="37" t="s">
        <v>12</v>
      </c>
      <c r="E2093" s="45"/>
      <c r="F2093" s="47" t="e">
        <f ca="1">IF(D2093="Walmart", "https://www.walmart.com/search/?query=" &amp; [1]!textjoin("%20",TRUE,S2093,T2093,U2093,V2093,W2093,X2093,Y2093,Z2093,AA2093,AB2093,AC2093,AD2093,AE2093,AF2093,AG2093,AH2093,AI2093,AJ2093,AK2093,AL2093,AM2093,AN2093,AO2093,AP2093,AQ2093,AR2093,AS2093,AT2093,AU2093,AV2093,AW2093,AX2093,AY2093,AZ2093,BA2093,BB2093), IF(D2093="Best Buy", "https://www.bestbuy.com/site/searchpage.jsp?st=" &amp; [1]!textjoin("+",TRUE,S2093,T2093,U2093,V2093,W2093,X2093,Y2093,Z2093,AA2093,AB2093,AC2093,AD2093,AE2093,AF2093,AG2093,AH2093,AI2093,AJ2093,AK2093,AL2093,AM2093,AN2093,AO2093,AP2093,AQ2093,AR2093,AS2093,AT2093,AU2093,AV2093,AW2093,AX2093,AY2093,AZ2093,BA2093,BB2093), IF(D2093="Target", "https://www.target.com/s?searchTerm=" &amp; [1]!textjoin("+",TRUE,S2093,T2093,U2093,V2093,W2093,X2093,Y2093,Z2093,AA2093,AB2093,AC2093,AD2093,AE2093,AF2093,AG2093,AH2093,AI2093,AJ2093,AK2093,AL2093,AM2093,AN2093,AO2093,AP2093,AQ2093,AR2093,AS2093,AT2093,AU2093,AV2093,AW2093,AX2093,AY2093,AZ2093,BA2093,BB2093),"")))</f>
        <v>#NAME?</v>
      </c>
      <c r="G2093" s="45" t="s">
        <v>8510</v>
      </c>
      <c r="H2093" s="45" t="str">
        <f t="shared" ref="H2093:H2106" si="129">HYPERLINK(G2093,D2093)</f>
        <v>Walmart</v>
      </c>
      <c r="I2093" s="45"/>
      <c r="J2093" s="45"/>
      <c r="L2093" s="37" t="s">
        <v>12</v>
      </c>
      <c r="M2093" s="26" t="s">
        <v>2159</v>
      </c>
      <c r="N2093" s="21" t="s">
        <v>7085</v>
      </c>
      <c r="O2093" s="1" t="s">
        <v>2160</v>
      </c>
      <c r="P2093" s="21" t="e">
        <f ca="1">[1]!textjoin("+",TRUE,O2093,S2093,T2093,U2093,V2093,W2093,X2093,Y2093,Z2093,AA2093,AB2093,AC2093,AD2093,AE2093,AF2093,AG2093,AH2093,AI2093,AJ2093,AK2093,AL2093,AM2093,AN2093,AO2093,AP2093,AQ2093,AR2093,AS2093,AT2093,AU2093,AV2093,AW2093,AX2093,AY2093,AZ2093,BA2093,BB2093,R2093)</f>
        <v>#NAME?</v>
      </c>
      <c r="Q2093" s="21" t="e">
        <f t="shared" ca="1" si="127"/>
        <v>#NAME?</v>
      </c>
      <c r="R2093" t="s">
        <v>5106</v>
      </c>
      <c r="S2093" s="16" t="s">
        <v>2919</v>
      </c>
      <c r="T2093" s="12" t="s">
        <v>4539</v>
      </c>
      <c r="U2093" s="12" t="s">
        <v>2924</v>
      </c>
      <c r="V2093" s="12" t="s">
        <v>4540</v>
      </c>
      <c r="W2093" s="12" t="s">
        <v>2176</v>
      </c>
      <c r="X2093" s="12" t="s">
        <v>2177</v>
      </c>
      <c r="Y2093" s="12" t="s">
        <v>4601</v>
      </c>
    </row>
    <row r="2094" spans="1:25" ht="409.6" thickBot="1" x14ac:dyDescent="0.35">
      <c r="A2094" s="7" t="s">
        <v>2115</v>
      </c>
      <c r="D2094" s="37" t="s">
        <v>20</v>
      </c>
      <c r="E2094" s="45"/>
      <c r="F2094" s="47" t="e">
        <f ca="1">IF(D2094="Walmart", "https://www.walmart.com/search/?query=" &amp; [1]!textjoin("%20",TRUE,S2094,T2094,U2094,V2094,W2094,X2094,Y2094,Z2094,AA2094,AB2094,AC2094,AD2094,AE2094,AF2094,AG2094,AH2094,AI2094,AJ2094,AK2094,AL2094,AM2094,AN2094,AO2094,AP2094,AQ2094,AR2094,AS2094,AT2094,AU2094,AV2094,AW2094,AX2094,AY2094,AZ2094,BA2094,BB2094), IF(D2094="Best Buy", "https://www.bestbuy.com/site/searchpage.jsp?st=" &amp; [1]!textjoin("+",TRUE,S2094,T2094,U2094,V2094,W2094,X2094,Y2094,Z2094,AA2094,AB2094,AC2094,AD2094,AE2094,AF2094,AG2094,AH2094,AI2094,AJ2094,AK2094,AL2094,AM2094,AN2094,AO2094,AP2094,AQ2094,AR2094,AS2094,AT2094,AU2094,AV2094,AW2094,AX2094,AY2094,AZ2094,BA2094,BB2094), IF(D2094="Target", "https://www.target.com/s?searchTerm=" &amp; [1]!textjoin("+",TRUE,S2094,T2094,U2094,V2094,W2094,X2094,Y2094,Z2094,AA2094,AB2094,AC2094,AD2094,AE2094,AF2094,AG2094,AH2094,AI2094,AJ2094,AK2094,AL2094,AM2094,AN2094,AO2094,AP2094,AQ2094,AR2094,AS2094,AT2094,AU2094,AV2094,AW2094,AX2094,AY2094,AZ2094,BA2094,BB2094),"")))</f>
        <v>#NAME?</v>
      </c>
      <c r="G2094" s="45" t="s">
        <v>8511</v>
      </c>
      <c r="H2094" s="45" t="str">
        <f t="shared" si="129"/>
        <v>Target</v>
      </c>
      <c r="I2094" s="45"/>
      <c r="J2094" s="45"/>
      <c r="L2094" s="37" t="s">
        <v>20</v>
      </c>
      <c r="M2094" s="26" t="s">
        <v>2159</v>
      </c>
      <c r="N2094" s="21" t="s">
        <v>7086</v>
      </c>
      <c r="O2094" s="1" t="s">
        <v>2160</v>
      </c>
      <c r="P2094" s="21" t="e">
        <f ca="1">[1]!textjoin("+",TRUE,O2094,S2094,T2094,U2094,V2094,W2094,X2094,Y2094,Z2094,AA2094,AB2094,AC2094,AD2094,AE2094,AF2094,AG2094,AH2094,AI2094,AJ2094,AK2094,AL2094,AM2094,AN2094,AO2094,AP2094,AQ2094,AR2094,AS2094,AT2094,AU2094,AV2094,AW2094,AX2094,AY2094,AZ2094,BA2094,BB2094,R2094)</f>
        <v>#NAME?</v>
      </c>
      <c r="Q2094" s="21" t="e">
        <f t="shared" ca="1" si="127"/>
        <v>#NAME?</v>
      </c>
      <c r="R2094" t="s">
        <v>5106</v>
      </c>
      <c r="S2094" s="16" t="s">
        <v>4541</v>
      </c>
      <c r="T2094" s="12" t="s">
        <v>4127</v>
      </c>
      <c r="U2094" s="12" t="s">
        <v>4542</v>
      </c>
      <c r="V2094" s="12" t="s">
        <v>2919</v>
      </c>
      <c r="W2094" s="12" t="s">
        <v>4155</v>
      </c>
      <c r="X2094" s="12" t="s">
        <v>4284</v>
      </c>
      <c r="Y2094" s="12" t="s">
        <v>4131</v>
      </c>
    </row>
    <row r="2095" spans="1:25" ht="409.6" thickBot="1" x14ac:dyDescent="0.35">
      <c r="A2095" s="7" t="s">
        <v>2116</v>
      </c>
      <c r="D2095" s="37" t="s">
        <v>15</v>
      </c>
      <c r="E2095" s="45"/>
      <c r="F2095" s="47" t="e">
        <f ca="1">IF(D2095="Walmart", "https://www.walmart.com/search/?query=" &amp; [1]!textjoin("%20",TRUE,S2095,T2095,U2095,V2095,W2095,X2095,Y2095,Z2095,AA2095,AB2095,AC2095,AD2095,AE2095,AF2095,AG2095,AH2095,AI2095,AJ2095,AK2095,AL2095,AM2095,AN2095,AO2095,AP2095,AQ2095,AR2095,AS2095,AT2095,AU2095,AV2095,AW2095,AX2095,AY2095,AZ2095,BA2095,BB2095), IF(D2095="Best Buy", "https://www.bestbuy.com/site/searchpage.jsp?st=" &amp; [1]!textjoin("+",TRUE,S2095,T2095,U2095,V2095,W2095,X2095,Y2095,Z2095,AA2095,AB2095,AC2095,AD2095,AE2095,AF2095,AG2095,AH2095,AI2095,AJ2095,AK2095,AL2095,AM2095,AN2095,AO2095,AP2095,AQ2095,AR2095,AS2095,AT2095,AU2095,AV2095,AW2095,AX2095,AY2095,AZ2095,BA2095,BB2095), IF(D2095="Target", "https://www.target.com/s?searchTerm=" &amp; [1]!textjoin("+",TRUE,S2095,T2095,U2095,V2095,W2095,X2095,Y2095,Z2095,AA2095,AB2095,AC2095,AD2095,AE2095,AF2095,AG2095,AH2095,AI2095,AJ2095,AK2095,AL2095,AM2095,AN2095,AO2095,AP2095,AQ2095,AR2095,AS2095,AT2095,AU2095,AV2095,AW2095,AX2095,AY2095,AZ2095,BA2095,BB2095),"")))</f>
        <v>#NAME?</v>
      </c>
      <c r="G2095" s="45" t="s">
        <v>8512</v>
      </c>
      <c r="H2095" s="45" t="str">
        <f t="shared" si="129"/>
        <v>Best Buy</v>
      </c>
      <c r="I2095" s="45"/>
      <c r="J2095" s="45"/>
      <c r="L2095" s="37" t="s">
        <v>15</v>
      </c>
      <c r="M2095" s="26" t="s">
        <v>2159</v>
      </c>
      <c r="N2095" s="21" t="s">
        <v>7087</v>
      </c>
      <c r="O2095" s="1" t="s">
        <v>2160</v>
      </c>
      <c r="P2095" s="21" t="e">
        <f ca="1">[1]!textjoin("+",TRUE,O2095,S2095,T2095,U2095,V2095,W2095,X2095,Y2095,Z2095,AA2095,AB2095,AC2095,AD2095,AE2095,AF2095,AG2095,AH2095,AI2095,AJ2095,AK2095,AL2095,AM2095,AN2095,AO2095,AP2095,AQ2095,AR2095,AS2095,AT2095,AU2095,AV2095,AW2095,AX2095,AY2095,AZ2095,BA2095,BB2095,R2095)</f>
        <v>#NAME?</v>
      </c>
      <c r="Q2095" s="21" t="e">
        <f t="shared" ca="1" si="127"/>
        <v>#NAME?</v>
      </c>
      <c r="R2095" t="s">
        <v>5106</v>
      </c>
      <c r="S2095" s="16" t="s">
        <v>4543</v>
      </c>
      <c r="T2095" s="12" t="s">
        <v>4544</v>
      </c>
      <c r="U2095" s="12" t="s">
        <v>4545</v>
      </c>
      <c r="V2095" s="12" t="s">
        <v>4802</v>
      </c>
      <c r="W2095" s="12" t="s">
        <v>4546</v>
      </c>
      <c r="X2095" s="12" t="s">
        <v>4584</v>
      </c>
    </row>
    <row r="2096" spans="1:25" ht="409.6" thickBot="1" x14ac:dyDescent="0.35">
      <c r="A2096" s="7" t="s">
        <v>2117</v>
      </c>
      <c r="D2096" s="37" t="s">
        <v>12</v>
      </c>
      <c r="E2096" s="45"/>
      <c r="F2096" s="47" t="e">
        <f ca="1">IF(D2096="Walmart", "https://www.walmart.com/search/?query=" &amp; [1]!textjoin("%20",TRUE,S2096,T2096,U2096,V2096,W2096,X2096,Y2096,Z2096,AA2096,AB2096,AC2096,AD2096,AE2096,AF2096,AG2096,AH2096,AI2096,AJ2096,AK2096,AL2096,AM2096,AN2096,AO2096,AP2096,AQ2096,AR2096,AS2096,AT2096,AU2096,AV2096,AW2096,AX2096,AY2096,AZ2096,BA2096,BB2096), IF(D2096="Best Buy", "https://www.bestbuy.com/site/searchpage.jsp?st=" &amp; [1]!textjoin("+",TRUE,S2096,T2096,U2096,V2096,W2096,X2096,Y2096,Z2096,AA2096,AB2096,AC2096,AD2096,AE2096,AF2096,AG2096,AH2096,AI2096,AJ2096,AK2096,AL2096,AM2096,AN2096,AO2096,AP2096,AQ2096,AR2096,AS2096,AT2096,AU2096,AV2096,AW2096,AX2096,AY2096,AZ2096,BA2096,BB2096), IF(D2096="Target", "https://www.target.com/s?searchTerm=" &amp; [1]!textjoin("+",TRUE,S2096,T2096,U2096,V2096,W2096,X2096,Y2096,Z2096,AA2096,AB2096,AC2096,AD2096,AE2096,AF2096,AG2096,AH2096,AI2096,AJ2096,AK2096,AL2096,AM2096,AN2096,AO2096,AP2096,AQ2096,AR2096,AS2096,AT2096,AU2096,AV2096,AW2096,AX2096,AY2096,AZ2096,BA2096,BB2096),"")))</f>
        <v>#NAME?</v>
      </c>
      <c r="G2096" s="45" t="s">
        <v>8513</v>
      </c>
      <c r="H2096" s="45" t="str">
        <f t="shared" si="129"/>
        <v>Walmart</v>
      </c>
      <c r="I2096" s="45"/>
      <c r="J2096" s="45"/>
      <c r="L2096" s="37" t="s">
        <v>12</v>
      </c>
      <c r="M2096" s="26" t="s">
        <v>2159</v>
      </c>
      <c r="N2096" s="21" t="s">
        <v>7088</v>
      </c>
      <c r="O2096" s="1" t="s">
        <v>2160</v>
      </c>
      <c r="P2096" s="21" t="e">
        <f ca="1">[1]!textjoin("+",TRUE,O2096,S2096,T2096,U2096,V2096,W2096,X2096,Y2096,Z2096,AA2096,AB2096,AC2096,AD2096,AE2096,AF2096,AG2096,AH2096,AI2096,AJ2096,AK2096,AL2096,AM2096,AN2096,AO2096,AP2096,AQ2096,AR2096,AS2096,AT2096,AU2096,AV2096,AW2096,AX2096,AY2096,AZ2096,BA2096,BB2096,R2096)</f>
        <v>#NAME?</v>
      </c>
      <c r="Q2096" s="21" t="e">
        <f t="shared" ca="1" si="127"/>
        <v>#NAME?</v>
      </c>
      <c r="R2096" t="s">
        <v>5106</v>
      </c>
      <c r="S2096" s="16" t="s">
        <v>5051</v>
      </c>
      <c r="T2096" s="12" t="s">
        <v>2919</v>
      </c>
      <c r="U2096" s="12" t="s">
        <v>4155</v>
      </c>
      <c r="V2096" s="12" t="s">
        <v>4204</v>
      </c>
      <c r="W2096" s="12" t="s">
        <v>4131</v>
      </c>
    </row>
    <row r="2097" spans="1:26" ht="409.6" thickBot="1" x14ac:dyDescent="0.35">
      <c r="A2097" s="7" t="s">
        <v>2118</v>
      </c>
      <c r="D2097" s="37" t="s">
        <v>15</v>
      </c>
      <c r="E2097" s="45"/>
      <c r="F2097" s="47" t="e">
        <f ca="1">IF(D2097="Walmart", "https://www.walmart.com/search/?query=" &amp; [1]!textjoin("%20",TRUE,S2097,T2097,U2097,V2097,W2097,X2097,Y2097,Z2097,AA2097,AB2097,AC2097,AD2097,AE2097,AF2097,AG2097,AH2097,AI2097,AJ2097,AK2097,AL2097,AM2097,AN2097,AO2097,AP2097,AQ2097,AR2097,AS2097,AT2097,AU2097,AV2097,AW2097,AX2097,AY2097,AZ2097,BA2097,BB2097), IF(D2097="Best Buy", "https://www.bestbuy.com/site/searchpage.jsp?st=" &amp; [1]!textjoin("+",TRUE,S2097,T2097,U2097,V2097,W2097,X2097,Y2097,Z2097,AA2097,AB2097,AC2097,AD2097,AE2097,AF2097,AG2097,AH2097,AI2097,AJ2097,AK2097,AL2097,AM2097,AN2097,AO2097,AP2097,AQ2097,AR2097,AS2097,AT2097,AU2097,AV2097,AW2097,AX2097,AY2097,AZ2097,BA2097,BB2097), IF(D2097="Target", "https://www.target.com/s?searchTerm=" &amp; [1]!textjoin("+",TRUE,S2097,T2097,U2097,V2097,W2097,X2097,Y2097,Z2097,AA2097,AB2097,AC2097,AD2097,AE2097,AF2097,AG2097,AH2097,AI2097,AJ2097,AK2097,AL2097,AM2097,AN2097,AO2097,AP2097,AQ2097,AR2097,AS2097,AT2097,AU2097,AV2097,AW2097,AX2097,AY2097,AZ2097,BA2097,BB2097),"")))</f>
        <v>#NAME?</v>
      </c>
      <c r="G2097" s="45" t="s">
        <v>8514</v>
      </c>
      <c r="H2097" s="45" t="str">
        <f t="shared" si="129"/>
        <v>Best Buy</v>
      </c>
      <c r="I2097" s="45"/>
      <c r="J2097" s="45"/>
      <c r="L2097" s="37" t="s">
        <v>15</v>
      </c>
      <c r="M2097" s="26" t="s">
        <v>2159</v>
      </c>
      <c r="N2097" s="21" t="s">
        <v>7089</v>
      </c>
      <c r="O2097" s="1" t="s">
        <v>2160</v>
      </c>
      <c r="P2097" s="21" t="e">
        <f ca="1">[1]!textjoin("+",TRUE,O2097,S2097,T2097,U2097,V2097,W2097,X2097,Y2097,Z2097,AA2097,AB2097,AC2097,AD2097,AE2097,AF2097,AG2097,AH2097,AI2097,AJ2097,AK2097,AL2097,AM2097,AN2097,AO2097,AP2097,AQ2097,AR2097,AS2097,AT2097,AU2097,AV2097,AW2097,AX2097,AY2097,AZ2097,BA2097,BB2097,R2097)</f>
        <v>#NAME?</v>
      </c>
      <c r="Q2097" s="21" t="e">
        <f t="shared" ca="1" si="127"/>
        <v>#NAME?</v>
      </c>
      <c r="R2097" t="s">
        <v>5106</v>
      </c>
      <c r="S2097" s="16" t="s">
        <v>4547</v>
      </c>
      <c r="T2097" s="12" t="s">
        <v>2851</v>
      </c>
      <c r="U2097" s="12" t="s">
        <v>2172</v>
      </c>
    </row>
    <row r="2098" spans="1:26" ht="409.6" thickBot="1" x14ac:dyDescent="0.35">
      <c r="A2098" s="7" t="s">
        <v>2119</v>
      </c>
      <c r="D2098" s="37" t="s">
        <v>15</v>
      </c>
      <c r="E2098" s="45"/>
      <c r="F2098" s="47" t="e">
        <f ca="1">IF(D2098="Walmart", "https://www.walmart.com/search/?query=" &amp; [1]!textjoin("%20",TRUE,S2098,T2098,U2098,V2098,W2098,X2098,Y2098,Z2098,AA2098,AB2098,AC2098,AD2098,AE2098,AF2098,AG2098,AH2098,AI2098,AJ2098,AK2098,AL2098,AM2098,AN2098,AO2098,AP2098,AQ2098,AR2098,AS2098,AT2098,AU2098,AV2098,AW2098,AX2098,AY2098,AZ2098,BA2098,BB2098), IF(D2098="Best Buy", "https://www.bestbuy.com/site/searchpage.jsp?st=" &amp; [1]!textjoin("+",TRUE,S2098,T2098,U2098,V2098,W2098,X2098,Y2098,Z2098,AA2098,AB2098,AC2098,AD2098,AE2098,AF2098,AG2098,AH2098,AI2098,AJ2098,AK2098,AL2098,AM2098,AN2098,AO2098,AP2098,AQ2098,AR2098,AS2098,AT2098,AU2098,AV2098,AW2098,AX2098,AY2098,AZ2098,BA2098,BB2098), IF(D2098="Target", "https://www.target.com/s?searchTerm=" &amp; [1]!textjoin("+",TRUE,S2098,T2098,U2098,V2098,W2098,X2098,Y2098,Z2098,AA2098,AB2098,AC2098,AD2098,AE2098,AF2098,AG2098,AH2098,AI2098,AJ2098,AK2098,AL2098,AM2098,AN2098,AO2098,AP2098,AQ2098,AR2098,AS2098,AT2098,AU2098,AV2098,AW2098,AX2098,AY2098,AZ2098,BA2098,BB2098),"")))</f>
        <v>#NAME?</v>
      </c>
      <c r="G2098" s="45" t="s">
        <v>8515</v>
      </c>
      <c r="H2098" s="45" t="str">
        <f t="shared" si="129"/>
        <v>Best Buy</v>
      </c>
      <c r="I2098" s="45"/>
      <c r="J2098" s="45"/>
      <c r="L2098" s="37" t="s">
        <v>15</v>
      </c>
      <c r="M2098" s="26" t="s">
        <v>2159</v>
      </c>
      <c r="N2098" s="21" t="s">
        <v>7090</v>
      </c>
      <c r="O2098" s="1" t="s">
        <v>2160</v>
      </c>
      <c r="P2098" s="21" t="e">
        <f ca="1">[1]!textjoin("+",TRUE,O2098,S2098,T2098,U2098,V2098,W2098,X2098,Y2098,Z2098,AA2098,AB2098,AC2098,AD2098,AE2098,AF2098,AG2098,AH2098,AI2098,AJ2098,AK2098,AL2098,AM2098,AN2098,AO2098,AP2098,AQ2098,AR2098,AS2098,AT2098,AU2098,AV2098,AW2098,AX2098,AY2098,AZ2098,BA2098,BB2098,R2098)</f>
        <v>#NAME?</v>
      </c>
      <c r="Q2098" s="21" t="e">
        <f t="shared" ca="1" si="127"/>
        <v>#NAME?</v>
      </c>
      <c r="R2098" t="s">
        <v>5106</v>
      </c>
      <c r="S2098" s="16" t="s">
        <v>4548</v>
      </c>
      <c r="T2098" s="12" t="s">
        <v>4119</v>
      </c>
      <c r="U2098" s="12">
        <v>4</v>
      </c>
      <c r="V2098" s="12" t="s">
        <v>2176</v>
      </c>
      <c r="W2098" s="12" t="s">
        <v>2177</v>
      </c>
      <c r="X2098" s="12" t="s">
        <v>2178</v>
      </c>
      <c r="Y2098" s="12" t="s">
        <v>4603</v>
      </c>
    </row>
    <row r="2099" spans="1:26" ht="409.6" thickBot="1" x14ac:dyDescent="0.35">
      <c r="A2099" s="7" t="s">
        <v>2120</v>
      </c>
      <c r="D2099" s="37" t="s">
        <v>15</v>
      </c>
      <c r="E2099" s="45"/>
      <c r="F2099" s="47" t="e">
        <f ca="1">IF(D2099="Walmart", "https://www.walmart.com/search/?query=" &amp; [1]!textjoin("%20",TRUE,S2099,T2099,U2099,V2099,W2099,X2099,Y2099,Z2099,AA2099,AB2099,AC2099,AD2099,AE2099,AF2099,AG2099,AH2099,AI2099,AJ2099,AK2099,AL2099,AM2099,AN2099,AO2099,AP2099,AQ2099,AR2099,AS2099,AT2099,AU2099,AV2099,AW2099,AX2099,AY2099,AZ2099,BA2099,BB2099), IF(D2099="Best Buy", "https://www.bestbuy.com/site/searchpage.jsp?st=" &amp; [1]!textjoin("+",TRUE,S2099,T2099,U2099,V2099,W2099,X2099,Y2099,Z2099,AA2099,AB2099,AC2099,AD2099,AE2099,AF2099,AG2099,AH2099,AI2099,AJ2099,AK2099,AL2099,AM2099,AN2099,AO2099,AP2099,AQ2099,AR2099,AS2099,AT2099,AU2099,AV2099,AW2099,AX2099,AY2099,AZ2099,BA2099,BB2099), IF(D2099="Target", "https://www.target.com/s?searchTerm=" &amp; [1]!textjoin("+",TRUE,S2099,T2099,U2099,V2099,W2099,X2099,Y2099,Z2099,AA2099,AB2099,AC2099,AD2099,AE2099,AF2099,AG2099,AH2099,AI2099,AJ2099,AK2099,AL2099,AM2099,AN2099,AO2099,AP2099,AQ2099,AR2099,AS2099,AT2099,AU2099,AV2099,AW2099,AX2099,AY2099,AZ2099,BA2099,BB2099),"")))</f>
        <v>#NAME?</v>
      </c>
      <c r="G2099" s="45" t="s">
        <v>8516</v>
      </c>
      <c r="H2099" s="45" t="str">
        <f t="shared" si="129"/>
        <v>Best Buy</v>
      </c>
      <c r="I2099" s="45"/>
      <c r="J2099" s="45"/>
      <c r="L2099" s="37" t="s">
        <v>15</v>
      </c>
      <c r="M2099" s="26" t="s">
        <v>2159</v>
      </c>
      <c r="N2099" s="21" t="s">
        <v>7091</v>
      </c>
      <c r="O2099" s="1" t="s">
        <v>2160</v>
      </c>
      <c r="P2099" s="21" t="e">
        <f ca="1">[1]!textjoin("+",TRUE,O2099,S2099,T2099,U2099,V2099,W2099,X2099,Y2099,Z2099,AA2099,AB2099,AC2099,AD2099,AE2099,AF2099,AG2099,AH2099,AI2099,AJ2099,AK2099,AL2099,AM2099,AN2099,AO2099,AP2099,AQ2099,AR2099,AS2099,AT2099,AU2099,AV2099,AW2099,AX2099,AY2099,AZ2099,BA2099,BB2099,R2099)</f>
        <v>#NAME?</v>
      </c>
      <c r="Q2099" s="21" t="e">
        <f t="shared" ref="Q2099:Q2141" ca="1" si="130">REPLACE(P2099,28,1,"")</f>
        <v>#NAME?</v>
      </c>
      <c r="R2099" t="s">
        <v>5106</v>
      </c>
      <c r="S2099" s="16" t="s">
        <v>4548</v>
      </c>
      <c r="T2099" s="12" t="s">
        <v>4119</v>
      </c>
      <c r="U2099" s="12">
        <v>4</v>
      </c>
      <c r="V2099" s="12" t="s">
        <v>4584</v>
      </c>
    </row>
    <row r="2100" spans="1:26" ht="409.6" thickBot="1" x14ac:dyDescent="0.35">
      <c r="A2100" s="7" t="s">
        <v>2121</v>
      </c>
      <c r="D2100" s="37" t="s">
        <v>20</v>
      </c>
      <c r="E2100" s="45"/>
      <c r="F2100" s="47" t="e">
        <f ca="1">IF(D2100="Walmart", "https://www.walmart.com/search/?query=" &amp; [1]!textjoin("%20",TRUE,S2100,T2100,U2100,V2100,W2100,X2100,Y2100,Z2100,AA2100,AB2100,AC2100,AD2100,AE2100,AF2100,AG2100,AH2100,AI2100,AJ2100,AK2100,AL2100,AM2100,AN2100,AO2100,AP2100,AQ2100,AR2100,AS2100,AT2100,AU2100,AV2100,AW2100,AX2100,AY2100,AZ2100,BA2100,BB2100), IF(D2100="Best Buy", "https://www.bestbuy.com/site/searchpage.jsp?st=" &amp; [1]!textjoin("+",TRUE,S2100,T2100,U2100,V2100,W2100,X2100,Y2100,Z2100,AA2100,AB2100,AC2100,AD2100,AE2100,AF2100,AG2100,AH2100,AI2100,AJ2100,AK2100,AL2100,AM2100,AN2100,AO2100,AP2100,AQ2100,AR2100,AS2100,AT2100,AU2100,AV2100,AW2100,AX2100,AY2100,AZ2100,BA2100,BB2100), IF(D2100="Target", "https://www.target.com/s?searchTerm=" &amp; [1]!textjoin("+",TRUE,S2100,T2100,U2100,V2100,W2100,X2100,Y2100,Z2100,AA2100,AB2100,AC2100,AD2100,AE2100,AF2100,AG2100,AH2100,AI2100,AJ2100,AK2100,AL2100,AM2100,AN2100,AO2100,AP2100,AQ2100,AR2100,AS2100,AT2100,AU2100,AV2100,AW2100,AX2100,AY2100,AZ2100,BA2100,BB2100),"")))</f>
        <v>#NAME?</v>
      </c>
      <c r="G2100" s="45" t="s">
        <v>8517</v>
      </c>
      <c r="H2100" s="45" t="str">
        <f t="shared" si="129"/>
        <v>Target</v>
      </c>
      <c r="I2100" s="45"/>
      <c r="J2100" s="45"/>
      <c r="L2100" s="37" t="s">
        <v>20</v>
      </c>
      <c r="M2100" s="26" t="s">
        <v>2159</v>
      </c>
      <c r="N2100" s="21" t="s">
        <v>7092</v>
      </c>
      <c r="O2100" s="1" t="s">
        <v>2160</v>
      </c>
      <c r="P2100" s="21" t="e">
        <f ca="1">[1]!textjoin("+",TRUE,O2100,S2100,T2100,U2100,V2100,W2100,X2100,Y2100,Z2100,AA2100,AB2100,AC2100,AD2100,AE2100,AF2100,AG2100,AH2100,AI2100,AJ2100,AK2100,AL2100,AM2100,AN2100,AO2100,AP2100,AQ2100,AR2100,AS2100,AT2100,AU2100,AV2100,AW2100,AX2100,AY2100,AZ2100,BA2100,BB2100,R2100)</f>
        <v>#NAME?</v>
      </c>
      <c r="Q2100" s="21" t="e">
        <f t="shared" ca="1" si="130"/>
        <v>#NAME?</v>
      </c>
      <c r="R2100" t="s">
        <v>5106</v>
      </c>
      <c r="S2100" s="16" t="s">
        <v>4548</v>
      </c>
      <c r="T2100" s="12" t="s">
        <v>4119</v>
      </c>
      <c r="U2100" s="12">
        <v>4</v>
      </c>
      <c r="V2100" s="12" t="s">
        <v>2161</v>
      </c>
    </row>
    <row r="2101" spans="1:26" ht="409.6" thickBot="1" x14ac:dyDescent="0.35">
      <c r="A2101" s="7" t="s">
        <v>2122</v>
      </c>
      <c r="D2101" s="37" t="s">
        <v>12</v>
      </c>
      <c r="E2101" s="45"/>
      <c r="F2101" s="47" t="e">
        <f ca="1">IF(D2101="Walmart", "https://www.walmart.com/search/?query=" &amp; [1]!textjoin("%20",TRUE,S2101,T2101,U2101,V2101,W2101,X2101,Y2101,Z2101,AA2101,AB2101,AC2101,AD2101,AE2101,AF2101,AG2101,AH2101,AI2101,AJ2101,AK2101,AL2101,AM2101,AN2101,AO2101,AP2101,AQ2101,AR2101,AS2101,AT2101,AU2101,AV2101,AW2101,AX2101,AY2101,AZ2101,BA2101,BB2101), IF(D2101="Best Buy", "https://www.bestbuy.com/site/searchpage.jsp?st=" &amp; [1]!textjoin("+",TRUE,S2101,T2101,U2101,V2101,W2101,X2101,Y2101,Z2101,AA2101,AB2101,AC2101,AD2101,AE2101,AF2101,AG2101,AH2101,AI2101,AJ2101,AK2101,AL2101,AM2101,AN2101,AO2101,AP2101,AQ2101,AR2101,AS2101,AT2101,AU2101,AV2101,AW2101,AX2101,AY2101,AZ2101,BA2101,BB2101), IF(D2101="Target", "https://www.target.com/s?searchTerm=" &amp; [1]!textjoin("+",TRUE,S2101,T2101,U2101,V2101,W2101,X2101,Y2101,Z2101,AA2101,AB2101,AC2101,AD2101,AE2101,AF2101,AG2101,AH2101,AI2101,AJ2101,AK2101,AL2101,AM2101,AN2101,AO2101,AP2101,AQ2101,AR2101,AS2101,AT2101,AU2101,AV2101,AW2101,AX2101,AY2101,AZ2101,BA2101,BB2101),"")))</f>
        <v>#NAME?</v>
      </c>
      <c r="G2101" s="45" t="s">
        <v>8518</v>
      </c>
      <c r="H2101" s="45" t="str">
        <f t="shared" si="129"/>
        <v>Walmart</v>
      </c>
      <c r="I2101" s="45"/>
      <c r="J2101" s="45"/>
      <c r="L2101" s="37" t="s">
        <v>12</v>
      </c>
      <c r="M2101" s="26" t="s">
        <v>2159</v>
      </c>
      <c r="N2101" s="21" t="s">
        <v>7092</v>
      </c>
      <c r="O2101" s="1" t="s">
        <v>2160</v>
      </c>
      <c r="P2101" s="21" t="e">
        <f ca="1">[1]!textjoin("+",TRUE,O2101,S2101,T2101,U2101,V2101,W2101,X2101,Y2101,Z2101,AA2101,AB2101,AC2101,AD2101,AE2101,AF2101,AG2101,AH2101,AI2101,AJ2101,AK2101,AL2101,AM2101,AN2101,AO2101,AP2101,AQ2101,AR2101,AS2101,AT2101,AU2101,AV2101,AW2101,AX2101,AY2101,AZ2101,BA2101,BB2101,R2101)</f>
        <v>#NAME?</v>
      </c>
      <c r="Q2101" s="21" t="e">
        <f t="shared" ca="1" si="130"/>
        <v>#NAME?</v>
      </c>
      <c r="R2101" t="s">
        <v>5106</v>
      </c>
      <c r="S2101" s="16" t="s">
        <v>4548</v>
      </c>
      <c r="T2101" s="12" t="s">
        <v>4119</v>
      </c>
      <c r="U2101" s="12">
        <v>4</v>
      </c>
      <c r="V2101" s="12" t="s">
        <v>2161</v>
      </c>
    </row>
    <row r="2102" spans="1:26" ht="409.6" thickBot="1" x14ac:dyDescent="0.35">
      <c r="A2102" s="7" t="s">
        <v>2123</v>
      </c>
      <c r="D2102" s="37" t="s">
        <v>15</v>
      </c>
      <c r="E2102" s="45"/>
      <c r="F2102" s="47" t="e">
        <f ca="1">IF(D2102="Walmart", "https://www.walmart.com/search/?query=" &amp; [1]!textjoin("%20",TRUE,S2102,T2102,U2102,V2102,W2102,X2102,Y2102,Z2102,AA2102,AB2102,AC2102,AD2102,AE2102,AF2102,AG2102,AH2102,AI2102,AJ2102,AK2102,AL2102,AM2102,AN2102,AO2102,AP2102,AQ2102,AR2102,AS2102,AT2102,AU2102,AV2102,AW2102,AX2102,AY2102,AZ2102,BA2102,BB2102), IF(D2102="Best Buy", "https://www.bestbuy.com/site/searchpage.jsp?st=" &amp; [1]!textjoin("+",TRUE,S2102,T2102,U2102,V2102,W2102,X2102,Y2102,Z2102,AA2102,AB2102,AC2102,AD2102,AE2102,AF2102,AG2102,AH2102,AI2102,AJ2102,AK2102,AL2102,AM2102,AN2102,AO2102,AP2102,AQ2102,AR2102,AS2102,AT2102,AU2102,AV2102,AW2102,AX2102,AY2102,AZ2102,BA2102,BB2102), IF(D2102="Target", "https://www.target.com/s?searchTerm=" &amp; [1]!textjoin("+",TRUE,S2102,T2102,U2102,V2102,W2102,X2102,Y2102,Z2102,AA2102,AB2102,AC2102,AD2102,AE2102,AF2102,AG2102,AH2102,AI2102,AJ2102,AK2102,AL2102,AM2102,AN2102,AO2102,AP2102,AQ2102,AR2102,AS2102,AT2102,AU2102,AV2102,AW2102,AX2102,AY2102,AZ2102,BA2102,BB2102),"")))</f>
        <v>#NAME?</v>
      </c>
      <c r="G2102" s="45" t="s">
        <v>8519</v>
      </c>
      <c r="H2102" s="45" t="str">
        <f t="shared" si="129"/>
        <v>Best Buy</v>
      </c>
      <c r="I2102" s="45"/>
      <c r="J2102" s="45"/>
      <c r="L2102" s="37" t="s">
        <v>15</v>
      </c>
      <c r="M2102" s="26" t="s">
        <v>2159</v>
      </c>
      <c r="N2102" s="21" t="s">
        <v>7093</v>
      </c>
      <c r="O2102" s="1" t="s">
        <v>2160</v>
      </c>
      <c r="P2102" s="21" t="e">
        <f ca="1">[1]!textjoin("+",TRUE,O2102,S2102,T2102,U2102,V2102,W2102,X2102,Y2102,Z2102,AA2102,AB2102,AC2102,AD2102,AE2102,AF2102,AG2102,AH2102,AI2102,AJ2102,AK2102,AL2102,AM2102,AN2102,AO2102,AP2102,AQ2102,AR2102,AS2102,AT2102,AU2102,AV2102,AW2102,AX2102,AY2102,AZ2102,BA2102,BB2102,R2102)</f>
        <v>#NAME?</v>
      </c>
      <c r="Q2102" s="21" t="e">
        <f t="shared" ca="1" si="130"/>
        <v>#NAME?</v>
      </c>
      <c r="R2102" t="s">
        <v>5106</v>
      </c>
      <c r="S2102" s="16" t="s">
        <v>5052</v>
      </c>
      <c r="T2102" s="12" t="s">
        <v>2919</v>
      </c>
      <c r="U2102" s="12" t="s">
        <v>4326</v>
      </c>
      <c r="V2102" s="12" t="s">
        <v>4549</v>
      </c>
      <c r="W2102" s="12" t="s">
        <v>2176</v>
      </c>
      <c r="X2102" s="12" t="s">
        <v>2177</v>
      </c>
      <c r="Y2102" s="12" t="s">
        <v>2178</v>
      </c>
      <c r="Z2102" s="12" t="s">
        <v>4603</v>
      </c>
    </row>
    <row r="2103" spans="1:26" ht="409.6" thickBot="1" x14ac:dyDescent="0.35">
      <c r="A2103" s="7" t="s">
        <v>2123</v>
      </c>
      <c r="D2103" s="37" t="s">
        <v>15</v>
      </c>
      <c r="E2103" s="45"/>
      <c r="F2103" s="47" t="e">
        <f ca="1">IF(D2103="Walmart", "https://www.walmart.com/search/?query=" &amp; [1]!textjoin("%20",TRUE,S2103,T2103,U2103,V2103,W2103,X2103,Y2103,Z2103,AA2103,AB2103,AC2103,AD2103,AE2103,AF2103,AG2103,AH2103,AI2103,AJ2103,AK2103,AL2103,AM2103,AN2103,AO2103,AP2103,AQ2103,AR2103,AS2103,AT2103,AU2103,AV2103,AW2103,AX2103,AY2103,AZ2103,BA2103,BB2103), IF(D2103="Best Buy", "https://www.bestbuy.com/site/searchpage.jsp?st=" &amp; [1]!textjoin("+",TRUE,S2103,T2103,U2103,V2103,W2103,X2103,Y2103,Z2103,AA2103,AB2103,AC2103,AD2103,AE2103,AF2103,AG2103,AH2103,AI2103,AJ2103,AK2103,AL2103,AM2103,AN2103,AO2103,AP2103,AQ2103,AR2103,AS2103,AT2103,AU2103,AV2103,AW2103,AX2103,AY2103,AZ2103,BA2103,BB2103), IF(D2103="Target", "https://www.target.com/s?searchTerm=" &amp; [1]!textjoin("+",TRUE,S2103,T2103,U2103,V2103,W2103,X2103,Y2103,Z2103,AA2103,AB2103,AC2103,AD2103,AE2103,AF2103,AG2103,AH2103,AI2103,AJ2103,AK2103,AL2103,AM2103,AN2103,AO2103,AP2103,AQ2103,AR2103,AS2103,AT2103,AU2103,AV2103,AW2103,AX2103,AY2103,AZ2103,BA2103,BB2103),"")))</f>
        <v>#NAME?</v>
      </c>
      <c r="G2103" s="45" t="s">
        <v>8520</v>
      </c>
      <c r="H2103" s="45" t="str">
        <f t="shared" si="129"/>
        <v>Best Buy</v>
      </c>
      <c r="I2103" s="45"/>
      <c r="J2103" s="45"/>
      <c r="L2103" s="37" t="s">
        <v>15</v>
      </c>
      <c r="M2103" s="26" t="s">
        <v>2159</v>
      </c>
      <c r="N2103" s="21" t="s">
        <v>7094</v>
      </c>
      <c r="O2103" s="1" t="s">
        <v>2160</v>
      </c>
      <c r="P2103" s="21" t="e">
        <f ca="1">[1]!textjoin("+",TRUE,O2103,S2103,T2103,U2103,V2103,W2103,X2103,Y2103,Z2103,AA2103,AB2103,AC2103,AD2103,AE2103,AF2103,AG2103,AH2103,AI2103,AJ2103,AK2103,AL2103,AM2103,AN2103,AO2103,AP2103,AQ2103,AR2103,AS2103,AT2103,AU2103,AV2103,AW2103,AX2103,AY2103,AZ2103,BA2103,BB2103,R2103)</f>
        <v>#NAME?</v>
      </c>
      <c r="Q2103" s="21" t="e">
        <f t="shared" ca="1" si="130"/>
        <v>#NAME?</v>
      </c>
      <c r="R2103" t="s">
        <v>5106</v>
      </c>
      <c r="S2103" s="16" t="s">
        <v>5052</v>
      </c>
      <c r="T2103" s="12" t="s">
        <v>2919</v>
      </c>
      <c r="U2103" s="12" t="s">
        <v>4326</v>
      </c>
      <c r="V2103" s="12" t="s">
        <v>4549</v>
      </c>
      <c r="W2103" s="12" t="s">
        <v>4584</v>
      </c>
    </row>
    <row r="2104" spans="1:26" ht="409.6" thickBot="1" x14ac:dyDescent="0.35">
      <c r="A2104" s="7" t="s">
        <v>2124</v>
      </c>
      <c r="D2104" s="37" t="s">
        <v>12</v>
      </c>
      <c r="E2104" s="45"/>
      <c r="F2104" s="47" t="e">
        <f ca="1">IF(D2104="Walmart", "https://www.walmart.com/search/?query=" &amp; [1]!textjoin("%20",TRUE,S2104,T2104,U2104,V2104,W2104,X2104,Y2104,Z2104,AA2104,AB2104,AC2104,AD2104,AE2104,AF2104,AG2104,AH2104,AI2104,AJ2104,AK2104,AL2104,AM2104,AN2104,AO2104,AP2104,AQ2104,AR2104,AS2104,AT2104,AU2104,AV2104,AW2104,AX2104,AY2104,AZ2104,BA2104,BB2104), IF(D2104="Best Buy", "https://www.bestbuy.com/site/searchpage.jsp?st=" &amp; [1]!textjoin("+",TRUE,S2104,T2104,U2104,V2104,W2104,X2104,Y2104,Z2104,AA2104,AB2104,AC2104,AD2104,AE2104,AF2104,AG2104,AH2104,AI2104,AJ2104,AK2104,AL2104,AM2104,AN2104,AO2104,AP2104,AQ2104,AR2104,AS2104,AT2104,AU2104,AV2104,AW2104,AX2104,AY2104,AZ2104,BA2104,BB2104), IF(D2104="Target", "https://www.target.com/s?searchTerm=" &amp; [1]!textjoin("+",TRUE,S2104,T2104,U2104,V2104,W2104,X2104,Y2104,Z2104,AA2104,AB2104,AC2104,AD2104,AE2104,AF2104,AG2104,AH2104,AI2104,AJ2104,AK2104,AL2104,AM2104,AN2104,AO2104,AP2104,AQ2104,AR2104,AS2104,AT2104,AU2104,AV2104,AW2104,AX2104,AY2104,AZ2104,BA2104,BB2104),"")))</f>
        <v>#NAME?</v>
      </c>
      <c r="G2104" s="45" t="s">
        <v>8521</v>
      </c>
      <c r="H2104" s="45" t="str">
        <f t="shared" si="129"/>
        <v>Walmart</v>
      </c>
      <c r="I2104" s="45"/>
      <c r="J2104" s="45"/>
      <c r="L2104" s="37" t="s">
        <v>12</v>
      </c>
      <c r="M2104" s="26" t="s">
        <v>2159</v>
      </c>
      <c r="N2104" s="21" t="s">
        <v>7095</v>
      </c>
      <c r="O2104" s="1" t="s">
        <v>2160</v>
      </c>
      <c r="P2104" s="21" t="e">
        <f ca="1">[1]!textjoin("+",TRUE,O2104,S2104,T2104,U2104,V2104,W2104,X2104,Y2104,Z2104,AA2104,AB2104,AC2104,AD2104,AE2104,AF2104,AG2104,AH2104,AI2104,AJ2104,AK2104,AL2104,AM2104,AN2104,AO2104,AP2104,AQ2104,AR2104,AS2104,AT2104,AU2104,AV2104,AW2104,AX2104,AY2104,AZ2104,BA2104,BB2104,R2104)</f>
        <v>#NAME?</v>
      </c>
      <c r="Q2104" s="21" t="e">
        <f t="shared" ca="1" si="130"/>
        <v>#NAME?</v>
      </c>
      <c r="R2104" t="s">
        <v>5106</v>
      </c>
      <c r="S2104" s="16" t="s">
        <v>5053</v>
      </c>
      <c r="T2104" s="12" t="s">
        <v>2919</v>
      </c>
      <c r="U2104" s="12" t="s">
        <v>4155</v>
      </c>
      <c r="V2104" s="12" t="s">
        <v>4140</v>
      </c>
    </row>
    <row r="2105" spans="1:26" ht="409.6" thickBot="1" x14ac:dyDescent="0.35">
      <c r="A2105" s="7" t="s">
        <v>2125</v>
      </c>
      <c r="D2105" s="37" t="s">
        <v>15</v>
      </c>
      <c r="E2105" s="45"/>
      <c r="F2105" s="47" t="e">
        <f ca="1">IF(D2105="Walmart", "https://www.walmart.com/search/?query=" &amp; [1]!textjoin("%20",TRUE,S2105,T2105,U2105,V2105,W2105,X2105,Y2105,Z2105,AA2105,AB2105,AC2105,AD2105,AE2105,AF2105,AG2105,AH2105,AI2105,AJ2105,AK2105,AL2105,AM2105,AN2105,AO2105,AP2105,AQ2105,AR2105,AS2105,AT2105,AU2105,AV2105,AW2105,AX2105,AY2105,AZ2105,BA2105,BB2105), IF(D2105="Best Buy", "https://www.bestbuy.com/site/searchpage.jsp?st=" &amp; [1]!textjoin("+",TRUE,S2105,T2105,U2105,V2105,W2105,X2105,Y2105,Z2105,AA2105,AB2105,AC2105,AD2105,AE2105,AF2105,AG2105,AH2105,AI2105,AJ2105,AK2105,AL2105,AM2105,AN2105,AO2105,AP2105,AQ2105,AR2105,AS2105,AT2105,AU2105,AV2105,AW2105,AX2105,AY2105,AZ2105,BA2105,BB2105), IF(D2105="Target", "https://www.target.com/s?searchTerm=" &amp; [1]!textjoin("+",TRUE,S2105,T2105,U2105,V2105,W2105,X2105,Y2105,Z2105,AA2105,AB2105,AC2105,AD2105,AE2105,AF2105,AG2105,AH2105,AI2105,AJ2105,AK2105,AL2105,AM2105,AN2105,AO2105,AP2105,AQ2105,AR2105,AS2105,AT2105,AU2105,AV2105,AW2105,AX2105,AY2105,AZ2105,BA2105,BB2105),"")))</f>
        <v>#NAME?</v>
      </c>
      <c r="G2105" s="45" t="s">
        <v>8522</v>
      </c>
      <c r="H2105" s="45" t="str">
        <f t="shared" si="129"/>
        <v>Best Buy</v>
      </c>
      <c r="I2105" s="45"/>
      <c r="J2105" s="45"/>
      <c r="L2105" s="37" t="s">
        <v>15</v>
      </c>
      <c r="M2105" s="26" t="s">
        <v>2159</v>
      </c>
      <c r="N2105" s="21" t="s">
        <v>7096</v>
      </c>
      <c r="O2105" s="1" t="s">
        <v>2160</v>
      </c>
      <c r="P2105" s="21" t="e">
        <f ca="1">[1]!textjoin("+",TRUE,O2105,S2105,T2105,U2105,V2105,W2105,X2105,Y2105,Z2105,AA2105,AB2105,AC2105,AD2105,AE2105,AF2105,AG2105,AH2105,AI2105,AJ2105,AK2105,AL2105,AM2105,AN2105,AO2105,AP2105,AQ2105,AR2105,AS2105,AT2105,AU2105,AV2105,AW2105,AX2105,AY2105,AZ2105,BA2105,BB2105,R2105)</f>
        <v>#NAME?</v>
      </c>
      <c r="Q2105" s="21" t="e">
        <f t="shared" ca="1" si="130"/>
        <v>#NAME?</v>
      </c>
      <c r="R2105" t="s">
        <v>5106</v>
      </c>
      <c r="S2105" s="16" t="s">
        <v>4550</v>
      </c>
      <c r="T2105" s="12" t="s">
        <v>4585</v>
      </c>
    </row>
    <row r="2106" spans="1:26" ht="409.6" thickBot="1" x14ac:dyDescent="0.35">
      <c r="A2106" s="7" t="s">
        <v>2126</v>
      </c>
      <c r="D2106" s="37" t="s">
        <v>12</v>
      </c>
      <c r="E2106" s="45"/>
      <c r="F2106" s="47" t="e">
        <f ca="1">IF(D2106="Walmart", "https://www.walmart.com/search/?query=" &amp; [1]!textjoin("%20",TRUE,S2106,T2106,U2106,V2106,W2106,X2106,Y2106,Z2106,AA2106,AB2106,AC2106,AD2106,AE2106,AF2106,AG2106,AH2106,AI2106,AJ2106,AK2106,AL2106,AM2106,AN2106,AO2106,AP2106,AQ2106,AR2106,AS2106,AT2106,AU2106,AV2106,AW2106,AX2106,AY2106,AZ2106,BA2106,BB2106), IF(D2106="Best Buy", "https://www.bestbuy.com/site/searchpage.jsp?st=" &amp; [1]!textjoin("+",TRUE,S2106,T2106,U2106,V2106,W2106,X2106,Y2106,Z2106,AA2106,AB2106,AC2106,AD2106,AE2106,AF2106,AG2106,AH2106,AI2106,AJ2106,AK2106,AL2106,AM2106,AN2106,AO2106,AP2106,AQ2106,AR2106,AS2106,AT2106,AU2106,AV2106,AW2106,AX2106,AY2106,AZ2106,BA2106,BB2106), IF(D2106="Target", "https://www.target.com/s?searchTerm=" &amp; [1]!textjoin("+",TRUE,S2106,T2106,U2106,V2106,W2106,X2106,Y2106,Z2106,AA2106,AB2106,AC2106,AD2106,AE2106,AF2106,AG2106,AH2106,AI2106,AJ2106,AK2106,AL2106,AM2106,AN2106,AO2106,AP2106,AQ2106,AR2106,AS2106,AT2106,AU2106,AV2106,AW2106,AX2106,AY2106,AZ2106,BA2106,BB2106),"")))</f>
        <v>#NAME?</v>
      </c>
      <c r="G2106" s="45" t="s">
        <v>8523</v>
      </c>
      <c r="H2106" s="45" t="str">
        <f t="shared" si="129"/>
        <v>Walmart</v>
      </c>
      <c r="I2106" s="45"/>
      <c r="J2106" s="45"/>
      <c r="L2106" s="37" t="s">
        <v>12</v>
      </c>
      <c r="M2106" s="26" t="s">
        <v>2159</v>
      </c>
      <c r="N2106" s="21" t="s">
        <v>7096</v>
      </c>
      <c r="O2106" s="1" t="s">
        <v>2160</v>
      </c>
      <c r="P2106" s="21" t="e">
        <f ca="1">[1]!textjoin("+",TRUE,O2106,S2106,T2106,U2106,V2106,W2106,X2106,Y2106,Z2106,AA2106,AB2106,AC2106,AD2106,AE2106,AF2106,AG2106,AH2106,AI2106,AJ2106,AK2106,AL2106,AM2106,AN2106,AO2106,AP2106,AQ2106,AR2106,AS2106,AT2106,AU2106,AV2106,AW2106,AX2106,AY2106,AZ2106,BA2106,BB2106,R2106)</f>
        <v>#NAME?</v>
      </c>
      <c r="Q2106" s="21" t="e">
        <f t="shared" ca="1" si="130"/>
        <v>#NAME?</v>
      </c>
      <c r="R2106" t="s">
        <v>5106</v>
      </c>
      <c r="S2106" s="16" t="s">
        <v>4550</v>
      </c>
      <c r="T2106" s="12" t="s">
        <v>4585</v>
      </c>
    </row>
    <row r="2107" spans="1:26" ht="58.2" thickBot="1" x14ac:dyDescent="0.35">
      <c r="A2107" s="7" t="s">
        <v>2127</v>
      </c>
      <c r="D2107" s="37" t="s">
        <v>43</v>
      </c>
      <c r="E2107" s="45"/>
      <c r="F2107" s="47" t="str">
        <f>IF(D2107="Walmart", "https://www.walmart.com/search/?query=" &amp; [1]!textjoin("%20",TRUE,S2107,T2107,U2107,V2107,W2107,X2107,Y2107,Z2107,AA2107,AB2107,AC2107,AD2107,AE2107,AF2107,AG2107,AH2107,AI2107,AJ2107,AK2107,AL2107,AM2107,AN2107,AO2107,AP2107,AQ2107,AR2107,AS2107,AT2107,AU2107,AV2107,AW2107,AX2107,AY2107,AZ2107,BA2107,BB2107), IF(D2107="Best Buy", "https://www.bestbuy.com/site/searchpage.jsp?st=" &amp; [1]!textjoin("+",TRUE,S2107,T2107,U2107,V2107,W2107,X2107,Y2107,Z2107,AA2107,AB2107,AC2107,AD2107,AE2107,AF2107,AG2107,AH2107,AI2107,AJ2107,AK2107,AL2107,AM2107,AN2107,AO2107,AP2107,AQ2107,AR2107,AS2107,AT2107,AU2107,AV2107,AW2107,AX2107,AY2107,AZ2107,BA2107,BB2107), IF(D2107="Target", "https://www.target.com/s?searchTerm=" &amp; [1]!textjoin("+",TRUE,S2107,T2107,U2107,V2107,W2107,X2107,Y2107,Z2107,AA2107,AB2107,AC2107,AD2107,AE2107,AF2107,AG2107,AH2107,AI2107,AJ2107,AK2107,AL2107,AM2107,AN2107,AO2107,AP2107,AQ2107,AR2107,AS2107,AT2107,AU2107,AV2107,AW2107,AX2107,AY2107,AZ2107,BA2107,BB2107),"")))</f>
        <v/>
      </c>
      <c r="G2107" s="45" t="s">
        <v>7382</v>
      </c>
      <c r="H2107" s="45"/>
      <c r="I2107" s="45"/>
      <c r="J2107" s="45"/>
      <c r="L2107" s="37" t="s">
        <v>43</v>
      </c>
      <c r="M2107" s="26" t="s">
        <v>2159</v>
      </c>
      <c r="N2107" s="21" t="s">
        <v>7097</v>
      </c>
      <c r="O2107" s="1" t="s">
        <v>2160</v>
      </c>
      <c r="P2107" s="21" t="e">
        <f ca="1">[1]!textjoin("+",TRUE,O2107,S2107,T2107,U2107,V2107,W2107,X2107,Y2107,Z2107,AA2107,AB2107,AC2107,AD2107,AE2107,AF2107,AG2107,AH2107,AI2107,AJ2107,AK2107,AL2107,AM2107,AN2107,AO2107,AP2107,AQ2107,AR2107,AS2107,AT2107,AU2107,AV2107,AW2107,AX2107,AY2107,AZ2107,BA2107,BB2107,R2107)</f>
        <v>#NAME?</v>
      </c>
      <c r="Q2107" s="21" t="e">
        <f t="shared" ca="1" si="130"/>
        <v>#NAME?</v>
      </c>
      <c r="R2107" t="s">
        <v>5106</v>
      </c>
      <c r="S2107" s="16" t="s">
        <v>4550</v>
      </c>
      <c r="T2107" s="12" t="s">
        <v>2161</v>
      </c>
    </row>
    <row r="2108" spans="1:26" ht="409.6" thickBot="1" x14ac:dyDescent="0.35">
      <c r="A2108" s="7" t="s">
        <v>2127</v>
      </c>
      <c r="D2108" s="37" t="s">
        <v>12</v>
      </c>
      <c r="E2108" s="45"/>
      <c r="F2108" s="47" t="e">
        <f ca="1">IF(D2108="Walmart", "https://www.walmart.com/search/?query=" &amp; [1]!textjoin("%20",TRUE,S2108,T2108,U2108,V2108,W2108,X2108,Y2108,Z2108,AA2108,AB2108,AC2108,AD2108,AE2108,AF2108,AG2108,AH2108,AI2108,AJ2108,AK2108,AL2108,AM2108,AN2108,AO2108,AP2108,AQ2108,AR2108,AS2108,AT2108,AU2108,AV2108,AW2108,AX2108,AY2108,AZ2108,BA2108,BB2108), IF(D2108="Best Buy", "https://www.bestbuy.com/site/searchpage.jsp?st=" &amp; [1]!textjoin("+",TRUE,S2108,T2108,U2108,V2108,W2108,X2108,Y2108,Z2108,AA2108,AB2108,AC2108,AD2108,AE2108,AF2108,AG2108,AH2108,AI2108,AJ2108,AK2108,AL2108,AM2108,AN2108,AO2108,AP2108,AQ2108,AR2108,AS2108,AT2108,AU2108,AV2108,AW2108,AX2108,AY2108,AZ2108,BA2108,BB2108), IF(D2108="Target", "https://www.target.com/s?searchTerm=" &amp; [1]!textjoin("+",TRUE,S2108,T2108,U2108,V2108,W2108,X2108,Y2108,Z2108,AA2108,AB2108,AC2108,AD2108,AE2108,AF2108,AG2108,AH2108,AI2108,AJ2108,AK2108,AL2108,AM2108,AN2108,AO2108,AP2108,AQ2108,AR2108,AS2108,AT2108,AU2108,AV2108,AW2108,AX2108,AY2108,AZ2108,BA2108,BB2108),"")))</f>
        <v>#NAME?</v>
      </c>
      <c r="G2108" s="45" t="s">
        <v>8524</v>
      </c>
      <c r="H2108" s="45" t="str">
        <f t="shared" ref="H2108:H2133" si="131">HYPERLINK(G2108,D2108)</f>
        <v>Walmart</v>
      </c>
      <c r="I2108" s="45"/>
      <c r="J2108" s="45"/>
      <c r="L2108" s="37" t="s">
        <v>12</v>
      </c>
      <c r="M2108" s="26" t="s">
        <v>2159</v>
      </c>
      <c r="N2108" s="21" t="s">
        <v>7097</v>
      </c>
      <c r="O2108" s="1" t="s">
        <v>2160</v>
      </c>
      <c r="P2108" s="21" t="e">
        <f ca="1">[1]!textjoin("+",TRUE,O2108,S2108,T2108,U2108,V2108,W2108,X2108,Y2108,Z2108,AA2108,AB2108,AC2108,AD2108,AE2108,AF2108,AG2108,AH2108,AI2108,AJ2108,AK2108,AL2108,AM2108,AN2108,AO2108,AP2108,AQ2108,AR2108,AS2108,AT2108,AU2108,AV2108,AW2108,AX2108,AY2108,AZ2108,BA2108,BB2108,R2108)</f>
        <v>#NAME?</v>
      </c>
      <c r="Q2108" s="21" t="e">
        <f t="shared" ca="1" si="130"/>
        <v>#NAME?</v>
      </c>
      <c r="R2108" t="s">
        <v>5106</v>
      </c>
      <c r="S2108" s="16" t="s">
        <v>4550</v>
      </c>
      <c r="T2108" s="12" t="s">
        <v>2161</v>
      </c>
    </row>
    <row r="2109" spans="1:26" ht="409.6" thickBot="1" x14ac:dyDescent="0.35">
      <c r="A2109" s="7" t="s">
        <v>2128</v>
      </c>
      <c r="D2109" s="37" t="s">
        <v>12</v>
      </c>
      <c r="E2109" s="45"/>
      <c r="F2109" s="47" t="e">
        <f ca="1">IF(D2109="Walmart", "https://www.walmart.com/search/?query=" &amp; [1]!textjoin("%20",TRUE,S2109,T2109,U2109,V2109,W2109,X2109,Y2109,Z2109,AA2109,AB2109,AC2109,AD2109,AE2109,AF2109,AG2109,AH2109,AI2109,AJ2109,AK2109,AL2109,AM2109,AN2109,AO2109,AP2109,AQ2109,AR2109,AS2109,AT2109,AU2109,AV2109,AW2109,AX2109,AY2109,AZ2109,BA2109,BB2109), IF(D2109="Best Buy", "https://www.bestbuy.com/site/searchpage.jsp?st=" &amp; [1]!textjoin("+",TRUE,S2109,T2109,U2109,V2109,W2109,X2109,Y2109,Z2109,AA2109,AB2109,AC2109,AD2109,AE2109,AF2109,AG2109,AH2109,AI2109,AJ2109,AK2109,AL2109,AM2109,AN2109,AO2109,AP2109,AQ2109,AR2109,AS2109,AT2109,AU2109,AV2109,AW2109,AX2109,AY2109,AZ2109,BA2109,BB2109), IF(D2109="Target", "https://www.target.com/s?searchTerm=" &amp; [1]!textjoin("+",TRUE,S2109,T2109,U2109,V2109,W2109,X2109,Y2109,Z2109,AA2109,AB2109,AC2109,AD2109,AE2109,AF2109,AG2109,AH2109,AI2109,AJ2109,AK2109,AL2109,AM2109,AN2109,AO2109,AP2109,AQ2109,AR2109,AS2109,AT2109,AU2109,AV2109,AW2109,AX2109,AY2109,AZ2109,BA2109,BB2109),"")))</f>
        <v>#NAME?</v>
      </c>
      <c r="G2109" s="45" t="s">
        <v>8525</v>
      </c>
      <c r="H2109" s="45" t="str">
        <f t="shared" si="131"/>
        <v>Walmart</v>
      </c>
      <c r="I2109" s="45"/>
      <c r="J2109" s="45"/>
      <c r="L2109" s="37" t="s">
        <v>12</v>
      </c>
      <c r="M2109" s="26" t="s">
        <v>2159</v>
      </c>
      <c r="N2109" s="21" t="s">
        <v>7098</v>
      </c>
      <c r="O2109" s="1" t="s">
        <v>2160</v>
      </c>
      <c r="P2109" s="21" t="e">
        <f ca="1">[1]!textjoin("+",TRUE,O2109,S2109,T2109,U2109,V2109,W2109,X2109,Y2109,Z2109,AA2109,AB2109,AC2109,AD2109,AE2109,AF2109,AG2109,AH2109,AI2109,AJ2109,AK2109,AL2109,AM2109,AN2109,AO2109,AP2109,AQ2109,AR2109,AS2109,AT2109,AU2109,AV2109,AW2109,AX2109,AY2109,AZ2109,BA2109,BB2109,R2109)</f>
        <v>#NAME?</v>
      </c>
      <c r="Q2109" s="21" t="e">
        <f t="shared" ca="1" si="130"/>
        <v>#NAME?</v>
      </c>
      <c r="R2109" t="s">
        <v>5106</v>
      </c>
      <c r="S2109" s="16" t="s">
        <v>4550</v>
      </c>
      <c r="T2109" s="12" t="s">
        <v>1</v>
      </c>
      <c r="U2109" s="12" t="s">
        <v>2295</v>
      </c>
    </row>
    <row r="2110" spans="1:26" ht="409.6" thickBot="1" x14ac:dyDescent="0.35">
      <c r="A2110" s="7" t="s">
        <v>2128</v>
      </c>
      <c r="D2110" s="37" t="s">
        <v>12</v>
      </c>
      <c r="E2110" s="45"/>
      <c r="F2110" s="47" t="e">
        <f ca="1">IF(D2110="Walmart", "https://www.walmart.com/search/?query=" &amp; [1]!textjoin("%20",TRUE,S2110,T2110,U2110,V2110,W2110,X2110,Y2110,Z2110,AA2110,AB2110,AC2110,AD2110,AE2110,AF2110,AG2110,AH2110,AI2110,AJ2110,AK2110,AL2110,AM2110,AN2110,AO2110,AP2110,AQ2110,AR2110,AS2110,AT2110,AU2110,AV2110,AW2110,AX2110,AY2110,AZ2110,BA2110,BB2110), IF(D2110="Best Buy", "https://www.bestbuy.com/site/searchpage.jsp?st=" &amp; [1]!textjoin("+",TRUE,S2110,T2110,U2110,V2110,W2110,X2110,Y2110,Z2110,AA2110,AB2110,AC2110,AD2110,AE2110,AF2110,AG2110,AH2110,AI2110,AJ2110,AK2110,AL2110,AM2110,AN2110,AO2110,AP2110,AQ2110,AR2110,AS2110,AT2110,AU2110,AV2110,AW2110,AX2110,AY2110,AZ2110,BA2110,BB2110), IF(D2110="Target", "https://www.target.com/s?searchTerm=" &amp; [1]!textjoin("+",TRUE,S2110,T2110,U2110,V2110,W2110,X2110,Y2110,Z2110,AA2110,AB2110,AC2110,AD2110,AE2110,AF2110,AG2110,AH2110,AI2110,AJ2110,AK2110,AL2110,AM2110,AN2110,AO2110,AP2110,AQ2110,AR2110,AS2110,AT2110,AU2110,AV2110,AW2110,AX2110,AY2110,AZ2110,BA2110,BB2110),"")))</f>
        <v>#NAME?</v>
      </c>
      <c r="G2110" s="45" t="s">
        <v>8526</v>
      </c>
      <c r="H2110" s="45" t="str">
        <f t="shared" si="131"/>
        <v>Walmart</v>
      </c>
      <c r="I2110" s="45"/>
      <c r="J2110" s="45"/>
      <c r="L2110" s="37" t="s">
        <v>12</v>
      </c>
      <c r="M2110" s="26" t="s">
        <v>2159</v>
      </c>
      <c r="N2110" s="21" t="s">
        <v>7099</v>
      </c>
      <c r="O2110" s="1" t="s">
        <v>2160</v>
      </c>
      <c r="P2110" s="21" t="e">
        <f ca="1">[1]!textjoin("+",TRUE,O2110,S2110,T2110,U2110,V2110,W2110,X2110,Y2110,Z2110,AA2110,AB2110,AC2110,AD2110,AE2110,AF2110,AG2110,AH2110,AI2110,AJ2110,AK2110,AL2110,AM2110,AN2110,AO2110,AP2110,AQ2110,AR2110,AS2110,AT2110,AU2110,AV2110,AW2110,AX2110,AY2110,AZ2110,BA2110,BB2110,R2110)</f>
        <v>#NAME?</v>
      </c>
      <c r="Q2110" s="21" t="e">
        <f t="shared" ca="1" si="130"/>
        <v>#NAME?</v>
      </c>
      <c r="R2110" t="s">
        <v>5106</v>
      </c>
      <c r="S2110" s="16" t="b">
        <v>1</v>
      </c>
      <c r="T2110" s="12" t="s">
        <v>5082</v>
      </c>
      <c r="U2110" s="12" t="s">
        <v>4131</v>
      </c>
      <c r="V2110" s="12">
        <v>3</v>
      </c>
    </row>
    <row r="2111" spans="1:26" ht="409.6" thickBot="1" x14ac:dyDescent="0.35">
      <c r="A2111" s="7" t="s">
        <v>2129</v>
      </c>
      <c r="D2111" s="37" t="s">
        <v>104</v>
      </c>
      <c r="E2111" s="45"/>
      <c r="F2111" s="47" t="e">
        <f ca="1">IF(D2111="Kohl's", "https://www.kohls.com/search.jsp?submit-search=web-regular&amp;search=" &amp; [1]!textjoin("+",TRUE,S2111,T2111,U2111,V2111,W2111,X2111,Y2111,Z2111,AA2111,AB2111,AC2111,AD2111,AE2111,AF2111,AG2111,AH2111,AI2111,AJ2111,AK2111,AL2111,AM2111,AN2111,AO2111,AP2111,AQ2111,AR2111,AS2111,AT2111,AU2111,AV2111,AW2111,AX2111,AY2111,AZ2111,BA2111,BB2111,Sheet1!BE2111), IF(D2111="Lenovo", "https://www.lenovo.com/us/en/search?text=" &amp; [1]!textjoin("+",TRUE,S2111,T2111,U2111,V2111,W2111,X2111,Y2111,Z2111,AA2111,AB2111,AC2111,AD2111,AE2111,AF2111,AG2111,AH2111,AI2111,AJ2111,AK2111,AL2111,AM2111,AN2111,AO2111,AP2111,AQ2111,AR2111,AS2111,AT2111,AU2111,AV2111,AW2111,AX2111,AY2111,AZ2111,BA2111,BB2111,Sheet1!BE2111), IF(D2111="Dell Small Business", "https://www.dell.com/koa/search?q=" &amp; [1]!textjoin("%20",TRUE,S2111,T2111,U2111,V2111,W2111,X2111,Y2111,Z2111,AA2111,AB2111,AC2111,AD2111,AE2111,AF2111,AG2111,AH2111,AI2111,AJ2111,AK2111,AL2111,AM2111,AN2111,AO2111,AP2111,AQ2111,AR2111,AS2111,AT2111,AU2111,AV2111,AW2111,AX2111,AY2111,AZ2111,BA2111,BB2111,Sheet1!BE2111),"")))</f>
        <v>#NAME?</v>
      </c>
      <c r="G2111" s="34" t="s">
        <v>7379</v>
      </c>
      <c r="H2111" s="45" t="str">
        <f t="shared" si="131"/>
        <v>Kohl's</v>
      </c>
      <c r="I2111" s="45"/>
      <c r="J2111" s="45"/>
      <c r="L2111" s="37" t="s">
        <v>104</v>
      </c>
      <c r="M2111" s="26" t="s">
        <v>2159</v>
      </c>
      <c r="N2111" s="21" t="s">
        <v>7100</v>
      </c>
      <c r="O2111" s="1" t="s">
        <v>2160</v>
      </c>
      <c r="P2111" s="21" t="e">
        <f ca="1">[1]!textjoin("+",TRUE,O2111,S2111,T2111,U2111,V2111,W2111,X2111,Y2111,Z2111,AA2111,AB2111,AC2111,AD2111,AE2111,AF2111,AG2111,AH2111,AI2111,AJ2111,AK2111,AL2111,AM2111,AN2111,AO2111,AP2111,AQ2111,AR2111,AS2111,AT2111,AU2111,AV2111,AW2111,AX2111,AY2111,AZ2111,BA2111,BB2111,R2111)</f>
        <v>#NAME?</v>
      </c>
      <c r="Q2111" s="21" t="e">
        <f t="shared" ca="1" si="130"/>
        <v>#NAME?</v>
      </c>
      <c r="R2111" t="s">
        <v>5106</v>
      </c>
      <c r="S2111" s="16" t="s">
        <v>3335</v>
      </c>
      <c r="T2111" s="12" t="s">
        <v>4551</v>
      </c>
      <c r="U2111" s="12" t="s">
        <v>4552</v>
      </c>
      <c r="V2111" s="12" t="s">
        <v>4553</v>
      </c>
      <c r="W2111" s="12" t="s">
        <v>4270</v>
      </c>
    </row>
    <row r="2112" spans="1:26" ht="409.6" thickBot="1" x14ac:dyDescent="0.35">
      <c r="A2112" s="7" t="s">
        <v>2130</v>
      </c>
      <c r="D2112" s="37" t="s">
        <v>12</v>
      </c>
      <c r="E2112" s="45"/>
      <c r="F2112" s="47" t="e">
        <f ca="1">IF(D2112="Walmart", "https://www.walmart.com/search/?query=" &amp; [1]!textjoin("%20",TRUE,S2112,T2112,U2112,V2112,W2112,X2112,Y2112,Z2112,AA2112,AB2112,AC2112,AD2112,AE2112,AF2112,AG2112,AH2112,AI2112,AJ2112,AK2112,AL2112,AM2112,AN2112,AO2112,AP2112,AQ2112,AR2112,AS2112,AT2112,AU2112,AV2112,AW2112,AX2112,AY2112,AZ2112,BA2112,BB2112), IF(D2112="Best Buy", "https://www.bestbuy.com/site/searchpage.jsp?st=" &amp; [1]!textjoin("+",TRUE,S2112,T2112,U2112,V2112,W2112,X2112,Y2112,Z2112,AA2112,AB2112,AC2112,AD2112,AE2112,AF2112,AG2112,AH2112,AI2112,AJ2112,AK2112,AL2112,AM2112,AN2112,AO2112,AP2112,AQ2112,AR2112,AS2112,AT2112,AU2112,AV2112,AW2112,AX2112,AY2112,AZ2112,BA2112,BB2112), IF(D2112="Target", "https://www.target.com/s?searchTerm=" &amp; [1]!textjoin("+",TRUE,S2112,T2112,U2112,V2112,W2112,X2112,Y2112,Z2112,AA2112,AB2112,AC2112,AD2112,AE2112,AF2112,AG2112,AH2112,AI2112,AJ2112,AK2112,AL2112,AM2112,AN2112,AO2112,AP2112,AQ2112,AR2112,AS2112,AT2112,AU2112,AV2112,AW2112,AX2112,AY2112,AZ2112,BA2112,BB2112),"")))</f>
        <v>#NAME?</v>
      </c>
      <c r="G2112" s="45" t="s">
        <v>8527</v>
      </c>
      <c r="H2112" s="45" t="str">
        <f t="shared" si="131"/>
        <v>Walmart</v>
      </c>
      <c r="I2112" s="45"/>
      <c r="J2112" s="45"/>
      <c r="L2112" s="37" t="s">
        <v>12</v>
      </c>
      <c r="M2112" s="26" t="s">
        <v>2159</v>
      </c>
      <c r="N2112" s="21" t="s">
        <v>7101</v>
      </c>
      <c r="O2112" s="1" t="s">
        <v>2160</v>
      </c>
      <c r="P2112" s="21" t="e">
        <f ca="1">[1]!textjoin("+",TRUE,O2112,S2112,T2112,U2112,V2112,W2112,X2112,Y2112,Z2112,AA2112,AB2112,AC2112,AD2112,AE2112,AF2112,AG2112,AH2112,AI2112,AJ2112,AK2112,AL2112,AM2112,AN2112,AO2112,AP2112,AQ2112,AR2112,AS2112,AT2112,AU2112,AV2112,AW2112,AX2112,AY2112,AZ2112,BA2112,BB2112,R2112)</f>
        <v>#NAME?</v>
      </c>
      <c r="Q2112" s="21" t="e">
        <f t="shared" ca="1" si="130"/>
        <v>#NAME?</v>
      </c>
      <c r="R2112" t="s">
        <v>5106</v>
      </c>
      <c r="S2112" s="16" t="s">
        <v>4554</v>
      </c>
      <c r="T2112" s="12" t="s">
        <v>4555</v>
      </c>
      <c r="U2112" s="12" t="s">
        <v>4584</v>
      </c>
    </row>
    <row r="2113" spans="1:29" ht="409.6" thickBot="1" x14ac:dyDescent="0.35">
      <c r="A2113" s="7" t="s">
        <v>2131</v>
      </c>
      <c r="D2113" s="37" t="s">
        <v>104</v>
      </c>
      <c r="E2113" s="45"/>
      <c r="F2113" s="47" t="e">
        <f ca="1">IF(D2113="Kohl's", "https://www.kohls.com/search.jsp?submit-search=web-regular&amp;search=" &amp; [1]!textjoin("+",TRUE,S2113,T2113,U2113,V2113,W2113,X2113,Y2113,Z2113,AA2113,AB2113,AC2113,AD2113,AE2113,AF2113,AG2113,AH2113,AI2113,AJ2113,AK2113,AL2113,AM2113,AN2113,AO2113,AP2113,AQ2113,AR2113,AS2113,AT2113,AU2113,AV2113,AW2113,AX2113,AY2113,AZ2113,BA2113,BB2113,Sheet1!BE2113), IF(D2113="Lenovo", "https://www.lenovo.com/us/en/search?text=" &amp; [1]!textjoin("+",TRUE,S2113,T2113,U2113,V2113,W2113,X2113,Y2113,Z2113,AA2113,AB2113,AC2113,AD2113,AE2113,AF2113,AG2113,AH2113,AI2113,AJ2113,AK2113,AL2113,AM2113,AN2113,AO2113,AP2113,AQ2113,AR2113,AS2113,AT2113,AU2113,AV2113,AW2113,AX2113,AY2113,AZ2113,BA2113,BB2113,Sheet1!BE2113), IF(D2113="Dell Small Business", "https://www.dell.com/koa/search?q=" &amp; [1]!textjoin("%20",TRUE,S2113,T2113,U2113,V2113,W2113,X2113,Y2113,Z2113,AA2113,AB2113,AC2113,AD2113,AE2113,AF2113,AG2113,AH2113,AI2113,AJ2113,AK2113,AL2113,AM2113,AN2113,AO2113,AP2113,AQ2113,AR2113,AS2113,AT2113,AU2113,AV2113,AW2113,AX2113,AY2113,AZ2113,BA2113,BB2113,Sheet1!BE2113),"")))</f>
        <v>#NAME?</v>
      </c>
      <c r="G2113" s="34" t="s">
        <v>7380</v>
      </c>
      <c r="H2113" s="45" t="str">
        <f t="shared" si="131"/>
        <v>Kohl's</v>
      </c>
      <c r="I2113" s="45"/>
      <c r="J2113" s="45"/>
      <c r="L2113" s="37" t="s">
        <v>104</v>
      </c>
      <c r="M2113" s="26" t="s">
        <v>2159</v>
      </c>
      <c r="N2113" s="21" t="s">
        <v>7102</v>
      </c>
      <c r="O2113" s="1" t="s">
        <v>2160</v>
      </c>
      <c r="P2113" s="21" t="e">
        <f ca="1">[1]!textjoin("+",TRUE,O2113,S2113,T2113,U2113,V2113,W2113,X2113,Y2113,Z2113,AA2113,AB2113,AC2113,AD2113,AE2113,AF2113,AG2113,AH2113,AI2113,AJ2113,AK2113,AL2113,AM2113,AN2113,AO2113,AP2113,AQ2113,AR2113,AS2113,AT2113,AU2113,AV2113,AW2113,AX2113,AY2113,AZ2113,BA2113,BB2113,R2113)</f>
        <v>#NAME?</v>
      </c>
      <c r="Q2113" s="21" t="e">
        <f t="shared" ca="1" si="130"/>
        <v>#NAME?</v>
      </c>
      <c r="R2113" t="s">
        <v>5106</v>
      </c>
      <c r="S2113" s="16" t="s">
        <v>3162</v>
      </c>
      <c r="T2113" s="12" t="s">
        <v>4556</v>
      </c>
      <c r="U2113" s="12" t="s">
        <v>4557</v>
      </c>
      <c r="V2113" s="12" t="s">
        <v>4270</v>
      </c>
    </row>
    <row r="2114" spans="1:29" ht="409.6" thickBot="1" x14ac:dyDescent="0.35">
      <c r="A2114" s="7" t="s">
        <v>2132</v>
      </c>
      <c r="D2114" s="37" t="s">
        <v>12</v>
      </c>
      <c r="E2114" s="45"/>
      <c r="F2114" s="47" t="e">
        <f ca="1">IF(D2114="Walmart", "https://www.walmart.com/search/?query=" &amp; [1]!textjoin("%20",TRUE,S2114,T2114,U2114,V2114,W2114,X2114,Y2114,Z2114,AA2114,AB2114,AC2114,AD2114,AE2114,AF2114,AG2114,AH2114,AI2114,AJ2114,AK2114,AL2114,AM2114,AN2114,AO2114,AP2114,AQ2114,AR2114,AS2114,AT2114,AU2114,AV2114,AW2114,AX2114,AY2114,AZ2114,BA2114,BB2114), IF(D2114="Best Buy", "https://www.bestbuy.com/site/searchpage.jsp?st=" &amp; [1]!textjoin("+",TRUE,S2114,T2114,U2114,V2114,W2114,X2114,Y2114,Z2114,AA2114,AB2114,AC2114,AD2114,AE2114,AF2114,AG2114,AH2114,AI2114,AJ2114,AK2114,AL2114,AM2114,AN2114,AO2114,AP2114,AQ2114,AR2114,AS2114,AT2114,AU2114,AV2114,AW2114,AX2114,AY2114,AZ2114,BA2114,BB2114), IF(D2114="Target", "https://www.target.com/s?searchTerm=" &amp; [1]!textjoin("+",TRUE,S2114,T2114,U2114,V2114,W2114,X2114,Y2114,Z2114,AA2114,AB2114,AC2114,AD2114,AE2114,AF2114,AG2114,AH2114,AI2114,AJ2114,AK2114,AL2114,AM2114,AN2114,AO2114,AP2114,AQ2114,AR2114,AS2114,AT2114,AU2114,AV2114,AW2114,AX2114,AY2114,AZ2114,BA2114,BB2114),"")))</f>
        <v>#NAME?</v>
      </c>
      <c r="G2114" s="45" t="s">
        <v>8528</v>
      </c>
      <c r="H2114" s="45" t="str">
        <f t="shared" si="131"/>
        <v>Walmart</v>
      </c>
      <c r="I2114" s="45"/>
      <c r="J2114" s="45"/>
      <c r="L2114" s="37" t="s">
        <v>12</v>
      </c>
      <c r="M2114" s="26" t="s">
        <v>2159</v>
      </c>
      <c r="N2114" s="21" t="s">
        <v>7103</v>
      </c>
      <c r="O2114" s="1" t="s">
        <v>2160</v>
      </c>
      <c r="P2114" s="21" t="e">
        <f ca="1">[1]!textjoin("+",TRUE,O2114,S2114,T2114,U2114,V2114,W2114,X2114,Y2114,Z2114,AA2114,AB2114,AC2114,AD2114,AE2114,AF2114,AG2114,AH2114,AI2114,AJ2114,AK2114,AL2114,AM2114,AN2114,AO2114,AP2114,AQ2114,AR2114,AS2114,AT2114,AU2114,AV2114,AW2114,AX2114,AY2114,AZ2114,BA2114,BB2114,R2114)</f>
        <v>#NAME?</v>
      </c>
      <c r="Q2114" s="21" t="e">
        <f t="shared" ca="1" si="130"/>
        <v>#NAME?</v>
      </c>
      <c r="R2114" t="s">
        <v>5106</v>
      </c>
      <c r="S2114" s="16" t="s">
        <v>5054</v>
      </c>
      <c r="T2114" s="12" t="s">
        <v>4558</v>
      </c>
      <c r="U2114" s="12" t="s">
        <v>2635</v>
      </c>
      <c r="V2114" s="12" t="s">
        <v>4559</v>
      </c>
      <c r="W2114" s="12" t="s">
        <v>4584</v>
      </c>
    </row>
    <row r="2115" spans="1:29" ht="409.6" thickBot="1" x14ac:dyDescent="0.35">
      <c r="A2115" s="7" t="s">
        <v>2133</v>
      </c>
      <c r="D2115" s="37" t="s">
        <v>15</v>
      </c>
      <c r="E2115" s="45"/>
      <c r="F2115" s="47" t="e">
        <f ca="1">IF(D2115="Walmart", "https://www.walmart.com/search/?query=" &amp; [1]!textjoin("%20",TRUE,S2115,T2115,U2115,V2115,W2115,X2115,Y2115,Z2115,AA2115,AB2115,AC2115,AD2115,AE2115,AF2115,AG2115,AH2115,AI2115,AJ2115,AK2115,AL2115,AM2115,AN2115,AO2115,AP2115,AQ2115,AR2115,AS2115,AT2115,AU2115,AV2115,AW2115,AX2115,AY2115,AZ2115,BA2115,BB2115), IF(D2115="Best Buy", "https://www.bestbuy.com/site/searchpage.jsp?st=" &amp; [1]!textjoin("+",TRUE,S2115,T2115,U2115,V2115,W2115,X2115,Y2115,Z2115,AA2115,AB2115,AC2115,AD2115,AE2115,AF2115,AG2115,AH2115,AI2115,AJ2115,AK2115,AL2115,AM2115,AN2115,AO2115,AP2115,AQ2115,AR2115,AS2115,AT2115,AU2115,AV2115,AW2115,AX2115,AY2115,AZ2115,BA2115,BB2115), IF(D2115="Target", "https://www.target.com/s?searchTerm=" &amp; [1]!textjoin("+",TRUE,S2115,T2115,U2115,V2115,W2115,X2115,Y2115,Z2115,AA2115,AB2115,AC2115,AD2115,AE2115,AF2115,AG2115,AH2115,AI2115,AJ2115,AK2115,AL2115,AM2115,AN2115,AO2115,AP2115,AQ2115,AR2115,AS2115,AT2115,AU2115,AV2115,AW2115,AX2115,AY2115,AZ2115,BA2115,BB2115),"")))</f>
        <v>#NAME?</v>
      </c>
      <c r="G2115" s="45" t="s">
        <v>8529</v>
      </c>
      <c r="H2115" s="45" t="str">
        <f t="shared" si="131"/>
        <v>Best Buy</v>
      </c>
      <c r="I2115" s="45"/>
      <c r="J2115" s="45"/>
      <c r="L2115" s="37" t="s">
        <v>15</v>
      </c>
      <c r="M2115" s="26" t="s">
        <v>2159</v>
      </c>
      <c r="N2115" s="21" t="s">
        <v>7104</v>
      </c>
      <c r="O2115" s="1" t="s">
        <v>2160</v>
      </c>
      <c r="P2115" s="21" t="e">
        <f ca="1">[1]!textjoin("+",TRUE,O2115,S2115,T2115,U2115,V2115,W2115,X2115,Y2115,Z2115,AA2115,AB2115,AC2115,AD2115,AE2115,AF2115,AG2115,AH2115,AI2115,AJ2115,AK2115,AL2115,AM2115,AN2115,AO2115,AP2115,AQ2115,AR2115,AS2115,AT2115,AU2115,AV2115,AW2115,AX2115,AY2115,AZ2115,BA2115,BB2115,R2115)</f>
        <v>#NAME?</v>
      </c>
      <c r="Q2115" s="21" t="e">
        <f t="shared" ca="1" si="130"/>
        <v>#NAME?</v>
      </c>
      <c r="R2115" t="s">
        <v>5106</v>
      </c>
      <c r="S2115" s="16" t="s">
        <v>4560</v>
      </c>
      <c r="T2115" s="12" t="s">
        <v>4561</v>
      </c>
      <c r="U2115" s="12" t="s">
        <v>4584</v>
      </c>
    </row>
    <row r="2116" spans="1:29" ht="409.6" thickBot="1" x14ac:dyDescent="0.35">
      <c r="A2116" s="7" t="s">
        <v>2134</v>
      </c>
      <c r="D2116" s="37" t="s">
        <v>12</v>
      </c>
      <c r="E2116" s="45"/>
      <c r="F2116" s="47" t="e">
        <f ca="1">IF(D2116="Walmart", "https://www.walmart.com/search/?query=" &amp; [1]!textjoin("%20",TRUE,S2116,T2116,U2116,V2116,W2116,X2116,Y2116,Z2116,AA2116,AB2116,AC2116,AD2116,AE2116,AF2116,AG2116,AH2116,AI2116,AJ2116,AK2116,AL2116,AM2116,AN2116,AO2116,AP2116,AQ2116,AR2116,AS2116,AT2116,AU2116,AV2116,AW2116,AX2116,AY2116,AZ2116,BA2116,BB2116), IF(D2116="Best Buy", "https://www.bestbuy.com/site/searchpage.jsp?st=" &amp; [1]!textjoin("+",TRUE,S2116,T2116,U2116,V2116,W2116,X2116,Y2116,Z2116,AA2116,AB2116,AC2116,AD2116,AE2116,AF2116,AG2116,AH2116,AI2116,AJ2116,AK2116,AL2116,AM2116,AN2116,AO2116,AP2116,AQ2116,AR2116,AS2116,AT2116,AU2116,AV2116,AW2116,AX2116,AY2116,AZ2116,BA2116,BB2116), IF(D2116="Target", "https://www.target.com/s?searchTerm=" &amp; [1]!textjoin("+",TRUE,S2116,T2116,U2116,V2116,W2116,X2116,Y2116,Z2116,AA2116,AB2116,AC2116,AD2116,AE2116,AF2116,AG2116,AH2116,AI2116,AJ2116,AK2116,AL2116,AM2116,AN2116,AO2116,AP2116,AQ2116,AR2116,AS2116,AT2116,AU2116,AV2116,AW2116,AX2116,AY2116,AZ2116,BA2116,BB2116),"")))</f>
        <v>#NAME?</v>
      </c>
      <c r="G2116" s="45" t="s">
        <v>8530</v>
      </c>
      <c r="H2116" s="45" t="str">
        <f t="shared" si="131"/>
        <v>Walmart</v>
      </c>
      <c r="I2116" s="45"/>
      <c r="J2116" s="45"/>
      <c r="L2116" s="37" t="s">
        <v>12</v>
      </c>
      <c r="M2116" s="26" t="s">
        <v>2159</v>
      </c>
      <c r="N2116" s="21" t="s">
        <v>7105</v>
      </c>
      <c r="O2116" s="1" t="s">
        <v>2160</v>
      </c>
      <c r="P2116" s="21" t="e">
        <f ca="1">[1]!textjoin("+",TRUE,O2116,S2116,T2116,U2116,V2116,W2116,X2116,Y2116,Z2116,AA2116,AB2116,AC2116,AD2116,AE2116,AF2116,AG2116,AH2116,AI2116,AJ2116,AK2116,AL2116,AM2116,AN2116,AO2116,AP2116,AQ2116,AR2116,AS2116,AT2116,AU2116,AV2116,AW2116,AX2116,AY2116,AZ2116,BA2116,BB2116,R2116)</f>
        <v>#NAME?</v>
      </c>
      <c r="Q2116" s="21" t="e">
        <f t="shared" ca="1" si="130"/>
        <v>#NAME?</v>
      </c>
      <c r="R2116" t="s">
        <v>5106</v>
      </c>
      <c r="S2116" s="16" t="s">
        <v>5055</v>
      </c>
      <c r="T2116" s="12" t="s">
        <v>3162</v>
      </c>
      <c r="U2116" s="12" t="s">
        <v>4140</v>
      </c>
    </row>
    <row r="2117" spans="1:29" ht="409.6" thickBot="1" x14ac:dyDescent="0.35">
      <c r="A2117" s="7" t="s">
        <v>2135</v>
      </c>
      <c r="D2117" s="37" t="s">
        <v>15</v>
      </c>
      <c r="E2117" s="45"/>
      <c r="F2117" s="47" t="e">
        <f ca="1">IF(D2117="Walmart", "https://www.walmart.com/search/?query=" &amp; [1]!textjoin("%20",TRUE,S2117,T2117,U2117,V2117,W2117,X2117,Y2117,Z2117,AA2117,AB2117,AC2117,AD2117,AE2117,AF2117,AG2117,AH2117,AI2117,AJ2117,AK2117,AL2117,AM2117,AN2117,AO2117,AP2117,AQ2117,AR2117,AS2117,AT2117,AU2117,AV2117,AW2117,AX2117,AY2117,AZ2117,BA2117,BB2117), IF(D2117="Best Buy", "https://www.bestbuy.com/site/searchpage.jsp?st=" &amp; [1]!textjoin("+",TRUE,S2117,T2117,U2117,V2117,W2117,X2117,Y2117,Z2117,AA2117,AB2117,AC2117,AD2117,AE2117,AF2117,AG2117,AH2117,AI2117,AJ2117,AK2117,AL2117,AM2117,AN2117,AO2117,AP2117,AQ2117,AR2117,AS2117,AT2117,AU2117,AV2117,AW2117,AX2117,AY2117,AZ2117,BA2117,BB2117), IF(D2117="Target", "https://www.target.com/s?searchTerm=" &amp; [1]!textjoin("+",TRUE,S2117,T2117,U2117,V2117,W2117,X2117,Y2117,Z2117,AA2117,AB2117,AC2117,AD2117,AE2117,AF2117,AG2117,AH2117,AI2117,AJ2117,AK2117,AL2117,AM2117,AN2117,AO2117,AP2117,AQ2117,AR2117,AS2117,AT2117,AU2117,AV2117,AW2117,AX2117,AY2117,AZ2117,BA2117,BB2117),"")))</f>
        <v>#NAME?</v>
      </c>
      <c r="G2117" s="45" t="s">
        <v>8531</v>
      </c>
      <c r="H2117" s="45" t="str">
        <f t="shared" si="131"/>
        <v>Best Buy</v>
      </c>
      <c r="I2117" s="45"/>
      <c r="J2117" s="45"/>
      <c r="L2117" s="37" t="s">
        <v>15</v>
      </c>
      <c r="M2117" s="26" t="s">
        <v>2159</v>
      </c>
      <c r="N2117" s="21" t="s">
        <v>7106</v>
      </c>
      <c r="O2117" s="1" t="s">
        <v>2160</v>
      </c>
      <c r="P2117" s="21" t="e">
        <f ca="1">[1]!textjoin("+",TRUE,O2117,S2117,T2117,U2117,V2117,W2117,X2117,Y2117,Z2117,AA2117,AB2117,AC2117,AD2117,AE2117,AF2117,AG2117,AH2117,AI2117,AJ2117,AK2117,AL2117,AM2117,AN2117,AO2117,AP2117,AQ2117,AR2117,AS2117,AT2117,AU2117,AV2117,AW2117,AX2117,AY2117,AZ2117,BA2117,BB2117,R2117)</f>
        <v>#NAME?</v>
      </c>
      <c r="Q2117" s="21" t="e">
        <f t="shared" ca="1" si="130"/>
        <v>#NAME?</v>
      </c>
      <c r="R2117" t="s">
        <v>5106</v>
      </c>
      <c r="S2117" s="16" t="s">
        <v>4542</v>
      </c>
      <c r="T2117" s="12" t="s">
        <v>4584</v>
      </c>
    </row>
    <row r="2118" spans="1:29" ht="409.6" thickBot="1" x14ac:dyDescent="0.35">
      <c r="A2118" s="7" t="s">
        <v>2136</v>
      </c>
      <c r="D2118" s="37" t="s">
        <v>12</v>
      </c>
      <c r="E2118" s="45"/>
      <c r="F2118" s="47" t="e">
        <f ca="1">IF(D2118="Walmart", "https://www.walmart.com/search/?query=" &amp; [1]!textjoin("%20",TRUE,S2118,T2118,U2118,V2118,W2118,X2118,Y2118,Z2118,AA2118,AB2118,AC2118,AD2118,AE2118,AF2118,AG2118,AH2118,AI2118,AJ2118,AK2118,AL2118,AM2118,AN2118,AO2118,AP2118,AQ2118,AR2118,AS2118,AT2118,AU2118,AV2118,AW2118,AX2118,AY2118,AZ2118,BA2118,BB2118), IF(D2118="Best Buy", "https://www.bestbuy.com/site/searchpage.jsp?st=" &amp; [1]!textjoin("+",TRUE,S2118,T2118,U2118,V2118,W2118,X2118,Y2118,Z2118,AA2118,AB2118,AC2118,AD2118,AE2118,AF2118,AG2118,AH2118,AI2118,AJ2118,AK2118,AL2118,AM2118,AN2118,AO2118,AP2118,AQ2118,AR2118,AS2118,AT2118,AU2118,AV2118,AW2118,AX2118,AY2118,AZ2118,BA2118,BB2118), IF(D2118="Target", "https://www.target.com/s?searchTerm=" &amp; [1]!textjoin("+",TRUE,S2118,T2118,U2118,V2118,W2118,X2118,Y2118,Z2118,AA2118,AB2118,AC2118,AD2118,AE2118,AF2118,AG2118,AH2118,AI2118,AJ2118,AK2118,AL2118,AM2118,AN2118,AO2118,AP2118,AQ2118,AR2118,AS2118,AT2118,AU2118,AV2118,AW2118,AX2118,AY2118,AZ2118,BA2118,BB2118),"")))</f>
        <v>#NAME?</v>
      </c>
      <c r="G2118" s="45" t="s">
        <v>8532</v>
      </c>
      <c r="H2118" s="45" t="str">
        <f t="shared" si="131"/>
        <v>Walmart</v>
      </c>
      <c r="I2118" s="45"/>
      <c r="J2118" s="45"/>
      <c r="L2118" s="37" t="s">
        <v>12</v>
      </c>
      <c r="M2118" s="26" t="s">
        <v>2159</v>
      </c>
      <c r="N2118" s="21" t="s">
        <v>7106</v>
      </c>
      <c r="O2118" s="1" t="s">
        <v>2160</v>
      </c>
      <c r="P2118" s="21" t="e">
        <f ca="1">[1]!textjoin("+",TRUE,O2118,S2118,T2118,U2118,V2118,W2118,X2118,Y2118,Z2118,AA2118,AB2118,AC2118,AD2118,AE2118,AF2118,AG2118,AH2118,AI2118,AJ2118,AK2118,AL2118,AM2118,AN2118,AO2118,AP2118,AQ2118,AR2118,AS2118,AT2118,AU2118,AV2118,AW2118,AX2118,AY2118,AZ2118,BA2118,BB2118,R2118)</f>
        <v>#NAME?</v>
      </c>
      <c r="Q2118" s="21" t="e">
        <f t="shared" ca="1" si="130"/>
        <v>#NAME?</v>
      </c>
      <c r="R2118" t="s">
        <v>5106</v>
      </c>
      <c r="S2118" s="16" t="s">
        <v>4542</v>
      </c>
      <c r="T2118" s="12" t="s">
        <v>4584</v>
      </c>
    </row>
    <row r="2119" spans="1:29" ht="409.6" thickBot="1" x14ac:dyDescent="0.35">
      <c r="A2119" s="7" t="s">
        <v>2137</v>
      </c>
      <c r="D2119" s="37" t="s">
        <v>20</v>
      </c>
      <c r="E2119" s="45"/>
      <c r="F2119" s="47" t="e">
        <f ca="1">IF(D2119="Walmart", "https://www.walmart.com/search/?query=" &amp; [1]!textjoin("%20",TRUE,S2119,T2119,U2119,V2119,W2119,X2119,Y2119,Z2119,AA2119,AB2119,AC2119,AD2119,AE2119,AF2119,AG2119,AH2119,AI2119,AJ2119,AK2119,AL2119,AM2119,AN2119,AO2119,AP2119,AQ2119,AR2119,AS2119,AT2119,AU2119,AV2119,AW2119,AX2119,AY2119,AZ2119,BA2119,BB2119), IF(D2119="Best Buy", "https://www.bestbuy.com/site/searchpage.jsp?st=" &amp; [1]!textjoin("+",TRUE,S2119,T2119,U2119,V2119,W2119,X2119,Y2119,Z2119,AA2119,AB2119,AC2119,AD2119,AE2119,AF2119,AG2119,AH2119,AI2119,AJ2119,AK2119,AL2119,AM2119,AN2119,AO2119,AP2119,AQ2119,AR2119,AS2119,AT2119,AU2119,AV2119,AW2119,AX2119,AY2119,AZ2119,BA2119,BB2119), IF(D2119="Target", "https://www.target.com/s?searchTerm=" &amp; [1]!textjoin("+",TRUE,S2119,T2119,U2119,V2119,W2119,X2119,Y2119,Z2119,AA2119,AB2119,AC2119,AD2119,AE2119,AF2119,AG2119,AH2119,AI2119,AJ2119,AK2119,AL2119,AM2119,AN2119,AO2119,AP2119,AQ2119,AR2119,AS2119,AT2119,AU2119,AV2119,AW2119,AX2119,AY2119,AZ2119,BA2119,BB2119),"")))</f>
        <v>#NAME?</v>
      </c>
      <c r="G2119" s="45" t="s">
        <v>8533</v>
      </c>
      <c r="H2119" s="45" t="str">
        <f t="shared" si="131"/>
        <v>Target</v>
      </c>
      <c r="I2119" s="45"/>
      <c r="J2119" s="45"/>
      <c r="L2119" s="37" t="s">
        <v>20</v>
      </c>
      <c r="M2119" s="26" t="s">
        <v>2159</v>
      </c>
      <c r="N2119" s="21" t="s">
        <v>7107</v>
      </c>
      <c r="O2119" s="1" t="s">
        <v>2160</v>
      </c>
      <c r="P2119" s="21" t="e">
        <f ca="1">[1]!textjoin("+",TRUE,O2119,S2119,T2119,U2119,V2119,W2119,X2119,Y2119,Z2119,AA2119,AB2119,AC2119,AD2119,AE2119,AF2119,AG2119,AH2119,AI2119,AJ2119,AK2119,AL2119,AM2119,AN2119,AO2119,AP2119,AQ2119,AR2119,AS2119,AT2119,AU2119,AV2119,AW2119,AX2119,AY2119,AZ2119,BA2119,BB2119,R2119)</f>
        <v>#NAME?</v>
      </c>
      <c r="Q2119" s="21" t="e">
        <f t="shared" ca="1" si="130"/>
        <v>#NAME?</v>
      </c>
      <c r="R2119" t="s">
        <v>5106</v>
      </c>
      <c r="S2119" s="16" t="s">
        <v>3029</v>
      </c>
      <c r="T2119" s="12" t="s">
        <v>2161</v>
      </c>
    </row>
    <row r="2120" spans="1:29" ht="409.6" thickBot="1" x14ac:dyDescent="0.35">
      <c r="A2120" s="7" t="s">
        <v>2137</v>
      </c>
      <c r="D2120" s="37" t="s">
        <v>15</v>
      </c>
      <c r="E2120" s="45"/>
      <c r="F2120" s="47" t="e">
        <f ca="1">IF(D2120="Walmart", "https://www.walmart.com/search/?query=" &amp; [1]!textjoin("%20",TRUE,S2120,T2120,U2120,V2120,W2120,X2120,Y2120,Z2120,AA2120,AB2120,AC2120,AD2120,AE2120,AF2120,AG2120,AH2120,AI2120,AJ2120,AK2120,AL2120,AM2120,AN2120,AO2120,AP2120,AQ2120,AR2120,AS2120,AT2120,AU2120,AV2120,AW2120,AX2120,AY2120,AZ2120,BA2120,BB2120), IF(D2120="Best Buy", "https://www.bestbuy.com/site/searchpage.jsp?st=" &amp; [1]!textjoin("+",TRUE,S2120,T2120,U2120,V2120,W2120,X2120,Y2120,Z2120,AA2120,AB2120,AC2120,AD2120,AE2120,AF2120,AG2120,AH2120,AI2120,AJ2120,AK2120,AL2120,AM2120,AN2120,AO2120,AP2120,AQ2120,AR2120,AS2120,AT2120,AU2120,AV2120,AW2120,AX2120,AY2120,AZ2120,BA2120,BB2120), IF(D2120="Target", "https://www.target.com/s?searchTerm=" &amp; [1]!textjoin("+",TRUE,S2120,T2120,U2120,V2120,W2120,X2120,Y2120,Z2120,AA2120,AB2120,AC2120,AD2120,AE2120,AF2120,AG2120,AH2120,AI2120,AJ2120,AK2120,AL2120,AM2120,AN2120,AO2120,AP2120,AQ2120,AR2120,AS2120,AT2120,AU2120,AV2120,AW2120,AX2120,AY2120,AZ2120,BA2120,BB2120),"")))</f>
        <v>#NAME?</v>
      </c>
      <c r="G2120" s="45" t="s">
        <v>8534</v>
      </c>
      <c r="H2120" s="45" t="str">
        <f t="shared" si="131"/>
        <v>Best Buy</v>
      </c>
      <c r="I2120" s="45"/>
      <c r="J2120" s="45"/>
      <c r="L2120" s="37" t="s">
        <v>15</v>
      </c>
      <c r="M2120" s="26" t="s">
        <v>2159</v>
      </c>
      <c r="N2120" s="21" t="s">
        <v>7108</v>
      </c>
      <c r="O2120" s="1" t="s">
        <v>2160</v>
      </c>
      <c r="P2120" s="21" t="e">
        <f ca="1">[1]!textjoin("+",TRUE,O2120,S2120,T2120,U2120,V2120,W2120,X2120,Y2120,Z2120,AA2120,AB2120,AC2120,AD2120,AE2120,AF2120,AG2120,AH2120,AI2120,AJ2120,AK2120,AL2120,AM2120,AN2120,AO2120,AP2120,AQ2120,AR2120,AS2120,AT2120,AU2120,AV2120,AW2120,AX2120,AY2120,AZ2120,BA2120,BB2120,R2120)</f>
        <v>#NAME?</v>
      </c>
      <c r="Q2120" s="21" t="e">
        <f t="shared" ca="1" si="130"/>
        <v>#NAME?</v>
      </c>
      <c r="R2120" t="s">
        <v>5106</v>
      </c>
      <c r="S2120" s="16" t="s">
        <v>4562</v>
      </c>
      <c r="T2120" s="12" t="s">
        <v>2245</v>
      </c>
      <c r="U2120" s="12" t="s">
        <v>4137</v>
      </c>
      <c r="V2120" s="12" t="s">
        <v>3167</v>
      </c>
      <c r="W2120" s="12" t="s">
        <v>2924</v>
      </c>
      <c r="X2120" s="12" t="s">
        <v>4212</v>
      </c>
      <c r="Y2120" s="12" t="s">
        <v>4563</v>
      </c>
      <c r="Z2120" s="12" t="s">
        <v>4920</v>
      </c>
      <c r="AA2120" s="12" t="s">
        <v>4934</v>
      </c>
      <c r="AB2120" s="12">
        <v>2</v>
      </c>
      <c r="AC2120" s="12" t="s">
        <v>4564</v>
      </c>
    </row>
    <row r="2121" spans="1:29" ht="409.6" thickBot="1" x14ac:dyDescent="0.35">
      <c r="A2121" s="7" t="s">
        <v>2138</v>
      </c>
      <c r="D2121" s="37" t="s">
        <v>15</v>
      </c>
      <c r="E2121" s="45"/>
      <c r="F2121" s="47" t="e">
        <f ca="1">IF(D2121="Walmart", "https://www.walmart.com/search/?query=" &amp; [1]!textjoin("%20",TRUE,S2121,T2121,U2121,V2121,W2121,X2121,Y2121,Z2121,AA2121,AB2121,AC2121,AD2121,AE2121,AF2121,AG2121,AH2121,AI2121,AJ2121,AK2121,AL2121,AM2121,AN2121,AO2121,AP2121,AQ2121,AR2121,AS2121,AT2121,AU2121,AV2121,AW2121,AX2121,AY2121,AZ2121,BA2121,BB2121), IF(D2121="Best Buy", "https://www.bestbuy.com/site/searchpage.jsp?st=" &amp; [1]!textjoin("+",TRUE,S2121,T2121,U2121,V2121,W2121,X2121,Y2121,Z2121,AA2121,AB2121,AC2121,AD2121,AE2121,AF2121,AG2121,AH2121,AI2121,AJ2121,AK2121,AL2121,AM2121,AN2121,AO2121,AP2121,AQ2121,AR2121,AS2121,AT2121,AU2121,AV2121,AW2121,AX2121,AY2121,AZ2121,BA2121,BB2121), IF(D2121="Target", "https://www.target.com/s?searchTerm=" &amp; [1]!textjoin("+",TRUE,S2121,T2121,U2121,V2121,W2121,X2121,Y2121,Z2121,AA2121,AB2121,AC2121,AD2121,AE2121,AF2121,AG2121,AH2121,AI2121,AJ2121,AK2121,AL2121,AM2121,AN2121,AO2121,AP2121,AQ2121,AR2121,AS2121,AT2121,AU2121,AV2121,AW2121,AX2121,AY2121,AZ2121,BA2121,BB2121),"")))</f>
        <v>#NAME?</v>
      </c>
      <c r="G2121" s="45" t="s">
        <v>8535</v>
      </c>
      <c r="H2121" s="45" t="str">
        <f t="shared" si="131"/>
        <v>Best Buy</v>
      </c>
      <c r="I2121" s="45"/>
      <c r="J2121" s="45"/>
      <c r="L2121" s="37" t="s">
        <v>15</v>
      </c>
      <c r="M2121" s="26" t="s">
        <v>2159</v>
      </c>
      <c r="N2121" s="21" t="s">
        <v>7109</v>
      </c>
      <c r="O2121" s="1" t="s">
        <v>2160</v>
      </c>
      <c r="P2121" s="21" t="e">
        <f ca="1">[1]!textjoin("+",TRUE,O2121,S2121,T2121,U2121,V2121,W2121,X2121,Y2121,Z2121,AA2121,AB2121,AC2121,AD2121,AE2121,AF2121,AG2121,AH2121,AI2121,AJ2121,AK2121,AL2121,AM2121,AN2121,AO2121,AP2121,AQ2121,AR2121,AS2121,AT2121,AU2121,AV2121,AW2121,AX2121,AY2121,AZ2121,BA2121,BB2121,R2121)</f>
        <v>#NAME?</v>
      </c>
      <c r="Q2121" s="21" t="e">
        <f t="shared" ca="1" si="130"/>
        <v>#NAME?</v>
      </c>
      <c r="R2121" t="s">
        <v>5106</v>
      </c>
      <c r="S2121" s="16" t="s">
        <v>4565</v>
      </c>
      <c r="T2121" s="12" t="s">
        <v>2176</v>
      </c>
      <c r="U2121" s="12" t="s">
        <v>2177</v>
      </c>
      <c r="V2121" s="12" t="s">
        <v>2178</v>
      </c>
      <c r="W2121" s="12" t="s">
        <v>4603</v>
      </c>
    </row>
    <row r="2122" spans="1:29" ht="409.6" thickBot="1" x14ac:dyDescent="0.35">
      <c r="A2122" s="7" t="s">
        <v>2139</v>
      </c>
      <c r="D2122" s="37" t="s">
        <v>20</v>
      </c>
      <c r="E2122" s="45"/>
      <c r="F2122" s="47" t="e">
        <f ca="1">IF(D2122="Walmart", "https://www.walmart.com/search/?query=" &amp; [1]!textjoin("%20",TRUE,S2122,T2122,U2122,V2122,W2122,X2122,Y2122,Z2122,AA2122,AB2122,AC2122,AD2122,AE2122,AF2122,AG2122,AH2122,AI2122,AJ2122,AK2122,AL2122,AM2122,AN2122,AO2122,AP2122,AQ2122,AR2122,AS2122,AT2122,AU2122,AV2122,AW2122,AX2122,AY2122,AZ2122,BA2122,BB2122), IF(D2122="Best Buy", "https://www.bestbuy.com/site/searchpage.jsp?st=" &amp; [1]!textjoin("+",TRUE,S2122,T2122,U2122,V2122,W2122,X2122,Y2122,Z2122,AA2122,AB2122,AC2122,AD2122,AE2122,AF2122,AG2122,AH2122,AI2122,AJ2122,AK2122,AL2122,AM2122,AN2122,AO2122,AP2122,AQ2122,AR2122,AS2122,AT2122,AU2122,AV2122,AW2122,AX2122,AY2122,AZ2122,BA2122,BB2122), IF(D2122="Target", "https://www.target.com/s?searchTerm=" &amp; [1]!textjoin("+",TRUE,S2122,T2122,U2122,V2122,W2122,X2122,Y2122,Z2122,AA2122,AB2122,AC2122,AD2122,AE2122,AF2122,AG2122,AH2122,AI2122,AJ2122,AK2122,AL2122,AM2122,AN2122,AO2122,AP2122,AQ2122,AR2122,AS2122,AT2122,AU2122,AV2122,AW2122,AX2122,AY2122,AZ2122,BA2122,BB2122),"")))</f>
        <v>#NAME?</v>
      </c>
      <c r="G2122" s="45" t="s">
        <v>8536</v>
      </c>
      <c r="H2122" s="45" t="str">
        <f t="shared" si="131"/>
        <v>Target</v>
      </c>
      <c r="I2122" s="45"/>
      <c r="J2122" s="45"/>
      <c r="L2122" s="37" t="s">
        <v>20</v>
      </c>
      <c r="M2122" s="26" t="s">
        <v>2159</v>
      </c>
      <c r="N2122" s="21" t="s">
        <v>7110</v>
      </c>
      <c r="O2122" s="1" t="s">
        <v>2160</v>
      </c>
      <c r="P2122" s="21" t="e">
        <f ca="1">[1]!textjoin("+",TRUE,O2122,S2122,T2122,U2122,V2122,W2122,X2122,Y2122,Z2122,AA2122,AB2122,AC2122,AD2122,AE2122,AF2122,AG2122,AH2122,AI2122,AJ2122,AK2122,AL2122,AM2122,AN2122,AO2122,AP2122,AQ2122,AR2122,AS2122,AT2122,AU2122,AV2122,AW2122,AX2122,AY2122,AZ2122,BA2122,BB2122,R2122)</f>
        <v>#NAME?</v>
      </c>
      <c r="Q2122" s="21" t="e">
        <f t="shared" ca="1" si="130"/>
        <v>#NAME?</v>
      </c>
      <c r="R2122" t="s">
        <v>5106</v>
      </c>
      <c r="S2122" s="16" t="s">
        <v>4565</v>
      </c>
      <c r="T2122" s="12" t="s">
        <v>2176</v>
      </c>
      <c r="U2122" s="12" t="s">
        <v>2177</v>
      </c>
      <c r="V2122" s="12" t="s">
        <v>4601</v>
      </c>
    </row>
    <row r="2123" spans="1:29" ht="409.6" thickBot="1" x14ac:dyDescent="0.35">
      <c r="A2123" s="7" t="s">
        <v>2140</v>
      </c>
      <c r="D2123" s="37" t="s">
        <v>12</v>
      </c>
      <c r="E2123" s="45"/>
      <c r="F2123" s="47" t="e">
        <f ca="1">IF(D2123="Walmart", "https://www.walmart.com/search/?query=" &amp; [1]!textjoin("%20",TRUE,S2123,T2123,U2123,V2123,W2123,X2123,Y2123,Z2123,AA2123,AB2123,AC2123,AD2123,AE2123,AF2123,AG2123,AH2123,AI2123,AJ2123,AK2123,AL2123,AM2123,AN2123,AO2123,AP2123,AQ2123,AR2123,AS2123,AT2123,AU2123,AV2123,AW2123,AX2123,AY2123,AZ2123,BA2123,BB2123), IF(D2123="Best Buy", "https://www.bestbuy.com/site/searchpage.jsp?st=" &amp; [1]!textjoin("+",TRUE,S2123,T2123,U2123,V2123,W2123,X2123,Y2123,Z2123,AA2123,AB2123,AC2123,AD2123,AE2123,AF2123,AG2123,AH2123,AI2123,AJ2123,AK2123,AL2123,AM2123,AN2123,AO2123,AP2123,AQ2123,AR2123,AS2123,AT2123,AU2123,AV2123,AW2123,AX2123,AY2123,AZ2123,BA2123,BB2123), IF(D2123="Target", "https://www.target.com/s?searchTerm=" &amp; [1]!textjoin("+",TRUE,S2123,T2123,U2123,V2123,W2123,X2123,Y2123,Z2123,AA2123,AB2123,AC2123,AD2123,AE2123,AF2123,AG2123,AH2123,AI2123,AJ2123,AK2123,AL2123,AM2123,AN2123,AO2123,AP2123,AQ2123,AR2123,AS2123,AT2123,AU2123,AV2123,AW2123,AX2123,AY2123,AZ2123,BA2123,BB2123),"")))</f>
        <v>#NAME?</v>
      </c>
      <c r="G2123" s="45" t="s">
        <v>8537</v>
      </c>
      <c r="H2123" s="45" t="str">
        <f t="shared" si="131"/>
        <v>Walmart</v>
      </c>
      <c r="I2123" s="45"/>
      <c r="J2123" s="45"/>
      <c r="L2123" s="37" t="s">
        <v>12</v>
      </c>
      <c r="M2123" s="26" t="s">
        <v>2159</v>
      </c>
      <c r="N2123" s="21" t="s">
        <v>7111</v>
      </c>
      <c r="O2123" s="1" t="s">
        <v>2160</v>
      </c>
      <c r="P2123" s="21" t="e">
        <f ca="1">[1]!textjoin("+",TRUE,O2123,S2123,T2123,U2123,V2123,W2123,X2123,Y2123,Z2123,AA2123,AB2123,AC2123,AD2123,AE2123,AF2123,AG2123,AH2123,AI2123,AJ2123,AK2123,AL2123,AM2123,AN2123,AO2123,AP2123,AQ2123,AR2123,AS2123,AT2123,AU2123,AV2123,AW2123,AX2123,AY2123,AZ2123,BA2123,BB2123,R2123)</f>
        <v>#NAME?</v>
      </c>
      <c r="Q2123" s="21" t="e">
        <f t="shared" ca="1" si="130"/>
        <v>#NAME?</v>
      </c>
      <c r="R2123" t="s">
        <v>5106</v>
      </c>
      <c r="S2123" s="16" t="s">
        <v>4565</v>
      </c>
      <c r="T2123" s="12" t="s">
        <v>2176</v>
      </c>
      <c r="U2123" s="12" t="s">
        <v>2177</v>
      </c>
      <c r="V2123" s="12" t="s">
        <v>4600</v>
      </c>
    </row>
    <row r="2124" spans="1:29" ht="409.6" thickBot="1" x14ac:dyDescent="0.35">
      <c r="A2124" s="7" t="s">
        <v>2141</v>
      </c>
      <c r="D2124" s="37" t="s">
        <v>20</v>
      </c>
      <c r="E2124" s="45"/>
      <c r="F2124" s="47" t="e">
        <f ca="1">IF(D2124="Walmart", "https://www.walmart.com/search/?query=" &amp; [1]!textjoin("%20",TRUE,S2124,T2124,U2124,V2124,W2124,X2124,Y2124,Z2124,AA2124,AB2124,AC2124,AD2124,AE2124,AF2124,AG2124,AH2124,AI2124,AJ2124,AK2124,AL2124,AM2124,AN2124,AO2124,AP2124,AQ2124,AR2124,AS2124,AT2124,AU2124,AV2124,AW2124,AX2124,AY2124,AZ2124,BA2124,BB2124), IF(D2124="Best Buy", "https://www.bestbuy.com/site/searchpage.jsp?st=" &amp; [1]!textjoin("+",TRUE,S2124,T2124,U2124,V2124,W2124,X2124,Y2124,Z2124,AA2124,AB2124,AC2124,AD2124,AE2124,AF2124,AG2124,AH2124,AI2124,AJ2124,AK2124,AL2124,AM2124,AN2124,AO2124,AP2124,AQ2124,AR2124,AS2124,AT2124,AU2124,AV2124,AW2124,AX2124,AY2124,AZ2124,BA2124,BB2124), IF(D2124="Target", "https://www.target.com/s?searchTerm=" &amp; [1]!textjoin("+",TRUE,S2124,T2124,U2124,V2124,W2124,X2124,Y2124,Z2124,AA2124,AB2124,AC2124,AD2124,AE2124,AF2124,AG2124,AH2124,AI2124,AJ2124,AK2124,AL2124,AM2124,AN2124,AO2124,AP2124,AQ2124,AR2124,AS2124,AT2124,AU2124,AV2124,AW2124,AX2124,AY2124,AZ2124,BA2124,BB2124),"")))</f>
        <v>#NAME?</v>
      </c>
      <c r="G2124" s="45" t="s">
        <v>8538</v>
      </c>
      <c r="H2124" s="45" t="str">
        <f t="shared" si="131"/>
        <v>Target</v>
      </c>
      <c r="I2124" s="45"/>
      <c r="J2124" s="45"/>
      <c r="L2124" s="37" t="s">
        <v>20</v>
      </c>
      <c r="M2124" s="26" t="s">
        <v>2159</v>
      </c>
      <c r="N2124" s="21" t="s">
        <v>7112</v>
      </c>
      <c r="O2124" s="1" t="s">
        <v>2160</v>
      </c>
      <c r="P2124" s="21" t="e">
        <f ca="1">[1]!textjoin("+",TRUE,O2124,S2124,T2124,U2124,V2124,W2124,X2124,Y2124,Z2124,AA2124,AB2124,AC2124,AD2124,AE2124,AF2124,AG2124,AH2124,AI2124,AJ2124,AK2124,AL2124,AM2124,AN2124,AO2124,AP2124,AQ2124,AR2124,AS2124,AT2124,AU2124,AV2124,AW2124,AX2124,AY2124,AZ2124,BA2124,BB2124,R2124)</f>
        <v>#NAME?</v>
      </c>
      <c r="Q2124" s="21" t="e">
        <f t="shared" ca="1" si="130"/>
        <v>#NAME?</v>
      </c>
      <c r="R2124" t="s">
        <v>5106</v>
      </c>
      <c r="S2124" s="16" t="s">
        <v>4565</v>
      </c>
      <c r="T2124" s="12" t="s">
        <v>4584</v>
      </c>
    </row>
    <row r="2125" spans="1:29" ht="409.6" thickBot="1" x14ac:dyDescent="0.35">
      <c r="A2125" s="7" t="s">
        <v>2142</v>
      </c>
      <c r="D2125" s="37" t="s">
        <v>15</v>
      </c>
      <c r="E2125" s="45"/>
      <c r="F2125" s="47" t="e">
        <f ca="1">IF(D2125="Walmart", "https://www.walmart.com/search/?query=" &amp; [1]!textjoin("%20",TRUE,S2125,T2125,U2125,V2125,W2125,X2125,Y2125,Z2125,AA2125,AB2125,AC2125,AD2125,AE2125,AF2125,AG2125,AH2125,AI2125,AJ2125,AK2125,AL2125,AM2125,AN2125,AO2125,AP2125,AQ2125,AR2125,AS2125,AT2125,AU2125,AV2125,AW2125,AX2125,AY2125,AZ2125,BA2125,BB2125), IF(D2125="Best Buy", "https://www.bestbuy.com/site/searchpage.jsp?st=" &amp; [1]!textjoin("+",TRUE,S2125,T2125,U2125,V2125,W2125,X2125,Y2125,Z2125,AA2125,AB2125,AC2125,AD2125,AE2125,AF2125,AG2125,AH2125,AI2125,AJ2125,AK2125,AL2125,AM2125,AN2125,AO2125,AP2125,AQ2125,AR2125,AS2125,AT2125,AU2125,AV2125,AW2125,AX2125,AY2125,AZ2125,BA2125,BB2125), IF(D2125="Target", "https://www.target.com/s?searchTerm=" &amp; [1]!textjoin("+",TRUE,S2125,T2125,U2125,V2125,W2125,X2125,Y2125,Z2125,AA2125,AB2125,AC2125,AD2125,AE2125,AF2125,AG2125,AH2125,AI2125,AJ2125,AK2125,AL2125,AM2125,AN2125,AO2125,AP2125,AQ2125,AR2125,AS2125,AT2125,AU2125,AV2125,AW2125,AX2125,AY2125,AZ2125,BA2125,BB2125),"")))</f>
        <v>#NAME?</v>
      </c>
      <c r="G2125" s="45" t="s">
        <v>8539</v>
      </c>
      <c r="H2125" s="45" t="str">
        <f t="shared" si="131"/>
        <v>Best Buy</v>
      </c>
      <c r="I2125" s="45"/>
      <c r="J2125" s="45"/>
      <c r="L2125" s="37" t="s">
        <v>15</v>
      </c>
      <c r="M2125" s="26" t="s">
        <v>2159</v>
      </c>
      <c r="N2125" s="21" t="s">
        <v>7112</v>
      </c>
      <c r="O2125" s="1" t="s">
        <v>2160</v>
      </c>
      <c r="P2125" s="21" t="e">
        <f ca="1">[1]!textjoin("+",TRUE,O2125,S2125,T2125,U2125,V2125,W2125,X2125,Y2125,Z2125,AA2125,AB2125,AC2125,AD2125,AE2125,AF2125,AG2125,AH2125,AI2125,AJ2125,AK2125,AL2125,AM2125,AN2125,AO2125,AP2125,AQ2125,AR2125,AS2125,AT2125,AU2125,AV2125,AW2125,AX2125,AY2125,AZ2125,BA2125,BB2125,R2125)</f>
        <v>#NAME?</v>
      </c>
      <c r="Q2125" s="21" t="e">
        <f t="shared" ca="1" si="130"/>
        <v>#NAME?</v>
      </c>
      <c r="R2125" t="s">
        <v>5106</v>
      </c>
      <c r="S2125" s="16" t="s">
        <v>4565</v>
      </c>
      <c r="T2125" s="12" t="s">
        <v>4584</v>
      </c>
    </row>
    <row r="2126" spans="1:29" ht="409.6" thickBot="1" x14ac:dyDescent="0.35">
      <c r="A2126" s="7" t="s">
        <v>2143</v>
      </c>
      <c r="D2126" s="37" t="s">
        <v>12</v>
      </c>
      <c r="E2126" s="45"/>
      <c r="F2126" s="47" t="e">
        <f ca="1">IF(D2126="Walmart", "https://www.walmart.com/search/?query=" &amp; [1]!textjoin("%20",TRUE,S2126,T2126,U2126,V2126,W2126,X2126,Y2126,Z2126,AA2126,AB2126,AC2126,AD2126,AE2126,AF2126,AG2126,AH2126,AI2126,AJ2126,AK2126,AL2126,AM2126,AN2126,AO2126,AP2126,AQ2126,AR2126,AS2126,AT2126,AU2126,AV2126,AW2126,AX2126,AY2126,AZ2126,BA2126,BB2126), IF(D2126="Best Buy", "https://www.bestbuy.com/site/searchpage.jsp?st=" &amp; [1]!textjoin("+",TRUE,S2126,T2126,U2126,V2126,W2126,X2126,Y2126,Z2126,AA2126,AB2126,AC2126,AD2126,AE2126,AF2126,AG2126,AH2126,AI2126,AJ2126,AK2126,AL2126,AM2126,AN2126,AO2126,AP2126,AQ2126,AR2126,AS2126,AT2126,AU2126,AV2126,AW2126,AX2126,AY2126,AZ2126,BA2126,BB2126), IF(D2126="Target", "https://www.target.com/s?searchTerm=" &amp; [1]!textjoin("+",TRUE,S2126,T2126,U2126,V2126,W2126,X2126,Y2126,Z2126,AA2126,AB2126,AC2126,AD2126,AE2126,AF2126,AG2126,AH2126,AI2126,AJ2126,AK2126,AL2126,AM2126,AN2126,AO2126,AP2126,AQ2126,AR2126,AS2126,AT2126,AU2126,AV2126,AW2126,AX2126,AY2126,AZ2126,BA2126,BB2126),"")))</f>
        <v>#NAME?</v>
      </c>
      <c r="G2126" s="45" t="s">
        <v>8540</v>
      </c>
      <c r="H2126" s="45" t="str">
        <f t="shared" si="131"/>
        <v>Walmart</v>
      </c>
      <c r="I2126" s="45"/>
      <c r="J2126" s="45"/>
      <c r="L2126" s="37" t="s">
        <v>12</v>
      </c>
      <c r="M2126" s="26" t="s">
        <v>2159</v>
      </c>
      <c r="N2126" s="21" t="s">
        <v>7113</v>
      </c>
      <c r="O2126" s="1" t="s">
        <v>2160</v>
      </c>
      <c r="P2126" s="21" t="e">
        <f ca="1">[1]!textjoin("+",TRUE,O2126,S2126,T2126,U2126,V2126,W2126,X2126,Y2126,Z2126,AA2126,AB2126,AC2126,AD2126,AE2126,AF2126,AG2126,AH2126,AI2126,AJ2126,AK2126,AL2126,AM2126,AN2126,AO2126,AP2126,AQ2126,AR2126,AS2126,AT2126,AU2126,AV2126,AW2126,AX2126,AY2126,AZ2126,BA2126,BB2126,R2126)</f>
        <v>#NAME?</v>
      </c>
      <c r="Q2126" s="21" t="e">
        <f t="shared" ca="1" si="130"/>
        <v>#NAME?</v>
      </c>
      <c r="R2126" t="s">
        <v>5106</v>
      </c>
      <c r="S2126" s="16" t="s">
        <v>4146</v>
      </c>
      <c r="T2126" s="12" t="s">
        <v>4669</v>
      </c>
      <c r="U2126" s="12" t="s">
        <v>2360</v>
      </c>
    </row>
    <row r="2127" spans="1:29" ht="409.6" thickBot="1" x14ac:dyDescent="0.35">
      <c r="A2127" s="7" t="s">
        <v>2143</v>
      </c>
      <c r="D2127" s="37" t="s">
        <v>15</v>
      </c>
      <c r="E2127" s="45"/>
      <c r="F2127" s="47" t="e">
        <f ca="1">IF(D2127="Walmart", "https://www.walmart.com/search/?query=" &amp; [1]!textjoin("%20",TRUE,S2127,T2127,U2127,V2127,W2127,X2127,Y2127,Z2127,AA2127,AB2127,AC2127,AD2127,AE2127,AF2127,AG2127,AH2127,AI2127,AJ2127,AK2127,AL2127,AM2127,AN2127,AO2127,AP2127,AQ2127,AR2127,AS2127,AT2127,AU2127,AV2127,AW2127,AX2127,AY2127,AZ2127,BA2127,BB2127), IF(D2127="Best Buy", "https://www.bestbuy.com/site/searchpage.jsp?st=" &amp; [1]!textjoin("+",TRUE,S2127,T2127,U2127,V2127,W2127,X2127,Y2127,Z2127,AA2127,AB2127,AC2127,AD2127,AE2127,AF2127,AG2127,AH2127,AI2127,AJ2127,AK2127,AL2127,AM2127,AN2127,AO2127,AP2127,AQ2127,AR2127,AS2127,AT2127,AU2127,AV2127,AW2127,AX2127,AY2127,AZ2127,BA2127,BB2127), IF(D2127="Target", "https://www.target.com/s?searchTerm=" &amp; [1]!textjoin("+",TRUE,S2127,T2127,U2127,V2127,W2127,X2127,Y2127,Z2127,AA2127,AB2127,AC2127,AD2127,AE2127,AF2127,AG2127,AH2127,AI2127,AJ2127,AK2127,AL2127,AM2127,AN2127,AO2127,AP2127,AQ2127,AR2127,AS2127,AT2127,AU2127,AV2127,AW2127,AX2127,AY2127,AZ2127,BA2127,BB2127),"")))</f>
        <v>#NAME?</v>
      </c>
      <c r="G2127" s="45" t="s">
        <v>8541</v>
      </c>
      <c r="H2127" s="45" t="str">
        <f t="shared" si="131"/>
        <v>Best Buy</v>
      </c>
      <c r="I2127" s="45"/>
      <c r="J2127" s="45"/>
      <c r="L2127" s="37" t="s">
        <v>15</v>
      </c>
      <c r="M2127" s="26" t="s">
        <v>2159</v>
      </c>
      <c r="N2127" s="21" t="s">
        <v>7114</v>
      </c>
      <c r="O2127" s="1" t="s">
        <v>2160</v>
      </c>
      <c r="P2127" s="21" t="e">
        <f ca="1">[1]!textjoin("+",TRUE,O2127,S2127,T2127,U2127,V2127,W2127,X2127,Y2127,Z2127,AA2127,AB2127,AC2127,AD2127,AE2127,AF2127,AG2127,AH2127,AI2127,AJ2127,AK2127,AL2127,AM2127,AN2127,AO2127,AP2127,AQ2127,AR2127,AS2127,AT2127,AU2127,AV2127,AW2127,AX2127,AY2127,AZ2127,BA2127,BB2127,R2127)</f>
        <v>#NAME?</v>
      </c>
      <c r="Q2127" s="21" t="e">
        <f t="shared" ca="1" si="130"/>
        <v>#NAME?</v>
      </c>
      <c r="R2127" t="s">
        <v>5106</v>
      </c>
      <c r="S2127" s="16" t="s">
        <v>4163</v>
      </c>
      <c r="T2127" s="12" t="s">
        <v>2260</v>
      </c>
      <c r="U2127" s="12" t="s">
        <v>4137</v>
      </c>
      <c r="V2127" s="12" t="s">
        <v>4223</v>
      </c>
      <c r="W2127" s="12" t="s">
        <v>2924</v>
      </c>
      <c r="X2127" s="12" t="s">
        <v>4137</v>
      </c>
      <c r="Y2127" s="12" t="s">
        <v>4224</v>
      </c>
      <c r="Z2127" s="12" t="s">
        <v>4584</v>
      </c>
    </row>
    <row r="2128" spans="1:29" ht="409.6" thickBot="1" x14ac:dyDescent="0.35">
      <c r="A2128" s="7" t="s">
        <v>2144</v>
      </c>
      <c r="D2128" s="37" t="s">
        <v>15</v>
      </c>
      <c r="E2128" s="45"/>
      <c r="F2128" s="47" t="e">
        <f ca="1">IF(D2128="Walmart", "https://www.walmart.com/search/?query=" &amp; [1]!textjoin("%20",TRUE,S2128,T2128,U2128,V2128,W2128,X2128,Y2128,Z2128,AA2128,AB2128,AC2128,AD2128,AE2128,AF2128,AG2128,AH2128,AI2128,AJ2128,AK2128,AL2128,AM2128,AN2128,AO2128,AP2128,AQ2128,AR2128,AS2128,AT2128,AU2128,AV2128,AW2128,AX2128,AY2128,AZ2128,BA2128,BB2128), IF(D2128="Best Buy", "https://www.bestbuy.com/site/searchpage.jsp?st=" &amp; [1]!textjoin("+",TRUE,S2128,T2128,U2128,V2128,W2128,X2128,Y2128,Z2128,AA2128,AB2128,AC2128,AD2128,AE2128,AF2128,AG2128,AH2128,AI2128,AJ2128,AK2128,AL2128,AM2128,AN2128,AO2128,AP2128,AQ2128,AR2128,AS2128,AT2128,AU2128,AV2128,AW2128,AX2128,AY2128,AZ2128,BA2128,BB2128), IF(D2128="Target", "https://www.target.com/s?searchTerm=" &amp; [1]!textjoin("+",TRUE,S2128,T2128,U2128,V2128,W2128,X2128,Y2128,Z2128,AA2128,AB2128,AC2128,AD2128,AE2128,AF2128,AG2128,AH2128,AI2128,AJ2128,AK2128,AL2128,AM2128,AN2128,AO2128,AP2128,AQ2128,AR2128,AS2128,AT2128,AU2128,AV2128,AW2128,AX2128,AY2128,AZ2128,BA2128,BB2128),"")))</f>
        <v>#NAME?</v>
      </c>
      <c r="G2128" s="45" t="s">
        <v>8542</v>
      </c>
      <c r="H2128" s="45" t="str">
        <f t="shared" si="131"/>
        <v>Best Buy</v>
      </c>
      <c r="I2128" s="45"/>
      <c r="J2128" s="45"/>
      <c r="L2128" s="37" t="s">
        <v>15</v>
      </c>
      <c r="M2128" s="26" t="s">
        <v>2159</v>
      </c>
      <c r="N2128" s="21" t="s">
        <v>7115</v>
      </c>
      <c r="O2128" s="1" t="s">
        <v>2160</v>
      </c>
      <c r="P2128" s="21" t="e">
        <f ca="1">[1]!textjoin("+",TRUE,O2128,S2128,T2128,U2128,V2128,W2128,X2128,Y2128,Z2128,AA2128,AB2128,AC2128,AD2128,AE2128,AF2128,AG2128,AH2128,AI2128,AJ2128,AK2128,AL2128,AM2128,AN2128,AO2128,AP2128,AQ2128,AR2128,AS2128,AT2128,AU2128,AV2128,AW2128,AX2128,AY2128,AZ2128,BA2128,BB2128,R2128)</f>
        <v>#NAME?</v>
      </c>
      <c r="Q2128" s="21" t="e">
        <f t="shared" ca="1" si="130"/>
        <v>#NAME?</v>
      </c>
      <c r="R2128" t="s">
        <v>5106</v>
      </c>
      <c r="S2128" s="16" t="s">
        <v>4566</v>
      </c>
      <c r="T2128" s="12" t="s">
        <v>4567</v>
      </c>
      <c r="U2128" s="12" t="s">
        <v>4584</v>
      </c>
    </row>
    <row r="2129" spans="1:27" ht="409.6" thickBot="1" x14ac:dyDescent="0.35">
      <c r="A2129" s="7" t="s">
        <v>2145</v>
      </c>
      <c r="D2129" s="37" t="s">
        <v>15</v>
      </c>
      <c r="E2129" s="45"/>
      <c r="F2129" s="47" t="e">
        <f ca="1">IF(D2129="Walmart", "https://www.walmart.com/search/?query=" &amp; [1]!textjoin("%20",TRUE,S2129,T2129,U2129,V2129,W2129,X2129,Y2129,Z2129,AA2129,AB2129,AC2129,AD2129,AE2129,AF2129,AG2129,AH2129,AI2129,AJ2129,AK2129,AL2129,AM2129,AN2129,AO2129,AP2129,AQ2129,AR2129,AS2129,AT2129,AU2129,AV2129,AW2129,AX2129,AY2129,AZ2129,BA2129,BB2129), IF(D2129="Best Buy", "https://www.bestbuy.com/site/searchpage.jsp?st=" &amp; [1]!textjoin("+",TRUE,S2129,T2129,U2129,V2129,W2129,X2129,Y2129,Z2129,AA2129,AB2129,AC2129,AD2129,AE2129,AF2129,AG2129,AH2129,AI2129,AJ2129,AK2129,AL2129,AM2129,AN2129,AO2129,AP2129,AQ2129,AR2129,AS2129,AT2129,AU2129,AV2129,AW2129,AX2129,AY2129,AZ2129,BA2129,BB2129), IF(D2129="Target", "https://www.target.com/s?searchTerm=" &amp; [1]!textjoin("+",TRUE,S2129,T2129,U2129,V2129,W2129,X2129,Y2129,Z2129,AA2129,AB2129,AC2129,AD2129,AE2129,AF2129,AG2129,AH2129,AI2129,AJ2129,AK2129,AL2129,AM2129,AN2129,AO2129,AP2129,AQ2129,AR2129,AS2129,AT2129,AU2129,AV2129,AW2129,AX2129,AY2129,AZ2129,BA2129,BB2129),"")))</f>
        <v>#NAME?</v>
      </c>
      <c r="G2129" s="45" t="s">
        <v>8543</v>
      </c>
      <c r="H2129" s="45" t="str">
        <f t="shared" si="131"/>
        <v>Best Buy</v>
      </c>
      <c r="I2129" s="45"/>
      <c r="J2129" s="45"/>
      <c r="L2129" s="37" t="s">
        <v>15</v>
      </c>
      <c r="M2129" s="26" t="s">
        <v>2159</v>
      </c>
      <c r="N2129" s="21" t="s">
        <v>7116</v>
      </c>
      <c r="O2129" s="1" t="s">
        <v>2160</v>
      </c>
      <c r="P2129" s="21" t="e">
        <f ca="1">[1]!textjoin("+",TRUE,O2129,S2129,T2129,U2129,V2129,W2129,X2129,Y2129,Z2129,AA2129,AB2129,AC2129,AD2129,AE2129,AF2129,AG2129,AH2129,AI2129,AJ2129,AK2129,AL2129,AM2129,AN2129,AO2129,AP2129,AQ2129,AR2129,AS2129,AT2129,AU2129,AV2129,AW2129,AX2129,AY2129,AZ2129,BA2129,BB2129,R2129)</f>
        <v>#NAME?</v>
      </c>
      <c r="Q2129" s="21" t="e">
        <f t="shared" ca="1" si="130"/>
        <v>#NAME?</v>
      </c>
      <c r="R2129" t="s">
        <v>5106</v>
      </c>
      <c r="S2129" s="16" t="s">
        <v>4568</v>
      </c>
      <c r="T2129" s="12" t="s">
        <v>4584</v>
      </c>
    </row>
    <row r="2130" spans="1:27" ht="409.6" thickBot="1" x14ac:dyDescent="0.35">
      <c r="A2130" s="7" t="s">
        <v>2146</v>
      </c>
      <c r="D2130" s="37" t="s">
        <v>20</v>
      </c>
      <c r="E2130" s="45"/>
      <c r="F2130" s="47" t="e">
        <f ca="1">IF(D2130="Walmart", "https://www.walmart.com/search/?query=" &amp; [1]!textjoin("%20",TRUE,S2130,T2130,U2130,V2130,W2130,X2130,Y2130,Z2130,AA2130,AB2130,AC2130,AD2130,AE2130,AF2130,AG2130,AH2130,AI2130,AJ2130,AK2130,AL2130,AM2130,AN2130,AO2130,AP2130,AQ2130,AR2130,AS2130,AT2130,AU2130,AV2130,AW2130,AX2130,AY2130,AZ2130,BA2130,BB2130), IF(D2130="Best Buy", "https://www.bestbuy.com/site/searchpage.jsp?st=" &amp; [1]!textjoin("+",TRUE,S2130,T2130,U2130,V2130,W2130,X2130,Y2130,Z2130,AA2130,AB2130,AC2130,AD2130,AE2130,AF2130,AG2130,AH2130,AI2130,AJ2130,AK2130,AL2130,AM2130,AN2130,AO2130,AP2130,AQ2130,AR2130,AS2130,AT2130,AU2130,AV2130,AW2130,AX2130,AY2130,AZ2130,BA2130,BB2130), IF(D2130="Target", "https://www.target.com/s?searchTerm=" &amp; [1]!textjoin("+",TRUE,S2130,T2130,U2130,V2130,W2130,X2130,Y2130,Z2130,AA2130,AB2130,AC2130,AD2130,AE2130,AF2130,AG2130,AH2130,AI2130,AJ2130,AK2130,AL2130,AM2130,AN2130,AO2130,AP2130,AQ2130,AR2130,AS2130,AT2130,AU2130,AV2130,AW2130,AX2130,AY2130,AZ2130,BA2130,BB2130),"")))</f>
        <v>#NAME?</v>
      </c>
      <c r="G2130" s="45" t="s">
        <v>8544</v>
      </c>
      <c r="H2130" s="45" t="str">
        <f t="shared" si="131"/>
        <v>Target</v>
      </c>
      <c r="I2130" s="45"/>
      <c r="J2130" s="45"/>
      <c r="L2130" s="37" t="s">
        <v>20</v>
      </c>
      <c r="M2130" s="26" t="s">
        <v>2159</v>
      </c>
      <c r="N2130" s="21" t="s">
        <v>7117</v>
      </c>
      <c r="O2130" s="1" t="s">
        <v>2160</v>
      </c>
      <c r="P2130" s="21" t="e">
        <f ca="1">[1]!textjoin("+",TRUE,O2130,S2130,T2130,U2130,V2130,W2130,X2130,Y2130,Z2130,AA2130,AB2130,AC2130,AD2130,AE2130,AF2130,AG2130,AH2130,AI2130,AJ2130,AK2130,AL2130,AM2130,AN2130,AO2130,AP2130,AQ2130,AR2130,AS2130,AT2130,AU2130,AV2130,AW2130,AX2130,AY2130,AZ2130,BA2130,BB2130,R2130)</f>
        <v>#NAME?</v>
      </c>
      <c r="Q2130" s="21" t="e">
        <f t="shared" ca="1" si="130"/>
        <v>#NAME?</v>
      </c>
      <c r="R2130" t="s">
        <v>5106</v>
      </c>
      <c r="S2130" s="16" t="s">
        <v>4569</v>
      </c>
      <c r="T2130" s="12" t="s">
        <v>4570</v>
      </c>
      <c r="U2130" s="12" t="s">
        <v>2161</v>
      </c>
    </row>
    <row r="2131" spans="1:27" ht="409.6" thickBot="1" x14ac:dyDescent="0.35">
      <c r="A2131" s="7" t="s">
        <v>2147</v>
      </c>
      <c r="D2131" s="37" t="s">
        <v>12</v>
      </c>
      <c r="E2131" s="45"/>
      <c r="F2131" s="47" t="e">
        <f ca="1">IF(D2131="Walmart", "https://www.walmart.com/search/?query=" &amp; [1]!textjoin("%20",TRUE,S2131,T2131,U2131,V2131,W2131,X2131,Y2131,Z2131,AA2131,AB2131,AC2131,AD2131,AE2131,AF2131,AG2131,AH2131,AI2131,AJ2131,AK2131,AL2131,AM2131,AN2131,AO2131,AP2131,AQ2131,AR2131,AS2131,AT2131,AU2131,AV2131,AW2131,AX2131,AY2131,AZ2131,BA2131,BB2131), IF(D2131="Best Buy", "https://www.bestbuy.com/site/searchpage.jsp?st=" &amp; [1]!textjoin("+",TRUE,S2131,T2131,U2131,V2131,W2131,X2131,Y2131,Z2131,AA2131,AB2131,AC2131,AD2131,AE2131,AF2131,AG2131,AH2131,AI2131,AJ2131,AK2131,AL2131,AM2131,AN2131,AO2131,AP2131,AQ2131,AR2131,AS2131,AT2131,AU2131,AV2131,AW2131,AX2131,AY2131,AZ2131,BA2131,BB2131), IF(D2131="Target", "https://www.target.com/s?searchTerm=" &amp; [1]!textjoin("+",TRUE,S2131,T2131,U2131,V2131,W2131,X2131,Y2131,Z2131,AA2131,AB2131,AC2131,AD2131,AE2131,AF2131,AG2131,AH2131,AI2131,AJ2131,AK2131,AL2131,AM2131,AN2131,AO2131,AP2131,AQ2131,AR2131,AS2131,AT2131,AU2131,AV2131,AW2131,AX2131,AY2131,AZ2131,BA2131,BB2131),"")))</f>
        <v>#NAME?</v>
      </c>
      <c r="G2131" s="45" t="s">
        <v>8545</v>
      </c>
      <c r="H2131" s="45" t="str">
        <f t="shared" si="131"/>
        <v>Walmart</v>
      </c>
      <c r="I2131" s="45"/>
      <c r="J2131" s="45"/>
      <c r="L2131" s="37" t="s">
        <v>12</v>
      </c>
      <c r="M2131" s="26" t="s">
        <v>2159</v>
      </c>
      <c r="N2131" s="21" t="s">
        <v>7118</v>
      </c>
      <c r="O2131" s="1" t="s">
        <v>2160</v>
      </c>
      <c r="P2131" s="21" t="e">
        <f ca="1">[1]!textjoin("+",TRUE,O2131,S2131,T2131,U2131,V2131,W2131,X2131,Y2131,Z2131,AA2131,AB2131,AC2131,AD2131,AE2131,AF2131,AG2131,AH2131,AI2131,AJ2131,AK2131,AL2131,AM2131,AN2131,AO2131,AP2131,AQ2131,AR2131,AS2131,AT2131,AU2131,AV2131,AW2131,AX2131,AY2131,AZ2131,BA2131,BB2131,R2131)</f>
        <v>#NAME?</v>
      </c>
      <c r="Q2131" s="21" t="e">
        <f t="shared" ca="1" si="130"/>
        <v>#NAME?</v>
      </c>
      <c r="R2131" t="s">
        <v>5106</v>
      </c>
      <c r="S2131" s="16" t="s">
        <v>4569</v>
      </c>
      <c r="T2131" s="12" t="s">
        <v>4571</v>
      </c>
      <c r="U2131" s="12" t="s">
        <v>2176</v>
      </c>
      <c r="V2131" s="12" t="s">
        <v>2177</v>
      </c>
      <c r="W2131" s="12" t="s">
        <v>4600</v>
      </c>
    </row>
    <row r="2132" spans="1:27" ht="409.6" thickBot="1" x14ac:dyDescent="0.35">
      <c r="A2132" s="7" t="s">
        <v>2148</v>
      </c>
      <c r="D2132" s="37" t="s">
        <v>15</v>
      </c>
      <c r="E2132" s="45"/>
      <c r="F2132" s="47" t="e">
        <f ca="1">IF(D2132="Walmart", "https://www.walmart.com/search/?query=" &amp; [1]!textjoin("%20",TRUE,S2132,T2132,U2132,V2132,W2132,X2132,Y2132,Z2132,AA2132,AB2132,AC2132,AD2132,AE2132,AF2132,AG2132,AH2132,AI2132,AJ2132,AK2132,AL2132,AM2132,AN2132,AO2132,AP2132,AQ2132,AR2132,AS2132,AT2132,AU2132,AV2132,AW2132,AX2132,AY2132,AZ2132,BA2132,BB2132), IF(D2132="Best Buy", "https://www.bestbuy.com/site/searchpage.jsp?st=" &amp; [1]!textjoin("+",TRUE,S2132,T2132,U2132,V2132,W2132,X2132,Y2132,Z2132,AA2132,AB2132,AC2132,AD2132,AE2132,AF2132,AG2132,AH2132,AI2132,AJ2132,AK2132,AL2132,AM2132,AN2132,AO2132,AP2132,AQ2132,AR2132,AS2132,AT2132,AU2132,AV2132,AW2132,AX2132,AY2132,AZ2132,BA2132,BB2132), IF(D2132="Target", "https://www.target.com/s?searchTerm=" &amp; [1]!textjoin("+",TRUE,S2132,T2132,U2132,V2132,W2132,X2132,Y2132,Z2132,AA2132,AB2132,AC2132,AD2132,AE2132,AF2132,AG2132,AH2132,AI2132,AJ2132,AK2132,AL2132,AM2132,AN2132,AO2132,AP2132,AQ2132,AR2132,AS2132,AT2132,AU2132,AV2132,AW2132,AX2132,AY2132,AZ2132,BA2132,BB2132),"")))</f>
        <v>#NAME?</v>
      </c>
      <c r="G2132" s="45" t="s">
        <v>8546</v>
      </c>
      <c r="H2132" s="45" t="str">
        <f t="shared" si="131"/>
        <v>Best Buy</v>
      </c>
      <c r="I2132" s="45"/>
      <c r="J2132" s="45"/>
      <c r="L2132" s="37" t="s">
        <v>15</v>
      </c>
      <c r="M2132" s="26" t="s">
        <v>2159</v>
      </c>
      <c r="N2132" s="21" t="s">
        <v>7119</v>
      </c>
      <c r="O2132" s="1" t="s">
        <v>2160</v>
      </c>
      <c r="P2132" s="21" t="e">
        <f ca="1">[1]!textjoin("+",TRUE,O2132,S2132,T2132,U2132,V2132,W2132,X2132,Y2132,Z2132,AA2132,AB2132,AC2132,AD2132,AE2132,AF2132,AG2132,AH2132,AI2132,AJ2132,AK2132,AL2132,AM2132,AN2132,AO2132,AP2132,AQ2132,AR2132,AS2132,AT2132,AU2132,AV2132,AW2132,AX2132,AY2132,AZ2132,BA2132,BB2132,R2132)</f>
        <v>#NAME?</v>
      </c>
      <c r="Q2132" s="21" t="e">
        <f t="shared" ca="1" si="130"/>
        <v>#NAME?</v>
      </c>
      <c r="R2132" t="s">
        <v>5106</v>
      </c>
      <c r="S2132" s="16" t="s">
        <v>4569</v>
      </c>
      <c r="T2132" s="12" t="s">
        <v>4571</v>
      </c>
      <c r="U2132" s="12" t="s">
        <v>2172</v>
      </c>
    </row>
    <row r="2133" spans="1:27" ht="409.6" thickBot="1" x14ac:dyDescent="0.35">
      <c r="A2133" s="7" t="s">
        <v>2149</v>
      </c>
      <c r="D2133" s="37" t="s">
        <v>12</v>
      </c>
      <c r="E2133" s="45"/>
      <c r="F2133" s="47" t="e">
        <f ca="1">IF(D2133="Walmart", "https://www.walmart.com/search/?query=" &amp; [1]!textjoin("%20",TRUE,S2133,T2133,U2133,V2133,W2133,X2133,Y2133,Z2133,AA2133,AB2133,AC2133,AD2133,AE2133,AF2133,AG2133,AH2133,AI2133,AJ2133,AK2133,AL2133,AM2133,AN2133,AO2133,AP2133,AQ2133,AR2133,AS2133,AT2133,AU2133,AV2133,AW2133,AX2133,AY2133,AZ2133,BA2133,BB2133), IF(D2133="Best Buy", "https://www.bestbuy.com/site/searchpage.jsp?st=" &amp; [1]!textjoin("+",TRUE,S2133,T2133,U2133,V2133,W2133,X2133,Y2133,Z2133,AA2133,AB2133,AC2133,AD2133,AE2133,AF2133,AG2133,AH2133,AI2133,AJ2133,AK2133,AL2133,AM2133,AN2133,AO2133,AP2133,AQ2133,AR2133,AS2133,AT2133,AU2133,AV2133,AW2133,AX2133,AY2133,AZ2133,BA2133,BB2133), IF(D2133="Target", "https://www.target.com/s?searchTerm=" &amp; [1]!textjoin("+",TRUE,S2133,T2133,U2133,V2133,W2133,X2133,Y2133,Z2133,AA2133,AB2133,AC2133,AD2133,AE2133,AF2133,AG2133,AH2133,AI2133,AJ2133,AK2133,AL2133,AM2133,AN2133,AO2133,AP2133,AQ2133,AR2133,AS2133,AT2133,AU2133,AV2133,AW2133,AX2133,AY2133,AZ2133,BA2133,BB2133),"")))</f>
        <v>#NAME?</v>
      </c>
      <c r="G2133" s="45" t="s">
        <v>8547</v>
      </c>
      <c r="H2133" s="45" t="str">
        <f t="shared" si="131"/>
        <v>Walmart</v>
      </c>
      <c r="I2133" s="45"/>
      <c r="J2133" s="45"/>
      <c r="L2133" s="37" t="s">
        <v>12</v>
      </c>
      <c r="M2133" s="26" t="s">
        <v>2159</v>
      </c>
      <c r="N2133" s="21" t="s">
        <v>7119</v>
      </c>
      <c r="O2133" s="1" t="s">
        <v>2160</v>
      </c>
      <c r="P2133" s="21" t="e">
        <f ca="1">[1]!textjoin("+",TRUE,O2133,S2133,T2133,U2133,V2133,W2133,X2133,Y2133,Z2133,AA2133,AB2133,AC2133,AD2133,AE2133,AF2133,AG2133,AH2133,AI2133,AJ2133,AK2133,AL2133,AM2133,AN2133,AO2133,AP2133,AQ2133,AR2133,AS2133,AT2133,AU2133,AV2133,AW2133,AX2133,AY2133,AZ2133,BA2133,BB2133,R2133)</f>
        <v>#NAME?</v>
      </c>
      <c r="Q2133" s="21" t="e">
        <f t="shared" ca="1" si="130"/>
        <v>#NAME?</v>
      </c>
      <c r="R2133" t="s">
        <v>5106</v>
      </c>
      <c r="S2133" s="16" t="s">
        <v>4569</v>
      </c>
      <c r="T2133" s="12" t="s">
        <v>4571</v>
      </c>
      <c r="U2133" s="12" t="s">
        <v>2172</v>
      </c>
    </row>
    <row r="2134" spans="1:27" ht="58.2" thickBot="1" x14ac:dyDescent="0.35">
      <c r="A2134" s="7" t="s">
        <v>2150</v>
      </c>
      <c r="D2134" s="37" t="s">
        <v>43</v>
      </c>
      <c r="E2134" s="45"/>
      <c r="F2134" s="47" t="str">
        <f>IF(D2134="Walmart", "https://www.walmart.com/search/?query=" &amp; [1]!textjoin("%20",TRUE,S2134,T2134,U2134,V2134,W2134,X2134,Y2134,Z2134,AA2134,AB2134,AC2134,AD2134,AE2134,AF2134,AG2134,AH2134,AI2134,AJ2134,AK2134,AL2134,AM2134,AN2134,AO2134,AP2134,AQ2134,AR2134,AS2134,AT2134,AU2134,AV2134,AW2134,AX2134,AY2134,AZ2134,BA2134,BB2134), IF(D2134="Best Buy", "https://www.bestbuy.com/site/searchpage.jsp?st=" &amp; [1]!textjoin("+",TRUE,S2134,T2134,U2134,V2134,W2134,X2134,Y2134,Z2134,AA2134,AB2134,AC2134,AD2134,AE2134,AF2134,AG2134,AH2134,AI2134,AJ2134,AK2134,AL2134,AM2134,AN2134,AO2134,AP2134,AQ2134,AR2134,AS2134,AT2134,AU2134,AV2134,AW2134,AX2134,AY2134,AZ2134,BA2134,BB2134), IF(D2134="Target", "https://www.target.com/s?searchTerm=" &amp; [1]!textjoin("+",TRUE,S2134,T2134,U2134,V2134,W2134,X2134,Y2134,Z2134,AA2134,AB2134,AC2134,AD2134,AE2134,AF2134,AG2134,AH2134,AI2134,AJ2134,AK2134,AL2134,AM2134,AN2134,AO2134,AP2134,AQ2134,AR2134,AS2134,AT2134,AU2134,AV2134,AW2134,AX2134,AY2134,AZ2134,BA2134,BB2134),"")))</f>
        <v/>
      </c>
      <c r="G2134" s="45" t="s">
        <v>7382</v>
      </c>
      <c r="H2134" s="45"/>
      <c r="I2134" s="45"/>
      <c r="J2134" s="45"/>
      <c r="L2134" s="37" t="s">
        <v>43</v>
      </c>
      <c r="M2134" s="26" t="s">
        <v>2159</v>
      </c>
      <c r="N2134" s="21" t="s">
        <v>7120</v>
      </c>
      <c r="O2134" s="1" t="s">
        <v>2160</v>
      </c>
      <c r="P2134" s="21" t="e">
        <f ca="1">[1]!textjoin("+",TRUE,O2134,S2134,T2134,U2134,V2134,W2134,X2134,Y2134,Z2134,AA2134,AB2134,AC2134,AD2134,AE2134,AF2134,AG2134,AH2134,AI2134,AJ2134,AK2134,AL2134,AM2134,AN2134,AO2134,AP2134,AQ2134,AR2134,AS2134,AT2134,AU2134,AV2134,AW2134,AX2134,AY2134,AZ2134,BA2134,BB2134,R2134)</f>
        <v>#NAME?</v>
      </c>
      <c r="Q2134" s="21" t="e">
        <f t="shared" ca="1" si="130"/>
        <v>#NAME?</v>
      </c>
      <c r="R2134" t="s">
        <v>5106</v>
      </c>
      <c r="S2134" s="16" t="s">
        <v>4569</v>
      </c>
      <c r="T2134" s="12" t="s">
        <v>4571</v>
      </c>
      <c r="U2134" s="12" t="s">
        <v>2161</v>
      </c>
    </row>
    <row r="2135" spans="1:27" ht="409.6" thickBot="1" x14ac:dyDescent="0.35">
      <c r="A2135" s="7" t="s">
        <v>2150</v>
      </c>
      <c r="D2135" s="37" t="s">
        <v>12</v>
      </c>
      <c r="E2135" s="45"/>
      <c r="F2135" s="47" t="e">
        <f ca="1">IF(D2135="Walmart", "https://www.walmart.com/search/?query=" &amp; [1]!textjoin("%20",TRUE,S2135,T2135,U2135,V2135,W2135,X2135,Y2135,Z2135,AA2135,AB2135,AC2135,AD2135,AE2135,AF2135,AG2135,AH2135,AI2135,AJ2135,AK2135,AL2135,AM2135,AN2135,AO2135,AP2135,AQ2135,AR2135,AS2135,AT2135,AU2135,AV2135,AW2135,AX2135,AY2135,AZ2135,BA2135,BB2135), IF(D2135="Best Buy", "https://www.bestbuy.com/site/searchpage.jsp?st=" &amp; [1]!textjoin("+",TRUE,S2135,T2135,U2135,V2135,W2135,X2135,Y2135,Z2135,AA2135,AB2135,AC2135,AD2135,AE2135,AF2135,AG2135,AH2135,AI2135,AJ2135,AK2135,AL2135,AM2135,AN2135,AO2135,AP2135,AQ2135,AR2135,AS2135,AT2135,AU2135,AV2135,AW2135,AX2135,AY2135,AZ2135,BA2135,BB2135), IF(D2135="Target", "https://www.target.com/s?searchTerm=" &amp; [1]!textjoin("+",TRUE,S2135,T2135,U2135,V2135,W2135,X2135,Y2135,Z2135,AA2135,AB2135,AC2135,AD2135,AE2135,AF2135,AG2135,AH2135,AI2135,AJ2135,AK2135,AL2135,AM2135,AN2135,AO2135,AP2135,AQ2135,AR2135,AS2135,AT2135,AU2135,AV2135,AW2135,AX2135,AY2135,AZ2135,BA2135,BB2135),"")))</f>
        <v>#NAME?</v>
      </c>
      <c r="G2135" s="45" t="s">
        <v>8548</v>
      </c>
      <c r="H2135" s="45" t="str">
        <f t="shared" ref="H2135:H2141" si="132">HYPERLINK(G2135,D2135)</f>
        <v>Walmart</v>
      </c>
      <c r="I2135" s="45"/>
      <c r="J2135" s="45"/>
      <c r="L2135" s="37" t="s">
        <v>12</v>
      </c>
      <c r="M2135" s="26" t="s">
        <v>2159</v>
      </c>
      <c r="N2135" s="21" t="s">
        <v>7121</v>
      </c>
      <c r="O2135" s="1" t="s">
        <v>2160</v>
      </c>
      <c r="P2135" s="21" t="e">
        <f ca="1">[1]!textjoin("+",TRUE,O2135,S2135,T2135,U2135,V2135,W2135,X2135,Y2135,Z2135,AA2135,AB2135,AC2135,AD2135,AE2135,AF2135,AG2135,AH2135,AI2135,AJ2135,AK2135,AL2135,AM2135,AN2135,AO2135,AP2135,AQ2135,AR2135,AS2135,AT2135,AU2135,AV2135,AW2135,AX2135,AY2135,AZ2135,BA2135,BB2135,R2135)</f>
        <v>#NAME?</v>
      </c>
      <c r="Q2135" s="21" t="e">
        <f t="shared" ca="1" si="130"/>
        <v>#NAME?</v>
      </c>
      <c r="R2135" t="s">
        <v>5106</v>
      </c>
      <c r="S2135" s="16" t="s">
        <v>4572</v>
      </c>
      <c r="T2135" s="12" t="s">
        <v>4488</v>
      </c>
      <c r="U2135" s="12" t="s">
        <v>4573</v>
      </c>
      <c r="V2135" s="12" t="s">
        <v>2176</v>
      </c>
      <c r="W2135" s="12" t="s">
        <v>2177</v>
      </c>
      <c r="X2135" s="12" t="s">
        <v>4600</v>
      </c>
    </row>
    <row r="2136" spans="1:27" ht="409.6" thickBot="1" x14ac:dyDescent="0.35">
      <c r="A2136" s="7" t="s">
        <v>2151</v>
      </c>
      <c r="D2136" s="37" t="s">
        <v>15</v>
      </c>
      <c r="E2136" s="45"/>
      <c r="F2136" s="47" t="e">
        <f ca="1">IF(D2136="Walmart", "https://www.walmart.com/search/?query=" &amp; [1]!textjoin("%20",TRUE,S2136,T2136,U2136,V2136,W2136,X2136,Y2136,Z2136,AA2136,AB2136,AC2136,AD2136,AE2136,AF2136,AG2136,AH2136,AI2136,AJ2136,AK2136,AL2136,AM2136,AN2136,AO2136,AP2136,AQ2136,AR2136,AS2136,AT2136,AU2136,AV2136,AW2136,AX2136,AY2136,AZ2136,BA2136,BB2136), IF(D2136="Best Buy", "https://www.bestbuy.com/site/searchpage.jsp?st=" &amp; [1]!textjoin("+",TRUE,S2136,T2136,U2136,V2136,W2136,X2136,Y2136,Z2136,AA2136,AB2136,AC2136,AD2136,AE2136,AF2136,AG2136,AH2136,AI2136,AJ2136,AK2136,AL2136,AM2136,AN2136,AO2136,AP2136,AQ2136,AR2136,AS2136,AT2136,AU2136,AV2136,AW2136,AX2136,AY2136,AZ2136,BA2136,BB2136), IF(D2136="Target", "https://www.target.com/s?searchTerm=" &amp; [1]!textjoin("+",TRUE,S2136,T2136,U2136,V2136,W2136,X2136,Y2136,Z2136,AA2136,AB2136,AC2136,AD2136,AE2136,AF2136,AG2136,AH2136,AI2136,AJ2136,AK2136,AL2136,AM2136,AN2136,AO2136,AP2136,AQ2136,AR2136,AS2136,AT2136,AU2136,AV2136,AW2136,AX2136,AY2136,AZ2136,BA2136,BB2136),"")))</f>
        <v>#NAME?</v>
      </c>
      <c r="G2136" s="45" t="s">
        <v>8549</v>
      </c>
      <c r="H2136" s="45" t="str">
        <f t="shared" si="132"/>
        <v>Best Buy</v>
      </c>
      <c r="I2136" s="45"/>
      <c r="J2136" s="45"/>
      <c r="L2136" s="37" t="s">
        <v>15</v>
      </c>
      <c r="M2136" s="26" t="s">
        <v>2159</v>
      </c>
      <c r="N2136" s="21" t="s">
        <v>7122</v>
      </c>
      <c r="O2136" s="1" t="s">
        <v>2160</v>
      </c>
      <c r="P2136" s="21" t="e">
        <f ca="1">[1]!textjoin("+",TRUE,O2136,S2136,T2136,U2136,V2136,W2136,X2136,Y2136,Z2136,AA2136,AB2136,AC2136,AD2136,AE2136,AF2136,AG2136,AH2136,AI2136,AJ2136,AK2136,AL2136,AM2136,AN2136,AO2136,AP2136,AQ2136,AR2136,AS2136,AT2136,AU2136,AV2136,AW2136,AX2136,AY2136,AZ2136,BA2136,BB2136,R2136)</f>
        <v>#NAME?</v>
      </c>
      <c r="Q2136" s="21" t="e">
        <f t="shared" ca="1" si="130"/>
        <v>#NAME?</v>
      </c>
      <c r="R2136" t="s">
        <v>5106</v>
      </c>
      <c r="S2136" s="16" t="s">
        <v>5056</v>
      </c>
      <c r="T2136" s="12" t="s">
        <v>4488</v>
      </c>
      <c r="U2136" s="12" t="s">
        <v>4573</v>
      </c>
      <c r="V2136" s="12" t="s">
        <v>4584</v>
      </c>
    </row>
    <row r="2137" spans="1:27" ht="409.6" thickBot="1" x14ac:dyDescent="0.35">
      <c r="A2137" s="7" t="s">
        <v>2152</v>
      </c>
      <c r="D2137" s="37" t="s">
        <v>15</v>
      </c>
      <c r="E2137" s="45"/>
      <c r="F2137" s="47" t="e">
        <f ca="1">IF(D2137="Walmart", "https://www.walmart.com/search/?query=" &amp; [1]!textjoin("%20",TRUE,S2137,T2137,U2137,V2137,W2137,X2137,Y2137,Z2137,AA2137,AB2137,AC2137,AD2137,AE2137,AF2137,AG2137,AH2137,AI2137,AJ2137,AK2137,AL2137,AM2137,AN2137,AO2137,AP2137,AQ2137,AR2137,AS2137,AT2137,AU2137,AV2137,AW2137,AX2137,AY2137,AZ2137,BA2137,BB2137), IF(D2137="Best Buy", "https://www.bestbuy.com/site/searchpage.jsp?st=" &amp; [1]!textjoin("+",TRUE,S2137,T2137,U2137,V2137,W2137,X2137,Y2137,Z2137,AA2137,AB2137,AC2137,AD2137,AE2137,AF2137,AG2137,AH2137,AI2137,AJ2137,AK2137,AL2137,AM2137,AN2137,AO2137,AP2137,AQ2137,AR2137,AS2137,AT2137,AU2137,AV2137,AW2137,AX2137,AY2137,AZ2137,BA2137,BB2137), IF(D2137="Target", "https://www.target.com/s?searchTerm=" &amp; [1]!textjoin("+",TRUE,S2137,T2137,U2137,V2137,W2137,X2137,Y2137,Z2137,AA2137,AB2137,AC2137,AD2137,AE2137,AF2137,AG2137,AH2137,AI2137,AJ2137,AK2137,AL2137,AM2137,AN2137,AO2137,AP2137,AQ2137,AR2137,AS2137,AT2137,AU2137,AV2137,AW2137,AX2137,AY2137,AZ2137,BA2137,BB2137),"")))</f>
        <v>#NAME?</v>
      </c>
      <c r="G2137" s="45" t="s">
        <v>8550</v>
      </c>
      <c r="H2137" s="45" t="str">
        <f t="shared" si="132"/>
        <v>Best Buy</v>
      </c>
      <c r="I2137" s="45"/>
      <c r="J2137" s="45"/>
      <c r="L2137" s="37" t="s">
        <v>15</v>
      </c>
      <c r="M2137" s="26" t="s">
        <v>2159</v>
      </c>
      <c r="N2137" s="21" t="s">
        <v>7123</v>
      </c>
      <c r="O2137" s="1" t="s">
        <v>2160</v>
      </c>
      <c r="P2137" s="21" t="e">
        <f ca="1">[1]!textjoin("+",TRUE,O2137,S2137,T2137,U2137,V2137,W2137,X2137,Y2137,Z2137,AA2137,AB2137,AC2137,AD2137,AE2137,AF2137,AG2137,AH2137,AI2137,AJ2137,AK2137,AL2137,AM2137,AN2137,AO2137,AP2137,AQ2137,AR2137,AS2137,AT2137,AU2137,AV2137,AW2137,AX2137,AY2137,AZ2137,BA2137,BB2137,R2137)</f>
        <v>#NAME?</v>
      </c>
      <c r="Q2137" s="21" t="e">
        <f t="shared" ca="1" si="130"/>
        <v>#NAME?</v>
      </c>
      <c r="R2137" t="s">
        <v>5106</v>
      </c>
      <c r="S2137" s="16" t="s">
        <v>5057</v>
      </c>
      <c r="T2137" s="12" t="s">
        <v>4574</v>
      </c>
      <c r="U2137" s="12" t="s">
        <v>2924</v>
      </c>
      <c r="V2137" s="12" t="s">
        <v>4575</v>
      </c>
      <c r="W2137" s="12" t="s">
        <v>4576</v>
      </c>
      <c r="X2137" s="12" t="s">
        <v>2176</v>
      </c>
      <c r="Y2137" s="12" t="s">
        <v>2177</v>
      </c>
      <c r="Z2137" s="12" t="s">
        <v>2178</v>
      </c>
      <c r="AA2137" s="12" t="s">
        <v>4603</v>
      </c>
    </row>
    <row r="2138" spans="1:27" ht="409.6" thickBot="1" x14ac:dyDescent="0.35">
      <c r="A2138" s="7" t="s">
        <v>2153</v>
      </c>
      <c r="D2138" s="37" t="s">
        <v>12</v>
      </c>
      <c r="E2138" s="45"/>
      <c r="F2138" s="47" t="e">
        <f ca="1">IF(D2138="Walmart", "https://www.walmart.com/search/?query=" &amp; [1]!textjoin("%20",TRUE,S2138,T2138,U2138,V2138,W2138,X2138,Y2138,Z2138,AA2138,AB2138,AC2138,AD2138,AE2138,AF2138,AG2138,AH2138,AI2138,AJ2138,AK2138,AL2138,AM2138,AN2138,AO2138,AP2138,AQ2138,AR2138,AS2138,AT2138,AU2138,AV2138,AW2138,AX2138,AY2138,AZ2138,BA2138,BB2138), IF(D2138="Best Buy", "https://www.bestbuy.com/site/searchpage.jsp?st=" &amp; [1]!textjoin("+",TRUE,S2138,T2138,U2138,V2138,W2138,X2138,Y2138,Z2138,AA2138,AB2138,AC2138,AD2138,AE2138,AF2138,AG2138,AH2138,AI2138,AJ2138,AK2138,AL2138,AM2138,AN2138,AO2138,AP2138,AQ2138,AR2138,AS2138,AT2138,AU2138,AV2138,AW2138,AX2138,AY2138,AZ2138,BA2138,BB2138), IF(D2138="Target", "https://www.target.com/s?searchTerm=" &amp; [1]!textjoin("+",TRUE,S2138,T2138,U2138,V2138,W2138,X2138,Y2138,Z2138,AA2138,AB2138,AC2138,AD2138,AE2138,AF2138,AG2138,AH2138,AI2138,AJ2138,AK2138,AL2138,AM2138,AN2138,AO2138,AP2138,AQ2138,AR2138,AS2138,AT2138,AU2138,AV2138,AW2138,AX2138,AY2138,AZ2138,BA2138,BB2138),"")))</f>
        <v>#NAME?</v>
      </c>
      <c r="G2138" s="45" t="s">
        <v>8551</v>
      </c>
      <c r="H2138" s="45" t="str">
        <f t="shared" si="132"/>
        <v>Walmart</v>
      </c>
      <c r="I2138" s="45"/>
      <c r="J2138" s="45"/>
      <c r="L2138" s="37" t="s">
        <v>12</v>
      </c>
      <c r="M2138" s="26" t="s">
        <v>2159</v>
      </c>
      <c r="N2138" s="21" t="s">
        <v>7124</v>
      </c>
      <c r="O2138" s="1" t="s">
        <v>2160</v>
      </c>
      <c r="P2138" s="21" t="e">
        <f ca="1">[1]!textjoin("+",TRUE,O2138,S2138,T2138,U2138,V2138,W2138,X2138,Y2138,Z2138,AA2138,AB2138,AC2138,AD2138,AE2138,AF2138,AG2138,AH2138,AI2138,AJ2138,AK2138,AL2138,AM2138,AN2138,AO2138,AP2138,AQ2138,AR2138,AS2138,AT2138,AU2138,AV2138,AW2138,AX2138,AY2138,AZ2138,BA2138,BB2138,R2138)</f>
        <v>#NAME?</v>
      </c>
      <c r="Q2138" s="21" t="e">
        <f t="shared" ca="1" si="130"/>
        <v>#NAME?</v>
      </c>
      <c r="R2138" t="s">
        <v>5106</v>
      </c>
      <c r="S2138" s="16" t="s">
        <v>4577</v>
      </c>
      <c r="T2138" s="12" t="s">
        <v>4586</v>
      </c>
    </row>
    <row r="2139" spans="1:27" ht="409.6" thickBot="1" x14ac:dyDescent="0.35">
      <c r="A2139" s="7" t="s">
        <v>2154</v>
      </c>
      <c r="D2139" s="37" t="s">
        <v>12</v>
      </c>
      <c r="E2139" s="45"/>
      <c r="F2139" s="47" t="e">
        <f ca="1">IF(D2139="Walmart", "https://www.walmart.com/search/?query=" &amp; [1]!textjoin("%20",TRUE,S2139,T2139,U2139,V2139,W2139,X2139,Y2139,Z2139,AA2139,AB2139,AC2139,AD2139,AE2139,AF2139,AG2139,AH2139,AI2139,AJ2139,AK2139,AL2139,AM2139,AN2139,AO2139,AP2139,AQ2139,AR2139,AS2139,AT2139,AU2139,AV2139,AW2139,AX2139,AY2139,AZ2139,BA2139,BB2139), IF(D2139="Best Buy", "https://www.bestbuy.com/site/searchpage.jsp?st=" &amp; [1]!textjoin("+",TRUE,S2139,T2139,U2139,V2139,W2139,X2139,Y2139,Z2139,AA2139,AB2139,AC2139,AD2139,AE2139,AF2139,AG2139,AH2139,AI2139,AJ2139,AK2139,AL2139,AM2139,AN2139,AO2139,AP2139,AQ2139,AR2139,AS2139,AT2139,AU2139,AV2139,AW2139,AX2139,AY2139,AZ2139,BA2139,BB2139), IF(D2139="Target", "https://www.target.com/s?searchTerm=" &amp; [1]!textjoin("+",TRUE,S2139,T2139,U2139,V2139,W2139,X2139,Y2139,Z2139,AA2139,AB2139,AC2139,AD2139,AE2139,AF2139,AG2139,AH2139,AI2139,AJ2139,AK2139,AL2139,AM2139,AN2139,AO2139,AP2139,AQ2139,AR2139,AS2139,AT2139,AU2139,AV2139,AW2139,AX2139,AY2139,AZ2139,BA2139,BB2139),"")))</f>
        <v>#NAME?</v>
      </c>
      <c r="G2139" s="45" t="s">
        <v>8552</v>
      </c>
      <c r="H2139" s="45" t="str">
        <f t="shared" si="132"/>
        <v>Walmart</v>
      </c>
      <c r="I2139" s="45"/>
      <c r="J2139" s="45"/>
      <c r="L2139" s="37" t="s">
        <v>12</v>
      </c>
      <c r="M2139" s="26" t="s">
        <v>2159</v>
      </c>
      <c r="N2139" s="21" t="s">
        <v>7125</v>
      </c>
      <c r="O2139" s="1" t="s">
        <v>2160</v>
      </c>
      <c r="P2139" s="21" t="e">
        <f ca="1">[1]!textjoin("+",TRUE,O2139,S2139,T2139,U2139,V2139,W2139,X2139,Y2139,Z2139,AA2139,AB2139,AC2139,AD2139,AE2139,AF2139,AG2139,AH2139,AI2139,AJ2139,AK2139,AL2139,AM2139,AN2139,AO2139,AP2139,AQ2139,AR2139,AS2139,AT2139,AU2139,AV2139,AW2139,AX2139,AY2139,AZ2139,BA2139,BB2139,R2139)</f>
        <v>#NAME?</v>
      </c>
      <c r="Q2139" s="21" t="e">
        <f t="shared" ca="1" si="130"/>
        <v>#NAME?</v>
      </c>
      <c r="R2139" t="s">
        <v>5106</v>
      </c>
      <c r="S2139" s="16" t="s">
        <v>4578</v>
      </c>
      <c r="T2139" s="12" t="s">
        <v>5083</v>
      </c>
      <c r="U2139" s="12" t="s">
        <v>2919</v>
      </c>
      <c r="V2139" s="12" t="s">
        <v>4155</v>
      </c>
      <c r="W2139" s="12" t="s">
        <v>4282</v>
      </c>
      <c r="X2139" s="12" t="s">
        <v>4131</v>
      </c>
    </row>
    <row r="2140" spans="1:27" ht="409.6" thickBot="1" x14ac:dyDescent="0.35">
      <c r="A2140" s="7" t="s">
        <v>2155</v>
      </c>
      <c r="D2140" s="37" t="s">
        <v>15</v>
      </c>
      <c r="E2140" s="45"/>
      <c r="F2140" s="47" t="e">
        <f ca="1">IF(D2140="Walmart", "https://www.walmart.com/search/?query=" &amp; [1]!textjoin("%20",TRUE,S2140,T2140,U2140,V2140,W2140,X2140,Y2140,Z2140,AA2140,AB2140,AC2140,AD2140,AE2140,AF2140,AG2140,AH2140,AI2140,AJ2140,AK2140,AL2140,AM2140,AN2140,AO2140,AP2140,AQ2140,AR2140,AS2140,AT2140,AU2140,AV2140,AW2140,AX2140,AY2140,AZ2140,BA2140,BB2140), IF(D2140="Best Buy", "https://www.bestbuy.com/site/searchpage.jsp?st=" &amp; [1]!textjoin("+",TRUE,S2140,T2140,U2140,V2140,W2140,X2140,Y2140,Z2140,AA2140,AB2140,AC2140,AD2140,AE2140,AF2140,AG2140,AH2140,AI2140,AJ2140,AK2140,AL2140,AM2140,AN2140,AO2140,AP2140,AQ2140,AR2140,AS2140,AT2140,AU2140,AV2140,AW2140,AX2140,AY2140,AZ2140,BA2140,BB2140), IF(D2140="Target", "https://www.target.com/s?searchTerm=" &amp; [1]!textjoin("+",TRUE,S2140,T2140,U2140,V2140,W2140,X2140,Y2140,Z2140,AA2140,AB2140,AC2140,AD2140,AE2140,AF2140,AG2140,AH2140,AI2140,AJ2140,AK2140,AL2140,AM2140,AN2140,AO2140,AP2140,AQ2140,AR2140,AS2140,AT2140,AU2140,AV2140,AW2140,AX2140,AY2140,AZ2140,BA2140,BB2140),"")))</f>
        <v>#NAME?</v>
      </c>
      <c r="G2140" s="45" t="s">
        <v>8553</v>
      </c>
      <c r="H2140" s="45" t="str">
        <f t="shared" si="132"/>
        <v>Best Buy</v>
      </c>
      <c r="I2140" s="45"/>
      <c r="J2140" s="45"/>
      <c r="L2140" s="37" t="s">
        <v>15</v>
      </c>
      <c r="M2140" s="26" t="s">
        <v>2159</v>
      </c>
      <c r="N2140" s="21" t="s">
        <v>7126</v>
      </c>
      <c r="O2140" s="1" t="s">
        <v>2160</v>
      </c>
      <c r="P2140" s="21" t="e">
        <f ca="1">[1]!textjoin("+",TRUE,O2140,S2140,T2140,U2140,V2140,W2140,X2140,Y2140,Z2140,AA2140,AB2140,AC2140,AD2140,AE2140,AF2140,AG2140,AH2140,AI2140,AJ2140,AK2140,AL2140,AM2140,AN2140,AO2140,AP2140,AQ2140,AR2140,AS2140,AT2140,AU2140,AV2140,AW2140,AX2140,AY2140,AZ2140,BA2140,BB2140,R2140)</f>
        <v>#NAME?</v>
      </c>
      <c r="Q2140" s="21" t="e">
        <f t="shared" ca="1" si="130"/>
        <v>#NAME?</v>
      </c>
      <c r="R2140" t="s">
        <v>5106</v>
      </c>
      <c r="S2140" s="16" t="s">
        <v>4579</v>
      </c>
      <c r="T2140" s="12" t="s">
        <v>2176</v>
      </c>
      <c r="U2140" s="12" t="s">
        <v>2177</v>
      </c>
      <c r="V2140" s="12" t="s">
        <v>2178</v>
      </c>
      <c r="W2140" s="12" t="s">
        <v>4603</v>
      </c>
    </row>
    <row r="2141" spans="1:27" ht="409.6" thickBot="1" x14ac:dyDescent="0.35">
      <c r="A2141" s="7" t="s">
        <v>2156</v>
      </c>
      <c r="D2141" s="37" t="s">
        <v>15</v>
      </c>
      <c r="E2141" s="45"/>
      <c r="F2141" s="47" t="e">
        <f ca="1">IF(D2141="Walmart", "https://www.walmart.com/search/?query=" &amp; [1]!textjoin("%20",TRUE,S2141,T2141,U2141,V2141,W2141,X2141,Y2141,Z2141,AA2141,AB2141,AC2141,AD2141,AE2141,AF2141,AG2141,AH2141,AI2141,AJ2141,AK2141,AL2141,AM2141,AN2141,AO2141,AP2141,AQ2141,AR2141,AS2141,AT2141,AU2141,AV2141,AW2141,AX2141,AY2141,AZ2141,BA2141,BB2141), IF(D2141="Best Buy", "https://www.bestbuy.com/site/searchpage.jsp?st=" &amp; [1]!textjoin("+",TRUE,S2141,T2141,U2141,V2141,W2141,X2141,Y2141,Z2141,AA2141,AB2141,AC2141,AD2141,AE2141,AF2141,AG2141,AH2141,AI2141,AJ2141,AK2141,AL2141,AM2141,AN2141,AO2141,AP2141,AQ2141,AR2141,AS2141,AT2141,AU2141,AV2141,AW2141,AX2141,AY2141,AZ2141,BA2141,BB2141), IF(D2141="Target", "https://www.target.com/s?searchTerm=" &amp; [1]!textjoin("+",TRUE,S2141,T2141,U2141,V2141,W2141,X2141,Y2141,Z2141,AA2141,AB2141,AC2141,AD2141,AE2141,AF2141,AG2141,AH2141,AI2141,AJ2141,AK2141,AL2141,AM2141,AN2141,AO2141,AP2141,AQ2141,AR2141,AS2141,AT2141,AU2141,AV2141,AW2141,AX2141,AY2141,AZ2141,BA2141,BB2141),"")))</f>
        <v>#NAME?</v>
      </c>
      <c r="G2141" s="45" t="s">
        <v>8554</v>
      </c>
      <c r="H2141" s="45" t="str">
        <f t="shared" si="132"/>
        <v>Best Buy</v>
      </c>
      <c r="I2141" s="45"/>
      <c r="J2141" s="45"/>
      <c r="L2141" s="37" t="s">
        <v>15</v>
      </c>
      <c r="M2141" s="26" t="s">
        <v>2159</v>
      </c>
      <c r="N2141" s="21" t="s">
        <v>7127</v>
      </c>
      <c r="O2141" s="1" t="s">
        <v>2160</v>
      </c>
      <c r="P2141" s="21" t="e">
        <f ca="1">[1]!textjoin("+",TRUE,O2141,S2141,T2141,U2141,V2141,W2141,X2141,Y2141,Z2141,AA2141,AB2141,AC2141,AD2141,AE2141,AF2141,AG2141,AH2141,AI2141,AJ2141,AK2141,AL2141,AM2141,AN2141,AO2141,AP2141,AQ2141,AR2141,AS2141,AT2141,AU2141,AV2141,AW2141,AX2141,AY2141,AZ2141,BA2141,BB2141,R2141)</f>
        <v>#NAME?</v>
      </c>
      <c r="Q2141" s="21" t="e">
        <f t="shared" ca="1" si="130"/>
        <v>#NAME?</v>
      </c>
      <c r="R2141" t="s">
        <v>5106</v>
      </c>
      <c r="S2141" s="16" t="s">
        <v>4579</v>
      </c>
      <c r="T2141" s="12" t="s">
        <v>2172</v>
      </c>
    </row>
    <row r="2142" spans="1:27" ht="15" thickBot="1" x14ac:dyDescent="0.35">
      <c r="A2142" s="7" t="s">
        <v>2157</v>
      </c>
    </row>
    <row r="2143" spans="1:27" ht="15" thickBot="1" x14ac:dyDescent="0.35">
      <c r="A2143" s="7" t="s">
        <v>2158</v>
      </c>
    </row>
  </sheetData>
  <sheetProtection password="9B7E" sheet="1" objects="1" scenarios="1" selectLockedCells="1" selectUnlockedCells="1"/>
  <hyperlinks>
    <hyperlink ref="D5" r:id="rId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49000&amp;usg=AFQjCNFN_HD684KW5VOmP17eS7HOQq9jrQ"/>
    <hyperlink ref="D8" r:id="rId2" display="https://www.google.com/url?q=https://bestbuy.7tiv.net/XRqxa&amp;sa=D&amp;ust=1574897674849000&amp;usg=AFQjCNHViPKxvOB0l4s2hP3mF6KboJwW6g"/>
    <hyperlink ref="D9" r:id="rId3" display="https://www.google.com/url?q=https://bestbuy.7tiv.net/XRqxa&amp;sa=D&amp;ust=1574897674849000&amp;usg=AFQjCNHViPKxvOB0l4s2hP3mF6KboJwW6g"/>
    <hyperlink ref="D10" r:id="rId4" display="https://www.google.com/url?q=https://bestbuy.7tiv.net/XRqxa&amp;sa=D&amp;ust=1574897674849000&amp;usg=AFQjCNHViPKxvOB0l4s2hP3mF6KboJwW6g"/>
    <hyperlink ref="D11" r:id="rId5" display="https://www.google.com/url?q=https://bestbuy.7tiv.net/XRqxa&amp;sa=D&amp;ust=1574897674850000&amp;usg=AFQjCNEOgJLdFZ2m3waeYWrulGNksIFimA"/>
    <hyperlink ref="D12" r:id="rId6" display="https://www.google.com/url?q=https://goto.target.com/c/12116/81938/2092&amp;sa=D&amp;ust=1574897674850000&amp;usg=AFQjCNHoLGcKUmsAw75hnYMOreOkjuiy6A"/>
    <hyperlink ref="D13" r:id="rId7" display="https://www.google.com/url?q=https://bestbuy.7tiv.net/XRqxa&amp;sa=D&amp;ust=1574897674850000&amp;usg=AFQjCNEOgJLdFZ2m3waeYWrulGNksIFimA"/>
    <hyperlink ref="D14" r:id="rId8" display="https://www.google.com/url?q=https://bestbuy.7tiv.net/XRqxa&amp;sa=D&amp;ust=1574897674851000&amp;usg=AFQjCNHXNm7JGqe6SNu2wxAyUhYVxYHXeQ"/>
    <hyperlink ref="D17" r:id="rId9" display="https://www.google.com/url?q=https://goto.target.com/c/12116/81938/2092&amp;sa=D&amp;ust=1574897674851000&amp;usg=AFQjCNEJaYvrzWE6RNzcVdeIvz034IIWjg"/>
    <hyperlink ref="D18" r:id="rId10" display="https://www.google.com/url?q=http://www.tkqlhce.com/click-3278587-13840810&amp;sa=D&amp;ust=1574897674851000&amp;usg=AFQjCNH7Yo4cWa681gTCzPNAANMUs8hUFQ"/>
    <hyperlink ref="D19" r:id="rId11" display="https://www.google.com/url?q=https://goto.target.com/c/12116/81938/2092&amp;sa=D&amp;ust=1574897674851000&amp;usg=AFQjCNEJaYvrzWE6RNzcVdeIvz034IIWjg"/>
    <hyperlink ref="D20" r:id="rId1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1000&amp;usg=AFQjCNFcOZa8JnymIJARso6o_iuO9K3nEg"/>
    <hyperlink ref="D21" r:id="rId13" display="https://www.google.com/url?q=https://goto.target.com/c/12116/81938/2092&amp;sa=D&amp;ust=1574897674852000&amp;usg=AFQjCNGBQODjlmuZIn5hJVe6LMhvh9mddQ"/>
    <hyperlink ref="D22" r:id="rId14" display="https://www.google.com/url?q=https://bestbuy.7tiv.net/XRqxa&amp;sa=D&amp;ust=1574897674852000&amp;usg=AFQjCNEygywZjVuR7lO31Ng9E03-9TiDCg"/>
    <hyperlink ref="D23" r:id="rId15" display="https://www.google.com/url?q=http://www.tkqlhce.com/click-3278587-13840810&amp;sa=D&amp;ust=1574897674852000&amp;usg=AFQjCNEl00LSsFJNlnttJb2QNHVqoyAcag"/>
    <hyperlink ref="D24" r:id="rId16" display="https://www.google.com/url?q=https://bestbuy.7tiv.net/XRqxa&amp;sa=D&amp;ust=1574897674852000&amp;usg=AFQjCNEygywZjVuR7lO31Ng9E03-9TiDCg"/>
    <hyperlink ref="D25" r:id="rId17" display="https://www.google.com/url?q=http://www.tkqlhce.com/click-3278587-13840810&amp;sa=D&amp;ust=1574897674852000&amp;usg=AFQjCNEl00LSsFJNlnttJb2QNHVqoyAcag"/>
    <hyperlink ref="D26" r:id="rId18" display="https://www.google.com/url?q=https://bestbuy.7tiv.net/XRqxa&amp;sa=D&amp;ust=1574897674852000&amp;usg=AFQjCNEygywZjVuR7lO31Ng9E03-9TiDCg"/>
    <hyperlink ref="D27" r:id="rId19" display="https://www.google.com/url?q=https://bestbuy.7tiv.net/XRqxa&amp;sa=D&amp;ust=1574897674853000&amp;usg=AFQjCNEuPomoUuaI8SPePMXAVleyAh52Cw"/>
    <hyperlink ref="D28" r:id="rId20" display="https://www.google.com/url?q=https://goto.target.com/c/12116/81938/2092&amp;sa=D&amp;ust=1574897674853000&amp;usg=AFQjCNGWBXi2o-ExYSJXuaWvnw9uttqNaQ"/>
    <hyperlink ref="D29" r:id="rId2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4000&amp;usg=AFQjCNEzHkj0Q3YTNyWVDtt31kcAEzMdEg"/>
    <hyperlink ref="D30" r:id="rId2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4000&amp;usg=AFQjCNEzHkj0Q3YTNyWVDtt31kcAEzMdEg"/>
    <hyperlink ref="D31" r:id="rId2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4000&amp;usg=AFQjCNEzHkj0Q3YTNyWVDtt31kcAEzMdEg"/>
    <hyperlink ref="D32" r:id="rId2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5000&amp;usg=AFQjCNG_h--s9azHnRUB_pqX9KvXfIEyUw"/>
    <hyperlink ref="D33" r:id="rId2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5000&amp;usg=AFQjCNG_h--s9azHnRUB_pqX9KvXfIEyUw"/>
    <hyperlink ref="D34" r:id="rId26" display="https://www.google.com/url?q=https://bestbuy.7tiv.net/XRqxa&amp;sa=D&amp;ust=1574897674855000&amp;usg=AFQjCNFfIk8r2eB4sbnAW87WvGV0EMoweg"/>
    <hyperlink ref="D35" r:id="rId27" display="https://www.google.com/url?q=https://bestbuy.7tiv.net/XRqxa&amp;sa=D&amp;ust=1574897674855000&amp;usg=AFQjCNFfIk8r2eB4sbnAW87WvGV0EMoweg"/>
    <hyperlink ref="D36" r:id="rId2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5000&amp;usg=AFQjCNG_h--s9azHnRUB_pqX9KvXfIEyUw"/>
    <hyperlink ref="D37" r:id="rId29" display="https://www.google.com/url?q=https://bestbuy.7tiv.net/XRqxa&amp;sa=D&amp;ust=1574897674855000&amp;usg=AFQjCNFfIk8r2eB4sbnAW87WvGV0EMoweg"/>
    <hyperlink ref="D38" r:id="rId30" display="https://www.google.com/url?q=https://goto.target.com/c/12116/81938/2092&amp;sa=D&amp;ust=1574897674855000&amp;usg=AFQjCNEl2fX_IkDM_qpQgBsni7Ftpcr8Sg"/>
    <hyperlink ref="D39" r:id="rId31" display="https://www.google.com/url?q=https://bestbuy.7tiv.net/XRqxa&amp;sa=D&amp;ust=1574897674855000&amp;usg=AFQjCNFfIk8r2eB4sbnAW87WvGV0EMoweg"/>
    <hyperlink ref="D40" r:id="rId3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5000&amp;usg=AFQjCNG_h--s9azHnRUB_pqX9KvXfIEyUw"/>
    <hyperlink ref="D41" r:id="rId33" display="https://www.google.com/url?q=https://goto.target.com/c/12116/81938/2092&amp;sa=D&amp;ust=1574897674856000&amp;usg=AFQjCNGdKvnA_KIMT-Hqi-KHcWMzNHWdUQ"/>
    <hyperlink ref="D42" r:id="rId34" display="https://www.google.com/url?q=https://goto.target.com/c/12116/81938/2092&amp;sa=D&amp;ust=1574897674856000&amp;usg=AFQjCNGdKvnA_KIMT-Hqi-KHcWMzNHWdUQ"/>
    <hyperlink ref="D43" r:id="rId3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6000&amp;usg=AFQjCNFDjiM51GZYuvTTU05sx3PY82RyMw"/>
    <hyperlink ref="D44" r:id="rId3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6000&amp;usg=AFQjCNFDjiM51GZYuvTTU05sx3PY82RyMw"/>
    <hyperlink ref="D45" r:id="rId3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7000&amp;usg=AFQjCNH39K3xztwerv8h1u2Y5w6MQn8rYg"/>
    <hyperlink ref="D46" r:id="rId3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7000&amp;usg=AFQjCNH39K3xztwerv8h1u2Y5w6MQn8rYg"/>
    <hyperlink ref="D47" r:id="rId3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7000&amp;usg=AFQjCNH39K3xztwerv8h1u2Y5w6MQn8rYg"/>
    <hyperlink ref="D48" r:id="rId40" display="https://www.google.com/url?q=https://bestbuy.7tiv.net/XRqxa&amp;sa=D&amp;ust=1574897674857000&amp;usg=AFQjCNHVpu0k90LsS8U0WvDqG5D2R9o5Hw"/>
    <hyperlink ref="D49" r:id="rId41" display="https://www.google.com/url?q=https://bestbuy.7tiv.net/XRqxa&amp;sa=D&amp;ust=1574897674857000&amp;usg=AFQjCNHVpu0k90LsS8U0WvDqG5D2R9o5Hw"/>
    <hyperlink ref="D50" r:id="rId4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8000&amp;usg=AFQjCNHXXMGjs1D3jN9rW7snpKXQAj3yjQ"/>
    <hyperlink ref="D51" r:id="rId4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8000&amp;usg=AFQjCNHXXMGjs1D3jN9rW7snpKXQAj3yjQ"/>
    <hyperlink ref="D52" r:id="rId44" display="https://www.google.com/url?q=https://goto.target.com/c/12116/81938/2092&amp;sa=D&amp;ust=1574897674858000&amp;usg=AFQjCNG0mVqZ7VvOGrz29pOFJaqX8GMq4Q"/>
    <hyperlink ref="D53" r:id="rId45" display="https://www.google.com/url?q=https://goto.target.com/c/12116/81938/2092&amp;sa=D&amp;ust=1574897674858000&amp;usg=AFQjCNG0mVqZ7VvOGrz29pOFJaqX8GMq4Q"/>
    <hyperlink ref="D54" r:id="rId4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8000&amp;usg=AFQjCNHXXMGjs1D3jN9rW7snpKXQAj3yjQ"/>
    <hyperlink ref="D55" r:id="rId47" display="https://www.google.com/url?q=http://www.tkqlhce.com/click-3278587-13840810&amp;sa=D&amp;ust=1574897674858000&amp;usg=AFQjCNEjGoTUkusGsCwJ-jqI6qmEeXMexA"/>
    <hyperlink ref="D56" r:id="rId48" display="https://www.google.com/url?q=http://www.tkqlhce.com/click-3278587-13840810&amp;sa=D&amp;ust=1574897674859000&amp;usg=AFQjCNEhTTyrTTG64gomys0ygwtyw15xOA"/>
    <hyperlink ref="D57" r:id="rId49" display="https://www.google.com/url?q=http://www.tkqlhce.com/click-3278587-13840810&amp;sa=D&amp;ust=1574897674859000&amp;usg=AFQjCNEhTTyrTTG64gomys0ygwtyw15xOA"/>
    <hyperlink ref="D58" r:id="rId50" display="https://www.google.com/url?q=http://www.tkqlhce.com/click-3278587-13840810&amp;sa=D&amp;ust=1574897674860000&amp;usg=AFQjCNH-zjB3eEknHpLuFkY4DLfFPBEMfg"/>
    <hyperlink ref="D59" r:id="rId51" display="https://www.google.com/url?q=https://bestbuy.7tiv.net/XRqxa&amp;sa=D&amp;ust=1574897674860000&amp;usg=AFQjCNHlwaN8dQRCjoDdFWwz-I4wYAQrBg"/>
    <hyperlink ref="D60" r:id="rId52" display="https://www.google.com/url?q=http://www.tkqlhce.com/click-3278587-13840810&amp;sa=D&amp;ust=1574897674860000&amp;usg=AFQjCNH-zjB3eEknHpLuFkY4DLfFPBEMfg"/>
    <hyperlink ref="D61" r:id="rId53" display="https://www.google.com/url?q=http://www.tkqlhce.com/click-3278587-13840810&amp;sa=D&amp;ust=1574897674860000&amp;usg=AFQjCNH-zjB3eEknHpLuFkY4DLfFPBEMfg"/>
    <hyperlink ref="D62" r:id="rId54" display="https://www.google.com/url?q=http://www.tkqlhce.com/click-3278587-13840810&amp;sa=D&amp;ust=1574897674860000&amp;usg=AFQjCNH-zjB3eEknHpLuFkY4DLfFPBEMfg"/>
    <hyperlink ref="D63" r:id="rId55" display="https://www.google.com/url?q=https://bestbuy.7tiv.net/XRqxa&amp;sa=D&amp;ust=1574897674860000&amp;usg=AFQjCNHlwaN8dQRCjoDdFWwz-I4wYAQrBg"/>
    <hyperlink ref="D64" r:id="rId56" display="https://www.google.com/url?q=https://goto.target.com/c/12116/81938/2092&amp;sa=D&amp;ust=1574897674860000&amp;usg=AFQjCNErywg6Lqt04g29LF-7-Ja8XxiOsQ"/>
    <hyperlink ref="D65" r:id="rId57" display="https://www.google.com/url?q=https://bestbuy.7tiv.net/XRqxa&amp;sa=D&amp;ust=1574897674860000&amp;usg=AFQjCNHlwaN8dQRCjoDdFWwz-I4wYAQrBg"/>
    <hyperlink ref="D66" r:id="rId58" display="https://www.google.com/url?q=https://goto.target.com/c/12116/81938/2092&amp;sa=D&amp;ust=1574897674861000&amp;usg=AFQjCNESQJ9dsDfEKiVUCBDKrVx87VL-Rg"/>
    <hyperlink ref="D67" r:id="rId59" display="https://www.google.com/url?q=https://goto.target.com/c/12116/81938/2092&amp;sa=D&amp;ust=1574897674861000&amp;usg=AFQjCNESQJ9dsDfEKiVUCBDKrVx87VL-Rg"/>
    <hyperlink ref="D68" r:id="rId6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61000&amp;usg=AFQjCNHn5BqX-R3cB9sI9M5P8GS61Bu2uA"/>
    <hyperlink ref="D69" r:id="rId6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61000&amp;usg=AFQjCNHn5BqX-R3cB9sI9M5P8GS61Bu2uA"/>
    <hyperlink ref="D70" r:id="rId62" display="https://www.google.com/url?q=https://bestbuy.7tiv.net/XRqxa&amp;sa=D&amp;ust=1574897674861000&amp;usg=AFQjCNEoEOF-wltDbSPDoVXAhjw09BkE3A"/>
    <hyperlink ref="D71" r:id="rId63" display="https://www.google.com/url?q=https://goto.target.com/c/12116/81938/2092&amp;sa=D&amp;ust=1574897674861000&amp;usg=AFQjCNESQJ9dsDfEKiVUCBDKrVx87VL-Rg"/>
    <hyperlink ref="D72" r:id="rId64" display="https://www.google.com/url?q=https://goto.target.com/c/12116/81938/2092&amp;sa=D&amp;ust=1574897674861000&amp;usg=AFQjCNESQJ9dsDfEKiVUCBDKrVx87VL-Rg"/>
    <hyperlink ref="D73" r:id="rId65" display="https://www.google.com/url?q=https://bestbuy.7tiv.net/XRqxa&amp;sa=D&amp;ust=1574897674861000&amp;usg=AFQjCNEoEOF-wltDbSPDoVXAhjw09BkE3A"/>
    <hyperlink ref="D76" r:id="rId66" display="https://www.google.com/url?q=https://bestbuy.7tiv.net/XRqxa&amp;sa=D&amp;ust=1574897674862000&amp;usg=AFQjCNErBxKvCD_3cypgycCBwYXLz2hESA"/>
    <hyperlink ref="D77" r:id="rId67" display="https://www.google.com/url?q=https://bestbuy.7tiv.net/XRqxa&amp;sa=D&amp;ust=1574897674862000&amp;usg=AFQjCNErBxKvCD_3cypgycCBwYXLz2hESA"/>
    <hyperlink ref="D78" r:id="rId68" display="https://www.google.com/url?q=https://bestbuy.7tiv.net/XRqxa&amp;sa=D&amp;ust=1574897674863000&amp;usg=AFQjCNFN_MZg0czYyQubupPzty1B3MAf_A"/>
    <hyperlink ref="D81" r:id="rId69" display="https://www.google.com/url?q=https://kohls.sjv.io/c/12116/362118/5349&amp;sa=D&amp;ust=1574897674863000&amp;usg=AFQjCNHujykawf6utgGnnRE2vokXELwwpw"/>
    <hyperlink ref="D82" r:id="rId70" display="https://www.google.com/url?q=https://goto.target.com/c/12116/81938/2092&amp;sa=D&amp;ust=1574897674863000&amp;usg=AFQjCNHc9skRk-mZKxjjquO0_uHlrTctrg"/>
    <hyperlink ref="D83" r:id="rId71" display="https://www.google.com/url?q=https://bestbuy.7tiv.net/XRqxa&amp;sa=D&amp;ust=1574897674863000&amp;usg=AFQjCNFN_MZg0czYyQubupPzty1B3MAf_A"/>
    <hyperlink ref="D84" r:id="rId72" display="https://www.google.com/url?q=https://kohls.sjv.io/c/12116/362118/5349&amp;sa=D&amp;ust=1574897674863000&amp;usg=AFQjCNHujykawf6utgGnnRE2vokXELwwpw"/>
    <hyperlink ref="D85" r:id="rId73" display="https://www.google.com/url?q=https://bestbuy.7tiv.net/XRqxa&amp;sa=D&amp;ust=1574897674864000&amp;usg=AFQjCNGsbymhVEBVKh6wHX75JgnVNIf4WQ"/>
    <hyperlink ref="D86" r:id="rId74" display="https://www.google.com/url?q=http://www.pntrs.com/t/Sj9FSkpEP0VEQ0JFP0VLS0RC&amp;sa=D&amp;ust=1574897674864000&amp;usg=AFQjCNEqSvR8VQgcMGGzWBohPoHEGTfWww"/>
    <hyperlink ref="D87" r:id="rId75" display="https://www.google.com/url?q=https://kohls.sjv.io/c/12116/362118/5349&amp;sa=D&amp;ust=1574897674864000&amp;usg=AFQjCNHpymFy8_Fw083ocjULXmgkmQh6XQ"/>
    <hyperlink ref="D88" r:id="rId76" display="https://www.google.com/url?q=http://www.tkqlhce.com/click-3278587-13840810&amp;sa=D&amp;ust=1574897674864000&amp;usg=AFQjCNH3P2zCxt2SBdwr6_JgpMYtWVMrdA"/>
    <hyperlink ref="D89" r:id="rId77" display="https://www.google.com/url?q=https://click.linksynergy.com/fs-bin/click?id%3DCY3NkS*Y9qw%26offerid%3D608787.26%26type%3D3%26subid%3D0&amp;sa=D&amp;ust=1574897674864000&amp;usg=AFQjCNE_qwTqTjND4hn2wyZ6e6ceYT9inA"/>
    <hyperlink ref="D90" r:id="rId78" display="https://www.google.com/url?q=https://bestbuy.7tiv.net/XRqxa&amp;sa=D&amp;ust=1574897674864000&amp;usg=AFQjCNGsbymhVEBVKh6wHX75JgnVNIf4WQ"/>
    <hyperlink ref="D91" r:id="rId79" display="https://www.google.com/url?q=https://goto.target.com/c/12116/81938/2092&amp;sa=D&amp;ust=1574897674864000&amp;usg=AFQjCNG9krI93F-_j6V7sD_YA64zqQgm5w"/>
    <hyperlink ref="D92" r:id="rId80" display="https://www.google.com/url?q=http://www.jdoqocy.com/click-3278587-12289246&amp;sa=D&amp;ust=1574897674865000&amp;usg=AFQjCNEjDD27eczHfVykuCgZSFU_-t6gxg"/>
    <hyperlink ref="D93" r:id="rId81" display="https://www.google.com/url?q=https://kohls.sjv.io/c/12116/362118/5349&amp;sa=D&amp;ust=1574897674865000&amp;usg=AFQjCNE0vZsVaawuYDI3lEhMTHcR2kUA4A"/>
    <hyperlink ref="D94" r:id="rId8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65000&amp;usg=AFQjCNGlwoJ8KSGv6vAd9W0HEJl5n_fj6g"/>
    <hyperlink ref="D95" r:id="rId83" display="https://www.google.com/url?q=https://goto.target.com/c/12116/81938/2092&amp;sa=D&amp;ust=1574897674865000&amp;usg=AFQjCNFMVxu00mY3pLvpodt1sOCyfLTIug"/>
    <hyperlink ref="D96" r:id="rId84" display="https://www.google.com/url?q=http://www.pntrs.com/t/Sj9FSkpEP0VEQ0JFP0VLS0RC&amp;sa=D&amp;ust=1574897674865000&amp;usg=AFQjCNFn7G_w027ylyvububMr5Ap1HuvXg"/>
    <hyperlink ref="D97" r:id="rId85" display="https://www.google.com/url?q=https://click.linksynergy.com/fs-bin/click?id%3DCY3NkS*Y9qw%26offerid%3D608787.26%26type%3D3%26subid%3D0&amp;sa=D&amp;ust=1574897674866000&amp;usg=AFQjCNFIyw_meYiaSuzGOU3__hxI258yXg"/>
    <hyperlink ref="D98" r:id="rId86" display="https://www.google.com/url?q=https://kohls.sjv.io/c/12116/362118/5349&amp;sa=D&amp;ust=1574897674866000&amp;usg=AFQjCNHqsvXNtRlTVXoekWSNkYOby9nhZw"/>
    <hyperlink ref="D99" r:id="rId87" display="https://www.google.com/url?q=https://click.linksynergy.com/fs-bin/click?id%3DCY3NkS*Y9qw%26offerid%3D557044.100312033%26type%3D3%26subid%3D0&amp;sa=D&amp;ust=1574897674866000&amp;usg=AFQjCNH31TaUVMuMr4XnwSjaFq3Lwj0SIw"/>
    <hyperlink ref="D100" r:id="rId88" display="https://www.google.com/url?q=https://kohls.sjv.io/c/12116/362118/5349&amp;sa=D&amp;ust=1574897674867000&amp;usg=AFQjCNFpJDzwW4nsA7mpOHpmFpYL9QM1nw"/>
    <hyperlink ref="D101" r:id="rId89" display="https://www.google.com/url?q=https://click.linksynergy.com/fs-bin/click?id%3DCY3NkS*Y9qw%26offerid%3D557044.100312033%26type%3D3%26subid%3D0&amp;sa=D&amp;ust=1574897674867000&amp;usg=AFQjCNE3MjbLNsRiWcZ2DGmJBD3EvGxrWQ"/>
    <hyperlink ref="D102" r:id="rId90" display="https://www.google.com/url?q=https://bestbuy.7tiv.net/XRqxa&amp;sa=D&amp;ust=1574897674867000&amp;usg=AFQjCNFl643FkBeeBrllN3bH6G9pzLAnzA"/>
    <hyperlink ref="D103" r:id="rId91" display="https://www.google.com/url?q=https://goto.target.com/c/12116/81938/2092&amp;sa=D&amp;ust=1574897674867000&amp;usg=AFQjCNHdghV0aTmZ05c0Jgg7XtqiIlGl1Q"/>
    <hyperlink ref="D104" r:id="rId92" display="https://www.google.com/url?q=http://www.jdoqocy.com/click-3278587-13365058&amp;sa=D&amp;ust=1574897674867000&amp;usg=AFQjCNG9CuVcl_iAWkthM3eckLwyMxAfqg"/>
    <hyperlink ref="D105" r:id="rId93" display="https://www.google.com/url?q=https://kohls.sjv.io/c/12116/362118/5349&amp;sa=D&amp;ust=1574897674867000&amp;usg=AFQjCNFpJDzwW4nsA7mpOHpmFpYL9QM1nw"/>
    <hyperlink ref="D106" r:id="rId94" display="https://www.google.com/url?q=https://click.linksynergy.com/fs-bin/click?id%3DCY3NkS*Y9qw%26offerid%3D608787.26%26type%3D3%26subid%3D0&amp;sa=D&amp;ust=1574897674868000&amp;usg=AFQjCNHz1OxGpBq7YLY8mhJqm0mn700EnA"/>
    <hyperlink ref="D107" r:id="rId95" display="https://www.google.com/url?q=http://www.tkqlhce.com/click-3278587-13840810&amp;sa=D&amp;ust=1574897674868000&amp;usg=AFQjCNFT31c0PLMfpi62SjfMi7UbQycFHg"/>
    <hyperlink ref="D108" r:id="rId96" display="https://www.google.com/url?q=http://www.tkqlhce.com/click-3278587-13840810&amp;sa=D&amp;ust=1574897674868000&amp;usg=AFQjCNFT31c0PLMfpi62SjfMi7UbQycFHg"/>
    <hyperlink ref="D109" r:id="rId97" display="https://www.google.com/url?q=http://www.pntrs.com/t/Sj9FSkpEP0VEQ0JFP0VLS0RC&amp;sa=D&amp;ust=1574897674868000&amp;usg=AFQjCNH-E2Go7pri7VzGQBmXNLqSIidmoQ"/>
    <hyperlink ref="D110" r:id="rId98" display="https://www.google.com/url?q=https://kohls.sjv.io/c/12116/362118/5349&amp;sa=D&amp;ust=1574897674868000&amp;usg=AFQjCNF9TebrPqont5kbXcwLPBcurNZfnA"/>
    <hyperlink ref="D111" r:id="rId99" display="https://www.google.com/url?q=https://bestbuy.7tiv.net/XRqxa&amp;sa=D&amp;ust=1574897674868000&amp;usg=AFQjCNGqqtIOu7M2QHY3Da8UIKpCfSDMCQ"/>
    <hyperlink ref="D112" r:id="rId100" display="https://www.google.com/url?q=https://goto.target.com/c/12116/81938/2092&amp;sa=D&amp;ust=1574897674869000&amp;usg=AFQjCNHGXImvuGe6rS7_8GSNLdIqJaaKKA"/>
    <hyperlink ref="D113" r:id="rId101" display="https://www.google.com/url?q=http://www.jdoqocy.com/click-3278587-12289246&amp;sa=D&amp;ust=1574897674869000&amp;usg=AFQjCNGbVem6GXT-yjvVZabUpt5nUiH47w"/>
    <hyperlink ref="D114" r:id="rId102" display="https://www.google.com/url?q=https://kohls.sjv.io/c/12116/362118/5349&amp;sa=D&amp;ust=1574897674869000&amp;usg=AFQjCNFc9326znRd0heHVdan5FVRM6VrOA"/>
    <hyperlink ref="D115" r:id="rId10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69000&amp;usg=AFQjCNHg4xYGjen466YmlMfps_9LNCf0Tg"/>
    <hyperlink ref="D116" r:id="rId104" display="https://www.google.com/url?q=https://bestbuy.7tiv.net/XRqxa&amp;sa=D&amp;ust=1574897674870000&amp;usg=AFQjCNEy7UvDlh3pS5klOWHXbEek0wF6sA"/>
    <hyperlink ref="D117" r:id="rId105" display="https://www.google.com/url?q=https://click.linksynergy.com/fs-bin/click?id%3DCY3NkS*Y9qw%26offerid%3D557044.100312033%26type%3D3%26subid%3D0&amp;sa=D&amp;ust=1574897674870000&amp;usg=AFQjCNG9x6FSJ_7PTLEHSXE9Vw8KCL56JQ"/>
    <hyperlink ref="D118" r:id="rId106" display="https://www.google.com/url?q=http://www.jdoqocy.com/click-3278587-12289246&amp;sa=D&amp;ust=1574897674870000&amp;usg=AFQjCNHp5t82hsT1nA5rHU9RyxqIn4TIrQ"/>
    <hyperlink ref="D119" r:id="rId107" display="https://www.google.com/url?q=https://bestbuy.7tiv.net/XRqxa&amp;sa=D&amp;ust=1574897674870000&amp;usg=AFQjCNEy7UvDlh3pS5klOWHXbEek0wF6sA"/>
    <hyperlink ref="D120" r:id="rId108" display="https://www.google.com/url?q=https://click.linksynergy.com/fs-bin/click?id%3DCY3NkS*Y9qw%26offerid%3D557044.100312033%26type%3D3%26subid%3D0&amp;sa=D&amp;ust=1574897674870000&amp;usg=AFQjCNG9x6FSJ_7PTLEHSXE9Vw8KCL56JQ"/>
    <hyperlink ref="D121" r:id="rId109" display="https://www.google.com/url?q=https://goto.target.com/c/12116/81938/2092&amp;sa=D&amp;ust=1574897674870000&amp;usg=AFQjCNGhJTnbYD-6pgGfKPE_QvcoDbmKAQ"/>
    <hyperlink ref="D122" r:id="rId110" display="https://www.google.com/url?q=https://bestbuy.7tiv.net/XRqxa&amp;sa=D&amp;ust=1574897674870000&amp;usg=AFQjCNEy7UvDlh3pS5klOWHXbEek0wF6sA"/>
    <hyperlink ref="D123" r:id="rId111" display="https://www.google.com/url?q=https://bestbuy.7tiv.net/XRqxa&amp;sa=D&amp;ust=1574897674871000&amp;usg=AFQjCNFwT-ZVa_BGMYWFUhJA1PUNcgty4A"/>
    <hyperlink ref="D124" r:id="rId112" display="https://www.google.com/url?q=https://bestbuy.7tiv.net/XRqxa&amp;sa=D&amp;ust=1574897674871000&amp;usg=AFQjCNFwT-ZVa_BGMYWFUhJA1PUNcgty4A"/>
    <hyperlink ref="D125" r:id="rId113" display="https://www.google.com/url?q=https://bestbuy.7tiv.net/XRqxa&amp;sa=D&amp;ust=1574897674871000&amp;usg=AFQjCNFwT-ZVa_BGMYWFUhJA1PUNcgty4A"/>
    <hyperlink ref="D126" r:id="rId114" display="https://www.google.com/url?q=https://bestbuy.7tiv.net/XRqxa&amp;sa=D&amp;ust=1574897674871000&amp;usg=AFQjCNFwT-ZVa_BGMYWFUhJA1PUNcgty4A"/>
    <hyperlink ref="D127" r:id="rId115" display="https://www.google.com/url?q=https://bestbuy.7tiv.net/XRqxa&amp;sa=D&amp;ust=1574897674871000&amp;usg=AFQjCNFwT-ZVa_BGMYWFUhJA1PUNcgty4A"/>
    <hyperlink ref="D128" r:id="rId116" display="https://www.google.com/url?q=http://www.jdoqocy.com/click-3278587-12289246&amp;sa=D&amp;ust=1574897674871000&amp;usg=AFQjCNFkGOZD9M9JbWZn4GjBqln96uXp0w"/>
    <hyperlink ref="D129" r:id="rId117" display="https://www.google.com/url?q=https://goto.target.com/c/12116/81938/2092&amp;sa=D&amp;ust=1574897674871000&amp;usg=AFQjCNFbKvMwp4cmgUU8LoX-xmTQONn5tg"/>
    <hyperlink ref="D130" r:id="rId118" display="https://www.google.com/url?q=http://www.pntrs.com/t/Sj9FSkpEP0VEQ0JFP0VLS0RC&amp;sa=D&amp;ust=1574897674871000&amp;usg=AFQjCNEVPrru4pJt0pu6DbN-OG9bGen5fw"/>
    <hyperlink ref="D131" r:id="rId119" display="https://www.google.com/url?q=https://goto.target.com/c/12116/81938/2092&amp;sa=D&amp;ust=1574897674871000&amp;usg=AFQjCNFbKvMwp4cmgUU8LoX-xmTQONn5tg"/>
    <hyperlink ref="D132" r:id="rId120" display="https://www.google.com/url?q=http://www.pntrs.com/t/Sj9FSkpEP0VEQ0JFP0VLS0RC&amp;sa=D&amp;ust=1574897674871000&amp;usg=AFQjCNEVPrru4pJt0pu6DbN-OG9bGen5fw"/>
    <hyperlink ref="D133" r:id="rId121" display="https://www.google.com/url?q=http://www.pntrs.com/t/Sj9FSkpEP0VEQ0JFP0VLS0RC&amp;sa=D&amp;ust=1574897674872000&amp;usg=AFQjCNGl35P8o84lvgFo1-r2Y10tIYkSpQ"/>
    <hyperlink ref="D134" r:id="rId122" display="https://www.google.com/url?q=https://kohls.sjv.io/c/12116/362118/5349&amp;sa=D&amp;ust=1574897674872000&amp;usg=AFQjCNFi5xW5RC_99gT2yxWxeiZVQLtCpw"/>
    <hyperlink ref="D135" r:id="rId123" display="https://www.google.com/url?q=http://www.jdoqocy.com/click-3278587-12289246&amp;sa=D&amp;ust=1574897674872000&amp;usg=AFQjCNGyyDRfrzgxge7zNT-aO0FcJHSfmA"/>
    <hyperlink ref="D136" r:id="rId124" display="https://www.google.com/url?q=http://www.tkqlhce.com/click-3278587-13861312&amp;sa=D&amp;ust=1574897674873000&amp;usg=AFQjCNGoPDNMbf6WpNsNpNHshjZLNR9pbw"/>
    <hyperlink ref="D137" r:id="rId125" display="https://www.google.com/url?q=https://click.linksynergy.com/fs-bin/click?id%3DCY3NkS*Y9qw%26offerid%3D557044.100312033%26type%3D3%26subid%3D0&amp;sa=D&amp;ust=1574897674873000&amp;usg=AFQjCNHCz2PceFLvz2x0GN0k110Auf6BlA"/>
    <hyperlink ref="D138" r:id="rId126" display="https://www.google.com/url?q=http://www.jdoqocy.com/click-3278587-12289246&amp;sa=D&amp;ust=1574897674873000&amp;usg=AFQjCNF7olhhYcRmo9zv3EzGqx8NxbCpQw"/>
    <hyperlink ref="D139" r:id="rId127" display="https://www.google.com/url?q=https://click.linksynergy.com/fs-bin/click?id%3DCY3NkS*Y9qw%26offerid%3D557044.100312033%26type%3D3%26subid%3D0&amp;sa=D&amp;ust=1574897674873000&amp;usg=AFQjCNHCz2PceFLvz2x0GN0k110Auf6BlA"/>
    <hyperlink ref="D140" r:id="rId128" display="https://www.google.com/url?q=http://www.tkqlhce.com/click-3278587-13861312&amp;sa=D&amp;ust=1574897674873000&amp;usg=AFQjCNGoPDNMbf6WpNsNpNHshjZLNR9pbw"/>
    <hyperlink ref="D141" r:id="rId129" display="https://www.google.com/url?q=https://kohls.sjv.io/c/12116/362118/5349&amp;sa=D&amp;ust=1574897674873000&amp;usg=AFQjCNHQfwQAMQ6Es3m85maNYU1KYJHN-g"/>
    <hyperlink ref="D142" r:id="rId130" display="https://www.google.com/url?q=https://click.linksynergy.com/fs-bin/click?id%3DCY3NkS*Y9qw%26offerid%3D557044.100312033%26type%3D3%26subid%3D0&amp;sa=D&amp;ust=1574897674873000&amp;usg=AFQjCNHCz2PceFLvz2x0GN0k110Auf6BlA"/>
    <hyperlink ref="D143" r:id="rId131" display="https://www.google.com/url?q=https://bestbuy.7tiv.net/XRqxa&amp;sa=D&amp;ust=1574897674873000&amp;usg=AFQjCNFBbnqxkAzKUGrVKuZ00T79Z-Ithg"/>
    <hyperlink ref="D144" r:id="rId132" display="https://www.google.com/url?q=http://www.tkqlhce.com/click-3278587-13861312&amp;sa=D&amp;ust=1574897674873000&amp;usg=AFQjCNGoPDNMbf6WpNsNpNHshjZLNR9pbw"/>
    <hyperlink ref="D145" r:id="rId133" display="https://www.google.com/url?q=https://goto.target.com/c/12116/81938/2092&amp;sa=D&amp;ust=1574897674873000&amp;usg=AFQjCNF5yv_U7vbtyXF-kBH47f7cAWR9yw"/>
    <hyperlink ref="D146" r:id="rId134" display="https://www.google.com/url?q=http://www.tkqlhce.com/click-3278587-13861312&amp;sa=D&amp;ust=1574897674874000&amp;usg=AFQjCNEz9Y4iO04N8GGiXU4lCJu1J_I_rA"/>
    <hyperlink ref="D147" r:id="rId135" display="https://www.google.com/url?q=http://www.tkqlhce.com/click-3278587-13840810&amp;sa=D&amp;ust=1574897674874000&amp;usg=AFQjCNEY50K8nbk6i5PEE5Kowca4hchZaQ"/>
    <hyperlink ref="D148" r:id="rId136" display="https://www.google.com/url?q=http://www.tkqlhce.com/click-3278587-13840810&amp;sa=D&amp;ust=1574897674874000&amp;usg=AFQjCNEY50K8nbk6i5PEE5Kowca4hchZaQ"/>
    <hyperlink ref="D149" r:id="rId137" display="https://www.google.com/url?q=https://bestbuy.7tiv.net/XRqxa&amp;sa=D&amp;ust=1574897674874000&amp;usg=AFQjCNFnM59HH3FjiUyhR4B0oz6sOYLl0A"/>
    <hyperlink ref="D150" r:id="rId138" display="https://www.google.com/url?q=https://bestbuy.7tiv.net/XRqxa&amp;sa=D&amp;ust=1574897674874000&amp;usg=AFQjCNFnM59HH3FjiUyhR4B0oz6sOYLl0A"/>
    <hyperlink ref="D151" r:id="rId139" display="https://www.google.com/url?q=https://bestbuy.7tiv.net/XRqxa&amp;sa=D&amp;ust=1574897674874000&amp;usg=AFQjCNFnM59HH3FjiUyhR4B0oz6sOYLl0A"/>
    <hyperlink ref="D152" r:id="rId140" display="https://www.google.com/url?q=https://bestbuy.7tiv.net/XRqxa&amp;sa=D&amp;ust=1574897674875000&amp;usg=AFQjCNEOq0fmOYHwX0W6vkx6RCQe-Y-GcQ"/>
    <hyperlink ref="D153" r:id="rId141" display="https://www.google.com/url?q=https://bestbuy.7tiv.net/XRqxa&amp;sa=D&amp;ust=1574897674875000&amp;usg=AFQjCNEOq0fmOYHwX0W6vkx6RCQe-Y-GcQ"/>
    <hyperlink ref="D154" r:id="rId142" display="https://www.google.com/url?q=https://bestbuy.7tiv.net/XRqxa&amp;sa=D&amp;ust=1574897674875000&amp;usg=AFQjCNEOq0fmOYHwX0W6vkx6RCQe-Y-GcQ"/>
    <hyperlink ref="D155" r:id="rId143" display="https://www.google.com/url?q=https://bestbuy.7tiv.net/XRqxa&amp;sa=D&amp;ust=1574897674875000&amp;usg=AFQjCNEOq0fmOYHwX0W6vkx6RCQe-Y-GcQ"/>
    <hyperlink ref="D156" r:id="rId144" display="https://www.google.com/url?q=http://www.pntrs.com/t/Sj9FSkpEP0VEQ0JFP0VLS0RC&amp;sa=D&amp;ust=1574897674875000&amp;usg=AFQjCNF0jQ2qSFcPe8-_tEIUqJfaOFxN2Q"/>
    <hyperlink ref="D159" r:id="rId145" display="https://www.google.com/url?q=http://www.jdoqocy.com/click-3278587-12289246&amp;sa=D&amp;ust=1574897674875000&amp;usg=AFQjCNFbJfMdODHdvQsE1tb6Qb9UhARS1w"/>
    <hyperlink ref="D160" r:id="rId146" display="https://www.google.com/url?q=https://bestbuy.7tiv.net/XRqxa&amp;sa=D&amp;ust=1574897674875000&amp;usg=AFQjCNEOq0fmOYHwX0W6vkx6RCQe-Y-GcQ"/>
    <hyperlink ref="D161" r:id="rId147" display="https://www.google.com/url?q=https://kohls.sjv.io/c/12116/362118/5349&amp;sa=D&amp;ust=1574897674876000&amp;usg=AFQjCNErKyuLinkPTVW_nbh9jfiz-GmyBw"/>
    <hyperlink ref="D162" r:id="rId148" display="https://www.google.com/url?q=https://kohls.sjv.io/c/12116/362118/5349&amp;sa=D&amp;ust=1574897674876000&amp;usg=AFQjCNErKyuLinkPTVW_nbh9jfiz-GmyBw"/>
    <hyperlink ref="D163" r:id="rId149" display="https://www.google.com/url?q=https://goto.target.com/c/12116/81938/2092&amp;sa=D&amp;ust=1574897674876000&amp;usg=AFQjCNGmwYLnTbBjx8FGjYN6bazglPI2-A"/>
    <hyperlink ref="D164" r:id="rId150" display="https://www.google.com/url?q=https://goto.target.com/c/12116/81938/2092&amp;sa=D&amp;ust=1574897674876000&amp;usg=AFQjCNGmwYLnTbBjx8FGjYN6bazglPI2-A"/>
    <hyperlink ref="D165" r:id="rId151" display="https://www.google.com/url?q=http://www.pntrs.com/t/Sj9FSkpEP0VEQ0JFP0VLS0RC&amp;sa=D&amp;ust=1574897674876000&amp;usg=AFQjCNFm9rSLrOL0JUlw7BstzCkKjaHvxw"/>
    <hyperlink ref="D166" r:id="rId152" display="https://www.google.com/url?q=https://bestbuy.7tiv.net/XRqxa&amp;sa=D&amp;ust=1574897674876000&amp;usg=AFQjCNHRL53dHP9rpxiE6JKpcWEI6d9bHQ"/>
    <hyperlink ref="D167" r:id="rId153" display="https://www.google.com/url?q=https://goto.target.com/c/12116/81938/2092&amp;sa=D&amp;ust=1574897674876000&amp;usg=AFQjCNGmwYLnTbBjx8FGjYN6bazglPI2-A"/>
    <hyperlink ref="D168" r:id="rId154" display="https://www.google.com/url?q=https://goto.target.com/c/12116/81938/2092&amp;sa=D&amp;ust=1574897674876000&amp;usg=AFQjCNGmwYLnTbBjx8FGjYN6bazglPI2-A"/>
    <hyperlink ref="D169" r:id="rId155" display="https://www.google.com/url?q=https://goto.target.com/c/12116/81938/2092&amp;sa=D&amp;ust=1574897674876000&amp;usg=AFQjCNGmwYLnTbBjx8FGjYN6bazglPI2-A"/>
    <hyperlink ref="D170" r:id="rId156" display="https://www.google.com/url?q=https://goto.target.com/c/12116/81938/2092&amp;sa=D&amp;ust=1574897674876000&amp;usg=AFQjCNGmwYLnTbBjx8FGjYN6bazglPI2-A"/>
    <hyperlink ref="D171" r:id="rId157" display="https://www.google.com/url?q=https://goto.target.com/c/12116/81938/2092&amp;sa=D&amp;ust=1574897674877000&amp;usg=AFQjCNEjpc8GtTYhhqL8hNiR7OsF5n5_MA"/>
    <hyperlink ref="D172" r:id="rId158" display="https://www.google.com/url?q=https://bestbuy.7tiv.net/XRqxa&amp;sa=D&amp;ust=1574897674877000&amp;usg=AFQjCNF-xXTdBjCl6Vf0kMAOLyJEYe02wg"/>
    <hyperlink ref="D173" r:id="rId159" display="https://www.google.com/url?q=https://bestbuy.7tiv.net/XRqxa&amp;sa=D&amp;ust=1574897674877000&amp;usg=AFQjCNF-xXTdBjCl6Vf0kMAOLyJEYe02wg"/>
    <hyperlink ref="D174" r:id="rId160" display="https://www.google.com/url?q=http://www.jdoqocy.com/click-3278587-12289246&amp;sa=D&amp;ust=1574897674877000&amp;usg=AFQjCNEShMjRgu2yk1w1jM5nnq6XIC6H4A"/>
    <hyperlink ref="D175" r:id="rId161" display="https://www.google.com/url?q=http://www.jdoqocy.com/click-3278587-12289246&amp;sa=D&amp;ust=1574897674877000&amp;usg=AFQjCNEShMjRgu2yk1w1jM5nnq6XIC6H4A"/>
    <hyperlink ref="D176" r:id="rId162" display="https://www.google.com/url?q=http://www.jdoqocy.com/click-3278587-12289246&amp;sa=D&amp;ust=1574897674878000&amp;usg=AFQjCNHIpK6fcoMLJglhCGqvuWw6STE0hw"/>
    <hyperlink ref="D177" r:id="rId163" display="https://www.google.com/url?q=http://www.jdoqocy.com/click-3278587-12289246&amp;sa=D&amp;ust=1574897674878000&amp;usg=AFQjCNHIpK6fcoMLJglhCGqvuWw6STE0hw"/>
    <hyperlink ref="D178" r:id="rId164" display="https://www.google.com/url?q=https://bestbuy.7tiv.net/XRqxa&amp;sa=D&amp;ust=1574897674878000&amp;usg=AFQjCNH6vlEFa4AXUxcJzUHry5wjDGTjZA"/>
    <hyperlink ref="D179" r:id="rId165" display="https://www.google.com/url?q=https://goto.target.com/c/12116/81938/2092&amp;sa=D&amp;ust=1574897674878000&amp;usg=AFQjCNF8JFxeMgqSynyKuzMXxthZLnfENA"/>
    <hyperlink ref="D181" r:id="rId166" display="https://www.google.com/url?q=https://bestbuy.7tiv.net/XRqxa&amp;sa=D&amp;ust=1574897674878000&amp;usg=AFQjCNH6vlEFa4AXUxcJzUHry5wjDGTjZA"/>
    <hyperlink ref="D182" r:id="rId167" display="https://www.google.com/url?q=https://bestbuy.7tiv.net/XRqxa&amp;sa=D&amp;ust=1574897674878000&amp;usg=AFQjCNH6vlEFa4AXUxcJzUHry5wjDGTjZA"/>
    <hyperlink ref="D183" r:id="rId168" display="https://www.google.com/url?q=https://lenovo.7eer.net/c/12116/218864/3808&amp;sa=D&amp;ust=1574897674878000&amp;usg=AFQjCNHM_GbfCBiGSr0wW00Ob5gGqQTFmw"/>
    <hyperlink ref="D184" r:id="rId169" display="https://www.google.com/url?q=https://lenovo.7eer.net/c/12116/218864/3808&amp;sa=D&amp;ust=1574897674878000&amp;usg=AFQjCNHM_GbfCBiGSr0wW00Ob5gGqQTFmw"/>
    <hyperlink ref="D185" r:id="rId170" display="https://www.google.com/url?q=https://lenovo.7eer.net/c/12116/218864/3808&amp;sa=D&amp;ust=1574897674879000&amp;usg=AFQjCNEXB_Yqg3tthdwOu9LGHBI4GKaAuw"/>
    <hyperlink ref="D186" r:id="rId171" display="https://www.google.com/url?q=https://lenovo.7eer.net/c/12116/218864/3808&amp;sa=D&amp;ust=1574897674879000&amp;usg=AFQjCNEXB_Yqg3tthdwOu9LGHBI4GKaAuw"/>
    <hyperlink ref="D187" r:id="rId17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79000&amp;usg=AFQjCNF1dD6829QqxLETPAVkjQY1YtZUCA"/>
    <hyperlink ref="D188" r:id="rId17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79000&amp;usg=AFQjCNF1dD6829QqxLETPAVkjQY1YtZUCA"/>
    <hyperlink ref="D189" r:id="rId174" display="https://www.google.com/url?q=http://www.pntrs.com/t/Sj9FSkpEP0VEQ0JFP0VLS0RC&amp;sa=D&amp;ust=1574897674879000&amp;usg=AFQjCNF2NaQbPKfUSNNmu-yx-V6Q1jcW9A"/>
    <hyperlink ref="D190" r:id="rId175" display="https://www.google.com/url?q=http://www.pntrs.com/t/Sj9FSkpEP0VEQ0JFP0VLS0RC&amp;sa=D&amp;ust=1574897674879000&amp;usg=AFQjCNF2NaQbPKfUSNNmu-yx-V6Q1jcW9A"/>
    <hyperlink ref="D191" r:id="rId176" display="https://www.google.com/url?q=https://goto.target.com/c/12116/81938/2092&amp;sa=D&amp;ust=1574897674880000&amp;usg=AFQjCNEsMWkBg_2-dnsqvAF_Jx4l1Ixd1g"/>
    <hyperlink ref="D192" r:id="rId17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80000&amp;usg=AFQjCNHqXbkZD8Dvb_0z3lrPr1Ilfbsnrw"/>
    <hyperlink ref="D193" r:id="rId17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80000&amp;usg=AFQjCNHqXbkZD8Dvb_0z3lrPr1Ilfbsnrw"/>
    <hyperlink ref="D194" r:id="rId179" display="https://www.google.com/url?q=http://www.tkqlhce.com/click-3278587-13840810&amp;sa=D&amp;ust=1574897674880000&amp;usg=AFQjCNHF8KEIntq88uj-SJhOn6dT7etFUA"/>
    <hyperlink ref="D195" r:id="rId180" display="https://www.google.com/url?q=http://www.pntrs.com/t/Sj9FSkpEP0VEQ0JFP0VLS0RC&amp;sa=D&amp;ust=1574897674880000&amp;usg=AFQjCNFhPMpZ-qR5jKOSai7G9kVM9sporg"/>
    <hyperlink ref="D196" r:id="rId181" display="https://www.google.com/url?q=http://www.pntrs.com/t/Sj9FSkpEP0VEQ0JFP0VLS0RC&amp;sa=D&amp;ust=1574897674880000&amp;usg=AFQjCNFhPMpZ-qR5jKOSai7G9kVM9sporg"/>
    <hyperlink ref="D197" r:id="rId182" display="https://www.google.com/url?q=https://bestbuy.7tiv.net/XRqxa&amp;sa=D&amp;ust=1574897674880000&amp;usg=AFQjCNEREo4FrT51edutbpYmDv1CajsJcw"/>
    <hyperlink ref="D198" r:id="rId183" display="https://www.google.com/url?q=http://www.tkqlhce.com/click-3278587-13840810&amp;sa=D&amp;ust=1574897674880000&amp;usg=AFQjCNHF8KEIntq88uj-SJhOn6dT7etFUA"/>
    <hyperlink ref="D199" r:id="rId184" display="https://www.google.com/url?q=https://bestbuy.7tiv.net/XRqxa&amp;sa=D&amp;ust=1574897674880000&amp;usg=AFQjCNEREo4FrT51edutbpYmDv1CajsJcw"/>
    <hyperlink ref="D202" r:id="rId185" display="https://www.google.com/url?q=http://www.jdoqocy.com/click-3278587-13365058&amp;sa=D&amp;ust=1574897674881000&amp;usg=AFQjCNF1pHFMWYiW9yXdKBLEiUpV5yedFw"/>
    <hyperlink ref="D203" r:id="rId186" display="https://www.google.com/url?q=http://www.anrdoezrs.net/click-3278587-11272891&amp;sa=D&amp;ust=1574897674881000&amp;usg=AFQjCNEco2ACwHM46t4FGcR0oexD6aY-RQ"/>
    <hyperlink ref="D204" r:id="rId187" display="https://www.google.com/url?q=http://www.anrdoezrs.net/click-3278587-11272891&amp;sa=D&amp;ust=1574897674881000&amp;usg=AFQjCNEco2ACwHM46t4FGcR0oexD6aY-RQ"/>
    <hyperlink ref="D205" r:id="rId188" display="https://www.google.com/url?q=http://www.anrdoezrs.net/click-3278587-11272891&amp;sa=D&amp;ust=1574897674881000&amp;usg=AFQjCNEco2ACwHM46t4FGcR0oexD6aY-RQ"/>
    <hyperlink ref="D206" r:id="rId189" display="https://www.google.com/url?q=https://bestbuy.7tiv.net/XRqxa&amp;sa=D&amp;ust=1574897674881000&amp;usg=AFQjCNGicQbCozCUwBy1RCDu0EHTNicE1A"/>
    <hyperlink ref="D207" r:id="rId190" display="https://www.google.com/url?q=http://www.jdoqocy.com/click-3278587-13365058&amp;sa=D&amp;ust=1574897674881000&amp;usg=AFQjCNF1pHFMWYiW9yXdKBLEiUpV5yedFw"/>
    <hyperlink ref="D208" r:id="rId191" display="https://www.google.com/url?q=http://www.jdoqocy.com/click-3278587-13365058&amp;sa=D&amp;ust=1574897674882000&amp;usg=AFQjCNGGLs8m39HSIyT765J2rgy0DOWqCQ"/>
    <hyperlink ref="D209" r:id="rId192" display="https://www.google.com/url?q=http://www.anrdoezrs.net/click-3278587-11272891&amp;sa=D&amp;ust=1574897674882000&amp;usg=AFQjCNGlCtYqfF2WvJMlPZL7yRP3RwSeFA"/>
    <hyperlink ref="D210" r:id="rId193" display="https://www.google.com/url?q=https://bestbuy.7tiv.net/XRqxa&amp;sa=D&amp;ust=1574897674882000&amp;usg=AFQjCNEu6DG4acG97mjr_Mrek0EmcdGzmQ"/>
    <hyperlink ref="D211" r:id="rId194" display="https://www.google.com/url?q=http://www.dpbolvw.net/click-3278587-10870266&amp;sa=D&amp;ust=1574897674882000&amp;usg=AFQjCNHggr66CcFHC1j3jUi2F1k5Egzcsw"/>
    <hyperlink ref="D212" r:id="rId195" display="https://www.google.com/url?q=http://www.jdoqocy.com/click-3278587-13365058&amp;sa=D&amp;ust=1574897674882000&amp;usg=AFQjCNGGLs8m39HSIyT765J2rgy0DOWqCQ"/>
    <hyperlink ref="D213" r:id="rId196" display="https://www.google.com/url?q=http://www.dpbolvw.net/click-3278587-10870266&amp;sa=D&amp;ust=1574897674882000&amp;usg=AFQjCNHggr66CcFHC1j3jUi2F1k5Egzcsw"/>
    <hyperlink ref="D214" r:id="rId197" display="https://www.google.com/url?q=http://www.jdoqocy.com/click-3278587-13365058&amp;sa=D&amp;ust=1574897674883000&amp;usg=AFQjCNGmPENhcCjLwdLv6QEnYGYmum-ZgA"/>
    <hyperlink ref="D215" r:id="rId198" display="https://www.google.com/url?q=http://www.jdoqocy.com/click-3278587-13365058&amp;sa=D&amp;ust=1574897674883000&amp;usg=AFQjCNGmPENhcCjLwdLv6QEnYGYmum-ZgA"/>
    <hyperlink ref="D216" r:id="rId199" display="https://www.google.com/url?q=https://bestbuy.7tiv.net/XRqxa&amp;sa=D&amp;ust=1574897674883000&amp;usg=AFQjCNFnJ8WSlnozICIGgRUczm0723rekQ"/>
    <hyperlink ref="D217" r:id="rId200" display="https://www.google.com/url?q=http://www.anrdoezrs.net/click-3278587-11272891&amp;sa=D&amp;ust=1574897674883000&amp;usg=AFQjCNFx_ECToQB4JLxnFYMPFEaUfYTRMg"/>
    <hyperlink ref="D218" r:id="rId201" display="https://www.google.com/url?q=http://www.awin1.com/awclick.php?gid%3D303079%26mid%3D7168%26awinaffid%3D142295%26linkid%3D612961%26clickref%3D&amp;sa=D&amp;ust=1574897674883000&amp;usg=AFQjCNGJ5j-9U3n_hN7ss3nRhiTPeygktQ"/>
    <hyperlink ref="D219" r:id="rId202" display="https://www.google.com/url?q=http://www.awin1.com/awclick.php?gid%3D303079%26mid%3D7168%26awinaffid%3D142295%26linkid%3D612961%26clickref%3D&amp;sa=D&amp;ust=1574897674883000&amp;usg=AFQjCNGJ5j-9U3n_hN7ss3nRhiTPeygktQ"/>
    <hyperlink ref="D220" r:id="rId203" display="https://www.google.com/url?q=http://www.awin1.com/awclick.php?gid%3D303079%26mid%3D7168%26awinaffid%3D142295%26linkid%3D612961%26clickref%3D&amp;sa=D&amp;ust=1574897674883000&amp;usg=AFQjCNGJ5j-9U3n_hN7ss3nRhiTPeygktQ"/>
    <hyperlink ref="D221" r:id="rId204" display="https://www.google.com/url?q=https://bestbuy.7tiv.net/XRqxa&amp;sa=D&amp;ust=1574897674883000&amp;usg=AFQjCNFnJ8WSlnozICIGgRUczm0723rekQ"/>
    <hyperlink ref="D222" r:id="rId205" display="https://www.google.com/url?q=http://www.awin1.com/awclick.php?gid%3D303079%26mid%3D7168%26awinaffid%3D142295%26linkid%3D612961%26clickref%3D&amp;sa=D&amp;ust=1574897674883000&amp;usg=AFQjCNGJ5j-9U3n_hN7ss3nRhiTPeygktQ"/>
    <hyperlink ref="D223" r:id="rId206" display="https://www.google.com/url?q=https://bestbuy.7tiv.net/XRqxa&amp;sa=D&amp;ust=1574897674883000&amp;usg=AFQjCNFnJ8WSlnozICIGgRUczm0723rekQ"/>
    <hyperlink ref="D224" r:id="rId207" display="https://www.google.com/url?q=http://www.awin1.com/awclick.php?gid%3D303079%26mid%3D7168%26awinaffid%3D142295%26linkid%3D612961%26clickref%3D&amp;sa=D&amp;ust=1574897674884000&amp;usg=AFQjCNGO6NJmQW4XB0Uonvk00DjfEopAgw"/>
    <hyperlink ref="D225" r:id="rId208" display="https://www.google.com/url?q=http://www.awin1.com/awclick.php?gid%3D303079%26mid%3D7168%26awinaffid%3D142295%26linkid%3D612961%26clickref%3D&amp;sa=D&amp;ust=1574897674884000&amp;usg=AFQjCNGO6NJmQW4XB0Uonvk00DjfEopAgw"/>
    <hyperlink ref="D226" r:id="rId209" display="https://www.google.com/url?q=https://bestbuy.7tiv.net/XRqxa&amp;sa=D&amp;ust=1574897674884000&amp;usg=AFQjCNHVFCGaVeDI1fFd7pTINjkwCTKHtg"/>
    <hyperlink ref="D227" r:id="rId210" display="https://www.google.com/url?q=https://lenovo.7eer.net/c/12116/218864/3808&amp;sa=D&amp;ust=1574897674884000&amp;usg=AFQjCNGdDdP5TxLZyRObfzXBsFkm0grflQ"/>
    <hyperlink ref="D228" r:id="rId211" display="https://www.google.com/url?q=https://lenovo.7eer.net/c/12116/218864/3808&amp;sa=D&amp;ust=1574897674884000&amp;usg=AFQjCNGdDdP5TxLZyRObfzXBsFkm0grflQ"/>
    <hyperlink ref="D229" r:id="rId212" display="https://www.google.com/url?q=https://lenovo.7eer.net/c/12116/218864/3808&amp;sa=D&amp;ust=1574897674885000&amp;usg=AFQjCNHkN6VLqv9K_LKET1vxhybLxdmMiQ"/>
    <hyperlink ref="D230" r:id="rId213" display="https://www.google.com/url?q=https://lenovo.7eer.net/c/12116/218864/3808&amp;sa=D&amp;ust=1574897674885000&amp;usg=AFQjCNHkN6VLqv9K_LKET1vxhybLxdmMiQ"/>
    <hyperlink ref="D231" r:id="rId214" display="https://www.google.com/url?q=https://lenovo.7eer.net/c/12116/218864/3808&amp;sa=D&amp;ust=1574897674885000&amp;usg=AFQjCNHkN6VLqv9K_LKET1vxhybLxdmMiQ"/>
    <hyperlink ref="D232" r:id="rId215" display="https://www.google.com/url?q=http://www.pntrs.com/t/Sj9FSkpEP0VEQ0JFP0VLS0RC&amp;sa=D&amp;ust=1574897674885000&amp;usg=AFQjCNEMO9KZiodoO_d5nVJ9yGGZmOpq7g"/>
    <hyperlink ref="D233" r:id="rId216" display="https://www.google.com/url?q=http://www.pntrs.com/t/Sj9FSkpEP0VEQ0JFP0VLS0RC&amp;sa=D&amp;ust=1574897674885000&amp;usg=AFQjCNEMO9KZiodoO_d5nVJ9yGGZmOpq7g"/>
    <hyperlink ref="D234" r:id="rId217" display="https://www.google.com/url?q=http://www.tkqlhce.com/click-3278587-13840810&amp;sa=D&amp;ust=1574897674885000&amp;usg=AFQjCNGMYOEXeY5mnTkz6N_QBgWVStldog"/>
    <hyperlink ref="D235" r:id="rId218" display="https://www.google.com/url?q=http://www.tkqlhce.com/click-3278587-13840810&amp;sa=D&amp;ust=1574897674885000&amp;usg=AFQjCNGMYOEXeY5mnTkz6N_QBgWVStldog"/>
    <hyperlink ref="D236" r:id="rId219" display="https://www.google.com/url?q=http://www.anrdoezrs.net/click-3278587-11272891&amp;sa=D&amp;ust=1574897674885000&amp;usg=AFQjCNGzAsQn17Zho799FG-7pWs-cezexg"/>
    <hyperlink ref="D237" r:id="rId220" display="https://www.google.com/url?q=http://www.tkqlhce.com/click-3278587-13840810&amp;sa=D&amp;ust=1574897674885000&amp;usg=AFQjCNGMYOEXeY5mnTkz6N_QBgWVStldog"/>
    <hyperlink ref="D238" r:id="rId221" display="https://www.google.com/url?q=http://www.tkqlhce.com/click-3278587-13840810&amp;sa=D&amp;ust=1574897674885000&amp;usg=AFQjCNGMYOEXeY5mnTkz6N_QBgWVStldog"/>
    <hyperlink ref="D239" r:id="rId222" display="https://www.google.com/url?q=http://www.anrdoezrs.net/click-3278587-11272891&amp;sa=D&amp;ust=1574897674886000&amp;usg=AFQjCNFvPI2dvYDYNa2qhzBViMMfp2lblQ"/>
    <hyperlink ref="D240" r:id="rId223" display="https://www.google.com/url?q=http://www.anrdoezrs.net/click-3278587-11272891&amp;sa=D&amp;ust=1574897674886000&amp;usg=AFQjCNFvPI2dvYDYNa2qhzBViMMfp2lblQ"/>
    <hyperlink ref="D241" r:id="rId22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86000&amp;usg=AFQjCNFfBx57dewqgfzVaqHRnZUXvdF2gw"/>
    <hyperlink ref="D242" r:id="rId225" display="https://www.google.com/url?q=http://www.pntrs.com/t/Sj9FSkpEP0VEQ0JFP0VLS0RC&amp;sa=D&amp;ust=1574897674886000&amp;usg=AFQjCNH_LOcL_aONauSTvgy-80gU1skxsQ"/>
    <hyperlink ref="D243" r:id="rId226" display="https://www.google.com/url?q=http://www.tkqlhce.com/click-3278587-13840810&amp;sa=D&amp;ust=1574897674886000&amp;usg=AFQjCNFkCgayI9cHUzg8t9OrtFz1Zyo2OQ"/>
    <hyperlink ref="D244" r:id="rId227" display="https://www.google.com/url?q=https://bestbuy.7tiv.net/XRqxa&amp;sa=D&amp;ust=1574897674886000&amp;usg=AFQjCNGCU1Mwck_IuPlz5d065Ok7R8D9gw"/>
    <hyperlink ref="D245" r:id="rId228" display="https://www.google.com/url?q=http://www.tkqlhce.com/click-3278587-13840810&amp;sa=D&amp;ust=1574897674887000&amp;usg=AFQjCNEO7MZ0Oh9uvsl52ZOehdqHKUm8xA"/>
    <hyperlink ref="D246" r:id="rId229" display="https://www.google.com/url?q=http://www.tkqlhce.com/click-3278587-13840810&amp;sa=D&amp;ust=1574897674887000&amp;usg=AFQjCNEO7MZ0Oh9uvsl52ZOehdqHKUm8xA"/>
    <hyperlink ref="D247" r:id="rId230" display="https://www.google.com/url?q=http://www.pntrs.com/t/Sj9FSkpEP0VEQ0JFP0VLS0RC&amp;sa=D&amp;ust=1574897674887000&amp;usg=AFQjCNHBIm0Sv0l1caIKYXtXamAHuqV4Cg"/>
    <hyperlink ref="D250" r:id="rId231" display="https://www.google.com/url?q=http://www.anrdoezrs.net/click-3278587-11272891&amp;sa=D&amp;ust=1574897674887000&amp;usg=AFQjCNHO2GfpyiGRvP1LTL-JeoczFl4nMw"/>
    <hyperlink ref="D251" r:id="rId232" display="https://www.google.com/url?q=https://bestbuy.7tiv.net/XRqxa&amp;sa=D&amp;ust=1574897674887000&amp;usg=AFQjCNH3mKnmet-829z_wCafHN8SnY34HA"/>
    <hyperlink ref="D252" r:id="rId233" display="https://www.google.com/url?q=https://bestbuy.7tiv.net/XRqxa&amp;sa=D&amp;ust=1574897674888000&amp;usg=AFQjCNHxE5HgQoPWMeXmiuGSJzvxPFgL3g"/>
    <hyperlink ref="D253" r:id="rId234" display="https://www.google.com/url?q=https://goto.target.com/c/12116/81938/2092&amp;sa=D&amp;ust=1574897674888000&amp;usg=AFQjCNGh5UrigV9IluY4HqQnEV4NNfmwCA"/>
    <hyperlink ref="D254" r:id="rId235" display="https://www.google.com/url?q=https://bestbuy.7tiv.net/XRqxa&amp;sa=D&amp;ust=1574897674888000&amp;usg=AFQjCNHxE5HgQoPWMeXmiuGSJzvxPFgL3g"/>
    <hyperlink ref="D255" r:id="rId23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88000&amp;usg=AFQjCNFnhK-IX9TyVTnMMP1xrj5o1GNUxg"/>
    <hyperlink ref="D256" r:id="rId237" display="https://www.google.com/url?q=https://bestbuy.7tiv.net/XRqxa&amp;sa=D&amp;ust=1574897674888000&amp;usg=AFQjCNHxE5HgQoPWMeXmiuGSJzvxPFgL3g"/>
    <hyperlink ref="D257" r:id="rId238" display="https://www.google.com/url?q=http://www.anrdoezrs.net/click-3278587-11272891&amp;sa=D&amp;ust=1574897674888000&amp;usg=AFQjCNHaEwFbL1ybk2dv5LiV7ReXKm915A"/>
    <hyperlink ref="D258" r:id="rId239" display="https://www.google.com/url?q=https://bestbuy.7tiv.net/XRqxa&amp;sa=D&amp;ust=1574897674888000&amp;usg=AFQjCNHxE5HgQoPWMeXmiuGSJzvxPFgL3g"/>
    <hyperlink ref="D259" r:id="rId240" display="https://www.google.com/url?q=https://kohls.sjv.io/c/12116/362118/5349&amp;sa=D&amp;ust=1574897674888000&amp;usg=AFQjCNHahseFQYuzUK44-VvhJABt8L6EwQ"/>
    <hyperlink ref="D260" r:id="rId241" display="https://www.google.com/url?q=http://www.anrdoezrs.net/click-3278587-11272891&amp;sa=D&amp;ust=1574897674888000&amp;usg=AFQjCNHaEwFbL1ybk2dv5LiV7ReXKm915A"/>
    <hyperlink ref="D261" r:id="rId242" display="https://www.google.com/url?q=http://www.pntrs.com/t/Sj9FSkpEP0VEQ0JFP0VLS0RC&amp;sa=D&amp;ust=1574897674888000&amp;usg=AFQjCNH0OTw50wxphmbS1CDmDy9Jt9PEHA"/>
    <hyperlink ref="D262" r:id="rId243" display="https://www.google.com/url?q=https://bestbuy.7tiv.net/XRqxa&amp;sa=D&amp;ust=1574897674889000&amp;usg=AFQjCNGQbG8avYXDpZYMu4hTrKbahuf69w"/>
    <hyperlink ref="D263" r:id="rId244" display="https://www.google.com/url?q=https://bestbuy.7tiv.net/XRqxa&amp;sa=D&amp;ust=1574897674889000&amp;usg=AFQjCNGQbG8avYXDpZYMu4hTrKbahuf69w"/>
    <hyperlink ref="D264" r:id="rId245" display="https://www.google.com/url?q=http://www.anrdoezrs.net/click-3278587-11272891&amp;sa=D&amp;ust=1574897674889000&amp;usg=AFQjCNGlj8IbJDXa5fS0HVp7OcsKfdPnyA"/>
    <hyperlink ref="D265" r:id="rId246" display="https://www.google.com/url?q=http://www.pntrs.com/t/Sj9FSkpEP0VEQ0JFP0VLS0RC&amp;sa=D&amp;ust=1574897674889000&amp;usg=AFQjCNFp89x2UTITPIcSaED6VQZ7m7amgg"/>
    <hyperlink ref="D266" r:id="rId247" display="https://www.google.com/url?q=http://www.anrdoezrs.net/click-3278587-11272891&amp;sa=D&amp;ust=1574897674890000&amp;usg=AFQjCNHN5rSqyUSYRuyou8spSiHxlFfJPQ"/>
    <hyperlink ref="D267" r:id="rId248" display="https://www.google.com/url?q=http://www.anrdoezrs.net/click-3278587-11272891&amp;sa=D&amp;ust=1574897674890000&amp;usg=AFQjCNHN5rSqyUSYRuyou8spSiHxlFfJPQ"/>
    <hyperlink ref="D268" r:id="rId24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90000&amp;usg=AFQjCNEtu5jodfX3tiYXgjiXPS8usoBOqQ"/>
    <hyperlink ref="D269" r:id="rId250" display="https://www.google.com/url?q=https://bestbuy.7tiv.net/XRqxa&amp;sa=D&amp;ust=1574897674890000&amp;usg=AFQjCNFwipxi1es9Zi7opXreY-zzv8lPlQ"/>
    <hyperlink ref="D270" r:id="rId251" display="https://www.google.com/url?q=https://bestbuy.7tiv.net/XRqxa&amp;sa=D&amp;ust=1574897674890000&amp;usg=AFQjCNFwipxi1es9Zi7opXreY-zzv8lPlQ"/>
    <hyperlink ref="D271" r:id="rId252" display="https://www.google.com/url?q=http://www.anrdoezrs.net/click-3278587-11272891&amp;sa=D&amp;ust=1574897674890000&amp;usg=AFQjCNHN5rSqyUSYRuyou8spSiHxlFfJPQ"/>
    <hyperlink ref="D272" r:id="rId253" display="https://www.google.com/url?q=https://bestbuy.7tiv.net/XRqxa&amp;sa=D&amp;ust=1574897674891000&amp;usg=AFQjCNEyFFQjslai9OYZgF7u6KWkTf6ejw"/>
    <hyperlink ref="D273" r:id="rId25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91000&amp;usg=AFQjCNEoOLGUe-dpDomoKCoVee0VqtAgHQ"/>
    <hyperlink ref="D274" r:id="rId255" display="https://www.google.com/url?q=https://click.linksynergy.com/fs-bin/click?id%3DCY3NkS*Y9qw%26offerid%3D608787.26%26type%3D3%26subid%3D0&amp;sa=D&amp;ust=1574897674891000&amp;usg=AFQjCNHcvzyoLTBLbiO4gXmQy2ZQfy9A8w"/>
    <hyperlink ref="D275" r:id="rId256" display="https://www.google.com/url?q=http://www.pntrs.com/t/Sj9FSkpEP0VEQ0JFP0VLS0RC&amp;sa=D&amp;ust=1574897674891000&amp;usg=AFQjCNGP3b8u0z-z6hz8tXs0GFHkV7PmMg"/>
    <hyperlink ref="D276" r:id="rId257" display="https://www.google.com/url?q=http://www.anrdoezrs.net/click-3278587-11272891&amp;sa=D&amp;ust=1574897674891000&amp;usg=AFQjCNHXIaOGa-8YfL5g19MHHRemYN2lKQ"/>
    <hyperlink ref="D277" r:id="rId258" display="https://www.google.com/url?q=https://bestbuy.7tiv.net/XRqxa&amp;sa=D&amp;ust=1574897674891000&amp;usg=AFQjCNEyFFQjslai9OYZgF7u6KWkTf6ejw"/>
    <hyperlink ref="D280" r:id="rId259" display="https://www.google.com/url?q=http://www.jdoqocy.com/click-3278587-13365058&amp;sa=D&amp;ust=1574897674892000&amp;usg=AFQjCNG6HI8RtqVc8xoPk-ounRz0ic797A"/>
    <hyperlink ref="D281" r:id="rId260" display="https://www.google.com/url?q=https://bestbuy.7tiv.net/XRqxa&amp;sa=D&amp;ust=1574897674892000&amp;usg=AFQjCNEN_SynwCRjmyb9ghacusRFUEY-Mw"/>
    <hyperlink ref="D282" r:id="rId261" display="https://www.google.com/url?q=https://bestbuy.7tiv.net/XRqxa&amp;sa=D&amp;ust=1574897674892000&amp;usg=AFQjCNEN_SynwCRjmyb9ghacusRFUEY-Mw"/>
    <hyperlink ref="D283" r:id="rId262" display="https://www.google.com/url?q=https://bestbuy.7tiv.net/XRqxa&amp;sa=D&amp;ust=1574897674892000&amp;usg=AFQjCNEN_SynwCRjmyb9ghacusRFUEY-Mw"/>
    <hyperlink ref="D284" r:id="rId263" display="https://www.google.com/url?q=http://www.jdoqocy.com/click-3278587-13365058&amp;sa=D&amp;ust=1574897674893000&amp;usg=AFQjCNEAtMvM8K8rzWbfjMrZ1eWMRwJk4g"/>
    <hyperlink ref="D285" r:id="rId264" display="https://www.google.com/url?q=http://www.jdoqocy.com/click-3278587-13365058&amp;sa=D&amp;ust=1574897674893000&amp;usg=AFQjCNEAtMvM8K8rzWbfjMrZ1eWMRwJk4g"/>
    <hyperlink ref="D286" r:id="rId265" display="https://www.google.com/url?q=http://www.jdoqocy.com/click-3278587-13365058&amp;sa=D&amp;ust=1574897674893000&amp;usg=AFQjCNEAtMvM8K8rzWbfjMrZ1eWMRwJk4g"/>
    <hyperlink ref="D287" r:id="rId266" display="https://www.google.com/url?q=http://www.jdoqocy.com/click-3278587-13365058&amp;sa=D&amp;ust=1574897674893000&amp;usg=AFQjCNEAtMvM8K8rzWbfjMrZ1eWMRwJk4g"/>
    <hyperlink ref="D288" r:id="rId267" display="https://www.google.com/url?q=http://www.dpbolvw.net/click-3278587-10870266&amp;sa=D&amp;ust=1574897674893000&amp;usg=AFQjCNFRMOB344C-kj_Dp_oFwL0Q4RWWBQ"/>
    <hyperlink ref="D289" r:id="rId268" display="https://www.google.com/url?q=http://www.jdoqocy.com/click-3278587-13365058&amp;sa=D&amp;ust=1574897674893000&amp;usg=AFQjCNEAtMvM8K8rzWbfjMrZ1eWMRwJk4g"/>
    <hyperlink ref="D290" r:id="rId269" display="https://www.google.com/url?q=http://www.dpbolvw.net/click-3278587-10870266&amp;sa=D&amp;ust=1574897674893000&amp;usg=AFQjCNFRMOB344C-kj_Dp_oFwL0Q4RWWBQ"/>
    <hyperlink ref="D291" r:id="rId270" display="https://www.google.com/url?q=http://www.dpbolvw.net/click-3278587-10870266&amp;sa=D&amp;ust=1574897674894000&amp;usg=AFQjCNE8RV1RvmwGG5RG6y83hcrYaIKCow"/>
    <hyperlink ref="D292" r:id="rId271" display="https://www.google.com/url?q=http://www.jdoqocy.com/click-3278587-13365058&amp;sa=D&amp;ust=1574897674894000&amp;usg=AFQjCNFno0fCSlveSy7258l5nCPg7s9z-w"/>
    <hyperlink ref="D293" r:id="rId272" display="https://www.google.com/url?q=http://www.dpbolvw.net/click-3278587-10870266&amp;sa=D&amp;ust=1574897674894000&amp;usg=AFQjCNE8RV1RvmwGG5RG6y83hcrYaIKCow"/>
    <hyperlink ref="D294" r:id="rId273" display="https://www.google.com/url?q=http://www.dpbolvw.net/click-3278587-10870266&amp;sa=D&amp;ust=1574897674894000&amp;usg=AFQjCNE8RV1RvmwGG5RG6y83hcrYaIKCow"/>
    <hyperlink ref="D295" r:id="rId274" display="https://www.google.com/url?q=http://www.jdoqocy.com/click-3278587-13365058&amp;sa=D&amp;ust=1574897674894000&amp;usg=AFQjCNFno0fCSlveSy7258l5nCPg7s9z-w"/>
    <hyperlink ref="D296" r:id="rId275" display="https://www.google.com/url?q=http://www.awin1.com/awclick.php?gid%3D303079%26mid%3D7168%26awinaffid%3D142295%26linkid%3D612961%26clickref%3D&amp;sa=D&amp;ust=1574897674894000&amp;usg=AFQjCNHqzjFUOGiOznPgRB3R6s1rvqhXeQ"/>
    <hyperlink ref="D297" r:id="rId276" display="https://www.google.com/url?q=http://www.awin1.com/awclick.php?gid%3D303079%26mid%3D7168%26awinaffid%3D142295%26linkid%3D612961%26clickref%3D&amp;sa=D&amp;ust=1574897674894000&amp;usg=AFQjCNHqzjFUOGiOznPgRB3R6s1rvqhXeQ"/>
    <hyperlink ref="D298" r:id="rId277" display="https://www.google.com/url?q=http://www.awin1.com/awclick.php?gid%3D303079%26mid%3D7168%26awinaffid%3D142295%26linkid%3D612961%26clickref%3D&amp;sa=D&amp;ust=1574897674895000&amp;usg=AFQjCNEaOHsBMAk6RD1BZUyxlCtAh1qqng"/>
    <hyperlink ref="D299" r:id="rId278" display="https://www.google.com/url?q=http://www.awin1.com/awclick.php?gid%3D303079%26mid%3D7168%26awinaffid%3D142295%26linkid%3D612961%26clickref%3D&amp;sa=D&amp;ust=1574897674895000&amp;usg=AFQjCNEaOHsBMAk6RD1BZUyxlCtAh1qqng"/>
    <hyperlink ref="D300" r:id="rId279" display="https://www.google.com/url?q=http://www.awin1.com/awclick.php?gid%3D303079%26mid%3D7168%26awinaffid%3D142295%26linkid%3D612961%26clickref%3D&amp;sa=D&amp;ust=1574897674895000&amp;usg=AFQjCNEaOHsBMAk6RD1BZUyxlCtAh1qqng"/>
    <hyperlink ref="D301" r:id="rId280" display="https://www.google.com/url?q=http://www.tkqlhce.com/click-3278587-13840810&amp;sa=D&amp;ust=1574897674895000&amp;usg=AFQjCNH5dRyY-q5Z8xlKlACm7HN0U2QgEQ"/>
    <hyperlink ref="D302" r:id="rId281" display="https://www.google.com/url?q=https://bestbuy.7tiv.net/XRqxa&amp;sa=D&amp;ust=1574897674896000&amp;usg=AFQjCNGDcDTvrVS05vCMGA73EZFB94xRMQ"/>
    <hyperlink ref="D303" r:id="rId282" display="https://www.google.com/url?q=http://www.awin1.com/awclick.php?gid%3D303079%26mid%3D7168%26awinaffid%3D142295%26linkid%3D612961%26clickref%3D&amp;sa=D&amp;ust=1574897674896000&amp;usg=AFQjCNGt5Ws-NMaHo2HwRPQH108nzsTPyA"/>
    <hyperlink ref="D304" r:id="rId283" display="https://www.google.com/url?q=http://www.anrdoezrs.net/click-3278587-11272891&amp;sa=D&amp;ust=1574897674896000&amp;usg=AFQjCNEf0JRjoV3pHhhMOsFRR2A5pYZZuw"/>
    <hyperlink ref="D305" r:id="rId284" display="https://www.google.com/url?q=https://bestbuy.7tiv.net/XRqxa&amp;sa=D&amp;ust=1574897674896000&amp;usg=AFQjCNGDcDTvrVS05vCMGA73EZFB94xRMQ"/>
    <hyperlink ref="D306" r:id="rId285" display="https://www.google.com/url?q=http://www.awin1.com/awclick.php?gid%3D303079%26mid%3D7168%26awinaffid%3D142295%26linkid%3D612961%26clickref%3D&amp;sa=D&amp;ust=1574897674896000&amp;usg=AFQjCNGt5Ws-NMaHo2HwRPQH108nzsTPyA"/>
    <hyperlink ref="D307" r:id="rId286" display="https://www.google.com/url?q=http://www.awin1.com/awclick.php?gid%3D303079%26mid%3D7168%26awinaffid%3D142295%26linkid%3D612961%26clickref%3D&amp;sa=D&amp;ust=1574897674897000&amp;usg=AFQjCNFaG8_ZRCja_qSU7tKfgb0GQyp1sQ"/>
    <hyperlink ref="D308" r:id="rId28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97000&amp;usg=AFQjCNFktEEYsJxYb-l21vLlOjor0Ftfww"/>
    <hyperlink ref="D309" r:id="rId288" display="https://www.google.com/url?q=http://www.awin1.com/awclick.php?gid%3D303079%26mid%3D7168%26awinaffid%3D142295%26linkid%3D612961%26clickref%3D&amp;sa=D&amp;ust=1574897674897000&amp;usg=AFQjCNFaG8_ZRCja_qSU7tKfgb0GQyp1sQ"/>
    <hyperlink ref="D310" r:id="rId289" display="https://www.google.com/url?q=http://www.awin1.com/awclick.php?gid%3D303079%26mid%3D7168%26awinaffid%3D142295%26linkid%3D612961%26clickref%3D&amp;sa=D&amp;ust=1574897674897000&amp;usg=AFQjCNFaG8_ZRCja_qSU7tKfgb0GQyp1sQ"/>
    <hyperlink ref="D311" r:id="rId290" display="https://www.google.com/url?q=http://www.awin1.com/awclick.php?gid%3D303079%26mid%3D7168%26awinaffid%3D142295%26linkid%3D612961%26clickref%3D&amp;sa=D&amp;ust=1574897674897000&amp;usg=AFQjCNFaG8_ZRCja_qSU7tKfgb0GQyp1sQ"/>
    <hyperlink ref="D312" r:id="rId291" display="https://www.google.com/url?q=http://www.awin1.com/awclick.php?gid%3D303079%26mid%3D7168%26awinaffid%3D142295%26linkid%3D612961%26clickref%3D&amp;sa=D&amp;ust=1574897674897000&amp;usg=AFQjCNFaG8_ZRCja_qSU7tKfgb0GQyp1sQ"/>
    <hyperlink ref="D313" r:id="rId292" display="https://www.google.com/url?q=http://www.awin1.com/awclick.php?gid%3D303079%26mid%3D7168%26awinaffid%3D142295%26linkid%3D612961%26clickref%3D&amp;sa=D&amp;ust=1574897674898000&amp;usg=AFQjCNEPSVtSuVbsZ4fCkS_I0JdsA3a-cA"/>
    <hyperlink ref="D314" r:id="rId293" display="https://www.google.com/url?q=http://www.awin1.com/awclick.php?gid%3D303079%26mid%3D7168%26awinaffid%3D142295%26linkid%3D612961%26clickref%3D&amp;sa=D&amp;ust=1574897674898000&amp;usg=AFQjCNEPSVtSuVbsZ4fCkS_I0JdsA3a-cA"/>
    <hyperlink ref="D315" r:id="rId294" display="https://www.google.com/url?q=http://www.anrdoezrs.net/click-3278587-11272891&amp;sa=D&amp;ust=1574897674899000&amp;usg=AFQjCNF8-Ir1kxn_VKJJb934Hto6UgC9rw"/>
    <hyperlink ref="D317" r:id="rId295" display="https://www.google.com/url?q=http://www.awin1.com/awclick.php?gid%3D303079%26mid%3D7168%26awinaffid%3D142295%26linkid%3D612961%26clickref%3D&amp;sa=D&amp;ust=1574897674899000&amp;usg=AFQjCNFRMWjZLZcUWL-FRReMJdTEJTyu6A"/>
    <hyperlink ref="D318" r:id="rId296" display="https://www.google.com/url?q=http://www.anrdoezrs.net/click-3278587-11272891&amp;sa=D&amp;ust=1574897674899000&amp;usg=AFQjCNF8-Ir1kxn_VKJJb934Hto6UgC9rw"/>
    <hyperlink ref="D319" r:id="rId297" display="https://www.google.com/url?q=https://bestbuy.7tiv.net/XRqxa&amp;sa=D&amp;ust=1574897674899000&amp;usg=AFQjCNGVnWjdEuRioEQQTQSxVYztsUcslw"/>
    <hyperlink ref="D320" r:id="rId298" display="https://www.google.com/url?q=http://www.anrdoezrs.net/click-3278587-11272891&amp;sa=D&amp;ust=1574897674899000&amp;usg=AFQjCNF8-Ir1kxn_VKJJb934Hto6UgC9rw"/>
    <hyperlink ref="D321" r:id="rId299" display="https://www.google.com/url?q=https://bestbuy.7tiv.net/XRqxa&amp;sa=D&amp;ust=1574897674899000&amp;usg=AFQjCNGVnWjdEuRioEQQTQSxVYztsUcslw"/>
    <hyperlink ref="D322" r:id="rId300" display="https://www.google.com/url?q=https://lenovo.7eer.net/c/12116/218864/3808&amp;sa=D&amp;ust=1574897674899000&amp;usg=AFQjCNFuFnlMg-sdF14oEFkK8-t5-ewTWQ"/>
    <hyperlink ref="D323" r:id="rId301" display="https://www.google.com/url?q=http://www.anrdoezrs.net/click-3278587-11272891&amp;sa=D&amp;ust=1574897674900000&amp;usg=AFQjCNE7eZ94cXVdOc355uo3XKLaJD6QdA"/>
    <hyperlink ref="D324" r:id="rId302" display="https://www.google.com/url?q=http://www.anrdoezrs.net/click-3278587-11272891&amp;sa=D&amp;ust=1574897674900000&amp;usg=AFQjCNE7eZ94cXVdOc355uo3XKLaJD6QdA"/>
    <hyperlink ref="D325" r:id="rId303" display="https://www.google.com/url?q=https://lenovo.7eer.net/c/12116/218864/3808&amp;sa=D&amp;ust=1574897674900000&amp;usg=AFQjCNEcOmahEnuf6rIut3gRxNzLJbsVsw"/>
    <hyperlink ref="D326" r:id="rId304" display="https://www.google.com/url?q=https://lenovo.7eer.net/c/12116/218864/3808&amp;sa=D&amp;ust=1574897674900000&amp;usg=AFQjCNEcOmahEnuf6rIut3gRxNzLJbsVsw"/>
    <hyperlink ref="D327" r:id="rId305" display="https://www.google.com/url?q=https://lenovo.7eer.net/c/12116/218864/3808&amp;sa=D&amp;ust=1574897674900000&amp;usg=AFQjCNEcOmahEnuf6rIut3gRxNzLJbsVsw"/>
    <hyperlink ref="D328" r:id="rId306" display="https://www.google.com/url?q=https://lenovo.7eer.net/c/12116/218864/3808&amp;sa=D&amp;ust=1574897674900000&amp;usg=AFQjCNEcOmahEnuf6rIut3gRxNzLJbsVsw"/>
    <hyperlink ref="D329" r:id="rId307" display="https://www.google.com/url?q=https://lenovo.7eer.net/c/12116/218864/3808&amp;sa=D&amp;ust=1574897674900000&amp;usg=AFQjCNEcOmahEnuf6rIut3gRxNzLJbsVsw"/>
    <hyperlink ref="D330" r:id="rId308" display="https://www.google.com/url?q=https://lenovo.7eer.net/c/12116/218864/3808&amp;sa=D&amp;ust=1574897674900000&amp;usg=AFQjCNEcOmahEnuf6rIut3gRxNzLJbsVsw"/>
    <hyperlink ref="D331" r:id="rId309" display="https://www.google.com/url?q=https://lenovo.7eer.net/c/12116/218864/3808&amp;sa=D&amp;ust=1574897674901000&amp;usg=AFQjCNGp2CmjbuOKFQ4IiEWC5FT91UWyzw"/>
    <hyperlink ref="D332" r:id="rId310" display="https://www.google.com/url?q=http://www.awin1.com/awclick.php?gid%3D303079%26mid%3D7168%26awinaffid%3D142295%26linkid%3D612961%26clickref%3D&amp;sa=D&amp;ust=1574897674901000&amp;usg=AFQjCNGkFAv_TK_B2BGnGCYuzks8I4TBUA"/>
    <hyperlink ref="D333" r:id="rId311" display="https://www.google.com/url?q=http://www.awin1.com/awclick.php?gid%3D303079%26mid%3D7168%26awinaffid%3D142295%26linkid%3D612961%26clickref%3D&amp;sa=D&amp;ust=1574897674901000&amp;usg=AFQjCNGkFAv_TK_B2BGnGCYuzks8I4TBUA"/>
    <hyperlink ref="D334" r:id="rId312" display="https://www.google.com/url?q=http://www.awin1.com/awclick.php?gid%3D303079%26mid%3D7168%26awinaffid%3D142295%26linkid%3D612961%26clickref%3D&amp;sa=D&amp;ust=1574897674901000&amp;usg=AFQjCNGkFAv_TK_B2BGnGCYuzks8I4TBUA"/>
    <hyperlink ref="D337" r:id="rId313" display="https://www.google.com/url?q=http://www.jdoqocy.com/click-3278587-13365058&amp;sa=D&amp;ust=1574897674902000&amp;usg=AFQjCNHcAC5PpVsBKQ1V22sClkr5gdH5Rw"/>
    <hyperlink ref="D338" r:id="rId314" display="https://www.google.com/url?q=http://www.tkqlhce.com/click-3278587-13840810&amp;sa=D&amp;ust=1574897674902000&amp;usg=AFQjCNGQnm-nxccaCzZx_clXvZCdbnNDaw"/>
    <hyperlink ref="D339" r:id="rId315" display="https://www.google.com/url?q=http://www.awin1.com/awclick.php?gid%3D303079%26mid%3D7168%26awinaffid%3D142295%26linkid%3D612961%26clickref%3D&amp;sa=D&amp;ust=1574897674902000&amp;usg=AFQjCNFVEBHmsuqhMnI6Tr-Jsmw-Jvw01Q"/>
    <hyperlink ref="D340" r:id="rId316" display="https://www.google.com/url?q=http://www.anrdoezrs.net/click-3278587-11272891&amp;sa=D&amp;ust=1574897674902000&amp;usg=AFQjCNHpDKI7eCAuEe16ZyEm2v3MzIqOQQ"/>
    <hyperlink ref="D341" r:id="rId317" display="https://www.google.com/url?q=http://www.awin1.com/awclick.php?gid%3D303079%26mid%3D7168%26awinaffid%3D142295%26linkid%3D612961%26clickref%3D&amp;sa=D&amp;ust=1574897674902000&amp;usg=AFQjCNFVEBHmsuqhMnI6Tr-Jsmw-Jvw01Q"/>
    <hyperlink ref="D342" r:id="rId318" display="https://www.google.com/url?q=http://www.awin1.com/awclick.php?gid%3D303079%26mid%3D7168%26awinaffid%3D142295%26linkid%3D612961%26clickref%3D&amp;sa=D&amp;ust=1574897674902000&amp;usg=AFQjCNFVEBHmsuqhMnI6Tr-Jsmw-Jvw01Q"/>
    <hyperlink ref="D343" r:id="rId319" display="https://www.google.com/url?q=http://www.awin1.com/awclick.php?gid%3D303079%26mid%3D7168%26awinaffid%3D142295%26linkid%3D612961%26clickref%3D&amp;sa=D&amp;ust=1574897674902000&amp;usg=AFQjCNFVEBHmsuqhMnI6Tr-Jsmw-Jvw01Q"/>
    <hyperlink ref="D344" r:id="rId320" display="https://www.google.com/url?q=http://www.awin1.com/awclick.php?gid%3D303079%26mid%3D7168%26awinaffid%3D142295%26linkid%3D612961%26clickref%3D&amp;sa=D&amp;ust=1574897674903000&amp;usg=AFQjCNFcrwdddDqtue4smJ0Sz4E3vXBwxA"/>
    <hyperlink ref="D345" r:id="rId321" display="https://www.google.com/url?q=https://bestbuy.7tiv.net/XRqxa&amp;sa=D&amp;ust=1574897674903000&amp;usg=AFQjCNGTChnz-SHYOI_xcIaGD1qers4cCg"/>
    <hyperlink ref="D346" r:id="rId322" display="https://www.google.com/url?q=http://www.awin1.com/awclick.php?gid%3D303079%26mid%3D7168%26awinaffid%3D142295%26linkid%3D612961%26clickref%3D&amp;sa=D&amp;ust=1574897674903000&amp;usg=AFQjCNFcrwdddDqtue4smJ0Sz4E3vXBwxA"/>
    <hyperlink ref="D347" r:id="rId323" display="https://www.google.com/url?q=https://bestbuy.7tiv.net/XRqxa&amp;sa=D&amp;ust=1574897674903000&amp;usg=AFQjCNGTChnz-SHYOI_xcIaGD1qers4cCg"/>
    <hyperlink ref="D348" r:id="rId324" display="https://www.google.com/url?q=http://www.awin1.com/awclick.php?gid%3D303079%26mid%3D7168%26awinaffid%3D142295%26linkid%3D612961%26clickref%3D&amp;sa=D&amp;ust=1574897674903000&amp;usg=AFQjCNFcrwdddDqtue4smJ0Sz4E3vXBwxA"/>
    <hyperlink ref="D349" r:id="rId325" display="https://www.google.com/url?q=http://www.awin1.com/awclick.php?gid%3D303079%26mid%3D7168%26awinaffid%3D142295%26linkid%3D612961%26clickref%3D&amp;sa=D&amp;ust=1574897674904000&amp;usg=AFQjCNG0KKlKJxnbhHYack_n-L10YOMxYQ"/>
    <hyperlink ref="D350" r:id="rId326" display="https://www.google.com/url?q=http://www.pntrs.com/t/Sj9FSkpEP0VEQ0JFP0VLS0RC&amp;sa=D&amp;ust=1574897674904000&amp;usg=AFQjCNH2pV9ggiMJUznzMxRCk_ejTGrJuQ"/>
    <hyperlink ref="D351" r:id="rId327" display="https://www.google.com/url?q=https://bestbuy.7tiv.net/XRqxa&amp;sa=D&amp;ust=1574897674904000&amp;usg=AFQjCNHohpojz7pjGne5sjlpU-gHB1oJjw"/>
    <hyperlink ref="D352" r:id="rId328" display="https://www.google.com/url?q=https://lenovo.7eer.net/c/12116/218864/3808&amp;sa=D&amp;ust=1574897674904000&amp;usg=AFQjCNFdlt3InWjQiUwVswAz41SKVPVL_g"/>
    <hyperlink ref="D356" r:id="rId32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04000&amp;usg=AFQjCNF-8ERgpR8Nk3XNMbvXms_UGyA5DQ"/>
    <hyperlink ref="D357" r:id="rId330" display="https://www.google.com/url?q=http://www.pntrs.com/t/Sj9FSkpEP0VEQ0JFP0VLS0RC&amp;sa=D&amp;ust=1574897674905000&amp;usg=AFQjCNG41qzpWHfSBJU3qlrgluEFFGpQTw"/>
    <hyperlink ref="D359" r:id="rId331" display="https://www.google.com/url?q=http://www.pntrs.com/t/Sj9FSkpEP0VEQ0JFP0VLS0RC&amp;sa=D&amp;ust=1574897674905000&amp;usg=AFQjCNG41qzpWHfSBJU3qlrgluEFFGpQTw"/>
    <hyperlink ref="D360" r:id="rId332" display="https://www.google.com/url?q=http://www.pntrs.com/t/Sj9FSkpEP0VEQ0JFP0VLS0RC&amp;sa=D&amp;ust=1574897674905000&amp;usg=AFQjCNG41qzpWHfSBJU3qlrgluEFFGpQTw"/>
    <hyperlink ref="D361" r:id="rId333" display="https://www.google.com/url?q=http://www.jdoqocy.com/click-3278587-13365058&amp;sa=D&amp;ust=1574897674905000&amp;usg=AFQjCNEXMM-sUPl5PoAMNWw_YfHB7S21Sw"/>
    <hyperlink ref="D362" r:id="rId334" display="https://www.google.com/url?q=https://bestbuy.7tiv.net/XRqxa&amp;sa=D&amp;ust=1574897674905000&amp;usg=AFQjCNE5tdL5iaf0G2fZBKcyNNlY936pJw"/>
    <hyperlink ref="D363" r:id="rId335" display="https://www.google.com/url?q=https://bestbuy.7tiv.net/XRqxa&amp;sa=D&amp;ust=1574897674905000&amp;usg=AFQjCNE5tdL5iaf0G2fZBKcyNNlY936pJw"/>
    <hyperlink ref="D364" r:id="rId33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05000&amp;usg=AFQjCNEmJKL1dNgIH_6_UjzlH9CtCDor5A"/>
    <hyperlink ref="D365" r:id="rId337" display="https://www.google.com/url?q=https://bestbuy.7tiv.net/XRqxa&amp;sa=D&amp;ust=1574897674905000&amp;usg=AFQjCNE5tdL5iaf0G2fZBKcyNNlY936pJw"/>
    <hyperlink ref="D366" r:id="rId338" display="https://www.google.com/url?q=http://www.jdoqocy.com/click-3278587-13365058&amp;sa=D&amp;ust=1574897674906000&amp;usg=AFQjCNHBjVtV3X7X0MW7Ookr4JAuSdP80w"/>
    <hyperlink ref="D367" r:id="rId339" display="https://www.google.com/url?q=http://www.jdoqocy.com/click-3278587-13365058&amp;sa=D&amp;ust=1574897674906000&amp;usg=AFQjCNHBjVtV3X7X0MW7Ookr4JAuSdP80w"/>
    <hyperlink ref="D368" r:id="rId340" display="https://www.google.com/url?q=http://www.tkqlhce.com/click-3278587-13840810&amp;sa=D&amp;ust=1574897674906000&amp;usg=AFQjCNFj-NGGKzRy0yV5EjIA01vUSss9OQ"/>
    <hyperlink ref="D369" r:id="rId341" display="https://www.google.com/url?q=http://www.jdoqocy.com/click-3278587-13365058&amp;sa=D&amp;ust=1574897674907000&amp;usg=AFQjCNFBWrJo46j836uFV1TnvVWZfKmOBQ"/>
    <hyperlink ref="D370" r:id="rId342" display="https://www.google.com/url?q=http://www.jdoqocy.com/click-3278587-13365058&amp;sa=D&amp;ust=1574897674907000&amp;usg=AFQjCNFBWrJo46j836uFV1TnvVWZfKmOBQ"/>
    <hyperlink ref="D371" r:id="rId343" display="https://www.google.com/url?q=http://www.jdoqocy.com/click-3278587-13365058&amp;sa=D&amp;ust=1574897674907000&amp;usg=AFQjCNFBWrJo46j836uFV1TnvVWZfKmOBQ"/>
    <hyperlink ref="D372" r:id="rId344" display="https://www.google.com/url?q=http://www.jdoqocy.com/click-3278587-13365058&amp;sa=D&amp;ust=1574897674907000&amp;usg=AFQjCNFBWrJo46j836uFV1TnvVWZfKmOBQ"/>
    <hyperlink ref="D373" r:id="rId345" display="https://www.google.com/url?q=http://www.jdoqocy.com/click-3278587-13365058&amp;sa=D&amp;ust=1574897674907000&amp;usg=AFQjCNFBWrJo46j836uFV1TnvVWZfKmOBQ"/>
    <hyperlink ref="D374" r:id="rId346" display="https://www.google.com/url?q=http://www.jdoqocy.com/click-3278587-13365058&amp;sa=D&amp;ust=1574897674907000&amp;usg=AFQjCNFBWrJo46j836uFV1TnvVWZfKmOBQ"/>
    <hyperlink ref="D375" r:id="rId347" display="https://www.google.com/url?q=http://www.tkqlhce.com/click-3278587-13840810&amp;sa=D&amp;ust=1574897674907000&amp;usg=AFQjCNHc2pqoVgjmx6aQXBXKV4hOJC5hVg"/>
    <hyperlink ref="D376" r:id="rId348" display="https://www.google.com/url?q=https://bestbuy.7tiv.net/XRqxa&amp;sa=D&amp;ust=1574897674907000&amp;usg=AFQjCNFowx-nDNnFS3P6feQMO6NXZlHCeg"/>
    <hyperlink ref="D377" r:id="rId349" display="https://www.google.com/url?q=https://bestbuy.7tiv.net/XRqxa&amp;sa=D&amp;ust=1574897674907000&amp;usg=AFQjCNFowx-nDNnFS3P6feQMO6NXZlHCeg"/>
    <hyperlink ref="D378" r:id="rId350" display="https://www.google.com/url?q=http://www.jdoqocy.com/click-3278587-13365058&amp;sa=D&amp;ust=1574897674908000&amp;usg=AFQjCNGJ1ZVmOcEA83fARR2miSmsCd9XBg"/>
    <hyperlink ref="D379" r:id="rId351" display="https://www.google.com/url?q=http://www.jdoqocy.com/click-3278587-13365058&amp;sa=D&amp;ust=1574897674908000&amp;usg=AFQjCNGJ1ZVmOcEA83fARR2miSmsCd9XBg"/>
    <hyperlink ref="D380" r:id="rId352" display="https://www.google.com/url?q=http://www.tkqlhce.com/click-3278587-13840810&amp;sa=D&amp;ust=1574897674908000&amp;usg=AFQjCNFC-7PFvjwOGX3RD8TrHZ3Wr6Db0w"/>
    <hyperlink ref="D381" r:id="rId353" display="https://www.google.com/url?q=http://www.tkqlhce.com/click-3278587-13840810&amp;sa=D&amp;ust=1574897674908000&amp;usg=AFQjCNFC-7PFvjwOGX3RD8TrHZ3Wr6Db0w"/>
    <hyperlink ref="D382" r:id="rId354" display="https://www.google.com/url?q=http://www.tkqlhce.com/click-3278587-13840810&amp;sa=D&amp;ust=1574897674908000&amp;usg=AFQjCNFC-7PFvjwOGX3RD8TrHZ3Wr6Db0w"/>
    <hyperlink ref="D383" r:id="rId355" display="https://www.google.com/url?q=http://www.tkqlhce.com/click-3278587-13840810&amp;sa=D&amp;ust=1574897674909000&amp;usg=AFQjCNEyVc3XveAN9wWuy59KqWmRlBCdCg"/>
    <hyperlink ref="D384" r:id="rId356" display="https://www.google.com/url?q=http://www.dpbolvw.net/click-3278587-10870266&amp;sa=D&amp;ust=1574897674909000&amp;usg=AFQjCNE87Slgg7OnIbfysWHpWeVM-LBT6g"/>
    <hyperlink ref="D385" r:id="rId357" display="https://www.google.com/url?q=http://www.jdoqocy.com/click-3278587-13365058&amp;sa=D&amp;ust=1574897674909000&amp;usg=AFQjCNEH5icw5XLVQTGfCy_abWb0nTxIrw"/>
    <hyperlink ref="D386" r:id="rId358" display="https://www.google.com/url?q=http://www.dpbolvw.net/click-3278587-10870266&amp;sa=D&amp;ust=1574897674909000&amp;usg=AFQjCNE87Slgg7OnIbfysWHpWeVM-LBT6g"/>
    <hyperlink ref="D387" r:id="rId359" display="https://www.google.com/url?q=http://www.jdoqocy.com/click-3278587-13365058&amp;sa=D&amp;ust=1574897674909000&amp;usg=AFQjCNEH5icw5XLVQTGfCy_abWb0nTxIrw"/>
    <hyperlink ref="D388" r:id="rId360" display="https://www.google.com/url?q=http://www.dpbolvw.net/click-3278587-10870266&amp;sa=D&amp;ust=1574897674909000&amp;usg=AFQjCNE87Slgg7OnIbfysWHpWeVM-LBT6g"/>
    <hyperlink ref="D389" r:id="rId361" display="https://www.google.com/url?q=http://www.dpbolvw.net/click-3278587-10870266&amp;sa=D&amp;ust=1574897674910000&amp;usg=AFQjCNEixBLwSB_qI5nU2WQ-utIu8S4HTw"/>
    <hyperlink ref="D390" r:id="rId362" display="https://www.google.com/url?q=http://www.dpbolvw.net/click-3278587-10870266&amp;sa=D&amp;ust=1574897674910000&amp;usg=AFQjCNEixBLwSB_qI5nU2WQ-utIu8S4HTw"/>
    <hyperlink ref="D391" r:id="rId363" display="https://www.google.com/url?q=http://www.jdoqocy.com/click-3278587-13365058&amp;sa=D&amp;ust=1574897674910000&amp;usg=AFQjCNErUBBMQjxCzHlvtypcyYlmBKxXAA"/>
    <hyperlink ref="D392" r:id="rId364" display="https://www.google.com/url?q=http://www.jdoqocy.com/click-3278587-13365058&amp;sa=D&amp;ust=1574897674910000&amp;usg=AFQjCNErUBBMQjxCzHlvtypcyYlmBKxXAA"/>
    <hyperlink ref="D393" r:id="rId365" display="https://www.google.com/url?q=http://www.tkqlhce.com/click-3278587-13840810&amp;sa=D&amp;ust=1574897674910000&amp;usg=AFQjCNHwdyYkucu0hDgVrV890tj1FX1q7g"/>
    <hyperlink ref="D394" r:id="rId366" display="https://www.google.com/url?q=http://www.tkqlhce.com/click-3278587-13840810&amp;sa=D&amp;ust=1574897674910000&amp;usg=AFQjCNHwdyYkucu0hDgVrV890tj1FX1q7g"/>
    <hyperlink ref="D395" r:id="rId367" display="https://www.google.com/url?q=http://www.jdoqocy.com/click-3278587-13365058&amp;sa=D&amp;ust=1574897674910000&amp;usg=AFQjCNErUBBMQjxCzHlvtypcyYlmBKxXAA"/>
    <hyperlink ref="D396" r:id="rId368" display="https://www.google.com/url?q=https://goto.target.com/c/12116/81938/2092&amp;sa=D&amp;ust=1574897674910000&amp;usg=AFQjCNFU6Mxe0CvBtFX7oho0CPxD_V0Vlg"/>
    <hyperlink ref="D397" r:id="rId369" display="https://www.google.com/url?q=https://goto.target.com/c/12116/81938/2092&amp;sa=D&amp;ust=1574897674911000&amp;usg=AFQjCNGFYO3k8ZD0ruAwWkxqg2FATLYXJw"/>
    <hyperlink ref="D398" r:id="rId370" display="https://www.google.com/url?q=http://www.anrdoezrs.net/click-3278587-11272891&amp;sa=D&amp;ust=1574897674911000&amp;usg=AFQjCNESnQpf8jTNYBDjrF9_n8u9PEQfZQ"/>
    <hyperlink ref="D399" r:id="rId371" display="https://www.google.com/url?q=http://www.anrdoezrs.net/click-3278587-11272891&amp;sa=D&amp;ust=1574897674911000&amp;usg=AFQjCNESnQpf8jTNYBDjrF9_n8u9PEQfZQ"/>
    <hyperlink ref="D400" r:id="rId372" display="https://www.google.com/url?q=http://www.tkqlhce.com/click-3278587-13840810&amp;sa=D&amp;ust=1574897674912000&amp;usg=AFQjCNFrr_TAQJMcMPWctt6MBGU_PGkeYg"/>
    <hyperlink ref="D401" r:id="rId373" display="https://www.google.com/url?q=http://www.tkqlhce.com/click-3278587-13840810&amp;sa=D&amp;ust=1574897674912000&amp;usg=AFQjCNFrr_TAQJMcMPWctt6MBGU_PGkeYg"/>
    <hyperlink ref="D402" r:id="rId374" display="https://www.google.com/url?q=http://www.tkqlhce.com/click-3278587-13840810&amp;sa=D&amp;ust=1574897674912000&amp;usg=AFQjCNFrr_TAQJMcMPWctt6MBGU_PGkeYg"/>
    <hyperlink ref="D403" r:id="rId37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12000&amp;usg=AFQjCNHWpaBX47thMKtVGUv6fYBKlyMOtw"/>
    <hyperlink ref="D404" r:id="rId376" display="https://www.google.com/url?q=https://bestbuy.7tiv.net/XRqxa&amp;sa=D&amp;ust=1574897674912000&amp;usg=AFQjCNGOzUcOtuSun7YhGl-qCGhO6IGkjg"/>
    <hyperlink ref="D405" r:id="rId377" display="https://www.google.com/url?q=http://www.pntrs.com/t/Sj9FSkpEP0VEQ0JFP0VLS0RC&amp;sa=D&amp;ust=1574897674912000&amp;usg=AFQjCNGZkv4FLHPGrxapeMnZeXHqqrc0ow"/>
    <hyperlink ref="D406" r:id="rId378" display="https://www.google.com/url?q=http://www.pntrs.com/t/Sj9FSkpEP0VEQ0JFP0VLS0RC&amp;sa=D&amp;ust=1574897674912000&amp;usg=AFQjCNGZkv4FLHPGrxapeMnZeXHqqrc0ow"/>
    <hyperlink ref="D407" r:id="rId37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12000&amp;usg=AFQjCNHWpaBX47thMKtVGUv6fYBKlyMOtw"/>
    <hyperlink ref="D408" r:id="rId38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13000&amp;usg=AFQjCNGKx5zqi199XUvBax9jz2eMbCTnJg"/>
    <hyperlink ref="D409" r:id="rId381" display="https://www.google.com/url?q=https://click.linksynergy.com/fs-bin/click?id%3DCY3NkS*Y9qw%26offerid%3D608787.26%26type%3D3%26subid%3D0&amp;sa=D&amp;ust=1574897674913000&amp;usg=AFQjCNHeOxD_JwuuXNpkf4LQzC28URM-ww"/>
    <hyperlink ref="D410" r:id="rId382" display="https://www.google.com/url?q=https://bestbuy.7tiv.net/XRqxa&amp;sa=D&amp;ust=1574897674913000&amp;usg=AFQjCNFszKJuowieEn7Ooiep7QM_wvZxBQ"/>
    <hyperlink ref="D411" r:id="rId383" display="https://www.google.com/url?q=http://www.pntrs.com/t/Sj9FSkpEP0VEQ0JFP0VLS0RC&amp;sa=D&amp;ust=1574897674913000&amp;usg=AFQjCNHR7vB3lHrNnaqOdnFro13kwPKQhA"/>
    <hyperlink ref="D412" r:id="rId384" display="https://www.google.com/url?q=http://www.anrdoezrs.net/click-3278587-11272891&amp;sa=D&amp;ust=1574897674913000&amp;usg=AFQjCNHBDuHUs5X13-RA3PZLtH5oiX0ebQ"/>
    <hyperlink ref="D413" r:id="rId38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13000&amp;usg=AFQjCNGKx5zqi199XUvBax9jz2eMbCTnJg"/>
    <hyperlink ref="D415" r:id="rId386" display="https://www.google.com/url?q=https://click.linksynergy.com/fs-bin/click?id%3DCY3NkS*Y9qw%26offerid%3D608787.26%26type%3D3%26subid%3D0&amp;sa=D&amp;ust=1574897674914000&amp;usg=AFQjCNG9z9xy9UNAs2ouAala1Yi3N87Ayw"/>
    <hyperlink ref="D416" r:id="rId387" display="https://www.google.com/url?q=https://bestbuy.7tiv.net/XRqxa&amp;sa=D&amp;ust=1574897674914000&amp;usg=AFQjCNEkdahDFqM0Od5ZsHLn8G5I4ybTAw"/>
    <hyperlink ref="D417" r:id="rId388" display="https://www.google.com/url?q=http://www.awin1.com/awclick.php?gid%3D303079%26mid%3D7168%26awinaffid%3D142295%26linkid%3D612961%26clickref%3D&amp;sa=D&amp;ust=1574897674914000&amp;usg=AFQjCNEytbrYRaFrVqj5UO4DM4iJAVnY0Q"/>
    <hyperlink ref="D418" r:id="rId389" display="https://www.google.com/url?q=http://www.awin1.com/awclick.php?gid%3D303079%26mid%3D7168%26awinaffid%3D142295%26linkid%3D612961%26clickref%3D&amp;sa=D&amp;ust=1574897674914000&amp;usg=AFQjCNEytbrYRaFrVqj5UO4DM4iJAVnY0Q"/>
    <hyperlink ref="D419" r:id="rId390" display="https://www.google.com/url?q=http://www.awin1.com/awclick.php?gid%3D303079%26mid%3D7168%26awinaffid%3D142295%26linkid%3D612961%26clickref%3D&amp;sa=D&amp;ust=1574897674915000&amp;usg=AFQjCNEPlKKraSZ01B5ZWTHBJHZ815Uh7A"/>
    <hyperlink ref="D420" r:id="rId391" display="https://www.google.com/url?q=http://www.awin1.com/awclick.php?gid%3D303079%26mid%3D7168%26awinaffid%3D142295%26linkid%3D612961%26clickref%3D&amp;sa=D&amp;ust=1574897674915000&amp;usg=AFQjCNEPlKKraSZ01B5ZWTHBJHZ815Uh7A"/>
    <hyperlink ref="D421" r:id="rId392" display="https://www.google.com/url?q=http://www.awin1.com/awclick.php?gid%3D303079%26mid%3D7168%26awinaffid%3D142295%26linkid%3D612961%26clickref%3D&amp;sa=D&amp;ust=1574897674915000&amp;usg=AFQjCNEPlKKraSZ01B5ZWTHBJHZ815Uh7A"/>
    <hyperlink ref="D422" r:id="rId393" display="https://www.google.com/url?q=http://www.awin1.com/awclick.php?gid%3D303079%26mid%3D7168%26awinaffid%3D142295%26linkid%3D612961%26clickref%3D&amp;sa=D&amp;ust=1574897674915000&amp;usg=AFQjCNEPlKKraSZ01B5ZWTHBJHZ815Uh7A"/>
    <hyperlink ref="D423" r:id="rId394" display="https://www.google.com/url?q=http://www.awin1.com/awclick.php?gid%3D303079%26mid%3D7168%26awinaffid%3D142295%26linkid%3D612961%26clickref%3D&amp;sa=D&amp;ust=1574897674915000&amp;usg=AFQjCNEPlKKraSZ01B5ZWTHBJHZ815Uh7A"/>
    <hyperlink ref="D424" r:id="rId395" display="https://www.google.com/url?q=http://www.anrdoezrs.net/click-3278587-11272891&amp;sa=D&amp;ust=1574897674915000&amp;usg=AFQjCNE9_2iSk-zPwXuAO3Vtdcp0O_07WA"/>
    <hyperlink ref="D425" r:id="rId396" display="https://www.google.com/url?q=http://www.awin1.com/awclick.php?gid%3D303079%26mid%3D7168%26awinaffid%3D142295%26linkid%3D612961%26clickref%3D&amp;sa=D&amp;ust=1574897674915000&amp;usg=AFQjCNEPlKKraSZ01B5ZWTHBJHZ815Uh7A"/>
    <hyperlink ref="D426" r:id="rId397" display="https://www.google.com/url?q=http://www.awin1.com/awclick.php?gid%3D303079%26mid%3D7168%26awinaffid%3D142295%26linkid%3D612961%26clickref%3D&amp;sa=D&amp;ust=1574897674915000&amp;usg=AFQjCNEPlKKraSZ01B5ZWTHBJHZ815Uh7A"/>
    <hyperlink ref="D427" r:id="rId398" display="https://www.google.com/url?q=http://www.awin1.com/awclick.php?gid%3D303079%26mid%3D7168%26awinaffid%3D142295%26linkid%3D612961%26clickref%3D&amp;sa=D&amp;ust=1574897674916000&amp;usg=AFQjCNH3RjQEJKRoLYnVlr0ZrE162SDmUA"/>
    <hyperlink ref="D428" r:id="rId399" display="https://www.google.com/url?q=http://www.awin1.com/awclick.php?gid%3D303079%26mid%3D7168%26awinaffid%3D142295%26linkid%3D612961%26clickref%3D&amp;sa=D&amp;ust=1574897674916000&amp;usg=AFQjCNH3RjQEJKRoLYnVlr0ZrE162SDmUA"/>
    <hyperlink ref="D429" r:id="rId400" display="https://www.google.com/url?q=http://www.awin1.com/awclick.php?gid%3D303079%26mid%3D7168%26awinaffid%3D142295%26linkid%3D612961%26clickref%3D&amp;sa=D&amp;ust=1574897674916000&amp;usg=AFQjCNH3RjQEJKRoLYnVlr0ZrE162SDmUA"/>
    <hyperlink ref="D430" r:id="rId401" display="https://www.google.com/url?q=http://www.awin1.com/awclick.php?gid%3D303079%26mid%3D7168%26awinaffid%3D142295%26linkid%3D612961%26clickref%3D&amp;sa=D&amp;ust=1574897674916000&amp;usg=AFQjCNH3RjQEJKRoLYnVlr0ZrE162SDmUA"/>
    <hyperlink ref="D431" r:id="rId402" display="https://www.google.com/url?q=http://www.awin1.com/awclick.php?gid%3D303079%26mid%3D7168%26awinaffid%3D142295%26linkid%3D612961%26clickref%3D&amp;sa=D&amp;ust=1574897674916000&amp;usg=AFQjCNH3RjQEJKRoLYnVlr0ZrE162SDmUA"/>
    <hyperlink ref="D432" r:id="rId403" display="https://www.google.com/url?q=http://www.awin1.com/awclick.php?gid%3D303079%26mid%3D7168%26awinaffid%3D142295%26linkid%3D612961%26clickref%3D&amp;sa=D&amp;ust=1574897674917000&amp;usg=AFQjCNGZ0NT1CCNFfcJgQe5e8A0RjP60vw"/>
    <hyperlink ref="D433" r:id="rId404" display="https://www.google.com/url?q=http://www.awin1.com/awclick.php?gid%3D303079%26mid%3D7168%26awinaffid%3D142295%26linkid%3D612961%26clickref%3D&amp;sa=D&amp;ust=1574897674917000&amp;usg=AFQjCNGZ0NT1CCNFfcJgQe5e8A0RjP60vw"/>
    <hyperlink ref="D434" r:id="rId405" display="https://www.google.com/url?q=http://www.awin1.com/awclick.php?gid%3D303079%26mid%3D7168%26awinaffid%3D142295%26linkid%3D612961%26clickref%3D&amp;sa=D&amp;ust=1574897674917000&amp;usg=AFQjCNGZ0NT1CCNFfcJgQe5e8A0RjP60vw"/>
    <hyperlink ref="D435" r:id="rId406" display="https://www.google.com/url?q=https://goto.target.com/c/12116/81938/2092&amp;sa=D&amp;ust=1574897674917000&amp;usg=AFQjCNFb8l7GzmpgtSpRaJeMxG2RjX94ew"/>
    <hyperlink ref="D436" r:id="rId407" display="https://www.google.com/url?q=http://www.tkqlhce.com/click-3278587-13840810&amp;sa=D&amp;ust=1574897674918000&amp;usg=AFQjCNFgpvrR0fLwql9uYfDl9O9NnH5OVg"/>
    <hyperlink ref="D437" r:id="rId408" display="https://www.google.com/url?q=http://www.tkqlhce.com/click-3278587-13840810&amp;sa=D&amp;ust=1574897674918000&amp;usg=AFQjCNFgpvrR0fLwql9uYfDl9O9NnH5OVg"/>
    <hyperlink ref="D438" r:id="rId409" display="https://www.google.com/url?q=http://www.tkqlhce.com/click-3278587-13840810&amp;sa=D&amp;ust=1574897674918000&amp;usg=AFQjCNFgpvrR0fLwql9uYfDl9O9NnH5OVg"/>
    <hyperlink ref="D439" r:id="rId410" display="https://www.google.com/url?q=https://goto.target.com/c/12116/81938/2092&amp;sa=D&amp;ust=1574897674918000&amp;usg=AFQjCNFUpKMLKZOC_KOmpp8A2hLtqbEb2Q"/>
    <hyperlink ref="D440" r:id="rId411" display="https://www.google.com/url?q=http://www.awin1.com/awclick.php?gid%3D303079%26mid%3D7168%26awinaffid%3D142295%26linkid%3D612961%26clickref%3D&amp;sa=D&amp;ust=1574897674918000&amp;usg=AFQjCNG2NjsMA8caoAYZi2f9RGuD9OhJ8A"/>
    <hyperlink ref="D441" r:id="rId412" display="https://www.google.com/url?q=http://www.awin1.com/awclick.php?gid%3D303079%26mid%3D7168%26awinaffid%3D142295%26linkid%3D612961%26clickref%3D&amp;sa=D&amp;ust=1574897674918000&amp;usg=AFQjCNG2NjsMA8caoAYZi2f9RGuD9OhJ8A"/>
    <hyperlink ref="D442" r:id="rId41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18000&amp;usg=AFQjCNFil-uM6_OikhZ40wpHgJ-ISgD0Hw"/>
    <hyperlink ref="D443" r:id="rId414" display="https://www.google.com/url?q=http://www.awin1.com/awclick.php?gid%3D303079%26mid%3D7168%26awinaffid%3D142295%26linkid%3D612961%26clickref%3D&amp;sa=D&amp;ust=1574897674918000&amp;usg=AFQjCNG2NjsMA8caoAYZi2f9RGuD9OhJ8A"/>
    <hyperlink ref="D444" r:id="rId415" display="https://www.google.com/url?q=http://www.awin1.com/awclick.php?gid%3D303079%26mid%3D7168%26awinaffid%3D142295%26linkid%3D612961%26clickref%3D&amp;sa=D&amp;ust=1574897674918000&amp;usg=AFQjCNG2NjsMA8caoAYZi2f9RGuD9OhJ8A"/>
    <hyperlink ref="D445" r:id="rId416" display="https://www.google.com/url?q=http://www.awin1.com/awclick.php?gid%3D303079%26mid%3D7168%26awinaffid%3D142295%26linkid%3D612961%26clickref%3D&amp;sa=D&amp;ust=1574897674918000&amp;usg=AFQjCNG2NjsMA8caoAYZi2f9RGuD9OhJ8A"/>
    <hyperlink ref="D446" r:id="rId417" display="https://www.google.com/url?q=http://www.awin1.com/awclick.php?gid%3D303079%26mid%3D7168%26awinaffid%3D142295%26linkid%3D612961%26clickref%3D&amp;sa=D&amp;ust=1574897674919000&amp;usg=AFQjCNGYHBNSaVEbHtU_E3wen9IJZbD-4A"/>
    <hyperlink ref="D447" r:id="rId418" display="https://www.google.com/url?q=http://www.awin1.com/awclick.php?gid%3D303079%26mid%3D7168%26awinaffid%3D142295%26linkid%3D612961%26clickref%3D&amp;sa=D&amp;ust=1574897674919000&amp;usg=AFQjCNGYHBNSaVEbHtU_E3wen9IJZbD-4A"/>
    <hyperlink ref="D448" r:id="rId419" display="https://www.google.com/url?q=http://www.awin1.com/awclick.php?gid%3D303079%26mid%3D7168%26awinaffid%3D142295%26linkid%3D612961%26clickref%3D&amp;sa=D&amp;ust=1574897674919000&amp;usg=AFQjCNGYHBNSaVEbHtU_E3wen9IJZbD-4A"/>
    <hyperlink ref="D449" r:id="rId420" display="https://www.google.com/url?q=http://www.awin1.com/awclick.php?gid%3D303079%26mid%3D7168%26awinaffid%3D142295%26linkid%3D612961%26clickref%3D&amp;sa=D&amp;ust=1574897674919000&amp;usg=AFQjCNGYHBNSaVEbHtU_E3wen9IJZbD-4A"/>
    <hyperlink ref="D450" r:id="rId421" display="https://www.google.com/url?q=http://www.awin1.com/awclick.php?gid%3D303079%26mid%3D7168%26awinaffid%3D142295%26linkid%3D612961%26clickref%3D&amp;sa=D&amp;ust=1574897674920000&amp;usg=AFQjCNHUTJ0N0VNnNz8Dpg_6pAnOnTkl1g"/>
    <hyperlink ref="D451" r:id="rId422" display="https://www.google.com/url?q=http://www.anrdoezrs.net/click-3278587-11272891&amp;sa=D&amp;ust=1574897674920000&amp;usg=AFQjCNGxv-iFOWdSmJ4oBf15-UAXAEYP-g"/>
    <hyperlink ref="D452" r:id="rId423" display="https://www.google.com/url?q=http://www.awin1.com/awclick.php?gid%3D303079%26mid%3D7168%26awinaffid%3D142295%26linkid%3D612961%26clickref%3D&amp;sa=D&amp;ust=1574897674920000&amp;usg=AFQjCNHUTJ0N0VNnNz8Dpg_6pAnOnTkl1g"/>
    <hyperlink ref="D453" r:id="rId42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20000&amp;usg=AFQjCNE8wbHG9Tt8B4YkWrRhhvTQgpnE9Q"/>
    <hyperlink ref="D454" r:id="rId425" display="https://www.google.com/url?q=https://lenovo.7eer.net/c/12116/218864/3808&amp;sa=D&amp;ust=1574897674920000&amp;usg=AFQjCNHi2VxJ6dihm7kxYHF_WhDZPHr8Ag"/>
    <hyperlink ref="D455" r:id="rId426" display="https://www.google.com/url?q=https://lenovo.7eer.net/c/12116/218864/3808&amp;sa=D&amp;ust=1574897674920000&amp;usg=AFQjCNHi2VxJ6dihm7kxYHF_WhDZPHr8Ag"/>
    <hyperlink ref="D456" r:id="rId427" display="https://www.google.com/url?q=https://lenovo.7eer.net/c/12116/218864/3808&amp;sa=D&amp;ust=1574897674920000&amp;usg=AFQjCNHi2VxJ6dihm7kxYHF_WhDZPHr8Ag"/>
    <hyperlink ref="D457" r:id="rId428" display="https://www.google.com/url?q=https://bestbuy.7tiv.net/XRqxa&amp;sa=D&amp;ust=1574897674920000&amp;usg=AFQjCNHthDoTLcOgE5BnQ4IyMfnKRyFI0Q"/>
    <hyperlink ref="D458" r:id="rId429" display="https://www.google.com/url?q=http://www.anrdoezrs.net/click-3278587-11272891&amp;sa=D&amp;ust=1574897674920000&amp;usg=AFQjCNGxv-iFOWdSmJ4oBf15-UAXAEYP-g"/>
    <hyperlink ref="D459" r:id="rId430" display="https://www.google.com/url?q=https://lenovo.7eer.net/c/12116/218864/3808&amp;sa=D&amp;ust=1574897674921000&amp;usg=AFQjCNFLKjYwkoptq6bbNDWuKMP0XpP6pA"/>
    <hyperlink ref="D460" r:id="rId431" display="https://www.google.com/url?q=http://www.anrdoezrs.net/click-3278587-11272891&amp;sa=D&amp;ust=1574897674921000&amp;usg=AFQjCNFzNeH2Sw4yyGznhTKNJ7628tRa7Q"/>
    <hyperlink ref="D461" r:id="rId432" display="https://www.google.com/url?q=https://lenovo.7eer.net/c/12116/218864/3808&amp;sa=D&amp;ust=1574897674921000&amp;usg=AFQjCNFLKjYwkoptq6bbNDWuKMP0XpP6pA"/>
    <hyperlink ref="D462" r:id="rId433" display="https://www.google.com/url?q=https://lenovo.7eer.net/c/12116/218864/3808&amp;sa=D&amp;ust=1574897674921000&amp;usg=AFQjCNFLKjYwkoptq6bbNDWuKMP0XpP6pA"/>
    <hyperlink ref="D463" r:id="rId434" display="https://www.google.com/url?q=https://lenovo.7eer.net/c/12116/218864/3808&amp;sa=D&amp;ust=1574897674921000&amp;usg=AFQjCNFLKjYwkoptq6bbNDWuKMP0XpP6pA"/>
    <hyperlink ref="D464" r:id="rId435" display="https://www.google.com/url?q=http://www.anrdoezrs.net/click-3278587-11272891&amp;sa=D&amp;ust=1574897674922000&amp;usg=AFQjCNEDbO4sf1aeRsO3XOhyixzPtTNLJg"/>
    <hyperlink ref="D465" r:id="rId436" display="https://www.google.com/url?q=http://www.anrdoezrs.net/click-3278587-11272891&amp;sa=D&amp;ust=1574897674922000&amp;usg=AFQjCNEDbO4sf1aeRsO3XOhyixzPtTNLJg"/>
    <hyperlink ref="D466" r:id="rId437" display="https://www.google.com/url?q=https://lenovo.7eer.net/c/12116/218864/3808&amp;sa=D&amp;ust=1574897674922000&amp;usg=AFQjCNHraQ0NSFckf7-RMN7hYOA_yz4f7Q"/>
    <hyperlink ref="D467" r:id="rId438" display="https://www.google.com/url?q=https://lenovo.7eer.net/c/12116/218864/3808&amp;sa=D&amp;ust=1574897674922000&amp;usg=AFQjCNHraQ0NSFckf7-RMN7hYOA_yz4f7Q"/>
    <hyperlink ref="D468" r:id="rId439" display="https://www.google.com/url?q=https://lenovo.7eer.net/c/12116/218864/3808&amp;sa=D&amp;ust=1574897674922000&amp;usg=AFQjCNHraQ0NSFckf7-RMN7hYOA_yz4f7Q"/>
    <hyperlink ref="D469" r:id="rId440" display="https://www.google.com/url?q=http://www.tkqlhce.com/click-3278587-13840810&amp;sa=D&amp;ust=1574897674922000&amp;usg=AFQjCNEV6Fmou5LwE1rENXjEpjWnAjsKKg"/>
    <hyperlink ref="D470" r:id="rId441" display="https://www.google.com/url?q=http://www.anrdoezrs.net/click-3278587-11272891&amp;sa=D&amp;ust=1574897674922000&amp;usg=AFQjCNEDbO4sf1aeRsO3XOhyixzPtTNLJg"/>
    <hyperlink ref="D471" r:id="rId442" display="https://www.google.com/url?q=https://lenovo.7eer.net/c/12116/218864/3808&amp;sa=D&amp;ust=1574897674923000&amp;usg=AFQjCNEJxn5AIOeDmv4QFoQm9u1JPOozBA"/>
    <hyperlink ref="D472" r:id="rId44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23000&amp;usg=AFQjCNEFz3mZxuwf5kB-Tcon36IGuULz4A"/>
    <hyperlink ref="D473" r:id="rId444" display="https://www.google.com/url?q=https://lenovo.7eer.net/c/12116/218864/3808&amp;sa=D&amp;ust=1574897674923000&amp;usg=AFQjCNEJxn5AIOeDmv4QFoQm9u1JPOozBA"/>
    <hyperlink ref="D474" r:id="rId445" display="https://www.google.com/url?q=https://lenovo.7eer.net/c/12116/218864/3808&amp;sa=D&amp;ust=1574897674923000&amp;usg=AFQjCNEJxn5AIOeDmv4QFoQm9u1JPOozBA"/>
    <hyperlink ref="D475" r:id="rId446" display="https://www.google.com/url?q=https://lenovo.7eer.net/c/12116/218864/3808&amp;sa=D&amp;ust=1574897674923000&amp;usg=AFQjCNEJxn5AIOeDmv4QFoQm9u1JPOozBA"/>
    <hyperlink ref="D476" r:id="rId447" display="https://www.google.com/url?q=http://www.anrdoezrs.net/click-3278587-11272891&amp;sa=D&amp;ust=1574897674923000&amp;usg=AFQjCNGOuR5I6G3NpWUDO7otsHLdVCXn6A"/>
    <hyperlink ref="D477" r:id="rId448" display="https://www.google.com/url?q=https://lenovo.7eer.net/c/12116/218864/3808&amp;sa=D&amp;ust=1574897674923000&amp;usg=AFQjCNEJxn5AIOeDmv4QFoQm9u1JPOozBA"/>
    <hyperlink ref="D478" r:id="rId449" display="https://www.google.com/url?q=https://lenovo.7eer.net/c/12116/218864/3808&amp;sa=D&amp;ust=1574897674923000&amp;usg=AFQjCNEJxn5AIOeDmv4QFoQm9u1JPOozBA"/>
    <hyperlink ref="D479" r:id="rId450" display="https://www.google.com/url?q=http://www.tkqlhce.com/click-3278587-13840810&amp;sa=D&amp;ust=1574897674923000&amp;usg=AFQjCNEWcMCFu1eBztSU3IEPt7j_XCeZhw"/>
    <hyperlink ref="D480" r:id="rId451" display="https://www.google.com/url?q=https://lenovo.7eer.net/c/12116/218864/3808&amp;sa=D&amp;ust=1574897674924000&amp;usg=AFQjCNG7yoIFri0RC18f05EaKd-OfFgt2A"/>
    <hyperlink ref="D481" r:id="rId452" display="https://www.google.com/url?q=https://lenovo.7eer.net/c/12116/218864/3808&amp;sa=D&amp;ust=1574897674924000&amp;usg=AFQjCNG7yoIFri0RC18f05EaKd-OfFgt2A"/>
    <hyperlink ref="D482" r:id="rId453" display="https://www.google.com/url?q=https://lenovo.7eer.net/c/12116/218864/3808&amp;sa=D&amp;ust=1574897674924000&amp;usg=AFQjCNG7yoIFri0RC18f05EaKd-OfFgt2A"/>
    <hyperlink ref="D483" r:id="rId454" display="https://www.google.com/url?q=http://www.tkqlhce.com/click-3278587-13840810&amp;sa=D&amp;ust=1574897674924000&amp;usg=AFQjCNGVod_Wi2uEyozTSG56uoDi8mUmtw"/>
    <hyperlink ref="D484" r:id="rId455" display="https://www.google.com/url?q=https://lenovo.7eer.net/c/12116/218864/3808&amp;sa=D&amp;ust=1574897674924000&amp;usg=AFQjCNG7yoIFri0RC18f05EaKd-OfFgt2A"/>
    <hyperlink ref="D485" r:id="rId456" display="https://www.google.com/url?q=https://lenovo.7eer.net/c/12116/218864/3808&amp;sa=D&amp;ust=1574897674924000&amp;usg=AFQjCNG7yoIFri0RC18f05EaKd-OfFgt2A"/>
    <hyperlink ref="D486" r:id="rId457" display="https://www.google.com/url?q=https://lenovo.7eer.net/c/12116/218864/3808&amp;sa=D&amp;ust=1574897674925000&amp;usg=AFQjCNGI-fZJS0_0SZP784py1YGvRReGSA"/>
    <hyperlink ref="D487" r:id="rId458" display="https://www.google.com/url?q=https://lenovo.7eer.net/c/12116/218864/3808&amp;sa=D&amp;ust=1574897674925000&amp;usg=AFQjCNGI-fZJS0_0SZP784py1YGvRReGSA"/>
    <hyperlink ref="D488" r:id="rId459" display="https://www.google.com/url?q=https://lenovo.7eer.net/c/12116/218864/3808&amp;sa=D&amp;ust=1574897674925000&amp;usg=AFQjCNGI-fZJS0_0SZP784py1YGvRReGSA"/>
    <hyperlink ref="D489" r:id="rId460" display="https://www.google.com/url?q=https://lenovo.7eer.net/c/12116/218864/3808&amp;sa=D&amp;ust=1574897674925000&amp;usg=AFQjCNGI-fZJS0_0SZP784py1YGvRReGSA"/>
    <hyperlink ref="D490" r:id="rId461" display="https://www.google.com/url?q=https://lenovo.7eer.net/c/12116/218864/3808&amp;sa=D&amp;ust=1574897674925000&amp;usg=AFQjCNGI-fZJS0_0SZP784py1YGvRReGSA"/>
    <hyperlink ref="D491" r:id="rId462" display="https://www.google.com/url?q=https://lenovo.7eer.net/c/12116/218864/3808&amp;sa=D&amp;ust=1574897674925000&amp;usg=AFQjCNGI-fZJS0_0SZP784py1YGvRReGSA"/>
    <hyperlink ref="D492" r:id="rId463" display="https://www.google.com/url?q=https://lenovo.7eer.net/c/12116/218864/3808&amp;sa=D&amp;ust=1574897674925000&amp;usg=AFQjCNGI-fZJS0_0SZP784py1YGvRReGSA"/>
    <hyperlink ref="D493" r:id="rId464" display="https://www.google.com/url?q=https://lenovo.7eer.net/c/12116/218864/3808&amp;sa=D&amp;ust=1574897674925000&amp;usg=AFQjCNGI-fZJS0_0SZP784py1YGvRReGSA"/>
    <hyperlink ref="D494" r:id="rId465" display="https://www.google.com/url?q=https://lenovo.7eer.net/c/12116/218864/3808&amp;sa=D&amp;ust=1574897674925000&amp;usg=AFQjCNGI-fZJS0_0SZP784py1YGvRReGSA"/>
    <hyperlink ref="D495" r:id="rId466" display="https://www.google.com/url?q=https://lenovo.7eer.net/c/12116/218864/3808&amp;sa=D&amp;ust=1574897674925000&amp;usg=AFQjCNGI-fZJS0_0SZP784py1YGvRReGSA"/>
    <hyperlink ref="D496" r:id="rId467" display="https://www.google.com/url?q=https://lenovo.7eer.net/c/12116/218864/3808&amp;sa=D&amp;ust=1574897674926000&amp;usg=AFQjCNEOb7dNZ_w3WRuMamS9dIRFhs2q-g"/>
    <hyperlink ref="D497" r:id="rId468" display="https://www.google.com/url?q=https://lenovo.7eer.net/c/12116/218864/3808&amp;sa=D&amp;ust=1574897674926000&amp;usg=AFQjCNEOb7dNZ_w3WRuMamS9dIRFhs2q-g"/>
    <hyperlink ref="D498" r:id="rId469" display="https://www.google.com/url?q=https://lenovo.7eer.net/c/12116/218864/3808&amp;sa=D&amp;ust=1574897674926000&amp;usg=AFQjCNEOb7dNZ_w3WRuMamS9dIRFhs2q-g"/>
    <hyperlink ref="D499" r:id="rId470" display="https://www.google.com/url?q=https://lenovo.7eer.net/c/12116/218864/3808&amp;sa=D&amp;ust=1574897674926000&amp;usg=AFQjCNEOb7dNZ_w3WRuMamS9dIRFhs2q-g"/>
    <hyperlink ref="D500" r:id="rId471" display="https://www.google.com/url?q=https://lenovo.7eer.net/c/12116/218864/3808&amp;sa=D&amp;ust=1574897674926000&amp;usg=AFQjCNEOb7dNZ_w3WRuMamS9dIRFhs2q-g"/>
    <hyperlink ref="D501" r:id="rId472" display="https://www.google.com/url?q=https://lenovo.7eer.net/c/12116/218864/3808&amp;sa=D&amp;ust=1574897674926000&amp;usg=AFQjCNEOb7dNZ_w3WRuMamS9dIRFhs2q-g"/>
    <hyperlink ref="D502" r:id="rId473" display="https://www.google.com/url?q=https://lenovo.7eer.net/c/12116/218864/3808&amp;sa=D&amp;ust=1574897674927000&amp;usg=AFQjCNEUx39E7g2ZSI5-HYcSFqbGeudtTA"/>
    <hyperlink ref="D503" r:id="rId474" display="https://www.google.com/url?q=https://lenovo.7eer.net/c/12116/218864/3808&amp;sa=D&amp;ust=1574897674927000&amp;usg=AFQjCNEUx39E7g2ZSI5-HYcSFqbGeudtTA"/>
    <hyperlink ref="D504" r:id="rId475" display="https://www.google.com/url?q=https://lenovo.7eer.net/c/12116/218864/3808&amp;sa=D&amp;ust=1574897674927000&amp;usg=AFQjCNEUx39E7g2ZSI5-HYcSFqbGeudtTA"/>
    <hyperlink ref="D505" r:id="rId476" display="https://www.google.com/url?q=https://lenovo.7eer.net/c/12116/218864/3808&amp;sa=D&amp;ust=1574897674927000&amp;usg=AFQjCNEUx39E7g2ZSI5-HYcSFqbGeudtTA"/>
    <hyperlink ref="D506" r:id="rId477" display="https://www.google.com/url?q=https://lenovo.7eer.net/c/12116/218864/3808&amp;sa=D&amp;ust=1574897674927000&amp;usg=AFQjCNEUx39E7g2ZSI5-HYcSFqbGeudtTA"/>
    <hyperlink ref="D507" r:id="rId478" display="https://www.google.com/url?q=https://lenovo.7eer.net/c/12116/218864/3808&amp;sa=D&amp;ust=1574897674927000&amp;usg=AFQjCNEUx39E7g2ZSI5-HYcSFqbGeudtTA"/>
    <hyperlink ref="D508" r:id="rId479" display="https://www.google.com/url?q=https://lenovo.7eer.net/c/12116/218864/3808&amp;sa=D&amp;ust=1574897674927000&amp;usg=AFQjCNEUx39E7g2ZSI5-HYcSFqbGeudtTA"/>
    <hyperlink ref="D509" r:id="rId480" display="https://www.google.com/url?q=https://lenovo.7eer.net/c/12116/218864/3808&amp;sa=D&amp;ust=1574897674927000&amp;usg=AFQjCNEUx39E7g2ZSI5-HYcSFqbGeudtTA"/>
    <hyperlink ref="D510" r:id="rId481" display="https://www.google.com/url?q=https://lenovo.7eer.net/c/12116/218864/3808&amp;sa=D&amp;ust=1574897674927000&amp;usg=AFQjCNEUx39E7g2ZSI5-HYcSFqbGeudtTA"/>
    <hyperlink ref="D511" r:id="rId482" display="https://www.google.com/url?q=https://lenovo.7eer.net/c/12116/218864/3808&amp;sa=D&amp;ust=1574897674927000&amp;usg=AFQjCNEUx39E7g2ZSI5-HYcSFqbGeudtTA"/>
    <hyperlink ref="D512" r:id="rId483" display="https://www.google.com/url?q=https://lenovo.7eer.net/c/12116/218864/3808&amp;sa=D&amp;ust=1574897674928000&amp;usg=AFQjCNFkZ-ztxY9ZZByYZJlMQYG-zLpHTg"/>
    <hyperlink ref="D513" r:id="rId484" display="https://www.google.com/url?q=http://www.tkqlhce.com/click-3278587-13840810&amp;sa=D&amp;ust=1574897674928000&amp;usg=AFQjCNHugSKUUTC1bhfOErTbRTWpxRAJrQ"/>
    <hyperlink ref="D514" r:id="rId485" display="https://www.google.com/url?q=https://bestbuy.7tiv.net/XRqxa&amp;sa=D&amp;ust=1574897674928000&amp;usg=AFQjCNHEWjTy0D2W_fxt62TiE9T1WpCZcg"/>
    <hyperlink ref="D515" r:id="rId486" display="https://www.google.com/url?q=http://www.tkqlhce.com/click-3278587-13840810&amp;sa=D&amp;ust=1574897674928000&amp;usg=AFQjCNHugSKUUTC1bhfOErTbRTWpxRAJrQ"/>
    <hyperlink ref="D516" r:id="rId487" display="https://www.google.com/url?q=http://www.awin1.com/awclick.php?gid%3D303079%26mid%3D7168%26awinaffid%3D142295%26linkid%3D612961%26clickref%3D&amp;sa=D&amp;ust=1574897674928000&amp;usg=AFQjCNEtsZVq_qKTy64u2hV3oQvmp-8nPA"/>
    <hyperlink ref="D517" r:id="rId488" display="https://www.google.com/url?q=http://www.awin1.com/awclick.php?gid%3D303079%26mid%3D7168%26awinaffid%3D142295%26linkid%3D612961%26clickref%3D&amp;sa=D&amp;ust=1574897674928000&amp;usg=AFQjCNEtsZVq_qKTy64u2hV3oQvmp-8nPA"/>
    <hyperlink ref="D518" r:id="rId489" display="https://www.google.com/url?q=http://www.awin1.com/awclick.php?gid%3D303079%26mid%3D7168%26awinaffid%3D142295%26linkid%3D612961%26clickref%3D&amp;sa=D&amp;ust=1574897674929000&amp;usg=AFQjCNH17UFzOnGumGZoYga9AGr5svYnVQ"/>
    <hyperlink ref="D519" r:id="rId490" display="https://www.google.com/url?q=http://www.awin1.com/awclick.php?gid%3D303079%26mid%3D7168%26awinaffid%3D142295%26linkid%3D612961%26clickref%3D&amp;sa=D&amp;ust=1574897674929000&amp;usg=AFQjCNH17UFzOnGumGZoYga9AGr5svYnVQ"/>
    <hyperlink ref="D520" r:id="rId491" display="https://www.google.com/url?q=http://www.awin1.com/awclick.php?gid%3D303079%26mid%3D7168%26awinaffid%3D142295%26linkid%3D612961%26clickref%3D&amp;sa=D&amp;ust=1574897674929000&amp;usg=AFQjCNH17UFzOnGumGZoYga9AGr5svYnVQ"/>
    <hyperlink ref="D521" r:id="rId492" display="https://www.google.com/url?q=http://www.pntrs.com/t/Sj9FSkpEP0VEQ0JFP0VLS0RC&amp;sa=D&amp;ust=1574897674929000&amp;usg=AFQjCNGZFjOpSijYJUdsSkmXiTZTIJMG_A"/>
    <hyperlink ref="D522" r:id="rId493" display="https://www.google.com/url?q=https://bestbuy.7tiv.net/XRqxa&amp;sa=D&amp;ust=1574897674929000&amp;usg=AFQjCNGEMSPU5e2Rceyd_VnB-gy7llSvGQ"/>
    <hyperlink ref="D523" r:id="rId494" display="https://www.google.com/url?q=https://bestbuy.7tiv.net/XRqxa&amp;sa=D&amp;ust=1574897674929000&amp;usg=AFQjCNGEMSPU5e2Rceyd_VnB-gy7llSvGQ"/>
    <hyperlink ref="D524" r:id="rId49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29000&amp;usg=AFQjCNGdctI6RjISvzLnFzirqaXWwRrPoA"/>
    <hyperlink ref="D527" r:id="rId496" display="https://www.google.com/url?q=http://www.pntrs.com/t/Sj9FSkpEP0VEQ0JFP0VLS0RC&amp;sa=D&amp;ust=1574897674930000&amp;usg=AFQjCNEITN2ltWTAwF67xA-KjMBG5-JN7w"/>
    <hyperlink ref="D528" r:id="rId497" display="https://www.google.com/url?q=https://bestbuy.7tiv.net/XRqxa&amp;sa=D&amp;ust=1574897674930000&amp;usg=AFQjCNEpQjBqP3A77n98Fu-0RBtAj5wgyA"/>
    <hyperlink ref="D529" r:id="rId498" display="https://www.google.com/url?q=http://www.jdoqocy.com/click-3278587-13365058&amp;sa=D&amp;ust=1574897674930000&amp;usg=AFQjCNHTVsLD5yQoBxT7QG1rbYrXG3ghBg"/>
    <hyperlink ref="D530" r:id="rId499" display="https://www.google.com/url?q=http://www.jdoqocy.com/click-3278587-13365058&amp;sa=D&amp;ust=1574897674930000&amp;usg=AFQjCNHTVsLD5yQoBxT7QG1rbYrXG3ghBg"/>
    <hyperlink ref="D531" r:id="rId500" display="https://www.google.com/url?q=http://www.pntrs.com/t/Sj9FSkpEP0VEQ0JFP0VLS0RC&amp;sa=D&amp;ust=1574897674930000&amp;usg=AFQjCNEITN2ltWTAwF67xA-KjMBG5-JN7w"/>
    <hyperlink ref="D532" r:id="rId501" display="https://www.google.com/url?q=http://www.anrdoezrs.net/click-3278587-11272891&amp;sa=D&amp;ust=1574897674930000&amp;usg=AFQjCNEUmcltmuDqt6fiLpZdNO4HrbBZ5A"/>
    <hyperlink ref="D533" r:id="rId502" display="https://www.google.com/url?q=http://www.jdoqocy.com/click-3278587-13365058&amp;sa=D&amp;ust=1574897674930000&amp;usg=AFQjCNHTVsLD5yQoBxT7QG1rbYrXG3ghBg"/>
    <hyperlink ref="D534" r:id="rId503" display="https://www.google.com/url?q=https://bestbuy.7tiv.net/XRqxa&amp;sa=D&amp;ust=1574897674930000&amp;usg=AFQjCNEpQjBqP3A77n98Fu-0RBtAj5wgyA"/>
    <hyperlink ref="D535" r:id="rId504" display="https://www.google.com/url?q=http://www.tkqlhce.com/click-3278587-13840810&amp;sa=D&amp;ust=1574897674931000&amp;usg=AFQjCNEGd8a_-i7IleTwu8n1ZrSCwf955g"/>
    <hyperlink ref="D536" r:id="rId505" display="https://www.google.com/url?q=http://www.tkqlhce.com/click-3278587-13840810&amp;sa=D&amp;ust=1574897674931000&amp;usg=AFQjCNEGd8a_-i7IleTwu8n1ZrSCwf955g"/>
    <hyperlink ref="D537" r:id="rId506" display="https://www.google.com/url?q=http://www.jdoqocy.com/click-3278587-13365058&amp;sa=D&amp;ust=1574897674931000&amp;usg=AFQjCNGRfUMi01OR9elcR1AppIg86PZwVQ"/>
    <hyperlink ref="D538" r:id="rId507" display="https://www.google.com/url?q=https://bestbuy.7tiv.net/XRqxa&amp;sa=D&amp;ust=1574897674931000&amp;usg=AFQjCNG6COI4YVtAGgDvSlcwm7P2HPT02g"/>
    <hyperlink ref="D539" r:id="rId508" display="https://www.google.com/url?q=http://www.awin1.com/awclick.php?gid%3D303079%26mid%3D7168%26awinaffid%3D142295%26linkid%3D612961%26clickref%3D&amp;sa=D&amp;ust=1574897674932000&amp;usg=AFQjCNE1sxmJb_MLvttr190JY6IkLRuccA"/>
    <hyperlink ref="D540" r:id="rId509" display="https://www.google.com/url?q=https://bestbuy.7tiv.net/XRqxa&amp;sa=D&amp;ust=1574897674932000&amp;usg=AFQjCNE0RMNmVOm7l_za_FHRKyTAf-VX4A"/>
    <hyperlink ref="D541" r:id="rId510" display="https://www.google.com/url?q=http://www.awin1.com/awclick.php?gid%3D303079%26mid%3D7168%26awinaffid%3D142295%26linkid%3D612961%26clickref%3D&amp;sa=D&amp;ust=1574897674932000&amp;usg=AFQjCNE1sxmJb_MLvttr190JY6IkLRuccA"/>
    <hyperlink ref="D542" r:id="rId511" display="https://www.google.com/url?q=http://www.awin1.com/awclick.php?gid%3D303079%26mid%3D7168%26awinaffid%3D142295%26linkid%3D612961%26clickref%3D&amp;sa=D&amp;ust=1574897674932000&amp;usg=AFQjCNE1sxmJb_MLvttr190JY6IkLRuccA"/>
    <hyperlink ref="D543" r:id="rId512" display="https://www.google.com/url?q=http://www.awin1.com/awclick.php?gid%3D303079%26mid%3D7168%26awinaffid%3D142295%26linkid%3D612961%26clickref%3D&amp;sa=D&amp;ust=1574897674932000&amp;usg=AFQjCNE1sxmJb_MLvttr190JY6IkLRuccA"/>
    <hyperlink ref="D544" r:id="rId513" display="https://www.google.com/url?q=http://www.awin1.com/awclick.php?gid%3D303079%26mid%3D7168%26awinaffid%3D142295%26linkid%3D612961%26clickref%3D&amp;sa=D&amp;ust=1574897674932000&amp;usg=AFQjCNE1sxmJb_MLvttr190JY6IkLRuccA"/>
    <hyperlink ref="D545" r:id="rId514" display="https://www.google.com/url?q=http://www.tkqlhce.com/click-3278587-13840810&amp;sa=D&amp;ust=1574897674932000&amp;usg=AFQjCNF42riwMfhFhx4TJAgtnecYxKegtg"/>
    <hyperlink ref="D546" r:id="rId515" display="https://www.google.com/url?q=http://www.anrdoezrs.net/click-3278587-11272891&amp;sa=D&amp;ust=1574897674933000&amp;usg=AFQjCNHm4gXVsKeyOt4KZj40SYXyszDxlw"/>
    <hyperlink ref="D547" r:id="rId516" display="https://www.google.com/url?q=http://www.tkqlhce.com/click-3278587-13840810&amp;sa=D&amp;ust=1574897674933000&amp;usg=AFQjCNFfCdXWtA0Z_-7A-FdTU6hagbFwaw"/>
    <hyperlink ref="D548" r:id="rId517" display="https://www.google.com/url?q=https://click.linksynergy.com/fs-bin/click?id%3DCY3NkS*Y9qw%26offerid%3D608787.26%26type%3D3%26subid%3D0&amp;sa=D&amp;ust=1574897674933000&amp;usg=AFQjCNF8GTFXtluhz68gLS6CvuGJba3vqw"/>
    <hyperlink ref="D549" r:id="rId518" display="https://www.google.com/url?q=https://bestbuy.7tiv.net/XRqxa&amp;sa=D&amp;ust=1574897674933000&amp;usg=AFQjCNE20pXCTGmHonTA6qbGDaGPPPj9Sg"/>
    <hyperlink ref="D550" r:id="rId519" display="https://www.google.com/url?q=http://www.pntrs.com/t/Sj9FSkpEP0VEQ0JFP0VLS0RC&amp;sa=D&amp;ust=1574897674933000&amp;usg=AFQjCNE39eUIoXz3egK0l95Gh7ZdtSsLYg"/>
    <hyperlink ref="D551" r:id="rId520" display="https://www.google.com/url?q=https://bestbuy.7tiv.net/XRqxa&amp;sa=D&amp;ust=1574897674933000&amp;usg=AFQjCNE20pXCTGmHonTA6qbGDaGPPPj9Sg"/>
    <hyperlink ref="D552" r:id="rId521" display="https://www.google.com/url?q=http://www.awin1.com/awclick.php?gid%3D303079%26mid%3D7168%26awinaffid%3D142295%26linkid%3D612961%26clickref%3D&amp;sa=D&amp;ust=1574897674934000&amp;usg=AFQjCNHcAM_bAfoSvuu4gg_lavK3jdWdhg"/>
    <hyperlink ref="D553" r:id="rId522" display="https://www.google.com/url?q=https://bestbuy.7tiv.net/XRqxa&amp;sa=D&amp;ust=1574897674934000&amp;usg=AFQjCNEjz1cgJYtXQJL5puJnvTyxLTcVtQ"/>
    <hyperlink ref="D554" r:id="rId523" display="https://www.google.com/url?q=http://www.awin1.com/awclick.php?gid%3D303079%26mid%3D7168%26awinaffid%3D142295%26linkid%3D612961%26clickref%3D&amp;sa=D&amp;ust=1574897674934000&amp;usg=AFQjCNHcAM_bAfoSvuu4gg_lavK3jdWdhg"/>
    <hyperlink ref="D555" r:id="rId524" display="https://www.google.com/url?q=http://www.awin1.com/awclick.php?gid%3D303079%26mid%3D7168%26awinaffid%3D142295%26linkid%3D612961%26clickref%3D&amp;sa=D&amp;ust=1574897674934000&amp;usg=AFQjCNHcAM_bAfoSvuu4gg_lavK3jdWdhg"/>
    <hyperlink ref="D556" r:id="rId525" display="https://www.google.com/url?q=http://www.awin1.com/awclick.php?gid%3D303079%26mid%3D7168%26awinaffid%3D142295%26linkid%3D612961%26clickref%3D&amp;sa=D&amp;ust=1574897674934000&amp;usg=AFQjCNHcAM_bAfoSvuu4gg_lavK3jdWdhg"/>
    <hyperlink ref="D557" r:id="rId526" display="https://www.google.com/url?q=https://bestbuy.7tiv.net/XRqxa&amp;sa=D&amp;ust=1574897674934000&amp;usg=AFQjCNEjz1cgJYtXQJL5puJnvTyxLTcVtQ"/>
    <hyperlink ref="D558" r:id="rId527" display="https://www.google.com/url?q=http://www.tkqlhce.com/click-3278587-13840810&amp;sa=D&amp;ust=1574897674934000&amp;usg=AFQjCNHn3Ck2MiLSv3IQ_B54-R-TV9AJ7A"/>
    <hyperlink ref="D559" r:id="rId528" display="https://www.google.com/url?q=http://www.tkqlhce.com/click-3278587-13840810&amp;sa=D&amp;ust=1574897674935000&amp;usg=AFQjCNH5uiNvegZWgXa9tj4INmfWT6S8mQ"/>
    <hyperlink ref="D560" r:id="rId529" display="https://www.google.com/url?q=http://www.anrdoezrs.net/click-3278587-11272891&amp;sa=D&amp;ust=1574897674935000&amp;usg=AFQjCNFp8mT_mpsOlHPQgL7W84n7ndgHWw"/>
    <hyperlink ref="D561" r:id="rId530" display="https://www.google.com/url?q=https://lenovo.7eer.net/c/12116/218864/3808&amp;sa=D&amp;ust=1574897674935000&amp;usg=AFQjCNFaAubdFN1MAlB1AJMWaa8F1YHUyw"/>
    <hyperlink ref="D562" r:id="rId531" display="https://www.google.com/url?q=http://www.tkqlhce.com/click-3278587-13840810&amp;sa=D&amp;ust=1574897674935000&amp;usg=AFQjCNH5uiNvegZWgXa9tj4INmfWT6S8mQ"/>
    <hyperlink ref="D563" r:id="rId532" display="https://www.google.com/url?q=http://www.tkqlhce.com/click-3278587-13840810&amp;sa=D&amp;ust=1574897674935000&amp;usg=AFQjCNH5uiNvegZWgXa9tj4INmfWT6S8mQ"/>
    <hyperlink ref="D564" r:id="rId533" display="https://www.google.com/url?q=https://lenovo.7eer.net/c/12116/218864/3808&amp;sa=D&amp;ust=1574897674935000&amp;usg=AFQjCNFaAubdFN1MAlB1AJMWaa8F1YHUyw"/>
    <hyperlink ref="D565" r:id="rId534" display="https://www.google.com/url?q=https://lenovo.7eer.net/c/12116/218864/3808&amp;sa=D&amp;ust=1574897674935000&amp;usg=AFQjCNFaAubdFN1MAlB1AJMWaa8F1YHUyw"/>
    <hyperlink ref="D566" r:id="rId535" display="https://www.google.com/url?q=https://lenovo.7eer.net/c/12116/218864/3808&amp;sa=D&amp;ust=1574897674935000&amp;usg=AFQjCNFaAubdFN1MAlB1AJMWaa8F1YHUyw"/>
    <hyperlink ref="D567" r:id="rId536" display="https://www.google.com/url?q=https://lenovo.7eer.net/c/12116/218864/3808&amp;sa=D&amp;ust=1574897674935000&amp;usg=AFQjCNFaAubdFN1MAlB1AJMWaa8F1YHUyw"/>
    <hyperlink ref="D568" r:id="rId537" display="https://www.google.com/url?q=https://lenovo.7eer.net/c/12116/218864/3808&amp;sa=D&amp;ust=1574897674936000&amp;usg=AFQjCNGkDtl2qzo_Vgwxt8w2GgNqdRZbrQ"/>
    <hyperlink ref="D569" r:id="rId538" display="https://www.google.com/url?q=https://lenovo.7eer.net/c/12116/218864/3808&amp;sa=D&amp;ust=1574897674936000&amp;usg=AFQjCNGkDtl2qzo_Vgwxt8w2GgNqdRZbrQ"/>
    <hyperlink ref="D570" r:id="rId539" display="https://www.google.com/url?q=https://lenovo.7eer.net/c/12116/218864/3808&amp;sa=D&amp;ust=1574897674936000&amp;usg=AFQjCNGkDtl2qzo_Vgwxt8w2GgNqdRZbrQ"/>
    <hyperlink ref="D571" r:id="rId540" display="https://www.google.com/url?q=https://lenovo.7eer.net/c/12116/218864/3808&amp;sa=D&amp;ust=1574897674936000&amp;usg=AFQjCNGkDtl2qzo_Vgwxt8w2GgNqdRZbrQ"/>
    <hyperlink ref="D572" r:id="rId541" display="https://www.google.com/url?q=https://lenovo.7eer.net/c/12116/218864/3808&amp;sa=D&amp;ust=1574897674936000&amp;usg=AFQjCNGkDtl2qzo_Vgwxt8w2GgNqdRZbrQ"/>
    <hyperlink ref="D573" r:id="rId542" display="https://www.google.com/url?q=https://lenovo.7eer.net/c/12116/218864/3808&amp;sa=D&amp;ust=1574897674937000&amp;usg=AFQjCNE7r7othylbgauUBjyNrIhMISdXmQ"/>
    <hyperlink ref="D574" r:id="rId543" display="https://www.google.com/url?q=https://lenovo.7eer.net/c/12116/218864/3808&amp;sa=D&amp;ust=1574897674937000&amp;usg=AFQjCNE7r7othylbgauUBjyNrIhMISdXmQ"/>
    <hyperlink ref="D575" r:id="rId544" display="https://www.google.com/url?q=https://lenovo.7eer.net/c/12116/218864/3808&amp;sa=D&amp;ust=1574897674937000&amp;usg=AFQjCNE7r7othylbgauUBjyNrIhMISdXmQ"/>
    <hyperlink ref="D576" r:id="rId545" display="https://www.google.com/url?q=https://lenovo.7eer.net/c/12116/218864/3808&amp;sa=D&amp;ust=1574897674937000&amp;usg=AFQjCNE7r7othylbgauUBjyNrIhMISdXmQ"/>
    <hyperlink ref="D577" r:id="rId546" display="https://www.google.com/url?q=https://lenovo.7eer.net/c/12116/218864/3808&amp;sa=D&amp;ust=1574897674937000&amp;usg=AFQjCNE7r7othylbgauUBjyNrIhMISdXmQ"/>
    <hyperlink ref="D578" r:id="rId547" display="https://www.google.com/url?q=https://lenovo.7eer.net/c/12116/218864/3808&amp;sa=D&amp;ust=1574897674937000&amp;usg=AFQjCNE7r7othylbgauUBjyNrIhMISdXmQ"/>
    <hyperlink ref="D579" r:id="rId548" display="https://www.google.com/url?q=https://lenovo.7eer.net/c/12116/218864/3808&amp;sa=D&amp;ust=1574897674937000&amp;usg=AFQjCNE7r7othylbgauUBjyNrIhMISdXmQ"/>
    <hyperlink ref="D580" r:id="rId549" display="https://www.google.com/url?q=https://lenovo.7eer.net/c/12116/218864/3808&amp;sa=D&amp;ust=1574897674937000&amp;usg=AFQjCNE7r7othylbgauUBjyNrIhMISdXmQ"/>
    <hyperlink ref="D581" r:id="rId550" display="https://www.google.com/url?q=http://www.tkqlhce.com/click-3278587-13840810&amp;sa=D&amp;ust=1574897674937000&amp;usg=AFQjCNFjGn4TaSJ_I9q27dBACmAsUMQxZw"/>
    <hyperlink ref="D582" r:id="rId551" display="https://www.google.com/url?q=https://bestbuy.7tiv.net/XRqxa&amp;sa=D&amp;ust=1574897674937000&amp;usg=AFQjCNHSluWOI6CCsGtf0cUFCp6kpFqDww"/>
    <hyperlink ref="D583" r:id="rId552" display="https://www.google.com/url?q=https://bestbuy.7tiv.net/XRqxa&amp;sa=D&amp;ust=1574897674938000&amp;usg=AFQjCNE9EyWai374hoIr8Sk0DgEa0IFOLw"/>
    <hyperlink ref="D584" r:id="rId553" display="https://www.google.com/url?q=http://www.tkqlhce.com/click-3278587-13840810&amp;sa=D&amp;ust=1574897674938000&amp;usg=AFQjCNFePR7skbSg7JDej9LvNn4DCYuSFQ"/>
    <hyperlink ref="D585" r:id="rId554" display="https://www.google.com/url?q=http://www.tkqlhce.com/click-3278587-13840810&amp;sa=D&amp;ust=1574897674938000&amp;usg=AFQjCNFePR7skbSg7JDej9LvNn4DCYuSFQ"/>
    <hyperlink ref="D586" r:id="rId555" display="https://www.google.com/url?q=http://www.tkqlhce.com/click-3278587-13840810&amp;sa=D&amp;ust=1574897674938000&amp;usg=AFQjCNFePR7skbSg7JDej9LvNn4DCYuSFQ"/>
    <hyperlink ref="D587" r:id="rId556" display="https://www.google.com/url?q=https://bestbuy.7tiv.net/XRqxa&amp;sa=D&amp;ust=1574897674938000&amp;usg=AFQjCNE9EyWai374hoIr8Sk0DgEa0IFOLw"/>
    <hyperlink ref="D588" r:id="rId557" display="https://www.google.com/url?q=https://bestbuy.7tiv.net/XRqxa&amp;sa=D&amp;ust=1574897674939000&amp;usg=AFQjCNGRSoI6eun-uNYg6znKk8ikgYUbpw"/>
    <hyperlink ref="D591" r:id="rId558" display="https://www.google.com/url?q=https://bestbuy.7tiv.net/XRqxa&amp;sa=D&amp;ust=1574897674939000&amp;usg=AFQjCNGRSoI6eun-uNYg6znKk8ikgYUbpw"/>
    <hyperlink ref="D592" r:id="rId559" display="https://www.google.com/url?q=https://bestbuy.7tiv.net/XRqxa&amp;sa=D&amp;ust=1574897674939000&amp;usg=AFQjCNGRSoI6eun-uNYg6znKk8ikgYUbpw"/>
    <hyperlink ref="D593" r:id="rId560" display="https://www.google.com/url?q=http://www.jdoqocy.com/click-3278587-13365058&amp;sa=D&amp;ust=1574897674939000&amp;usg=AFQjCNHJ0iUmObWibEoPSsAiDWSGqht85Q"/>
    <hyperlink ref="D594" r:id="rId561" display="https://www.google.com/url?q=http://www.dpbolvw.net/click-3278587-10870266&amp;sa=D&amp;ust=1574897674939000&amp;usg=AFQjCNFQMRL1kDXa-tKQJe8unlWgWeQP4g"/>
    <hyperlink ref="D595" r:id="rId562" display="https://www.google.com/url?q=https://bestbuy.7tiv.net/XRqxa&amp;sa=D&amp;ust=1574897674939000&amp;usg=AFQjCNGRSoI6eun-uNYg6znKk8ikgYUbpw"/>
    <hyperlink ref="D596" r:id="rId563" display="https://www.google.com/url?q=http://www.anrdoezrs.net/click-3278587-11272891&amp;sa=D&amp;ust=1574897674939000&amp;usg=AFQjCNE9m1Ls6upae6WzOUdasjHmmFmpmQ"/>
    <hyperlink ref="D597" r:id="rId564" display="https://www.google.com/url?q=http://www.awin1.com/awclick.php?gid%3D303079%26mid%3D7168%26awinaffid%3D142295%26linkid%3D612961%26clickref%3D&amp;sa=D&amp;ust=1574897674939000&amp;usg=AFQjCNGg7F6mUXiQfLneZzIGitLX0gU28g"/>
    <hyperlink ref="D598" r:id="rId565" display="https://www.google.com/url?q=http://www.awin1.com/awclick.php?gid%3D303079%26mid%3D7168%26awinaffid%3D142295%26linkid%3D612961%26clickref%3D&amp;sa=D&amp;ust=1574897674940000&amp;usg=AFQjCNEFANKKqidKqHGPtUqdtmPZsxeg6Q"/>
    <hyperlink ref="D599" r:id="rId566" display="https://www.google.com/url?q=http://www.anrdoezrs.net/click-3278587-11272891&amp;sa=D&amp;ust=1574897674940000&amp;usg=AFQjCNGHzZ-uFmSCqoy24toCHe6vZl2hgA"/>
    <hyperlink ref="D600" r:id="rId567" display="https://www.google.com/url?q=http://www.pntrs.com/t/Sj9FSkpEP0VEQ0JFP0VLS0RC&amp;sa=D&amp;ust=1574897674940000&amp;usg=AFQjCNHUuSTp3PjKlPRkJvQAHmGFYfJWLw"/>
    <hyperlink ref="D601" r:id="rId568" display="https://www.google.com/url?q=http://www.anrdoezrs.net/click-3278587-11272891&amp;sa=D&amp;ust=1574897674940000&amp;usg=AFQjCNGHzZ-uFmSCqoy24toCHe6vZl2hgA"/>
    <hyperlink ref="D602" r:id="rId569" display="https://www.google.com/url?q=https://bestbuy.7tiv.net/XRqxa&amp;sa=D&amp;ust=1574897674940000&amp;usg=AFQjCNF48F-K1DkkVATv7F2luaMMvcNOUQ"/>
    <hyperlink ref="D603" r:id="rId570" display="https://www.google.com/url?q=https://bestbuy.7tiv.net/XRqxa&amp;sa=D&amp;ust=1574897674940000&amp;usg=AFQjCNF48F-K1DkkVATv7F2luaMMvcNOUQ"/>
    <hyperlink ref="D604" r:id="rId571" display="https://www.google.com/url?q=https://bestbuy.7tiv.net/XRqxa&amp;sa=D&amp;ust=1574897674941000&amp;usg=AFQjCNGu-sSXO2msVevOJ0JngOxUCRRCNg"/>
    <hyperlink ref="D605" r:id="rId572" display="https://www.google.com/url?q=https://bestbuy.7tiv.net/XRqxa&amp;sa=D&amp;ust=1574897674941000&amp;usg=AFQjCNGu-sSXO2msVevOJ0JngOxUCRRCNg"/>
    <hyperlink ref="D606" r:id="rId573" display="https://www.google.com/url?q=https://bestbuy.7tiv.net/XRqxa&amp;sa=D&amp;ust=1574897674941000&amp;usg=AFQjCNGu-sSXO2msVevOJ0JngOxUCRRCNg"/>
    <hyperlink ref="D609" r:id="rId574" display="https://www.google.com/url?q=http://www.anrdoezrs.net/click-3278587-11272891&amp;sa=D&amp;ust=1574897674942000&amp;usg=AFQjCNE0-3q2xydjKhvQA9KPXRaLapPMwA"/>
    <hyperlink ref="D610" r:id="rId575" display="https://www.google.com/url?q=http://www.jdoqocy.com/click-3278587-13365058&amp;sa=D&amp;ust=1574897674942000&amp;usg=AFQjCNFwTHYyuWMTYGe9g4nEVFgmR7isiw"/>
    <hyperlink ref="D611" r:id="rId576" display="https://www.google.com/url?q=http://www.jdoqocy.com/click-3278587-13365058&amp;sa=D&amp;ust=1574897674942000&amp;usg=AFQjCNFwTHYyuWMTYGe9g4nEVFgmR7isiw"/>
    <hyperlink ref="D612" r:id="rId577" display="https://www.google.com/url?q=http://www.tkqlhce.com/click-3278587-13861312&amp;sa=D&amp;ust=1574897674942000&amp;usg=AFQjCNEjD6qncBmDaFFEsfL7-j7QAKlk3A"/>
    <hyperlink ref="D613" r:id="rId578" display="https://www.google.com/url?q=https://bestbuy.7tiv.net/XRqxa&amp;sa=D&amp;ust=1574897674943000&amp;usg=AFQjCNGL_sLaTHBfjTmeGjB8egsDHzKXEg"/>
    <hyperlink ref="D614" r:id="rId579" display="https://www.google.com/url?q=https://bestbuy.7tiv.net/XRqxa&amp;sa=D&amp;ust=1574897674943000&amp;usg=AFQjCNGL_sLaTHBfjTmeGjB8egsDHzKXEg"/>
    <hyperlink ref="D615" r:id="rId580" display="https://www.google.com/url?q=https://bestbuy.7tiv.net/XRqxa&amp;sa=D&amp;ust=1574897674943000&amp;usg=AFQjCNGL_sLaTHBfjTmeGjB8egsDHzKXEg"/>
    <hyperlink ref="D616" r:id="rId581" display="https://www.google.com/url?q=http://www.anrdoezrs.net/click-3278587-11272891&amp;sa=D&amp;ust=1574897674943000&amp;usg=AFQjCNHkC1gOKdR10908K7_qqf7GRpwD9A"/>
    <hyperlink ref="D617" r:id="rId582" display="https://www.google.com/url?q=https://goto.target.com/c/12116/81938/2092&amp;sa=D&amp;ust=1574897674943000&amp;usg=AFQjCNFBAP8Fof4AApYbqUircfz2cTTozA"/>
    <hyperlink ref="D618" r:id="rId58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43000&amp;usg=AFQjCNFZkxFvEXtJTq8NhI4Kb8LltDziIQ"/>
    <hyperlink ref="D619" r:id="rId58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43000&amp;usg=AFQjCNFZkxFvEXtJTq8NhI4Kb8LltDziIQ"/>
    <hyperlink ref="D620" r:id="rId585" display="https://www.google.com/url?q=https://bestbuy.7tiv.net/XRqxa&amp;sa=D&amp;ust=1574897674944000&amp;usg=AFQjCNHs9fGhlySqTS_quJgtF4f4YCY--A"/>
    <hyperlink ref="D621" r:id="rId586" display="https://www.google.com/url?q=https://bestbuy.7tiv.net/XRqxa&amp;sa=D&amp;ust=1574897674944000&amp;usg=AFQjCNHs9fGhlySqTS_quJgtF4f4YCY--A"/>
    <hyperlink ref="D622" r:id="rId587" display="https://www.google.com/url?q=https://goto.target.com/c/12116/81938/2092&amp;sa=D&amp;ust=1574897674944000&amp;usg=AFQjCNGCMbZBgJOdCOVVg4P9609sLf1c2g"/>
    <hyperlink ref="D623" r:id="rId588" display="https://www.google.com/url?q=https://bestbuy.7tiv.net/XRqxa&amp;sa=D&amp;ust=1574897674944000&amp;usg=AFQjCNHs9fGhlySqTS_quJgtF4f4YCY--A"/>
    <hyperlink ref="D624" r:id="rId589" display="https://www.google.com/url?q=https://bestbuy.7tiv.net/XRqxa&amp;sa=D&amp;ust=1574897674944000&amp;usg=AFQjCNHs9fGhlySqTS_quJgtF4f4YCY--A"/>
    <hyperlink ref="D625" r:id="rId590" display="https://www.google.com/url?q=http://www.anrdoezrs.net/click-3278587-12334153&amp;sa=D&amp;ust=1574897674944000&amp;usg=AFQjCNEFx2amJFymf4bCSVYpfv1eqlJkow"/>
    <hyperlink ref="D626" r:id="rId591" display="https://www.google.com/url?q=https://bestbuy.7tiv.net/XRqxa&amp;sa=D&amp;ust=1574897674945000&amp;usg=AFQjCNGGelzOHv3mbbRy79qllq1hBhu0Fw"/>
    <hyperlink ref="D627" r:id="rId592" display="https://www.google.com/url?q=https://bestbuy.7tiv.net/XRqxa&amp;sa=D&amp;ust=1574897674945000&amp;usg=AFQjCNGGelzOHv3mbbRy79qllq1hBhu0Fw"/>
    <hyperlink ref="D628" r:id="rId593" display="https://www.google.com/url?q=https://bestbuy.7tiv.net/XRqxa&amp;sa=D&amp;ust=1574897674945000&amp;usg=AFQjCNGGelzOHv3mbbRy79qllq1hBhu0Fw"/>
    <hyperlink ref="D629" r:id="rId594" display="https://www.google.com/url?q=https://goto.target.com/c/12116/81938/2092&amp;sa=D&amp;ust=1574897674946000&amp;usg=AFQjCNHK6S2TRrgFqVwicdkKgyaMg9Xz2A"/>
    <hyperlink ref="D630" r:id="rId595" display="https://www.google.com/url?q=http://www.jdoqocy.com/click-3278587-13365058&amp;sa=D&amp;ust=1574897674946000&amp;usg=AFQjCNFquCQgxhKT1fouxFiIugolrzguYA"/>
    <hyperlink ref="D631" r:id="rId596" display="https://www.google.com/url?q=http://www.dpbolvw.net/click-3278587-10870266&amp;sa=D&amp;ust=1574897674946000&amp;usg=AFQjCNE0jvkCLzBHMWx0hxye0oPrB-kpCA"/>
    <hyperlink ref="D632" r:id="rId597" display="https://www.google.com/url?q=http://www.jdoqocy.com/click-3278587-13365058&amp;sa=D&amp;ust=1574897674946000&amp;usg=AFQjCNFquCQgxhKT1fouxFiIugolrzguYA"/>
    <hyperlink ref="D633" r:id="rId598" display="https://www.google.com/url?q=http://www.jdoqocy.com/click-3278587-13365058&amp;sa=D&amp;ust=1574897674946000&amp;usg=AFQjCNFquCQgxhKT1fouxFiIugolrzguYA"/>
    <hyperlink ref="D634" r:id="rId599" display="https://www.google.com/url?q=http://www.jdoqocy.com/click-3278587-13365058&amp;sa=D&amp;ust=1574897674946000&amp;usg=AFQjCNFquCQgxhKT1fouxFiIugolrzguYA"/>
    <hyperlink ref="D635" r:id="rId600" display="https://www.google.com/url?q=http://www.jdoqocy.com/click-3278587-13365058&amp;sa=D&amp;ust=1574897674946000&amp;usg=AFQjCNFquCQgxhKT1fouxFiIugolrzguYA"/>
    <hyperlink ref="D636" r:id="rId601" display="https://www.google.com/url?q=http://www.jdoqocy.com/click-3278587-13365058&amp;sa=D&amp;ust=1574897674946000&amp;usg=AFQjCNFquCQgxhKT1fouxFiIugolrzguYA"/>
    <hyperlink ref="D637" r:id="rId602" display="https://www.google.com/url?q=https://bestbuy.7tiv.net/XRqxa&amp;sa=D&amp;ust=1574897674946000&amp;usg=AFQjCNEtu5fLpompJGF_rBICpIm6sucfnw"/>
    <hyperlink ref="D638" r:id="rId603" display="https://www.google.com/url?q=https://bestbuy.7tiv.net/XRqxa&amp;sa=D&amp;ust=1574897674946000&amp;usg=AFQjCNEtu5fLpompJGF_rBICpIm6sucfnw"/>
    <hyperlink ref="D639" r:id="rId604" display="https://www.google.com/url?q=https://bestbuy.7tiv.net/XRqxa&amp;sa=D&amp;ust=1574897674947000&amp;usg=AFQjCNHqyQfgWgzHSXNcdRM-drjJ2VMhSw"/>
    <hyperlink ref="D640" r:id="rId605" display="https://www.google.com/url?q=https://bestbuy.7tiv.net/XRqxa&amp;sa=D&amp;ust=1574897674947000&amp;usg=AFQjCNHqyQfgWgzHSXNcdRM-drjJ2VMhSw"/>
    <hyperlink ref="D641" r:id="rId606" display="https://www.google.com/url?q=https://bestbuy.7tiv.net/XRqxa&amp;sa=D&amp;ust=1574897674947000&amp;usg=AFQjCNHqyQfgWgzHSXNcdRM-drjJ2VMhSw"/>
    <hyperlink ref="D642" r:id="rId607" display="https://www.google.com/url?q=http://www.awin1.com/awclick.php?gid%3D303079%26mid%3D7168%26awinaffid%3D142295%26linkid%3D612961%26clickref%3D&amp;sa=D&amp;ust=1574897674947000&amp;usg=AFQjCNGhOHdjAPQ3J9fRmMkVWlsfVZiD2w"/>
    <hyperlink ref="D643" r:id="rId608" display="https://www.google.com/url?q=http://www.awin1.com/awclick.php?gid%3D303079%26mid%3D7168%26awinaffid%3D142295%26linkid%3D612961%26clickref%3D&amp;sa=D&amp;ust=1574897674947000&amp;usg=AFQjCNGhOHdjAPQ3J9fRmMkVWlsfVZiD2w"/>
    <hyperlink ref="D644" r:id="rId609" display="https://www.google.com/url?q=http://www.awin1.com/awclick.php?gid%3D303079%26mid%3D7168%26awinaffid%3D142295%26linkid%3D612961%26clickref%3D&amp;sa=D&amp;ust=1574897674947000&amp;usg=AFQjCNGhOHdjAPQ3J9fRmMkVWlsfVZiD2w"/>
    <hyperlink ref="D645" r:id="rId610" display="https://www.google.com/url?q=http://www.awin1.com/awclick.php?gid%3D303079%26mid%3D7168%26awinaffid%3D142295%26linkid%3D612961%26clickref%3D&amp;sa=D&amp;ust=1574897674948000&amp;usg=AFQjCNE9tmKVqP7mwKJlyEIccDQZGhdsrQ"/>
    <hyperlink ref="D646" r:id="rId611" display="https://www.google.com/url?q=http://www.awin1.com/awclick.php?gid%3D303079%26mid%3D7168%26awinaffid%3D142295%26linkid%3D612961%26clickref%3D&amp;sa=D&amp;ust=1574897674948000&amp;usg=AFQjCNE9tmKVqP7mwKJlyEIccDQZGhdsrQ"/>
    <hyperlink ref="D647" r:id="rId612" display="https://www.google.com/url?q=http://www.awin1.com/awclick.php?gid%3D303079%26mid%3D7168%26awinaffid%3D142295%26linkid%3D612961%26clickref%3D&amp;sa=D&amp;ust=1574897674948000&amp;usg=AFQjCNE9tmKVqP7mwKJlyEIccDQZGhdsrQ"/>
    <hyperlink ref="D648" r:id="rId613" display="https://www.google.com/url?q=http://www.awin1.com/awclick.php?gid%3D303079%26mid%3D7168%26awinaffid%3D142295%26linkid%3D612961%26clickref%3D&amp;sa=D&amp;ust=1574897674948000&amp;usg=AFQjCNE9tmKVqP7mwKJlyEIccDQZGhdsrQ"/>
    <hyperlink ref="D649" r:id="rId614" display="https://www.google.com/url?q=http://www.awin1.com/awclick.php?gid%3D303079%26mid%3D7168%26awinaffid%3D142295%26linkid%3D612961%26clickref%3D&amp;sa=D&amp;ust=1574897674948000&amp;usg=AFQjCNE9tmKVqP7mwKJlyEIccDQZGhdsrQ"/>
    <hyperlink ref="D650" r:id="rId615" display="https://www.google.com/url?q=http://www.awin1.com/awclick.php?gid%3D303079%26mid%3D7168%26awinaffid%3D142295%26linkid%3D612961%26clickref%3D&amp;sa=D&amp;ust=1574897674948000&amp;usg=AFQjCNE9tmKVqP7mwKJlyEIccDQZGhdsrQ"/>
    <hyperlink ref="D651" r:id="rId616" display="https://www.google.com/url?q=http://www.awin1.com/awclick.php?gid%3D303079%26mid%3D7168%26awinaffid%3D142295%26linkid%3D612961%26clickref%3D&amp;sa=D&amp;ust=1574897674948000&amp;usg=AFQjCNE9tmKVqP7mwKJlyEIccDQZGhdsrQ"/>
    <hyperlink ref="D652" r:id="rId617" display="https://www.google.com/url?q=http://www.awin1.com/awclick.php?gid%3D303079%26mid%3D7168%26awinaffid%3D142295%26linkid%3D612961%26clickref%3D&amp;sa=D&amp;ust=1574897674948000&amp;usg=AFQjCNE9tmKVqP7mwKJlyEIccDQZGhdsrQ"/>
    <hyperlink ref="D653" r:id="rId618" display="https://www.google.com/url?q=http://www.awin1.com/awclick.php?gid%3D303079%26mid%3D7168%26awinaffid%3D142295%26linkid%3D612961%26clickref%3D&amp;sa=D&amp;ust=1574897674948000&amp;usg=AFQjCNE9tmKVqP7mwKJlyEIccDQZGhdsrQ"/>
    <hyperlink ref="D654" r:id="rId619" display="https://www.google.com/url?q=http://www.awin1.com/awclick.php?gid%3D303079%26mid%3D7168%26awinaffid%3D142295%26linkid%3D612961%26clickref%3D&amp;sa=D&amp;ust=1574897674949000&amp;usg=AFQjCNF1sgRyLEi8u91bFwPzyZXUylmCaw"/>
    <hyperlink ref="D655" r:id="rId620" display="https://www.google.com/url?q=http://www.awin1.com/awclick.php?gid%3D303079%26mid%3D7168%26awinaffid%3D142295%26linkid%3D612961%26clickref%3D&amp;sa=D&amp;ust=1574897674949000&amp;usg=AFQjCNF1sgRyLEi8u91bFwPzyZXUylmCaw"/>
    <hyperlink ref="D656" r:id="rId621" display="https://www.google.com/url?q=http://www.awin1.com/awclick.php?gid%3D303079%26mid%3D7168%26awinaffid%3D142295%26linkid%3D612961%26clickref%3D&amp;sa=D&amp;ust=1574897674949000&amp;usg=AFQjCNF1sgRyLEi8u91bFwPzyZXUylmCaw"/>
    <hyperlink ref="D657" r:id="rId622" display="https://www.google.com/url?q=http://www.awin1.com/awclick.php?gid%3D303079%26mid%3D7168%26awinaffid%3D142295%26linkid%3D612961%26clickref%3D&amp;sa=D&amp;ust=1574897674949000&amp;usg=AFQjCNF1sgRyLEi8u91bFwPzyZXUylmCaw"/>
    <hyperlink ref="D658" r:id="rId623" display="https://www.google.com/url?q=http://www.awin1.com/awclick.php?gid%3D303079%26mid%3D7168%26awinaffid%3D142295%26linkid%3D612961%26clickref%3D&amp;sa=D&amp;ust=1574897674949000&amp;usg=AFQjCNF1sgRyLEi8u91bFwPzyZXUylmCaw"/>
    <hyperlink ref="D659" r:id="rId624" display="https://www.google.com/url?q=http://www.awin1.com/awclick.php?gid%3D303079%26mid%3D7168%26awinaffid%3D142295%26linkid%3D612961%26clickref%3D&amp;sa=D&amp;ust=1574897674949000&amp;usg=AFQjCNF1sgRyLEi8u91bFwPzyZXUylmCaw"/>
    <hyperlink ref="D660" r:id="rId625" display="https://www.google.com/url?q=https://bestbuy.7tiv.net/XRqxa&amp;sa=D&amp;ust=1574897674950000&amp;usg=AFQjCNGtOesDJWDf4_Io2GZ2X57Zj6ALkg"/>
    <hyperlink ref="D661" r:id="rId626" display="https://www.google.com/url?q=http://www.anrdoezrs.net/click-3278587-11272891&amp;sa=D&amp;ust=1574897674950000&amp;usg=AFQjCNEIkxyW6bmau9YcBPAMeBBgXMavvg"/>
    <hyperlink ref="D662" r:id="rId627" display="https://www.google.com/url?q=http://www.anrdoezrs.net/click-3278587-11272891&amp;sa=D&amp;ust=1574897674950000&amp;usg=AFQjCNEIkxyW6bmau9YcBPAMeBBgXMavvg"/>
    <hyperlink ref="D663" r:id="rId628" display="https://www.google.com/url?q=https://lenovo.7eer.net/c/12116/218864/3808&amp;sa=D&amp;ust=1574897674950000&amp;usg=AFQjCNEWLFWTHH-RJDYVlx7vmbDn9-texQ"/>
    <hyperlink ref="D664" r:id="rId629" display="https://www.google.com/url?q=http://www.anrdoezrs.net/click-3278587-11272891&amp;sa=D&amp;ust=1574897674951000&amp;usg=AFQjCNGeBfcIR8buG-5vd5WgxMN4RNhrmg"/>
    <hyperlink ref="D665" r:id="rId630" display="https://www.google.com/url?q=http://www.anrdoezrs.net/click-3278587-11272891&amp;sa=D&amp;ust=1574897674951000&amp;usg=AFQjCNGeBfcIR8buG-5vd5WgxMN4RNhrmg"/>
    <hyperlink ref="D666" r:id="rId631" display="https://www.google.com/url?q=https://bestbuy.7tiv.net/XRqxa&amp;sa=D&amp;ust=1574897674951000&amp;usg=AFQjCNGh-ZMqakeVTS51YNntMGiL7GsjaQ"/>
    <hyperlink ref="D667" r:id="rId632" display="https://www.google.com/url?q=https://bestbuy.7tiv.net/XRqxa&amp;sa=D&amp;ust=1574897674951000&amp;usg=AFQjCNGh-ZMqakeVTS51YNntMGiL7GsjaQ"/>
    <hyperlink ref="D668" r:id="rId633" display="https://www.google.com/url?q=https://bestbuy.7tiv.net/XRqxa&amp;sa=D&amp;ust=1574897674951000&amp;usg=AFQjCNGh-ZMqakeVTS51YNntMGiL7GsjaQ"/>
    <hyperlink ref="D669" r:id="rId634" display="https://www.google.com/url?q=https://bestbuy.7tiv.net/XRqxa&amp;sa=D&amp;ust=1574897674951000&amp;usg=AFQjCNGh-ZMqakeVTS51YNntMGiL7GsjaQ"/>
    <hyperlink ref="D670" r:id="rId635" display="https://www.google.com/url?q=https://lenovo.7eer.net/c/12116/218864/3808&amp;sa=D&amp;ust=1574897674951000&amp;usg=AFQjCNG8ala512mjOhsHM-AACFU2J27-5g"/>
    <hyperlink ref="D671" r:id="rId636" display="https://www.google.com/url?q=https://lenovo.7eer.net/c/12116/218864/3808&amp;sa=D&amp;ust=1574897674951000&amp;usg=AFQjCNG8ala512mjOhsHM-AACFU2J27-5g"/>
    <hyperlink ref="D672" r:id="rId637" display="https://www.google.com/url?q=https://lenovo.7eer.net/c/12116/218864/3808&amp;sa=D&amp;ust=1574897674951000&amp;usg=AFQjCNG8ala512mjOhsHM-AACFU2J27-5g"/>
    <hyperlink ref="D673" r:id="rId638" display="https://www.google.com/url?q=https://lenovo.7eer.net/c/12116/218864/3808&amp;sa=D&amp;ust=1574897674951000&amp;usg=AFQjCNG8ala512mjOhsHM-AACFU2J27-5g"/>
    <hyperlink ref="D674" r:id="rId639" display="https://www.google.com/url?q=https://lenovo.7eer.net/c/12116/218864/3808&amp;sa=D&amp;ust=1574897674952000&amp;usg=AFQjCNF_2Vfpk_1B7Y2l1yBOuSdxFVPC0A"/>
    <hyperlink ref="D675" r:id="rId640" display="https://www.google.com/url?q=https://lenovo.7eer.net/c/12116/218864/3808&amp;sa=D&amp;ust=1574897674952000&amp;usg=AFQjCNF_2Vfpk_1B7Y2l1yBOuSdxFVPC0A"/>
    <hyperlink ref="D676" r:id="rId641" display="https://www.google.com/url?q=https://lenovo.7eer.net/c/12116/218864/3808&amp;sa=D&amp;ust=1574897674952000&amp;usg=AFQjCNF_2Vfpk_1B7Y2l1yBOuSdxFVPC0A"/>
    <hyperlink ref="D677" r:id="rId642" display="https://www.google.com/url?q=https://lenovo.7eer.net/c/12116/218864/3808&amp;sa=D&amp;ust=1574897674952000&amp;usg=AFQjCNF_2Vfpk_1B7Y2l1yBOuSdxFVPC0A"/>
    <hyperlink ref="D678" r:id="rId643" display="https://www.google.com/url?q=https://lenovo.7eer.net/c/12116/218864/3808&amp;sa=D&amp;ust=1574897674952000&amp;usg=AFQjCNF_2Vfpk_1B7Y2l1yBOuSdxFVPC0A"/>
    <hyperlink ref="D679" r:id="rId644" display="https://www.google.com/url?q=https://lenovo.7eer.net/c/12116/218864/3808&amp;sa=D&amp;ust=1574897674952000&amp;usg=AFQjCNF_2Vfpk_1B7Y2l1yBOuSdxFVPC0A"/>
    <hyperlink ref="D680" r:id="rId645" display="https://www.google.com/url?q=https://lenovo.7eer.net/c/12116/218864/3808&amp;sa=D&amp;ust=1574897674952000&amp;usg=AFQjCNF_2Vfpk_1B7Y2l1yBOuSdxFVPC0A"/>
    <hyperlink ref="D681" r:id="rId646" display="https://www.google.com/url?q=https://lenovo.7eer.net/c/12116/218864/3808&amp;sa=D&amp;ust=1574897674952000&amp;usg=AFQjCNF_2Vfpk_1B7Y2l1yBOuSdxFVPC0A"/>
    <hyperlink ref="D682" r:id="rId647" display="https://www.google.com/url?q=https://lenovo.7eer.net/c/12116/218864/3808&amp;sa=D&amp;ust=1574897674952000&amp;usg=AFQjCNF_2Vfpk_1B7Y2l1yBOuSdxFVPC0A"/>
    <hyperlink ref="D683" r:id="rId648" display="https://www.google.com/url?q=https://lenovo.7eer.net/c/12116/218864/3808&amp;sa=D&amp;ust=1574897674953000&amp;usg=AFQjCNHtdu2UQe5-BjpO4wDXdyEqcPlykQ"/>
    <hyperlink ref="D684" r:id="rId649" display="https://www.google.com/url?q=http://www.anrdoezrs.net/click-3278587-11272891&amp;sa=D&amp;ust=1574897674953000&amp;usg=AFQjCNEva8srQXSavmUMANCxTC34Dda7VA"/>
    <hyperlink ref="D685" r:id="rId650" display="https://www.google.com/url?q=http://www.anrdoezrs.net/click-3278587-11272891&amp;sa=D&amp;ust=1574897674953000&amp;usg=AFQjCNEva8srQXSavmUMANCxTC34Dda7VA"/>
    <hyperlink ref="D686" r:id="rId651" display="https://www.google.com/url?q=http://www.anrdoezrs.net/click-3278587-11272891&amp;sa=D&amp;ust=1574897674953000&amp;usg=AFQjCNEva8srQXSavmUMANCxTC34Dda7VA"/>
    <hyperlink ref="D687" r:id="rId652" display="https://www.google.com/url?q=https://bestbuy.7tiv.net/XRqxa&amp;sa=D&amp;ust=1574897674953000&amp;usg=AFQjCNHFXdzHZgHMMOjGnl9-63kU_KK60g"/>
    <hyperlink ref="D688" r:id="rId653" display="https://www.google.com/url?q=https://click.linksynergy.com/fs-bin/click?id%3DCY3NkS*Y9qw%26offerid%3D608787.26%26type%3D3%26subid%3D0&amp;sa=D&amp;ust=1574897674954000&amp;usg=AFQjCNFni6LQcTwAG2zvPk2uvzinTEccuQ"/>
    <hyperlink ref="D689" r:id="rId654" display="https://www.google.com/url?q=https://bestbuy.7tiv.net/XRqxa&amp;sa=D&amp;ust=1574897674954000&amp;usg=AFQjCNFg1eeD9vjWojShbyf0-F2fURW9gQ"/>
    <hyperlink ref="D690" r:id="rId655" display="https://www.google.com/url?q=https://bestbuy.7tiv.net/XRqxa&amp;sa=D&amp;ust=1574897674954000&amp;usg=AFQjCNFg1eeD9vjWojShbyf0-F2fURW9gQ"/>
    <hyperlink ref="D691" r:id="rId656" display="https://www.google.com/url?q=https://bestbuy.7tiv.net/XRqxa&amp;sa=D&amp;ust=1574897674954000&amp;usg=AFQjCNFg1eeD9vjWojShbyf0-F2fURW9gQ"/>
    <hyperlink ref="D692" r:id="rId657" display="https://www.google.com/url?q=http://www.anrdoezrs.net/click-3278587-11272891&amp;sa=D&amp;ust=1574897674954000&amp;usg=AFQjCNEUDnj3zLPgAlsoxNr6FPvgGOnCSg"/>
    <hyperlink ref="D693" r:id="rId658" display="https://www.google.com/url?q=http://www.anrdoezrs.net/click-3278587-11272891&amp;sa=D&amp;ust=1574897674954000&amp;usg=AFQjCNEUDnj3zLPgAlsoxNr6FPvgGOnCSg"/>
    <hyperlink ref="D694" r:id="rId659" display="https://www.google.com/url?q=http://www.anrdoezrs.net/click-3278587-11272891&amp;sa=D&amp;ust=1574897674954000&amp;usg=AFQjCNEUDnj3zLPgAlsoxNr6FPvgGOnCSg"/>
    <hyperlink ref="D695" r:id="rId660" display="https://www.google.com/url?q=http://www.anrdoezrs.net/click-3278587-11272891&amp;sa=D&amp;ust=1574897674954000&amp;usg=AFQjCNEUDnj3zLPgAlsoxNr6FPvgGOnCSg"/>
    <hyperlink ref="D696" r:id="rId661" display="https://www.google.com/url?q=https://lenovo.7eer.net/c/12116/218864/3808&amp;sa=D&amp;ust=1574897674954000&amp;usg=AFQjCNF0S6ML4iKosQ3tR9_uugPUtIQQoA"/>
    <hyperlink ref="D697" r:id="rId662" display="https://www.google.com/url?q=http://www.anrdoezrs.net/click-3278587-11272891&amp;sa=D&amp;ust=1574897674954000&amp;usg=AFQjCNEUDnj3zLPgAlsoxNr6FPvgGOnCSg"/>
    <hyperlink ref="D698" r:id="rId663" display="https://www.google.com/url?q=http://www.anrdoezrs.net/click-3278587-11272891&amp;sa=D&amp;ust=1574897674954000&amp;usg=AFQjCNEUDnj3zLPgAlsoxNr6FPvgGOnCSg"/>
    <hyperlink ref="D699" r:id="rId664" display="https://www.google.com/url?q=https://bestbuy.7tiv.net/XRqxa&amp;sa=D&amp;ust=1574897674955000&amp;usg=AFQjCNGxm55cW8H5lCRWoJmY51AyNmG-cw"/>
    <hyperlink ref="D700" r:id="rId665" display="https://www.google.com/url?q=http://www.anrdoezrs.net/click-3278587-11272891&amp;sa=D&amp;ust=1574897674955000&amp;usg=AFQjCNEnZCotjPtmTR-PYjk4yoJaIN8ffw"/>
    <hyperlink ref="D701" r:id="rId666" display="https://www.google.com/url?q=https://bestbuy.7tiv.net/XRqxa&amp;sa=D&amp;ust=1574897674955000&amp;usg=AFQjCNGxm55cW8H5lCRWoJmY51AyNmG-cw"/>
    <hyperlink ref="D702" r:id="rId667" display="https://www.google.com/url?q=http://www.anrdoezrs.net/click-3278587-11272891&amp;sa=D&amp;ust=1574897674955000&amp;usg=AFQjCNEnZCotjPtmTR-PYjk4yoJaIN8ffw"/>
    <hyperlink ref="D703" r:id="rId668" display="https://www.google.com/url?q=http://www.anrdoezrs.net/click-3278587-11272891&amp;sa=D&amp;ust=1574897674955000&amp;usg=AFQjCNEnZCotjPtmTR-PYjk4yoJaIN8ffw"/>
    <hyperlink ref="D704" r:id="rId669" display="https://www.google.com/url?q=http://www.anrdoezrs.net/click-3278587-11272891&amp;sa=D&amp;ust=1574897674956000&amp;usg=AFQjCNFO_InuVSJoBbgttJzHDVM0f7SoNA"/>
    <hyperlink ref="D705" r:id="rId670" display="https://www.google.com/url?q=http://www.anrdoezrs.net/click-3278587-11272891&amp;sa=D&amp;ust=1574897674956000&amp;usg=AFQjCNFO_InuVSJoBbgttJzHDVM0f7SoNA"/>
    <hyperlink ref="D706" r:id="rId671" display="https://www.google.com/url?q=http://www.anrdoezrs.net/click-3278587-11272891&amp;sa=D&amp;ust=1574897674956000&amp;usg=AFQjCNFO_InuVSJoBbgttJzHDVM0f7SoNA"/>
    <hyperlink ref="D707" r:id="rId672" display="https://www.google.com/url?q=http://www.awin1.com/awclick.php?gid%3D303079%26mid%3D7168%26awinaffid%3D142295%26linkid%3D612961%26clickref%3D&amp;sa=D&amp;ust=1574897674956000&amp;usg=AFQjCNEg9GAqmzhiTpyly6xsNyrY4Z9FUw"/>
    <hyperlink ref="D708" r:id="rId673" display="https://www.google.com/url?q=http://www.anrdoezrs.net/click-3278587-11272891&amp;sa=D&amp;ust=1574897674956000&amp;usg=AFQjCNFO_InuVSJoBbgttJzHDVM0f7SoNA"/>
    <hyperlink ref="D709" r:id="rId674" display="https://www.google.com/url?q=http://www.jdoqocy.com/click-3278587-13365058&amp;sa=D&amp;ust=1574897674956000&amp;usg=AFQjCNEIG8tkrQi5QHNFDlpF31UHgNIOgA"/>
    <hyperlink ref="D710" r:id="rId675" display="https://www.google.com/url?q=http://www.anrdoezrs.net/click-3278587-11272891&amp;sa=D&amp;ust=1574897674956000&amp;usg=AFQjCNFO_InuVSJoBbgttJzHDVM0f7SoNA"/>
    <hyperlink ref="D711" r:id="rId676" display="https://www.google.com/url?q=http://www.anrdoezrs.net/click-3278587-11272891&amp;sa=D&amp;ust=1574897674956000&amp;usg=AFQjCNFO_InuVSJoBbgttJzHDVM0f7SoNA"/>
    <hyperlink ref="D712" r:id="rId677" display="https://www.google.com/url?q=https://bestbuy.7tiv.net/XRqxa&amp;sa=D&amp;ust=1574897674956000&amp;usg=AFQjCNHNr1afI7W4HVKnJB4BykFK98itkw"/>
    <hyperlink ref="D713" r:id="rId678" display="https://www.google.com/url?q=https://bestbuy.7tiv.net/XRqxa&amp;sa=D&amp;ust=1574897674957000&amp;usg=AFQjCNGCpyWZs-r0Ltb0HQscF2jf2w-0aQ"/>
    <hyperlink ref="D714" r:id="rId679" display="https://www.google.com/url?q=https://kohls.sjv.io/c/12116/362118/5349&amp;sa=D&amp;ust=1574897674957000&amp;usg=AFQjCNEd3COochiA4C4SBOzcfBHlqEB8wA"/>
    <hyperlink ref="D715" r:id="rId680" display="https://www.google.com/url?q=https://bestbuy.7tiv.net/XRqxa&amp;sa=D&amp;ust=1574897674957000&amp;usg=AFQjCNGCpyWZs-r0Ltb0HQscF2jf2w-0aQ"/>
    <hyperlink ref="D716" r:id="rId681" display="https://www.google.com/url?q=https://bestbuy.7tiv.net/XRqxa&amp;sa=D&amp;ust=1574897674957000&amp;usg=AFQjCNGCpyWZs-r0Ltb0HQscF2jf2w-0aQ"/>
    <hyperlink ref="D717" r:id="rId682" display="https://www.google.com/url?q=https://bestbuy.7tiv.net/XRqxa&amp;sa=D&amp;ust=1574897674957000&amp;usg=AFQjCNGCpyWZs-r0Ltb0HQscF2jf2w-0aQ"/>
    <hyperlink ref="D718" r:id="rId683" display="https://www.google.com/url?q=http://www.tkqlhce.com/click-3278587-13840810&amp;sa=D&amp;ust=1574897674957000&amp;usg=AFQjCNFMZsFlqE6isFp4B7h3Se9oTfmpZw"/>
    <hyperlink ref="D719" r:id="rId684" display="https://www.google.com/url?q=https://bestbuy.7tiv.net/XRqxa&amp;sa=D&amp;ust=1574897674957000&amp;usg=AFQjCNGCpyWZs-r0Ltb0HQscF2jf2w-0aQ"/>
    <hyperlink ref="D720" r:id="rId685" display="https://www.google.com/url?q=http://www.tkqlhce.com/click-3278587-13840810&amp;sa=D&amp;ust=1574897674958000&amp;usg=AFQjCNGyxY09V9JdUs3oiz6oF7ZnAtl6Eg"/>
    <hyperlink ref="D721" r:id="rId686" display="https://www.google.com/url?q=https://bestbuy.7tiv.net/XRqxa&amp;sa=D&amp;ust=1574897674958000&amp;usg=AFQjCNHuNCriQLM4Xoj4QAXz9OwQxcXrQw"/>
    <hyperlink ref="D722" r:id="rId687" display="https://www.google.com/url?q=https://lenovo.7eer.net/c/12116/218864/3808&amp;sa=D&amp;ust=1574897674958000&amp;usg=AFQjCNElniYr8z2qp6wUAkvtT65qHJ8YKQ"/>
    <hyperlink ref="D723" r:id="rId688" display="https://www.google.com/url?q=http://www.awin1.com/awclick.php?gid%3D303079%26mid%3D7168%26awinaffid%3D142295%26linkid%3D612961%26clickref%3D&amp;sa=D&amp;ust=1574897674958000&amp;usg=AFQjCNGhQGPuuJHA4XfOhoFxXIWOFnuFxA"/>
    <hyperlink ref="D724" r:id="rId689" display="https://www.google.com/url?q=http://www.awin1.com/awclick.php?gid%3D303079%26mid%3D7168%26awinaffid%3D142295%26linkid%3D612961%26clickref%3D&amp;sa=D&amp;ust=1574897674958000&amp;usg=AFQjCNGhQGPuuJHA4XfOhoFxXIWOFnuFxA"/>
    <hyperlink ref="D725" r:id="rId690" display="https://www.google.com/url?q=http://www.awin1.com/awclick.php?gid%3D303079%26mid%3D7168%26awinaffid%3D142295%26linkid%3D612961%26clickref%3D&amp;sa=D&amp;ust=1574897674958000&amp;usg=AFQjCNGhQGPuuJHA4XfOhoFxXIWOFnuFxA"/>
    <hyperlink ref="D726" r:id="rId69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58000&amp;usg=AFQjCNE0TD53BvJyUkhdmL-nZc-02YGl7A"/>
    <hyperlink ref="D727" r:id="rId69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58000&amp;usg=AFQjCNE0TD53BvJyUkhdmL-nZc-02YGl7A"/>
    <hyperlink ref="D728" r:id="rId693" display="https://www.google.com/url?q=https://goto.target.com/c/12116/81938/2092&amp;sa=D&amp;ust=1574897674959000&amp;usg=AFQjCNG5xxNG6zidV19GrSJwaSRpUbA-Fg"/>
    <hyperlink ref="D729" r:id="rId694" display="https://www.google.com/url?q=https://bestbuy.7tiv.net/XRqxa&amp;sa=D&amp;ust=1574897674959000&amp;usg=AFQjCNE_ahp2d_MU7g_Y6IWyyzqiMrgFdA"/>
    <hyperlink ref="D730" r:id="rId695" display="https://www.google.com/url?q=https://acehardware.dttq.net/oWRLW&amp;sa=D&amp;ust=1574897674959000&amp;usg=AFQjCNEj_TAVqGRMIYH5S0laf-vF_xWzXQ"/>
    <hyperlink ref="D731" r:id="rId696" display="https://www.google.com/url?q=https://kohls.sjv.io/c/12116/362118/5349&amp;sa=D&amp;ust=1574897674959000&amp;usg=AFQjCNFo7lVbiVYtuT3An-uh-FCBGMaffg"/>
    <hyperlink ref="D732" r:id="rId697" display="https://www.google.com/url?q=https://shareasale.com/r.cfm?b%3D1010181%26u%3D316239%26m%3D72046%26urllink%3D%26afftrack%3D&amp;sa=D&amp;ust=1574897674959000&amp;usg=AFQjCNHMlUm_zoQesGREeIWaLsPrT81wGQ"/>
    <hyperlink ref="D733" r:id="rId698" display="https://www.google.com/url?q=https://kohls.sjv.io/c/12116/362118/5349&amp;sa=D&amp;ust=1574897674959000&amp;usg=AFQjCNFo7lVbiVYtuT3An-uh-FCBGMaffg"/>
    <hyperlink ref="D734" r:id="rId699" display="https://www.google.com/url?q=http://www.dpbolvw.net/click-3278587-11998324&amp;sa=D&amp;ust=1574897674959000&amp;usg=AFQjCNHbqCjrI3UZ7TsMLdIAdap794NCpQ"/>
    <hyperlink ref="D735" r:id="rId700" display="https://www.google.com/url?q=http://www.anrdoezrs.net/click-3278587-11272891&amp;sa=D&amp;ust=1574897674959000&amp;usg=AFQjCNF4fLtl52iajq5zbLkLsJStPsW2gQ"/>
    <hyperlink ref="D736" r:id="rId701" display="https://www.google.com/url?q=https://goto.target.com/c/12116/81938/2092&amp;sa=D&amp;ust=1574897674959000&amp;usg=AFQjCNG5xxNG6zidV19GrSJwaSRpUbA-Fg"/>
    <hyperlink ref="D737" r:id="rId702" display="https://www.google.com/url?q=https://kohls.sjv.io/c/12116/362118/5349&amp;sa=D&amp;ust=1574897674960000&amp;usg=AFQjCNEVWjGSzvbEw0b4nN2i65LWVDv1jA"/>
    <hyperlink ref="D738" r:id="rId703" display="https://www.google.com/url?q=https://bestbuy.7tiv.net/XRqxa&amp;sa=D&amp;ust=1574897674960000&amp;usg=AFQjCNE_dag_iOPnnI5O_fy-Y9hZ02sztg"/>
    <hyperlink ref="D739" r:id="rId704" display="https://www.google.com/url?q=https://goto.target.com/c/12116/81938/2092&amp;sa=D&amp;ust=1574897674960000&amp;usg=AFQjCNEKQKbg_wpmHIyWz-R1LjQ_lsNn-A"/>
    <hyperlink ref="D740" r:id="rId705" display="https://www.google.com/url?q=https://goto.target.com/c/12116/81938/2092&amp;sa=D&amp;ust=1574897674960000&amp;usg=AFQjCNEKQKbg_wpmHIyWz-R1LjQ_lsNn-A"/>
    <hyperlink ref="D741" r:id="rId70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1000&amp;usg=AFQjCNE8nD6U4IVtt-axvEoCptXu12ZuCg"/>
    <hyperlink ref="D742" r:id="rId707" display="https://www.google.com/url?q=https://goto.target.com/c/12116/81938/2092&amp;sa=D&amp;ust=1574897674961000&amp;usg=AFQjCNG_z23VFm2bHAgY2agd2B54znaxRw"/>
    <hyperlink ref="D743" r:id="rId708" display="https://www.google.com/url?q=http://www.anrdoezrs.net/click-3278587-11272891&amp;sa=D&amp;ust=1574897674961000&amp;usg=AFQjCNFpn9SW402UjvvDKBdaVzdZOQ1ERQ"/>
    <hyperlink ref="D744" r:id="rId709" display="https://www.google.com/url?q=http://www.pntrs.com/t/Sj9FSkpEP0VEQ0JFP0VLS0RC&amp;sa=D&amp;ust=1574897674961000&amp;usg=AFQjCNFiziOI4kTpOjWy3m8P1YHuFuihGg"/>
    <hyperlink ref="D745" r:id="rId710" display="https://www.google.com/url?q=https://bestbuy.7tiv.net/XRqxa&amp;sa=D&amp;ust=1574897674961000&amp;usg=AFQjCNHHg2hGdPU4GQhN7fNcvDThwI1QfQ"/>
    <hyperlink ref="D746" r:id="rId71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1000&amp;usg=AFQjCNE8nD6U4IVtt-axvEoCptXu12ZuCg"/>
    <hyperlink ref="D747" r:id="rId712" display="https://www.google.com/url?q=http://www.anrdoezrs.net/click-3278587-11272891&amp;sa=D&amp;ust=1574897674961000&amp;usg=AFQjCNFpn9SW402UjvvDKBdaVzdZOQ1ERQ"/>
    <hyperlink ref="D748" r:id="rId713" display="https://www.google.com/url?q=http://www.anrdoezrs.net/click-3278587-11272891&amp;sa=D&amp;ust=1574897674961000&amp;usg=AFQjCNFpn9SW402UjvvDKBdaVzdZOQ1ERQ"/>
    <hyperlink ref="D749" r:id="rId714" display="https://www.google.com/url?q=http://www.anrdoezrs.net/click-3278587-11272891&amp;sa=D&amp;ust=1574897674962000&amp;usg=AFQjCNFw438-QTJbUTMJz3c9GKAmE65N6Q"/>
    <hyperlink ref="D750" r:id="rId715" display="https://www.google.com/url?q=https://bestbuy.7tiv.net/XRqxa&amp;sa=D&amp;ust=1574897674962000&amp;usg=AFQjCNGhjhiq135ZWnSmfd9B6Og_MfKMUg"/>
    <hyperlink ref="D751" r:id="rId716" display="https://www.google.com/url?q=https://bestbuy.7tiv.net/XRqxa&amp;sa=D&amp;ust=1574897674962000&amp;usg=AFQjCNGhjhiq135ZWnSmfd9B6Og_MfKMUg"/>
    <hyperlink ref="D752" r:id="rId717" display="https://www.google.com/url?q=http://www.tkqlhce.com/click-3278587-13840810&amp;sa=D&amp;ust=1574897674962000&amp;usg=AFQjCNHNUOe1PZwWSV7A9A1ZvsyKOfxFKA"/>
    <hyperlink ref="D753" r:id="rId718" display="https://www.google.com/url?q=https://goto.target.com/c/12116/81938/2092&amp;sa=D&amp;ust=1574897674962000&amp;usg=AFQjCNGp1TPd856FiAt8qXPEBFhul0Lwxg"/>
    <hyperlink ref="D754" r:id="rId719" display="https://www.google.com/url?q=https://bestbuy.7tiv.net/XRqxa&amp;sa=D&amp;ust=1574897674963000&amp;usg=AFQjCNEsL5kdMAHrAmfSmNzje6DG70-7Yg"/>
    <hyperlink ref="D755" r:id="rId720" display="https://www.google.com/url?q=https://bestbuy.7tiv.net/XRqxa&amp;sa=D&amp;ust=1574897674963000&amp;usg=AFQjCNEsL5kdMAHrAmfSmNzje6DG70-7Yg"/>
    <hyperlink ref="D756" r:id="rId721" display="https://www.google.com/url?q=https://bestbuy.7tiv.net/XRqxa&amp;sa=D&amp;ust=1574897674963000&amp;usg=AFQjCNEsL5kdMAHrAmfSmNzje6DG70-7Yg"/>
    <hyperlink ref="D757" r:id="rId72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3000&amp;usg=AFQjCNFpc5Wkq9cTfbkBNZiAm-afd3U5-A"/>
    <hyperlink ref="D758" r:id="rId72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3000&amp;usg=AFQjCNFpc5Wkq9cTfbkBNZiAm-afd3U5-A"/>
    <hyperlink ref="D759" r:id="rId72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3000&amp;usg=AFQjCNFpc5Wkq9cTfbkBNZiAm-afd3U5-A"/>
    <hyperlink ref="D760" r:id="rId725" display="https://www.google.com/url?q=https://bestbuy.7tiv.net/XRqxa&amp;sa=D&amp;ust=1574897674963000&amp;usg=AFQjCNEsL5kdMAHrAmfSmNzje6DG70-7Yg"/>
    <hyperlink ref="D761" r:id="rId726" display="https://www.google.com/url?q=http://www.anrdoezrs.net/click-3278587-12334153&amp;sa=D&amp;ust=1574897674963000&amp;usg=AFQjCNHLBqHtFzjmZuBWD5MUzoe2KrYCPQ"/>
    <hyperlink ref="D762" r:id="rId727" display="https://www.google.com/url?q=https://bestbuy.7tiv.net/XRqxa&amp;sa=D&amp;ust=1574897674964000&amp;usg=AFQjCNEoWuD7FUB6asB3j_EvMkBRcVhjsQ"/>
    <hyperlink ref="D763" r:id="rId728" display="https://www.google.com/url?q=https://goto.target.com/c/12116/81938/2092&amp;sa=D&amp;ust=1574897674964000&amp;usg=AFQjCNH3Qji0uiMUXzmpv7K4UeMic97gWQ"/>
    <hyperlink ref="D764" r:id="rId729" display="https://www.google.com/url?q=https://goto.target.com/c/12116/81938/2092&amp;sa=D&amp;ust=1574897674964000&amp;usg=AFQjCNH3Qji0uiMUXzmpv7K4UeMic97gWQ"/>
    <hyperlink ref="D765" r:id="rId730" display="https://www.google.com/url?q=https://click.linksynergy.com/fs-bin/click?id%3DCY3NkS*Y9qw%26offerid%3D557044.100312033%26type%3D3%26subid%3D0&amp;sa=D&amp;ust=1574897674964000&amp;usg=AFQjCNE2XvOGe4S8v5Q4UAsWXs-LuH98nQ"/>
    <hyperlink ref="D766" r:id="rId731" display="https://www.google.com/url?q=http://www.dpbolvw.net/click-3278587-11998324&amp;sa=D&amp;ust=1574897674964000&amp;usg=AFQjCNFPZ6nNgHbiqvsa6d96QlkGUc2erQ"/>
    <hyperlink ref="D767" r:id="rId732" display="https://www.google.com/url?q=https://bestbuy.7tiv.net/XRqxa&amp;sa=D&amp;ust=1574897674964000&amp;usg=AFQjCNEoWuD7FUB6asB3j_EvMkBRcVhjsQ"/>
    <hyperlink ref="D768" r:id="rId733" display="https://www.google.com/url?q=https://bestbuy.7tiv.net/XRqxa&amp;sa=D&amp;ust=1574897674964000&amp;usg=AFQjCNEoWuD7FUB6asB3j_EvMkBRcVhjsQ"/>
    <hyperlink ref="D769" r:id="rId734" display="https://www.google.com/url?q=https://goto.target.com/c/12116/81938/2092&amp;sa=D&amp;ust=1574897674965000&amp;usg=AFQjCNGRz8TsHPoQrVeLix3Qq6ju9q4L3A"/>
    <hyperlink ref="D770" r:id="rId73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5000&amp;usg=AFQjCNG5y6ISg3u6qPM-f4tKy2rqf1q_Qg"/>
    <hyperlink ref="D771" r:id="rId736" display="https://www.google.com/url?q=https://goto.target.com/c/12116/81938/2092&amp;sa=D&amp;ust=1574897674965000&amp;usg=AFQjCNGRz8TsHPoQrVeLix3Qq6ju9q4L3A"/>
    <hyperlink ref="D772" r:id="rId737" display="https://www.google.com/url?q=https://bestbuy.7tiv.net/XRqxa&amp;sa=D&amp;ust=1574897674966000&amp;usg=AFQjCNEzGpImXNNPVYBr8y1bXauWNWb-0A"/>
    <hyperlink ref="D773" r:id="rId73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6000&amp;usg=AFQjCNHpeqfyGzWkCL30yH8oks6CSe-stw"/>
    <hyperlink ref="D774" r:id="rId739" display="https://www.google.com/url?q=https://bestbuy.7tiv.net/XRqxa&amp;sa=D&amp;ust=1574897674966000&amp;usg=AFQjCNEzGpImXNNPVYBr8y1bXauWNWb-0A"/>
    <hyperlink ref="D775" r:id="rId740" display="https://www.google.com/url?q=https://bestbuy.7tiv.net/XRqxa&amp;sa=D&amp;ust=1574897674966000&amp;usg=AFQjCNEzGpImXNNPVYBr8y1bXauWNWb-0A"/>
    <hyperlink ref="D776" r:id="rId741" display="https://www.google.com/url?q=http://www.anrdoezrs.net/click-3278587-11272891&amp;sa=D&amp;ust=1574897674966000&amp;usg=AFQjCNFkTnBJC_87STlxwTMzL7LrHOS24Q"/>
    <hyperlink ref="D777" r:id="rId742" display="https://www.google.com/url?q=https://bestbuy.7tiv.net/XRqxa&amp;sa=D&amp;ust=1574897674967000&amp;usg=AFQjCNFza8L7H3RBthZnwrJ9YfSC7OdNkA"/>
    <hyperlink ref="D780" r:id="rId743" display="https://www.google.com/url?q=https://bestbuy.7tiv.net/XRqxa&amp;sa=D&amp;ust=1574897674967000&amp;usg=AFQjCNFza8L7H3RBthZnwrJ9YfSC7OdNkA"/>
    <hyperlink ref="D781" r:id="rId744" display="https://www.google.com/url?q=https://bestbuy.7tiv.net/XRqxa&amp;sa=D&amp;ust=1574897674967000&amp;usg=AFQjCNFza8L7H3RBthZnwrJ9YfSC7OdNkA"/>
    <hyperlink ref="D782" r:id="rId745" display="https://www.google.com/url?q=https://bestbuy.7tiv.net/XRqxa&amp;sa=D&amp;ust=1574897674967000&amp;usg=AFQjCNFza8L7H3RBthZnwrJ9YfSC7OdNkA"/>
    <hyperlink ref="D783" r:id="rId746" display="https://www.google.com/url?q=https://bestbuy.7tiv.net/XRqxa&amp;sa=D&amp;ust=1574897674967000&amp;usg=AFQjCNFza8L7H3RBthZnwrJ9YfSC7OdNkA"/>
    <hyperlink ref="D784" r:id="rId747" display="https://www.google.com/url?q=https://kohls.sjv.io/c/12116/362118/5349&amp;sa=D&amp;ust=1574897674967000&amp;usg=AFQjCNG5m80IsIcUOhaizkwnRZOcP1Ez-g"/>
    <hyperlink ref="D785" r:id="rId748" display="https://www.google.com/url?q=https://bestbuy.7tiv.net/XRqxa&amp;sa=D&amp;ust=1574897674967000&amp;usg=AFQjCNFza8L7H3RBthZnwrJ9YfSC7OdNkA"/>
    <hyperlink ref="D786" r:id="rId749" display="https://www.google.com/url?q=http://www.pntrs.com/t/Sj9FSkpEP0VEQ0JFP0VLS0RC&amp;sa=D&amp;ust=1574897674968000&amp;usg=AFQjCNHcfGtLwIhMM7I2RmIg_LGkht1W9w"/>
    <hyperlink ref="D787" r:id="rId750" display="https://www.google.com/url?q=https://bestbuy.7tiv.net/XRqxa&amp;sa=D&amp;ust=1574897674968000&amp;usg=AFQjCNF2WZv15xzkI5qgsv2ttyW0b5P_HQ"/>
    <hyperlink ref="D788" r:id="rId751" display="https://www.google.com/url?q=https://bestbuy.7tiv.net/XRqxa&amp;sa=D&amp;ust=1574897674968000&amp;usg=AFQjCNF2WZv15xzkI5qgsv2ttyW0b5P_HQ"/>
    <hyperlink ref="D789" r:id="rId752" display="https://www.google.com/url?q=https://bestbuy.7tiv.net/XRqxa&amp;sa=D&amp;ust=1574897674968000&amp;usg=AFQjCNF2WZv15xzkI5qgsv2ttyW0b5P_HQ"/>
    <hyperlink ref="D790" r:id="rId753" display="https://www.google.com/url?q=https://goto.target.com/c/12116/81938/2092&amp;sa=D&amp;ust=1574897674968000&amp;usg=AFQjCNGMnFxImVePV5mwI8ia7WvH4vagLw"/>
    <hyperlink ref="D791" r:id="rId754" display="https://www.google.com/url?q=https://click.linksynergy.com/fs-bin/click?id%3DCY3NkS*Y9qw%26offerid%3D608787.26%26type%3D3%26subid%3D0&amp;sa=D&amp;ust=1574897675019000&amp;usg=AFQjCNED0eMWG_b_GrXhckO0CUsWb5UTUg"/>
    <hyperlink ref="D792" r:id="rId755" display="https://www.google.com/url?q=https://bestbuy.7tiv.net/XRqxa&amp;sa=D&amp;ust=1574897675019000&amp;usg=AFQjCNGCMT-xvxM-bsskYpF9XCcgHhy2rw"/>
    <hyperlink ref="D793" r:id="rId756" display="https://www.google.com/url?q=https://bestbuy.7tiv.net/XRqxa&amp;sa=D&amp;ust=1574897675020000&amp;usg=AFQjCNE9KsQkTqmu_33RKEEMx09SzutObw"/>
    <hyperlink ref="D794" r:id="rId75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20000&amp;usg=AFQjCNHqOPhFadPwFejImzlrKv6Q347SVw"/>
    <hyperlink ref="D795" r:id="rId758" display="https://www.google.com/url?q=http://www.pntrs.com/t/Sj9FSkpEP0VEQ0JFP0VLS0RC&amp;sa=D&amp;ust=1574897675020000&amp;usg=AFQjCNHQpMSNHSO2l0SPjudt2dv8iN5LUw"/>
    <hyperlink ref="D796" r:id="rId759" display="https://www.google.com/url?q=https://goto.target.com/c/12116/81938/2092&amp;sa=D&amp;ust=1574897675020000&amp;usg=AFQjCNF8dhzDGb54N0tMRUCaCXyDTqjXBA"/>
    <hyperlink ref="D797" r:id="rId760" display="https://www.google.com/url?q=http://www.tkqlhce.com/click-3278587-13840810&amp;sa=D&amp;ust=1574897675020000&amp;usg=AFQjCNFRqcSXdQWnH10VpoBmT2z7Vxn1pQ"/>
    <hyperlink ref="D798" r:id="rId761" display="https://www.google.com/url?q=https://click.linksynergy.com/fs-bin/click?id%3DCY3NkS*Y9qw%26offerid%3D608787.26%26type%3D3%26subid%3D0&amp;sa=D&amp;ust=1574897675020000&amp;usg=AFQjCNEDrOeHolKZ9YL-0-KVRs44W7ayKA"/>
    <hyperlink ref="D799" r:id="rId762" display="https://www.google.com/url?q=https://bestbuy.7tiv.net/XRqxa&amp;sa=D&amp;ust=1574897675020000&amp;usg=AFQjCNE9KsQkTqmu_33RKEEMx09SzutObw"/>
    <hyperlink ref="D800" r:id="rId763" display="https://www.google.com/url?q=http://www.pntrs.com/t/Sj9FSkpEP0VEQ0JFP0VLS0RC&amp;sa=D&amp;ust=1574897675020000&amp;usg=AFQjCNHQpMSNHSO2l0SPjudt2dv8iN5LUw"/>
    <hyperlink ref="D801" r:id="rId764" display="https://www.google.com/url?q=https://bestbuy.7tiv.net/XRqxa&amp;sa=D&amp;ust=1574897675021000&amp;usg=AFQjCNHU7QwlzcEeUC7dYHmUQ-5c2oj3Bg"/>
    <hyperlink ref="D802" r:id="rId765" display="https://www.google.com/url?q=https://bestbuy.7tiv.net/XRqxa&amp;sa=D&amp;ust=1574897675021000&amp;usg=AFQjCNHU7QwlzcEeUC7dYHmUQ-5c2oj3Bg"/>
    <hyperlink ref="D803" r:id="rId766" display="https://www.google.com/url?q=https://bestbuy.7tiv.net/XRqxa&amp;sa=D&amp;ust=1574897675021000&amp;usg=AFQjCNHU7QwlzcEeUC7dYHmUQ-5c2oj3Bg"/>
    <hyperlink ref="D804" r:id="rId767" display="https://www.google.com/url?q=https://bestbuy.7tiv.net/XRqxa&amp;sa=D&amp;ust=1574897675021000&amp;usg=AFQjCNHU7QwlzcEeUC7dYHmUQ-5c2oj3Bg"/>
    <hyperlink ref="D805" r:id="rId768" display="https://www.google.com/url?q=https://bestbuy.7tiv.net/XRqxa&amp;sa=D&amp;ust=1574897675021000&amp;usg=AFQjCNHU7QwlzcEeUC7dYHmUQ-5c2oj3Bg"/>
    <hyperlink ref="D806" r:id="rId769" display="https://www.google.com/url?q=https://bestbuy.7tiv.net/XRqxa&amp;sa=D&amp;ust=1574897675021000&amp;usg=AFQjCNHU7QwlzcEeUC7dYHmUQ-5c2oj3Bg"/>
    <hyperlink ref="D807" r:id="rId770" display="https://www.google.com/url?q=https://bestbuy.7tiv.net/XRqxa&amp;sa=D&amp;ust=1574897675021000&amp;usg=AFQjCNHU7QwlzcEeUC7dYHmUQ-5c2oj3Bg"/>
    <hyperlink ref="D810" r:id="rId771" display="https://www.google.com/url?q=https://bestbuy.7tiv.net/XRqxa&amp;sa=D&amp;ust=1574897675022000&amp;usg=AFQjCNG75n4abhbZLeFkn7WxvW6sui2DDQ"/>
    <hyperlink ref="D811" r:id="rId772" display="https://www.google.com/url?q=https://bestbuy.7tiv.net/XRqxa&amp;sa=D&amp;ust=1574897675022000&amp;usg=AFQjCNG75n4abhbZLeFkn7WxvW6sui2DDQ"/>
    <hyperlink ref="D812" r:id="rId773" display="https://www.google.com/url?q=https://bestbuy.7tiv.net/XRqxa&amp;sa=D&amp;ust=1574897675022000&amp;usg=AFQjCNG75n4abhbZLeFkn7WxvW6sui2DDQ"/>
    <hyperlink ref="D813" r:id="rId774" display="https://www.google.com/url?q=https://bestbuy.7tiv.net/XRqxa&amp;sa=D&amp;ust=1574897675023000&amp;usg=AFQjCNFTjogB8qPIYAZ6aK3_hH6Ky0GHHw"/>
    <hyperlink ref="D814" r:id="rId775" display="https://www.google.com/url?q=http://www.tkqlhce.com/click-3278587-13840810&amp;sa=D&amp;ust=1574897675023000&amp;usg=AFQjCNEMBegr_Nyg3HpnwcxmgGnS_gkq2w"/>
    <hyperlink ref="D815" r:id="rId776" display="https://www.google.com/url?q=http://www.pntrs.com/t/Sj9FSkpEP0VEQ0JFP0VLS0RC&amp;sa=D&amp;ust=1574897675023000&amp;usg=AFQjCNEz0l0c3l3miOHClYCXAGCv6W5e9A"/>
    <hyperlink ref="D816" r:id="rId77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23000&amp;usg=AFQjCNGGMyttyo7E33Agqmm6lgUhTfXrbA"/>
    <hyperlink ref="D817" r:id="rId778" display="https://www.google.com/url?q=https://bestbuy.7tiv.net/XRqxa&amp;sa=D&amp;ust=1574897675023000&amp;usg=AFQjCNFTjogB8qPIYAZ6aK3_hH6Ky0GHHw"/>
    <hyperlink ref="D818" r:id="rId779" display="https://www.google.com/url?q=https://goto.target.com/c/12116/81938/2092&amp;sa=D&amp;ust=1574897675023000&amp;usg=AFQjCNG2zmsb5FIUpkVdq4T-0efG-kTCZQ"/>
    <hyperlink ref="D819" r:id="rId780" display="https://www.google.com/url?q=https://bestbuy.7tiv.net/XRqxa&amp;sa=D&amp;ust=1574897675023000&amp;usg=AFQjCNFTjogB8qPIYAZ6aK3_hH6Ky0GHHw"/>
    <hyperlink ref="D820" r:id="rId781" display="https://www.google.com/url?q=http://www.jdoqocy.com/click-3278587-12289246&amp;sa=D&amp;ust=1574897675023000&amp;usg=AFQjCNHTn_Coe_uMTVrirsnk8aC4nUwfdg"/>
    <hyperlink ref="D823" r:id="rId782" display="https://www.google.com/url?q=https://bestbuy.7tiv.net/XRqxa&amp;sa=D&amp;ust=1574897675024000&amp;usg=AFQjCNEAvDvD9bvnksXnrJtKmaDpL1ilvQ"/>
    <hyperlink ref="D824" r:id="rId783" display="https://www.google.com/url?q=https://bestbuy.7tiv.net/XRqxa&amp;sa=D&amp;ust=1574897675024000&amp;usg=AFQjCNEAvDvD9bvnksXnrJtKmaDpL1ilvQ"/>
    <hyperlink ref="D825" r:id="rId784" display="https://www.google.com/url?q=http://www.anrdoezrs.net/click-3278587-11272891&amp;sa=D&amp;ust=1574897675024000&amp;usg=AFQjCNH1IedmDKosjM0l_j9yLEHzgbdn4w"/>
    <hyperlink ref="D826" r:id="rId78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24000&amp;usg=AFQjCNH-CXpJlTU632tcBQsiaufeh30WaQ"/>
    <hyperlink ref="D827" r:id="rId786" display="https://www.google.com/url?q=https://goto.target.com/c/12116/81938/2092&amp;sa=D&amp;ust=1574897675024000&amp;usg=AFQjCNFKNfgqsAGBDhVbg3szz1vywFcrFA"/>
    <hyperlink ref="D828" r:id="rId787" display="https://www.google.com/url?q=https://kohls.sjv.io/c/12116/362118/5349&amp;sa=D&amp;ust=1574897675024000&amp;usg=AFQjCNF3KTYhwHmoSM7v4y9gxuz2gt69-Q"/>
    <hyperlink ref="D829" r:id="rId788" display="https://www.google.com/url?q=https://bestbuy.7tiv.net/XRqxa&amp;sa=D&amp;ust=1574897675024000&amp;usg=AFQjCNEAvDvD9bvnksXnrJtKmaDpL1ilvQ"/>
    <hyperlink ref="D830" r:id="rId789" display="https://www.google.com/url?q=http://www.anrdoezrs.net/click-3278587-13484679&amp;sa=D&amp;ust=1574897675025000&amp;usg=AFQjCNECAk-4CLZKAyQQ8q9lrPMfb_sXKA"/>
    <hyperlink ref="D831" r:id="rId790" display="https://www.google.com/url?q=https://goto.target.com/c/12116/81938/2092&amp;sa=D&amp;ust=1574897675025000&amp;usg=AFQjCNHS56ETIMC364P6AUd16nqIQqKKzw"/>
    <hyperlink ref="D832" r:id="rId791" display="https://www.google.com/url?q=http://www.anrdoezrs.net/click-3278587-11272891&amp;sa=D&amp;ust=1574897675025000&amp;usg=AFQjCNEwC7aNtyzaADK4SHyMjHuVlKveQg"/>
    <hyperlink ref="D833" r:id="rId792" display="https://www.google.com/url?q=http://www.dpbolvw.net/click-3278587-11998324&amp;sa=D&amp;ust=1574897675026000&amp;usg=AFQjCNGsmyDeR0oQFIL2dNxRkSJoxEU1XQ"/>
    <hyperlink ref="D834" r:id="rId793" display="https://www.google.com/url?q=https://bestbuy.7tiv.net/XRqxa&amp;sa=D&amp;ust=1574897675026000&amp;usg=AFQjCNGlO9gd0uj9ofbjxbOrlJgNZV4Ptw"/>
    <hyperlink ref="D835" r:id="rId794" display="https://www.google.com/url?q=https://goto.target.com/c/12116/81938/2092&amp;sa=D&amp;ust=1574897675026000&amp;usg=AFQjCNF-mJXtDJgCbV5wgXRQ_ni27yWw7Q"/>
    <hyperlink ref="D838" r:id="rId795" display="https://www.google.com/url?q=http://www.anrdoezrs.net/click-3278587-12334153&amp;sa=D&amp;ust=1574897675026000&amp;usg=AFQjCNG990tvHsH6oIb4R3WszjN9KTPsAw"/>
    <hyperlink ref="D839" r:id="rId796" display="https://www.google.com/url?q=https://bestbuy.7tiv.net/XRqxa&amp;sa=D&amp;ust=1574897675026000&amp;usg=AFQjCNGlO9gd0uj9ofbjxbOrlJgNZV4Ptw"/>
    <hyperlink ref="D840" r:id="rId797" display="https://www.google.com/url?q=https://bestbuy.7tiv.net/XRqxa&amp;sa=D&amp;ust=1574897675026000&amp;usg=AFQjCNGlO9gd0uj9ofbjxbOrlJgNZV4Ptw"/>
    <hyperlink ref="D841" r:id="rId798" display="https://www.google.com/url?q=https://lenovo.7eer.net/c/12116/218864/3808&amp;sa=D&amp;ust=1574897675026000&amp;usg=AFQjCNEBAyrHSxkFY0EW6ecdlPNroYM9JQ"/>
    <hyperlink ref="D842" r:id="rId799" display="https://www.google.com/url?q=https://click.linksynergy.com/deeplink?id%3DCY3NkS*Y9qw%26mid%3D24348%26murl%3Dhttps%253A%252F%252Fwww.gamestop.com%252F&amp;sa=D&amp;ust=1574897675027000&amp;usg=AFQjCNHdh_Zv69wb6AEgDXVHdu5x55HVIw"/>
    <hyperlink ref="D843" r:id="rId800" display="https://www.google.com/url?q=https://bestbuy.7tiv.net/XRqxa&amp;sa=D&amp;ust=1574897675027000&amp;usg=AFQjCNGztALZC5NbtM4M6ovp7eHIF3TK7A"/>
    <hyperlink ref="D844" r:id="rId801" display="https://www.google.com/url?q=https://bestbuy.7tiv.net/XRqxa&amp;sa=D&amp;ust=1574897675027000&amp;usg=AFQjCNGztALZC5NbtM4M6ovp7eHIF3TK7A"/>
    <hyperlink ref="D845" r:id="rId802" display="https://www.google.com/url?q=https://bestbuy.7tiv.net/XRqxa&amp;sa=D&amp;ust=1574897675027000&amp;usg=AFQjCNGztALZC5NbtM4M6ovp7eHIF3TK7A"/>
    <hyperlink ref="D846" r:id="rId803" display="https://www.google.com/url?q=http://www.tkqlhce.com/click-3278587-13861312&amp;sa=D&amp;ust=1574897675027000&amp;usg=AFQjCNFhTkMKlmKUFmDGBbiUhNwpXNYVwQ"/>
    <hyperlink ref="D847" r:id="rId804" display="https://www.google.com/url?q=http://www.dpbolvw.net/click-3278587-11998324&amp;sa=D&amp;ust=1574897675027000&amp;usg=AFQjCNHRJ1lgqOKBQiMq8xxTMkhqJrFPLg"/>
    <hyperlink ref="D850" r:id="rId805" display="https://www.google.com/url?q=https://goto.target.com/c/12116/81938/2092&amp;sa=D&amp;ust=1574897675027000&amp;usg=AFQjCNHo0Vw3gpFb8BBM3iYR_IZ87BmiXg"/>
    <hyperlink ref="D851" r:id="rId806" display="https://www.google.com/url?q=http://www.pntrs.com/t/Sj9FSkpEP0VEQ0JFP0VLS0RC&amp;sa=D&amp;ust=1574897675028000&amp;usg=AFQjCNGr_k_qTkn3XHta_0IXU5awy9DBCA"/>
    <hyperlink ref="D852" r:id="rId807" display="https://www.google.com/url?q=https://bestbuy.7tiv.net/XRqxa&amp;sa=D&amp;ust=1574897675029000&amp;usg=AFQjCNHSm9SSttycSGReL7Uc8k4zxZhi3Q"/>
    <hyperlink ref="D853" r:id="rId808" display="https://www.google.com/url?q=http://www.pntrs.com/t/Sj9FSkpEP0VEQ0JFP0VLS0RC&amp;sa=D&amp;ust=1574897675029000&amp;usg=AFQjCNGnGSTA5zDur71_UF_i1Ukaq4tSgA"/>
    <hyperlink ref="D854" r:id="rId809" display="https://www.google.com/url?q=https://bestbuy.7tiv.net/XRqxa&amp;sa=D&amp;ust=1574897675029000&amp;usg=AFQjCNHSm9SSttycSGReL7Uc8k4zxZhi3Q"/>
    <hyperlink ref="D855" r:id="rId810" display="https://www.google.com/url?q=http://www.pntrs.com/t/Sj9FSkpEP0VEQ0JFP0VLS0RC&amp;sa=D&amp;ust=1574897675029000&amp;usg=AFQjCNGnGSTA5zDur71_UF_i1Ukaq4tSgA"/>
    <hyperlink ref="D856" r:id="rId811" display="https://www.google.com/url?q=https://bestbuy.7tiv.net/XRqxa&amp;sa=D&amp;ust=1574897675029000&amp;usg=AFQjCNHSm9SSttycSGReL7Uc8k4zxZhi3Q"/>
    <hyperlink ref="D857" r:id="rId812" display="https://www.google.com/url?q=https://bestbuy.7tiv.net/XRqxa&amp;sa=D&amp;ust=1574897675029000&amp;usg=AFQjCNHSm9SSttycSGReL7Uc8k4zxZhi3Q"/>
    <hyperlink ref="D858" r:id="rId813" display="https://www.google.com/url?q=https://bestbuy.7tiv.net/XRqxa&amp;sa=D&amp;ust=1574897675029000&amp;usg=AFQjCNHSm9SSttycSGReL7Uc8k4zxZhi3Q"/>
    <hyperlink ref="D859" r:id="rId814" display="https://www.google.com/url?q=https://bestbuy.7tiv.net/XRqxa&amp;sa=D&amp;ust=1574897675029000&amp;usg=AFQjCNHSm9SSttycSGReL7Uc8k4zxZhi3Q"/>
    <hyperlink ref="D860" r:id="rId81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29000&amp;usg=AFQjCNGM5ofu73ikCncbY35SnJtWQQ2cMQ"/>
    <hyperlink ref="D861" r:id="rId81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0000&amp;usg=AFQjCNHlxlADT6VjUd3b-oMIY9X31DlXbg"/>
    <hyperlink ref="D862" r:id="rId817" display="https://www.google.com/url?q=http://www.pntrs.com/t/Sj9FSkpEP0VEQ0JFP0VLS0RC&amp;sa=D&amp;ust=1574897675030000&amp;usg=AFQjCNFJXH7J2hjBpR6TcabUWd0SJeGIJg"/>
    <hyperlink ref="D863" r:id="rId818" display="https://www.google.com/url?q=https://bestbuy.7tiv.net/XRqxa&amp;sa=D&amp;ust=1574897675030000&amp;usg=AFQjCNHEY0BOZ8dzFAXlGB4FxA--GorA4Q"/>
    <hyperlink ref="D864" r:id="rId819" display="https://www.google.com/url?q=http://www.pntrs.com/t/Sj9FSkpEP0VEQ0JFP0VLS0RC&amp;sa=D&amp;ust=1574897675030000&amp;usg=AFQjCNFJXH7J2hjBpR6TcabUWd0SJeGIJg"/>
    <hyperlink ref="D865" r:id="rId820" display="https://www.google.com/url?q=https://goto.target.com/c/12116/81938/2092&amp;sa=D&amp;ust=1574897675030000&amp;usg=AFQjCNGT3Fq0Y-jH1pfQyy4As4k4Kyof6Q"/>
    <hyperlink ref="D866" r:id="rId821" display="https://www.google.com/url?q=https://click.linksynergy.com/fs-bin/click?id%3DCY3NkS*Y9qw%26offerid%3D608787.26%26type%3D3%26subid%3D0&amp;sa=D&amp;ust=1574897675030000&amp;usg=AFQjCNFTfzwleZ691IhqZvf3y2lWwo6m2w"/>
    <hyperlink ref="D867" r:id="rId822" display="https://www.google.com/url?q=http://www.pntrs.com/t/Sj9FSkpEP0VEQ0JFP0VLS0RC&amp;sa=D&amp;ust=1574897675030000&amp;usg=AFQjCNFJXH7J2hjBpR6TcabUWd0SJeGIJg"/>
    <hyperlink ref="D868" r:id="rId823" display="https://www.google.com/url?q=https://goto.target.com/c/12116/81938/2092&amp;sa=D&amp;ust=1574897675030000&amp;usg=AFQjCNGT3Fq0Y-jH1pfQyy4As4k4Kyof6Q"/>
    <hyperlink ref="D869" r:id="rId824" display="https://www.google.com/url?q=https://click.linksynergy.com/fs-bin/click?id%3DCY3NkS*Y9qw%26offerid%3D608787.26%26type%3D3%26subid%3D0&amp;sa=D&amp;ust=1574897675031000&amp;usg=AFQjCNEELX0Rb52t8m9adG_BktaaK1YUaQ"/>
    <hyperlink ref="D870" r:id="rId825" display="https://www.google.com/url?q=http://www.pntrs.com/t/Sj9FSkpEP0VEQ0JFP0VLS0RC&amp;sa=D&amp;ust=1574897675031000&amp;usg=AFQjCNGMVA4QPImuF_243eupeO5BDWjSsQ"/>
    <hyperlink ref="D873" r:id="rId826" display="https://www.google.com/url?q=https://bestbuy.7tiv.net/XRqxa&amp;sa=D&amp;ust=1574897675031000&amp;usg=AFQjCNF77Gzna7O5iWpC2n_hRXQt7SuqDA"/>
    <hyperlink ref="D874" r:id="rId827" display="https://www.google.com/url?q=http://www.pntrs.com/t/Sj9FSkpEP0VEQ0JFP0VLS0RC&amp;sa=D&amp;ust=1574897675032000&amp;usg=AFQjCNGX4T_hPT4gF4l3iydSQvgcIdAgnA"/>
    <hyperlink ref="D875" r:id="rId828" display="https://www.google.com/url?q=https://goto.target.com/c/12116/81938/2092&amp;sa=D&amp;ust=1574897675032000&amp;usg=AFQjCNEJNyctFkhhV6Av3dUwSAZf9PopLw"/>
    <hyperlink ref="D876" r:id="rId829" display="https://www.google.com/url?q=https://click.linksynergy.com/fs-bin/click?id%3DCY3NkS*Y9qw%26offerid%3D608787.26%26type%3D3%26subid%3D0&amp;sa=D&amp;ust=1574897675032000&amp;usg=AFQjCNFKRutiRlILVZJ6NfrSNGEOgF5SIA"/>
    <hyperlink ref="D877" r:id="rId830" display="https://www.google.com/url?q=http://www.tkqlhce.com/click-3278587-13840810&amp;sa=D&amp;ust=1574897675032000&amp;usg=AFQjCNEJAqJTa8CTpZMMV7eIAXjqa5qkRA"/>
    <hyperlink ref="D878" r:id="rId831" display="https://www.google.com/url?q=http://www.tkqlhce.com/click-3278587-13840810&amp;sa=D&amp;ust=1574897675032000&amp;usg=AFQjCNEJAqJTa8CTpZMMV7eIAXjqa5qkRA"/>
    <hyperlink ref="D879" r:id="rId832" display="https://www.google.com/url?q=http://www.pntrs.com/t/Sj9FSkpEP0VEQ0JFP0VLS0RC&amp;sa=D&amp;ust=1574897675032000&amp;usg=AFQjCNGX4T_hPT4gF4l3iydSQvgcIdAgnA"/>
    <hyperlink ref="D880" r:id="rId833" display="https://www.google.com/url?q=https://goto.target.com/c/12116/81938/2092&amp;sa=D&amp;ust=1574897675032000&amp;usg=AFQjCNEJNyctFkhhV6Av3dUwSAZf9PopLw"/>
    <hyperlink ref="D883" r:id="rId834" display="https://www.google.com/url?q=http://www.pntrs.com/t/Sj9FSkpEP0VEQ0JFP0VLS0RC&amp;sa=D&amp;ust=1574897675033000&amp;usg=AFQjCNFpm0ON0c1GSlCv0o2Pkqhl1D6-JQ"/>
    <hyperlink ref="D884" r:id="rId835" display="https://www.google.com/url?q=http://www.jdoqocy.com/click-3278587-13365058&amp;sa=D&amp;ust=1574897675033000&amp;usg=AFQjCNEX1GMqLIEcwErbD4CEak_yWrH1_w"/>
    <hyperlink ref="D886" r:id="rId836" display="https://www.google.com/url?q=http://www.pntrs.com/t/Sj9FSkpEP0VEQ0JFP0VLS0RC&amp;sa=D&amp;ust=1574897675033000&amp;usg=AFQjCNFpm0ON0c1GSlCv0o2Pkqhl1D6-JQ"/>
    <hyperlink ref="D887" r:id="rId837" display="https://www.google.com/url?q=http://www.pntrs.com/t/Sj9FSkpEP0VEQ0JFP0VLS0RC&amp;sa=D&amp;ust=1574897675033000&amp;usg=AFQjCNFpm0ON0c1GSlCv0o2Pkqhl1D6-JQ"/>
    <hyperlink ref="D888" r:id="rId838" display="https://www.google.com/url?q=http://www.pntrs.com/t/Sj9FSkpEP0VEQ0JFP0VLS0RC&amp;sa=D&amp;ust=1574897675034000&amp;usg=AFQjCNEPNWGL-nCc1ybFhfKln9tN7Ub6nA"/>
    <hyperlink ref="D889" r:id="rId839" display="https://www.google.com/url?q=https://bestbuy.7tiv.net/XRqxa&amp;sa=D&amp;ust=1574897675034000&amp;usg=AFQjCNFdMEpGfDrkx7BmSzlQoBUFn9JHVw"/>
    <hyperlink ref="D890" r:id="rId840" display="https://www.google.com/url?q=https://goto.target.com/c/12116/81938/2092&amp;sa=D&amp;ust=1574897675034000&amp;usg=AFQjCNF89t_WOALvhorKeHBf2_6bESaQhQ"/>
    <hyperlink ref="D891" r:id="rId841" display="https://www.google.com/url?q=https://click.linksynergy.com/fs-bin/click?id%3DCY3NkS*Y9qw%26offerid%3D608787.26%26type%3D3%26subid%3D0&amp;sa=D&amp;ust=1574897675034000&amp;usg=AFQjCNF4HnXESUNQTYOgAJVxr7oSpSn5TQ"/>
    <hyperlink ref="D892" r:id="rId842" display="https://www.google.com/url?q=http://www.tkqlhce.com/click-3278587-13840810&amp;sa=D&amp;ust=1574897675034000&amp;usg=AFQjCNEenZaopJTf5dOq1kFmh7WjkZf01A"/>
    <hyperlink ref="D893" r:id="rId843" display="https://www.google.com/url?q=http://www.tkqlhce.com/click-3278587-13840810&amp;sa=D&amp;ust=1574897675034000&amp;usg=AFQjCNEenZaopJTf5dOq1kFmh7WjkZf01A"/>
    <hyperlink ref="D894" r:id="rId844" display="https://www.google.com/url?q=http://www.tkqlhce.com/click-3278587-13840810&amp;sa=D&amp;ust=1574897675035000&amp;usg=AFQjCNEqwv_aojbD175yZFu1kNXAWW9E2g"/>
    <hyperlink ref="D896" r:id="rId845" display="https://www.google.com/url?q=http://www.pntrs.com/t/Sj9FSkpEP0VEQ0JFP0VLS0RC&amp;sa=D&amp;ust=1574897675035000&amp;usg=AFQjCNEwsyB8YiIBwYQgueYHmT2cl9ipOg"/>
    <hyperlink ref="D898" r:id="rId846" display="https://www.google.com/url?q=http://www.pntrs.com/t/Sj9FSkpEP0VEQ0JFP0VLS0RC&amp;sa=D&amp;ust=1574897675035000&amp;usg=AFQjCNEwsyB8YiIBwYQgueYHmT2cl9ipOg"/>
    <hyperlink ref="D899" r:id="rId847" display="https://www.google.com/url?q=http://www.pntrs.com/t/Sj9FSkpEP0VEQ0JFP0VLS0RC&amp;sa=D&amp;ust=1574897675035000&amp;usg=AFQjCNEwsyB8YiIBwYQgueYHmT2cl9ipOg"/>
    <hyperlink ref="D900" r:id="rId848" display="https://www.google.com/url?q=http://www.tkqlhce.com/click-3278587-13840810&amp;sa=D&amp;ust=1574897675035000&amp;usg=AFQjCNEqwv_aojbD175yZFu1kNXAWW9E2g"/>
    <hyperlink ref="D901" r:id="rId849" display="https://www.google.com/url?q=http://www.tkqlhce.com/click-3278587-13840810&amp;sa=D&amp;ust=1574897675036000&amp;usg=AFQjCNHtZAShSzFsCSWjQas8OYOkRpsRRQ"/>
    <hyperlink ref="D902" r:id="rId850" display="https://www.google.com/url?q=https://bestbuy.7tiv.net/XRqxa&amp;sa=D&amp;ust=1574897675036000&amp;usg=AFQjCNEAr_Or1PODqkjz1qhJWP3chCUFpg"/>
    <hyperlink ref="D903" r:id="rId851" display="https://www.google.com/url?q=https://click.linksynergy.com/fs-bin/click?id%3DCY3NkS*Y9qw%26offerid%3D608787.26%26type%3D3%26subid%3D0&amp;sa=D&amp;ust=1574897675036000&amp;usg=AFQjCNFH8HDBZyOh-RZQFanMsuJYRxpHlA"/>
    <hyperlink ref="D904" r:id="rId852" display="https://www.google.com/url?q=http://www.pntrs.com/t/Sj9FSkpEP0VEQ0JFP0VLS0RC&amp;sa=D&amp;ust=1574897675036000&amp;usg=AFQjCNGgPEDL7OW9EyDhTehMSasj3tZs0w"/>
    <hyperlink ref="D906" r:id="rId853" display="https://www.google.com/url?q=http://www.tkqlhce.com/click-3278587-13840810&amp;sa=D&amp;ust=1574897675037000&amp;usg=AFQjCNH7kzTsnqUMudJ9zttDpiGJRwfUqw"/>
    <hyperlink ref="D907" r:id="rId854" display="https://www.google.com/url?q=http://www.pntrs.com/t/Sj9FSkpEP0VEQ0JFP0VLS0RC&amp;sa=D&amp;ust=1574897675037000&amp;usg=AFQjCNEb7d_l5Gcl0yhlFLt2o55SQzUTeg"/>
    <hyperlink ref="D908" r:id="rId85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7000&amp;usg=AFQjCNEpLJnGJgUkrlHlW1i8hslI0zJ2SQ"/>
    <hyperlink ref="D909" r:id="rId85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8000&amp;usg=AFQjCNGH8fg6VT7X2bAfJFPSMBZ5bd9fKw"/>
    <hyperlink ref="D910" r:id="rId85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8000&amp;usg=AFQjCNGH8fg6VT7X2bAfJFPSMBZ5bd9fKw"/>
    <hyperlink ref="D911" r:id="rId858" display="https://www.google.com/url?q=https://goto.target.com/c/12116/81938/2092&amp;sa=D&amp;ust=1574897675038000&amp;usg=AFQjCNFhWYrjhNNpYCos_-BXOi73AwlNHw"/>
    <hyperlink ref="D912" r:id="rId85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8000&amp;usg=AFQjCNGH8fg6VT7X2bAfJFPSMBZ5bd9fKw"/>
    <hyperlink ref="D913" r:id="rId860" display="https://www.google.com/url?q=https://click.linksynergy.com/fs-bin/click?id%3DCY3NkS*Y9qw%26offerid%3D608787.26%26type%3D3%26subid%3D0&amp;sa=D&amp;ust=1574897675038000&amp;usg=AFQjCNFYiXT7F8ZOZTUiCrOS8IOTExk59g"/>
    <hyperlink ref="D914" r:id="rId861" display="https://www.google.com/url?q=https://goto.target.com/c/12116/81938/2092&amp;sa=D&amp;ust=1574897675039000&amp;usg=AFQjCNFINnCrzUBgqyuQEJTagDcespy5mg"/>
    <hyperlink ref="D915" r:id="rId86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9000&amp;usg=AFQjCNEqLq_Ua_H1c1W6aCDd0j2oMS5-gA"/>
    <hyperlink ref="D916" r:id="rId863" display="https://www.google.com/url?q=http://www.jdoqocy.com/click-3278587-12289246&amp;sa=D&amp;ust=1574897675039000&amp;usg=AFQjCNFmrlC1kryjxAHnCKfmKeVZJ8MkFg"/>
    <hyperlink ref="D917" r:id="rId864" display="https://www.google.com/url?q=http://www.jdoqocy.com/click-3278587-12289246&amp;sa=D&amp;ust=1574897675039000&amp;usg=AFQjCNFmrlC1kryjxAHnCKfmKeVZJ8MkFg"/>
    <hyperlink ref="D918" r:id="rId86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9000&amp;usg=AFQjCNEqLq_Ua_H1c1W6aCDd0j2oMS5-gA"/>
    <hyperlink ref="D919" r:id="rId86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9000&amp;usg=AFQjCNEqLq_Ua_H1c1W6aCDd0j2oMS5-gA"/>
    <hyperlink ref="D920" r:id="rId867" display="https://www.google.com/url?q=https://bestbuy.7tiv.net/XRqxa&amp;sa=D&amp;ust=1574897675039000&amp;usg=AFQjCNGkzmspLCjJdHsWPEkxc7lMDKzgSQ"/>
    <hyperlink ref="D921" r:id="rId868" display="https://www.google.com/url?q=http://www.pntrs.com/t/Sj9FSkpEP0VEQ0JFP0VLS0RC&amp;sa=D&amp;ust=1574897675040000&amp;usg=AFQjCNHtElnMYg6vCIfKrOcA5As3L3WVCw"/>
    <hyperlink ref="D922" r:id="rId869" display="https://www.google.com/url?q=https://bestbuy.7tiv.net/XRqxa&amp;sa=D&amp;ust=1574897675040000&amp;usg=AFQjCNFlvgSnfEPsgm1gsgOsmmBgj7ZlVQ"/>
    <hyperlink ref="D923" r:id="rId870" display="https://www.google.com/url?q=https://goto.target.com/c/12116/81938/2092&amp;sa=D&amp;ust=1574897675041000&amp;usg=AFQjCNHGmOrlvdU6zOjXhfroasiDF_NeZA"/>
    <hyperlink ref="D924" r:id="rId871" display="https://www.google.com/url?q=http://www.pntrs.com/t/Sj9FSkpEP0VEQ0JFP0VLS0RC&amp;sa=D&amp;ust=1574897675041000&amp;usg=AFQjCNGNEHOMGEvcT684d9xN5G8gP3G_PQ"/>
    <hyperlink ref="D925" r:id="rId872" display="https://www.google.com/url?q=http://www.tkqlhce.com/click-3278587-13840810&amp;sa=D&amp;ust=1574897675041000&amp;usg=AFQjCNFahwsII3CnMchUm59IMxKP_qzgkw"/>
    <hyperlink ref="D926" r:id="rId873" display="https://www.google.com/url?q=https://bestbuy.7tiv.net/XRqxa&amp;sa=D&amp;ust=1574897675041000&amp;usg=AFQjCNE_9Jh1dWinj_xyF_Op02lUgjo9bQ"/>
    <hyperlink ref="D927" r:id="rId874" display="https://www.google.com/url?q=https://bestbuy.7tiv.net/XRqxa&amp;sa=D&amp;ust=1574897675041000&amp;usg=AFQjCNE_9Jh1dWinj_xyF_Op02lUgjo9bQ"/>
    <hyperlink ref="D928" r:id="rId875" display="https://www.google.com/url?q=https://goto.target.com/c/12116/81938/2092&amp;sa=D&amp;ust=1574897675042000&amp;usg=AFQjCNGk8rj4puks1zrYQoLwUMnru3cRTg"/>
    <hyperlink ref="D929" r:id="rId876" display="https://www.google.com/url?q=https://goto.target.com/c/12116/81938/2092&amp;sa=D&amp;ust=1574897675042000&amp;usg=AFQjCNGk8rj4puks1zrYQoLwUMnru3cRTg"/>
    <hyperlink ref="D930" r:id="rId877" display="https://www.google.com/url?q=http://www.pntrs.com/t/Sj9FSkpEP0VEQ0JFP0VLS0RC&amp;sa=D&amp;ust=1574897675042000&amp;usg=AFQjCNEhYIGLOL3K7JGkxYVzQ5T6gCKmAA"/>
    <hyperlink ref="D931" r:id="rId87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42000&amp;usg=AFQjCNFvZyjYsfB0Gcl-kIdyiHv0vwpomQ"/>
    <hyperlink ref="D932" r:id="rId879" display="https://www.google.com/url?q=http://www.tkqlhce.com/click-3278587-13840810&amp;sa=D&amp;ust=1574897675042000&amp;usg=AFQjCNFJ56XTJHDfV6GJSnfasJO6vK9XwQ"/>
    <hyperlink ref="D933" r:id="rId880" display="https://www.google.com/url?q=https://bestbuy.7tiv.net/XRqxa&amp;sa=D&amp;ust=1574897675042000&amp;usg=AFQjCNGUY_BI92RfDL7d-obpOuT85g8TOg"/>
    <hyperlink ref="D934" r:id="rId881" display="https://www.google.com/url?q=https://bestbuy.7tiv.net/XRqxa&amp;sa=D&amp;ust=1574897675043000&amp;usg=AFQjCNG_PBLoayl-VJCj1p39hHKNVFDlqg"/>
    <hyperlink ref="D935" r:id="rId882" display="https://www.google.com/url?q=https://bestbuy.7tiv.net/XRqxa&amp;sa=D&amp;ust=1574897675043000&amp;usg=AFQjCNG_PBLoayl-VJCj1p39hHKNVFDlqg"/>
    <hyperlink ref="D936" r:id="rId883" display="https://www.google.com/url?q=http://www.pntrs.com/t/Sj9FSkpEP0VEQ0JFP0VLS0RC&amp;sa=D&amp;ust=1574897675043000&amp;usg=AFQjCNGnbAgSDaFui3a4JMoOORCb93TaFA"/>
    <hyperlink ref="D937" r:id="rId884" display="https://www.google.com/url?q=https://bestbuy.7tiv.net/XRqxa&amp;sa=D&amp;ust=1574897675043000&amp;usg=AFQjCNG_PBLoayl-VJCj1p39hHKNVFDlqg"/>
    <hyperlink ref="D938" r:id="rId885" display="https://www.google.com/url?q=https://goto.target.com/c/12116/81938/2092&amp;sa=D&amp;ust=1574897675043000&amp;usg=AFQjCNGUBFyylFcQZ8qbtxdKG01XYF978A"/>
    <hyperlink ref="D939" r:id="rId886" display="https://www.google.com/url?q=https://goto.target.com/c/12116/81938/2092&amp;sa=D&amp;ust=1574897675043000&amp;usg=AFQjCNGUBFyylFcQZ8qbtxdKG01XYF978A"/>
    <hyperlink ref="D940" r:id="rId887" display="https://www.google.com/url?q=http://www.pntrs.com/t/Sj9FSkpEP0VEQ0JFP0VLS0RC&amp;sa=D&amp;ust=1574897675044000&amp;usg=AFQjCNGq3Kt19XqEeoTRVX87snfN5vndlg"/>
    <hyperlink ref="D941" r:id="rId888" display="https://www.google.com/url?q=http://www.pntrs.com/t/Sj9FSkpEP0VEQ0JFP0VLS0RC&amp;sa=D&amp;ust=1574897675044000&amp;usg=AFQjCNGq3Kt19XqEeoTRVX87snfN5vndlg"/>
    <hyperlink ref="D942" r:id="rId889" display="https://www.google.com/url?q=http://www.pntrs.com/t/Sj9FSkpEP0VEQ0JFP0VLS0RC&amp;sa=D&amp;ust=1574897675044000&amp;usg=AFQjCNGq3Kt19XqEeoTRVX87snfN5vndlg"/>
    <hyperlink ref="D943" r:id="rId89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45000&amp;usg=AFQjCNFO8t2AzZIJoHglWqrP-bbq7ADWhA"/>
    <hyperlink ref="D944" r:id="rId891" display="https://www.google.com/url?q=http://www.tkqlhce.com/click-3278587-13840810&amp;sa=D&amp;ust=1574897675045000&amp;usg=AFQjCNGyNy1QEystEZAJ5PEpVHu4sgDW5w"/>
    <hyperlink ref="D945" r:id="rId892" display="https://www.google.com/url?q=http://www.tkqlhce.com/click-3278587-13840810&amp;sa=D&amp;ust=1574897675045000&amp;usg=AFQjCNGyNy1QEystEZAJ5PEpVHu4sgDW5w"/>
    <hyperlink ref="D946" r:id="rId893" display="https://www.google.com/url?q=http://www.tkqlhce.com/click-3278587-13840810&amp;sa=D&amp;ust=1574897675045000&amp;usg=AFQjCNGyNy1QEystEZAJ5PEpVHu4sgDW5w"/>
    <hyperlink ref="D949" r:id="rId894" display="https://www.google.com/url?q=http://www.tkqlhce.com/click-3278587-13840810&amp;sa=D&amp;ust=1574897675046000&amp;usg=AFQjCNEcqnh6rL27RfUu-fwzt5Hfd5_11g"/>
    <hyperlink ref="D951" r:id="rId895" display="https://www.google.com/url?q=https://bestbuy.7tiv.net/XRqxa&amp;sa=D&amp;ust=1574897675046000&amp;usg=AFQjCNHRvHxslF-Xq7W4h4zNskUSVo2s1w"/>
    <hyperlink ref="D952" r:id="rId896" display="https://www.google.com/url?q=https://bestbuy.7tiv.net/XRqxa&amp;sa=D&amp;ust=1574897675046000&amp;usg=AFQjCNHRvHxslF-Xq7W4h4zNskUSVo2s1w"/>
    <hyperlink ref="D953" r:id="rId897" display="https://www.google.com/url?q=https://bestbuy.7tiv.net/XRqxa&amp;sa=D&amp;ust=1574897675046000&amp;usg=AFQjCNHRvHxslF-Xq7W4h4zNskUSVo2s1w"/>
    <hyperlink ref="D954" r:id="rId898" display="https://www.google.com/url?q=https://bestbuy.7tiv.net/XRqxa&amp;sa=D&amp;ust=1574897675046000&amp;usg=AFQjCNHRvHxslF-Xq7W4h4zNskUSVo2s1w"/>
    <hyperlink ref="D955" r:id="rId899" display="https://www.google.com/url?q=https://bestbuy.7tiv.net/XRqxa&amp;sa=D&amp;ust=1574897675046000&amp;usg=AFQjCNHRvHxslF-Xq7W4h4zNskUSVo2s1w"/>
    <hyperlink ref="D956" r:id="rId900" display="https://www.google.com/url?q=https://goto.target.com/c/12116/81938/2092&amp;sa=D&amp;ust=1574897675047000&amp;usg=AFQjCNHP7hCB4u_ht-VbGKRvks4nzTPglQ"/>
    <hyperlink ref="D957" r:id="rId901" display="https://www.google.com/url?q=http://www.pntrs.com/t/Sj9FSkpEP0VEQ0JFP0VLS0RC&amp;sa=D&amp;ust=1574897675047000&amp;usg=AFQjCNF5KuZ0TmxrB_c0z9JeXXTFVr60Tw"/>
    <hyperlink ref="D958" r:id="rId902" display="https://www.google.com/url?q=https://goto.target.com/c/12116/81938/2092&amp;sa=D&amp;ust=1574897675047000&amp;usg=AFQjCNHP7hCB4u_ht-VbGKRvks4nzTPglQ"/>
    <hyperlink ref="D959" r:id="rId903" display="https://www.google.com/url?q=http://www.pntrs.com/t/Sj9FSkpEP0VEQ0JFP0VLS0RC&amp;sa=D&amp;ust=1574897675048000&amp;usg=AFQjCNEoxgcchQTNRIBOohMBJGZ2Supa7w"/>
    <hyperlink ref="D960" r:id="rId904" display="https://www.google.com/url?q=http://www.pntrs.com/t/Sj9FSkpEP0VEQ0JFP0VLS0RC&amp;sa=D&amp;ust=1574897675048000&amp;usg=AFQjCNEoxgcchQTNRIBOohMBJGZ2Supa7w"/>
    <hyperlink ref="D961" r:id="rId905" display="https://www.google.com/url?q=http://www.pntrs.com/t/Sj9FSkpEP0VEQ0JFP0VLS0RC&amp;sa=D&amp;ust=1574897675048000&amp;usg=AFQjCNEoxgcchQTNRIBOohMBJGZ2Supa7w"/>
    <hyperlink ref="D964" r:id="rId906" display="https://www.google.com/url?q=http://www.tkqlhce.com/click-3278587-13840810&amp;sa=D&amp;ust=1574897675048000&amp;usg=AFQjCNG3Y_Fa-5FB1cjcgMOaatcajs0Otw"/>
    <hyperlink ref="D965" r:id="rId907" display="https://www.google.com/url?q=http://www.tkqlhce.com/click-3278587-13840810&amp;sa=D&amp;ust=1574897675048000&amp;usg=AFQjCNG3Y_Fa-5FB1cjcgMOaatcajs0Otw"/>
    <hyperlink ref="D969" r:id="rId908" display="https://www.google.com/url?q=https://bestbuy.7tiv.net/XRqxa&amp;sa=D&amp;ust=1574897675049000&amp;usg=AFQjCNG3QkAQvwZq5V7Qbjkgh4VSLgVmGg"/>
    <hyperlink ref="D972" r:id="rId909" display="https://www.google.com/url?q=https://bestbuy.7tiv.net/XRqxa&amp;sa=D&amp;ust=1574897675049000&amp;usg=AFQjCNG3QkAQvwZq5V7Qbjkgh4VSLgVmGg"/>
    <hyperlink ref="D973" r:id="rId910" display="https://www.google.com/url?q=https://bestbuy.7tiv.net/XRqxa&amp;sa=D&amp;ust=1574897675049000&amp;usg=AFQjCNG3QkAQvwZq5V7Qbjkgh4VSLgVmGg"/>
    <hyperlink ref="D974" r:id="rId911" display="https://www.google.com/url?q=https://bestbuy.7tiv.net/XRqxa&amp;sa=D&amp;ust=1574897675050000&amp;usg=AFQjCNGq2FFdSkqbUvUS_tEB6WpaQtKWww"/>
    <hyperlink ref="D975" r:id="rId912" display="https://www.google.com/url?q=https://bestbuy.7tiv.net/XRqxa&amp;sa=D&amp;ust=1574897675050000&amp;usg=AFQjCNGq2FFdSkqbUvUS_tEB6WpaQtKWww"/>
    <hyperlink ref="D976" r:id="rId913" display="https://www.google.com/url?q=http://www.pntrs.com/t/Sj9FSkpEP0VEQ0JFP0VLS0RC&amp;sa=D&amp;ust=1574897675050000&amp;usg=AFQjCNGmO-mf5Lr8UfLIrRrHyOtdapfHJg"/>
    <hyperlink ref="D977" r:id="rId914" display="https://www.google.com/url?q=http://www.pntrs.com/t/Sj9FSkpEP0VEQ0JFP0VLS0RC&amp;sa=D&amp;ust=1574897675050000&amp;usg=AFQjCNGmO-mf5Lr8UfLIrRrHyOtdapfHJg"/>
    <hyperlink ref="D978" r:id="rId915" display="https://www.google.com/url?q=http://www.pntrs.com/t/Sj9FSkpEP0VEQ0JFP0VLS0RC&amp;sa=D&amp;ust=1574897675050000&amp;usg=AFQjCNGmO-mf5Lr8UfLIrRrHyOtdapfHJg"/>
    <hyperlink ref="D979" r:id="rId916" display="https://www.google.com/url?q=http://www.pntrs.com/t/Sj9FSkpEP0VEQ0JFP0VLS0RC&amp;sa=D&amp;ust=1574897675051000&amp;usg=AFQjCNEDJIOp0Qj52yzkfilca-Cm2AbW2g"/>
    <hyperlink ref="D980" r:id="rId917" display="https://www.google.com/url?q=http://www.tkqlhce.com/click-3278587-13840810&amp;sa=D&amp;ust=1574897675051000&amp;usg=AFQjCNE8o10oXpA_wzzSSt2R6JdwivyMFA"/>
    <hyperlink ref="D984" r:id="rId918" display="https://www.google.com/url?q=http://www.pntrs.com/t/Sj9FSkpEP0VEQ0JFP0VLS0RC&amp;sa=D&amp;ust=1574897675052000&amp;usg=AFQjCNGpqiMAEMp-0MFhaMSp4FPsjcqo2g"/>
    <hyperlink ref="D985" r:id="rId919" display="https://www.google.com/url?q=http://www.pntrs.com/t/Sj9FSkpEP0VEQ0JFP0VLS0RC&amp;sa=D&amp;ust=1574897675052000&amp;usg=AFQjCNGpqiMAEMp-0MFhaMSp4FPsjcqo2g"/>
    <hyperlink ref="D986" r:id="rId920" display="https://www.google.com/url?q=http://www.pntrs.com/t/Sj9FSkpEP0VEQ0JFP0VLS0RC&amp;sa=D&amp;ust=1574897675052000&amp;usg=AFQjCNGpqiMAEMp-0MFhaMSp4FPsjcqo2g"/>
    <hyperlink ref="D989" r:id="rId921" display="https://www.google.com/url?q=https://click.linksynergy.com/fs-bin/click?id%3DCY3NkS*Y9qw%26offerid%3D608787.26%26type%3D3%26subid%3D0&amp;sa=D&amp;ust=1574897675052000&amp;usg=AFQjCNEaTnwg2l3Owv2XlVLjgAAKsNN62A"/>
    <hyperlink ref="D990" r:id="rId922" display="https://www.google.com/url?q=https://click.linksynergy.com/fs-bin/click?id%3DCY3NkS*Y9qw%26offerid%3D608787.26%26type%3D3%26subid%3D0&amp;sa=D&amp;ust=1574897675053000&amp;usg=AFQjCNHAUfUjg4TKyKZbJ2kib6STfcTynQ"/>
    <hyperlink ref="D991" r:id="rId923" display="https://www.google.com/url?q=https://bestbuy.7tiv.net/XRqxa&amp;sa=D&amp;ust=1574897675053000&amp;usg=AFQjCNHIQcEp9vZpyzWuDp5Ze8t5U4fgrA"/>
    <hyperlink ref="D992" r:id="rId924" display="https://www.google.com/url?q=https://bestbuy.7tiv.net/XRqxa&amp;sa=D&amp;ust=1574897675053000&amp;usg=AFQjCNHIQcEp9vZpyzWuDp5Ze8t5U4fgrA"/>
    <hyperlink ref="D993" r:id="rId925" display="https://www.google.com/url?q=https://bestbuy.7tiv.net/XRqxa&amp;sa=D&amp;ust=1574897675053000&amp;usg=AFQjCNHIQcEp9vZpyzWuDp5Ze8t5U4fgrA"/>
    <hyperlink ref="D994" r:id="rId926" display="https://www.google.com/url?q=https://bestbuy.7tiv.net/XRqxa&amp;sa=D&amp;ust=1574897675053000&amp;usg=AFQjCNHIQcEp9vZpyzWuDp5Ze8t5U4fgrA"/>
    <hyperlink ref="D995" r:id="rId927" display="https://www.google.com/url?q=https://bestbuy.7tiv.net/XRqxa&amp;sa=D&amp;ust=1574897675053000&amp;usg=AFQjCNHIQcEp9vZpyzWuDp5Ze8t5U4fgrA"/>
    <hyperlink ref="D996" r:id="rId928" display="https://www.google.com/url?q=https://bestbuy.7tiv.net/XRqxa&amp;sa=D&amp;ust=1574897675053000&amp;usg=AFQjCNHIQcEp9vZpyzWuDp5Ze8t5U4fgrA"/>
    <hyperlink ref="D997" r:id="rId929" display="https://www.google.com/url?q=http://www.tkqlhce.com/click-3278587-13840810&amp;sa=D&amp;ust=1574897675053000&amp;usg=AFQjCNEzJcZjorO88Ga3ifCHPrYFU3k6Bg"/>
    <hyperlink ref="D1000" r:id="rId930" display="https://www.google.com/url?q=https://bestbuy.7tiv.net/XRqxa&amp;sa=D&amp;ust=1574897675054000&amp;usg=AFQjCNFfeTnSXBhvAccOoIFijfAUKwPxXQ"/>
    <hyperlink ref="D1001" r:id="rId931" display="https://www.google.com/url?q=https://bestbuy.7tiv.net/XRqxa&amp;sa=D&amp;ust=1574897675055000&amp;usg=AFQjCNHaNGH7AHMOnTGwlQmGtJZonlH2ag"/>
    <hyperlink ref="D1002" r:id="rId932" display="https://www.google.com/url?q=https://bestbuy.7tiv.net/XRqxa&amp;sa=D&amp;ust=1574897675055000&amp;usg=AFQjCNHaNGH7AHMOnTGwlQmGtJZonlH2ag"/>
    <hyperlink ref="D1003" r:id="rId933" display="https://www.google.com/url?q=https://bestbuy.7tiv.net/XRqxa&amp;sa=D&amp;ust=1574897675055000&amp;usg=AFQjCNHaNGH7AHMOnTGwlQmGtJZonlH2ag"/>
    <hyperlink ref="D1004" r:id="rId934" display="https://www.google.com/url?q=https://goto.target.com/c/12116/81938/2092&amp;sa=D&amp;ust=1574897675055000&amp;usg=AFQjCNEXaQDb6gMvQ1JubfhmTqDqJkXALQ"/>
    <hyperlink ref="D1005" r:id="rId935" display="https://www.google.com/url?q=https://goto.target.com/c/12116/81938/2092&amp;sa=D&amp;ust=1574897675055000&amp;usg=AFQjCNEXaQDb6gMvQ1JubfhmTqDqJkXALQ"/>
    <hyperlink ref="D1006" r:id="rId936" display="https://www.google.com/url?q=https://bestbuy.7tiv.net/XRqxa&amp;sa=D&amp;ust=1574897675055000&amp;usg=AFQjCNHaNGH7AHMOnTGwlQmGtJZonlH2ag"/>
    <hyperlink ref="D1007" r:id="rId937" display="https://www.google.com/url?q=https://goto.target.com/c/12116/81938/2092&amp;sa=D&amp;ust=1574897675055000&amp;usg=AFQjCNEXaQDb6gMvQ1JubfhmTqDqJkXALQ"/>
    <hyperlink ref="D1008" r:id="rId938" display="https://www.google.com/url?q=https://goto.target.com/c/12116/81938/2092&amp;sa=D&amp;ust=1574897675055000&amp;usg=AFQjCNEXaQDb6gMvQ1JubfhmTqDqJkXALQ"/>
    <hyperlink ref="D1009" r:id="rId939" display="https://www.google.com/url?q=https://bestbuy.7tiv.net/XRqxa&amp;sa=D&amp;ust=1574897675056000&amp;usg=AFQjCNH9o00xptqmzJY7bH_Vx4Hw3395FQ"/>
    <hyperlink ref="D1011" r:id="rId940" display="https://www.google.com/url?q=https://goto.target.com/c/12116/81938/2092&amp;sa=D&amp;ust=1574897675056000&amp;usg=AFQjCNEMWJI85TUcgy2e78uQ3nKI5sRcZQ"/>
    <hyperlink ref="D1012" r:id="rId941" display="https://www.google.com/url?q=https://bestbuy.7tiv.net/XRqxa&amp;sa=D&amp;ust=1574897675056000&amp;usg=AFQjCNH9o00xptqmzJY7bH_Vx4Hw3395FQ"/>
    <hyperlink ref="D1013" r:id="rId942" display="https://www.google.com/url?q=http://www.tkqlhce.com/click-3278587-13840810&amp;sa=D&amp;ust=1574897675056000&amp;usg=AFQjCNHuNfjDfvfGZYfdP3Nub-yXuLgvuw"/>
    <hyperlink ref="D1014" r:id="rId943" display="https://www.google.com/url?q=https://goto.target.com/c/12116/81938/2092&amp;sa=D&amp;ust=1574897675056000&amp;usg=AFQjCNEMWJI85TUcgy2e78uQ3nKI5sRcZQ"/>
    <hyperlink ref="D1015" r:id="rId944" display="https://www.google.com/url?q=https://click.linksynergy.com/fs-bin/click?id%3DCY3NkS*Y9qw%26offerid%3D608787.26%26type%3D3%26subid%3D0&amp;sa=D&amp;ust=1574897675056000&amp;usg=AFQjCNF8VyC-Dq_mZADDFxeZdFJpiS5XPw"/>
    <hyperlink ref="D1016" r:id="rId945" display="https://www.google.com/url?q=http://www.tkqlhce.com/click-3278587-13840810&amp;sa=D&amp;ust=1574897675057000&amp;usg=AFQjCNEWA5_M5IBtegz48w0g-5290Msggg"/>
    <hyperlink ref="D1017" r:id="rId946" display="https://www.google.com/url?q=https://click.linksynergy.com/fs-bin/click?id%3DCY3NkS*Y9qw%26offerid%3D608787.26%26type%3D3%26subid%3D0&amp;sa=D&amp;ust=1574897675057000&amp;usg=AFQjCNGDg5WgCmN_gD2vWLQvfc8q-86TTA"/>
    <hyperlink ref="D1018" r:id="rId947" display="https://www.google.com/url?q=http://www.jdoqocy.com/click-3278587-13365058&amp;sa=D&amp;ust=1574897675058000&amp;usg=AFQjCNE2CVKhnFUHiJDyIHy22mWxVNsFGw"/>
    <hyperlink ref="D1019" r:id="rId94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58000&amp;usg=AFQjCNE2XaHZyQ_d0NCRH1sVU50w0L-mvQ"/>
    <hyperlink ref="D1020" r:id="rId949" display="https://www.google.com/url?q=http://www.tkqlhce.com/click-3278587-13840810&amp;sa=D&amp;ust=1574897675058000&amp;usg=AFQjCNF6f6aRAp-GC3edY2G_WdFtnne2qw"/>
    <hyperlink ref="D1021" r:id="rId950" display="https://www.google.com/url?q=https://click.linksynergy.com/fs-bin/click?id%3DCY3NkS*Y9qw%26offerid%3D608787.26%26type%3D3%26subid%3D0&amp;sa=D&amp;ust=1574897675058000&amp;usg=AFQjCNGsWwMLtubEcR9xaDOuCgAfb9K-WA"/>
    <hyperlink ref="D1022" r:id="rId951" display="https://www.google.com/url?q=http://www.tkqlhce.com/click-3278587-13840810&amp;sa=D&amp;ust=1574897675058000&amp;usg=AFQjCNF6f6aRAp-GC3edY2G_WdFtnne2qw"/>
    <hyperlink ref="D1023" r:id="rId952" display="https://www.google.com/url?q=http://www.tkqlhce.com/click-3278587-13840810&amp;sa=D&amp;ust=1574897675058000&amp;usg=AFQjCNF6f6aRAp-GC3edY2G_WdFtnne2qw"/>
    <hyperlink ref="D1024" r:id="rId953" display="https://www.google.com/url?q=http://www.tkqlhce.com/click-3278587-13840810&amp;sa=D&amp;ust=1574897675058000&amp;usg=AFQjCNF6f6aRAp-GC3edY2G_WdFtnne2qw"/>
    <hyperlink ref="D1025" r:id="rId954" display="https://www.google.com/url?q=http://www.tkqlhce.com/click-3278587-13840810&amp;sa=D&amp;ust=1574897675059000&amp;usg=AFQjCNH0NpkopVvSoiOa3hxFoZzIIHzHEg"/>
    <hyperlink ref="D1026" r:id="rId955" display="https://www.google.com/url?q=http://www.tkqlhce.com/click-3278587-13840810&amp;sa=D&amp;ust=1574897675059000&amp;usg=AFQjCNH0NpkopVvSoiOa3hxFoZzIIHzHEg"/>
    <hyperlink ref="D1027" r:id="rId956" display="https://www.google.com/url?q=http://www.pntrs.com/t/Sj9FSkpEP0VEQ0JFP0VLS0RC&amp;sa=D&amp;ust=1574897675059000&amp;usg=AFQjCNFRHvfzHyjhCS9rymZFfMUhzXPvDg"/>
    <hyperlink ref="D1028" r:id="rId957" display="https://www.google.com/url?q=http://www.pntrs.com/t/Sj9FSkpEP0VEQ0JFP0VLS0RC&amp;sa=D&amp;ust=1574897675059000&amp;usg=AFQjCNFRHvfzHyjhCS9rymZFfMUhzXPvDg"/>
    <hyperlink ref="D1029" r:id="rId958" display="https://www.google.com/url?q=https://goto.target.com/c/12116/81938/2092&amp;sa=D&amp;ust=1574897675059000&amp;usg=AFQjCNH6Z_fvWYvYIrTAr_5GF5Tee56fmw"/>
    <hyperlink ref="D1032" r:id="rId959" display="https://www.google.com/url?q=https://bestbuy.7tiv.net/XRqxa&amp;sa=D&amp;ust=1574897675059000&amp;usg=AFQjCNHGdoLgWJUzWGYvAlE0JxGn2uaBGQ"/>
    <hyperlink ref="D1033" r:id="rId960" display="https://www.google.com/url?q=https://bestbuy.7tiv.net/XRqxa&amp;sa=D&amp;ust=1574897675059000&amp;usg=AFQjCNHGdoLgWJUzWGYvAlE0JxGn2uaBGQ"/>
    <hyperlink ref="D1034" r:id="rId961" display="https://www.google.com/url?q=https://bestbuy.7tiv.net/XRqxa&amp;sa=D&amp;ust=1574897675060000&amp;usg=AFQjCNFMvf-XEP6jZIwdBpaysSkg9RzXVw"/>
    <hyperlink ref="D1035" r:id="rId962" display="https://www.google.com/url?q=https://goto.target.com/c/12116/81938/2092&amp;sa=D&amp;ust=1574897675060000&amp;usg=AFQjCNGu_FXX8uPZWlmlnC4ErPDP5qXG-Q"/>
    <hyperlink ref="D1036" r:id="rId963" display="https://www.google.com/url?q=https://goto.target.com/c/12116/81938/2092&amp;sa=D&amp;ust=1574897675060000&amp;usg=AFQjCNGu_FXX8uPZWlmlnC4ErPDP5qXG-Q"/>
    <hyperlink ref="D1037" r:id="rId964" display="https://www.google.com/url?q=https://bestbuy.7tiv.net/XRqxa&amp;sa=D&amp;ust=1574897675060000&amp;usg=AFQjCNFMvf-XEP6jZIwdBpaysSkg9RzXVw"/>
    <hyperlink ref="D1038" r:id="rId965" display="https://www.google.com/url?q=https://goto.target.com/c/12116/81938/2092&amp;sa=D&amp;ust=1574897675061000&amp;usg=AFQjCNHSgCynZS8ms9i3UkcjrL5_5MtVcw"/>
    <hyperlink ref="D1039" r:id="rId966" display="https://www.google.com/url?q=https://bestbuy.7tiv.net/XRqxa&amp;sa=D&amp;ust=1574897675061000&amp;usg=AFQjCNE_FxvVb92D79nsPr3FwkBTjjPjDg"/>
    <hyperlink ref="D1040" r:id="rId967" display="https://www.google.com/url?q=https://goto.target.com/c/12116/81938/2092&amp;sa=D&amp;ust=1574897675061000&amp;usg=AFQjCNHSgCynZS8ms9i3UkcjrL5_5MtVcw"/>
    <hyperlink ref="D1041" r:id="rId968" display="https://www.google.com/url?q=https://bestbuy.7tiv.net/XRqxa&amp;sa=D&amp;ust=1574897675061000&amp;usg=AFQjCNE_FxvVb92D79nsPr3FwkBTjjPjDg"/>
    <hyperlink ref="D1042" r:id="rId969" display="https://www.google.com/url?q=https://bestbuy.7tiv.net/XRqxa&amp;sa=D&amp;ust=1574897675061000&amp;usg=AFQjCNE_FxvVb92D79nsPr3FwkBTjjPjDg"/>
    <hyperlink ref="D1043" r:id="rId970" display="https://www.google.com/url?q=https://bestbuy.7tiv.net/XRqxa&amp;sa=D&amp;ust=1574897675061000&amp;usg=AFQjCNE_FxvVb92D79nsPr3FwkBTjjPjDg"/>
    <hyperlink ref="D1044" r:id="rId971" display="https://www.google.com/url?q=https://bestbuy.7tiv.net/XRqxa&amp;sa=D&amp;ust=1574897675061000&amp;usg=AFQjCNE_FxvVb92D79nsPr3FwkBTjjPjDg"/>
    <hyperlink ref="D1045" r:id="rId972" display="https://www.google.com/url?q=https://bestbuy.7tiv.net/XRqxa&amp;sa=D&amp;ust=1574897675061000&amp;usg=AFQjCNE_FxvVb92D79nsPr3FwkBTjjPjDg"/>
    <hyperlink ref="D1046" r:id="rId97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2000&amp;usg=AFQjCNFhgtQyRgx_zLygCvdAzBIVdd9xrg"/>
    <hyperlink ref="D1047" r:id="rId974" display="https://www.google.com/url?q=https://bestbuy.7tiv.net/XRqxa&amp;sa=D&amp;ust=1574897675062000&amp;usg=AFQjCNH8TkKSc_vWC5s1LjK8A_cxPNeOKg"/>
    <hyperlink ref="D1048" r:id="rId975" display="https://www.google.com/url?q=https://bestbuy.7tiv.net/XRqxa&amp;sa=D&amp;ust=1574897675062000&amp;usg=AFQjCNH8TkKSc_vWC5s1LjK8A_cxPNeOKg"/>
    <hyperlink ref="D1049" r:id="rId97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2000&amp;usg=AFQjCNFhgtQyRgx_zLygCvdAzBIVdd9xrg"/>
    <hyperlink ref="D1050" r:id="rId977" display="https://www.google.com/url?q=https://bestbuy.7tiv.net/XRqxa&amp;sa=D&amp;ust=1574897675062000&amp;usg=AFQjCNH8TkKSc_vWC5s1LjK8A_cxPNeOKg"/>
    <hyperlink ref="D1051" r:id="rId978" display="https://www.google.com/url?q=https://bestbuy.7tiv.net/XRqxa&amp;sa=D&amp;ust=1574897675062000&amp;usg=AFQjCNH8TkKSc_vWC5s1LjK8A_cxPNeOKg"/>
    <hyperlink ref="D1052" r:id="rId979" display="https://www.google.com/url?q=https://bestbuy.7tiv.net/XRqxa&amp;sa=D&amp;ust=1574897675062000&amp;usg=AFQjCNH8TkKSc_vWC5s1LjK8A_cxPNeOKg"/>
    <hyperlink ref="D1053" r:id="rId980" display="https://www.google.com/url?q=https://bestbuy.7tiv.net/XRqxa&amp;sa=D&amp;ust=1574897675063000&amp;usg=AFQjCNFmLNJHvaAYH5AkEsUzIlrR3nZs0A"/>
    <hyperlink ref="D1054" r:id="rId981" display="https://www.google.com/url?q=https://bestbuy.7tiv.net/XRqxa&amp;sa=D&amp;ust=1574897675063000&amp;usg=AFQjCNFmLNJHvaAYH5AkEsUzIlrR3nZs0A"/>
    <hyperlink ref="D1055" r:id="rId98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3000&amp;usg=AFQjCNEEKnnlipkMrlfX_YtqVXkKs-UyHQ"/>
    <hyperlink ref="D1056" r:id="rId983" display="https://www.google.com/url?q=https://bestbuy.7tiv.net/XRqxa&amp;sa=D&amp;ust=1574897675063000&amp;usg=AFQjCNFmLNJHvaAYH5AkEsUzIlrR3nZs0A"/>
    <hyperlink ref="D1057" r:id="rId98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4000&amp;usg=AFQjCNGqb6Sg9jP4uDXBhqan5y-C4uJXRw"/>
    <hyperlink ref="D1058" r:id="rId985" display="https://www.google.com/url?q=https://goto.target.com/c/12116/81938/2092&amp;sa=D&amp;ust=1574897675064000&amp;usg=AFQjCNF84UNIEjabWGDxP8Jj3WRzeZsj5A"/>
    <hyperlink ref="D1059" r:id="rId986" display="https://www.google.com/url?q=https://bestbuy.7tiv.net/XRqxa&amp;sa=D&amp;ust=1574897675064000&amp;usg=AFQjCNFcUtqq8pIX8vam72iIqm7XsaMHPA"/>
    <hyperlink ref="D1060" r:id="rId987" display="https://www.google.com/url?q=https://goto.target.com/c/12116/81938/2092&amp;sa=D&amp;ust=1574897675064000&amp;usg=AFQjCNF84UNIEjabWGDxP8Jj3WRzeZsj5A"/>
    <hyperlink ref="D1061" r:id="rId988" display="https://www.google.com/url?q=https://bestbuy.7tiv.net/XRqxa&amp;sa=D&amp;ust=1574897675064000&amp;usg=AFQjCNFcUtqq8pIX8vam72iIqm7XsaMHPA"/>
    <hyperlink ref="D1062" r:id="rId989" display="https://www.google.com/url?q=https://bestbuy.7tiv.net/XRqxa&amp;sa=D&amp;ust=1574897675064000&amp;usg=AFQjCNFcUtqq8pIX8vam72iIqm7XsaMHPA"/>
    <hyperlink ref="D1063" r:id="rId990" display="https://www.google.com/url?q=http://www.tkqlhce.com/click-3278587-13840810&amp;sa=D&amp;ust=1574897675064000&amp;usg=AFQjCNGKslZ1ngXl6OPSOBPjh-VK-rjlsA"/>
    <hyperlink ref="D1064" r:id="rId991" display="https://www.google.com/url?q=https://goto.target.com/c/12116/81938/2092&amp;sa=D&amp;ust=1574897675065000&amp;usg=AFQjCNHSav-gom-Msx6MmKduRzDwVb_H2g"/>
    <hyperlink ref="D1065" r:id="rId992" display="https://www.google.com/url?q=https://bestbuy.7tiv.net/XRqxa&amp;sa=D&amp;ust=1574897675065000&amp;usg=AFQjCNEae_GXAHPrKReL79fWlfOyE032Ew"/>
    <hyperlink ref="D1066" r:id="rId99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5000&amp;usg=AFQjCNHFHCkdjX1RoBgOQO2iGHk_sQQ8Zg"/>
    <hyperlink ref="D1067" r:id="rId994" display="https://www.google.com/url?q=https://bestbuy.7tiv.net/XRqxa&amp;sa=D&amp;ust=1574897675065000&amp;usg=AFQjCNEae_GXAHPrKReL79fWlfOyE032Ew"/>
    <hyperlink ref="D1068" r:id="rId995" display="https://www.google.com/url?q=https://bestbuy.7tiv.net/XRqxa&amp;sa=D&amp;ust=1574897675065000&amp;usg=AFQjCNEae_GXAHPrKReL79fWlfOyE032Ew"/>
    <hyperlink ref="D1069" r:id="rId996" display="https://www.google.com/url?q=http://www.tkqlhce.com/click-3278587-13840810&amp;sa=D&amp;ust=1574897675065000&amp;usg=AFQjCNHnG4HiCyN7Z8FzlbpNovQ_hijTAA"/>
    <hyperlink ref="D1070" r:id="rId99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5000&amp;usg=AFQjCNHFHCkdjX1RoBgOQO2iGHk_sQQ8Zg"/>
    <hyperlink ref="D1071" r:id="rId998" display="https://www.google.com/url?q=http://www.tkqlhce.com/click-3278587-13840810&amp;sa=D&amp;ust=1574897675066000&amp;usg=AFQjCNHosXRmoSMJI3Cz4seXWR_sK-bFaw"/>
    <hyperlink ref="D1072" r:id="rId999" display="https://www.google.com/url?q=https://goto.target.com/c/12116/81938/2092&amp;sa=D&amp;ust=1574897675066000&amp;usg=AFQjCNHUTPFzYuXDSzZDHUWFlwu_tfelDA"/>
    <hyperlink ref="D1073" r:id="rId100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6000&amp;usg=AFQjCNFD217bE96ByaSa77a1_k3DVSao9g"/>
    <hyperlink ref="D1074" r:id="rId1001" display="https://www.google.com/url?q=https://bestbuy.7tiv.net/XRqxa&amp;sa=D&amp;ust=1574897675067000&amp;usg=AFQjCNH0lFfHwHdJF8n8N5cKJlAOf_PgSg"/>
    <hyperlink ref="D1075" r:id="rId1002" display="https://www.google.com/url?q=http://www.tkqlhce.com/click-3278587-13840810&amp;sa=D&amp;ust=1574897675067000&amp;usg=AFQjCNGkDTbsLH26B7-l9JjzR4_o7w8idw"/>
    <hyperlink ref="D1076" r:id="rId1003" display="https://www.google.com/url?q=https://goto.target.com/c/12116/81938/2092&amp;sa=D&amp;ust=1574897675067000&amp;usg=AFQjCNG28OQeMJX-6XIJF3rvc8FQDrUKdA"/>
    <hyperlink ref="D1077" r:id="rId100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7000&amp;usg=AFQjCNErf7mwO_VMLOSsWPyuX9F5CcDn1g"/>
    <hyperlink ref="D1078" r:id="rId1005" display="https://www.google.com/url?q=http://www.tkqlhce.com/click-3278587-13840810&amp;sa=D&amp;ust=1574897675067000&amp;usg=AFQjCNGkDTbsLH26B7-l9JjzR4_o7w8idw"/>
    <hyperlink ref="D1079" r:id="rId1006" display="https://www.google.com/url?q=https://bestbuy.7tiv.net/XRqxa&amp;sa=D&amp;ust=1574897675068000&amp;usg=AFQjCNFZizuON_DsNgOrfLTJbBl8O8KerQ"/>
    <hyperlink ref="D1080" r:id="rId1007" display="https://www.google.com/url?q=http://www.tkqlhce.com/click-3278587-13840810&amp;sa=D&amp;ust=1574897675068000&amp;usg=AFQjCNG8vBt_cYDTHmNB3yTRx0syj1tKYg"/>
    <hyperlink ref="D1081" r:id="rId1008" display="https://www.google.com/url?q=https://goto.target.com/c/12116/81938/2092&amp;sa=D&amp;ust=1574897675068000&amp;usg=AFQjCNHFdfmEz8Kv5HwWv54pF7IUPdKx7w"/>
    <hyperlink ref="D1082" r:id="rId1009" display="https://www.google.com/url?q=https://bestbuy.7tiv.net/XRqxa&amp;sa=D&amp;ust=1574897675068000&amp;usg=AFQjCNFZizuON_DsNgOrfLTJbBl8O8KerQ"/>
    <hyperlink ref="D1083" r:id="rId101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8000&amp;usg=AFQjCNFCYZHl8J3qJAyOp_iJZfBUvrKG2w"/>
    <hyperlink ref="D1084" r:id="rId1011" display="https://www.google.com/url?q=https://bestbuy.7tiv.net/XRqxa&amp;sa=D&amp;ust=1574897675068000&amp;usg=AFQjCNFZizuON_DsNgOrfLTJbBl8O8KerQ"/>
    <hyperlink ref="D1085" r:id="rId101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8000&amp;usg=AFQjCNFCYZHl8J3qJAyOp_iJZfBUvrKG2w"/>
    <hyperlink ref="D1086" r:id="rId101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8000&amp;usg=AFQjCNFCYZHl8J3qJAyOp_iJZfBUvrKG2w"/>
    <hyperlink ref="D1087" r:id="rId1014" display="https://www.google.com/url?q=https://bestbuy.7tiv.net/XRqxa&amp;sa=D&amp;ust=1574897675069000&amp;usg=AFQjCNE3FihymElAEkGWPk9JgFu_nYe0Ng"/>
    <hyperlink ref="D1090" r:id="rId1015" display="https://www.google.com/url?q=http://www.harborfreight.com&amp;sa=D&amp;ust=1574897675069000&amp;usg=AFQjCNGOBkh23iRDmkWrozI_oVSFjQgpbA"/>
    <hyperlink ref="D1091" r:id="rId1016" display="https://www.google.com/url?q=http://www.harborfreight.com&amp;sa=D&amp;ust=1574897675070000&amp;usg=AFQjCNGTS1oBnP8QZWAPQ3t68BhniiE6hw"/>
    <hyperlink ref="D1093" r:id="rId1017" display="https://www.google.com/url?q=http://www.jdoqocy.com/click-3278587-12289246&amp;sa=D&amp;ust=1574897675070000&amp;usg=AFQjCNHLnWaHiE24zY_4xrv5fCCuRLfCBw"/>
    <hyperlink ref="D1094" r:id="rId1018" display="https://www.google.com/url?q=http://www.pntrs.com/t/Sj9FSkpEP0VEQ0JFP0VLS0RC&amp;sa=D&amp;ust=1574897675070000&amp;usg=AFQjCNGxD_Acr3Y15E6Tr6-8hHHYnl48gA"/>
    <hyperlink ref="D1095" r:id="rId1019" display="https://www.google.com/url?q=https://bestbuy.7tiv.net/XRqxa&amp;sa=D&amp;ust=1574897675070000&amp;usg=AFQjCNGX1V6hV0fTMK7ifQZ11l7nfNNpkA"/>
    <hyperlink ref="D1096" r:id="rId1020" display="https://www.google.com/url?q=http://www.jdoqocy.com/click-3278587-13365058&amp;sa=D&amp;ust=1574897675070000&amp;usg=AFQjCNH7OIoaLGmJBnZ1WePffYd9uxY84Q"/>
    <hyperlink ref="D1097" r:id="rId1021" display="https://www.google.com/url?q=http://www.harborfreight.com&amp;sa=D&amp;ust=1574897675070000&amp;usg=AFQjCNGTS1oBnP8QZWAPQ3t68BhniiE6hw"/>
    <hyperlink ref="D1098" r:id="rId1022" display="https://www.google.com/url?q=http://www.harborfreight.com&amp;sa=D&amp;ust=1574897675071000&amp;usg=AFQjCNHHRjqKF0CS1mCL4ZTz33WL6b2xKg"/>
    <hyperlink ref="D1099" r:id="rId1023" display="https://www.google.com/url?q=http://www.harborfreight.com&amp;sa=D&amp;ust=1574897675071000&amp;usg=AFQjCNHHRjqKF0CS1mCL4ZTz33WL6b2xKg"/>
    <hyperlink ref="D1100" r:id="rId1024" display="https://www.google.com/url?q=http://www.harborfreight.com&amp;sa=D&amp;ust=1574897675071000&amp;usg=AFQjCNHHRjqKF0CS1mCL4ZTz33WL6b2xKg"/>
    <hyperlink ref="D1101" r:id="rId1025" display="https://www.google.com/url?q=http://www.harborfreight.com&amp;sa=D&amp;ust=1574897675071000&amp;usg=AFQjCNHHRjqKF0CS1mCL4ZTz33WL6b2xKg"/>
    <hyperlink ref="D1102" r:id="rId1026" display="https://www.google.com/url?q=http://www.tkqlhce.com/click-3278587-13861312&amp;sa=D&amp;ust=1574897675071000&amp;usg=AFQjCNG1OX3k5gZ2HJrW5ycPy_GT1x81Eg"/>
    <hyperlink ref="D1103" r:id="rId1027" display="https://www.google.com/url?q=http://www.anrdoezrs.net/click-3278587-11272891&amp;sa=D&amp;ust=1574897675071000&amp;usg=AFQjCNFNCknnbk-AJG5wRBb1W5Sqxplmrg"/>
    <hyperlink ref="D1104" r:id="rId1028" display="https://www.google.com/url?q=http://www.anrdoezrs.net/click-3278587-11272891&amp;sa=D&amp;ust=1574897675071000&amp;usg=AFQjCNFNCknnbk-AJG5wRBb1W5Sqxplmrg"/>
    <hyperlink ref="D1105" r:id="rId1029" display="https://www.google.com/url?q=http://www.dpbolvw.net/click-3278587-12520119&amp;sa=D&amp;ust=1574897675071000&amp;usg=AFQjCNHvwtUi6025EknS32HZioMvz8MCug"/>
    <hyperlink ref="D1106" r:id="rId1030" display="https://www.google.com/url?q=https://click.linksynergy.com/fs-bin/click?id%3DCY3NkS*Y9qw%26offerid%3D608787.26%26type%3D3%26subid%3D0&amp;sa=D&amp;ust=1574897675072000&amp;usg=AFQjCNG3eE6JIMEyD5hWsn5tXt1WST-BVg"/>
    <hyperlink ref="D1107" r:id="rId1031" display="https://www.google.com/url?q=http://www.anrdoezrs.net/click-3278587-11272891&amp;sa=D&amp;ust=1574897675072000&amp;usg=AFQjCNEJ0h4zfcbzsVr4yN1IlHiPK8vcuw"/>
    <hyperlink ref="D1108" r:id="rId1032" display="https://www.google.com/url?q=https://bestbuy.7tiv.net/XRqxa&amp;sa=D&amp;ust=1574897675073000&amp;usg=AFQjCNEDQ_0mxaWWaSXaKO-NEYuy1MT5gQ"/>
    <hyperlink ref="D1109" r:id="rId1033" display="https://www.google.com/url?q=https://bestbuy.7tiv.net/XRqxa&amp;sa=D&amp;ust=1574897675073000&amp;usg=AFQjCNEDQ_0mxaWWaSXaKO-NEYuy1MT5gQ"/>
    <hyperlink ref="D1110" r:id="rId1034" display="https://www.google.com/url?q=https://kohls.sjv.io/c/12116/362118/5349&amp;sa=D&amp;ust=1574897675073000&amp;usg=AFQjCNHO2TsTt8xu8qynOetMI28EixMQ1g"/>
    <hyperlink ref="D1111" r:id="rId1035" display="https://www.google.com/url?q=http://www.jdoqocy.com/click-3278587-13365058&amp;sa=D&amp;ust=1574897675073000&amp;usg=AFQjCNGMvGaBsLgszpGa5zoHnK4q3BbieQ"/>
    <hyperlink ref="D1112" r:id="rId1036" display="https://www.google.com/url?q=https://goto.target.com/c/12116/81938/2092&amp;sa=D&amp;ust=1574897675073000&amp;usg=AFQjCNEEuWIkLCPr8wThsa8KLAy-bbiVUA"/>
    <hyperlink ref="D1113" r:id="rId1037" display="https://www.google.com/url?q=https://bestbuy.7tiv.net/XRqxa&amp;sa=D&amp;ust=1574897675073000&amp;usg=AFQjCNEDQ_0mxaWWaSXaKO-NEYuy1MT5gQ"/>
    <hyperlink ref="D1114" r:id="rId1038" display="https://www.google.com/url?q=http://www.jdoqocy.com/click-3278587-12289246&amp;sa=D&amp;ust=1574897675074000&amp;usg=AFQjCNHq4xT0ObSTAkTQeOZ1x7yhCAOo_w"/>
    <hyperlink ref="D1115" r:id="rId1039" display="https://www.google.com/url?q=https://bestbuy.7tiv.net/XRqxa&amp;sa=D&amp;ust=1574897675074000&amp;usg=AFQjCNF2XVraGXzBSWqdg7Eif0ZMosLA5A"/>
    <hyperlink ref="D1116" r:id="rId1040" display="https://www.google.com/url?q=https://goto.target.com/c/12116/81938/2092&amp;sa=D&amp;ust=1574897675074000&amp;usg=AFQjCNFpIAAnOSeKe5o1MqyOO-DaHVi0ug"/>
    <hyperlink ref="D1117" r:id="rId1041" display="https://www.google.com/url?q=http://www.dpbolvw.net/click-3278587-11998324&amp;sa=D&amp;ust=1574897675074000&amp;usg=AFQjCNFIph8o20fNVGl3KrcIrzCb_Yy1CQ"/>
    <hyperlink ref="D1118" r:id="rId1042" display="https://www.google.com/url?q=https://bestbuy.7tiv.net/XRqxa&amp;sa=D&amp;ust=1574897675074000&amp;usg=AFQjCNF2XVraGXzBSWqdg7Eif0ZMosLA5A"/>
    <hyperlink ref="D1119" r:id="rId1043" display="https://www.google.com/url?q=https://kohls.sjv.io/c/12116/362118/5349&amp;sa=D&amp;ust=1574897675074000&amp;usg=AFQjCNEJrPkB3ixn7X3xfLOVvJW6jPMc3w"/>
    <hyperlink ref="D1120" r:id="rId1044" display="https://www.google.com/url?q=https://bestbuy.7tiv.net/XRqxa&amp;sa=D&amp;ust=1574897675074000&amp;usg=AFQjCNF2XVraGXzBSWqdg7Eif0ZMosLA5A"/>
    <hyperlink ref="D1121" r:id="rId1045" display="https://www.google.com/url?q=https://goto.target.com/c/12116/81938/2092&amp;sa=D&amp;ust=1574897675074000&amp;usg=AFQjCNFpIAAnOSeKe5o1MqyOO-DaHVi0ug"/>
    <hyperlink ref="D1122" r:id="rId1046" display="https://www.google.com/url?q=https://bestbuy.7tiv.net/XRqxa&amp;sa=D&amp;ust=1574897675074000&amp;usg=AFQjCNF2XVraGXzBSWqdg7Eif0ZMosLA5A"/>
    <hyperlink ref="D1123" r:id="rId1047" display="https://www.google.com/url?q=https://bestbuy.7tiv.net/XRqxa&amp;sa=D&amp;ust=1574897675074000&amp;usg=AFQjCNF2XVraGXzBSWqdg7Eif0ZMosLA5A"/>
    <hyperlink ref="D1124" r:id="rId1048" display="https://www.google.com/url?q=http://www.jdoqocy.com/click-3278587-12289246&amp;sa=D&amp;ust=1574897675075000&amp;usg=AFQjCNHRwp0gbVsemJoG7pyy65R39jZwQA"/>
    <hyperlink ref="D1125" r:id="rId1049" display="https://www.google.com/url?q=https://goto.target.com/c/12116/81938/2092&amp;sa=D&amp;ust=1574897675075000&amp;usg=AFQjCNEiWig-gqAjJxsmwETYQYwhRmqC_Q"/>
    <hyperlink ref="D1126" r:id="rId1050" display="https://www.google.com/url?q=http://www.jdoqocy.com/click-3278587-13365058&amp;sa=D&amp;ust=1574897675075000&amp;usg=AFQjCNGp1HdjFK0Ir5fWbwpJN7Uq3gsQXQ"/>
    <hyperlink ref="D1127" r:id="rId1051" display="https://www.google.com/url?q=https://kohls.sjv.io/c/12116/362118/5349&amp;sa=D&amp;ust=1574897675075000&amp;usg=AFQjCNG_nT_oEYWgAuwGEoVK9CnyqDAnFg"/>
    <hyperlink ref="D1128" r:id="rId1052" display="https://www.google.com/url?q=http://www.dpbolvw.net/click-3278587-11998324&amp;sa=D&amp;ust=1574897675076000&amp;usg=AFQjCNFjK8D3YvxXNgQ4TRGUVxIlSqUnVg"/>
    <hyperlink ref="D1129" r:id="rId1053" display="https://www.google.com/url?q=https://bestbuy.7tiv.net/XRqxa&amp;sa=D&amp;ust=1574897675076000&amp;usg=AFQjCNG-GYBgTTr3nrAfoGmy-y74uBIKCA"/>
    <hyperlink ref="D1130" r:id="rId1054" display="https://www.google.com/url?q=https://goto.target.com/c/12116/81938/2092&amp;sa=D&amp;ust=1574897675076000&amp;usg=AFQjCNEeQg0uQNTE75IdCt3GfIM47YmaXg"/>
    <hyperlink ref="D1131" r:id="rId1055" display="https://www.google.com/url?q=http://www.jdoqocy.com/click-3278587-12289246&amp;sa=D&amp;ust=1574897675076000&amp;usg=AFQjCNF2ca9a0I88vrTuHOrt2ZNKd8bUpw"/>
    <hyperlink ref="D1132" r:id="rId1056" display="https://www.google.com/url?q=http://www.pntrs.com/t/Sj9FSkpEP0VEQ0JFP0VLS0RC&amp;sa=D&amp;ust=1574897675076000&amp;usg=AFQjCNE0lXC17YVpEnvKxhmLf63ZlScEmg"/>
    <hyperlink ref="D1133" r:id="rId1057" display="https://www.google.com/url?q=https://goto.target.com/c/12116/81938/2092&amp;sa=D&amp;ust=1574897675076000&amp;usg=AFQjCNEeQg0uQNTE75IdCt3GfIM47YmaXg"/>
    <hyperlink ref="D1134" r:id="rId105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76000&amp;usg=AFQjCNG14-Cq9cIl0PaQsqKK8qpmnNCQhA"/>
    <hyperlink ref="D1135" r:id="rId1059" display="https://www.google.com/url?q=https://bestbuy.7tiv.net/XRqxa&amp;sa=D&amp;ust=1574897675076000&amp;usg=AFQjCNG-GYBgTTr3nrAfoGmy-y74uBIKCA"/>
    <hyperlink ref="D1136" r:id="rId106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76000&amp;usg=AFQjCNG14-Cq9cIl0PaQsqKK8qpmnNCQhA"/>
    <hyperlink ref="D1137" r:id="rId1061" display="https://www.google.com/url?q=https://bestbuy.7tiv.net/XRqxa&amp;sa=D&amp;ust=1574897675077000&amp;usg=AFQjCNGAJCX8-gRaaigIX7B4gvKg_Kqs_Q"/>
    <hyperlink ref="D1138" r:id="rId1062" display="https://www.google.com/url?q=http://www.tkqlhce.com/click-3278587-13840810&amp;sa=D&amp;ust=1574897675077000&amp;usg=AFQjCNEX8-oLfr-ER3hj9pAUznzX4wl3Fw"/>
    <hyperlink ref="D1139" r:id="rId1063" display="https://www.google.com/url?q=https://bestbuy.7tiv.net/XRqxa&amp;sa=D&amp;ust=1574897675077000&amp;usg=AFQjCNGAJCX8-gRaaigIX7B4gvKg_Kqs_Q"/>
    <hyperlink ref="D1140" r:id="rId1064" display="https://www.google.com/url?q=http://www.pntrs.com/t/Sj9FSkpEP0VEQ0JFP0VLS0RC&amp;sa=D&amp;ust=1574897675077000&amp;usg=AFQjCNHjjGNT_c7j8uW-JZHuzmY4WJYqCQ"/>
    <hyperlink ref="D1141" r:id="rId1065" display="https://www.google.com/url?q=https://bestbuy.7tiv.net/XRqxa&amp;sa=D&amp;ust=1574897675077000&amp;usg=AFQjCNGAJCX8-gRaaigIX7B4gvKg_Kqs_Q"/>
    <hyperlink ref="D1142" r:id="rId1066" display="https://www.google.com/url?q=http://www.harborfreight.com&amp;sa=D&amp;ust=1574897675077000&amp;usg=AFQjCNGof-8eKnWqXJQBiJuc5h8GE1DZwQ"/>
    <hyperlink ref="D1143" r:id="rId1067" display="https://www.google.com/url?q=http://www.harborfreight.com&amp;sa=D&amp;ust=1574897675077000&amp;usg=AFQjCNGof-8eKnWqXJQBiJuc5h8GE1DZwQ"/>
    <hyperlink ref="D1144" r:id="rId1068" display="https://www.google.com/url?q=http://www.harborfreight.com&amp;sa=D&amp;ust=1574897675078000&amp;usg=AFQjCNH9s1Jto_8cxnpnThyNLcJ5p0q1Ew"/>
    <hyperlink ref="D1145" r:id="rId1069" display="https://www.google.com/url?q=http://www.dpbolvw.net/click-3278587-11998324&amp;sa=D&amp;ust=1574897675078000&amp;usg=AFQjCNFWmgTEMxvDaBiaeV2qj4P4sS2jig"/>
    <hyperlink ref="D1146" r:id="rId1070" display="https://www.google.com/url?q=http://www.anrdoezrs.net/click-3278587-13484679&amp;sa=D&amp;ust=1574897675078000&amp;usg=AFQjCNFbgTuNqBfwhJzyKtE_YVMOYccxjg"/>
    <hyperlink ref="D1147" r:id="rId1071" display="https://www.google.com/url?q=http://www.pntrs.com/t/Sj9FSkpEP0VEQ0JFP0VLS0RC&amp;sa=D&amp;ust=1574897675078000&amp;usg=AFQjCNGfe5VOMM1NGOaNQWNHu6Sr22n9Rg"/>
    <hyperlink ref="D1148" r:id="rId1072" display="https://www.google.com/url?q=https://bestbuy.7tiv.net/XRqxa&amp;sa=D&amp;ust=1574897675078000&amp;usg=AFQjCNGibMzL2tKjnPmy4N4Zo81tjHCipg"/>
    <hyperlink ref="D1149" r:id="rId1073" display="https://www.google.com/url?q=https://bestbuy.7tiv.net/XRqxa&amp;sa=D&amp;ust=1574897675078000&amp;usg=AFQjCNGibMzL2tKjnPmy4N4Zo81tjHCipg"/>
    <hyperlink ref="D1151" r:id="rId1074" display="https://www.google.com/url?q=https://bestbuy.7tiv.net/XRqxa&amp;sa=D&amp;ust=1574897675079000&amp;usg=AFQjCNGwO66ZTnpYcNn1zdbqc9INLZI68Q"/>
    <hyperlink ref="D1152" r:id="rId1075" display="https://www.google.com/url?q=https://bestbuy.7tiv.net/XRqxa&amp;sa=D&amp;ust=1574897675079000&amp;usg=AFQjCNGwO66ZTnpYcNn1zdbqc9INLZI68Q"/>
    <hyperlink ref="D1153" r:id="rId1076" display="https://www.google.com/url?q=https://kohls.sjv.io/c/12116/362118/5349&amp;sa=D&amp;ust=1574897675079000&amp;usg=AFQjCNEieuy0uKdM-boib_q537Ewxz2AAw"/>
    <hyperlink ref="D1154" r:id="rId1077" display="https://www.google.com/url?q=https://kohls.sjv.io/c/12116/362118/5349&amp;sa=D&amp;ust=1574897675079000&amp;usg=AFQjCNEieuy0uKdM-boib_q537Ewxz2AAw"/>
    <hyperlink ref="D1155" r:id="rId1078" display="https://www.google.com/url?q=https://bestbuy.7tiv.net/XRqxa&amp;sa=D&amp;ust=1574897675079000&amp;usg=AFQjCNGwO66ZTnpYcNn1zdbqc9INLZI68Q"/>
    <hyperlink ref="D1156" r:id="rId1079" display="https://www.google.com/url?q=https://kohls.sjv.io/c/12116/362118/5349&amp;sa=D&amp;ust=1574897675079000&amp;usg=AFQjCNEieuy0uKdM-boib_q537Ewxz2AAw"/>
    <hyperlink ref="D1158" r:id="rId1080" display="https://www.google.com/url?q=https://bestbuy.7tiv.net/XRqxa&amp;sa=D&amp;ust=1574897675079000&amp;usg=AFQjCNGwO66ZTnpYcNn1zdbqc9INLZI68Q"/>
    <hyperlink ref="D1159" r:id="rId1081" display="https://www.google.com/url?q=https://goto.target.com/c/12116/81938/2092&amp;sa=D&amp;ust=1574897675080000&amp;usg=AFQjCNHfO8-itNX_aJbk1eDxMRgfOeeeVA"/>
    <hyperlink ref="D1160" r:id="rId108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80000&amp;usg=AFQjCNHSRGj95ih6zRBgtDcldqSJwVQ3UA"/>
    <hyperlink ref="D1161" r:id="rId1083" display="https://www.google.com/url?q=https://goto.target.com/c/12116/81938/2092&amp;sa=D&amp;ust=1574897675080000&amp;usg=AFQjCNHfO8-itNX_aJbk1eDxMRgfOeeeVA"/>
    <hyperlink ref="D1162" r:id="rId1084" display="https://www.google.com/url?q=https://kohls.sjv.io/c/12116/362118/5349&amp;sa=D&amp;ust=1574897675080000&amp;usg=AFQjCNHwu3ZXq6pbEhixmleptV8HrhnQkw"/>
    <hyperlink ref="D1163" r:id="rId1085" display="https://www.google.com/url?q=https://bestbuy.7tiv.net/XRqxa&amp;sa=D&amp;ust=1574897675080000&amp;usg=AFQjCNGe1ZKgNBPsIMx2UbaeCw5TRPiAGQ"/>
    <hyperlink ref="D1164" r:id="rId108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81000&amp;usg=AFQjCNEpUssFlYnuqd1siDR1W2mIWvHbxQ"/>
    <hyperlink ref="D1165" r:id="rId1087" display="https://www.google.com/url?q=https://bestbuy.7tiv.net/XRqxa&amp;sa=D&amp;ust=1574897675081000&amp;usg=AFQjCNFsJDNRgQpvKkth6y0oYRQrFx4Itg"/>
    <hyperlink ref="D1166" r:id="rId1088" display="https://www.google.com/url?q=https://click.linksynergy.com/fs-bin/click?id%3DCY3NkS*Y9qw%26offerid%3D557044.100312033%26type%3D3%26subid%3D0&amp;sa=D&amp;ust=1574897675081000&amp;usg=AFQjCNFgEUumiNrvzZa8aEZ_Oi7BhNKKJg"/>
    <hyperlink ref="D1167" r:id="rId1089" display="https://www.google.com/url?q=https://bestbuy.7tiv.net/XRqxa&amp;sa=D&amp;ust=1574897675081000&amp;usg=AFQjCNFsJDNRgQpvKkth6y0oYRQrFx4Itg"/>
    <hyperlink ref="D1168" r:id="rId1090" display="https://www.google.com/url?q=http://www.awin1.com/awclick.php?gid%3D303079%26mid%3D7168%26awinaffid%3D142295%26linkid%3D612961%26clickref%3D&amp;sa=D&amp;ust=1574897675081000&amp;usg=AFQjCNFtEqWftqkfYKWrBXxZSNpCD4nOhw"/>
    <hyperlink ref="D1169" r:id="rId1091" display="https://www.google.com/url?q=http://www.tkqlhce.com/click-3278587-13840810&amp;sa=D&amp;ust=1574897675081000&amp;usg=AFQjCNF4ecpxNtYdqDfPlsz34De_xwUdLw"/>
    <hyperlink ref="D1170" r:id="rId1092" display="https://www.google.com/url?q=http://www.pntrs.com/t/Sj9FSkpEP0VEQ0JFP0VLS0RC&amp;sa=D&amp;ust=1574897675081000&amp;usg=AFQjCNGipQrdH3s6Eyvr4exacgeWl6bQsw"/>
    <hyperlink ref="D1171" r:id="rId1093" display="https://www.google.com/url?q=https://bestbuy.7tiv.net/XRqxa&amp;sa=D&amp;ust=1574897675081000&amp;usg=AFQjCNFsJDNRgQpvKkth6y0oYRQrFx4Itg"/>
    <hyperlink ref="D1173" r:id="rId1094" display="https://www.google.com/url?q=https://bestbuy.7tiv.net/XRqxa&amp;sa=D&amp;ust=1574897675082000&amp;usg=AFQjCNGzkIgf4jIlDdqEy-GokI3MzuvEEw"/>
    <hyperlink ref="D1175" r:id="rId1095" display="https://www.google.com/url?q=https://bestbuy.7tiv.net/XRqxa&amp;sa=D&amp;ust=1574897675082000&amp;usg=AFQjCNGzkIgf4jIlDdqEy-GokI3MzuvEEw"/>
    <hyperlink ref="D1176" r:id="rId1096" display="https://www.google.com/url?q=https://bestbuy.7tiv.net/XRqxa&amp;sa=D&amp;ust=1574897675082000&amp;usg=AFQjCNGzkIgf4jIlDdqEy-GokI3MzuvEEw"/>
    <hyperlink ref="D1177" r:id="rId109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82000&amp;usg=AFQjCNHNJWGUjeBM4u9p2HDdH9LygCgpMw"/>
    <hyperlink ref="D1178" r:id="rId1098" display="https://www.google.com/url?q=http://www.tkqlhce.com/click-3278587-13840810&amp;sa=D&amp;ust=1574897675082000&amp;usg=AFQjCNG_cRi8eCS2CEipU17dd-krDcSlIw"/>
    <hyperlink ref="D1179" r:id="rId1099" display="https://www.google.com/url?q=http://www.pntrs.com/t/Sj9FSkpEP0VEQ0JFP0VLS0RC&amp;sa=D&amp;ust=1574897675082000&amp;usg=AFQjCNHmZwJSWfzX1ZobWc0__5FU9HxyIA"/>
    <hyperlink ref="D1180" r:id="rId1100" display="https://www.google.com/url?q=https://click.linksynergy.com/fs-bin/click?id%3DCY3NkS*Y9qw%26offerid%3D608787.26%26type%3D3%26subid%3D0&amp;sa=D&amp;ust=1574897675082000&amp;usg=AFQjCNFliHw9SWW_NLW0pVnaGqTSwuIC_Q"/>
    <hyperlink ref="D1181" r:id="rId1101" display="https://www.google.com/url?q=https://goto.target.com/c/12116/81938/2092&amp;sa=D&amp;ust=1574897675082000&amp;usg=AFQjCNHkSkNgr4nM4lxcSI4HMAZ3WA38Lg"/>
    <hyperlink ref="D1182" r:id="rId1102" display="https://www.google.com/url?q=http://www.jdoqocy.com/click-3278587-13365058&amp;sa=D&amp;ust=1574897675083000&amp;usg=AFQjCNFmXCR3Wwlx0OxT1MAO97GhWSqi4g"/>
    <hyperlink ref="D1183" r:id="rId1103" display="https://www.google.com/url?q=https://bestbuy.7tiv.net/XRqxa&amp;sa=D&amp;ust=1574897675083000&amp;usg=AFQjCNH5oygYX3zNx6s778XcZT_RaYpT5Q"/>
    <hyperlink ref="D1185" r:id="rId1104" display="https://www.google.com/url?q=https://bestbuy.7tiv.net/XRqxa&amp;sa=D&amp;ust=1574897675084000&amp;usg=AFQjCNFH0inIMzSRvn8GYr3gF2hE8fmpWw"/>
    <hyperlink ref="D1186" r:id="rId1105" display="https://www.google.com/url?q=https://bestbuy.7tiv.net/XRqxa&amp;sa=D&amp;ust=1574897675084000&amp;usg=AFQjCNFH0inIMzSRvn8GYr3gF2hE8fmpWw"/>
    <hyperlink ref="D1187" r:id="rId1106" display="https://www.google.com/url?q=http://www.tkqlhce.com/click-3278587-13861312&amp;sa=D&amp;ust=1574897675084000&amp;usg=AFQjCNGu-OgOaknSwvkLLjwQAbd18d2lIA"/>
    <hyperlink ref="D1188" r:id="rId1107" display="https://www.google.com/url?q=http://www.tkqlhce.com/click-3278587-13861312&amp;sa=D&amp;ust=1574897675084000&amp;usg=AFQjCNGu-OgOaknSwvkLLjwQAbd18d2lIA"/>
    <hyperlink ref="D1189" r:id="rId1108" display="https://www.google.com/url?q=http://www.tkqlhce.com/click-3278587-13861312&amp;sa=D&amp;ust=1574897675084000&amp;usg=AFQjCNGu-OgOaknSwvkLLjwQAbd18d2lIA"/>
    <hyperlink ref="D1190" r:id="rId1109" display="https://www.google.com/url?q=http://www.anrdoezrs.net/click-3278587-11272891&amp;sa=D&amp;ust=1574897675084000&amp;usg=AFQjCNGEZXo0VKqBo2vk-NW4HDKya722Bw"/>
    <hyperlink ref="D1191" r:id="rId1110" display="https://www.google.com/url?q=https://bestbuy.7tiv.net/XRqxa&amp;sa=D&amp;ust=1574897675084000&amp;usg=AFQjCNFH0inIMzSRvn8GYr3gF2hE8fmpWw"/>
    <hyperlink ref="D1192" r:id="rId1111" display="https://www.google.com/url?q=https://bestbuy.7tiv.net/XRqxa&amp;sa=D&amp;ust=1574897675085000&amp;usg=AFQjCNGYsVgiad8ox--T9Fj-JachIt2-lg"/>
    <hyperlink ref="D1193" r:id="rId1112" display="https://www.google.com/url?q=https://kohls.sjv.io/c/12116/362118/5349&amp;sa=D&amp;ust=1574897675085000&amp;usg=AFQjCNGerr3TzCRZPE5koyeLurB5fcrbwA"/>
    <hyperlink ref="D1194" r:id="rId1113" display="https://www.google.com/url?q=https://bestbuy.7tiv.net/XRqxa&amp;sa=D&amp;ust=1574897675085000&amp;usg=AFQjCNGYsVgiad8ox--T9Fj-JachIt2-lg"/>
    <hyperlink ref="D1195" r:id="rId1114" display="https://www.google.com/url?q=http://www.pntrs.com/t/Sj9FSkpEP0VEQ0JFP0VLS0RC&amp;sa=D&amp;ust=1574897675085000&amp;usg=AFQjCNFyrdtV08iKHQM7nYrj2e-P9usd4A"/>
    <hyperlink ref="D1196" r:id="rId1115" display="https://www.google.com/url?q=https://kohls.sjv.io/c/12116/362118/5349&amp;sa=D&amp;ust=1574897675085000&amp;usg=AFQjCNGerr3TzCRZPE5koyeLurB5fcrbwA"/>
    <hyperlink ref="D1197" r:id="rId1116" display="https://www.google.com/url?q=https://bestbuy.7tiv.net/XRqxa&amp;sa=D&amp;ust=1574897675085000&amp;usg=AFQjCNGYsVgiad8ox--T9Fj-JachIt2-lg"/>
    <hyperlink ref="D1198" r:id="rId1117" display="https://www.google.com/url?q=https://kohls.sjv.io/c/12116/362118/5349&amp;sa=D&amp;ust=1574897675085000&amp;usg=AFQjCNGerr3TzCRZPE5koyeLurB5fcrbwA"/>
    <hyperlink ref="D1199" r:id="rId1118" display="https://www.google.com/url?q=https://kohls.sjv.io/c/12116/362118/5349&amp;sa=D&amp;ust=1574897675086000&amp;usg=AFQjCNGIzU3vHWgM6Tmn3PwAmRdq5LPk8A"/>
    <hyperlink ref="D1200" r:id="rId1119" display="https://www.google.com/url?q=http://www.anrdoezrs.net/click-3278587-12334153&amp;sa=D&amp;ust=1574897675086000&amp;usg=AFQjCNHwkj9I3iX-XTz4xCc-VgjpsMgxAg"/>
    <hyperlink ref="D1201" r:id="rId1120" display="https://www.google.com/url?q=http://www.harborfreight.com&amp;sa=D&amp;ust=1574897675087000&amp;usg=AFQjCNEBZv10l2VxxTF-CB8P2uf3GUN06w"/>
    <hyperlink ref="D1202" r:id="rId1121" display="https://www.google.com/url?q=http://www.harborfreight.com&amp;sa=D&amp;ust=1574897675087000&amp;usg=AFQjCNEBZv10l2VxxTF-CB8P2uf3GUN06w"/>
    <hyperlink ref="D1203" r:id="rId1122" display="https://www.google.com/url?q=https://bestbuy.7tiv.net/XRqxa&amp;sa=D&amp;ust=1574897675087000&amp;usg=AFQjCNFx_PSLuEgCIMrKhSCa94iZ0rzcKA"/>
    <hyperlink ref="D1204" r:id="rId1123" display="https://www.google.com/url?q=https://bestbuy.7tiv.net/XRqxa&amp;sa=D&amp;ust=1574897675087000&amp;usg=AFQjCNFx_PSLuEgCIMrKhSCa94iZ0rzcKA"/>
    <hyperlink ref="D1206" r:id="rId112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87000&amp;usg=AFQjCNHMgKz24yQLtk6TR66scblnZV2AKw"/>
    <hyperlink ref="D1207" r:id="rId1125" display="https://www.google.com/url?q=http://www.anrdoezrs.net/click-3278587-13484679&amp;sa=D&amp;ust=1574897675088000&amp;usg=AFQjCNGdGJnUMIF6184S-AGqWTnxvOLw_Q"/>
    <hyperlink ref="D1208" r:id="rId1126" display="https://www.google.com/url?q=http://www.pntrs.com/t/Sj9FSkpEP0VEQ0JFP0VLS0RC&amp;sa=D&amp;ust=1574897675088000&amp;usg=AFQjCNHkPsLpOD27T2x9tzkMKr9Z01fsXQ"/>
    <hyperlink ref="D1209" r:id="rId1127" display="https://www.google.com/url?q=https://bestbuy.7tiv.net/XRqxa&amp;sa=D&amp;ust=1574897675088000&amp;usg=AFQjCNGKd1yz5PYK1ZKu4cIYbF1x99KcRg"/>
    <hyperlink ref="D1210" r:id="rId1128" display="https://www.google.com/url?q=https://bestbuy.7tiv.net/XRqxa&amp;sa=D&amp;ust=1574897675088000&amp;usg=AFQjCNGKd1yz5PYK1ZKu4cIYbF1x99KcRg"/>
    <hyperlink ref="D1211" r:id="rId1129" display="https://www.google.com/url?q=http://www.jdoqocy.com/click-3278587-13365058&amp;sa=D&amp;ust=1574897675088000&amp;usg=AFQjCNF6w4pF355_cm0WyfXMOSddIVNFcg"/>
    <hyperlink ref="D1212" r:id="rId1130" display="https://www.google.com/url?q=https://bestbuy.7tiv.net/XRqxa&amp;sa=D&amp;ust=1574897675088000&amp;usg=AFQjCNGKd1yz5PYK1ZKu4cIYbF1x99KcRg"/>
    <hyperlink ref="D1213" r:id="rId1131" display="https://www.google.com/url?q=https://bestbuy.7tiv.net/XRqxa&amp;sa=D&amp;ust=1574897675088000&amp;usg=AFQjCNGKd1yz5PYK1ZKu4cIYbF1x99KcRg"/>
    <hyperlink ref="D1214" r:id="rId1132" display="https://www.google.com/url?q=https://bestbuy.7tiv.net/XRqxa&amp;sa=D&amp;ust=1574897675088000&amp;usg=AFQjCNGKd1yz5PYK1ZKu4cIYbF1x99KcRg"/>
    <hyperlink ref="D1215" r:id="rId1133" display="https://www.google.com/url?q=http://www.pntrs.com/t/S0BMS0pDQEZFRENGQERDTExIQw&amp;sa=D&amp;ust=1574897675089000&amp;usg=AFQjCNFCUmZaSGBR7l94mF2-OhjrzAO3dg"/>
    <hyperlink ref="D1216" r:id="rId1134" display="https://www.google.com/url?q=http://www.pntrs.com/t/S0BMS0pDQEZFRENGQERDTExIQw&amp;sa=D&amp;ust=1574897675089000&amp;usg=AFQjCNFCUmZaSGBR7l94mF2-OhjrzAO3dg"/>
    <hyperlink ref="D1217" r:id="rId1135" display="https://www.google.com/url?q=http://www.jdoqocy.com/click-3278587-12894798&amp;sa=D&amp;ust=1574897675089000&amp;usg=AFQjCNH_MKtQ9fMRWUi7q1LKmA1C6iROiA"/>
    <hyperlink ref="D1218" r:id="rId1136" display="https://www.google.com/url?q=http://www.jdoqocy.com/click-3278587-12894798&amp;sa=D&amp;ust=1574897675089000&amp;usg=AFQjCNH_MKtQ9fMRWUi7q1LKmA1C6iROiA"/>
    <hyperlink ref="D1219" r:id="rId1137" display="https://www.google.com/url?q=http://www.pntrs.com/t/Sj9FSkpEP0VEQ0JFP0VLS0RC&amp;sa=D&amp;ust=1574897675090000&amp;usg=AFQjCNEA6lUsnbRWDrvteAg8MZBfWzZasQ"/>
    <hyperlink ref="D1220" r:id="rId1138" display="https://www.google.com/url?q=http://www.anrdoezrs.net/click-3278587-11272891&amp;sa=D&amp;ust=1574897675090000&amp;usg=AFQjCNHWiaOtWzcyWOwqWoDvblkYHrVywA"/>
    <hyperlink ref="D1221" r:id="rId1139" display="https://www.google.com/url?q=http://www.anrdoezrs.net/click-3278587-11272891&amp;sa=D&amp;ust=1574897675090000&amp;usg=AFQjCNHWiaOtWzcyWOwqWoDvblkYHrVywA"/>
    <hyperlink ref="D1222" r:id="rId1140" display="https://www.google.com/url?q=http://www.anrdoezrs.net/click-3278587-11272891&amp;sa=D&amp;ust=1574897675090000&amp;usg=AFQjCNHWiaOtWzcyWOwqWoDvblkYHrVywA"/>
    <hyperlink ref="D1223" r:id="rId1141" display="https://www.google.com/url?q=http://www.anrdoezrs.net/click-3278587-12334153&amp;sa=D&amp;ust=1574897675090000&amp;usg=AFQjCNHj7xq4T74JqnqMxmrlbotodPcDzQ"/>
    <hyperlink ref="D1224" r:id="rId1142" display="https://www.google.com/url?q=https://bestbuy.7tiv.net/XRqxa&amp;sa=D&amp;ust=1574897675090000&amp;usg=AFQjCNEEWJsYaVp_6Wal63IizJMOP_7s6A"/>
    <hyperlink ref="D1225" r:id="rId1143" display="https://www.google.com/url?q=http://www.dpbolvw.net/click-3278587-12520119&amp;sa=D&amp;ust=1574897675090000&amp;usg=AFQjCNEdLI9xJDwjHAhBNwbUzOcCs5syxg"/>
    <hyperlink ref="D1227" r:id="rId1144" display="https://www.google.com/url?q=http://www.pntrs.com/t/Sj9FSkpEP0VEQ0JFP0VLS0RC&amp;sa=D&amp;ust=1574897675090000&amp;usg=AFQjCNEA6lUsnbRWDrvteAg8MZBfWzZasQ"/>
    <hyperlink ref="D1228" r:id="rId1145" display="https://www.google.com/url?q=http://www.pntrs.com/t/Sj9FSkpEP0VEQ0JFP0VLS0RC&amp;sa=D&amp;ust=1574897675091000&amp;usg=AFQjCNH94qnJQ1WzcV1HO6NPsVNxnT71Og"/>
    <hyperlink ref="D1229" r:id="rId1146" display="https://www.google.com/url?q=https://bestbuy.7tiv.net/XRqxa&amp;sa=D&amp;ust=1574897675091000&amp;usg=AFQjCNF18e3ahiW8h8AQ6_FJzQvfSL9Cvg"/>
    <hyperlink ref="D1230" r:id="rId1147" display="https://www.google.com/url?q=http://www.dpbolvw.net/click-3278587-11998324&amp;sa=D&amp;ust=1574897675091000&amp;usg=AFQjCNHW7X1tNUQOpa3nJ7gk-x9h6FAPIg"/>
    <hyperlink ref="D1231" r:id="rId1148" display="https://www.google.com/url?q=http://www.dpbolvw.net/click-3278587-11998324&amp;sa=D&amp;ust=1574897675091000&amp;usg=AFQjCNHW7X1tNUQOpa3nJ7gk-x9h6FAPIg"/>
    <hyperlink ref="D1232" r:id="rId1149" display="https://www.google.com/url?q=http://www.dpbolvw.net/click-3278587-11998324&amp;sa=D&amp;ust=1574897675091000&amp;usg=AFQjCNHW7X1tNUQOpa3nJ7gk-x9h6FAPIg"/>
    <hyperlink ref="D1233" r:id="rId1150" display="https://www.google.com/url?q=http://www.dpbolvw.net/click-3278587-11998324&amp;sa=D&amp;ust=1574897675091000&amp;usg=AFQjCNHW7X1tNUQOpa3nJ7gk-x9h6FAPIg"/>
    <hyperlink ref="D1234" r:id="rId1151" display="https://www.google.com/url?q=http://www.dpbolvw.net/click-3278587-11998324&amp;sa=D&amp;ust=1574897675091000&amp;usg=AFQjCNHW7X1tNUQOpa3nJ7gk-x9h6FAPIg"/>
    <hyperlink ref="D1235" r:id="rId1152" display="https://www.google.com/url?q=http://www.dpbolvw.net/click-3278587-11998324&amp;sa=D&amp;ust=1574897675091000&amp;usg=AFQjCNHW7X1tNUQOpa3nJ7gk-x9h6FAPIg"/>
    <hyperlink ref="D1236" r:id="rId1153" display="https://www.google.com/url?q=http://www.dpbolvw.net/click-3278587-11998324&amp;sa=D&amp;ust=1574897675091000&amp;usg=AFQjCNHW7X1tNUQOpa3nJ7gk-x9h6FAPIg"/>
    <hyperlink ref="D1237" r:id="rId1154" display="https://www.google.com/url?q=https://bestbuy.7tiv.net/XRqxa&amp;sa=D&amp;ust=1574897675092000&amp;usg=AFQjCNGhwca8zDGPV_4hDXNFCT2WfxzUBA"/>
    <hyperlink ref="D1238" r:id="rId1155" display="https://www.google.com/url?q=https://bestbuy.7tiv.net/XRqxa&amp;sa=D&amp;ust=1574897675092000&amp;usg=AFQjCNGhwca8zDGPV_4hDXNFCT2WfxzUBA"/>
    <hyperlink ref="D1239" r:id="rId1156" display="https://www.google.com/url?q=https://bestbuy.7tiv.net/XRqxa&amp;sa=D&amp;ust=1574897675092000&amp;usg=AFQjCNGhwca8zDGPV_4hDXNFCT2WfxzUBA"/>
    <hyperlink ref="D1240" r:id="rId1157" display="https://www.google.com/url?q=https://bestbuy.7tiv.net/XRqxa&amp;sa=D&amp;ust=1574897675092000&amp;usg=AFQjCNGhwca8zDGPV_4hDXNFCT2WfxzUBA"/>
    <hyperlink ref="D1241" r:id="rId1158" display="https://www.google.com/url?q=https://bestbuy.7tiv.net/XRqxa&amp;sa=D&amp;ust=1574897675093000&amp;usg=AFQjCNEQOYn6oM9gngtXtsBi9mbCFcaXsg"/>
    <hyperlink ref="D1242" r:id="rId1159" display="https://www.google.com/url?q=http://www.tkqlhce.com/click-3278587-13840810&amp;sa=D&amp;ust=1574897675093000&amp;usg=AFQjCNFf7onGKvFgdhPLAm4KJiDsBjFTMg"/>
    <hyperlink ref="D1244" r:id="rId1160" display="https://www.google.com/url?q=http://www.anrdoezrs.net/click-3278587-13484679&amp;sa=D&amp;ust=1574897675093000&amp;usg=AFQjCNFiSm95oiUoDtDZ3frRNTj06MewEA"/>
    <hyperlink ref="D1245" r:id="rId116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93000&amp;usg=AFQjCNGwiEU_yGJmBTmn4LyTwpezZ0v1Fg"/>
    <hyperlink ref="D1246" r:id="rId1162" display="https://www.google.com/url?q=https://goto.target.com/c/12116/81938/2092&amp;sa=D&amp;ust=1574897675093000&amp;usg=AFQjCNHPWgsGHfxUowt0lEUrOgoxfiomQw"/>
    <hyperlink ref="D1247" r:id="rId1163" display="https://www.google.com/url?q=https://bestbuy.7tiv.net/XRqxa&amp;sa=D&amp;ust=1574897675093000&amp;usg=AFQjCNEQOYn6oM9gngtXtsBi9mbCFcaXsg"/>
    <hyperlink ref="D1248" r:id="rId1164" display="https://www.google.com/url?q=https://goto.target.com/c/12116/81938/2092&amp;sa=D&amp;ust=1574897675093000&amp;usg=AFQjCNHPWgsGHfxUowt0lEUrOgoxfiomQw"/>
    <hyperlink ref="D1249" r:id="rId1165" display="https://www.google.com/url?q=https://bestbuy.7tiv.net/XRqxa&amp;sa=D&amp;ust=1574897675094000&amp;usg=AFQjCNHzUlSyQRXLbcNEbsoDIyy7_D2xGQ"/>
    <hyperlink ref="D1250" r:id="rId1166" display="https://www.google.com/url?q=http://www.tkqlhce.com/click-3278587-12453372&amp;sa=D&amp;ust=1574897675094000&amp;usg=AFQjCNGVy1jF2yDTHjKZ4TMD2ix7a5FhSw"/>
    <hyperlink ref="D1251" r:id="rId1167" display="https://www.google.com/url?q=http://www.tkqlhce.com/click-3278587-12453372&amp;sa=D&amp;ust=1574897675094000&amp;usg=AFQjCNGVy1jF2yDTHjKZ4TMD2ix7a5FhSw"/>
    <hyperlink ref="D1252" r:id="rId1168" display="https://www.google.com/url?q=https://goto.target.com/c/12116/81938/2092&amp;sa=D&amp;ust=1574897675094000&amp;usg=AFQjCNEUZRN5TqJCM740FXZ8ssZrzL4ToQ"/>
    <hyperlink ref="D1253" r:id="rId1169" display="https://www.google.com/url?q=https://goto.target.com/c/12116/81938/2092&amp;sa=D&amp;ust=1574897675094000&amp;usg=AFQjCNEUZRN5TqJCM740FXZ8ssZrzL4ToQ"/>
    <hyperlink ref="D1254" r:id="rId1170" display="https://www.google.com/url?q=http://www.jdoqocy.com/click-3278587-13365058&amp;sa=D&amp;ust=1574897675094000&amp;usg=AFQjCNHDgGMNBJaO6SSC4oUuaIU59lx0cw"/>
    <hyperlink ref="D1255" r:id="rId1171" display="https://www.google.com/url?q=https://bestbuy.7tiv.net/XRqxa&amp;sa=D&amp;ust=1574897675095000&amp;usg=AFQjCNGATzfxnZZa_rRqRkATp9A-myC6nA"/>
    <hyperlink ref="D1256" r:id="rId1172" display="https://www.google.com/url?q=http://www.dpbolvw.net/click-3278587-11998324&amp;sa=D&amp;ust=1574897675095000&amp;usg=AFQjCNF_QlhQA4WDLKSBh2aZ4WmBUBF5FA"/>
    <hyperlink ref="D1257" r:id="rId1173" display="https://www.google.com/url?q=http://www.dpbolvw.net/click-3278587-11998324&amp;sa=D&amp;ust=1574897675095000&amp;usg=AFQjCNF_QlhQA4WDLKSBh2aZ4WmBUBF5FA"/>
    <hyperlink ref="D1258" r:id="rId1174" display="https://www.google.com/url?q=https://kohls.sjv.io/c/12116/362118/5349&amp;sa=D&amp;ust=1574897675095000&amp;usg=AFQjCNG_70SCz9cDMT447E7voFFGhfKqSg"/>
    <hyperlink ref="D1259" r:id="rId1175" display="https://www.google.com/url?q=https://goto.target.com/c/12116/81938/2092&amp;sa=D&amp;ust=1574897675095000&amp;usg=AFQjCNE0HMd-F_xR5-QlzRgyur4LqCEhbA"/>
    <hyperlink ref="D1260" r:id="rId1176" display="https://www.google.com/url?q=http://www.jdoqocy.com/click-3278587-13365058&amp;sa=D&amp;ust=1574897675095000&amp;usg=AFQjCNHjSq2xUz1Uhif8g4-jUkf738oqZQ"/>
    <hyperlink ref="D1261" r:id="rId1177" display="https://www.google.com/url?q=https://bestbuy.7tiv.net/XRqxa&amp;sa=D&amp;ust=1574897675096000&amp;usg=AFQjCNFgBhS_zPzHHNpnFFGXCb-m6RkLmw"/>
    <hyperlink ref="D1262" r:id="rId1178" display="https://www.google.com/url?q=https://kohls.sjv.io/c/12116/362118/5349&amp;sa=D&amp;ust=1574897675096000&amp;usg=AFQjCNF325vCI2OPgas5LJHgSmbiZK9VUw"/>
    <hyperlink ref="D1263" r:id="rId1179" display="https://www.google.com/url?q=https://goto.target.com/c/12116/81938/2092&amp;sa=D&amp;ust=1574897675096000&amp;usg=AFQjCNGmlC6YUKuAuqd0xt78voWLrxg6Ew"/>
    <hyperlink ref="D1264" r:id="rId1180" display="https://www.google.com/url?q=http://www.tkqlhce.com/click-3278587-13840810&amp;sa=D&amp;ust=1574897675096000&amp;usg=AFQjCNHa84Kj9VJXRRkZ0CAUlhI66EiYHw"/>
    <hyperlink ref="D1265" r:id="rId1181" display="https://www.google.com/url?q=http://www.jdoqocy.com/click-3278587-12289246&amp;sa=D&amp;ust=1574897675096000&amp;usg=AFQjCNGq7EWE46Ea1xDFUjoLInKCutE12w"/>
    <hyperlink ref="D1266" r:id="rId1182" display="https://www.google.com/url?q=https://goto.target.com/c/12116/81938/2092&amp;sa=D&amp;ust=1574897675096000&amp;usg=AFQjCNGmlC6YUKuAuqd0xt78voWLrxg6Ew"/>
    <hyperlink ref="D1267" r:id="rId1183" display="https://www.google.com/url?q=https://click.linksynergy.com/fs-bin/click?id%3DCY3NkS*Y9qw%26offerid%3D608787.26%26type%3D3%26subid%3D0&amp;sa=D&amp;ust=1574897675096000&amp;usg=AFQjCNH9Gex_QhHxNX1ObHvRjAjEFNwbxw"/>
    <hyperlink ref="D1268" r:id="rId1184" display="https://www.google.com/url?q=https://kohls.sjv.io/c/12116/362118/5349&amp;sa=D&amp;ust=1574897675096000&amp;usg=AFQjCNF325vCI2OPgas5LJHgSmbiZK9VUw"/>
    <hyperlink ref="D1269" r:id="rId1185" display="https://www.google.com/url?q=https://bestbuy.7tiv.net/XRqxa&amp;sa=D&amp;ust=1574897675097000&amp;usg=AFQjCNEy0U65p3aRGxGIQ63raGVZzx7ieQ"/>
    <hyperlink ref="D1270" r:id="rId1186" display="https://www.google.com/url?q=http://www.dpbolvw.net/click-3278587-11998324&amp;sa=D&amp;ust=1574897675097000&amp;usg=AFQjCNFDxVBfmqSfJ76LOp3xzz2bopEIng"/>
    <hyperlink ref="D1271" r:id="rId1187" display="https://www.google.com/url?q=http://www.dpbolvw.net/click-3278587-11998324&amp;sa=D&amp;ust=1574897675097000&amp;usg=AFQjCNFDxVBfmqSfJ76LOp3xzz2bopEIng"/>
    <hyperlink ref="D1272" r:id="rId1188" display="https://www.google.com/url?q=http://www.jdoqocy.com/click-3278587-13365058&amp;sa=D&amp;ust=1574897675097000&amp;usg=AFQjCNETuO8zbaZfzZ-m2__aowqP6-UijQ"/>
    <hyperlink ref="D1273" r:id="rId1189" display="https://www.google.com/url?q=https://kohls.sjv.io/c/12116/362118/5349&amp;sa=D&amp;ust=1574897675097000&amp;usg=AFQjCNEjeFGULfwNMmpaiaZcloxVt0DC-w"/>
    <hyperlink ref="D1274" r:id="rId1190" display="https://www.google.com/url?q=http://www.dpbolvw.net/click-3278587-11998324&amp;sa=D&amp;ust=1574897675098000&amp;usg=AFQjCNFiXzkbLKroQ9ZutM8Otz0snsWpwg"/>
    <hyperlink ref="D1275" r:id="rId1191" display="https://www.google.com/url?q=http://www.dpbolvw.net/click-3278587-11998324&amp;sa=D&amp;ust=1574897675098000&amp;usg=AFQjCNFiXzkbLKroQ9ZutM8Otz0snsWpwg"/>
    <hyperlink ref="D1276" r:id="rId1192" display="https://www.google.com/url?q=http://www.dpbolvw.net/click-3278587-11998324&amp;sa=D&amp;ust=1574897675098000&amp;usg=AFQjCNFiXzkbLKroQ9ZutM8Otz0snsWpwg"/>
    <hyperlink ref="D1277" r:id="rId1193" display="https://www.google.com/url?q=https://goto.target.com/c/12116/81938/2092&amp;sa=D&amp;ust=1574897675099000&amp;usg=AFQjCNGKhor4GXRWpoNCBUPH893kRngqOw"/>
    <hyperlink ref="D1278" r:id="rId1194" display="https://www.google.com/url?q=https://kohls.sjv.io/c/12116/362118/5349&amp;sa=D&amp;ust=1574897675099000&amp;usg=AFQjCNFzZmGNz27lBEUl654IetHyj6nMqA"/>
    <hyperlink ref="D1279" r:id="rId1195" display="https://www.google.com/url?q=https://bestbuy.7tiv.net/XRqxa&amp;sa=D&amp;ust=1574897675099000&amp;usg=AFQjCNFd3z5FaL5puygwBMBv6rDywULC4w"/>
    <hyperlink ref="D1280" r:id="rId119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99000&amp;usg=AFQjCNGs7LhU8NbzL5CqgpYNmNgh03WvqA"/>
    <hyperlink ref="D1281" r:id="rId1197" display="https://www.google.com/url?q=http://www.tkqlhce.com/click-3278587-13861312&amp;sa=D&amp;ust=1574897675099000&amp;usg=AFQjCNHD53qZDU7PFUUprdgPQAIo4q4jRA"/>
    <hyperlink ref="D1282" r:id="rId1198" display="https://www.google.com/url?q=http://www.tkqlhce.com/click-3278587-13861312&amp;sa=D&amp;ust=1574897675099000&amp;usg=AFQjCNHD53qZDU7PFUUprdgPQAIo4q4jRA"/>
    <hyperlink ref="D1284" r:id="rId1199" display="https://www.google.com/url?q=https://bestbuy.7tiv.net/XRqxa&amp;sa=D&amp;ust=1574897675100000&amp;usg=AFQjCNFn95-OvLTWeuEu53vLo2GMrtGllQ"/>
    <hyperlink ref="D1285" r:id="rId1200" display="https://www.google.com/url?q=http://www.anrdoezrs.net/click-3278587-12334153&amp;sa=D&amp;ust=1574897675100000&amp;usg=AFQjCNEDThfXZ1wKQ71M-dt1Ww3K7i1oRw"/>
    <hyperlink ref="D1286" r:id="rId1201" display="https://www.google.com/url?q=https://bestbuy.7tiv.net/XRqxa&amp;sa=D&amp;ust=1574897675100000&amp;usg=AFQjCNFn95-OvLTWeuEu53vLo2GMrtGllQ"/>
    <hyperlink ref="D1287" r:id="rId1202" display="https://www.google.com/url?q=https://goto.target.com/c/12116/81938/2092&amp;sa=D&amp;ust=1574897675100000&amp;usg=AFQjCNHiClyC3Sgwjf0dsOESakYY8oxuRw"/>
    <hyperlink ref="D1288" r:id="rId1203" display="https://www.google.com/url?q=https://bestbuy.7tiv.net/XRqxa&amp;sa=D&amp;ust=1574897675100000&amp;usg=AFQjCNFn95-OvLTWeuEu53vLo2GMrtGllQ"/>
    <hyperlink ref="D1289" r:id="rId1204" display="https://www.google.com/url?q=http://www.awin1.com/awclick.php?gid%3D303079%26mid%3D7168%26awinaffid%3D142295%26linkid%3D612961%26clickref%3D&amp;sa=D&amp;ust=1574897675100000&amp;usg=AFQjCNEqnvvulrnBOnIYNCcZRF8Z3f2CAQ"/>
    <hyperlink ref="D1290" r:id="rId1205" display="https://www.google.com/url?q=http://www.awin1.com/awclick.php?gid%3D303079%26mid%3D7168%26awinaffid%3D142295%26linkid%3D612961%26clickref%3D&amp;sa=D&amp;ust=1574897675101000&amp;usg=AFQjCNFYoEfT9rR9eumwS2wXw7DOeXid0w"/>
    <hyperlink ref="D1291" r:id="rId1206" display="https://www.google.com/url?q=http://www.dpbolvw.net/click-3278587-11998324&amp;sa=D&amp;ust=1574897675101000&amp;usg=AFQjCNG7HxcJO16ed4hRcu6S2Gps3vJKog"/>
    <hyperlink ref="D1292" r:id="rId1207" display="https://www.google.com/url?q=http://www.dpbolvw.net/click-3278587-11998324&amp;sa=D&amp;ust=1574897675102000&amp;usg=AFQjCNFydlqP2OhegdZAoYNXt9l1aHkuxg"/>
    <hyperlink ref="D1293" r:id="rId1208" display="https://www.google.com/url?q=http://www.dpbolvw.net/click-3278587-11998324&amp;sa=D&amp;ust=1574897675102000&amp;usg=AFQjCNFydlqP2OhegdZAoYNXt9l1aHkuxg"/>
    <hyperlink ref="D1294" r:id="rId1209" display="https://www.google.com/url?q=http://www.dpbolvw.net/click-3278587-11998324&amp;sa=D&amp;ust=1574897675102000&amp;usg=AFQjCNFydlqP2OhegdZAoYNXt9l1aHkuxg"/>
    <hyperlink ref="D1295" r:id="rId1210" display="https://www.google.com/url?q=http://www.anrdoezrs.net/click-3278587-13484679&amp;sa=D&amp;ust=1574897675102000&amp;usg=AFQjCNHAWycP9Roecik6ru7Z089t6D8NcA"/>
    <hyperlink ref="D1296" r:id="rId1211" display="https://www.google.com/url?q=https://kohls.sjv.io/c/12116/362118/5349&amp;sa=D&amp;ust=1574897675102000&amp;usg=AFQjCNHHxxIgCA0y_zebem5ews_EQJOasw"/>
    <hyperlink ref="D1297" r:id="rId1212" display="https://www.google.com/url?q=https://kohls.sjv.io/c/12116/362118/5349&amp;sa=D&amp;ust=1574897675102000&amp;usg=AFQjCNHHxxIgCA0y_zebem5ews_EQJOasw"/>
    <hyperlink ref="D1298" r:id="rId1213" display="https://www.google.com/url?q=https://kohls.sjv.io/c/12116/362118/5349&amp;sa=D&amp;ust=1574897675103000&amp;usg=AFQjCNEPwqxLgLhZfdt2V4aOdcQIS6Uo9Q"/>
    <hyperlink ref="D1299" r:id="rId1214" display="https://www.google.com/url?q=https://acehardware.dttq.net/oWRLW&amp;sa=D&amp;ust=1574897675103000&amp;usg=AFQjCNHf0ktMf-Cd92fT9Mqu0dFvmHaSlA"/>
    <hyperlink ref="D1300" r:id="rId1215" display="https://www.google.com/url?q=https://acehardware.dttq.net/oWRLW&amp;sa=D&amp;ust=1574897675103000&amp;usg=AFQjCNHf0ktMf-Cd92fT9Mqu0dFvmHaSlA"/>
    <hyperlink ref="D1301" r:id="rId1216" display="https://www.google.com/url?q=http://www.dpbolvw.net/click-3278587-11998324&amp;sa=D&amp;ust=1574897675103000&amp;usg=AFQjCNEVDWf5wzf7j6yCiGf_6drrrSyNVA"/>
    <hyperlink ref="D1302" r:id="rId1217" display="https://www.google.com/url?q=http://www.dpbolvw.net/click-3278587-11998324&amp;sa=D&amp;ust=1574897675103000&amp;usg=AFQjCNEVDWf5wzf7j6yCiGf_6drrrSyNVA"/>
    <hyperlink ref="D1303" r:id="rId1218" display="https://www.google.com/url?q=https://kohls.sjv.io/c/12116/362118/5349&amp;sa=D&amp;ust=1574897675103000&amp;usg=AFQjCNEPwqxLgLhZfdt2V4aOdcQIS6Uo9Q"/>
    <hyperlink ref="D1304" r:id="rId1219" display="https://www.google.com/url?q=https://bestbuy.7tiv.net/XRqxa&amp;sa=D&amp;ust=1574897675103000&amp;usg=AFQjCNHjyKXG4TcBn5DWhiJsa-3ke9n9zw"/>
    <hyperlink ref="D1305" r:id="rId1220" display="https://www.google.com/url?q=https://bestbuy.7tiv.net/XRqxa&amp;sa=D&amp;ust=1574897675104000&amp;usg=AFQjCNFX5xFYkSwWMkr3Gb5gQr5IJgFzxA"/>
    <hyperlink ref="D1306" r:id="rId1221" display="https://www.google.com/url?q=https://bestbuy.7tiv.net/XRqxa&amp;sa=D&amp;ust=1574897675104000&amp;usg=AFQjCNFX5xFYkSwWMkr3Gb5gQr5IJgFzxA"/>
    <hyperlink ref="D1307" r:id="rId1222" display="https://www.google.com/url?q=https://bestbuy.7tiv.net/XRqxa&amp;sa=D&amp;ust=1574897675104000&amp;usg=AFQjCNFX5xFYkSwWMkr3Gb5gQr5IJgFzxA"/>
    <hyperlink ref="D1308" r:id="rId1223" display="https://www.google.com/url?q=https://bestbuy.7tiv.net/XRqxa&amp;sa=D&amp;ust=1574897675104000&amp;usg=AFQjCNFX5xFYkSwWMkr3Gb5gQr5IJgFzxA"/>
    <hyperlink ref="D1309" r:id="rId1224" display="https://www.google.com/url?q=https://bestbuy.7tiv.net/XRqxa&amp;sa=D&amp;ust=1574897675104000&amp;usg=AFQjCNFX5xFYkSwWMkr3Gb5gQr5IJgFzxA"/>
    <hyperlink ref="D1310" r:id="rId1225" display="https://www.google.com/url?q=http://www.pntrs.com/t/Sj9FSkpEP0VEQ0JFP0VLS0RC&amp;sa=D&amp;ust=1574897675104000&amp;usg=AFQjCNF7huLdi5Sf-ceLXU9lBZn0oSYAsg"/>
    <hyperlink ref="D1311" r:id="rId1226" display="https://www.google.com/url?q=https://bestbuy.7tiv.net/XRqxa&amp;sa=D&amp;ust=1574897675105000&amp;usg=AFQjCNEgUaBpfOGstpLoStajQNoQ1yovVQ"/>
    <hyperlink ref="D1312" r:id="rId1227" display="https://www.google.com/url?q=https://bestbuy.7tiv.net/XRqxa&amp;sa=D&amp;ust=1574897675105000&amp;usg=AFQjCNEgUaBpfOGstpLoStajQNoQ1yovVQ"/>
    <hyperlink ref="D1313" r:id="rId1228" display="https://www.google.com/url?q=http://www.tkqlhce.com/click-3278587-13840810&amp;sa=D&amp;ust=1574897675105000&amp;usg=AFQjCNEcfvewk1Kykm4Lh6dg2JtVIQtU7w"/>
    <hyperlink ref="D1314" r:id="rId1229" display="https://www.google.com/url?q=http://www.dpbolvw.net/click-3278587-11998324&amp;sa=D&amp;ust=1574897675106000&amp;usg=AFQjCNEwrKf7rc6iC2XuWgwc95x-2lk4WA"/>
    <hyperlink ref="D1315" r:id="rId1230" display="https://www.google.com/url?q=https://bestbuy.7tiv.net/XRqxa&amp;sa=D&amp;ust=1574897675106000&amp;usg=AFQjCNHndhWVmca8x1HNQcYSa6nThvbscg"/>
    <hyperlink ref="D1316" r:id="rId1231" display="https://www.google.com/url?q=https://bestbuy.7tiv.net/XRqxa&amp;sa=D&amp;ust=1574897675106000&amp;usg=AFQjCNHndhWVmca8x1HNQcYSa6nThvbscg"/>
    <hyperlink ref="D1317" r:id="rId1232" display="https://www.google.com/url?q=https://lenovo.7eer.net/c/12116/218864/3808&amp;sa=D&amp;ust=1574897675106000&amp;usg=AFQjCNG8IgcZ0_eJ9QcQI83cyA-nZc_UkA"/>
    <hyperlink ref="D1318" r:id="rId1233" display="https://www.google.com/url?q=https://bestbuy.7tiv.net/XRqxa&amp;sa=D&amp;ust=1574897675106000&amp;usg=AFQjCNHndhWVmca8x1HNQcYSa6nThvbscg"/>
    <hyperlink ref="D1319" r:id="rId1234" display="https://www.google.com/url?q=https://lenovo.7eer.net/c/12116/218864/3808&amp;sa=D&amp;ust=1574897675106000&amp;usg=AFQjCNG8IgcZ0_eJ9QcQI83cyA-nZc_UkA"/>
    <hyperlink ref="D1320" r:id="rId1235" display="https://www.google.com/url?q=https://bestbuy.7tiv.net/XRqxa&amp;sa=D&amp;ust=1574897675106000&amp;usg=AFQjCNHndhWVmca8x1HNQcYSa6nThvbscg"/>
    <hyperlink ref="D1321" r:id="rId1236" display="https://www.google.com/url?q=https://bestbuy.7tiv.net/XRqxa&amp;sa=D&amp;ust=1574897675107000&amp;usg=AFQjCNFBExiL59OqO4XUM5fC37W3m43sww"/>
    <hyperlink ref="D1322" r:id="rId1237" display="https://www.google.com/url?q=http://www.jdoqocy.com/click-3278587-13365058&amp;sa=D&amp;ust=1574897675107000&amp;usg=AFQjCNHVwKgtIZBT5IKyravOHa6WxPQJPw"/>
    <hyperlink ref="D1323" r:id="rId1238" display="https://www.google.com/url?q=https://goto.target.com/c/12116/81938/2092&amp;sa=D&amp;ust=1574897675107000&amp;usg=AFQjCNF_W62KE0eB1nvMyJ_Lj5WEmn-Dkw"/>
    <hyperlink ref="D1324" r:id="rId1239" display="https://www.google.com/url?q=https://kohls.sjv.io/c/12116/362118/5349&amp;sa=D&amp;ust=1574897675107000&amp;usg=AFQjCNEmrWGkWX274SBD4_eJSos02cv83g"/>
    <hyperlink ref="D1325" r:id="rId1240" display="https://www.google.com/url?q=https://bestbuy.7tiv.net/XRqxa&amp;sa=D&amp;ust=1574897675107000&amp;usg=AFQjCNFBExiL59OqO4XUM5fC37W3m43sww"/>
    <hyperlink ref="D1334" r:id="rId1241" display="https://www.google.com/url?q=https://bestbuy.7tiv.net/XRqxa&amp;sa=D&amp;ust=1574897675109000&amp;usg=AFQjCNGN0yC66bKEVC_SvtnQQxxQe8tb-w"/>
    <hyperlink ref="D1335" r:id="rId1242" display="https://www.google.com/url?q=http://www.pntrs.com/t/Sj9FSkpEP0VEQ0JFP0VLS0RC&amp;sa=D&amp;ust=1574897675109000&amp;usg=AFQjCNGPLfWnoTv-_Uo6BYnag8Y4vlwGqQ"/>
    <hyperlink ref="D1336" r:id="rId124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09000&amp;usg=AFQjCNE7Whu-XquH9Kbj8FsfI_ylcVEO9A"/>
    <hyperlink ref="D1337" r:id="rId1244" display="https://www.google.com/url?q=https://bestbuy.7tiv.net/XRqxa&amp;sa=D&amp;ust=1574897675109000&amp;usg=AFQjCNGN0yC66bKEVC_SvtnQQxxQe8tb-w"/>
    <hyperlink ref="D1338" r:id="rId1245" display="https://www.google.com/url?q=https://bestbuy.7tiv.net/XRqxa&amp;sa=D&amp;ust=1574897675110000&amp;usg=AFQjCNHbqHCEJ0O6MyiBaDKVrmrUXmXk1g"/>
    <hyperlink ref="D1339" r:id="rId1246" display="https://www.google.com/url?q=https://goto.target.com/c/12116/81938/2092&amp;sa=D&amp;ust=1574897675110000&amp;usg=AFQjCNH5LJjOIe93KA9UINfVXF-NkDXyqA"/>
    <hyperlink ref="D1341" r:id="rId124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0000&amp;usg=AFQjCNFTML5mJ-3YKzW837ihhKcpWGgfMA"/>
    <hyperlink ref="D1342" r:id="rId1248" display="https://www.google.com/url?q=https://kohls.sjv.io/c/12116/362118/5349&amp;sa=D&amp;ust=1574897675110000&amp;usg=AFQjCNFYOoiA7Eddo2U3rXuEQX7UTbwYvA"/>
    <hyperlink ref="D1343" r:id="rId1249" display="https://www.google.com/url?q=https://kohls.sjv.io/c/12116/362118/5349&amp;sa=D&amp;ust=1574897675110000&amp;usg=AFQjCNFYOoiA7Eddo2U3rXuEQX7UTbwYvA"/>
    <hyperlink ref="D1344" r:id="rId1250" display="https://www.google.com/url?q=https://bestbuy.7tiv.net/XRqxa&amp;sa=D&amp;ust=1574897675110000&amp;usg=AFQjCNHbqHCEJ0O6MyiBaDKVrmrUXmXk1g"/>
    <hyperlink ref="D1345" r:id="rId1251" display="https://www.google.com/url?q=https://bestbuy.7tiv.net/XRqxa&amp;sa=D&amp;ust=1574897675110000&amp;usg=AFQjCNHbqHCEJ0O6MyiBaDKVrmrUXmXk1g"/>
    <hyperlink ref="D1346" r:id="rId1252" display="https://www.google.com/url?q=https://bestbuy.7tiv.net/XRqxa&amp;sa=D&amp;ust=1574897675110000&amp;usg=AFQjCNHbqHCEJ0O6MyiBaDKVrmrUXmXk1g"/>
    <hyperlink ref="D1347" r:id="rId1253" display="https://www.google.com/url?q=https://goto.target.com/c/12116/81938/2092&amp;sa=D&amp;ust=1574897675111000&amp;usg=AFQjCNFwj6sgTurbk7Lc0E5Pfg7is_vi1g"/>
    <hyperlink ref="D1348" r:id="rId1254" display="https://www.google.com/url?q=https://bestbuy.7tiv.net/XRqxa&amp;sa=D&amp;ust=1574897675111000&amp;usg=AFQjCNE-jXQDpbgrS3RLA188f2QNMyyQrA"/>
    <hyperlink ref="D1349" r:id="rId1255" display="https://www.google.com/url?q=https://bestbuy.7tiv.net/XRqxa&amp;sa=D&amp;ust=1574897675111000&amp;usg=AFQjCNE-jXQDpbgrS3RLA188f2QNMyyQrA"/>
    <hyperlink ref="D1350" r:id="rId1256" display="https://www.google.com/url?q=https://bestbuy.7tiv.net/XRqxa&amp;sa=D&amp;ust=1574897675111000&amp;usg=AFQjCNE-jXQDpbgrS3RLA188f2QNMyyQrA"/>
    <hyperlink ref="D1351" r:id="rId1257" display="https://www.google.com/url?q=https://bestbuy.7tiv.net/XRqxa&amp;sa=D&amp;ust=1574897675112000&amp;usg=AFQjCNHhc6eOOGhkPMeRmN8NLu2n0QOE3g"/>
    <hyperlink ref="D1352" r:id="rId125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2000&amp;usg=AFQjCNHo3mwFy_A0TpEiDWd3vosTnPLx9w"/>
    <hyperlink ref="D1353" r:id="rId1259" display="https://www.google.com/url?q=https://kohls.sjv.io/c/12116/362118/5349&amp;sa=D&amp;ust=1574897675112000&amp;usg=AFQjCNFYkRZKRxkw-cp6o859OVZF98-Hag"/>
    <hyperlink ref="D1354" r:id="rId126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2000&amp;usg=AFQjCNHo3mwFy_A0TpEiDWd3vosTnPLx9w"/>
    <hyperlink ref="D1355" r:id="rId1261" display="https://www.google.com/url?q=https://bestbuy.7tiv.net/XRqxa&amp;sa=D&amp;ust=1574897675112000&amp;usg=AFQjCNHhc6eOOGhkPMeRmN8NLu2n0QOE3g"/>
    <hyperlink ref="D1356" r:id="rId1262" display="https://www.google.com/url?q=http://www.tkqlhce.com/click-3278587-13840810&amp;sa=D&amp;ust=1574897675112000&amp;usg=AFQjCNGJCrmlOKyKyOlvkxIAHAKSVG0quA"/>
    <hyperlink ref="D1357" r:id="rId1263" display="https://www.google.com/url?q=http://www.dpbolvw.net/click-3278587-11998324&amp;sa=D&amp;ust=1574897675112000&amp;usg=AFQjCNFo0-Pumbd_HzwHamwvBr1jHmonxg"/>
    <hyperlink ref="D1358" r:id="rId1264" display="https://www.google.com/url?q=http://www.dpbolvw.net/click-3278587-11998324&amp;sa=D&amp;ust=1574897675112000&amp;usg=AFQjCNFo0-Pumbd_HzwHamwvBr1jHmonxg"/>
    <hyperlink ref="D1359" r:id="rId1265" display="https://www.google.com/url?q=https://bestbuy.7tiv.net/XRqxa&amp;sa=D&amp;ust=1574897675113000&amp;usg=AFQjCNFJ7a9_skphX4rAQckxLeuv-C0kcA"/>
    <hyperlink ref="D1360" r:id="rId1266" display="https://www.google.com/url?q=https://bestbuy.7tiv.net/XRqxa&amp;sa=D&amp;ust=1574897675113000&amp;usg=AFQjCNFJ7a9_skphX4rAQckxLeuv-C0kcA"/>
    <hyperlink ref="D1361" r:id="rId1267" display="https://www.google.com/url?q=https://bestbuy.7tiv.net/XRqxa&amp;sa=D&amp;ust=1574897675113000&amp;usg=AFQjCNFJ7a9_skphX4rAQckxLeuv-C0kcA"/>
    <hyperlink ref="D1362" r:id="rId1268" display="https://www.google.com/url?q=http://www.tkqlhce.com/click-3278587-13861312&amp;sa=D&amp;ust=1574897675113000&amp;usg=AFQjCNHUvdXHlXdRs4I1jwBE8CWfIgL-SA"/>
    <hyperlink ref="D1363" r:id="rId1269" display="https://www.google.com/url?q=https://bestbuy.7tiv.net/XRqxa&amp;sa=D&amp;ust=1574897675113000&amp;usg=AFQjCNFJ7a9_skphX4rAQckxLeuv-C0kcA"/>
    <hyperlink ref="D1364" r:id="rId127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3000&amp;usg=AFQjCNFXqM1kauPh9I9smQkQm2fWo7PmKg"/>
    <hyperlink ref="D1365" r:id="rId1271" display="https://www.google.com/url?q=http://www.tkqlhce.com/click-3278587-13840810&amp;sa=D&amp;ust=1574897675113000&amp;usg=AFQjCNFWYihEyxZKnrLcGOgOw9QxnGOuYw"/>
    <hyperlink ref="D1366" r:id="rId127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3000&amp;usg=AFQjCNFXqM1kauPh9I9smQkQm2fWo7PmKg"/>
    <hyperlink ref="D1367" r:id="rId1273" display="https://www.google.com/url?q=https://lenovo.7eer.net/c/12116/218864/3808&amp;sa=D&amp;ust=1574897675113000&amp;usg=AFQjCNGD47C8XYyjv60gzsBTBCsyu8bm9Q"/>
    <hyperlink ref="D1368" r:id="rId1274" display="https://www.google.com/url?q=https://bestbuy.7tiv.net/XRqxa&amp;sa=D&amp;ust=1574897675113000&amp;usg=AFQjCNFJ7a9_skphX4rAQckxLeuv-C0kcA"/>
    <hyperlink ref="D1369" r:id="rId1275" display="https://www.google.com/url?q=https://lenovo.7eer.net/c/12116/218864/3808&amp;sa=D&amp;ust=1574897675114000&amp;usg=AFQjCNG4D2DBWAQbY0lvvKjVJiQayyxn6Q"/>
    <hyperlink ref="D1370" r:id="rId1276" display="https://www.google.com/url?q=https://lenovo.7eer.net/c/12116/218864/3808&amp;sa=D&amp;ust=1574897675114000&amp;usg=AFQjCNG4D2DBWAQbY0lvvKjVJiQayyxn6Q"/>
    <hyperlink ref="D1371" r:id="rId127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4000&amp;usg=AFQjCNG4CeJ25-zl18Rs-fbb6LuZqB12SA"/>
    <hyperlink ref="D1372" r:id="rId1278" display="https://www.google.com/url?q=https://bestbuy.7tiv.net/XRqxa&amp;sa=D&amp;ust=1574897675115000&amp;usg=AFQjCNEjr0Soyz6r_0jqNH7oDP6MVY-mUA"/>
    <hyperlink ref="D1373" r:id="rId1279" display="https://www.google.com/url?q=https://bestbuy.7tiv.net/XRqxa&amp;sa=D&amp;ust=1574897675115000&amp;usg=AFQjCNEjr0Soyz6r_0jqNH7oDP6MVY-mUA"/>
    <hyperlink ref="D1375" r:id="rId1280" display="https://www.google.com/url?q=https://bestbuy.7tiv.net/XRqxa&amp;sa=D&amp;ust=1574897675115000&amp;usg=AFQjCNEjr0Soyz6r_0jqNH7oDP6MVY-mUA"/>
    <hyperlink ref="D1376" r:id="rId1281" display="https://www.google.com/url?q=http://www.pntrs.com/t/Sj9FSkpEP0VEQ0JFP0VLS0RC&amp;sa=D&amp;ust=1574897675115000&amp;usg=AFQjCNGJFuMCJRKVLPZzj9xS9h4q5C3TzA"/>
    <hyperlink ref="D1377" r:id="rId128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5000&amp;usg=AFQjCNHivq1_unRelOsooa4joLKaoAkv7w"/>
    <hyperlink ref="D1378" r:id="rId1283" display="https://www.google.com/url?q=https://bestbuy.7tiv.net/XRqxa&amp;sa=D&amp;ust=1574897675115000&amp;usg=AFQjCNEjr0Soyz6r_0jqNH7oDP6MVY-mUA"/>
    <hyperlink ref="D1379" r:id="rId1284" display="https://www.google.com/url?q=https://bestbuy.7tiv.net/XRqxa&amp;sa=D&amp;ust=1574897675115000&amp;usg=AFQjCNEjr0Soyz6r_0jqNH7oDP6MVY-mUA"/>
    <hyperlink ref="D1380" r:id="rId1285" display="https://www.google.com/url?q=http://www.harborfreight.com&amp;sa=D&amp;ust=1574897675115000&amp;usg=AFQjCNHRc5RCxZrZwOE07mKDdu09eZxPOA"/>
    <hyperlink ref="D1381" r:id="rId1286" display="https://www.google.com/url?q=http://www.jdoqocy.com/click-3278587-13365058&amp;sa=D&amp;ust=1574897675115000&amp;usg=AFQjCNHeIX9zj9y8nO99ZbRyhLkIfecSQw"/>
    <hyperlink ref="D1382" r:id="rId1287" display="https://www.google.com/url?q=http://www.dpbolvw.net/click-3278587-10870266&amp;sa=D&amp;ust=1574897675116000&amp;usg=AFQjCNGD_K5dSGTdorR5OHTzJTocQJzTIQ"/>
    <hyperlink ref="D1383" r:id="rId1288" display="https://www.google.com/url?q=http://www.pntrs.com/t/Sj9FSkpEP0VEQ0JFP0VLS0RC&amp;sa=D&amp;ust=1574897675116000&amp;usg=AFQjCNHE7qZ_yilpaBohZbiD7SThHXr60Q"/>
    <hyperlink ref="D1384" r:id="rId1289" display="https://www.google.com/url?q=http://www.pntrs.com/t/Sj9FSkpEP0VEQ0JFP0VLS0RC&amp;sa=D&amp;ust=1574897675116000&amp;usg=AFQjCNHE7qZ_yilpaBohZbiD7SThHXr60Q"/>
    <hyperlink ref="D1385" r:id="rId1290" display="https://www.google.com/url?q=http://www.tkqlhce.com/click-3278587-13840810&amp;sa=D&amp;ust=1574897675116000&amp;usg=AFQjCNGerqLceUF1XmidjJzokCNGsGGfCA"/>
    <hyperlink ref="D1386" r:id="rId1291" display="https://www.google.com/url?q=https://bestbuy.7tiv.net/XRqxa&amp;sa=D&amp;ust=1574897675116000&amp;usg=AFQjCNGtaH7QyMhOU7GXWi_JNalKH0ZuGw"/>
    <hyperlink ref="D1387" r:id="rId1292" display="https://www.google.com/url?q=https://bestbuy.7tiv.net/XRqxa&amp;sa=D&amp;ust=1574897675116000&amp;usg=AFQjCNGtaH7QyMhOU7GXWi_JNalKH0ZuGw"/>
    <hyperlink ref="D1389" r:id="rId1293" display="https://www.google.com/url?q=http://www.dpbolvw.net/click-3278587-11998324&amp;sa=D&amp;ust=1574897675117000&amp;usg=AFQjCNGwLjhqwKR_rKDMMUuN6rAZcUzKUw"/>
    <hyperlink ref="D1390" r:id="rId1294" display="https://www.google.com/url?q=https://bestbuy.7tiv.net/XRqxa&amp;sa=D&amp;ust=1574897675117000&amp;usg=AFQjCNEINHRh-dgcFx-70q7N5ZynwJgjLA"/>
    <hyperlink ref="D1391" r:id="rId1295" display="https://www.google.com/url?q=https://bestbuy.7tiv.net/XRqxa&amp;sa=D&amp;ust=1574897675117000&amp;usg=AFQjCNEINHRh-dgcFx-70q7N5ZynwJgjLA"/>
    <hyperlink ref="D1392" r:id="rId1296" display="https://www.google.com/url?q=https://bestbuy.7tiv.net/XRqxa&amp;sa=D&amp;ust=1574897675117000&amp;usg=AFQjCNEINHRh-dgcFx-70q7N5ZynwJgjLA"/>
    <hyperlink ref="D1393" r:id="rId129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7000&amp;usg=AFQjCNH6Sf3nZ2QBfhJBecWvzw54LJ0TqA"/>
    <hyperlink ref="D1394" r:id="rId129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7000&amp;usg=AFQjCNH6Sf3nZ2QBfhJBecWvzw54LJ0TqA"/>
    <hyperlink ref="D1395" r:id="rId1299" display="https://www.google.com/url?q=http://www.jdoqocy.com/click-3278587-12289246&amp;sa=D&amp;ust=1574897675117000&amp;usg=AFQjCNGUfgha-YG2rwZJjyY9axfUZ7tGFQ"/>
    <hyperlink ref="D1396" r:id="rId1300" display="https://www.google.com/url?q=http://www.pntrs.com/t/Sj9FSkpEP0VEQ0JFP0VLS0RC&amp;sa=D&amp;ust=1574897675117000&amp;usg=AFQjCNEdb3goME3lHJ1TpcZNagk0o1Y_bg"/>
    <hyperlink ref="D1397" r:id="rId1301" display="https://www.google.com/url?q=https://bestbuy.7tiv.net/XRqxa&amp;sa=D&amp;ust=1574897675118000&amp;usg=AFQjCNGMSIb0EyxCj35hsXmDcD1aVw8XVw"/>
    <hyperlink ref="D1398" r:id="rId130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8000&amp;usg=AFQjCNEsfNhTiHWsz56BRrc1VbvMs8inSA"/>
    <hyperlink ref="D1399" r:id="rId130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8000&amp;usg=AFQjCNEsfNhTiHWsz56BRrc1VbvMs8inSA"/>
    <hyperlink ref="D1400" r:id="rId1304" display="https://www.google.com/url?q=http://www.anrdoezrs.net/click-3278587-12334153&amp;sa=D&amp;ust=1574897675118000&amp;usg=AFQjCNH6bEguyzN2im5AvMaLoV5h-KC9_w"/>
    <hyperlink ref="D1401" r:id="rId1305" display="https://www.google.com/url?q=https://bestbuy.7tiv.net/XRqxa&amp;sa=D&amp;ust=1574897675118000&amp;usg=AFQjCNGMSIb0EyxCj35hsXmDcD1aVw8XVw"/>
    <hyperlink ref="D1402" r:id="rId1306" display="https://www.google.com/url?q=https://bestbuy.7tiv.net/XRqxa&amp;sa=D&amp;ust=1574897675118000&amp;usg=AFQjCNGMSIb0EyxCj35hsXmDcD1aVw8XVw"/>
    <hyperlink ref="D1403" r:id="rId130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8000&amp;usg=AFQjCNEsfNhTiHWsz56BRrc1VbvMs8inSA"/>
    <hyperlink ref="D1404" r:id="rId1308" display="https://www.google.com/url?q=https://bestbuy.7tiv.net/XRqxa&amp;sa=D&amp;ust=1574897675118000&amp;usg=AFQjCNGMSIb0EyxCj35hsXmDcD1aVw8XVw"/>
    <hyperlink ref="D1405" r:id="rId1309" display="https://www.google.com/url?q=http://www.pntrs.com/t/Sj9FSkpEP0VEQ0JFP0VLS0RC&amp;sa=D&amp;ust=1574897675118000&amp;usg=AFQjCNGZz9kWjOGFUoSFOnLz3fKY_07iYA"/>
    <hyperlink ref="D1406" r:id="rId1310" display="https://www.google.com/url?q=http://www.pntrs.com/t/Sj9FSkpEP0VEQ0JFP0VLS0RC&amp;sa=D&amp;ust=1574897675119000&amp;usg=AFQjCNGa8XsNRxM8KN1pEOB4briWgzNhgA"/>
    <hyperlink ref="D1407" r:id="rId1311" display="https://www.google.com/url?q=https://click.linksynergy.com/fs-bin/click?id%3DCY3NkS*Y9qw%26offerid%3D608787.26%26type%3D3%26subid%3D0&amp;sa=D&amp;ust=1574897675119000&amp;usg=AFQjCNFMY99DOkb2b8ySUrDOQMWaILEIWw"/>
    <hyperlink ref="D1408" r:id="rId1312" display="https://www.google.com/url?q=http://www.pntrs.com/t/Sj9FSkpEP0VEQ0JFP0VLS0RC&amp;sa=D&amp;ust=1574897675119000&amp;usg=AFQjCNGa8XsNRxM8KN1pEOB4briWgzNhgA"/>
    <hyperlink ref="D1409" r:id="rId1313" display="https://www.google.com/url?q=http://www.pntrs.com/t/Sj9FSkpEP0VEQ0JFP0VLS0RC&amp;sa=D&amp;ust=1574897675120000&amp;usg=AFQjCNHBiEZ0T1QesGYnXkIICzAupxnxYA"/>
    <hyperlink ref="D1410" r:id="rId1314" display="https://www.google.com/url?q=https://bestbuy.7tiv.net/XRqxa&amp;sa=D&amp;ust=1574897675120000&amp;usg=AFQjCNHw-q4m6k-IWSgqB9FKaafE2Kj1xw"/>
    <hyperlink ref="D1411" r:id="rId131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0000&amp;usg=AFQjCNFyz8mUV7FDFKD6m0e1QmFlHFQ-Ew"/>
    <hyperlink ref="D1412" r:id="rId1316" display="https://www.google.com/url?q=https://bestbuy.7tiv.net/XRqxa&amp;sa=D&amp;ust=1574897675120000&amp;usg=AFQjCNHw-q4m6k-IWSgqB9FKaafE2Kj1xw"/>
    <hyperlink ref="D1413" r:id="rId1317" display="https://www.google.com/url?q=http://www.pntrs.com/t/Sj9FSkpEP0VEQ0JFP0VLS0RC&amp;sa=D&amp;ust=1574897675120000&amp;usg=AFQjCNHBiEZ0T1QesGYnXkIICzAupxnxYA"/>
    <hyperlink ref="D1414" r:id="rId1318" display="https://www.google.com/url?q=http://www.pntrs.com/t/Sj9FSkpEP0VEQ0JFP0VLS0RC&amp;sa=D&amp;ust=1574897675120000&amp;usg=AFQjCNHBiEZ0T1QesGYnXkIICzAupxnxYA"/>
    <hyperlink ref="D1415" r:id="rId1319" display="https://www.google.com/url?q=https://bestbuy.7tiv.net/XRqxa&amp;sa=D&amp;ust=1574897675120000&amp;usg=AFQjCNHw-q4m6k-IWSgqB9FKaafE2Kj1xw"/>
    <hyperlink ref="D1416" r:id="rId132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0000&amp;usg=AFQjCNFyz8mUV7FDFKD6m0e1QmFlHFQ-Ew"/>
    <hyperlink ref="D1417" r:id="rId132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1000&amp;usg=AFQjCNGIpfbZV2ZCN1Kv97pfTJnvFXkwZQ"/>
    <hyperlink ref="D1418" r:id="rId132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1000&amp;usg=AFQjCNGIpfbZV2ZCN1Kv97pfTJnvFXkwZQ"/>
    <hyperlink ref="D1419" r:id="rId132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1000&amp;usg=AFQjCNGIpfbZV2ZCN1Kv97pfTJnvFXkwZQ"/>
    <hyperlink ref="D1420" r:id="rId132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1000&amp;usg=AFQjCNGIpfbZV2ZCN1Kv97pfTJnvFXkwZQ"/>
    <hyperlink ref="D1421" r:id="rId1325" display="https://www.google.com/url?q=https://bestbuy.7tiv.net/XRqxa&amp;sa=D&amp;ust=1574897675121000&amp;usg=AFQjCNHb81JuNQST0Mo4wFWtAYapGq7bUA"/>
    <hyperlink ref="D1422" r:id="rId1326" display="https://www.google.com/url?q=https://bestbuy.7tiv.net/XRqxa&amp;sa=D&amp;ust=1574897675121000&amp;usg=AFQjCNHb81JuNQST0Mo4wFWtAYapGq7bUA"/>
    <hyperlink ref="D1423" r:id="rId1327" display="https://www.google.com/url?q=http://www.pntrs.com/t/Sj9FSkpEP0VEQ0JFP0VLS0RC&amp;sa=D&amp;ust=1574897675122000&amp;usg=AFQjCNGsM1FnQaeFG0xLO9kaDIdS60U2Tg"/>
    <hyperlink ref="D1424" r:id="rId1328" display="https://www.google.com/url?q=https://goto.target.com/c/12116/81938/2092&amp;sa=D&amp;ust=1574897675122000&amp;usg=AFQjCNHq_nBkEOcLDesS9_rL0NJKBv3Z-A"/>
    <hyperlink ref="D1425" r:id="rId1329" display="https://www.google.com/url?q=https://goto.target.com/c/12116/81938/2092&amp;sa=D&amp;ust=1574897675122000&amp;usg=AFQjCNHq_nBkEOcLDesS9_rL0NJKBv3Z-A"/>
    <hyperlink ref="D1426" r:id="rId1330" display="https://www.google.com/url?q=https://bestbuy.7tiv.net/XRqxa&amp;sa=D&amp;ust=1574897675122000&amp;usg=AFQjCNG_YXuguDIc5BWZDAulGTksBl6J6Q"/>
    <hyperlink ref="D1427" r:id="rId133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2000&amp;usg=AFQjCNHGOvYKCN4dGTLL0kvHbzeLzn9XHg"/>
    <hyperlink ref="D1428" r:id="rId1332" display="https://www.google.com/url?q=https://bestbuy.7tiv.net/XRqxa&amp;sa=D&amp;ust=1574897675122000&amp;usg=AFQjCNG_YXuguDIc5BWZDAulGTksBl6J6Q"/>
    <hyperlink ref="D1429" r:id="rId1333" display="https://www.google.com/url?q=https://bestbuy.7tiv.net/XRqxa&amp;sa=D&amp;ust=1574897675122000&amp;usg=AFQjCNG_YXuguDIc5BWZDAulGTksBl6J6Q"/>
    <hyperlink ref="D1430" r:id="rId1334" display="https://www.google.com/url?q=http://www.anrdoezrs.net/click-3278587-11272891&amp;sa=D&amp;ust=1574897675123000&amp;usg=AFQjCNHgRzKsoRp8uPACqsqsm0BJvDDbNg"/>
    <hyperlink ref="D1431" r:id="rId1335" display="https://www.google.com/url?q=http://www.anrdoezrs.net/click-3278587-11272891&amp;sa=D&amp;ust=1574897675123000&amp;usg=AFQjCNHgRzKsoRp8uPACqsqsm0BJvDDbNg"/>
    <hyperlink ref="D1432" r:id="rId1336" display="https://www.google.com/url?q=http://www.anrdoezrs.net/click-3278587-11272891&amp;sa=D&amp;ust=1574897675123000&amp;usg=AFQjCNHgRzKsoRp8uPACqsqsm0BJvDDbNg"/>
    <hyperlink ref="D1433" r:id="rId1337" display="https://www.google.com/url?q=https://click.linksynergy.com/fs-bin/click?id%3DCY3NkS*Y9qw%26offerid%3D557044.100312033%26type%3D3%26subid%3D0&amp;sa=D&amp;ust=1574897675123000&amp;usg=AFQjCNHKYk0_HbEajjJ6F58QbR2x_xd-bw"/>
    <hyperlink ref="D1434" r:id="rId1338" display="https://www.google.com/url?q=https://click.linksynergy.com/fs-bin/click?id%3DCY3NkS*Y9qw%26offerid%3D557044.100312033%26type%3D3%26subid%3D0&amp;sa=D&amp;ust=1574897675123000&amp;usg=AFQjCNHKYk0_HbEajjJ6F58QbR2x_xd-bw"/>
    <hyperlink ref="D1435" r:id="rId1339" display="https://www.google.com/url?q=https://bestbuy.7tiv.net/XRqxa&amp;sa=D&amp;ust=1574897675123000&amp;usg=AFQjCNFLIcJLdGn4PVhIaFzB89TjZF_Q7Q"/>
    <hyperlink ref="D1436" r:id="rId1340" display="https://www.google.com/url?q=https://bestbuy.7tiv.net/XRqxa&amp;sa=D&amp;ust=1574897675123000&amp;usg=AFQjCNFLIcJLdGn4PVhIaFzB89TjZF_Q7Q"/>
    <hyperlink ref="D1437" r:id="rId1341" display="https://www.google.com/url?q=https://click.linksynergy.com/fs-bin/click?id%3DCY3NkS*Y9qw%26offerid%3D557044.100312033%26type%3D3%26subid%3D0&amp;sa=D&amp;ust=1574897675123000&amp;usg=AFQjCNHKYk0_HbEajjJ6F58QbR2x_xd-bw"/>
    <hyperlink ref="D1438" r:id="rId134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3000&amp;usg=AFQjCNETIxJ6FjvURRaGzRHB3FVFC0TQSw"/>
    <hyperlink ref="D1439" r:id="rId1343" display="https://www.google.com/url?q=http://www.pntrs.com/t/Sj9FSkpEP0VEQ0JFP0VLS0RC&amp;sa=D&amp;ust=1574897675124000&amp;usg=AFQjCNHq6Zc0EQT7E_d8yk2tTXA5Tv1_dw"/>
    <hyperlink ref="D1440" r:id="rId1344" display="https://www.google.com/url?q=http://www.jdoqocy.com/click-3278587-12894798&amp;sa=D&amp;ust=1574897675124000&amp;usg=AFQjCNHpZi6ypTH0Z0y80wfFNkLw2MCmPw"/>
    <hyperlink ref="D1441" r:id="rId1345" display="https://www.google.com/url?q=http://www.jdoqocy.com/click-3278587-12894798&amp;sa=D&amp;ust=1574897675124000&amp;usg=AFQjCNHpZi6ypTH0Z0y80wfFNkLw2MCmPw"/>
    <hyperlink ref="D1442" r:id="rId1346" display="https://www.google.com/url?q=http://www.dpbolvw.net/click-3278587-11998324&amp;sa=D&amp;ust=1574897675124000&amp;usg=AFQjCNGPhwTPOuQygMakZvkieUTqu8mD_w"/>
    <hyperlink ref="D1443" r:id="rId1347" display="https://www.google.com/url?q=http://www.dpbolvw.net/click-3278587-11998324&amp;sa=D&amp;ust=1574897675125000&amp;usg=AFQjCNGCr0fa6eneQnG2cg3pv0o8Jv9ElA"/>
    <hyperlink ref="D1444" r:id="rId134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5000&amp;usg=AFQjCNGIZESfktGqAGs3xQMb87UlOmIRaA"/>
    <hyperlink ref="D1445" r:id="rId134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5000&amp;usg=AFQjCNGIZESfktGqAGs3xQMb87UlOmIRaA"/>
    <hyperlink ref="D1446" r:id="rId135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5000&amp;usg=AFQjCNGIZESfktGqAGs3xQMb87UlOmIRaA"/>
    <hyperlink ref="D1447" r:id="rId135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5000&amp;usg=AFQjCNGIZESfktGqAGs3xQMb87UlOmIRaA"/>
    <hyperlink ref="D1448" r:id="rId1352" display="https://www.google.com/url?q=https://goto.target.com/c/12116/81938/2092&amp;sa=D&amp;ust=1574897675125000&amp;usg=AFQjCNHrECJHIBO4mrtbhNVh59lIqr-AQg"/>
    <hyperlink ref="D1449" r:id="rId1353" display="https://www.google.com/url?q=https://goto.target.com/c/12116/81938/2092&amp;sa=D&amp;ust=1574897675125000&amp;usg=AFQjCNHrECJHIBO4mrtbhNVh59lIqr-AQg"/>
    <hyperlink ref="D1450" r:id="rId1354" display="https://www.google.com/url?q=http://www.pntrs.com/t/Sj9FSkpEP0VEQ0JFP0VLS0RC&amp;sa=D&amp;ust=1574897675125000&amp;usg=AFQjCNEVJDGEdpUizyJyEOqxMks15t9shw"/>
    <hyperlink ref="D1451" r:id="rId1355" display="https://www.google.com/url?q=http://www.pntrs.com/t/Sj9FSkpEP0VEQ0JFP0VLS0RC&amp;sa=D&amp;ust=1574897675125000&amp;usg=AFQjCNEVJDGEdpUizyJyEOqxMks15t9shw"/>
    <hyperlink ref="D1452" r:id="rId1356" display="https://www.google.com/url?q=http://www.jdoqocy.com/click-3278587-12289246&amp;sa=D&amp;ust=1574897675126000&amp;usg=AFQjCNFz6oMKHzvAki4aIMScWi-WJ7RfaA"/>
    <hyperlink ref="D1453" r:id="rId1357" display="https://www.google.com/url?q=https://bestbuy.7tiv.net/XRqxa&amp;sa=D&amp;ust=1574897675126000&amp;usg=AFQjCNEVmWDyf7wN-5cVZRhTO11yvnnVmg"/>
    <hyperlink ref="D1454" r:id="rId1358" display="https://www.google.com/url?q=http://www.tkqlhce.com/click-3278587-13840810&amp;sa=D&amp;ust=1574897675126000&amp;usg=AFQjCNFaPSg_3zaM57xbr-M_a6GPheXaxw"/>
    <hyperlink ref="D1455" r:id="rId1359" display="https://www.google.com/url?q=https://kohls.sjv.io/c/12116/362118/5349&amp;sa=D&amp;ust=1574897675126000&amp;usg=AFQjCNEvIxXLCB6cpoddw9NNdhSqB5_gdw"/>
    <hyperlink ref="D1456" r:id="rId1360" display="https://www.google.com/url?q=https://acehardware.dttq.net/oWRLW&amp;sa=D&amp;ust=1574897675126000&amp;usg=AFQjCNFAKheh5RFuqRDqvkN8dp3BAhyFyA"/>
    <hyperlink ref="D1457" r:id="rId1361" display="https://www.google.com/url?q=http://www.dpbolvw.net/click-3278587-11998324&amp;sa=D&amp;ust=1574897675126000&amp;usg=AFQjCNHPWqBGrGw7XxmLMUYP6ruE1k-7lQ"/>
    <hyperlink ref="D1458" r:id="rId1362" display="https://www.google.com/url?q=https://goto.target.com/c/12116/81938/2092&amp;sa=D&amp;ust=1574897675127000&amp;usg=AFQjCNH7Q_-2Ecw-I9RUPIn0z9jq3KjIuQ"/>
    <hyperlink ref="D1459" r:id="rId1363" display="https://www.google.com/url?q=http://www.tkqlhce.com/click-3278587-13840810&amp;sa=D&amp;ust=1574897675127000&amp;usg=AFQjCNHb7Mc0Zxctv5Mkac5j0IsVK7fssA"/>
    <hyperlink ref="D1460" r:id="rId1364" display="https://www.google.com/url?q=http://www.pntrs.com/t/Sj9FSkpEP0VEQ0JFP0VLS0RC&amp;sa=D&amp;ust=1574897675127000&amp;usg=AFQjCNEm8dM_EY9VfAflJKWCrFkxj7-ueQ"/>
    <hyperlink ref="D1461" r:id="rId1365" display="https://www.google.com/url?q=https://bestbuy.7tiv.net/XRqxa&amp;sa=D&amp;ust=1574897675127000&amp;usg=AFQjCNF4HIQW41Wb-W61BU8AHHHWHcqr5w"/>
    <hyperlink ref="D1462" r:id="rId1366" display="https://www.google.com/url?q=https://bestbuy.7tiv.net/XRqxa&amp;sa=D&amp;ust=1574897675127000&amp;usg=AFQjCNF4HIQW41Wb-W61BU8AHHHWHcqr5w"/>
    <hyperlink ref="D1463" r:id="rId1367" display="https://www.google.com/url?q=https://bestbuy.7tiv.net/XRqxa&amp;sa=D&amp;ust=1574897675127000&amp;usg=AFQjCNF4HIQW41Wb-W61BU8AHHHWHcqr5w"/>
    <hyperlink ref="D1464" r:id="rId1368" display="https://www.google.com/url?q=https://bestbuy.7tiv.net/XRqxa&amp;sa=D&amp;ust=1574897675127000&amp;usg=AFQjCNF4HIQW41Wb-W61BU8AHHHWHcqr5w"/>
    <hyperlink ref="D1465" r:id="rId1369" display="https://www.google.com/url?q=https://bestbuy.7tiv.net/XRqxa&amp;sa=D&amp;ust=1574897675128000&amp;usg=AFQjCNEbG-z0QPW6hZFW-liC2rjArjybFQ"/>
    <hyperlink ref="D1466" r:id="rId1370" display="https://www.google.com/url?q=https://bestbuy.7tiv.net/XRqxa&amp;sa=D&amp;ust=1574897675128000&amp;usg=AFQjCNEbG-z0QPW6hZFW-liC2rjArjybFQ"/>
    <hyperlink ref="D1467" r:id="rId1371" display="https://www.google.com/url?q=https://goto.target.com/c/12116/81938/2092&amp;sa=D&amp;ust=1574897675128000&amp;usg=AFQjCNFfQfjzpof1hsYBEfFJxS2zyAcVRw"/>
    <hyperlink ref="D1468" r:id="rId1372" display="https://www.google.com/url?q=https://bestbuy.7tiv.net/XRqxa&amp;sa=D&amp;ust=1574897675128000&amp;usg=AFQjCNEbG-z0QPW6hZFW-liC2rjArjybFQ"/>
    <hyperlink ref="D1469" r:id="rId1373" display="https://www.google.com/url?q=https://bestbuy.7tiv.net/XRqxa&amp;sa=D&amp;ust=1574897675128000&amp;usg=AFQjCNEbG-z0QPW6hZFW-liC2rjArjybFQ"/>
    <hyperlink ref="D1470" r:id="rId1374" display="https://www.google.com/url?q=https://goto.target.com/c/12116/81938/2092&amp;sa=D&amp;ust=1574897675128000&amp;usg=AFQjCNFfQfjzpof1hsYBEfFJxS2zyAcVRw"/>
    <hyperlink ref="D1471" r:id="rId137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8000&amp;usg=AFQjCNEYv3mvULKllanlzWPxJGyYQBMbXQ"/>
    <hyperlink ref="D1472" r:id="rId1376" display="https://www.google.com/url?q=http://www.pntrs.com/t/Sj9FSkpEP0VEQ0JFP0VLS0RC&amp;sa=D&amp;ust=1574897675128000&amp;usg=AFQjCNGU9yQsAh6GeU-V5fFlzzkvlb6q3g"/>
    <hyperlink ref="D1473" r:id="rId1377" display="https://www.google.com/url?q=https://goto.target.com/c/12116/81938/2092&amp;sa=D&amp;ust=1574897675128000&amp;usg=AFQjCNFfQfjzpof1hsYBEfFJxS2zyAcVRw"/>
    <hyperlink ref="D1474" r:id="rId1378" display="https://www.google.com/url?q=https://bestbuy.7tiv.net/XRqxa&amp;sa=D&amp;ust=1574897675129000&amp;usg=AFQjCNH08Um0oJisfV9woY6U5gaYFPbmWA"/>
    <hyperlink ref="D1475" r:id="rId137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9000&amp;usg=AFQjCNGxGDh2y_gieB6j7b7Xi7I7-e_6fA"/>
    <hyperlink ref="D1476" r:id="rId1380" display="https://www.google.com/url?q=https://bestbuy.7tiv.net/XRqxa&amp;sa=D&amp;ust=1574897675129000&amp;usg=AFQjCNH08Um0oJisfV9woY6U5gaYFPbmWA"/>
    <hyperlink ref="D1477" r:id="rId1381" display="https://www.google.com/url?q=http://www.tkqlhce.com/click-3278587-13840810&amp;sa=D&amp;ust=1574897675129000&amp;usg=AFQjCNFYiAXB-Qkk1tNvtQpDH2rcWmeRAg"/>
    <hyperlink ref="D1478" r:id="rId1382" display="https://www.google.com/url?q=http://www.tkqlhce.com/click-3278587-13840810&amp;sa=D&amp;ust=1574897675130000&amp;usg=AFQjCNG58gay5AVYwtFnfdn4hZtLAvp-0A"/>
    <hyperlink ref="D1479" r:id="rId1383" display="https://www.google.com/url?q=https://bestbuy.7tiv.net/XRqxa&amp;sa=D&amp;ust=1574897675130000&amp;usg=AFQjCNHFqLTF6VFwDI6s6Q3RtnTd-XMpOg"/>
    <hyperlink ref="D1480" r:id="rId1384" display="https://www.google.com/url?q=https://bestbuy.7tiv.net/XRqxa&amp;sa=D&amp;ust=1574897675130000&amp;usg=AFQjCNHFqLTF6VFwDI6s6Q3RtnTd-XMpOg"/>
    <hyperlink ref="D1481" r:id="rId1385" display="https://www.google.com/url?q=https://bestbuy.7tiv.net/XRqxa&amp;sa=D&amp;ust=1574897675130000&amp;usg=AFQjCNHFqLTF6VFwDI6s6Q3RtnTd-XMpOg"/>
    <hyperlink ref="D1482" r:id="rId1386" display="https://www.google.com/url?q=https://bestbuy.7tiv.net/XRqxa&amp;sa=D&amp;ust=1574897675130000&amp;usg=AFQjCNHFqLTF6VFwDI6s6Q3RtnTd-XMpOg"/>
    <hyperlink ref="D1483" r:id="rId1387" display="https://www.google.com/url?q=http://www.pntrs.com/t/Sj9FSkpEP0VEQ0JFP0VLS0RC&amp;sa=D&amp;ust=1574897675130000&amp;usg=AFQjCNFKs5PMOb0sQueAKPuORO_F37IdVA"/>
    <hyperlink ref="D1484" r:id="rId1388" display="https://www.google.com/url?q=https://bestbuy.7tiv.net/XRqxa&amp;sa=D&amp;ust=1574897675130000&amp;usg=AFQjCNHFqLTF6VFwDI6s6Q3RtnTd-XMpOg"/>
    <hyperlink ref="D1485" r:id="rId1389" display="https://www.google.com/url?q=http://www.pntrs.com/t/Sj9FSkpEP0VEQ0JFP0VLS0RC&amp;sa=D&amp;ust=1574897675130000&amp;usg=AFQjCNFKs5PMOb0sQueAKPuORO_F37IdVA"/>
    <hyperlink ref="D1486" r:id="rId1390" display="https://www.google.com/url?q=http://www.pntrs.com/t/Sj9FSkpEP0VEQ0JFP0VLS0RC&amp;sa=D&amp;ust=1574897675130000&amp;usg=AFQjCNFKs5PMOb0sQueAKPuORO_F37IdVA"/>
    <hyperlink ref="D1487" r:id="rId1391" display="https://www.google.com/url?q=https://bestbuy.7tiv.net/XRqxa&amp;sa=D&amp;ust=1574897675130000&amp;usg=AFQjCNHFqLTF6VFwDI6s6Q3RtnTd-XMpOg"/>
    <hyperlink ref="D1488" r:id="rId1392" display="https://www.google.com/url?q=https://bestbuy.7tiv.net/XRqxa&amp;sa=D&amp;ust=1574897675131000&amp;usg=AFQjCNF_g_DxyjaMbOPh8b8KklrfD-3e8A"/>
    <hyperlink ref="D1489" r:id="rId1393" display="https://www.google.com/url?q=https://goto.target.com/c/12116/81938/2092&amp;sa=D&amp;ust=1574897675131000&amp;usg=AFQjCNEZm22SFx0w39svxECeS8AHZ8G3rg"/>
    <hyperlink ref="D1490" r:id="rId1394" display="https://www.google.com/url?q=https://bestbuy.7tiv.net/XRqxa&amp;sa=D&amp;ust=1574897675131000&amp;usg=AFQjCNF_g_DxyjaMbOPh8b8KklrfD-3e8A"/>
    <hyperlink ref="D1491" r:id="rId1395" display="https://www.google.com/url?q=https://bestbuy.7tiv.net/XRqxa&amp;sa=D&amp;ust=1574897675131000&amp;usg=AFQjCNF_g_DxyjaMbOPh8b8KklrfD-3e8A"/>
    <hyperlink ref="D1492" r:id="rId1396" display="https://www.google.com/url?q=https://bestbuy.7tiv.net/XRqxa&amp;sa=D&amp;ust=1574897675131000&amp;usg=AFQjCNF_g_DxyjaMbOPh8b8KklrfD-3e8A"/>
    <hyperlink ref="D1493" r:id="rId1397" display="https://www.google.com/url?q=https://bestbuy.7tiv.net/XRqxa&amp;sa=D&amp;ust=1574897675131000&amp;usg=AFQjCNF_g_DxyjaMbOPh8b8KklrfD-3e8A"/>
    <hyperlink ref="D1494" r:id="rId1398" display="https://www.google.com/url?q=https://bestbuy.7tiv.net/XRqxa&amp;sa=D&amp;ust=1574897675131000&amp;usg=AFQjCNF_g_DxyjaMbOPh8b8KklrfD-3e8A"/>
    <hyperlink ref="D1495" r:id="rId1399" display="https://www.google.com/url?q=https://bestbuy.7tiv.net/XRqxa&amp;sa=D&amp;ust=1574897675132000&amp;usg=AFQjCNHJ6euXU5SadMmvvAWamJP--3cypA"/>
    <hyperlink ref="D1496" r:id="rId1400" display="https://www.google.com/url?q=https://bestbuy.7tiv.net/XRqxa&amp;sa=D&amp;ust=1574897675132000&amp;usg=AFQjCNHJ6euXU5SadMmvvAWamJP--3cypA"/>
    <hyperlink ref="D1497" r:id="rId140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32000&amp;usg=AFQjCNG29DiVrKs1spJa-QS18jbtNyiV9g"/>
    <hyperlink ref="D1498" r:id="rId140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32000&amp;usg=AFQjCNG29DiVrKs1spJa-QS18jbtNyiV9g"/>
    <hyperlink ref="D1499" r:id="rId1403" display="https://www.google.com/url?q=https://bestbuy.7tiv.net/XRqxa&amp;sa=D&amp;ust=1574897675132000&amp;usg=AFQjCNHJ6euXU5SadMmvvAWamJP--3cypA"/>
    <hyperlink ref="D1500" r:id="rId1404" display="https://www.google.com/url?q=https://bestbuy.7tiv.net/XRqxa&amp;sa=D&amp;ust=1574897675132000&amp;usg=AFQjCNHJ6euXU5SadMmvvAWamJP--3cypA"/>
    <hyperlink ref="D1501" r:id="rId1405" display="https://www.google.com/url?q=https://bestbuy.7tiv.net/XRqxa&amp;sa=D&amp;ust=1574897675132000&amp;usg=AFQjCNHJ6euXU5SadMmvvAWamJP--3cypA"/>
    <hyperlink ref="D1502" r:id="rId1406" display="https://www.google.com/url?q=https://bestbuy.7tiv.net/XRqxa&amp;sa=D&amp;ust=1574897675132000&amp;usg=AFQjCNHJ6euXU5SadMmvvAWamJP--3cypA"/>
    <hyperlink ref="D1503" r:id="rId1407" display="https://www.google.com/url?q=https://bestbuy.7tiv.net/XRqxa&amp;sa=D&amp;ust=1574897675133000&amp;usg=AFQjCNGBrrV3WXhzz603JGfg0IsGb9Fnzg"/>
    <hyperlink ref="D1504" r:id="rId1408" display="https://www.google.com/url?q=http://www.dpbolvw.net/click-3278587-11998324&amp;sa=D&amp;ust=1574897675133000&amp;usg=AFQjCNFfIB5NA40MhD3ve9AwADpon2FNGg"/>
    <hyperlink ref="D1505" r:id="rId1409" display="https://www.google.com/url?q=http://www.dpbolvw.net/click-3278587-11998324&amp;sa=D&amp;ust=1574897675133000&amp;usg=AFQjCNFfIB5NA40MhD3ve9AwADpon2FNGg"/>
    <hyperlink ref="D1506" r:id="rId1410" display="https://www.google.com/url?q=http://www.dpbolvw.net/click-3278587-11998324&amp;sa=D&amp;ust=1574897675133000&amp;usg=AFQjCNFfIB5NA40MhD3ve9AwADpon2FNGg"/>
    <hyperlink ref="D1507" r:id="rId1411" display="https://www.google.com/url?q=http://www.dpbolvw.net/click-3278587-11998324&amp;sa=D&amp;ust=1574897675133000&amp;usg=AFQjCNFfIB5NA40MhD3ve9AwADpon2FNGg"/>
    <hyperlink ref="D1508" r:id="rId1412" display="https://www.google.com/url?q=https://bestbuy.7tiv.net/XRqxa&amp;sa=D&amp;ust=1574897675133000&amp;usg=AFQjCNGBrrV3WXhzz603JGfg0IsGb9Fnzg"/>
    <hyperlink ref="D1509" r:id="rId1413" display="https://www.google.com/url?q=https://goto.target.com/c/12116/81938/2092&amp;sa=D&amp;ust=1574897675134000&amp;usg=AFQjCNGdS6YLzpVCGsvC0KIeJAWXG5Kazw"/>
    <hyperlink ref="D1510" r:id="rId1414" display="https://www.google.com/url?q=https://bestbuy.7tiv.net/XRqxa&amp;sa=D&amp;ust=1574897675134000&amp;usg=AFQjCNELKp50hwKtgXwCAWM_X0XS5gL-fw"/>
    <hyperlink ref="D1511" r:id="rId1415" display="https://www.google.com/url?q=https://bestbuy.7tiv.net/XRqxa&amp;sa=D&amp;ust=1574897675134000&amp;usg=AFQjCNELKp50hwKtgXwCAWM_X0XS5gL-fw"/>
    <hyperlink ref="D1512" r:id="rId1416" display="https://www.google.com/url?q=http://www.tkqlhce.com/click-3278587-13840810&amp;sa=D&amp;ust=1574897675134000&amp;usg=AFQjCNGpgSS4Hws6JAbkxYDKlbJ-AUyLRw"/>
    <hyperlink ref="D1513" r:id="rId1417" display="https://www.google.com/url?q=http://www.tkqlhce.com/click-3278587-13840810&amp;sa=D&amp;ust=1574897675135000&amp;usg=AFQjCNFLaH-Y4Q4e2FfrcJyZ6nXWwUuNMQ"/>
    <hyperlink ref="D1514" r:id="rId1418" display="https://www.google.com/url?q=http://www.tkqlhce.com/click-3278587-13840810&amp;sa=D&amp;ust=1574897675135000&amp;usg=AFQjCNFLaH-Y4Q4e2FfrcJyZ6nXWwUuNMQ"/>
    <hyperlink ref="D1515" r:id="rId1419" display="https://www.google.com/url?q=https://bestbuy.7tiv.net/XRqxa&amp;sa=D&amp;ust=1574897675135000&amp;usg=AFQjCNGvo1vXu7Y0GXUB1ZbWmjwrDQcUJA"/>
    <hyperlink ref="D1516" r:id="rId1420" display="https://www.google.com/url?q=https://bestbuy.7tiv.net/XRqxa&amp;sa=D&amp;ust=1574897675135000&amp;usg=AFQjCNGvo1vXu7Y0GXUB1ZbWmjwrDQcUJA"/>
    <hyperlink ref="D1517" r:id="rId1421" display="https://www.google.com/url?q=https://bestbuy.7tiv.net/XRqxa&amp;sa=D&amp;ust=1574897675135000&amp;usg=AFQjCNGvo1vXu7Y0GXUB1ZbWmjwrDQcUJA"/>
    <hyperlink ref="D1518" r:id="rId1422" display="https://www.google.com/url?q=https://bestbuy.7tiv.net/XRqxa&amp;sa=D&amp;ust=1574897675136000&amp;usg=AFQjCNG3u2jIvhEMVO-6g7CK4IbddZ6QhQ"/>
    <hyperlink ref="D1519" r:id="rId1423" display="https://www.google.com/url?q=https://bestbuy.7tiv.net/XRqxa&amp;sa=D&amp;ust=1574897675136000&amp;usg=AFQjCNG3u2jIvhEMVO-6g7CK4IbddZ6QhQ"/>
    <hyperlink ref="D1520" r:id="rId1424" display="https://www.google.com/url?q=http://www.anrdoezrs.net/click-3278587-12334153&amp;sa=D&amp;ust=1574897675136000&amp;usg=AFQjCNGbXbhZqnezFBcZytFjpOOPgvd3Gg"/>
    <hyperlink ref="D1521" r:id="rId1425" display="https://www.google.com/url?q=http://www.tkqlhce.com/click-3278587-13861312&amp;sa=D&amp;ust=1574897675136000&amp;usg=AFQjCNEs6gVL1UHLZ9PE_zj9C3gFS1nFNg"/>
    <hyperlink ref="D1522" r:id="rId1426" display="https://www.google.com/url?q=http://www.tkqlhce.com/click-3278587-13861312&amp;sa=D&amp;ust=1574897675136000&amp;usg=AFQjCNEs6gVL1UHLZ9PE_zj9C3gFS1nFNg"/>
    <hyperlink ref="D1523" r:id="rId1427" display="https://www.google.com/url?q=http://www.tkqlhce.com/click-3278587-13861312&amp;sa=D&amp;ust=1574897675136000&amp;usg=AFQjCNEs6gVL1UHLZ9PE_zj9C3gFS1nFNg"/>
    <hyperlink ref="D1524" r:id="rId1428" display="https://www.google.com/url?q=http://www.tkqlhce.com/click-3278587-13861312&amp;sa=D&amp;ust=1574897675136000&amp;usg=AFQjCNEs6gVL1UHLZ9PE_zj9C3gFS1nFNg"/>
    <hyperlink ref="D1525" r:id="rId1429" display="https://www.google.com/url?q=http://www.tkqlhce.com/click-3278587-13861312&amp;sa=D&amp;ust=1574897675137000&amp;usg=AFQjCNE5uZm92dUp-JCn1xmw7hIMY8oz_Q"/>
    <hyperlink ref="D1526" r:id="rId1430" display="https://www.google.com/url?q=http://www.tkqlhce.com/click-3278587-13861312&amp;sa=D&amp;ust=1574897675137000&amp;usg=AFQjCNE5uZm92dUp-JCn1xmw7hIMY8oz_Q"/>
    <hyperlink ref="D1527" r:id="rId1431" display="https://www.google.com/url?q=http://www.tkqlhce.com/click-3278587-13861312&amp;sa=D&amp;ust=1574897675137000&amp;usg=AFQjCNE5uZm92dUp-JCn1xmw7hIMY8oz_Q"/>
    <hyperlink ref="D1528" r:id="rId1432" display="https://www.google.com/url?q=https://kohls.sjv.io/c/12116/362118/5349&amp;sa=D&amp;ust=1574897675137000&amp;usg=AFQjCNEtXcbFzOGvUS2cZmdkjvtY39oWzw"/>
    <hyperlink ref="D1529" r:id="rId1433" display="https://www.google.com/url?q=http://www.tkqlhce.com/click-3278587-13861312&amp;sa=D&amp;ust=1574897675137000&amp;usg=AFQjCNE5uZm92dUp-JCn1xmw7hIMY8oz_Q"/>
    <hyperlink ref="D1530" r:id="rId1434" display="https://www.google.com/url?q=http://www.tkqlhce.com/click-3278587-13861312&amp;sa=D&amp;ust=1574897675137000&amp;usg=AFQjCNE5uZm92dUp-JCn1xmw7hIMY8oz_Q"/>
    <hyperlink ref="D1531" r:id="rId1435" display="https://www.google.com/url?q=https://bestbuy.7tiv.net/XRqxa&amp;sa=D&amp;ust=1574897675138000&amp;usg=AFQjCNG6STtCiaigSwNNH-QyBxUW1Mry3Q"/>
    <hyperlink ref="D1532" r:id="rId1436" display="https://www.google.com/url?q=https://kohls.sjv.io/c/12116/362118/5349&amp;sa=D&amp;ust=1574897675138000&amp;usg=AFQjCNG8DDtCFhli3Ue35j25ibLII47oqw"/>
    <hyperlink ref="D1533" r:id="rId1437" display="https://www.google.com/url?q=http://www.pntrs.com/t/Sj9FSkpEP0VEQ0JFP0VLS0RC&amp;sa=D&amp;ust=1574897675138000&amp;usg=AFQjCNFMpojQoP38fZ3cTHMWQpPMiu90lg"/>
    <hyperlink ref="D1534" r:id="rId143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38000&amp;usg=AFQjCNFujDEkG_mxWY9Wp9OE2h-oM7eGBw"/>
    <hyperlink ref="D1535" r:id="rId1439" display="https://www.google.com/url?q=http://www.pntrs.com/t/Sj9FSkpEP0VEQ0JFP0VLS0RC&amp;sa=D&amp;ust=1574897675139000&amp;usg=AFQjCNG0ZVvVWbwOI3SprIZdvcRgOLiUQQ"/>
    <hyperlink ref="D1536" r:id="rId1440" display="https://www.google.com/url?q=http://www.tkqlhce.com/click-3278587-13861312&amp;sa=D&amp;ust=1574897675139000&amp;usg=AFQjCNEc8dFfjiCdFmnMs4mqa5YsS2kCtA"/>
    <hyperlink ref="D1537" r:id="rId1441" display="https://www.google.com/url?q=https://goto.target.com/c/12116/81938/2092&amp;sa=D&amp;ust=1574897675139000&amp;usg=AFQjCNFJ_L9aRbgu3AeXgE20vTLLFPs0Fg"/>
    <hyperlink ref="D1538" r:id="rId1442" display="https://www.google.com/url?q=https://goto.target.com/c/12116/81938/2092&amp;sa=D&amp;ust=1574897675139000&amp;usg=AFQjCNFJ_L9aRbgu3AeXgE20vTLLFPs0Fg"/>
    <hyperlink ref="D1539" r:id="rId1443" display="https://www.google.com/url?q=https://bestbuy.7tiv.net/XRqxa&amp;sa=D&amp;ust=1574897675139000&amp;usg=AFQjCNGFUE-ph6H1VGKF_kpf_2pU-1XlaQ"/>
    <hyperlink ref="D1540" r:id="rId1444" display="https://www.google.com/url?q=http://www.dpbolvw.net/click-3278587-11998324&amp;sa=D&amp;ust=1574897675139000&amp;usg=AFQjCNF6NRHZojUBVvDN0Fo6BFjsFZVIOA"/>
    <hyperlink ref="D1541" r:id="rId1445" display="https://www.google.com/url?q=http://www.dpbolvw.net/click-3278587-11998324&amp;sa=D&amp;ust=1574897675140000&amp;usg=AFQjCNH6llDRD4MW6Bck_4u_4gq8FFtY5A"/>
    <hyperlink ref="D1542" r:id="rId1446" display="https://www.google.com/url?q=https://bestbuy.7tiv.net/XRqxa&amp;sa=D&amp;ust=1574897675140000&amp;usg=AFQjCNGtDwsbnCA1XndK3baNkpV7LDGLpQ"/>
    <hyperlink ref="D1543" r:id="rId1447" display="https://www.google.com/url?q=https://goto.target.com/c/12116/81938/2092&amp;sa=D&amp;ust=1574897675140000&amp;usg=AFQjCNFE-tuxGZNplStVC5B7jfhjz9jhVg"/>
    <hyperlink ref="D1544" r:id="rId1448" display="https://www.google.com/url?q=http://www.pntrs.com/t/Sj9FSkpEP0VEQ0JFP0VLS0RC&amp;sa=D&amp;ust=1574897675140000&amp;usg=AFQjCNFx1912qEk7KDM5uHMqbjvIzhj96w"/>
    <hyperlink ref="D1545" r:id="rId1449" display="https://www.google.com/url?q=https://bestbuy.7tiv.net/XRqxa&amp;sa=D&amp;ust=1574897675140000&amp;usg=AFQjCNGtDwsbnCA1XndK3baNkpV7LDGLpQ"/>
    <hyperlink ref="D1546" r:id="rId1450" display="https://www.google.com/url?q=https://kohls.sjv.io/c/12116/362118/5349&amp;sa=D&amp;ust=1574897675140000&amp;usg=AFQjCNEFcmn5gZgGGEn3GFfCJTA42gsxkg"/>
    <hyperlink ref="D1547" r:id="rId1451" display="https://www.google.com/url?q=http://www.pntrs.com/t/Sj9FSkpEP0VEQ0JFP0VLS0RC&amp;sa=D&amp;ust=1574897675141000&amp;usg=AFQjCNFWPSsWoJ6FnEq_YgbZxaEeIFJcKA"/>
    <hyperlink ref="D1548" r:id="rId1452" display="https://www.google.com/url?q=https://kohls.sjv.io/c/12116/362118/5349&amp;sa=D&amp;ust=1574897675141000&amp;usg=AFQjCNHiZeL-5Lot8IR2EIFP2tvuGymjMw"/>
    <hyperlink ref="D1549" r:id="rId1453" display="https://www.google.com/url?q=https://kohls.sjv.io/c/12116/362118/5349&amp;sa=D&amp;ust=1574897675141000&amp;usg=AFQjCNHiZeL-5Lot8IR2EIFP2tvuGymjMw"/>
    <hyperlink ref="D1550" r:id="rId1454" display="https://www.google.com/url?q=http://www.tkqlhce.com/click-3278587-13840810&amp;sa=D&amp;ust=1574897675141000&amp;usg=AFQjCNFdrVS0MHu5kvWhJVIAuQ_nLWiliA"/>
    <hyperlink ref="D1551" r:id="rId1455" display="https://www.google.com/url?q=https://bestbuy.7tiv.net/XRqxa&amp;sa=D&amp;ust=1574897675142000&amp;usg=AFQjCNGEeqMgDbQytEwL1M8jqUiRmbByaQ"/>
    <hyperlink ref="D1552" r:id="rId1456" display="https://www.google.com/url?q=https://bestbuy.7tiv.net/XRqxa&amp;sa=D&amp;ust=1574897675142000&amp;usg=AFQjCNGEeqMgDbQytEwL1M8jqUiRmbByaQ"/>
    <hyperlink ref="D1553" r:id="rId1457" display="https://www.google.com/url?q=https://click.linksynergy.com/fs-bin/click?id%3DCY3NkS*Y9qw%26offerid%3D608787.26%26type%3D3%26subid%3D0&amp;sa=D&amp;ust=1574897675142000&amp;usg=AFQjCNFSEJS0wePOJg66vJTRFQV61jVmdQ"/>
    <hyperlink ref="D1554" r:id="rId1458" display="https://www.google.com/url?q=http://www.tkqlhce.com/click-3278587-13840810&amp;sa=D&amp;ust=1574897675142000&amp;usg=AFQjCNFykTHpO00BTXCkm8pX0O2Dpq7eNQ"/>
    <hyperlink ref="D1555" r:id="rId1459" display="https://www.google.com/url?q=https://bestbuy.7tiv.net/XRqxa&amp;sa=D&amp;ust=1574897675142000&amp;usg=AFQjCNGEeqMgDbQytEwL1M8jqUiRmbByaQ"/>
    <hyperlink ref="D1556" r:id="rId1460" display="https://www.google.com/url?q=http://www.tkqlhce.com/click-3278587-13840810&amp;sa=D&amp;ust=1574897675142000&amp;usg=AFQjCNFykTHpO00BTXCkm8pX0O2Dpq7eNQ"/>
    <hyperlink ref="D1557" r:id="rId1461" display="https://www.google.com/url?q=http://www.tkqlhce.com/click-3278587-13840810&amp;sa=D&amp;ust=1574897675143000&amp;usg=AFQjCNHzSApWi3WnxiMJWNE5o0cqzK9RIw"/>
    <hyperlink ref="D1558" r:id="rId1462" display="https://www.google.com/url?q=https://bestbuy.7tiv.net/XRqxa&amp;sa=D&amp;ust=1574897675143000&amp;usg=AFQjCNGMo4n_Jpl3cXTrjNVqPUAWH-W-HQ"/>
    <hyperlink ref="D1559" r:id="rId1463" display="https://www.google.com/url?q=https://bestbuy.7tiv.net/XRqxa&amp;sa=D&amp;ust=1574897675143000&amp;usg=AFQjCNGMo4n_Jpl3cXTrjNVqPUAWH-W-HQ"/>
    <hyperlink ref="D1560" r:id="rId1464" display="https://www.google.com/url?q=https://bestbuy.7tiv.net/XRqxa&amp;sa=D&amp;ust=1574897675143000&amp;usg=AFQjCNGMo4n_Jpl3cXTrjNVqPUAWH-W-HQ"/>
    <hyperlink ref="D1561" r:id="rId1465" display="https://www.google.com/url?q=https://bestbuy.7tiv.net/XRqxa&amp;sa=D&amp;ust=1574897675143000&amp;usg=AFQjCNGMo4n_Jpl3cXTrjNVqPUAWH-W-HQ"/>
    <hyperlink ref="D1562" r:id="rId1466" display="https://www.google.com/url?q=https://bestbuy.7tiv.net/XRqxa&amp;sa=D&amp;ust=1574897675143000&amp;usg=AFQjCNGMo4n_Jpl3cXTrjNVqPUAWH-W-HQ"/>
    <hyperlink ref="D1563" r:id="rId1467" display="https://www.google.com/url?q=http://www.pntrs.com/t/S0BMS0pDQEZFRENGQERDTExIQw&amp;sa=D&amp;ust=1574897675143000&amp;usg=AFQjCNHk4dcSa9ippaaQk9pwgVcd0DaNGA"/>
    <hyperlink ref="D1564" r:id="rId1468" display="https://www.google.com/url?q=https://bestbuy.7tiv.net/XRqxa&amp;sa=D&amp;ust=1574897675144000&amp;usg=AFQjCNGr_M9oTNtj3BP2K7QS_K85KW-42Q"/>
    <hyperlink ref="D1565" r:id="rId1469" display="https://www.google.com/url?q=http://www.tkqlhce.com/click-3278587-13840810&amp;sa=D&amp;ust=1574897675144000&amp;usg=AFQjCNFQ9whuUXbDO_bZQokB1LnPWdiY_Q"/>
    <hyperlink ref="D1566" r:id="rId1470" display="https://www.google.com/url?q=https://goto.target.com/c/12116/81938/2092&amp;sa=D&amp;ust=1574897675144000&amp;usg=AFQjCNEmKoQM63U7fs9rUZtohyQ0k9jKFQ"/>
    <hyperlink ref="D1567" r:id="rId1471" display="https://www.google.com/url?q=https://bestbuy.7tiv.net/XRqxa&amp;sa=D&amp;ust=1574897675144000&amp;usg=AFQjCNGr_M9oTNtj3BP2K7QS_K85KW-42Q"/>
    <hyperlink ref="D1568" r:id="rId1472" display="https://www.google.com/url?q=https://goto.target.com/c/12116/81938/2092&amp;sa=D&amp;ust=1574897675145000&amp;usg=AFQjCNF1rB5Q8QtGM0k_Rebigjqs0sYqfA"/>
    <hyperlink ref="D1569" r:id="rId1473" display="https://www.google.com/url?q=https://bestbuy.7tiv.net/XRqxa&amp;sa=D&amp;ust=1574897675145000&amp;usg=AFQjCNHOKoc3fzJ51rnpaBXtSsINoBCnUA"/>
    <hyperlink ref="D1570" r:id="rId1474" display="https://www.google.com/url?q=https://bestbuy.7tiv.net/XRqxa&amp;sa=D&amp;ust=1574897675145000&amp;usg=AFQjCNHOKoc3fzJ51rnpaBXtSsINoBCnUA"/>
    <hyperlink ref="D1571" r:id="rId1475" display="https://www.google.com/url?q=https://bestbuy.7tiv.net/XRqxa&amp;sa=D&amp;ust=1574897675145000&amp;usg=AFQjCNHOKoc3fzJ51rnpaBXtSsINoBCnUA"/>
    <hyperlink ref="D1572" r:id="rId1476" display="https://www.google.com/url?q=https://kohls.sjv.io/c/12116/362118/5349&amp;sa=D&amp;ust=1574897675146000&amp;usg=AFQjCNGyMj-H3pWYHcMg8FNXPpUjX0Hf2g"/>
    <hyperlink ref="D1573" r:id="rId1477" display="https://www.google.com/url?q=https://bestbuy.7tiv.net/XRqxa&amp;sa=D&amp;ust=1574897675146000&amp;usg=AFQjCNFiPetv-18ZQibpCObaXEpLKIk8fQ"/>
    <hyperlink ref="D1574" r:id="rId1478" display="https://www.google.com/url?q=https://kohls.sjv.io/c/12116/362118/5349&amp;sa=D&amp;ust=1574897675146000&amp;usg=AFQjCNGyMj-H3pWYHcMg8FNXPpUjX0Hf2g"/>
    <hyperlink ref="D1575" r:id="rId1479" display="https://www.google.com/url?q=https://bestbuy.7tiv.net/XRqxa&amp;sa=D&amp;ust=1574897675146000&amp;usg=AFQjCNFiPetv-18ZQibpCObaXEpLKIk8fQ"/>
    <hyperlink ref="D1576" r:id="rId1480" display="https://www.google.com/url?q=https://bestbuy.7tiv.net/XRqxa&amp;sa=D&amp;ust=1574897675146000&amp;usg=AFQjCNFiPetv-18ZQibpCObaXEpLKIk8fQ"/>
    <hyperlink ref="D1577" r:id="rId1481" display="https://www.google.com/url?q=https://bestbuy.7tiv.net/XRqxa&amp;sa=D&amp;ust=1574897675146000&amp;usg=AFQjCNFiPetv-18ZQibpCObaXEpLKIk8fQ"/>
    <hyperlink ref="D1578" r:id="rId1482" display="https://www.google.com/url?q=https://goto.target.com/c/12116/81938/2092&amp;sa=D&amp;ust=1574897675147000&amp;usg=AFQjCNHuumW3LIpMs6QXqpTEBoGMh31NAQ"/>
    <hyperlink ref="D1579" r:id="rId1483" display="https://www.google.com/url?q=http://www.pntrs.com/t/Sj9FSkpEP0VEQ0JFP0VLS0RC&amp;sa=D&amp;ust=1574897675147000&amp;usg=AFQjCNG87djM2XjRgWI8NdSTgOfFWr-AcQ"/>
    <hyperlink ref="D1580" r:id="rId1484" display="https://www.google.com/url?q=http://www.pntrs.com/t/Sj9FSkpEP0VEQ0JFP0VLS0RC&amp;sa=D&amp;ust=1574897675147000&amp;usg=AFQjCNG87djM2XjRgWI8NdSTgOfFWr-AcQ"/>
    <hyperlink ref="D1581" r:id="rId1485" display="https://www.google.com/url?q=http://www.tkqlhce.com/click-3278587-13840810&amp;sa=D&amp;ust=1574897675147000&amp;usg=AFQjCNFgmNUXp678beJYT-tRlrB2qd_-Lw"/>
    <hyperlink ref="D1582" r:id="rId1486" display="https://www.google.com/url?q=https://bestbuy.7tiv.net/XRqxa&amp;sa=D&amp;ust=1574897675147000&amp;usg=AFQjCNHlCRKxNA2mDgr1dD1EuXPhnCLL8A"/>
    <hyperlink ref="D1583" r:id="rId1487" display="https://www.google.com/url?q=https://bestbuy.7tiv.net/XRqxa&amp;sa=D&amp;ust=1574897675147000&amp;usg=AFQjCNHlCRKxNA2mDgr1dD1EuXPhnCLL8A"/>
    <hyperlink ref="D1584" r:id="rId1488" display="https://www.google.com/url?q=https://bestbuy.7tiv.net/XRqxa&amp;sa=D&amp;ust=1574897675147000&amp;usg=AFQjCNHlCRKxNA2mDgr1dD1EuXPhnCLL8A"/>
    <hyperlink ref="D1585" r:id="rId1489" display="https://www.google.com/url?q=https://bestbuy.7tiv.net/XRqxa&amp;sa=D&amp;ust=1574897675148000&amp;usg=AFQjCNEg5_YcAlI4GRYXA4ZQAO6JC5Sq2g"/>
    <hyperlink ref="D1586" r:id="rId1490" display="https://www.google.com/url?q=https://bestbuy.7tiv.net/XRqxa&amp;sa=D&amp;ust=1574897675148000&amp;usg=AFQjCNEg5_YcAlI4GRYXA4ZQAO6JC5Sq2g"/>
    <hyperlink ref="D1587" r:id="rId1491" display="https://www.google.com/url?q=https://click.linksynergy.com/fs-bin/click?id%3DCY3NkS*Y9qw%26offerid%3D608787.26%26type%3D3%26subid%3D0&amp;sa=D&amp;ust=1574897675149000&amp;usg=AFQjCNGr2QIiDO7DUcHQIb6Robb_N6pPrQ"/>
    <hyperlink ref="D1588" r:id="rId1492" display="https://www.google.com/url?q=http://www.pntrs.com/t/Sj9FSkpEP0VEQ0JFP0VLS0RC&amp;sa=D&amp;ust=1574897675149000&amp;usg=AFQjCNFYyhUJOPXBbBQK1DBym2vpMICpEA"/>
    <hyperlink ref="D1589" r:id="rId1493" display="https://www.google.com/url?q=https://goto.target.com/c/12116/81938/2092&amp;sa=D&amp;ust=1574897675149000&amp;usg=AFQjCNEAIY7jtIo4v30XZMmqTGtHGFsLug"/>
    <hyperlink ref="D1590" r:id="rId1494" display="https://www.google.com/url?q=https://bestbuy.7tiv.net/XRqxa&amp;sa=D&amp;ust=1574897675149000&amp;usg=AFQjCNGvlZqcBOtBy7R72roS0ZpDtqqkXg"/>
    <hyperlink ref="D1591" r:id="rId1495" display="https://www.google.com/url?q=https://goto.target.com/c/12116/81938/2092&amp;sa=D&amp;ust=1574897675149000&amp;usg=AFQjCNEAIY7jtIo4v30XZMmqTGtHGFsLug"/>
    <hyperlink ref="D1592" r:id="rId1496" display="https://www.google.com/url?q=https://goto.target.com/c/12116/81938/2092&amp;sa=D&amp;ust=1574897675149000&amp;usg=AFQjCNEAIY7jtIo4v30XZMmqTGtHGFsLug"/>
    <hyperlink ref="D1593" r:id="rId1497" display="https://www.google.com/url?q=https://bestbuy.7tiv.net/XRqxa&amp;sa=D&amp;ust=1574897675149000&amp;usg=AFQjCNGvlZqcBOtBy7R72roS0ZpDtqqkXg"/>
    <hyperlink ref="D1594" r:id="rId1498" display="https://www.google.com/url?q=https://bestbuy.7tiv.net/XRqxa&amp;sa=D&amp;ust=1574897675149000&amp;usg=AFQjCNGvlZqcBOtBy7R72roS0ZpDtqqkXg"/>
    <hyperlink ref="D1595" r:id="rId1499" display="https://www.google.com/url?q=https://bestbuy.7tiv.net/XRqxa&amp;sa=D&amp;ust=1574897675150000&amp;usg=AFQjCNEODhbNR9cRHIfq66PyF1WVJ0I3Qw"/>
    <hyperlink ref="D1597" r:id="rId1500" display="https://www.google.com/url?q=http://www.anrdoezrs.net/click-3278587-13484679&amp;sa=D&amp;ust=1574897675150000&amp;usg=AFQjCNGVn0md_mjumTqB9coF7RcytwsexQ"/>
    <hyperlink ref="D1598" r:id="rId1501" display="https://www.google.com/url?q=http://www.jdoqocy.com/click-3278587-12289246&amp;sa=D&amp;ust=1574897675150000&amp;usg=AFQjCNFM9pGIRGXq8hgw0b4j3zwtL-QxWA"/>
    <hyperlink ref="D1599" r:id="rId1502" display="https://www.google.com/url?q=http://www.anrdoezrs.net/click-3278587-11272891&amp;sa=D&amp;ust=1574897675150000&amp;usg=AFQjCNHWsj7MC12TJn3FKdqtzBlMqLKzTA"/>
    <hyperlink ref="D1600" r:id="rId1503" display="https://www.google.com/url?q=http://www.tkqlhce.com/click-3278587-13861312&amp;sa=D&amp;ust=1574897675150000&amp;usg=AFQjCNEBYl8xfOw_B_tsJBYj9kisN_Rd-A"/>
    <hyperlink ref="D1601" r:id="rId1504" display="https://www.google.com/url?q=http://www.tkqlhce.com/click-3278587-13861312&amp;sa=D&amp;ust=1574897675150000&amp;usg=AFQjCNEBYl8xfOw_B_tsJBYj9kisN_Rd-A"/>
    <hyperlink ref="D1602" r:id="rId150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0000&amp;usg=AFQjCNH7Cr6DTVG4v3CeFuBFoIOzDQhyCg"/>
    <hyperlink ref="D1603" r:id="rId1506" display="https://www.google.com/url?q=http://www.tkqlhce.com/click-3278587-13861312&amp;sa=D&amp;ust=1574897675151000&amp;usg=AFQjCNE1CJ4omrZYKqjCY4jq8bW7regDuw"/>
    <hyperlink ref="D1604" r:id="rId1507" display="https://www.google.com/url?q=http://www.tkqlhce.com/click-3278587-13861312&amp;sa=D&amp;ust=1574897675151000&amp;usg=AFQjCNE1CJ4omrZYKqjCY4jq8bW7regDuw"/>
    <hyperlink ref="D1605" r:id="rId150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1000&amp;usg=AFQjCNEwd3b9K6BC0qnsF3luGU_BEj1NvQ"/>
    <hyperlink ref="D1606" r:id="rId1509" display="https://www.google.com/url?q=http://www.tkqlhce.com/click-3278587-13840810&amp;sa=D&amp;ust=1574897675152000&amp;usg=AFQjCNFC22OBCMZPSx7jb_xQtT2oh6pWVA"/>
    <hyperlink ref="D1607" r:id="rId1510" display="https://www.google.com/url?q=http://www.tkqlhce.com/click-3278587-13840810&amp;sa=D&amp;ust=1574897675152000&amp;usg=AFQjCNFC22OBCMZPSx7jb_xQtT2oh6pWVA"/>
    <hyperlink ref="D1608" r:id="rId1511" display="https://www.google.com/url?q=http://www.tkqlhce.com/click-3278587-13840810&amp;sa=D&amp;ust=1574897675152000&amp;usg=AFQjCNFC22OBCMZPSx7jb_xQtT2oh6pWVA"/>
    <hyperlink ref="D1609" r:id="rId1512" display="https://www.google.com/url?q=https://bestbuy.7tiv.net/XRqxa&amp;sa=D&amp;ust=1574897675152000&amp;usg=AFQjCNGB8lwr37nEAu4aXmYUTVC2vC4roA"/>
    <hyperlink ref="D1610" r:id="rId1513" display="https://www.google.com/url?q=http://www.jdoqocy.com/click-3278587-13365058&amp;sa=D&amp;ust=1574897675152000&amp;usg=AFQjCNFjXPL1BgAe41_rU_z0suwOUEIKQQ"/>
    <hyperlink ref="D1611" r:id="rId1514" display="https://www.google.com/url?q=https://goto.target.com/c/12116/81938/2092&amp;sa=D&amp;ust=1574897675152000&amp;usg=AFQjCNFp-ljJI6w6TL0nzfNMLtRZpiHxrQ"/>
    <hyperlink ref="D1612" r:id="rId1515" display="https://www.google.com/url?q=https://lenovo.7eer.net/c/12116/218864/3808&amp;sa=D&amp;ust=1574897675152000&amp;usg=AFQjCNGQ7FPebnK16D5nuWPR6ReW86rL4g"/>
    <hyperlink ref="D1613" r:id="rId1516" display="https://www.google.com/url?q=https://click.linksynergy.com/fs-bin/click?id%3DCY3NkS*Y9qw%26offerid%3D608787.26%26type%3D3%26subid%3D0&amp;sa=D&amp;ust=1574897675152000&amp;usg=AFQjCNHanSBmQJiztUoC4JdnURMZLrSHYg"/>
    <hyperlink ref="D1614" r:id="rId1517" display="https://www.google.com/url?q=https://goto.target.com/c/12116/81938/2092&amp;sa=D&amp;ust=1574897675153000&amp;usg=AFQjCNFkD7yNh9XsjGUF4lvCknN1RFYV8w"/>
    <hyperlink ref="D1615" r:id="rId1518" display="https://www.google.com/url?q=http://www.dpbolvw.net/click-3278587-11998324&amp;sa=D&amp;ust=1574897675153000&amp;usg=AFQjCNFhiDE4cL3D2NgTC_fIEBB1wtXuXQ"/>
    <hyperlink ref="D1616" r:id="rId1519" display="https://www.google.com/url?q=http://www.dpbolvw.net/click-3278587-11998324&amp;sa=D&amp;ust=1574897675153000&amp;usg=AFQjCNFhiDE4cL3D2NgTC_fIEBB1wtXuXQ"/>
    <hyperlink ref="D1617" r:id="rId1520" display="https://www.google.com/url?q=http://www.dpbolvw.net/click-3278587-11998324&amp;sa=D&amp;ust=1574897675153000&amp;usg=AFQjCNFhiDE4cL3D2NgTC_fIEBB1wtXuXQ"/>
    <hyperlink ref="D1618" r:id="rId1521" display="https://www.google.com/url?q=http://www.pntrs.com/t/Sj9FSkpEP0VEQ0JFP0VLS0RC&amp;sa=D&amp;ust=1574897675153000&amp;usg=AFQjCNEzb3EP2Spw8x2MJodNN9t3k2g1Fw"/>
    <hyperlink ref="D1619" r:id="rId1522" display="https://www.google.com/url?q=https://kohls.sjv.io/c/12116/362118/5349&amp;sa=D&amp;ust=1574897675153000&amp;usg=AFQjCNE4xEGxfGN0fD8XwVZUmxILvM3tqQ"/>
    <hyperlink ref="D1620" r:id="rId1523" display="https://www.google.com/url?q=https://kohls.sjv.io/c/12116/362118/5349&amp;sa=D&amp;ust=1574897675153000&amp;usg=AFQjCNE4xEGxfGN0fD8XwVZUmxILvM3tqQ"/>
    <hyperlink ref="D1621" r:id="rId1524" display="https://www.google.com/url?q=http://www.jdoqocy.com/click-3278587-12289246&amp;sa=D&amp;ust=1574897675153000&amp;usg=AFQjCNGO5c9oR3I6t89NBxHL2ix2YIUjyA"/>
    <hyperlink ref="D1622" r:id="rId1525" display="https://www.google.com/url?q=https://kohls.sjv.io/c/12116/362118/5349&amp;sa=D&amp;ust=1574897675153000&amp;usg=AFQjCNE4xEGxfGN0fD8XwVZUmxILvM3tqQ"/>
    <hyperlink ref="D1623" r:id="rId1526" display="https://www.google.com/url?q=https://kohls.sjv.io/c/12116/362118/5349&amp;sa=D&amp;ust=1574897675154000&amp;usg=AFQjCNEKvUkyXEOkKveQmPwNWret0-2_JA"/>
    <hyperlink ref="D1624" r:id="rId1527" display="https://www.google.com/url?q=http://www.jdoqocy.com/click-3278587-12289246&amp;sa=D&amp;ust=1574897675154000&amp;usg=AFQjCNG7TBXTSbLYqu70QRrTrgy6CyWzWQ"/>
    <hyperlink ref="D1625" r:id="rId1528" display="https://www.google.com/url?q=http://www.tkqlhce.com/click-3278587-13861312&amp;sa=D&amp;ust=1574897675155000&amp;usg=AFQjCNF4Nz0JhoWc78FObSE5PEY4eW5tIA"/>
    <hyperlink ref="D1626" r:id="rId1529" display="https://www.google.com/url?q=http://www.tkqlhce.com/click-3278587-13861312&amp;sa=D&amp;ust=1574897675155000&amp;usg=AFQjCNF4Nz0JhoWc78FObSE5PEY4eW5tIA"/>
    <hyperlink ref="D1627" r:id="rId1530" display="https://www.google.com/url?q=https://bestbuy.7tiv.net/XRqxa&amp;sa=D&amp;ust=1574897675155000&amp;usg=AFQjCNG_wksMPu690PFcV0DmfIYvDa8jjQ"/>
    <hyperlink ref="D1628" r:id="rId1531" display="https://www.google.com/url?q=https://bestbuy.7tiv.net/XRqxa&amp;sa=D&amp;ust=1574897675155000&amp;usg=AFQjCNG_wksMPu690PFcV0DmfIYvDa8jjQ"/>
    <hyperlink ref="D1629" r:id="rId1532" display="https://www.google.com/url?q=https://bestbuy.7tiv.net/XRqxa&amp;sa=D&amp;ust=1574897675155000&amp;usg=AFQjCNG_wksMPu690PFcV0DmfIYvDa8jjQ"/>
    <hyperlink ref="D1630" r:id="rId153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5000&amp;usg=AFQjCNHz8V7z2gEq2hj8F2ZmmIKwfuToKg"/>
    <hyperlink ref="D1631" r:id="rId1534" display="https://www.google.com/url?q=http://www.tkqlhce.com/click-3278587-13840810&amp;sa=D&amp;ust=1574897675155000&amp;usg=AFQjCNF4HOftFvwngWNhFl13669U94CD_A"/>
    <hyperlink ref="D1632" r:id="rId1535" display="https://www.google.com/url?q=http://www.tkqlhce.com/click-3278587-13840810&amp;sa=D&amp;ust=1574897675156000&amp;usg=AFQjCNGDQW_oLM8fepuTG1S1V4C8asamOw"/>
    <hyperlink ref="D1633" r:id="rId1536" display="https://www.google.com/url?q=http://www.tkqlhce.com/click-3278587-13840810&amp;sa=D&amp;ust=1574897675156000&amp;usg=AFQjCNGDQW_oLM8fepuTG1S1V4C8asamOw"/>
    <hyperlink ref="D1634" r:id="rId1537" display="https://www.google.com/url?q=https://click.linksynergy.com/fs-bin/click?id%3DCY3NkS*Y9qw%26offerid%3D608787.26%26type%3D3%26subid%3D0&amp;sa=D&amp;ust=1574897675156000&amp;usg=AFQjCNHRyURWnvyxapTsBSQs25CVCPfUOw"/>
    <hyperlink ref="D1635" r:id="rId1538" display="https://www.google.com/url?q=http://www.jdoqocy.com/click-3278587-13365058&amp;sa=D&amp;ust=1574897675156000&amp;usg=AFQjCNHpFUrt2Z4kasIywKPavI3fTVRirg"/>
    <hyperlink ref="D1636" r:id="rId1539" display="https://www.google.com/url?q=https://bestbuy.7tiv.net/XRqxa&amp;sa=D&amp;ust=1574897675156000&amp;usg=AFQjCNHandJ7Qhqkpxko5jDvIc0bBdOueg"/>
    <hyperlink ref="D1637" r:id="rId1540" display="https://www.google.com/url?q=http://www.jdoqocy.com/click-3278587-12289246&amp;sa=D&amp;ust=1574897675156000&amp;usg=AFQjCNHMAnz-5Q-GLEw9t1pe-5ERwgMz8w"/>
    <hyperlink ref="D1638" r:id="rId1541" display="https://www.google.com/url?q=https://bestbuy.7tiv.net/XRqxa&amp;sa=D&amp;ust=1574897675156000&amp;usg=AFQjCNHandJ7Qhqkpxko5jDvIc0bBdOueg"/>
    <hyperlink ref="D1639" r:id="rId1542" display="https://www.google.com/url?q=http://www.tkqlhce.com/click-3278587-13840810&amp;sa=D&amp;ust=1574897675156000&amp;usg=AFQjCNGDQW_oLM8fepuTG1S1V4C8asamOw"/>
    <hyperlink ref="D1640" r:id="rId1543" display="https://www.google.com/url?q=http://www.tkqlhce.com/click-3278587-13840810&amp;sa=D&amp;ust=1574897675156000&amp;usg=AFQjCNGDQW_oLM8fepuTG1S1V4C8asamOw"/>
    <hyperlink ref="D1641" r:id="rId1544" display="https://www.google.com/url?q=https://lenovo.7eer.net/c/12116/218864/3808&amp;sa=D&amp;ust=1574897675157000&amp;usg=AFQjCNFoE9K-RUnnKLsp0NWWEgjbVYTftg"/>
    <hyperlink ref="D1642" r:id="rId1545" display="https://www.google.com/url?q=http://www.jdoqocy.com/click-3278587-12289246&amp;sa=D&amp;ust=1574897675157000&amp;usg=AFQjCNFEpUwxDfF_gMy0n74YmahzYocBDA"/>
    <hyperlink ref="D1643" r:id="rId1546" display="https://www.google.com/url?q=http://www.jdoqocy.com/click-3278587-12289246&amp;sa=D&amp;ust=1574897675157000&amp;usg=AFQjCNFEpUwxDfF_gMy0n74YmahzYocBDA"/>
    <hyperlink ref="D1644" r:id="rId154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7000&amp;usg=AFQjCNG85JQfy8arYgr6jTTrGg1pkBWRhg"/>
    <hyperlink ref="D1645" r:id="rId1548" display="https://www.google.com/url?q=https://bestbuy.7tiv.net/XRqxa&amp;sa=D&amp;ust=1574897675157000&amp;usg=AFQjCNF4qFsFQi2QtB3fwz5eL9nQxoRAYA"/>
    <hyperlink ref="D1646" r:id="rId1549" display="https://www.google.com/url?q=http://www.dpbolvw.net/click-3278587-11998324&amp;sa=D&amp;ust=1574897675158000&amp;usg=AFQjCNGEsKczcgt-cOA8RN-0CZolrTpvOg"/>
    <hyperlink ref="D1647" r:id="rId1550" display="https://www.google.com/url?q=http://www.dpbolvw.net/click-3278587-11998324&amp;sa=D&amp;ust=1574897675158000&amp;usg=AFQjCNGEsKczcgt-cOA8RN-0CZolrTpvOg"/>
    <hyperlink ref="D1648" r:id="rId1551" display="https://www.google.com/url?q=https://click.linksynergy.com/fs-bin/click?id%3DCY3NkS*Y9qw%26offerid%3D608787.26%26type%3D3%26subid%3D0&amp;sa=D&amp;ust=1574897675158000&amp;usg=AFQjCNESk0Il63ucppqHoJDgyIStvGD2hQ"/>
    <hyperlink ref="D1651" r:id="rId1552" display="https://www.google.com/url?q=https://bestbuy.7tiv.net/XRqxa&amp;sa=D&amp;ust=1574897675158000&amp;usg=AFQjCNFFAdiAGFmdT9LaFPwHZUbVqKsv4g"/>
    <hyperlink ref="D1652" r:id="rId1553" display="https://www.google.com/url?q=https://goto.target.com/c/12116/81938/2092&amp;sa=D&amp;ust=1574897675158000&amp;usg=AFQjCNFbciT7XuoanjphmX1k9cj9WQuJ3Q"/>
    <hyperlink ref="D1653" r:id="rId1554" display="https://www.google.com/url?q=https://bestbuy.7tiv.net/XRqxa&amp;sa=D&amp;ust=1574897675158000&amp;usg=AFQjCNFFAdiAGFmdT9LaFPwHZUbVqKsv4g"/>
    <hyperlink ref="D1654" r:id="rId155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8000&amp;usg=AFQjCNGqfkg5aeyllwl_py_0AwafFUEHzA"/>
    <hyperlink ref="D1655" r:id="rId155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9000&amp;usg=AFQjCNG1Wk8pFmOrT_lAuLm_hzMsVxOPhw"/>
    <hyperlink ref="D1656" r:id="rId1557" display="https://www.google.com/url?q=https://bestbuy.7tiv.net/XRqxa&amp;sa=D&amp;ust=1574897675159000&amp;usg=AFQjCNESKHd_PBgJr8T6KBLvK9pwnpREug"/>
    <hyperlink ref="D1657" r:id="rId155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9000&amp;usg=AFQjCNG1Wk8pFmOrT_lAuLm_hzMsVxOPhw"/>
    <hyperlink ref="D1658" r:id="rId155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9000&amp;usg=AFQjCNG1Wk8pFmOrT_lAuLm_hzMsVxOPhw"/>
    <hyperlink ref="D1659" r:id="rId156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9000&amp;usg=AFQjCNG1Wk8pFmOrT_lAuLm_hzMsVxOPhw"/>
    <hyperlink ref="D1660" r:id="rId1561" display="https://www.google.com/url?q=https://goto.target.com/c/12116/81938/2092&amp;sa=D&amp;ust=1574897675159000&amp;usg=AFQjCNHj6UQ7w3AFEhKGxdg1AwltdqePUg"/>
    <hyperlink ref="D1661" r:id="rId1562" display="https://www.google.com/url?q=https://bestbuy.7tiv.net/XRqxa&amp;sa=D&amp;ust=1574897675160000&amp;usg=AFQjCNEhlpIz9QpYQCvztYfkQabXe73Agg"/>
    <hyperlink ref="D1662" r:id="rId1563" display="https://www.google.com/url?q=https://bestbuy.7tiv.net/XRqxa&amp;sa=D&amp;ust=1574897675160000&amp;usg=AFQjCNEhlpIz9QpYQCvztYfkQabXe73Agg"/>
    <hyperlink ref="D1663" r:id="rId1564" display="https://www.google.com/url?q=https://bestbuy.7tiv.net/XRqxa&amp;sa=D&amp;ust=1574897675160000&amp;usg=AFQjCNEhlpIz9QpYQCvztYfkQabXe73Agg"/>
    <hyperlink ref="D1664" r:id="rId1565" display="https://www.google.com/url?q=https://goto.target.com/c/12116/81938/2092&amp;sa=D&amp;ust=1574897675161000&amp;usg=AFQjCNGvEEaGJm-tAUZs3rvbpl0FdVDHew"/>
    <hyperlink ref="D1665" r:id="rId1566" display="https://www.google.com/url?q=http://www.pntrs.com/t/Sj9FSkpEP0VEQ0JFP0VLS0RC&amp;sa=D&amp;ust=1574897675161000&amp;usg=AFQjCNH-T9TQ0bltO-HeBfE-VWV1Y8mvPw"/>
    <hyperlink ref="D1666" r:id="rId156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1000&amp;usg=AFQjCNGaODp_n8BbDEaKm-Kbpm1eMJjzVg"/>
    <hyperlink ref="D1667" r:id="rId1568" display="https://www.google.com/url?q=https://goto.target.com/c/12116/81938/2092&amp;sa=D&amp;ust=1574897675161000&amp;usg=AFQjCNGvEEaGJm-tAUZs3rvbpl0FdVDHew"/>
    <hyperlink ref="D1668" r:id="rId1569" display="https://www.google.com/url?q=https://bestbuy.7tiv.net/XRqxa&amp;sa=D&amp;ust=1574897675161000&amp;usg=AFQjCNFlsVXyktyHnNsinfeQ5rGSFQGv5A"/>
    <hyperlink ref="D1669" r:id="rId1570" display="https://www.google.com/url?q=https://bestbuy.7tiv.net/XRqxa&amp;sa=D&amp;ust=1574897675161000&amp;usg=AFQjCNFlsVXyktyHnNsinfeQ5rGSFQGv5A"/>
    <hyperlink ref="D1670" r:id="rId157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1000&amp;usg=AFQjCNGaODp_n8BbDEaKm-Kbpm1eMJjzVg"/>
    <hyperlink ref="D1671" r:id="rId1572" display="https://www.google.com/url?q=https://bestbuy.7tiv.net/XRqxa&amp;sa=D&amp;ust=1574897675162000&amp;usg=AFQjCNFyfrFl10P672AJyJa55i-agapJ4Q"/>
    <hyperlink ref="D1672" r:id="rId1573" display="https://www.google.com/url?q=https://goto.target.com/c/12116/81938/2092&amp;sa=D&amp;ust=1574897675162000&amp;usg=AFQjCNFymRkCpLnzdQbm-kuG4ENRVrqIKw"/>
    <hyperlink ref="D1673" r:id="rId1574" display="https://www.google.com/url?q=https://bestbuy.7tiv.net/XRqxa&amp;sa=D&amp;ust=1574897675162000&amp;usg=AFQjCNFyfrFl10P672AJyJa55i-agapJ4Q"/>
    <hyperlink ref="D1674" r:id="rId1575" display="https://www.google.com/url?q=https://bestbuy.7tiv.net/XRqxa&amp;sa=D&amp;ust=1574897675162000&amp;usg=AFQjCNFyfrFl10P672AJyJa55i-agapJ4Q"/>
    <hyperlink ref="D1675" r:id="rId1576" display="https://www.google.com/url?q=https://bestbuy.7tiv.net/XRqxa&amp;sa=D&amp;ust=1574897675162000&amp;usg=AFQjCNFyfrFl10P672AJyJa55i-agapJ4Q"/>
    <hyperlink ref="D1676" r:id="rId1577" display="https://www.google.com/url?q=https://bestbuy.7tiv.net/XRqxa&amp;sa=D&amp;ust=1574897675162000&amp;usg=AFQjCNFyfrFl10P672AJyJa55i-agapJ4Q"/>
    <hyperlink ref="D1677" r:id="rId157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2000&amp;usg=AFQjCNH8-re0dycHHsiZLrh3nUAwo1c6Cw"/>
    <hyperlink ref="D1678" r:id="rId157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2000&amp;usg=AFQjCNH8-re0dycHHsiZLrh3nUAwo1c6Cw"/>
    <hyperlink ref="D1679" r:id="rId1580" display="https://www.google.com/url?q=https://bestbuy.7tiv.net/XRqxa&amp;sa=D&amp;ust=1574897675163000&amp;usg=AFQjCNHkUkRd94dMAzom0c2O0tWr_IDETw"/>
    <hyperlink ref="D1680" r:id="rId1581" display="https://www.google.com/url?q=https://goto.target.com/c/12116/81938/2092&amp;sa=D&amp;ust=1574897675163000&amp;usg=AFQjCNHfXJi7Cc30z0SNiek0Wl27b8ApXA"/>
    <hyperlink ref="D1681" r:id="rId1582" display="https://www.google.com/url?q=https://goto.target.com/c/12116/81938/2092&amp;sa=D&amp;ust=1574897675163000&amp;usg=AFQjCNHfXJi7Cc30z0SNiek0Wl27b8ApXA"/>
    <hyperlink ref="D1682" r:id="rId1583" display="https://www.google.com/url?q=https://bestbuy.7tiv.net/XRqxa&amp;sa=D&amp;ust=1574897675163000&amp;usg=AFQjCNHkUkRd94dMAzom0c2O0tWr_IDETw"/>
    <hyperlink ref="D1683" r:id="rId158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3000&amp;usg=AFQjCNFJ9bWupTbOT0OWgdPWQ4cHayVWFg"/>
    <hyperlink ref="D1684" r:id="rId1585" display="https://www.google.com/url?q=https://goto.target.com/c/12116/81938/2092&amp;sa=D&amp;ust=1574897675164000&amp;usg=AFQjCNHUeC4-5qGVkzy3bkuzjCJAtXAClQ"/>
    <hyperlink ref="D1685" r:id="rId158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4000&amp;usg=AFQjCNEkruLWe2PRdGVd_3qj8N-5HUdu_Q"/>
    <hyperlink ref="D1686" r:id="rId1587" display="https://www.google.com/url?q=https://bestbuy.7tiv.net/XRqxa&amp;sa=D&amp;ust=1574897675164000&amp;usg=AFQjCNEXTkygQs34tXik98WugSK8ltVLEw"/>
    <hyperlink ref="D1687" r:id="rId1588" display="https://www.google.com/url?q=https://bestbuy.7tiv.net/XRqxa&amp;sa=D&amp;ust=1574897675164000&amp;usg=AFQjCNEXTkygQs34tXik98WugSK8ltVLEw"/>
    <hyperlink ref="D1688" r:id="rId1589" display="https://www.google.com/url?q=https://goto.target.com/c/12116/81938/2092&amp;sa=D&amp;ust=1574897675164000&amp;usg=AFQjCNHUeC4-5qGVkzy3bkuzjCJAtXAClQ"/>
    <hyperlink ref="D1689" r:id="rId159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4000&amp;usg=AFQjCNEkruLWe2PRdGVd_3qj8N-5HUdu_Q"/>
    <hyperlink ref="D1690" r:id="rId1591" display="https://www.google.com/url?q=https://goto.target.com/c/12116/81938/2092&amp;sa=D&amp;ust=1574897675164000&amp;usg=AFQjCNHUeC4-5qGVkzy3bkuzjCJAtXAClQ"/>
    <hyperlink ref="D1691" r:id="rId159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5000&amp;usg=AFQjCNHqR_swzzVjHjPMvUVyAP2JR6YefQ"/>
    <hyperlink ref="D1692" r:id="rId1593" display="https://www.google.com/url?q=https://bestbuy.7tiv.net/XRqxa&amp;sa=D&amp;ust=1574897675165000&amp;usg=AFQjCNG4egF1lNFPmX4I9DCbyn8owwKi9Q"/>
    <hyperlink ref="D1693" r:id="rId1594" display="https://www.google.com/url?q=https://goto.target.com/c/12116/81938/2092&amp;sa=D&amp;ust=1574897675165000&amp;usg=AFQjCNEHR_igi3uvZpjAtZYs2r3Ll-DbVg"/>
    <hyperlink ref="D1694" r:id="rId159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5000&amp;usg=AFQjCNHqR_swzzVjHjPMvUVyAP2JR6YefQ"/>
    <hyperlink ref="D1695" r:id="rId1596" display="https://www.google.com/url?q=https://bestbuy.7tiv.net/XRqxa&amp;sa=D&amp;ust=1574897675165000&amp;usg=AFQjCNG4egF1lNFPmX4I9DCbyn8owwKi9Q"/>
    <hyperlink ref="D1696" r:id="rId1597" display="https://www.google.com/url?q=https://bestbuy.7tiv.net/XRqxa&amp;sa=D&amp;ust=1574897675166000&amp;usg=AFQjCNEXJDKDACCXPnJQJ50ITwiULksX9w"/>
    <hyperlink ref="D1697" r:id="rId1598" display="https://www.google.com/url?q=https://bestbuy.7tiv.net/XRqxa&amp;sa=D&amp;ust=1574897675166000&amp;usg=AFQjCNEXJDKDACCXPnJQJ50ITwiULksX9w"/>
    <hyperlink ref="D1698" r:id="rId1599" display="https://www.google.com/url?q=https://bestbuy.7tiv.net/XRqxa&amp;sa=D&amp;ust=1574897675166000&amp;usg=AFQjCNEXJDKDACCXPnJQJ50ITwiULksX9w"/>
    <hyperlink ref="D1699" r:id="rId1600" display="https://www.google.com/url?q=https://bestbuy.7tiv.net/XRqxa&amp;sa=D&amp;ust=1574897675166000&amp;usg=AFQjCNEXJDKDACCXPnJQJ50ITwiULksX9w"/>
    <hyperlink ref="D1700" r:id="rId160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6000&amp;usg=AFQjCNHg0L3RPuJc6Q0-9Ktx-EKf9U_kGg"/>
    <hyperlink ref="D1701" r:id="rId1602" display="https://www.google.com/url?q=https://bestbuy.7tiv.net/XRqxa&amp;sa=D&amp;ust=1574897675166000&amp;usg=AFQjCNEXJDKDACCXPnJQJ50ITwiULksX9w"/>
    <hyperlink ref="D1702" r:id="rId1603" display="https://www.google.com/url?q=https://bestbuy.7tiv.net/XRqxa&amp;sa=D&amp;ust=1574897675166000&amp;usg=AFQjCNEXJDKDACCXPnJQJ50ITwiULksX9w"/>
    <hyperlink ref="D1703" r:id="rId1604" display="https://www.google.com/url?q=https://bestbuy.7tiv.net/XRqxa&amp;sa=D&amp;ust=1574897675166000&amp;usg=AFQjCNEXJDKDACCXPnJQJ50ITwiULksX9w"/>
    <hyperlink ref="D1704" r:id="rId1605" display="https://www.google.com/url?q=https://bestbuy.7tiv.net/XRqxa&amp;sa=D&amp;ust=1574897675166000&amp;usg=AFQjCNEXJDKDACCXPnJQJ50ITwiULksX9w"/>
    <hyperlink ref="D1705" r:id="rId1606" display="https://www.google.com/url?q=https://bestbuy.7tiv.net/XRqxa&amp;sa=D&amp;ust=1574897675167000&amp;usg=AFQjCNH7FvAg2m8lHgGfvV_uFyC1FZzzDg"/>
    <hyperlink ref="D1706" r:id="rId1607" display="https://www.google.com/url?q=https://bestbuy.7tiv.net/XRqxa&amp;sa=D&amp;ust=1574897675167000&amp;usg=AFQjCNH7FvAg2m8lHgGfvV_uFyC1FZzzDg"/>
    <hyperlink ref="D1707" r:id="rId1608" display="https://www.google.com/url?q=https://goto.target.com/c/12116/81938/2092&amp;sa=D&amp;ust=1574897675167000&amp;usg=AFQjCNHBKP657fY8VgqP54VTHtUvHxMWiA"/>
    <hyperlink ref="D1708" r:id="rId1609" display="https://www.google.com/url?q=https://bestbuy.7tiv.net/XRqxa&amp;sa=D&amp;ust=1574897675167000&amp;usg=AFQjCNH7FvAg2m8lHgGfvV_uFyC1FZzzDg"/>
    <hyperlink ref="D1709" r:id="rId1610" display="https://www.google.com/url?q=https://bestbuy.7tiv.net/XRqxa&amp;sa=D&amp;ust=1574897675167000&amp;usg=AFQjCNH7FvAg2m8lHgGfvV_uFyC1FZzzDg"/>
    <hyperlink ref="D1710" r:id="rId161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7000&amp;usg=AFQjCNE6TrCykgWpwcBJinir4P8bo84K5g"/>
    <hyperlink ref="D1711" r:id="rId1612" display="https://www.google.com/url?q=https://bestbuy.7tiv.net/XRqxa&amp;sa=D&amp;ust=1574897675167000&amp;usg=AFQjCNH7FvAg2m8lHgGfvV_uFyC1FZzzDg"/>
    <hyperlink ref="D1712" r:id="rId161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7000&amp;usg=AFQjCNE6TrCykgWpwcBJinir4P8bo84K5g"/>
    <hyperlink ref="D1713" r:id="rId1614" display="https://www.google.com/url?q=https://bestbuy.7tiv.net/XRqxa&amp;sa=D&amp;ust=1574897675167000&amp;usg=AFQjCNH7FvAg2m8lHgGfvV_uFyC1FZzzDg"/>
    <hyperlink ref="D1714" r:id="rId1615" display="https://www.google.com/url?q=http://www.pntrs.com/t/Sj9FSkpEP0VEQ0JFP0VLS0RC&amp;sa=D&amp;ust=1574897675167000&amp;usg=AFQjCNH1-ao_8zVCabQHDBhZTsiWTI2HEQ"/>
    <hyperlink ref="D1715" r:id="rId1616" display="https://www.google.com/url?q=https://goto.target.com/c/12116/81938/2092&amp;sa=D&amp;ust=1574897675168000&amp;usg=AFQjCNHHIFB_gIaHb-kj_idqR9KkU05flw"/>
    <hyperlink ref="D1716" r:id="rId1617" display="https://www.google.com/url?q=https://bestbuy.7tiv.net/XRqxa&amp;sa=D&amp;ust=1574897675168000&amp;usg=AFQjCNG6gCsh6LIJkyG52Ot0hedq8BpsZQ"/>
    <hyperlink ref="D1717" r:id="rId1618" display="https://www.google.com/url?q=https://bestbuy.7tiv.net/XRqxa&amp;sa=D&amp;ust=1574897675168000&amp;usg=AFQjCNG6gCsh6LIJkyG52Ot0hedq8BpsZQ"/>
    <hyperlink ref="D1718" r:id="rId161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8000&amp;usg=AFQjCNHiWezoylEDzI0GZaKNzPo1Xv3-tA"/>
    <hyperlink ref="D1719" r:id="rId1620" display="https://www.google.com/url?q=https://bestbuy.7tiv.net/XRqxa&amp;sa=D&amp;ust=1574897675169000&amp;usg=AFQjCNEYbQP6HGLdQhF_XFMJFMdfcOaWTA"/>
    <hyperlink ref="D1720" r:id="rId162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9000&amp;usg=AFQjCNE7DQOPyNLpYsPdPltZ6yH90Hpnfw"/>
    <hyperlink ref="D1721" r:id="rId1622" display="https://www.google.com/url?q=https://bestbuy.7tiv.net/XRqxa&amp;sa=D&amp;ust=1574897675169000&amp;usg=AFQjCNEYbQP6HGLdQhF_XFMJFMdfcOaWTA"/>
    <hyperlink ref="D1722" r:id="rId1623" display="https://www.google.com/url?q=https://goto.target.com/c/12116/81938/2092&amp;sa=D&amp;ust=1574897675169000&amp;usg=AFQjCNFX3igV0JrAdCSh-y9MOFJPEcEHhA"/>
    <hyperlink ref="D1723" r:id="rId1624" display="https://www.google.com/url?q=https://bestbuy.7tiv.net/XRqxa&amp;sa=D&amp;ust=1574897675169000&amp;usg=AFQjCNEYbQP6HGLdQhF_XFMJFMdfcOaWTA"/>
    <hyperlink ref="D1724" r:id="rId1625" display="https://www.google.com/url?q=https://goto.target.com/c/12116/81938/2092&amp;sa=D&amp;ust=1574897675169000&amp;usg=AFQjCNFX3igV0JrAdCSh-y9MOFJPEcEHhA"/>
    <hyperlink ref="D1725" r:id="rId1626" display="https://www.google.com/url?q=https://bestbuy.7tiv.net/XRqxa&amp;sa=D&amp;ust=1574897675169000&amp;usg=AFQjCNEYbQP6HGLdQhF_XFMJFMdfcOaWTA"/>
    <hyperlink ref="D1726" r:id="rId1627" display="https://www.google.com/url?q=https://bestbuy.7tiv.net/XRqxa&amp;sa=D&amp;ust=1574897675169000&amp;usg=AFQjCNEYbQP6HGLdQhF_XFMJFMdfcOaWTA"/>
    <hyperlink ref="D1727" r:id="rId1628" display="https://www.google.com/url?q=https://bestbuy.7tiv.net/XRqxa&amp;sa=D&amp;ust=1574897675169000&amp;usg=AFQjCNEYbQP6HGLdQhF_XFMJFMdfcOaWTA"/>
    <hyperlink ref="D1728" r:id="rId1629" display="https://www.google.com/url?q=https://bestbuy.7tiv.net/XRqxa&amp;sa=D&amp;ust=1574897675170000&amp;usg=AFQjCNE79Q3Fp2Nl-LtxVtH9P2gYXgc5TQ"/>
    <hyperlink ref="D1729" r:id="rId163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0000&amp;usg=AFQjCNFpHFkVkmYcI6BiEqZFBi8iLLtvKA"/>
    <hyperlink ref="D1730" r:id="rId1631" display="https://www.google.com/url?q=https://bestbuy.7tiv.net/XRqxa&amp;sa=D&amp;ust=1574897675170000&amp;usg=AFQjCNE79Q3Fp2Nl-LtxVtH9P2gYXgc5TQ"/>
    <hyperlink ref="D1731" r:id="rId1632" display="https://www.google.com/url?q=https://bestbuy.7tiv.net/XRqxa&amp;sa=D&amp;ust=1574897675170000&amp;usg=AFQjCNE79Q3Fp2Nl-LtxVtH9P2gYXgc5TQ"/>
    <hyperlink ref="D1732" r:id="rId163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0000&amp;usg=AFQjCNFpHFkVkmYcI6BiEqZFBi8iLLtvKA"/>
    <hyperlink ref="D1733" r:id="rId1634" display="https://www.google.com/url?q=https://bestbuy.7tiv.net/XRqxa&amp;sa=D&amp;ust=1574897675171000&amp;usg=AFQjCNHkNO-lfvRiqjFmv7FB_7AA6B_WIw"/>
    <hyperlink ref="D1734" r:id="rId1635" display="https://www.google.com/url?q=https://bestbuy.7tiv.net/XRqxa&amp;sa=D&amp;ust=1574897675171000&amp;usg=AFQjCNHkNO-lfvRiqjFmv7FB_7AA6B_WIw"/>
    <hyperlink ref="D1735" r:id="rId1636" display="https://www.google.com/url?q=https://bestbuy.7tiv.net/XRqxa&amp;sa=D&amp;ust=1574897675171000&amp;usg=AFQjCNHkNO-lfvRiqjFmv7FB_7AA6B_WIw"/>
    <hyperlink ref="D1736" r:id="rId1637" display="https://www.google.com/url?q=https://bestbuy.7tiv.net/XRqxa&amp;sa=D&amp;ust=1574897675171000&amp;usg=AFQjCNHkNO-lfvRiqjFmv7FB_7AA6B_WIw"/>
    <hyperlink ref="D1737" r:id="rId1638" display="https://www.google.com/url?q=https://bestbuy.7tiv.net/XRqxa&amp;sa=D&amp;ust=1574897675171000&amp;usg=AFQjCNHkNO-lfvRiqjFmv7FB_7AA6B_WIw"/>
    <hyperlink ref="D1738" r:id="rId1639" display="https://www.google.com/url?q=https://goto.target.com/c/12116/81938/2092&amp;sa=D&amp;ust=1574897675171000&amp;usg=AFQjCNHrPgSRxwlU2jQJtmUWEpy0HRR7cQ"/>
    <hyperlink ref="D1739" r:id="rId1640" display="https://www.google.com/url?q=http://www.pntrs.com/t/Sj9FSkpEP0VEQ0JFP0VLS0RC&amp;sa=D&amp;ust=1574897675171000&amp;usg=AFQjCNGGsDRgayzpZJkPLp-FbFpIDGunng"/>
    <hyperlink ref="D1740" r:id="rId164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2000&amp;usg=AFQjCNGQObbNQc2JLZVT3_yPvjVyd9CLAQ"/>
    <hyperlink ref="D1741" r:id="rId1642" display="https://www.google.com/url?q=https://bestbuy.7tiv.net/XRqxa&amp;sa=D&amp;ust=1574897675172000&amp;usg=AFQjCNFZLOQFaoUzzBV9fuN9c6bwUXKBdQ"/>
    <hyperlink ref="D1742" r:id="rId1643" display="https://www.google.com/url?q=https://bestbuy.7tiv.net/XRqxa&amp;sa=D&amp;ust=1574897675172000&amp;usg=AFQjCNFZLOQFaoUzzBV9fuN9c6bwUXKBdQ"/>
    <hyperlink ref="D1743" r:id="rId1644" display="https://www.google.com/url?q=https://bestbuy.7tiv.net/XRqxa&amp;sa=D&amp;ust=1574897675172000&amp;usg=AFQjCNFZLOQFaoUzzBV9fuN9c6bwUXKBdQ"/>
    <hyperlink ref="D1744" r:id="rId164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2000&amp;usg=AFQjCNGQObbNQc2JLZVT3_yPvjVyd9CLAQ"/>
    <hyperlink ref="D1745" r:id="rId1646" display="https://www.google.com/url?q=https://bestbuy.7tiv.net/XRqxa&amp;sa=D&amp;ust=1574897675172000&amp;usg=AFQjCNFZLOQFaoUzzBV9fuN9c6bwUXKBdQ"/>
    <hyperlink ref="D1746" r:id="rId1647" display="https://www.google.com/url?q=https://bestbuy.7tiv.net/XRqxa&amp;sa=D&amp;ust=1574897675172000&amp;usg=AFQjCNFZLOQFaoUzzBV9fuN9c6bwUXKBdQ"/>
    <hyperlink ref="D1747" r:id="rId1648" display="https://www.google.com/url?q=https://bestbuy.7tiv.net/XRqxa&amp;sa=D&amp;ust=1574897675172000&amp;usg=AFQjCNFZLOQFaoUzzBV9fuN9c6bwUXKBdQ"/>
    <hyperlink ref="D1748" r:id="rId1649" display="https://www.google.com/url?q=https://bestbuy.7tiv.net/XRqxa&amp;sa=D&amp;ust=1574897675173000&amp;usg=AFQjCNFTpmAKhq_T7IvlxJB6lkk4WpZagQ"/>
    <hyperlink ref="D1749" r:id="rId1650" display="https://www.google.com/url?q=https://bestbuy.7tiv.net/XRqxa&amp;sa=D&amp;ust=1574897675173000&amp;usg=AFQjCNFTpmAKhq_T7IvlxJB6lkk4WpZagQ"/>
    <hyperlink ref="D1750" r:id="rId1651" display="https://www.google.com/url?q=https://bestbuy.7tiv.net/XRqxa&amp;sa=D&amp;ust=1574897675173000&amp;usg=AFQjCNFTpmAKhq_T7IvlxJB6lkk4WpZagQ"/>
    <hyperlink ref="D1751" r:id="rId1652" display="https://www.google.com/url?q=https://bestbuy.7tiv.net/XRqxa&amp;sa=D&amp;ust=1574897675173000&amp;usg=AFQjCNFTpmAKhq_T7IvlxJB6lkk4WpZagQ"/>
    <hyperlink ref="D1752" r:id="rId165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3000&amp;usg=AFQjCNGrbcq77PFc-cvNRPucywS4RK0tbw"/>
    <hyperlink ref="D1753" r:id="rId165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4000&amp;usg=AFQjCNFEqSpxisDtpruFcIWgFtO2ADzxbA"/>
    <hyperlink ref="D1754" r:id="rId1655" display="https://www.google.com/url?q=https://bestbuy.7tiv.net/XRqxa&amp;sa=D&amp;ust=1574897675174000&amp;usg=AFQjCNEL_JdhR6ioRzvqKHfIzBGqIn3LSA"/>
    <hyperlink ref="D1755" r:id="rId165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4000&amp;usg=AFQjCNFEqSpxisDtpruFcIWgFtO2ADzxbA"/>
    <hyperlink ref="D1756" r:id="rId165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4000&amp;usg=AFQjCNFEqSpxisDtpruFcIWgFtO2ADzxbA"/>
    <hyperlink ref="D1757" r:id="rId165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4000&amp;usg=AFQjCNFEqSpxisDtpruFcIWgFtO2ADzxbA"/>
    <hyperlink ref="D1758" r:id="rId1659" display="https://www.google.com/url?q=https://bestbuy.7tiv.net/XRqxa&amp;sa=D&amp;ust=1574897675174000&amp;usg=AFQjCNEL_JdhR6ioRzvqKHfIzBGqIn3LSA"/>
    <hyperlink ref="D1759" r:id="rId1660" display="https://www.google.com/url?q=https://bestbuy.7tiv.net/XRqxa&amp;sa=D&amp;ust=1574897675175000&amp;usg=AFQjCNEcI_zvkjdnyTDrq6gJlCquPs1hYg"/>
    <hyperlink ref="D1760" r:id="rId166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5000&amp;usg=AFQjCNGaHjmYQmZHOfhvcgZyyVPcafN-zQ"/>
    <hyperlink ref="D1761" r:id="rId1662" display="https://www.google.com/url?q=https://goto.target.com/c/12116/81938/2092&amp;sa=D&amp;ust=1574897675175000&amp;usg=AFQjCNHyDT2r_k7l0RxcpTAcg-a_luH__A"/>
    <hyperlink ref="D1762" r:id="rId166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5000&amp;usg=AFQjCNGaHjmYQmZHOfhvcgZyyVPcafN-zQ"/>
    <hyperlink ref="D1763" r:id="rId1664" display="https://www.google.com/url?q=https://bestbuy.7tiv.net/XRqxa&amp;sa=D&amp;ust=1574897675175000&amp;usg=AFQjCNEcI_zvkjdnyTDrq6gJlCquPs1hYg"/>
    <hyperlink ref="D1764" r:id="rId1665" display="https://www.google.com/url?q=https://bestbuy.7tiv.net/XRqxa&amp;sa=D&amp;ust=1574897675175000&amp;usg=AFQjCNEcI_zvkjdnyTDrq6gJlCquPs1hYg"/>
    <hyperlink ref="D1765" r:id="rId1666" display="https://www.google.com/url?q=https://bestbuy.7tiv.net/XRqxa&amp;sa=D&amp;ust=1574897675175000&amp;usg=AFQjCNEcI_zvkjdnyTDrq6gJlCquPs1hYg"/>
    <hyperlink ref="D1766" r:id="rId166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5000&amp;usg=AFQjCNGaHjmYQmZHOfhvcgZyyVPcafN-zQ"/>
    <hyperlink ref="D1767" r:id="rId1668" display="https://www.google.com/url?q=https://bestbuy.7tiv.net/XRqxa&amp;sa=D&amp;ust=1574897675176000&amp;usg=AFQjCNGW9SwLcKr-1q0eekFBAT8dIAg-ww"/>
    <hyperlink ref="D1768" r:id="rId1669" display="https://www.google.com/url?q=https://bestbuy.7tiv.net/XRqxa&amp;sa=D&amp;ust=1574897675176000&amp;usg=AFQjCNGW9SwLcKr-1q0eekFBAT8dIAg-ww"/>
    <hyperlink ref="D1769" r:id="rId167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7000&amp;usg=AFQjCNHs0_eEu0Vixrg6wTiK3Yf1KWVJJA"/>
    <hyperlink ref="D1770" r:id="rId1671" display="https://www.google.com/url?q=https://bestbuy.7tiv.net/XRqxa&amp;sa=D&amp;ust=1574897675177000&amp;usg=AFQjCNGLk6EGXAJYKw4vMIbNlrRGXeYW6Q"/>
    <hyperlink ref="D1771" r:id="rId1672" display="https://www.google.com/url?q=https://bestbuy.7tiv.net/XRqxa&amp;sa=D&amp;ust=1574897675177000&amp;usg=AFQjCNGLk6EGXAJYKw4vMIbNlrRGXeYW6Q"/>
    <hyperlink ref="D1772" r:id="rId1673" display="https://www.google.com/url?q=https://bestbuy.7tiv.net/XRqxa&amp;sa=D&amp;ust=1574897675177000&amp;usg=AFQjCNGLk6EGXAJYKw4vMIbNlrRGXeYW6Q"/>
    <hyperlink ref="D1773" r:id="rId1674" display="https://www.google.com/url?q=https://bestbuy.7tiv.net/XRqxa&amp;sa=D&amp;ust=1574897675177000&amp;usg=AFQjCNGLk6EGXAJYKw4vMIbNlrRGXeYW6Q"/>
    <hyperlink ref="D1774" r:id="rId1675" display="https://www.google.com/url?q=https://bestbuy.7tiv.net/XRqxa&amp;sa=D&amp;ust=1574897675177000&amp;usg=AFQjCNGLk6EGXAJYKw4vMIbNlrRGXeYW6Q"/>
    <hyperlink ref="D1775" r:id="rId1676" display="https://www.google.com/url?q=http://www.pntrs.com/t/Sj9FSkpEP0VEQ0JFP0VLS0RC&amp;sa=D&amp;ust=1574897675178000&amp;usg=AFQjCNHQo6fviI3km8Pjg1ITCzz-D4yvFA"/>
    <hyperlink ref="D1776" r:id="rId1677" display="https://www.google.com/url?q=https://goto.target.com/c/12116/81938/2092&amp;sa=D&amp;ust=1574897675178000&amp;usg=AFQjCNHNUnjw5y_3gbsXEg3OyInjkgNKLQ"/>
    <hyperlink ref="D1777" r:id="rId1678" display="https://www.google.com/url?q=https://bestbuy.7tiv.net/XRqxa&amp;sa=D&amp;ust=1574897675178000&amp;usg=AFQjCNFQC0tXaDKenoyu-MS8pvDfMrBkkg"/>
    <hyperlink ref="D1778" r:id="rId167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8000&amp;usg=AFQjCNHCVc5cS5Z4LCshJNqrzHDR0J6iHQ"/>
    <hyperlink ref="D1779" r:id="rId168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8000&amp;usg=AFQjCNHCVc5cS5Z4LCshJNqrzHDR0J6iHQ"/>
    <hyperlink ref="D1780" r:id="rId1681" display="https://www.google.com/url?q=https://bestbuy.7tiv.net/XRqxa&amp;sa=D&amp;ust=1574897675178000&amp;usg=AFQjCNFQC0tXaDKenoyu-MS8pvDfMrBkkg"/>
    <hyperlink ref="D1781" r:id="rId1682" display="https://www.google.com/url?q=https://kohls.sjv.io/c/12116/362118/5349&amp;sa=D&amp;ust=1574897675179000&amp;usg=AFQjCNGH5Btdy_blSBgFaskg9dXyuzeLJQ"/>
    <hyperlink ref="D1782" r:id="rId168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9000&amp;usg=AFQjCNHykNIVj0I0Zs1041Q1S6HApIgA5g"/>
    <hyperlink ref="D1783" r:id="rId168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9000&amp;usg=AFQjCNHykNIVj0I0Zs1041Q1S6HApIgA5g"/>
    <hyperlink ref="D1784" r:id="rId1685" display="https://www.google.com/url?q=https://bestbuy.7tiv.net/XRqxa&amp;sa=D&amp;ust=1574897675179000&amp;usg=AFQjCNFLMvH0b6HFVVU7uh824dMqECy2Gg"/>
    <hyperlink ref="D1785" r:id="rId1686" display="https://www.google.com/url?q=https://bestbuy.7tiv.net/XRqxa&amp;sa=D&amp;ust=1574897675179000&amp;usg=AFQjCNFLMvH0b6HFVVU7uh824dMqECy2Gg"/>
    <hyperlink ref="D1786" r:id="rId168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0000&amp;usg=AFQjCNHsOE4PUlfzT-pQs1xPQmECJAWa_w"/>
    <hyperlink ref="D1787" r:id="rId1688" display="https://www.google.com/url?q=https://goto.target.com/c/12116/81938/2092&amp;sa=D&amp;ust=1574897675180000&amp;usg=AFQjCNGJOG57MnXGQVUMwF2-d7abxXo9sw"/>
    <hyperlink ref="D1788" r:id="rId1689" display="https://www.google.com/url?q=https://goto.target.com/c/12116/81938/2092&amp;sa=D&amp;ust=1574897675181000&amp;usg=AFQjCNFlc5tu252DgyyY-31HO2Pfav-m-A"/>
    <hyperlink ref="D1789" r:id="rId169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1000&amp;usg=AFQjCNFpaL25DHtFmQrkl4fbBPQ14JlNaw"/>
    <hyperlink ref="D1790" r:id="rId169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1000&amp;usg=AFQjCNFpaL25DHtFmQrkl4fbBPQ14JlNaw"/>
    <hyperlink ref="D1791" r:id="rId1692" display="https://www.google.com/url?q=https://bestbuy.7tiv.net/XRqxa&amp;sa=D&amp;ust=1574897675181000&amp;usg=AFQjCNEhKUoA8gks8tIS3yS4Mj3ycU0HbA"/>
    <hyperlink ref="D1792" r:id="rId1693" display="https://www.google.com/url?q=https://goto.target.com/c/12116/81938/2092&amp;sa=D&amp;ust=1574897675181000&amp;usg=AFQjCNFlc5tu252DgyyY-31HO2Pfav-m-A"/>
    <hyperlink ref="D1793" r:id="rId1694" display="https://www.google.com/url?q=https://bestbuy.7tiv.net/XRqxa&amp;sa=D&amp;ust=1574897675181000&amp;usg=AFQjCNEhKUoA8gks8tIS3yS4Mj3ycU0HbA"/>
    <hyperlink ref="D1794" r:id="rId169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2000&amp;usg=AFQjCNHirJRwI9gUQdaxr78ABgmrOOSBKQ"/>
    <hyperlink ref="D1795" r:id="rId1696" display="https://www.google.com/url?q=https://goto.target.com/c/12116/81938/2092&amp;sa=D&amp;ust=1574897675182000&amp;usg=AFQjCNF5oCYfo1Z8Xo132GWJeNxNVbTedw"/>
    <hyperlink ref="D1796" r:id="rId169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2000&amp;usg=AFQjCNHirJRwI9gUQdaxr78ABgmrOOSBKQ"/>
    <hyperlink ref="D1797" r:id="rId1698" display="https://www.google.com/url?q=https://bestbuy.7tiv.net/XRqxa&amp;sa=D&amp;ust=1574897675182000&amp;usg=AFQjCNEoTKrZDxqoFP7eFnvoLidrGdj7xw"/>
    <hyperlink ref="D1798" r:id="rId169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2000&amp;usg=AFQjCNHirJRwI9gUQdaxr78ABgmrOOSBKQ"/>
    <hyperlink ref="D1799" r:id="rId170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2000&amp;usg=AFQjCNHirJRwI9gUQdaxr78ABgmrOOSBKQ"/>
    <hyperlink ref="D1800" r:id="rId170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3000&amp;usg=AFQjCNHNh7TpkObWWa8zjWXD90-nHt2-MA"/>
    <hyperlink ref="D1801" r:id="rId1702" display="https://www.google.com/url?q=https://bestbuy.7tiv.net/XRqxa&amp;sa=D&amp;ust=1574897675183000&amp;usg=AFQjCNFMPzdhxAGmIlByUeKAB0UaJ8TVQQ"/>
    <hyperlink ref="D1802" r:id="rId170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4000&amp;usg=AFQjCNHF0rlbdCV7W42tUKdGSikiCOk3kQ"/>
    <hyperlink ref="D1803" r:id="rId1704" display="https://www.google.com/url?q=https://bestbuy.7tiv.net/XRqxa&amp;sa=D&amp;ust=1574897675184000&amp;usg=AFQjCNGLN4Kh9CbKiLzG55t3JFv3BQ3lww"/>
    <hyperlink ref="D1804" r:id="rId170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4000&amp;usg=AFQjCNHF0rlbdCV7W42tUKdGSikiCOk3kQ"/>
    <hyperlink ref="D1805" r:id="rId1706" display="https://www.google.com/url?q=https://bestbuy.7tiv.net/XRqxa&amp;sa=D&amp;ust=1574897675184000&amp;usg=AFQjCNGLN4Kh9CbKiLzG55t3JFv3BQ3lww"/>
    <hyperlink ref="D1806" r:id="rId1707" display="https://www.google.com/url?q=http://www.pntrs.com/t/Sj9FSkpEP0VEQ0JFP0VLS0RC&amp;sa=D&amp;ust=1574897675184000&amp;usg=AFQjCNEQWBZjU0sJi3zYZSJVT0YudIRzCw"/>
    <hyperlink ref="D1807" r:id="rId1708" display="https://www.google.com/url?q=https://bestbuy.7tiv.net/XRqxa&amp;sa=D&amp;ust=1574897675184000&amp;usg=AFQjCNGLN4Kh9CbKiLzG55t3JFv3BQ3lww"/>
    <hyperlink ref="D1808" r:id="rId170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4000&amp;usg=AFQjCNHF0rlbdCV7W42tUKdGSikiCOk3kQ"/>
    <hyperlink ref="D1809" r:id="rId171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4000&amp;usg=AFQjCNHF0rlbdCV7W42tUKdGSikiCOk3kQ"/>
    <hyperlink ref="D1810" r:id="rId1711" display="https://www.google.com/url?q=https://goto.target.com/c/12116/81938/2092&amp;sa=D&amp;ust=1574897675185000&amp;usg=AFQjCNEUX_belvZ0F3YwRkOBT6SxEN5oBA"/>
    <hyperlink ref="D1811" r:id="rId1712" display="https://www.google.com/url?q=https://bestbuy.7tiv.net/XRqxa&amp;sa=D&amp;ust=1574897675185000&amp;usg=AFQjCNELbj-Uu8SrBGR2AYmlw0lCMHZnsg"/>
    <hyperlink ref="D1812" r:id="rId171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5000&amp;usg=AFQjCNGv-d1rdFi_lPOUDvrvv11nXJHQIw"/>
    <hyperlink ref="D1813" r:id="rId171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5000&amp;usg=AFQjCNGv-d1rdFi_lPOUDvrvv11nXJHQIw"/>
    <hyperlink ref="D1814" r:id="rId1715" display="https://www.google.com/url?q=https://goto.target.com/c/12116/81938/2092&amp;sa=D&amp;ust=1574897675185000&amp;usg=AFQjCNEUX_belvZ0F3YwRkOBT6SxEN5oBA"/>
    <hyperlink ref="D1815" r:id="rId1716" display="https://www.google.com/url?q=http://www.pntrs.com/t/Sj9FSkpEP0VEQ0JFP0VLS0RC&amp;sa=D&amp;ust=1574897675185000&amp;usg=AFQjCNGozASxodBAdqPMd1tkA09yIHykKg"/>
    <hyperlink ref="D1816" r:id="rId1717" display="https://www.google.com/url?q=https://goto.target.com/c/12116/81938/2092&amp;sa=D&amp;ust=1574897675185000&amp;usg=AFQjCNEUX_belvZ0F3YwRkOBT6SxEN5oBA"/>
    <hyperlink ref="D1817" r:id="rId1718" display="https://www.google.com/url?q=https://bestbuy.7tiv.net/XRqxa&amp;sa=D&amp;ust=1574897675186000&amp;usg=AFQjCNHrNYQGbWAije7LsS8iR86HZX15Kw"/>
    <hyperlink ref="D1818" r:id="rId1719" display="https://www.google.com/url?q=https://bestbuy.7tiv.net/XRqxa&amp;sa=D&amp;ust=1574897675186000&amp;usg=AFQjCNHrNYQGbWAije7LsS8iR86HZX15Kw"/>
    <hyperlink ref="D1819" r:id="rId1720" display="https://www.google.com/url?q=https://bestbuy.7tiv.net/XRqxa&amp;sa=D&amp;ust=1574897675186000&amp;usg=AFQjCNHrNYQGbWAije7LsS8iR86HZX15Kw"/>
    <hyperlink ref="D1820" r:id="rId172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6000&amp;usg=AFQjCNFEq8Bh0b5RkbU0uH2_W1HzJqRTqw"/>
    <hyperlink ref="D1821" r:id="rId172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7000&amp;usg=AFQjCNGxAFJQtljb5iPf70zK_6boEqP3RQ"/>
    <hyperlink ref="D1822" r:id="rId172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7000&amp;usg=AFQjCNGxAFJQtljb5iPf70zK_6boEqP3RQ"/>
    <hyperlink ref="D1823" r:id="rId1724" display="https://www.google.com/url?q=https://bestbuy.7tiv.net/XRqxa&amp;sa=D&amp;ust=1574897675187000&amp;usg=AFQjCNHLBKCgrEGUpkMqEZyy_KyQtgM8FQ"/>
    <hyperlink ref="D1824" r:id="rId1725" display="https://www.google.com/url?q=https://bestbuy.7tiv.net/XRqxa&amp;sa=D&amp;ust=1574897675187000&amp;usg=AFQjCNHLBKCgrEGUpkMqEZyy_KyQtgM8FQ"/>
    <hyperlink ref="D1825" r:id="rId1726" display="https://www.google.com/url?q=https://bestbuy.7tiv.net/XRqxa&amp;sa=D&amp;ust=1574897675187000&amp;usg=AFQjCNHLBKCgrEGUpkMqEZyy_KyQtgM8FQ"/>
    <hyperlink ref="D1826" r:id="rId1727" display="https://www.google.com/url?q=https://bestbuy.7tiv.net/XRqxa&amp;sa=D&amp;ust=1574897675187000&amp;usg=AFQjCNHLBKCgrEGUpkMqEZyy_KyQtgM8FQ"/>
    <hyperlink ref="D1827" r:id="rId1728" display="https://www.google.com/url?q=https://bestbuy.7tiv.net/XRqxa&amp;sa=D&amp;ust=1574897675187000&amp;usg=AFQjCNHLBKCgrEGUpkMqEZyy_KyQtgM8FQ"/>
    <hyperlink ref="D1828" r:id="rId172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7000&amp;usg=AFQjCNGxAFJQtljb5iPf70zK_6boEqP3RQ"/>
    <hyperlink ref="D1829" r:id="rId1730" display="https://www.google.com/url?q=https://bestbuy.7tiv.net/XRqxa&amp;sa=D&amp;ust=1574897675188000&amp;usg=AFQjCNH_AGkNnYnE4399GwiW3USJRHQ3JQ"/>
    <hyperlink ref="D1830" r:id="rId173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8000&amp;usg=AFQjCNEhisGKaGQPINHhYR49UhglNk42tw"/>
    <hyperlink ref="D1831" r:id="rId173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8000&amp;usg=AFQjCNEhisGKaGQPINHhYR49UhglNk42tw"/>
    <hyperlink ref="D1832" r:id="rId1733" display="https://www.google.com/url?q=https://goto.target.com/c/12116/81938/2092&amp;sa=D&amp;ust=1574897675188000&amp;usg=AFQjCNH76wGktMtceB7kU8taQ9JUANFjwg"/>
    <hyperlink ref="D1833" r:id="rId1734" display="https://www.google.com/url?q=http://www.pntrs.com/t/Sj9FSkpEP0VEQ0JFP0VLS0RC&amp;sa=D&amp;ust=1574897675188000&amp;usg=AFQjCNF5VAiLLK3wLc2jSjECjrp48XTarg"/>
    <hyperlink ref="D1834" r:id="rId1735" display="https://www.google.com/url?q=https://bestbuy.7tiv.net/XRqxa&amp;sa=D&amp;ust=1574897675188000&amp;usg=AFQjCNH_AGkNnYnE4399GwiW3USJRHQ3JQ"/>
    <hyperlink ref="D1835" r:id="rId1736" display="https://www.google.com/url?q=https://goto.target.com/c/12116/81938/2092&amp;sa=D&amp;ust=1574897675188000&amp;usg=AFQjCNH76wGktMtceB7kU8taQ9JUANFjwg"/>
    <hyperlink ref="D1836" r:id="rId173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8000&amp;usg=AFQjCNEhisGKaGQPINHhYR49UhglNk42tw"/>
    <hyperlink ref="D1837" r:id="rId173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9000&amp;usg=AFQjCNEPGCqaF-u2tEP1bKfmC8yZaUNdWA"/>
    <hyperlink ref="D1838" r:id="rId1739" display="https://www.google.com/url?q=https://bestbuy.7tiv.net/XRqxa&amp;sa=D&amp;ust=1574897675189000&amp;usg=AFQjCNFzWg2RVZukqvuIht8ehcyz3UVNzQ"/>
    <hyperlink ref="D1839" r:id="rId174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9000&amp;usg=AFQjCNEPGCqaF-u2tEP1bKfmC8yZaUNdWA"/>
    <hyperlink ref="D1840" r:id="rId1741" display="https://www.google.com/url?q=https://goto.target.com/c/12116/81938/2092&amp;sa=D&amp;ust=1574897675190000&amp;usg=AFQjCNG8mMhmk6BDKYx4InOkDmoXZAfJ0w"/>
    <hyperlink ref="D1841" r:id="rId1742" display="https://www.google.com/url?q=https://bestbuy.7tiv.net/XRqxa&amp;sa=D&amp;ust=1574897675190000&amp;usg=AFQjCNE8kiXTIjpFbS5KGV4j4MRLAt38eg"/>
    <hyperlink ref="D1842" r:id="rId1743" display="https://www.google.com/url?q=https://goto.target.com/c/12116/81938/2092&amp;sa=D&amp;ust=1574897675190000&amp;usg=AFQjCNG8mMhmk6BDKYx4InOkDmoXZAfJ0w"/>
    <hyperlink ref="D1843" r:id="rId1744" display="https://www.google.com/url?q=https://bestbuy.7tiv.net/XRqxa&amp;sa=D&amp;ust=1574897675190000&amp;usg=AFQjCNE8kiXTIjpFbS5KGV4j4MRLAt38eg"/>
    <hyperlink ref="D1844" r:id="rId174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0000&amp;usg=AFQjCNFZ9OvDLKNJwWkR0cCNTXhxdqMC6Q"/>
    <hyperlink ref="D1845" r:id="rId1746" display="https://www.google.com/url?q=https://bestbuy.7tiv.net/XRqxa&amp;sa=D&amp;ust=1574897675190000&amp;usg=AFQjCNE8kiXTIjpFbS5KGV4j4MRLAt38eg"/>
    <hyperlink ref="D1846" r:id="rId1747" display="https://www.google.com/url?q=https://bestbuy.7tiv.net/XRqxa&amp;sa=D&amp;ust=1574897675190000&amp;usg=AFQjCNE8kiXTIjpFbS5KGV4j4MRLAt38eg"/>
    <hyperlink ref="D1847" r:id="rId1748" display="https://www.google.com/url?q=https://bestbuy.7tiv.net/XRqxa&amp;sa=D&amp;ust=1574897675191000&amp;usg=AFQjCNG-JO5BX2e45u3QfEBIYQ0SJYk3RA"/>
    <hyperlink ref="D1848" r:id="rId174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1000&amp;usg=AFQjCNHE_KlF9G9KH564GNHddyp0N_WP3w"/>
    <hyperlink ref="D1849" r:id="rId1750" display="https://www.google.com/url?q=http://www.anrdoezrs.net/click-3278587-12334153&amp;sa=D&amp;ust=1574897675191000&amp;usg=AFQjCNHR8Q4FA473kzuO18zyKlqzd-4-qw"/>
    <hyperlink ref="D1850" r:id="rId1751" display="https://www.google.com/url?q=https://bestbuy.7tiv.net/XRqxa&amp;sa=D&amp;ust=1574897675191000&amp;usg=AFQjCNG-JO5BX2e45u3QfEBIYQ0SJYk3RA"/>
    <hyperlink ref="D1851" r:id="rId1752" display="https://www.google.com/url?q=https://goto.target.com/c/12116/81938/2092&amp;sa=D&amp;ust=1574897675191000&amp;usg=AFQjCNHl3C-FUvRAnfQDIHLIpkf2W-jP3Q"/>
    <hyperlink ref="D1852" r:id="rId1753" display="https://www.google.com/url?q=https://bestbuy.7tiv.net/XRqxa&amp;sa=D&amp;ust=1574897675191000&amp;usg=AFQjCNG-JO5BX2e45u3QfEBIYQ0SJYk3RA"/>
    <hyperlink ref="D1853" r:id="rId175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1000&amp;usg=AFQjCNHE_KlF9G9KH564GNHddyp0N_WP3w"/>
    <hyperlink ref="D1854" r:id="rId1755" display="https://www.google.com/url?q=https://bestbuy.7tiv.net/XRqxa&amp;sa=D&amp;ust=1574897675192000&amp;usg=AFQjCNHvfVtdTXQiIbTgmTQQv_FKb_MYzA"/>
    <hyperlink ref="D1855" r:id="rId175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2000&amp;usg=AFQjCNE2MtfNVMWY_H-9hVS8WeDR442ftQ"/>
    <hyperlink ref="D1856" r:id="rId1757" display="https://www.google.com/url?q=https://bestbuy.7tiv.net/XRqxa&amp;sa=D&amp;ust=1574897675192000&amp;usg=AFQjCNHvfVtdTXQiIbTgmTQQv_FKb_MYzA"/>
    <hyperlink ref="D1857" r:id="rId175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3000&amp;usg=AFQjCNHUH6wGd35kmERL3rtYnCYXfDO15g"/>
    <hyperlink ref="D1858" r:id="rId175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3000&amp;usg=AFQjCNHUH6wGd35kmERL3rtYnCYXfDO15g"/>
    <hyperlink ref="D1859" r:id="rId176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3000&amp;usg=AFQjCNHUH6wGd35kmERL3rtYnCYXfDO15g"/>
    <hyperlink ref="D1860" r:id="rId1761" display="https://www.google.com/url?q=https://bestbuy.7tiv.net/XRqxa&amp;sa=D&amp;ust=1574897675193000&amp;usg=AFQjCNFRa2-wLAJ9hig11N7nUsJTw91Smw"/>
    <hyperlink ref="D1861" r:id="rId1762" display="https://www.google.com/url?q=https://bestbuy.7tiv.net/XRqxa&amp;sa=D&amp;ust=1574897675193000&amp;usg=AFQjCNFRa2-wLAJ9hig11N7nUsJTw91Smw"/>
    <hyperlink ref="D1862" r:id="rId1763" display="https://www.google.com/url?q=https://goto.target.com/c/12116/81938/2092&amp;sa=D&amp;ust=1574897675193000&amp;usg=AFQjCNGSc_Ipph8ThCNcVZY-lhUclw8AFg"/>
    <hyperlink ref="D1863" r:id="rId1764" display="https://www.google.com/url?q=https://goto.target.com/c/12116/81938/2092&amp;sa=D&amp;ust=1574897675193000&amp;usg=AFQjCNGSc_Ipph8ThCNcVZY-lhUclw8AFg"/>
    <hyperlink ref="D1864" r:id="rId1765" display="https://www.google.com/url?q=https://bestbuy.7tiv.net/XRqxa&amp;sa=D&amp;ust=1574897675193000&amp;usg=AFQjCNFRa2-wLAJ9hig11N7nUsJTw91Smw"/>
    <hyperlink ref="D1865" r:id="rId1766" display="https://www.google.com/url?q=https://bestbuy.7tiv.net/XRqxa&amp;sa=D&amp;ust=1574897675193000&amp;usg=AFQjCNFRa2-wLAJ9hig11N7nUsJTw91Smw"/>
    <hyperlink ref="D1866" r:id="rId1767" display="https://www.google.com/url?q=https://bestbuy.7tiv.net/XRqxa&amp;sa=D&amp;ust=1574897675194000&amp;usg=AFQjCNGIkrAOIhkOT1b7BodXYGR78WzcUw"/>
    <hyperlink ref="D1867" r:id="rId1768" display="https://www.google.com/url?q=https://bestbuy.7tiv.net/XRqxa&amp;sa=D&amp;ust=1574897675194000&amp;usg=AFQjCNGIkrAOIhkOT1b7BodXYGR78WzcUw"/>
    <hyperlink ref="D1868" r:id="rId1769" display="https://www.google.com/url?q=https://bestbuy.7tiv.net/XRqxa&amp;sa=D&amp;ust=1574897675194000&amp;usg=AFQjCNGIkrAOIhkOT1b7BodXYGR78WzcUw"/>
    <hyperlink ref="D1869" r:id="rId1770" display="https://www.google.com/url?q=https://bestbuy.7tiv.net/XRqxa&amp;sa=D&amp;ust=1574897675194000&amp;usg=AFQjCNGIkrAOIhkOT1b7BodXYGR78WzcUw"/>
    <hyperlink ref="D1870" r:id="rId177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4000&amp;usg=AFQjCNEqn-J_eJ8HMWAeluUSlIZnnFlcug"/>
    <hyperlink ref="D1871" r:id="rId177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4000&amp;usg=AFQjCNEqn-J_eJ8HMWAeluUSlIZnnFlcug"/>
    <hyperlink ref="D1872" r:id="rId1773" display="https://www.google.com/url?q=https://goto.target.com/c/12116/81938/2092&amp;sa=D&amp;ust=1574897675195000&amp;usg=AFQjCNGiY63SW_6_-ZEW9LtJq-0i5Y1rNg"/>
    <hyperlink ref="D1873" r:id="rId1774" display="https://www.google.com/url?q=https://bestbuy.7tiv.net/XRqxa&amp;sa=D&amp;ust=1574897675195000&amp;usg=AFQjCNGekKh2Uvq4Xhp9O7HfvvxPkOW9SA"/>
    <hyperlink ref="D1874" r:id="rId1775" display="https://www.google.com/url?q=https://bestbuy.7tiv.net/XRqxa&amp;sa=D&amp;ust=1574897675195000&amp;usg=AFQjCNGekKh2Uvq4Xhp9O7HfvvxPkOW9SA"/>
    <hyperlink ref="D1875" r:id="rId177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5000&amp;usg=AFQjCNEzvQz3P8Gl9SeGCysPJNovXfCnsA"/>
    <hyperlink ref="D1876" r:id="rId1777" display="https://www.google.com/url?q=https://bestbuy.7tiv.net/XRqxa&amp;sa=D&amp;ust=1574897675195000&amp;usg=AFQjCNGekKh2Uvq4Xhp9O7HfvvxPkOW9SA"/>
    <hyperlink ref="D1877" r:id="rId177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5000&amp;usg=AFQjCNEzvQz3P8Gl9SeGCysPJNovXfCnsA"/>
    <hyperlink ref="D1878" r:id="rId1779" display="https://www.google.com/url?q=https://bestbuy.7tiv.net/XRqxa&amp;sa=D&amp;ust=1574897675196000&amp;usg=AFQjCNEQ4yvltYEN0YVr1PcL1CyIbfhYMQ"/>
    <hyperlink ref="D1879" r:id="rId178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6000&amp;usg=AFQjCNEVIRh9yOFp5YAXCMtZztAw9jOh7Q"/>
    <hyperlink ref="D1880" r:id="rId1781" display="https://www.google.com/url?q=https://bestbuy.7tiv.net/XRqxa&amp;sa=D&amp;ust=1574897675196000&amp;usg=AFQjCNEQ4yvltYEN0YVr1PcL1CyIbfhYMQ"/>
    <hyperlink ref="D1881" r:id="rId1782" display="https://www.google.com/url?q=https://goto.target.com/c/12116/81938/2092&amp;sa=D&amp;ust=1574897675196000&amp;usg=AFQjCNHmjKr52VJeVQaCTfxIhHsUcSGvFg"/>
    <hyperlink ref="D1882" r:id="rId178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6000&amp;usg=AFQjCNEVIRh9yOFp5YAXCMtZztAw9jOh7Q"/>
    <hyperlink ref="D1883" r:id="rId1784" display="https://www.google.com/url?q=https://bestbuy.7tiv.net/XRqxa&amp;sa=D&amp;ust=1574897675196000&amp;usg=AFQjCNEQ4yvltYEN0YVr1PcL1CyIbfhYMQ"/>
    <hyperlink ref="D1884" r:id="rId178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6000&amp;usg=AFQjCNEVIRh9yOFp5YAXCMtZztAw9jOh7Q"/>
    <hyperlink ref="D1885" r:id="rId1786" display="https://www.google.com/url?q=https://bestbuy.7tiv.net/XRqxa&amp;sa=D&amp;ust=1574897675197000&amp;usg=AFQjCNEWt6kSkJ_J25poPL3WX5VayEgLzQ"/>
    <hyperlink ref="D1886" r:id="rId1787" display="https://www.google.com/url?q=https://goto.target.com/c/12116/81938/2092&amp;sa=D&amp;ust=1574897675197000&amp;usg=AFQjCNFvSf67vsOQhWssyqRFwPz8H-wZuQ"/>
    <hyperlink ref="D1887" r:id="rId1788" display="https://www.google.com/url?q=https://goto.target.com/c/12116/81938/2092&amp;sa=D&amp;ust=1574897675197000&amp;usg=AFQjCNFvSf67vsOQhWssyqRFwPz8H-wZuQ"/>
    <hyperlink ref="D1888" r:id="rId178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7000&amp;usg=AFQjCNF1EeDCvUIExlfyK9LsK_8Zb1Fmog"/>
    <hyperlink ref="D1889" r:id="rId179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8000&amp;usg=AFQjCNFSSWkK5pn914u0Z8vaCmUQfmuP2Q"/>
    <hyperlink ref="D1890" r:id="rId1791" display="https://www.google.com/url?q=https://goto.target.com/c/12116/81938/2092&amp;sa=D&amp;ust=1574897675198000&amp;usg=AFQjCNGeSXF-4KuK8ymBisVX-gY5qOO61g"/>
    <hyperlink ref="D1891" r:id="rId1792" display="https://www.google.com/url?q=https://bestbuy.7tiv.net/XRqxa&amp;sa=D&amp;ust=1574897675198000&amp;usg=AFQjCNGNXZCLZpZozmZMQR9fYr84w4PISA"/>
    <hyperlink ref="D1892" r:id="rId1793" display="https://www.google.com/url?q=https://bestbuy.7tiv.net/XRqxa&amp;sa=D&amp;ust=1574897675198000&amp;usg=AFQjCNGNXZCLZpZozmZMQR9fYr84w4PISA"/>
    <hyperlink ref="D1893" r:id="rId179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8000&amp;usg=AFQjCNFSSWkK5pn914u0Z8vaCmUQfmuP2Q"/>
    <hyperlink ref="D1894" r:id="rId1795" display="https://www.google.com/url?q=https://bestbuy.7tiv.net/XRqxa&amp;sa=D&amp;ust=1574897675198000&amp;usg=AFQjCNGNXZCLZpZozmZMQR9fYr84w4PISA"/>
    <hyperlink ref="D1895" r:id="rId1796" display="https://www.google.com/url?q=https://goto.target.com/c/12116/81938/2092&amp;sa=D&amp;ust=1574897675199000&amp;usg=AFQjCNEZdtkCwWCJpJZttkh_CAK-DOwb9w"/>
    <hyperlink ref="D1896" r:id="rId1797" display="https://www.google.com/url?q=https://bestbuy.7tiv.net/XRqxa&amp;sa=D&amp;ust=1574897675199000&amp;usg=AFQjCNG6uDQFZxe3Z5ANN08jYfDSrdh9dQ"/>
    <hyperlink ref="D1897" r:id="rId1798" display="https://www.google.com/url?q=https://bestbuy.7tiv.net/XRqxa&amp;sa=D&amp;ust=1574897675199000&amp;usg=AFQjCNG6uDQFZxe3Z5ANN08jYfDSrdh9dQ"/>
    <hyperlink ref="D1898" r:id="rId179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9000&amp;usg=AFQjCNHbmzs1-yQlG6jFkq5uivAJXyfx9w"/>
    <hyperlink ref="D1899" r:id="rId1800" display="https://www.google.com/url?q=https://goto.target.com/c/12116/81938/2092&amp;sa=D&amp;ust=1574897675199000&amp;usg=AFQjCNEZdtkCwWCJpJZttkh_CAK-DOwb9w"/>
    <hyperlink ref="D1900" r:id="rId1801" display="https://www.google.com/url?q=https://bestbuy.7tiv.net/XRqxa&amp;sa=D&amp;ust=1574897675199000&amp;usg=AFQjCNG6uDQFZxe3Z5ANN08jYfDSrdh9dQ"/>
    <hyperlink ref="D1901" r:id="rId1802" display="https://www.google.com/url?q=https://goto.target.com/c/12116/81938/2092&amp;sa=D&amp;ust=1574897675199000&amp;usg=AFQjCNEZdtkCwWCJpJZttkh_CAK-DOwb9w"/>
    <hyperlink ref="D1902" r:id="rId180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0000&amp;usg=AFQjCNFE8CjtxYB4hm8pjLpLtc-zflvCZQ"/>
    <hyperlink ref="D1903" r:id="rId1804" display="https://www.google.com/url?q=https://bestbuy.7tiv.net/XRqxa&amp;sa=D&amp;ust=1574897675200000&amp;usg=AFQjCNHreESW9X8Zmp_rVLTn8Gw7_rhbLw"/>
    <hyperlink ref="D1904" r:id="rId1805" display="https://www.google.com/url?q=https://bestbuy.7tiv.net/XRqxa&amp;sa=D&amp;ust=1574897675200000&amp;usg=AFQjCNHreESW9X8Zmp_rVLTn8Gw7_rhbLw"/>
    <hyperlink ref="D1905" r:id="rId1806" display="https://www.google.com/url?q=https://bestbuy.7tiv.net/XRqxa&amp;sa=D&amp;ust=1574897675200000&amp;usg=AFQjCNHreESW9X8Zmp_rVLTn8Gw7_rhbLw"/>
    <hyperlink ref="D1906" r:id="rId180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0000&amp;usg=AFQjCNFE8CjtxYB4hm8pjLpLtc-zflvCZQ"/>
    <hyperlink ref="D1907" r:id="rId1808" display="https://www.google.com/url?q=https://goto.target.com/c/12116/81938/2092&amp;sa=D&amp;ust=1574897675201000&amp;usg=AFQjCNGG5U56L-FfHQY7M-Xo4IJm2hRWPg"/>
    <hyperlink ref="D1908" r:id="rId180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1000&amp;usg=AFQjCNFH1KD9yaauZsLbtmTl5JUAKTn2sA"/>
    <hyperlink ref="D1909" r:id="rId1810" display="https://www.google.com/url?q=https://bestbuy.7tiv.net/XRqxa&amp;sa=D&amp;ust=1574897675201000&amp;usg=AFQjCNEfeF2yuyCGHlPSy_JEo2G708Mw2A"/>
    <hyperlink ref="D1910" r:id="rId1811" display="https://www.google.com/url?q=https://bestbuy.7tiv.net/XRqxa&amp;sa=D&amp;ust=1574897675201000&amp;usg=AFQjCNEfeF2yuyCGHlPSy_JEo2G708Mw2A"/>
    <hyperlink ref="D1911" r:id="rId1812" display="https://www.google.com/url?q=https://goto.target.com/c/12116/81938/2092&amp;sa=D&amp;ust=1574897675202000&amp;usg=AFQjCNFQekXSqxNFzjcfm_gBtK304Au76g"/>
    <hyperlink ref="D1912" r:id="rId1813" display="https://www.google.com/url?q=https://goto.target.com/c/12116/81938/2092&amp;sa=D&amp;ust=1574897675202000&amp;usg=AFQjCNFQekXSqxNFzjcfm_gBtK304Au76g"/>
    <hyperlink ref="D1913" r:id="rId1814" display="https://www.google.com/url?q=https://goto.target.com/c/12116/81938/2092&amp;sa=D&amp;ust=1574897675202000&amp;usg=AFQjCNFQekXSqxNFzjcfm_gBtK304Au76g"/>
    <hyperlink ref="D1914" r:id="rId1815" display="https://www.google.com/url?q=https://bestbuy.7tiv.net/XRqxa&amp;sa=D&amp;ust=1574897675202000&amp;usg=AFQjCNHKKzLxtKLH70m9lZv-OyPznPOwZw"/>
    <hyperlink ref="D1915" r:id="rId1816" display="https://www.google.com/url?q=https://bestbuy.7tiv.net/XRqxa&amp;sa=D&amp;ust=1574897675202000&amp;usg=AFQjCNHKKzLxtKLH70m9lZv-OyPznPOwZw"/>
    <hyperlink ref="D1916" r:id="rId1817" display="https://www.google.com/url?q=https://bestbuy.7tiv.net/XRqxa&amp;sa=D&amp;ust=1574897675202000&amp;usg=AFQjCNHKKzLxtKLH70m9lZv-OyPznPOwZw"/>
    <hyperlink ref="D1917" r:id="rId181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2000&amp;usg=AFQjCNH_C7xuNPnmbvoBh9bvn6hHIiGkmA"/>
    <hyperlink ref="D1918" r:id="rId1819" display="https://www.google.com/url?q=https://bestbuy.7tiv.net/XRqxa&amp;sa=D&amp;ust=1574897675203000&amp;usg=AFQjCNGkMpou0wMrBdqPZYIt6EjR9FsUeg"/>
    <hyperlink ref="D1919" r:id="rId1820" display="https://www.google.com/url?q=https://bestbuy.7tiv.net/XRqxa&amp;sa=D&amp;ust=1574897675203000&amp;usg=AFQjCNGkMpou0wMrBdqPZYIt6EjR9FsUeg"/>
    <hyperlink ref="D1920" r:id="rId182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3000&amp;usg=AFQjCNHiHdiG4zIx-kqGTbj2SmG3QbTlVQ"/>
    <hyperlink ref="D1921" r:id="rId182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3000&amp;usg=AFQjCNHiHdiG4zIx-kqGTbj2SmG3QbTlVQ"/>
    <hyperlink ref="D1922" r:id="rId182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3000&amp;usg=AFQjCNHiHdiG4zIx-kqGTbj2SmG3QbTlVQ"/>
    <hyperlink ref="D1923" r:id="rId1824" display="https://www.google.com/url?q=https://goto.target.com/c/12116/81938/2092&amp;sa=D&amp;ust=1574897675203000&amp;usg=AFQjCNFiRJ1zWef0ZR3aGREBRtSD0PAgug"/>
    <hyperlink ref="D1924" r:id="rId1825" display="https://www.google.com/url?q=https://goto.target.com/c/12116/81938/2092&amp;sa=D&amp;ust=1574897675204000&amp;usg=AFQjCNExBrHZcj3cah4Ru2vCB9N0Kea72A"/>
    <hyperlink ref="D1925" r:id="rId1826" display="https://www.google.com/url?q=https://bestbuy.7tiv.net/XRqxa&amp;sa=D&amp;ust=1574897675204000&amp;usg=AFQjCNGnez1onAZUhdS5z4x5AWKV-mNdgw"/>
    <hyperlink ref="D1926" r:id="rId1827" display="https://www.google.com/url?q=https://bestbuy.7tiv.net/XRqxa&amp;sa=D&amp;ust=1574897675204000&amp;usg=AFQjCNGnez1onAZUhdS5z4x5AWKV-mNdgw"/>
    <hyperlink ref="D1927" r:id="rId182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4000&amp;usg=AFQjCNFLLKrnd_edvtGbWFtVVmnm1SAdpg"/>
    <hyperlink ref="D1928" r:id="rId1829" display="https://www.google.com/url?q=https://bestbuy.7tiv.net/XRqxa&amp;sa=D&amp;ust=1574897675204000&amp;usg=AFQjCNGnez1onAZUhdS5z4x5AWKV-mNdgw"/>
    <hyperlink ref="D1929" r:id="rId1830" display="https://www.google.com/url?q=http://www.pntrs.com/t/Sj9FSkpEP0VEQ0JFP0VLS0RC&amp;sa=D&amp;ust=1574897675204000&amp;usg=AFQjCNFMRnLpe4BgA2oBwBfjePTQXOwb2Q"/>
    <hyperlink ref="D1930" r:id="rId183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4000&amp;usg=AFQjCNFLLKrnd_edvtGbWFtVVmnm1SAdpg"/>
    <hyperlink ref="D1931" r:id="rId183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5000&amp;usg=AFQjCNH69oXYRB23qQau1TOaK3yvhnsbEQ"/>
    <hyperlink ref="D1932" r:id="rId1833" display="https://www.google.com/url?q=https://bestbuy.7tiv.net/XRqxa&amp;sa=D&amp;ust=1574897675205000&amp;usg=AFQjCNF2meaxo9rTgZaw4sxEpvdkqvRYEw"/>
    <hyperlink ref="D1933" r:id="rId1834" display="https://www.google.com/url?q=https://bestbuy.7tiv.net/XRqxa&amp;sa=D&amp;ust=1574897675205000&amp;usg=AFQjCNF2meaxo9rTgZaw4sxEpvdkqvRYEw"/>
    <hyperlink ref="D1934" r:id="rId1835" display="https://www.google.com/url?q=https://bestbuy.7tiv.net/XRqxa&amp;sa=D&amp;ust=1574897675205000&amp;usg=AFQjCNF2meaxo9rTgZaw4sxEpvdkqvRYEw"/>
    <hyperlink ref="D1935" r:id="rId1836" display="https://www.google.com/url?q=https://goto.target.com/c/12116/81938/2092&amp;sa=D&amp;ust=1574897675205000&amp;usg=AFQjCNGnj4CL-lnWJRVuVAperTkMdseWBg"/>
    <hyperlink ref="D1936" r:id="rId183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5000&amp;usg=AFQjCNH69oXYRB23qQau1TOaK3yvhnsbEQ"/>
    <hyperlink ref="D1937" r:id="rId1838" display="https://www.google.com/url?q=https://bestbuy.7tiv.net/XRqxa&amp;sa=D&amp;ust=1574897675205000&amp;usg=AFQjCNF2meaxo9rTgZaw4sxEpvdkqvRYEw"/>
    <hyperlink ref="D1938" r:id="rId183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5000&amp;usg=AFQjCNH69oXYRB23qQau1TOaK3yvhnsbEQ"/>
    <hyperlink ref="D1939" r:id="rId1840" display="https://www.google.com/url?q=https://bestbuy.7tiv.net/XRqxa&amp;sa=D&amp;ust=1574897675206000&amp;usg=AFQjCNEj-02la0CcosqAgeNRupx6F-bmHQ"/>
    <hyperlink ref="D1940" r:id="rId1841" display="https://www.google.com/url?q=https://bestbuy.7tiv.net/XRqxa&amp;sa=D&amp;ust=1574897675206000&amp;usg=AFQjCNEj-02la0CcosqAgeNRupx6F-bmHQ"/>
    <hyperlink ref="D1941" r:id="rId1842" display="https://www.google.com/url?q=https://bestbuy.7tiv.net/XRqxa&amp;sa=D&amp;ust=1574897675207000&amp;usg=AFQjCNFTkQgZmm5UV7xYPYTINfPg9U8y9Q"/>
    <hyperlink ref="D1942" r:id="rId1843" display="https://www.google.com/url?q=https://bestbuy.7tiv.net/XRqxa&amp;sa=D&amp;ust=1574897675207000&amp;usg=AFQjCNFTkQgZmm5UV7xYPYTINfPg9U8y9Q"/>
    <hyperlink ref="D1943" r:id="rId1844" display="https://www.google.com/url?q=https://bestbuy.7tiv.net/XRqxa&amp;sa=D&amp;ust=1574897675207000&amp;usg=AFQjCNFTkQgZmm5UV7xYPYTINfPg9U8y9Q"/>
    <hyperlink ref="D1944" r:id="rId1845" display="https://www.google.com/url?q=https://bestbuy.7tiv.net/XRqxa&amp;sa=D&amp;ust=1574897675207000&amp;usg=AFQjCNFTkQgZmm5UV7xYPYTINfPg9U8y9Q"/>
    <hyperlink ref="D1945" r:id="rId1846" display="https://www.google.com/url?q=https://bestbuy.7tiv.net/XRqxa&amp;sa=D&amp;ust=1574897675207000&amp;usg=AFQjCNFTkQgZmm5UV7xYPYTINfPg9U8y9Q"/>
    <hyperlink ref="D1946" r:id="rId1847" display="https://www.google.com/url?q=https://bestbuy.7tiv.net/XRqxa&amp;sa=D&amp;ust=1574897675207000&amp;usg=AFQjCNFTkQgZmm5UV7xYPYTINfPg9U8y9Q"/>
    <hyperlink ref="D1947" r:id="rId1848" display="https://www.google.com/url?q=https://bestbuy.7tiv.net/XRqxa&amp;sa=D&amp;ust=1574897675207000&amp;usg=AFQjCNFTkQgZmm5UV7xYPYTINfPg9U8y9Q"/>
    <hyperlink ref="D1948" r:id="rId184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7000&amp;usg=AFQjCNHL_HbjjZhwbD2UKSk-oadwjN4ewg"/>
    <hyperlink ref="D1949" r:id="rId1850" display="https://www.google.com/url?q=https://bestbuy.7tiv.net/XRqxa&amp;sa=D&amp;ust=1574897675207000&amp;usg=AFQjCNFTkQgZmm5UV7xYPYTINfPg9U8y9Q"/>
    <hyperlink ref="D1950" r:id="rId1851" display="https://www.google.com/url?q=https://bestbuy.7tiv.net/XRqxa&amp;sa=D&amp;ust=1574897675208000&amp;usg=AFQjCNEjY7n__2nqEvHMjODK7JBB-PR7ng"/>
    <hyperlink ref="D1951" r:id="rId1852" display="https://www.google.com/url?q=https://bestbuy.7tiv.net/XRqxa&amp;sa=D&amp;ust=1574897675208000&amp;usg=AFQjCNEjY7n__2nqEvHMjODK7JBB-PR7ng"/>
    <hyperlink ref="D1952" r:id="rId185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8000&amp;usg=AFQjCNG5pSsgBaWHV4QQAaILh7iKMPqADA"/>
    <hyperlink ref="D1953" r:id="rId185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8000&amp;usg=AFQjCNG5pSsgBaWHV4QQAaILh7iKMPqADA"/>
    <hyperlink ref="D1954" r:id="rId185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8000&amp;usg=AFQjCNG5pSsgBaWHV4QQAaILh7iKMPqADA"/>
    <hyperlink ref="D1955" r:id="rId185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8000&amp;usg=AFQjCNG5pSsgBaWHV4QQAaILh7iKMPqADA"/>
    <hyperlink ref="D1956" r:id="rId1857" display="https://www.google.com/url?q=https://bestbuy.7tiv.net/XRqxa&amp;sa=D&amp;ust=1574897675208000&amp;usg=AFQjCNEjY7n__2nqEvHMjODK7JBB-PR7ng"/>
    <hyperlink ref="D1957" r:id="rId1858" display="https://www.google.com/url?q=https://bestbuy.7tiv.net/XRqxa&amp;sa=D&amp;ust=1574897675209000&amp;usg=AFQjCNEnSaM8f1kVOBuVz2-Z6a0QQDL1Ng"/>
    <hyperlink ref="D1958" r:id="rId1859" display="https://www.google.com/url?q=https://bestbuy.7tiv.net/XRqxa&amp;sa=D&amp;ust=1574897675209000&amp;usg=AFQjCNEnSaM8f1kVOBuVz2-Z6a0QQDL1Ng"/>
    <hyperlink ref="D1959" r:id="rId1860" display="https://www.google.com/url?q=https://bestbuy.7tiv.net/XRqxa&amp;sa=D&amp;ust=1574897675209000&amp;usg=AFQjCNEnSaM8f1kVOBuVz2-Z6a0QQDL1Ng"/>
    <hyperlink ref="D1960" r:id="rId1861" display="https://www.google.com/url?q=https://bestbuy.7tiv.net/XRqxa&amp;sa=D&amp;ust=1574897675210000&amp;usg=AFQjCNEqgiiEaX7CIy2gCaQbzA5OouK9KQ"/>
    <hyperlink ref="D1961" r:id="rId1862" display="https://www.google.com/url?q=https://goto.target.com/c/12116/81938/2092&amp;sa=D&amp;ust=1574897675210000&amp;usg=AFQjCNEZPd_tP3UZkYk1T1qSCzWQJs4yww"/>
    <hyperlink ref="D1962" r:id="rId1863" display="https://www.google.com/url?q=https://bestbuy.7tiv.net/XRqxa&amp;sa=D&amp;ust=1574897675210000&amp;usg=AFQjCNEqgiiEaX7CIy2gCaQbzA5OouK9KQ"/>
    <hyperlink ref="D1963" r:id="rId186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0000&amp;usg=AFQjCNFi3R-ttlGMbYKYayQNJsZ4yXbsdA"/>
    <hyperlink ref="D1964" r:id="rId1865" display="https://www.google.com/url?q=https://bestbuy.7tiv.net/XRqxa&amp;sa=D&amp;ust=1574897675210000&amp;usg=AFQjCNEqgiiEaX7CIy2gCaQbzA5OouK9KQ"/>
    <hyperlink ref="D1965" r:id="rId1866" display="https://www.google.com/url?q=https://bestbuy.7tiv.net/XRqxa&amp;sa=D&amp;ust=1574897675210000&amp;usg=AFQjCNEqgiiEaX7CIy2gCaQbzA5OouK9KQ"/>
    <hyperlink ref="D1966" r:id="rId1867" display="https://www.google.com/url?q=https://bestbuy.7tiv.net/XRqxa&amp;sa=D&amp;ust=1574897675210000&amp;usg=AFQjCNEqgiiEaX7CIy2gCaQbzA5OouK9KQ"/>
    <hyperlink ref="D1967" r:id="rId186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1000&amp;usg=AFQjCNFOM1LIDmXMRL79dUH5hfLAd530WA"/>
    <hyperlink ref="D1968" r:id="rId186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1000&amp;usg=AFQjCNFOM1LIDmXMRL79dUH5hfLAd530WA"/>
    <hyperlink ref="D1969" r:id="rId187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1000&amp;usg=AFQjCNFOM1LIDmXMRL79dUH5hfLAd530WA"/>
    <hyperlink ref="D1970" r:id="rId1871" display="https://www.google.com/url?q=https://goto.target.com/c/12116/81938/2092&amp;sa=D&amp;ust=1574897675211000&amp;usg=AFQjCNEEXRw3ZTZCoivFc6EaP5JXMCG9MQ"/>
    <hyperlink ref="D1971" r:id="rId1872" display="https://www.google.com/url?q=https://bestbuy.7tiv.net/XRqxa&amp;sa=D&amp;ust=1574897675211000&amp;usg=AFQjCNF4smyJqJVwUn91Xb5XX3lef2oZfA"/>
    <hyperlink ref="D1972" r:id="rId187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1000&amp;usg=AFQjCNFOM1LIDmXMRL79dUH5hfLAd530WA"/>
    <hyperlink ref="D1973" r:id="rId187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1000&amp;usg=AFQjCNFOM1LIDmXMRL79dUH5hfLAd530WA"/>
    <hyperlink ref="D1974" r:id="rId1875" display="https://www.google.com/url?q=https://bestbuy.7tiv.net/XRqxa&amp;sa=D&amp;ust=1574897675211000&amp;usg=AFQjCNF4smyJqJVwUn91Xb5XX3lef2oZfA"/>
    <hyperlink ref="D1975" r:id="rId1876" display="https://www.google.com/url?q=https://goto.target.com/c/12116/81938/2092&amp;sa=D&amp;ust=1574897675212000&amp;usg=AFQjCNGZiqkVNs1MitSmIB6EEbkUR64SmA"/>
    <hyperlink ref="D1976" r:id="rId1877" display="https://www.google.com/url?q=https://bestbuy.7tiv.net/XRqxa&amp;sa=D&amp;ust=1574897675212000&amp;usg=AFQjCNGEOd0c7cRe5b3iUhJG01a8AsE8pw"/>
    <hyperlink ref="D1977" r:id="rId187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2000&amp;usg=AFQjCNHKfT_SIw8mGQJwbewMv3EN7N-7_Q"/>
    <hyperlink ref="D1978" r:id="rId1879" display="https://www.google.com/url?q=https://bestbuy.7tiv.net/XRqxa&amp;sa=D&amp;ust=1574897675212000&amp;usg=AFQjCNGEOd0c7cRe5b3iUhJG01a8AsE8pw"/>
    <hyperlink ref="D1979" r:id="rId1880" display="https://www.google.com/url?q=https://bestbuy.7tiv.net/XRqxa&amp;sa=D&amp;ust=1574897675213000&amp;usg=AFQjCNF2DyNeoa5-4qCYpOrTZdx-oAkBTw"/>
    <hyperlink ref="D1980" r:id="rId1881" display="https://www.google.com/url?q=https://bestbuy.7tiv.net/XRqxa&amp;sa=D&amp;ust=1574897675213000&amp;usg=AFQjCNF2DyNeoa5-4qCYpOrTZdx-oAkBTw"/>
    <hyperlink ref="D1981" r:id="rId1882" display="https://www.google.com/url?q=https://bestbuy.7tiv.net/XRqxa&amp;sa=D&amp;ust=1574897675213000&amp;usg=AFQjCNF2DyNeoa5-4qCYpOrTZdx-oAkBTw"/>
    <hyperlink ref="D1982" r:id="rId1883" display="https://www.google.com/url?q=http://www.pntrs.com/t/Sj9FSkpEP0VEQ0JFP0VLS0RC&amp;sa=D&amp;ust=1574897675213000&amp;usg=AFQjCNEPdkj2CAt09tMn557-h52Aop4Law"/>
    <hyperlink ref="D1983" r:id="rId1884" display="https://www.google.com/url?q=https://bestbuy.7tiv.net/XRqxa&amp;sa=D&amp;ust=1574897675213000&amp;usg=AFQjCNF2DyNeoa5-4qCYpOrTZdx-oAkBTw"/>
    <hyperlink ref="D1984" r:id="rId188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3000&amp;usg=AFQjCNHVPJTEoxayRtuAcCQUkXoE4F1rsA"/>
    <hyperlink ref="D1985" r:id="rId188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3000&amp;usg=AFQjCNHVPJTEoxayRtuAcCQUkXoE4F1rsA"/>
    <hyperlink ref="D1986" r:id="rId1887" display="https://www.google.com/url?q=https://bestbuy.7tiv.net/XRqxa&amp;sa=D&amp;ust=1574897675213000&amp;usg=AFQjCNF2DyNeoa5-4qCYpOrTZdx-oAkBTw"/>
    <hyperlink ref="D1987" r:id="rId188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3000&amp;usg=AFQjCNHVPJTEoxayRtuAcCQUkXoE4F1rsA"/>
    <hyperlink ref="D1988" r:id="rId1889" display="https://www.google.com/url?q=https://bestbuy.7tiv.net/XRqxa&amp;sa=D&amp;ust=1574897675214000&amp;usg=AFQjCNF-L0f493bHorEClymPYTCzeYorow"/>
    <hyperlink ref="D1989" r:id="rId1890" display="https://www.google.com/url?q=https://bestbuy.7tiv.net/XRqxa&amp;sa=D&amp;ust=1574897675214000&amp;usg=AFQjCNF-L0f493bHorEClymPYTCzeYorow"/>
    <hyperlink ref="D1990" r:id="rId1891" display="https://www.google.com/url?q=https://bestbuy.7tiv.net/XRqxa&amp;sa=D&amp;ust=1574897675214000&amp;usg=AFQjCNF-L0f493bHorEClymPYTCzeYorow"/>
    <hyperlink ref="D1991" r:id="rId189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4000&amp;usg=AFQjCNHgmq1cKSpkexJMNpiC5i4OLvyMHQ"/>
    <hyperlink ref="D1992" r:id="rId189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4000&amp;usg=AFQjCNHgmq1cKSpkexJMNpiC5i4OLvyMHQ"/>
    <hyperlink ref="D1993" r:id="rId1894" display="https://www.google.com/url?q=https://bestbuy.7tiv.net/XRqxa&amp;sa=D&amp;ust=1574897675214000&amp;usg=AFQjCNF-L0f493bHorEClymPYTCzeYorow"/>
    <hyperlink ref="D1994" r:id="rId1895" display="https://www.google.com/url?q=https://goto.target.com/c/12116/81938/2092&amp;sa=D&amp;ust=1574897675214000&amp;usg=AFQjCNGuJvOqIStI6MAXy5dR-2N2nTnt8g"/>
    <hyperlink ref="D1995" r:id="rId1896" display="https://www.google.com/url?q=https://bestbuy.7tiv.net/XRqxa&amp;sa=D&amp;ust=1574897675215000&amp;usg=AFQjCNHV_mfF5tRaFAA50YDwnmhBYsb8wA"/>
    <hyperlink ref="D1996" r:id="rId1897" display="https://www.google.com/url?q=https://bestbuy.7tiv.net/XRqxa&amp;sa=D&amp;ust=1574897675215000&amp;usg=AFQjCNHV_mfF5tRaFAA50YDwnmhBYsb8wA"/>
    <hyperlink ref="D1997" r:id="rId1898" display="https://www.google.com/url?q=https://goto.target.com/c/12116/81938/2092&amp;sa=D&amp;ust=1574897675215000&amp;usg=AFQjCNFkhCc2t36IQrvnp3y8ThAM8bIogA"/>
    <hyperlink ref="D1998" r:id="rId1899" display="https://www.google.com/url?q=https://bestbuy.7tiv.net/XRqxa&amp;sa=D&amp;ust=1574897675215000&amp;usg=AFQjCNHV_mfF5tRaFAA50YDwnmhBYsb8wA"/>
    <hyperlink ref="D1999" r:id="rId1900" display="https://www.google.com/url?q=https://goto.target.com/c/12116/81938/2092&amp;sa=D&amp;ust=1574897675215000&amp;usg=AFQjCNFkhCc2t36IQrvnp3y8ThAM8bIogA"/>
    <hyperlink ref="D2000" r:id="rId190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5000&amp;usg=AFQjCNFZk2THsE3uGzK-X6EtP9_rzZBStw"/>
    <hyperlink ref="D2001" r:id="rId1902" display="https://www.google.com/url?q=https://bestbuy.7tiv.net/XRqxa&amp;sa=D&amp;ust=1574897675215000&amp;usg=AFQjCNHV_mfF5tRaFAA50YDwnmhBYsb8wA"/>
    <hyperlink ref="D2002" r:id="rId1903" display="https://www.google.com/url?q=https://goto.target.com/c/12116/81938/2092&amp;sa=D&amp;ust=1574897675216000&amp;usg=AFQjCNHlvD55JvzFV4hsCR6NTw-wpZsVOg"/>
    <hyperlink ref="D2003" r:id="rId1904" display="https://www.google.com/url?q=https://bestbuy.7tiv.net/XRqxa&amp;sa=D&amp;ust=1574897675216000&amp;usg=AFQjCNGrJ-t2aNLzTYZNZoWz3uUMlflNfg"/>
    <hyperlink ref="D2004" r:id="rId190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6000&amp;usg=AFQjCNGZVknq45lI9q5EsZtCr_T7RAnZEQ"/>
    <hyperlink ref="D2005" r:id="rId1906" display="https://www.google.com/url?q=https://bestbuy.7tiv.net/XRqxa&amp;sa=D&amp;ust=1574897675216000&amp;usg=AFQjCNGrJ-t2aNLzTYZNZoWz3uUMlflNfg"/>
    <hyperlink ref="D2006" r:id="rId1907" display="https://www.google.com/url?q=https://bestbuy.7tiv.net/XRqxa&amp;sa=D&amp;ust=1574897675216000&amp;usg=AFQjCNGrJ-t2aNLzTYZNZoWz3uUMlflNfg"/>
    <hyperlink ref="D2007" r:id="rId1908" display="https://www.google.com/url?q=https://bestbuy.7tiv.net/XRqxa&amp;sa=D&amp;ust=1574897675216000&amp;usg=AFQjCNGrJ-t2aNLzTYZNZoWz3uUMlflNfg"/>
    <hyperlink ref="D2008" r:id="rId190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6000&amp;usg=AFQjCNGZVknq45lI9q5EsZtCr_T7RAnZEQ"/>
    <hyperlink ref="D2009" r:id="rId1910" display="https://www.google.com/url?q=https://bestbuy.7tiv.net/XRqxa&amp;sa=D&amp;ust=1574897675216000&amp;usg=AFQjCNGrJ-t2aNLzTYZNZoWz3uUMlflNfg"/>
    <hyperlink ref="D2010" r:id="rId191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6000&amp;usg=AFQjCNGZVknq45lI9q5EsZtCr_T7RAnZEQ"/>
    <hyperlink ref="D2011" r:id="rId191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7000&amp;usg=AFQjCNFQw-fvDcCWewwxqRHJU-05fGZNzA"/>
    <hyperlink ref="D2012" r:id="rId1913" display="https://www.google.com/url?q=https://goto.target.com/c/12116/81938/2092&amp;sa=D&amp;ust=1574897675217000&amp;usg=AFQjCNGnX7MN46sH2l-aQKDXNKe_f-SWGg"/>
    <hyperlink ref="D2013" r:id="rId191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7000&amp;usg=AFQjCNFQw-fvDcCWewwxqRHJU-05fGZNzA"/>
    <hyperlink ref="D2014" r:id="rId1915" display="https://www.google.com/url?q=https://bestbuy.7tiv.net/XRqxa&amp;sa=D&amp;ust=1574897675217000&amp;usg=AFQjCNEa8PEop_WpQ0Hs4q_2a19q746Uvg"/>
    <hyperlink ref="D2015" r:id="rId1916" display="https://www.google.com/url?q=https://goto.target.com/c/12116/81938/2092&amp;sa=D&amp;ust=1574897675218000&amp;usg=AFQjCNFXuEc0SzhLfp46SJoTSB4_EyNLfg"/>
    <hyperlink ref="D2016" r:id="rId191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8000&amp;usg=AFQjCNGuVXrpMChIHOF16V5gq0w6Rul7RQ"/>
    <hyperlink ref="D2017" r:id="rId1918" display="https://www.google.com/url?q=https://goto.target.com/c/12116/81938/2092&amp;sa=D&amp;ust=1574897675218000&amp;usg=AFQjCNFXuEc0SzhLfp46SJoTSB4_EyNLfg"/>
    <hyperlink ref="D2018" r:id="rId1919" display="https://www.google.com/url?q=https://bestbuy.7tiv.net/XRqxa&amp;sa=D&amp;ust=1574897675218000&amp;usg=AFQjCNHkcqt-cWbodxCiEN8eBfC-oa-SeA"/>
    <hyperlink ref="D2019" r:id="rId1920" display="https://www.google.com/url?q=https://bestbuy.7tiv.net/XRqxa&amp;sa=D&amp;ust=1574897675218000&amp;usg=AFQjCNHkcqt-cWbodxCiEN8eBfC-oa-SeA"/>
    <hyperlink ref="D2020" r:id="rId1921" display="https://www.google.com/url?q=https://bestbuy.7tiv.net/XRqxa&amp;sa=D&amp;ust=1574897675218000&amp;usg=AFQjCNHkcqt-cWbodxCiEN8eBfC-oa-SeA"/>
    <hyperlink ref="D2021" r:id="rId192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8000&amp;usg=AFQjCNGuVXrpMChIHOF16V5gq0w6Rul7RQ"/>
    <hyperlink ref="D2022" r:id="rId1923" display="https://www.google.com/url?q=https://goto.target.com/c/12116/81938/2092&amp;sa=D&amp;ust=1574897675218000&amp;usg=AFQjCNFXuEc0SzhLfp46SJoTSB4_EyNLfg"/>
    <hyperlink ref="D2023" r:id="rId192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9000&amp;usg=AFQjCNFnxYr132zjXAGpuFVUfH6q0AD2sA"/>
    <hyperlink ref="D2024" r:id="rId192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9000&amp;usg=AFQjCNFnxYr132zjXAGpuFVUfH6q0AD2sA"/>
    <hyperlink ref="D2025" r:id="rId192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9000&amp;usg=AFQjCNFnxYr132zjXAGpuFVUfH6q0AD2sA"/>
    <hyperlink ref="D2026" r:id="rId1927" display="https://www.google.com/url?q=https://bestbuy.7tiv.net/XRqxa&amp;sa=D&amp;ust=1574897675219000&amp;usg=AFQjCNGPJYcgU_w0GRHSgjBHIrXuChxluQ"/>
    <hyperlink ref="D2027" r:id="rId192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9000&amp;usg=AFQjCNFnxYr132zjXAGpuFVUfH6q0AD2sA"/>
    <hyperlink ref="D2028" r:id="rId1929" display="https://www.google.com/url?q=http://www.anrdoezrs.net/click-3278587-12334153&amp;sa=D&amp;ust=1574897675219000&amp;usg=AFQjCNGMY66Bw6mlCQyKhHqShkNRIWrnZg"/>
    <hyperlink ref="D2029" r:id="rId1930" display="https://www.google.com/url?q=https://bestbuy.7tiv.net/XRqxa&amp;sa=D&amp;ust=1574897675220000&amp;usg=AFQjCNHGgSw7UCG7rOddimk42858ejI8Cw"/>
    <hyperlink ref="D2030" r:id="rId193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0000&amp;usg=AFQjCNHJm6Q8HNNZx258mjvJ6IkFpMPERw"/>
    <hyperlink ref="D2031" r:id="rId193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0000&amp;usg=AFQjCNHJm6Q8HNNZx258mjvJ6IkFpMPERw"/>
    <hyperlink ref="D2032" r:id="rId1933" display="https://www.google.com/url?q=https://bestbuy.7tiv.net/XRqxa&amp;sa=D&amp;ust=1574897675220000&amp;usg=AFQjCNHGgSw7UCG7rOddimk42858ejI8Cw"/>
    <hyperlink ref="D2033" r:id="rId193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0000&amp;usg=AFQjCNHJm6Q8HNNZx258mjvJ6IkFpMPERw"/>
    <hyperlink ref="D2034" r:id="rId1935" display="https://www.google.com/url?q=https://bestbuy.7tiv.net/XRqxa&amp;sa=D&amp;ust=1574897675220000&amp;usg=AFQjCNHGgSw7UCG7rOddimk42858ejI8Cw"/>
    <hyperlink ref="D2035" r:id="rId1936" display="https://www.google.com/url?q=https://bestbuy.7tiv.net/XRqxa&amp;sa=D&amp;ust=1574897675220000&amp;usg=AFQjCNHGgSw7UCG7rOddimk42858ejI8Cw"/>
    <hyperlink ref="D2036" r:id="rId1937" display="https://www.google.com/url?q=https://bestbuy.7tiv.net/XRqxa&amp;sa=D&amp;ust=1574897675221000&amp;usg=AFQjCNEDJCIkA_MHD_IgoGO0YtrAe5d-lw"/>
    <hyperlink ref="D2037" r:id="rId1938" display="https://www.google.com/url?q=https://bestbuy.7tiv.net/XRqxa&amp;sa=D&amp;ust=1574897675221000&amp;usg=AFQjCNEDJCIkA_MHD_IgoGO0YtrAe5d-lw"/>
    <hyperlink ref="D2038" r:id="rId193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1000&amp;usg=AFQjCNHmTcgN9sZCTPJoSTDmPhCYmP9vMw"/>
    <hyperlink ref="D2039" r:id="rId1940" display="https://www.google.com/url?q=https://bestbuy.7tiv.net/XRqxa&amp;sa=D&amp;ust=1574897675221000&amp;usg=AFQjCNEDJCIkA_MHD_IgoGO0YtrAe5d-lw"/>
    <hyperlink ref="D2040" r:id="rId1941" display="https://www.google.com/url?q=https://bestbuy.7tiv.net/XRqxa&amp;sa=D&amp;ust=1574897675221000&amp;usg=AFQjCNEDJCIkA_MHD_IgoGO0YtrAe5d-lw"/>
    <hyperlink ref="D2041" r:id="rId1942" display="https://www.google.com/url?q=https://bestbuy.7tiv.net/XRqxa&amp;sa=D&amp;ust=1574897675221000&amp;usg=AFQjCNEDJCIkA_MHD_IgoGO0YtrAe5d-lw"/>
    <hyperlink ref="D2042" r:id="rId1943" display="https://www.google.com/url?q=https://goto.target.com/c/12116/81938/2092&amp;sa=D&amp;ust=1574897675221000&amp;usg=AFQjCNHkBdsNrK02acL7zjSc0cdvA38Feg"/>
    <hyperlink ref="D2043" r:id="rId1944" display="https://www.google.com/url?q=https://bestbuy.7tiv.net/XRqxa&amp;sa=D&amp;ust=1574897675221000&amp;usg=AFQjCNEDJCIkA_MHD_IgoGO0YtrAe5d-lw"/>
    <hyperlink ref="D2044" r:id="rId194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2000&amp;usg=AFQjCNGDRMOa5joYw7rgzcowrMX9TnCNAw"/>
    <hyperlink ref="D2045" r:id="rId194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2000&amp;usg=AFQjCNGDRMOa5joYw7rgzcowrMX9TnCNAw"/>
    <hyperlink ref="D2046" r:id="rId1947" display="https://www.google.com/url?q=https://bestbuy.7tiv.net/XRqxa&amp;sa=D&amp;ust=1574897675222000&amp;usg=AFQjCNFjTIEzr-K7kvxqnHmU22fBTyBfGA"/>
    <hyperlink ref="D2047" r:id="rId1948" display="https://www.google.com/url?q=https://bestbuy.7tiv.net/XRqxa&amp;sa=D&amp;ust=1574897675222000&amp;usg=AFQjCNFjTIEzr-K7kvxqnHmU22fBTyBfGA"/>
    <hyperlink ref="D2048" r:id="rId1949" display="https://www.google.com/url?q=https://bestbuy.7tiv.net/XRqxa&amp;sa=D&amp;ust=1574897675222000&amp;usg=AFQjCNFjTIEzr-K7kvxqnHmU22fBTyBfGA"/>
    <hyperlink ref="D2049" r:id="rId195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3000&amp;usg=AFQjCNFtw2G8dm2adsfccudAu8s8Uqn-0A"/>
    <hyperlink ref="D2050" r:id="rId195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3000&amp;usg=AFQjCNFtw2G8dm2adsfccudAu8s8Uqn-0A"/>
    <hyperlink ref="D2051" r:id="rId195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3000&amp;usg=AFQjCNFtw2G8dm2adsfccudAu8s8Uqn-0A"/>
    <hyperlink ref="D2052" r:id="rId195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3000&amp;usg=AFQjCNFtw2G8dm2adsfccudAu8s8Uqn-0A"/>
    <hyperlink ref="D2053" r:id="rId195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3000&amp;usg=AFQjCNFtw2G8dm2adsfccudAu8s8Uqn-0A"/>
    <hyperlink ref="D2054" r:id="rId1955" display="https://www.google.com/url?q=https://bestbuy.7tiv.net/XRqxa&amp;sa=D&amp;ust=1574897675223000&amp;usg=AFQjCNGS859IiRyoJG5e9AG8H7N8ZPLrWQ"/>
    <hyperlink ref="D2055" r:id="rId1956" display="https://www.google.com/url?q=https://bestbuy.7tiv.net/XRqxa&amp;sa=D&amp;ust=1574897675223000&amp;usg=AFQjCNGS859IiRyoJG5e9AG8H7N8ZPLrWQ"/>
    <hyperlink ref="D2056" r:id="rId1957" display="https://www.google.com/url?q=https://goto.target.com/c/12116/81938/2092&amp;sa=D&amp;ust=1574897675223000&amp;usg=AFQjCNHa2R7wKVBrJklP41scf5KQLBskzw"/>
    <hyperlink ref="D2057" r:id="rId1958" display="https://www.google.com/url?q=https://goto.target.com/c/12116/81938/2092&amp;sa=D&amp;ust=1574897675223000&amp;usg=AFQjCNHa2R7wKVBrJklP41scf5KQLBskzw"/>
    <hyperlink ref="D2058" r:id="rId1959" display="https://www.google.com/url?q=https://bestbuy.7tiv.net/XRqxa&amp;sa=D&amp;ust=1574897675224000&amp;usg=AFQjCNF7vDWQC1wiN4X5Oo_72akIzUtSIg"/>
    <hyperlink ref="D2059" r:id="rId1960" display="https://www.google.com/url?q=https://bestbuy.7tiv.net/XRqxa&amp;sa=D&amp;ust=1574897675224000&amp;usg=AFQjCNF7vDWQC1wiN4X5Oo_72akIzUtSIg"/>
    <hyperlink ref="D2060" r:id="rId1961" display="https://www.google.com/url?q=https://bestbuy.7tiv.net/XRqxa&amp;sa=D&amp;ust=1574897675224000&amp;usg=AFQjCNF7vDWQC1wiN4X5Oo_72akIzUtSIg"/>
    <hyperlink ref="D2061" r:id="rId1962" display="https://www.google.com/url?q=https://goto.target.com/c/12116/81938/2092&amp;sa=D&amp;ust=1574897675224000&amp;usg=AFQjCNEOzqxd0toHvJ8nMDzz_ZC7fM5bDw"/>
    <hyperlink ref="D2062" r:id="rId1963" display="https://www.google.com/url?q=https://goto.target.com/c/12116/81938/2092&amp;sa=D&amp;ust=1574897675224000&amp;usg=AFQjCNEOzqxd0toHvJ8nMDzz_ZC7fM5bDw"/>
    <hyperlink ref="D2063" r:id="rId196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4000&amp;usg=AFQjCNGu0N2dnzMMfncLPSoEm_wCb3eH2A"/>
    <hyperlink ref="D2064" r:id="rId1965" display="https://www.google.com/url?q=https://bestbuy.7tiv.net/XRqxa&amp;sa=D&amp;ust=1574897675225000&amp;usg=AFQjCNGg-jHmnZRSGsOSGfgPGZcu2ne7yg"/>
    <hyperlink ref="D2065" r:id="rId196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5000&amp;usg=AFQjCNFbC5AH2SENXMkVDWEdd82LS_B5JQ"/>
    <hyperlink ref="D2066" r:id="rId1967" display="https://www.google.com/url?q=https://bestbuy.7tiv.net/XRqxa&amp;sa=D&amp;ust=1574897675225000&amp;usg=AFQjCNGg-jHmnZRSGsOSGfgPGZcu2ne7yg"/>
    <hyperlink ref="D2067" r:id="rId1968" display="https://www.google.com/url?q=https://bestbuy.7tiv.net/XRqxa&amp;sa=D&amp;ust=1574897675225000&amp;usg=AFQjCNGg-jHmnZRSGsOSGfgPGZcu2ne7yg"/>
    <hyperlink ref="D2068" r:id="rId1969" display="https://www.google.com/url?q=https://bestbuy.7tiv.net/XRqxa&amp;sa=D&amp;ust=1574897675225000&amp;usg=AFQjCNGg-jHmnZRSGsOSGfgPGZcu2ne7yg"/>
    <hyperlink ref="D2069" r:id="rId1970" display="https://www.google.com/url?q=https://bestbuy.7tiv.net/XRqxa&amp;sa=D&amp;ust=1574897675225000&amp;usg=AFQjCNGg-jHmnZRSGsOSGfgPGZcu2ne7yg"/>
    <hyperlink ref="D2070" r:id="rId197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5000&amp;usg=AFQjCNFbC5AH2SENXMkVDWEdd82LS_B5JQ"/>
    <hyperlink ref="D2071" r:id="rId197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5000&amp;usg=AFQjCNFbC5AH2SENXMkVDWEdd82LS_B5JQ"/>
    <hyperlink ref="D2072" r:id="rId1973" display="https://www.google.com/url?q=https://bestbuy.7tiv.net/XRqxa&amp;sa=D&amp;ust=1574897675226000&amp;usg=AFQjCNHIOQzWJH8u-KVHg9YCc-rqAFFAsw"/>
    <hyperlink ref="D2073" r:id="rId197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6000&amp;usg=AFQjCNFT9WA2cE09W6ThmCw3Vbr8xpzSbQ"/>
    <hyperlink ref="D2074" r:id="rId197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6000&amp;usg=AFQjCNFT9WA2cE09W6ThmCw3Vbr8xpzSbQ"/>
    <hyperlink ref="D2075" r:id="rId1976" display="https://www.google.com/url?q=https://bestbuy.7tiv.net/XRqxa&amp;sa=D&amp;ust=1574897675226000&amp;usg=AFQjCNHIOQzWJH8u-KVHg9YCc-rqAFFAsw"/>
    <hyperlink ref="D2076" r:id="rId197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6000&amp;usg=AFQjCNFT9WA2cE09W6ThmCw3Vbr8xpzSbQ"/>
    <hyperlink ref="D2077" r:id="rId1978" display="https://www.google.com/url?q=https://bestbuy.7tiv.net/XRqxa&amp;sa=D&amp;ust=1574897675226000&amp;usg=AFQjCNHIOQzWJH8u-KVHg9YCc-rqAFFAsw"/>
    <hyperlink ref="D2078" r:id="rId1979" display="https://www.google.com/url?q=https://bestbuy.7tiv.net/XRqxa&amp;sa=D&amp;ust=1574897675227000&amp;usg=AFQjCNH6BydxVNOpoIAQCVRnIcanpoK5Xg"/>
    <hyperlink ref="D2079" r:id="rId1980" display="https://www.google.com/url?q=https://bestbuy.7tiv.net/XRqxa&amp;sa=D&amp;ust=1574897675227000&amp;usg=AFQjCNH6BydxVNOpoIAQCVRnIcanpoK5Xg"/>
    <hyperlink ref="D2080" r:id="rId1981" display="https://www.google.com/url?q=https://bestbuy.7tiv.net/XRqxa&amp;sa=D&amp;ust=1574897675227000&amp;usg=AFQjCNH6BydxVNOpoIAQCVRnIcanpoK5Xg"/>
    <hyperlink ref="D2081" r:id="rId1982" display="https://www.google.com/url?q=https://bestbuy.7tiv.net/XRqxa&amp;sa=D&amp;ust=1574897675228000&amp;usg=AFQjCNFuwFjA6sgnbnsn03LMXNEAe7u-4g"/>
    <hyperlink ref="D2082" r:id="rId1983" display="https://www.google.com/url?q=https://bestbuy.7tiv.net/XRqxa&amp;sa=D&amp;ust=1574897675228000&amp;usg=AFQjCNFuwFjA6sgnbnsn03LMXNEAe7u-4g"/>
    <hyperlink ref="D2083" r:id="rId1984" display="https://www.google.com/url?q=https://bestbuy.7tiv.net/XRqxa&amp;sa=D&amp;ust=1574897675228000&amp;usg=AFQjCNFuwFjA6sgnbnsn03LMXNEAe7u-4g"/>
    <hyperlink ref="D2084" r:id="rId198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8000&amp;usg=AFQjCNH7wO5GDMqwoMTwJIAYv7aPwaN96g"/>
    <hyperlink ref="D2085" r:id="rId1986" display="https://www.google.com/url?q=https://bestbuy.7tiv.net/XRqxa&amp;sa=D&amp;ust=1574897675228000&amp;usg=AFQjCNFuwFjA6sgnbnsn03LMXNEAe7u-4g"/>
    <hyperlink ref="D2086" r:id="rId1987" display="https://www.google.com/url?q=https://bestbuy.7tiv.net/XRqxa&amp;sa=D&amp;ust=1574897675228000&amp;usg=AFQjCNFuwFjA6sgnbnsn03LMXNEAe7u-4g"/>
    <hyperlink ref="D2087" r:id="rId1988" display="https://www.google.com/url?q=https://bestbuy.7tiv.net/XRqxa&amp;sa=D&amp;ust=1574897675229000&amp;usg=AFQjCNGuOIp6HEqpF2mw1o-5dRcgqiKMgg"/>
    <hyperlink ref="D2088" r:id="rId1989" display="https://www.google.com/url?q=https://bestbuy.7tiv.net/XRqxa&amp;sa=D&amp;ust=1574897675229000&amp;usg=AFQjCNGuOIp6HEqpF2mw1o-5dRcgqiKMgg"/>
    <hyperlink ref="D2089" r:id="rId1990" display="https://www.google.com/url?q=https://bestbuy.7tiv.net/XRqxa&amp;sa=D&amp;ust=1574897675229000&amp;usg=AFQjCNGuOIp6HEqpF2mw1o-5dRcgqiKMgg"/>
    <hyperlink ref="D2090" r:id="rId199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9000&amp;usg=AFQjCNEPEUk3useccEXGZm6cp6n4MnnhKQ"/>
    <hyperlink ref="D2091" r:id="rId1992" display="https://www.google.com/url?q=https://bestbuy.7tiv.net/XRqxa&amp;sa=D&amp;ust=1574897675229000&amp;usg=AFQjCNGuOIp6HEqpF2mw1o-5dRcgqiKMgg"/>
    <hyperlink ref="D2092" r:id="rId1993" display="https://www.google.com/url?q=https://goto.target.com/c/12116/81938/2092&amp;sa=D&amp;ust=1574897675229000&amp;usg=AFQjCNErwhJhoQNt6yFAXpw_O7zNBUTzLA"/>
    <hyperlink ref="D2093" r:id="rId199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9000&amp;usg=AFQjCNEPEUk3useccEXGZm6cp6n4MnnhKQ"/>
    <hyperlink ref="D2094" r:id="rId1995" display="https://www.google.com/url?q=https://goto.target.com/c/12116/81938/2092&amp;sa=D&amp;ust=1574897675229000&amp;usg=AFQjCNErwhJhoQNt6yFAXpw_O7zNBUTzLA"/>
    <hyperlink ref="D2095" r:id="rId1996" display="https://www.google.com/url?q=https://bestbuy.7tiv.net/XRqxa&amp;sa=D&amp;ust=1574897675230000&amp;usg=AFQjCNHbkcQjwe7PSmBHo_H2vv8TDxyg4g"/>
    <hyperlink ref="D2096" r:id="rId199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0000&amp;usg=AFQjCNGFJp8T1c1shEhZOqxVPUlPnNqa8Q"/>
    <hyperlink ref="D2097" r:id="rId1998" display="https://www.google.com/url?q=https://bestbuy.7tiv.net/XRqxa&amp;sa=D&amp;ust=1574897675230000&amp;usg=AFQjCNHbkcQjwe7PSmBHo_H2vv8TDxyg4g"/>
    <hyperlink ref="D2098" r:id="rId1999" display="https://www.google.com/url?q=https://bestbuy.7tiv.net/XRqxa&amp;sa=D&amp;ust=1574897675230000&amp;usg=AFQjCNHbkcQjwe7PSmBHo_H2vv8TDxyg4g"/>
    <hyperlink ref="D2099" r:id="rId2000" display="https://www.google.com/url?q=https://bestbuy.7tiv.net/XRqxa&amp;sa=D&amp;ust=1574897675230000&amp;usg=AFQjCNHbkcQjwe7PSmBHo_H2vv8TDxyg4g"/>
    <hyperlink ref="D2100" r:id="rId2001" display="https://www.google.com/url?q=https://goto.target.com/c/12116/81938/2092&amp;sa=D&amp;ust=1574897675231000&amp;usg=AFQjCNHnW31xTqJwe-uIVEAVfyMsht7T3g"/>
    <hyperlink ref="D2101" r:id="rId200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1000&amp;usg=AFQjCNEuvUMm-tJ30Ik-Kr5m-XgUBLIVEg"/>
    <hyperlink ref="D2102" r:id="rId2003" display="https://www.google.com/url?q=https://bestbuy.7tiv.net/XRqxa&amp;sa=D&amp;ust=1574897675231000&amp;usg=AFQjCNHATyFduxyVWZg2auxkf9YMFHQCWw"/>
    <hyperlink ref="D2103" r:id="rId2004" display="https://www.google.com/url?q=https://bestbuy.7tiv.net/XRqxa&amp;sa=D&amp;ust=1574897675231000&amp;usg=AFQjCNHATyFduxyVWZg2auxkf9YMFHQCWw"/>
    <hyperlink ref="D2104" r:id="rId200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1000&amp;usg=AFQjCNEuvUMm-tJ30Ik-Kr5m-XgUBLIVEg"/>
    <hyperlink ref="D2105" r:id="rId2006" display="https://www.google.com/url?q=https://bestbuy.7tiv.net/XRqxa&amp;sa=D&amp;ust=1574897675232000&amp;usg=AFQjCNFK08rP_bxz-Lgld62REa7ltvhSZg"/>
    <hyperlink ref="D2106" r:id="rId200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2000&amp;usg=AFQjCNG1Lfdx9fBOYuwIohit-6yk0-FZKQ"/>
    <hyperlink ref="D2107" r:id="rId2008" display="https://www.google.com/url?q=http://www.pntrs.com/t/Sj9FSkpEP0VEQ0JFP0VLS0RC&amp;sa=D&amp;ust=1574897675232000&amp;usg=AFQjCNFZSfj7Aeh1uTEECZBp58ClMWBNoA"/>
    <hyperlink ref="D2108" r:id="rId200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2000&amp;usg=AFQjCNG1Lfdx9fBOYuwIohit-6yk0-FZKQ"/>
    <hyperlink ref="D2109" r:id="rId201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2000&amp;usg=AFQjCNG1Lfdx9fBOYuwIohit-6yk0-FZKQ"/>
    <hyperlink ref="D2110" r:id="rId201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2000&amp;usg=AFQjCNG1Lfdx9fBOYuwIohit-6yk0-FZKQ"/>
    <hyperlink ref="D2111" r:id="rId2012" display="https://www.google.com/url?q=https://kohls.sjv.io/c/12116/362118/5349&amp;sa=D&amp;ust=1574897675233000&amp;usg=AFQjCNHt0oH3AVIPKHWuGf9ipUW8MidBQA"/>
    <hyperlink ref="D2112" r:id="rId201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3000&amp;usg=AFQjCNHUrpi7qMIcoPl7_gpRRNxdh90ekw"/>
    <hyperlink ref="D2113" r:id="rId2014" display="https://www.google.com/url?q=https://kohls.sjv.io/c/12116/362118/5349&amp;sa=D&amp;ust=1574897675233000&amp;usg=AFQjCNHt0oH3AVIPKHWuGf9ipUW8MidBQA"/>
    <hyperlink ref="D2114" r:id="rId201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3000&amp;usg=AFQjCNHUrpi7qMIcoPl7_gpRRNxdh90ekw"/>
    <hyperlink ref="D2115" r:id="rId2016" display="https://www.google.com/url?q=https://bestbuy.7tiv.net/XRqxa&amp;sa=D&amp;ust=1574897675233000&amp;usg=AFQjCNGn4b5Qk_MTDzMNOVi2CZN5p94Caw"/>
    <hyperlink ref="D2116" r:id="rId201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4000&amp;usg=AFQjCNFdr_qOWZGgVq_f0gVkw4_YnRrdDQ"/>
    <hyperlink ref="D2117" r:id="rId2018" display="https://www.google.com/url?q=https://bestbuy.7tiv.net/XRqxa&amp;sa=D&amp;ust=1574897675234000&amp;usg=AFQjCNECUOTPlvbYovhCQMwcuyhFk15K9A"/>
    <hyperlink ref="D2118" r:id="rId201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4000&amp;usg=AFQjCNFdr_qOWZGgVq_f0gVkw4_YnRrdDQ"/>
    <hyperlink ref="D2119" r:id="rId2020" display="https://www.google.com/url?q=https://goto.target.com/c/12116/81938/2092&amp;sa=D&amp;ust=1574897675234000&amp;usg=AFQjCNET086RDwR3bIJk5O8dtWK8Cl6_5A"/>
    <hyperlink ref="D2120" r:id="rId2021" display="https://www.google.com/url?q=https://bestbuy.7tiv.net/XRqxa&amp;sa=D&amp;ust=1574897675235000&amp;usg=AFQjCNEg-5NMab_Kf8Rnab_VkZFgnrdZ4A"/>
    <hyperlink ref="D2121" r:id="rId2022" display="https://www.google.com/url?q=https://bestbuy.7tiv.net/XRqxa&amp;sa=D&amp;ust=1574897675235000&amp;usg=AFQjCNEg-5NMab_Kf8Rnab_VkZFgnrdZ4A"/>
    <hyperlink ref="D2122" r:id="rId2023" display="https://www.google.com/url?q=https://goto.target.com/c/12116/81938/2092&amp;sa=D&amp;ust=1574897675235000&amp;usg=AFQjCNF5s1H1sLFe3EFQ8Xv7X8tVIbc9ZA"/>
    <hyperlink ref="D2123" r:id="rId202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5000&amp;usg=AFQjCNG8gQAW4xWdN9FoHerTmmP8MAxXSw"/>
    <hyperlink ref="D2124" r:id="rId2025" display="https://www.google.com/url?q=https://goto.target.com/c/12116/81938/2092&amp;sa=D&amp;ust=1574897675235000&amp;usg=AFQjCNF5s1H1sLFe3EFQ8Xv7X8tVIbc9ZA"/>
    <hyperlink ref="D2125" r:id="rId2026" display="https://www.google.com/url?q=https://bestbuy.7tiv.net/XRqxa&amp;sa=D&amp;ust=1574897675235000&amp;usg=AFQjCNEg-5NMab_Kf8Rnab_VkZFgnrdZ4A"/>
    <hyperlink ref="D2126" r:id="rId202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5000&amp;usg=AFQjCNG8gQAW4xWdN9FoHerTmmP8MAxXSw"/>
    <hyperlink ref="D2127" r:id="rId2028" display="https://www.google.com/url?q=https://bestbuy.7tiv.net/XRqxa&amp;sa=D&amp;ust=1574897675235000&amp;usg=AFQjCNEg-5NMab_Kf8Rnab_VkZFgnrdZ4A"/>
    <hyperlink ref="D2128" r:id="rId2029" display="https://www.google.com/url?q=https://bestbuy.7tiv.net/XRqxa&amp;sa=D&amp;ust=1574897675236000&amp;usg=AFQjCNGwz8a-_3xYfZJCeA-fQeG6QPJuuw"/>
    <hyperlink ref="D2129" r:id="rId2030" display="https://www.google.com/url?q=https://bestbuy.7tiv.net/XRqxa&amp;sa=D&amp;ust=1574897675236000&amp;usg=AFQjCNGwz8a-_3xYfZJCeA-fQeG6QPJuuw"/>
    <hyperlink ref="D2130" r:id="rId2031" display="https://www.google.com/url?q=https://goto.target.com/c/12116/81938/2092&amp;sa=D&amp;ust=1574897675236000&amp;usg=AFQjCNHAhluWU0cXONt6bU-2vReJEpp9DQ"/>
    <hyperlink ref="D2131" r:id="rId203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6000&amp;usg=AFQjCNHN0FMrOldnNgdYyk_aazVVlJhQRQ"/>
    <hyperlink ref="D2132" r:id="rId2033" display="https://www.google.com/url?q=https://bestbuy.7tiv.net/XRqxa&amp;sa=D&amp;ust=1574897675236000&amp;usg=AFQjCNGwz8a-_3xYfZJCeA-fQeG6QPJuuw"/>
    <hyperlink ref="D2133" r:id="rId203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6000&amp;usg=AFQjCNHN0FMrOldnNgdYyk_aazVVlJhQRQ"/>
    <hyperlink ref="D2134" r:id="rId2035" display="https://www.google.com/url?q=http://www.pntrs.com/t/Sj9FSkpEP0VEQ0JFP0VLS0RC&amp;sa=D&amp;ust=1574897675425000&amp;usg=AFQjCNEjXd9IXK7bc1VWGX5XZWcDA8eMRQ"/>
    <hyperlink ref="D2135" r:id="rId203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425000&amp;usg=AFQjCNGP749KFIQcpOQNCrqliJirLElzBw"/>
    <hyperlink ref="D2136" r:id="rId2037" display="https://www.google.com/url?q=https://bestbuy.7tiv.net/XRqxa&amp;sa=D&amp;ust=1574897675426000&amp;usg=AFQjCNFbjE4VMN1MhMXzBRPWZaVzdxzz7w"/>
    <hyperlink ref="D2137" r:id="rId2038" display="https://www.google.com/url?q=https://bestbuy.7tiv.net/XRqxa&amp;sa=D&amp;ust=1574897675426000&amp;usg=AFQjCNFbjE4VMN1MhMXzBRPWZaVzdxzz7w"/>
    <hyperlink ref="D2138" r:id="rId203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426000&amp;usg=AFQjCNEz6BVXTLNkIc5scSzGVmo9VBnPEg"/>
    <hyperlink ref="D2139" r:id="rId204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426000&amp;usg=AFQjCNEz6BVXTLNkIc5scSzGVmo9VBnPEg"/>
    <hyperlink ref="D2140" r:id="rId2041" display="https://www.google.com/url?q=https://bestbuy.7tiv.net/XRqxa&amp;sa=D&amp;ust=1574897675427000&amp;usg=AFQjCNF1GYNYcrT0TQzv89_b0HUYlxjOIA"/>
    <hyperlink ref="D2141" r:id="rId2042" display="https://www.google.com/url?q=https://bestbuy.7tiv.net/XRqxa&amp;sa=D&amp;ust=1574897675427000&amp;usg=AFQjCNF1GYNYcrT0TQzv89_b0HUYlxjOIA"/>
    <hyperlink ref="O5" r:id="rId2043"/>
    <hyperlink ref="O8:O14" r:id="rId2044" display="https://www.amazon.com/s?k="/>
    <hyperlink ref="O17:O73" r:id="rId2045" display="https://www.amazon.com/s?k="/>
    <hyperlink ref="O76:O78" r:id="rId2046" display="https://www.amazon.com/s?k="/>
    <hyperlink ref="O81:O156" r:id="rId2047" display="https://www.amazon.com/s?k="/>
    <hyperlink ref="O159:O199" r:id="rId2048" display="https://www.amazon.com/s?k="/>
    <hyperlink ref="O202:O247" r:id="rId2049" display="https://www.amazon.com/s?k="/>
    <hyperlink ref="O250:O277" r:id="rId2050" display="https://www.amazon.com/s?k="/>
    <hyperlink ref="O280:O334" r:id="rId2051" display="https://www.amazon.com/s?k="/>
    <hyperlink ref="O337:O352" r:id="rId2052" display="https://www.amazon.com/s?k="/>
    <hyperlink ref="O355:O524" r:id="rId2053" display="https://www.amazon.com/s?k="/>
    <hyperlink ref="O527:O588" r:id="rId2054" display="https://www.amazon.com/s?k="/>
    <hyperlink ref="O591:O606" r:id="rId2055" display="https://www.amazon.com/s?k="/>
    <hyperlink ref="O609:O777" r:id="rId2056" display="https://www.amazon.com/s?k="/>
    <hyperlink ref="O780:O807" r:id="rId2057" display="https://www.amazon.com/s?k="/>
    <hyperlink ref="O810:O820" r:id="rId2058" display="https://www.amazon.com/s?k="/>
    <hyperlink ref="O823:O835" r:id="rId2059" display="https://www.amazon.com/s?k="/>
    <hyperlink ref="O838:O847" r:id="rId2060" display="https://www.amazon.com/s?k="/>
    <hyperlink ref="O850:O1029" r:id="rId2061" display="https://www.amazon.com/s?k="/>
    <hyperlink ref="O1032:O1087" r:id="rId2062" display="https://www.amazon.com/s?k="/>
    <hyperlink ref="O1090:O1648" r:id="rId2063" display="https://www.amazon.com/s?k="/>
    <hyperlink ref="O1651:O2141" r:id="rId2064" display="https://www.amazon.com/s?k="/>
    <hyperlink ref="G269" r:id="rId2065"/>
    <hyperlink ref="I392" r:id="rId2066"/>
    <hyperlink ref="I1558" r:id="rId2067"/>
    <hyperlink ref="L5" r:id="rId206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49000&amp;usg=AFQjCNFN_HD684KW5VOmP17eS7HOQq9jrQ"/>
    <hyperlink ref="L8" r:id="rId2069" display="https://www.google.com/url?q=https://bestbuy.7tiv.net/XRqxa&amp;sa=D&amp;ust=1574897674849000&amp;usg=AFQjCNHViPKxvOB0l4s2hP3mF6KboJwW6g"/>
    <hyperlink ref="L9" r:id="rId2070" display="https://www.google.com/url?q=https://bestbuy.7tiv.net/XRqxa&amp;sa=D&amp;ust=1574897674849000&amp;usg=AFQjCNHViPKxvOB0l4s2hP3mF6KboJwW6g"/>
    <hyperlink ref="L10" r:id="rId2071" display="https://www.google.com/url?q=https://bestbuy.7tiv.net/XRqxa&amp;sa=D&amp;ust=1574897674849000&amp;usg=AFQjCNHViPKxvOB0l4s2hP3mF6KboJwW6g"/>
    <hyperlink ref="L11" r:id="rId2072" display="https://www.google.com/url?q=https://bestbuy.7tiv.net/XRqxa&amp;sa=D&amp;ust=1574897674850000&amp;usg=AFQjCNEOgJLdFZ2m3waeYWrulGNksIFimA"/>
    <hyperlink ref="L12" r:id="rId2073" display="https://www.google.com/url?q=https://goto.target.com/c/12116/81938/2092&amp;sa=D&amp;ust=1574897674850000&amp;usg=AFQjCNHoLGcKUmsAw75hnYMOreOkjuiy6A"/>
    <hyperlink ref="L13" r:id="rId2074" display="https://www.google.com/url?q=https://bestbuy.7tiv.net/XRqxa&amp;sa=D&amp;ust=1574897674850000&amp;usg=AFQjCNEOgJLdFZ2m3waeYWrulGNksIFimA"/>
    <hyperlink ref="L14" r:id="rId2075" display="https://www.google.com/url?q=https://bestbuy.7tiv.net/XRqxa&amp;sa=D&amp;ust=1574897674851000&amp;usg=AFQjCNHXNm7JGqe6SNu2wxAyUhYVxYHXeQ"/>
    <hyperlink ref="L17" r:id="rId2076" display="https://www.google.com/url?q=https://goto.target.com/c/12116/81938/2092&amp;sa=D&amp;ust=1574897674851000&amp;usg=AFQjCNEJaYvrzWE6RNzcVdeIvz034IIWjg"/>
    <hyperlink ref="L18" r:id="rId2077" display="https://www.google.com/url?q=http://www.tkqlhce.com/click-3278587-13840810&amp;sa=D&amp;ust=1574897674851000&amp;usg=AFQjCNH7Yo4cWa681gTCzPNAANMUs8hUFQ"/>
    <hyperlink ref="L19" r:id="rId2078" display="https://www.google.com/url?q=https://goto.target.com/c/12116/81938/2092&amp;sa=D&amp;ust=1574897674851000&amp;usg=AFQjCNEJaYvrzWE6RNzcVdeIvz034IIWjg"/>
    <hyperlink ref="L20" r:id="rId207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1000&amp;usg=AFQjCNFcOZa8JnymIJARso6o_iuO9K3nEg"/>
    <hyperlink ref="L21" r:id="rId2080" display="https://www.google.com/url?q=https://goto.target.com/c/12116/81938/2092&amp;sa=D&amp;ust=1574897674852000&amp;usg=AFQjCNGBQODjlmuZIn5hJVe6LMhvh9mddQ"/>
    <hyperlink ref="L22" r:id="rId2081" display="https://www.google.com/url?q=https://bestbuy.7tiv.net/XRqxa&amp;sa=D&amp;ust=1574897674852000&amp;usg=AFQjCNEygywZjVuR7lO31Ng9E03-9TiDCg"/>
    <hyperlink ref="L23" r:id="rId2082" display="https://www.google.com/url?q=http://www.tkqlhce.com/click-3278587-13840810&amp;sa=D&amp;ust=1574897674852000&amp;usg=AFQjCNEl00LSsFJNlnttJb2QNHVqoyAcag"/>
    <hyperlink ref="L24" r:id="rId2083" display="https://www.google.com/url?q=https://bestbuy.7tiv.net/XRqxa&amp;sa=D&amp;ust=1574897674852000&amp;usg=AFQjCNEygywZjVuR7lO31Ng9E03-9TiDCg"/>
    <hyperlink ref="L25" r:id="rId2084" display="https://www.google.com/url?q=http://www.tkqlhce.com/click-3278587-13840810&amp;sa=D&amp;ust=1574897674852000&amp;usg=AFQjCNEl00LSsFJNlnttJb2QNHVqoyAcag"/>
    <hyperlink ref="L26" r:id="rId2085" display="https://www.google.com/url?q=https://bestbuy.7tiv.net/XRqxa&amp;sa=D&amp;ust=1574897674852000&amp;usg=AFQjCNEygywZjVuR7lO31Ng9E03-9TiDCg"/>
    <hyperlink ref="L27" r:id="rId2086" display="https://www.google.com/url?q=https://bestbuy.7tiv.net/XRqxa&amp;sa=D&amp;ust=1574897674853000&amp;usg=AFQjCNEuPomoUuaI8SPePMXAVleyAh52Cw"/>
    <hyperlink ref="L28" r:id="rId2087" display="https://www.google.com/url?q=https://goto.target.com/c/12116/81938/2092&amp;sa=D&amp;ust=1574897674853000&amp;usg=AFQjCNGWBXi2o-ExYSJXuaWvnw9uttqNaQ"/>
    <hyperlink ref="L29" r:id="rId208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4000&amp;usg=AFQjCNEzHkj0Q3YTNyWVDtt31kcAEzMdEg"/>
    <hyperlink ref="L30" r:id="rId208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4000&amp;usg=AFQjCNEzHkj0Q3YTNyWVDtt31kcAEzMdEg"/>
    <hyperlink ref="L31" r:id="rId209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4000&amp;usg=AFQjCNEzHkj0Q3YTNyWVDtt31kcAEzMdEg"/>
    <hyperlink ref="L32" r:id="rId209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5000&amp;usg=AFQjCNG_h--s9azHnRUB_pqX9KvXfIEyUw"/>
    <hyperlink ref="L33" r:id="rId209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5000&amp;usg=AFQjCNG_h--s9azHnRUB_pqX9KvXfIEyUw"/>
    <hyperlink ref="L34" r:id="rId2093" display="https://www.google.com/url?q=https://bestbuy.7tiv.net/XRqxa&amp;sa=D&amp;ust=1574897674855000&amp;usg=AFQjCNFfIk8r2eB4sbnAW87WvGV0EMoweg"/>
    <hyperlink ref="L35" r:id="rId2094" display="https://www.google.com/url?q=https://bestbuy.7tiv.net/XRqxa&amp;sa=D&amp;ust=1574897674855000&amp;usg=AFQjCNFfIk8r2eB4sbnAW87WvGV0EMoweg"/>
    <hyperlink ref="L36" r:id="rId209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5000&amp;usg=AFQjCNG_h--s9azHnRUB_pqX9KvXfIEyUw"/>
    <hyperlink ref="L37" r:id="rId2096" display="https://www.google.com/url?q=https://bestbuy.7tiv.net/XRqxa&amp;sa=D&amp;ust=1574897674855000&amp;usg=AFQjCNFfIk8r2eB4sbnAW87WvGV0EMoweg"/>
    <hyperlink ref="L38" r:id="rId2097" display="https://www.google.com/url?q=https://goto.target.com/c/12116/81938/2092&amp;sa=D&amp;ust=1574897674855000&amp;usg=AFQjCNEl2fX_IkDM_qpQgBsni7Ftpcr8Sg"/>
    <hyperlink ref="L39" r:id="rId2098" display="https://www.google.com/url?q=https://bestbuy.7tiv.net/XRqxa&amp;sa=D&amp;ust=1574897674855000&amp;usg=AFQjCNFfIk8r2eB4sbnAW87WvGV0EMoweg"/>
    <hyperlink ref="L40" r:id="rId209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5000&amp;usg=AFQjCNG_h--s9azHnRUB_pqX9KvXfIEyUw"/>
    <hyperlink ref="L41" r:id="rId2100" display="https://www.google.com/url?q=https://goto.target.com/c/12116/81938/2092&amp;sa=D&amp;ust=1574897674856000&amp;usg=AFQjCNGdKvnA_KIMT-Hqi-KHcWMzNHWdUQ"/>
    <hyperlink ref="L42" r:id="rId2101" display="https://www.google.com/url?q=https://goto.target.com/c/12116/81938/2092&amp;sa=D&amp;ust=1574897674856000&amp;usg=AFQjCNGdKvnA_KIMT-Hqi-KHcWMzNHWdUQ"/>
    <hyperlink ref="L43" r:id="rId210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6000&amp;usg=AFQjCNFDjiM51GZYuvTTU05sx3PY82RyMw"/>
    <hyperlink ref="L44" r:id="rId210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6000&amp;usg=AFQjCNFDjiM51GZYuvTTU05sx3PY82RyMw"/>
    <hyperlink ref="L45" r:id="rId210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7000&amp;usg=AFQjCNH39K3xztwerv8h1u2Y5w6MQn8rYg"/>
    <hyperlink ref="L46" r:id="rId210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7000&amp;usg=AFQjCNH39K3xztwerv8h1u2Y5w6MQn8rYg"/>
    <hyperlink ref="L47" r:id="rId210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7000&amp;usg=AFQjCNH39K3xztwerv8h1u2Y5w6MQn8rYg"/>
    <hyperlink ref="L48" r:id="rId2107" display="https://www.google.com/url?q=https://bestbuy.7tiv.net/XRqxa&amp;sa=D&amp;ust=1574897674857000&amp;usg=AFQjCNHVpu0k90LsS8U0WvDqG5D2R9o5Hw"/>
    <hyperlink ref="L49" r:id="rId2108" display="https://www.google.com/url?q=https://bestbuy.7tiv.net/XRqxa&amp;sa=D&amp;ust=1574897674857000&amp;usg=AFQjCNHVpu0k90LsS8U0WvDqG5D2R9o5Hw"/>
    <hyperlink ref="L50" r:id="rId210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8000&amp;usg=AFQjCNHXXMGjs1D3jN9rW7snpKXQAj3yjQ"/>
    <hyperlink ref="L51" r:id="rId211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8000&amp;usg=AFQjCNHXXMGjs1D3jN9rW7snpKXQAj3yjQ"/>
    <hyperlink ref="L52" r:id="rId2111" display="https://www.google.com/url?q=https://goto.target.com/c/12116/81938/2092&amp;sa=D&amp;ust=1574897674858000&amp;usg=AFQjCNG0mVqZ7VvOGrz29pOFJaqX8GMq4Q"/>
    <hyperlink ref="L53" r:id="rId2112" display="https://www.google.com/url?q=https://goto.target.com/c/12116/81938/2092&amp;sa=D&amp;ust=1574897674858000&amp;usg=AFQjCNG0mVqZ7VvOGrz29pOFJaqX8GMq4Q"/>
    <hyperlink ref="L54" r:id="rId211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58000&amp;usg=AFQjCNHXXMGjs1D3jN9rW7snpKXQAj3yjQ"/>
    <hyperlink ref="L55" r:id="rId2114" display="https://www.google.com/url?q=http://www.tkqlhce.com/click-3278587-13840810&amp;sa=D&amp;ust=1574897674858000&amp;usg=AFQjCNEjGoTUkusGsCwJ-jqI6qmEeXMexA"/>
    <hyperlink ref="L56" r:id="rId2115" display="https://www.google.com/url?q=http://www.tkqlhce.com/click-3278587-13840810&amp;sa=D&amp;ust=1574897674859000&amp;usg=AFQjCNEhTTyrTTG64gomys0ygwtyw15xOA"/>
    <hyperlink ref="L57" r:id="rId2116" display="https://www.google.com/url?q=http://www.tkqlhce.com/click-3278587-13840810&amp;sa=D&amp;ust=1574897674859000&amp;usg=AFQjCNEhTTyrTTG64gomys0ygwtyw15xOA"/>
    <hyperlink ref="L58" r:id="rId2117" display="https://www.google.com/url?q=http://www.tkqlhce.com/click-3278587-13840810&amp;sa=D&amp;ust=1574897674860000&amp;usg=AFQjCNH-zjB3eEknHpLuFkY4DLfFPBEMfg"/>
    <hyperlink ref="L59" r:id="rId2118" display="https://www.google.com/url?q=https://bestbuy.7tiv.net/XRqxa&amp;sa=D&amp;ust=1574897674860000&amp;usg=AFQjCNHlwaN8dQRCjoDdFWwz-I4wYAQrBg"/>
    <hyperlink ref="L60" r:id="rId2119" display="https://www.google.com/url?q=http://www.tkqlhce.com/click-3278587-13840810&amp;sa=D&amp;ust=1574897674860000&amp;usg=AFQjCNH-zjB3eEknHpLuFkY4DLfFPBEMfg"/>
    <hyperlink ref="L61" r:id="rId2120" display="https://www.google.com/url?q=http://www.tkqlhce.com/click-3278587-13840810&amp;sa=D&amp;ust=1574897674860000&amp;usg=AFQjCNH-zjB3eEknHpLuFkY4DLfFPBEMfg"/>
    <hyperlink ref="L62" r:id="rId2121" display="https://www.google.com/url?q=http://www.tkqlhce.com/click-3278587-13840810&amp;sa=D&amp;ust=1574897674860000&amp;usg=AFQjCNH-zjB3eEknHpLuFkY4DLfFPBEMfg"/>
    <hyperlink ref="L63" r:id="rId2122" display="https://www.google.com/url?q=https://bestbuy.7tiv.net/XRqxa&amp;sa=D&amp;ust=1574897674860000&amp;usg=AFQjCNHlwaN8dQRCjoDdFWwz-I4wYAQrBg"/>
    <hyperlink ref="L64" r:id="rId2123" display="https://www.google.com/url?q=https://goto.target.com/c/12116/81938/2092&amp;sa=D&amp;ust=1574897674860000&amp;usg=AFQjCNErywg6Lqt04g29LF-7-Ja8XxiOsQ"/>
    <hyperlink ref="L65" r:id="rId2124" display="https://www.google.com/url?q=https://bestbuy.7tiv.net/XRqxa&amp;sa=D&amp;ust=1574897674860000&amp;usg=AFQjCNHlwaN8dQRCjoDdFWwz-I4wYAQrBg"/>
    <hyperlink ref="L66" r:id="rId2125" display="https://www.google.com/url?q=https://goto.target.com/c/12116/81938/2092&amp;sa=D&amp;ust=1574897674861000&amp;usg=AFQjCNESQJ9dsDfEKiVUCBDKrVx87VL-Rg"/>
    <hyperlink ref="L67" r:id="rId2126" display="https://www.google.com/url?q=https://goto.target.com/c/12116/81938/2092&amp;sa=D&amp;ust=1574897674861000&amp;usg=AFQjCNESQJ9dsDfEKiVUCBDKrVx87VL-Rg"/>
    <hyperlink ref="L68" r:id="rId212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61000&amp;usg=AFQjCNHn5BqX-R3cB9sI9M5P8GS61Bu2uA"/>
    <hyperlink ref="L69" r:id="rId212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61000&amp;usg=AFQjCNHn5BqX-R3cB9sI9M5P8GS61Bu2uA"/>
    <hyperlink ref="L70" r:id="rId2129" display="https://www.google.com/url?q=https://bestbuy.7tiv.net/XRqxa&amp;sa=D&amp;ust=1574897674861000&amp;usg=AFQjCNEoEOF-wltDbSPDoVXAhjw09BkE3A"/>
    <hyperlink ref="L71" r:id="rId2130" display="https://www.google.com/url?q=https://goto.target.com/c/12116/81938/2092&amp;sa=D&amp;ust=1574897674861000&amp;usg=AFQjCNESQJ9dsDfEKiVUCBDKrVx87VL-Rg"/>
    <hyperlink ref="L72" r:id="rId2131" display="https://www.google.com/url?q=https://goto.target.com/c/12116/81938/2092&amp;sa=D&amp;ust=1574897674861000&amp;usg=AFQjCNESQJ9dsDfEKiVUCBDKrVx87VL-Rg"/>
    <hyperlink ref="L73" r:id="rId2132" display="https://www.google.com/url?q=https://bestbuy.7tiv.net/XRqxa&amp;sa=D&amp;ust=1574897674861000&amp;usg=AFQjCNEoEOF-wltDbSPDoVXAhjw09BkE3A"/>
    <hyperlink ref="L76" r:id="rId2133" display="https://www.google.com/url?q=https://bestbuy.7tiv.net/XRqxa&amp;sa=D&amp;ust=1574897674862000&amp;usg=AFQjCNErBxKvCD_3cypgycCBwYXLz2hESA"/>
    <hyperlink ref="L77" r:id="rId2134" display="https://www.google.com/url?q=https://bestbuy.7tiv.net/XRqxa&amp;sa=D&amp;ust=1574897674862000&amp;usg=AFQjCNErBxKvCD_3cypgycCBwYXLz2hESA"/>
    <hyperlink ref="L78" r:id="rId2135" display="https://www.google.com/url?q=https://bestbuy.7tiv.net/XRqxa&amp;sa=D&amp;ust=1574897674863000&amp;usg=AFQjCNFN_MZg0czYyQubupPzty1B3MAf_A"/>
    <hyperlink ref="L81" r:id="rId2136" display="https://www.google.com/url?q=https://kohls.sjv.io/c/12116/362118/5349&amp;sa=D&amp;ust=1574897674863000&amp;usg=AFQjCNHujykawf6utgGnnRE2vokXELwwpw"/>
    <hyperlink ref="L82" r:id="rId2137" display="https://www.google.com/url?q=https://goto.target.com/c/12116/81938/2092&amp;sa=D&amp;ust=1574897674863000&amp;usg=AFQjCNHc9skRk-mZKxjjquO0_uHlrTctrg"/>
    <hyperlink ref="L83" r:id="rId2138" display="https://www.google.com/url?q=https://bestbuy.7tiv.net/XRqxa&amp;sa=D&amp;ust=1574897674863000&amp;usg=AFQjCNFN_MZg0czYyQubupPzty1B3MAf_A"/>
    <hyperlink ref="L84" r:id="rId2139" display="https://www.google.com/url?q=https://kohls.sjv.io/c/12116/362118/5349&amp;sa=D&amp;ust=1574897674863000&amp;usg=AFQjCNHujykawf6utgGnnRE2vokXELwwpw"/>
    <hyperlink ref="L85" r:id="rId2140" display="https://www.google.com/url?q=https://bestbuy.7tiv.net/XRqxa&amp;sa=D&amp;ust=1574897674864000&amp;usg=AFQjCNGsbymhVEBVKh6wHX75JgnVNIf4WQ"/>
    <hyperlink ref="L86" r:id="rId2141" display="https://www.google.com/url?q=http://www.pntrs.com/t/Sj9FSkpEP0VEQ0JFP0VLS0RC&amp;sa=D&amp;ust=1574897674864000&amp;usg=AFQjCNEqSvR8VQgcMGGzWBohPoHEGTfWww"/>
    <hyperlink ref="L87" r:id="rId2142" display="https://www.google.com/url?q=https://kohls.sjv.io/c/12116/362118/5349&amp;sa=D&amp;ust=1574897674864000&amp;usg=AFQjCNHpymFy8_Fw083ocjULXmgkmQh6XQ"/>
    <hyperlink ref="L88" r:id="rId2143" display="https://www.google.com/url?q=http://www.tkqlhce.com/click-3278587-13840810&amp;sa=D&amp;ust=1574897674864000&amp;usg=AFQjCNH3P2zCxt2SBdwr6_JgpMYtWVMrdA"/>
    <hyperlink ref="L89" r:id="rId2144" display="https://www.google.com/url?q=https://click.linksynergy.com/fs-bin/click?id%3DCY3NkS*Y9qw%26offerid%3D608787.26%26type%3D3%26subid%3D0&amp;sa=D&amp;ust=1574897674864000&amp;usg=AFQjCNE_qwTqTjND4hn2wyZ6e6ceYT9inA"/>
    <hyperlink ref="L90" r:id="rId2145" display="https://www.google.com/url?q=https://bestbuy.7tiv.net/XRqxa&amp;sa=D&amp;ust=1574897674864000&amp;usg=AFQjCNGsbymhVEBVKh6wHX75JgnVNIf4WQ"/>
    <hyperlink ref="L91" r:id="rId2146" display="https://www.google.com/url?q=https://goto.target.com/c/12116/81938/2092&amp;sa=D&amp;ust=1574897674864000&amp;usg=AFQjCNG9krI93F-_j6V7sD_YA64zqQgm5w"/>
    <hyperlink ref="L92" r:id="rId2147" display="https://www.google.com/url?q=http://www.jdoqocy.com/click-3278587-12289246&amp;sa=D&amp;ust=1574897674865000&amp;usg=AFQjCNEjDD27eczHfVykuCgZSFU_-t6gxg"/>
    <hyperlink ref="L93" r:id="rId2148" display="https://www.google.com/url?q=https://kohls.sjv.io/c/12116/362118/5349&amp;sa=D&amp;ust=1574897674865000&amp;usg=AFQjCNE0vZsVaawuYDI3lEhMTHcR2kUA4A"/>
    <hyperlink ref="L94" r:id="rId214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65000&amp;usg=AFQjCNGlwoJ8KSGv6vAd9W0HEJl5n_fj6g"/>
    <hyperlink ref="L95" r:id="rId2150" display="https://www.google.com/url?q=https://goto.target.com/c/12116/81938/2092&amp;sa=D&amp;ust=1574897674865000&amp;usg=AFQjCNFMVxu00mY3pLvpodt1sOCyfLTIug"/>
    <hyperlink ref="L96" r:id="rId2151" display="https://www.google.com/url?q=http://www.pntrs.com/t/Sj9FSkpEP0VEQ0JFP0VLS0RC&amp;sa=D&amp;ust=1574897674865000&amp;usg=AFQjCNFn7G_w027ylyvububMr5Ap1HuvXg"/>
    <hyperlink ref="L97" r:id="rId2152" display="https://www.google.com/url?q=https://click.linksynergy.com/fs-bin/click?id%3DCY3NkS*Y9qw%26offerid%3D608787.26%26type%3D3%26subid%3D0&amp;sa=D&amp;ust=1574897674866000&amp;usg=AFQjCNFIyw_meYiaSuzGOU3__hxI258yXg"/>
    <hyperlink ref="L98" r:id="rId2153" display="https://www.google.com/url?q=https://kohls.sjv.io/c/12116/362118/5349&amp;sa=D&amp;ust=1574897674866000&amp;usg=AFQjCNHqsvXNtRlTVXoekWSNkYOby9nhZw"/>
    <hyperlink ref="L99" r:id="rId2154" display="https://www.google.com/url?q=https://click.linksynergy.com/fs-bin/click?id%3DCY3NkS*Y9qw%26offerid%3D557044.100312033%26type%3D3%26subid%3D0&amp;sa=D&amp;ust=1574897674866000&amp;usg=AFQjCNH31TaUVMuMr4XnwSjaFq3Lwj0SIw"/>
    <hyperlink ref="L100" r:id="rId2155" display="https://www.google.com/url?q=https://kohls.sjv.io/c/12116/362118/5349&amp;sa=D&amp;ust=1574897674867000&amp;usg=AFQjCNFpJDzwW4nsA7mpOHpmFpYL9QM1nw"/>
    <hyperlink ref="L101" r:id="rId2156" display="https://www.google.com/url?q=https://click.linksynergy.com/fs-bin/click?id%3DCY3NkS*Y9qw%26offerid%3D557044.100312033%26type%3D3%26subid%3D0&amp;sa=D&amp;ust=1574897674867000&amp;usg=AFQjCNE3MjbLNsRiWcZ2DGmJBD3EvGxrWQ"/>
    <hyperlink ref="L102" r:id="rId2157" display="https://www.google.com/url?q=https://bestbuy.7tiv.net/XRqxa&amp;sa=D&amp;ust=1574897674867000&amp;usg=AFQjCNFl643FkBeeBrllN3bH6G9pzLAnzA"/>
    <hyperlink ref="L103" r:id="rId2158" display="https://www.google.com/url?q=https://goto.target.com/c/12116/81938/2092&amp;sa=D&amp;ust=1574897674867000&amp;usg=AFQjCNHdghV0aTmZ05c0Jgg7XtqiIlGl1Q"/>
    <hyperlink ref="L104" r:id="rId2159" display="https://www.google.com/url?q=http://www.jdoqocy.com/click-3278587-13365058&amp;sa=D&amp;ust=1574897674867000&amp;usg=AFQjCNG9CuVcl_iAWkthM3eckLwyMxAfqg"/>
    <hyperlink ref="L105" r:id="rId2160" display="https://www.google.com/url?q=https://kohls.sjv.io/c/12116/362118/5349&amp;sa=D&amp;ust=1574897674867000&amp;usg=AFQjCNFpJDzwW4nsA7mpOHpmFpYL9QM1nw"/>
    <hyperlink ref="L106" r:id="rId2161" display="https://www.google.com/url?q=https://click.linksynergy.com/fs-bin/click?id%3DCY3NkS*Y9qw%26offerid%3D608787.26%26type%3D3%26subid%3D0&amp;sa=D&amp;ust=1574897674868000&amp;usg=AFQjCNHz1OxGpBq7YLY8mhJqm0mn700EnA"/>
    <hyperlink ref="L107" r:id="rId2162" display="https://www.google.com/url?q=http://www.tkqlhce.com/click-3278587-13840810&amp;sa=D&amp;ust=1574897674868000&amp;usg=AFQjCNFT31c0PLMfpi62SjfMi7UbQycFHg"/>
    <hyperlink ref="L108" r:id="rId2163" display="https://www.google.com/url?q=http://www.tkqlhce.com/click-3278587-13840810&amp;sa=D&amp;ust=1574897674868000&amp;usg=AFQjCNFT31c0PLMfpi62SjfMi7UbQycFHg"/>
    <hyperlink ref="L109" r:id="rId2164" display="https://www.google.com/url?q=http://www.pntrs.com/t/Sj9FSkpEP0VEQ0JFP0VLS0RC&amp;sa=D&amp;ust=1574897674868000&amp;usg=AFQjCNH-E2Go7pri7VzGQBmXNLqSIidmoQ"/>
    <hyperlink ref="L110" r:id="rId2165" display="https://www.google.com/url?q=https://kohls.sjv.io/c/12116/362118/5349&amp;sa=D&amp;ust=1574897674868000&amp;usg=AFQjCNF9TebrPqont5kbXcwLPBcurNZfnA"/>
    <hyperlink ref="L111" r:id="rId2166" display="https://www.google.com/url?q=https://bestbuy.7tiv.net/XRqxa&amp;sa=D&amp;ust=1574897674868000&amp;usg=AFQjCNGqqtIOu7M2QHY3Da8UIKpCfSDMCQ"/>
    <hyperlink ref="L112" r:id="rId2167" display="https://www.google.com/url?q=https://goto.target.com/c/12116/81938/2092&amp;sa=D&amp;ust=1574897674869000&amp;usg=AFQjCNHGXImvuGe6rS7_8GSNLdIqJaaKKA"/>
    <hyperlink ref="L113" r:id="rId2168" display="https://www.google.com/url?q=http://www.jdoqocy.com/click-3278587-12289246&amp;sa=D&amp;ust=1574897674869000&amp;usg=AFQjCNGbVem6GXT-yjvVZabUpt5nUiH47w"/>
    <hyperlink ref="L114" r:id="rId2169" display="https://www.google.com/url?q=https://kohls.sjv.io/c/12116/362118/5349&amp;sa=D&amp;ust=1574897674869000&amp;usg=AFQjCNFc9326znRd0heHVdan5FVRM6VrOA"/>
    <hyperlink ref="L115" r:id="rId217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69000&amp;usg=AFQjCNHg4xYGjen466YmlMfps_9LNCf0Tg"/>
    <hyperlink ref="L116" r:id="rId2171" display="https://www.google.com/url?q=https://bestbuy.7tiv.net/XRqxa&amp;sa=D&amp;ust=1574897674870000&amp;usg=AFQjCNEy7UvDlh3pS5klOWHXbEek0wF6sA"/>
    <hyperlink ref="L117" r:id="rId2172" display="https://www.google.com/url?q=https://click.linksynergy.com/fs-bin/click?id%3DCY3NkS*Y9qw%26offerid%3D557044.100312033%26type%3D3%26subid%3D0&amp;sa=D&amp;ust=1574897674870000&amp;usg=AFQjCNG9x6FSJ_7PTLEHSXE9Vw8KCL56JQ"/>
    <hyperlink ref="L118" r:id="rId2173" display="https://www.google.com/url?q=http://www.jdoqocy.com/click-3278587-12289246&amp;sa=D&amp;ust=1574897674870000&amp;usg=AFQjCNHp5t82hsT1nA5rHU9RyxqIn4TIrQ"/>
    <hyperlink ref="L119" r:id="rId2174" display="https://www.google.com/url?q=https://bestbuy.7tiv.net/XRqxa&amp;sa=D&amp;ust=1574897674870000&amp;usg=AFQjCNEy7UvDlh3pS5klOWHXbEek0wF6sA"/>
    <hyperlink ref="L120" r:id="rId2175" display="https://www.google.com/url?q=https://click.linksynergy.com/fs-bin/click?id%3DCY3NkS*Y9qw%26offerid%3D557044.100312033%26type%3D3%26subid%3D0&amp;sa=D&amp;ust=1574897674870000&amp;usg=AFQjCNG9x6FSJ_7PTLEHSXE9Vw8KCL56JQ"/>
    <hyperlink ref="L121" r:id="rId2176" display="https://www.google.com/url?q=https://goto.target.com/c/12116/81938/2092&amp;sa=D&amp;ust=1574897674870000&amp;usg=AFQjCNGhJTnbYD-6pgGfKPE_QvcoDbmKAQ"/>
    <hyperlink ref="L122" r:id="rId2177" display="https://www.google.com/url?q=https://bestbuy.7tiv.net/XRqxa&amp;sa=D&amp;ust=1574897674870000&amp;usg=AFQjCNEy7UvDlh3pS5klOWHXbEek0wF6sA"/>
    <hyperlink ref="L123" r:id="rId2178" display="https://www.google.com/url?q=https://bestbuy.7tiv.net/XRqxa&amp;sa=D&amp;ust=1574897674871000&amp;usg=AFQjCNFwT-ZVa_BGMYWFUhJA1PUNcgty4A"/>
    <hyperlink ref="L124" r:id="rId2179" display="https://www.google.com/url?q=https://bestbuy.7tiv.net/XRqxa&amp;sa=D&amp;ust=1574897674871000&amp;usg=AFQjCNFwT-ZVa_BGMYWFUhJA1PUNcgty4A"/>
    <hyperlink ref="L125" r:id="rId2180" display="https://www.google.com/url?q=https://bestbuy.7tiv.net/XRqxa&amp;sa=D&amp;ust=1574897674871000&amp;usg=AFQjCNFwT-ZVa_BGMYWFUhJA1PUNcgty4A"/>
    <hyperlink ref="L126" r:id="rId2181" display="https://www.google.com/url?q=https://bestbuy.7tiv.net/XRqxa&amp;sa=D&amp;ust=1574897674871000&amp;usg=AFQjCNFwT-ZVa_BGMYWFUhJA1PUNcgty4A"/>
    <hyperlink ref="L127" r:id="rId2182" display="https://www.google.com/url?q=https://bestbuy.7tiv.net/XRqxa&amp;sa=D&amp;ust=1574897674871000&amp;usg=AFQjCNFwT-ZVa_BGMYWFUhJA1PUNcgty4A"/>
    <hyperlink ref="L128" r:id="rId2183" display="https://www.google.com/url?q=http://www.jdoqocy.com/click-3278587-12289246&amp;sa=D&amp;ust=1574897674871000&amp;usg=AFQjCNFkGOZD9M9JbWZn4GjBqln96uXp0w"/>
    <hyperlink ref="L129" r:id="rId2184" display="https://www.google.com/url?q=https://goto.target.com/c/12116/81938/2092&amp;sa=D&amp;ust=1574897674871000&amp;usg=AFQjCNFbKvMwp4cmgUU8LoX-xmTQONn5tg"/>
    <hyperlink ref="L130" r:id="rId2185" display="https://www.google.com/url?q=http://www.pntrs.com/t/Sj9FSkpEP0VEQ0JFP0VLS0RC&amp;sa=D&amp;ust=1574897674871000&amp;usg=AFQjCNEVPrru4pJt0pu6DbN-OG9bGen5fw"/>
    <hyperlink ref="L131" r:id="rId2186" display="https://www.google.com/url?q=https://goto.target.com/c/12116/81938/2092&amp;sa=D&amp;ust=1574897674871000&amp;usg=AFQjCNFbKvMwp4cmgUU8LoX-xmTQONn5tg"/>
    <hyperlink ref="L132" r:id="rId2187" display="https://www.google.com/url?q=http://www.pntrs.com/t/Sj9FSkpEP0VEQ0JFP0VLS0RC&amp;sa=D&amp;ust=1574897674871000&amp;usg=AFQjCNEVPrru4pJt0pu6DbN-OG9bGen5fw"/>
    <hyperlink ref="L133" r:id="rId2188" display="https://www.google.com/url?q=http://www.pntrs.com/t/Sj9FSkpEP0VEQ0JFP0VLS0RC&amp;sa=D&amp;ust=1574897674872000&amp;usg=AFQjCNGl35P8o84lvgFo1-r2Y10tIYkSpQ"/>
    <hyperlink ref="L134" r:id="rId2189" display="https://www.google.com/url?q=https://kohls.sjv.io/c/12116/362118/5349&amp;sa=D&amp;ust=1574897674872000&amp;usg=AFQjCNFi5xW5RC_99gT2yxWxeiZVQLtCpw"/>
    <hyperlink ref="L135" r:id="rId2190" display="https://www.google.com/url?q=http://www.jdoqocy.com/click-3278587-12289246&amp;sa=D&amp;ust=1574897674872000&amp;usg=AFQjCNGyyDRfrzgxge7zNT-aO0FcJHSfmA"/>
    <hyperlink ref="L136" r:id="rId2191" display="https://www.google.com/url?q=http://www.tkqlhce.com/click-3278587-13861312&amp;sa=D&amp;ust=1574897674873000&amp;usg=AFQjCNGoPDNMbf6WpNsNpNHshjZLNR9pbw"/>
    <hyperlink ref="L137" r:id="rId2192" display="https://www.google.com/url?q=https://click.linksynergy.com/fs-bin/click?id%3DCY3NkS*Y9qw%26offerid%3D557044.100312033%26type%3D3%26subid%3D0&amp;sa=D&amp;ust=1574897674873000&amp;usg=AFQjCNHCz2PceFLvz2x0GN0k110Auf6BlA"/>
    <hyperlink ref="L138" r:id="rId2193" display="https://www.google.com/url?q=http://www.jdoqocy.com/click-3278587-12289246&amp;sa=D&amp;ust=1574897674873000&amp;usg=AFQjCNF7olhhYcRmo9zv3EzGqx8NxbCpQw"/>
    <hyperlink ref="L139" r:id="rId2194" display="https://www.google.com/url?q=https://click.linksynergy.com/fs-bin/click?id%3DCY3NkS*Y9qw%26offerid%3D557044.100312033%26type%3D3%26subid%3D0&amp;sa=D&amp;ust=1574897674873000&amp;usg=AFQjCNHCz2PceFLvz2x0GN0k110Auf6BlA"/>
    <hyperlink ref="L140" r:id="rId2195" display="https://www.google.com/url?q=http://www.tkqlhce.com/click-3278587-13861312&amp;sa=D&amp;ust=1574897674873000&amp;usg=AFQjCNGoPDNMbf6WpNsNpNHshjZLNR9pbw"/>
    <hyperlink ref="L141" r:id="rId2196" display="https://www.google.com/url?q=https://kohls.sjv.io/c/12116/362118/5349&amp;sa=D&amp;ust=1574897674873000&amp;usg=AFQjCNHQfwQAMQ6Es3m85maNYU1KYJHN-g"/>
    <hyperlink ref="L142" r:id="rId2197" display="https://www.google.com/url?q=https://click.linksynergy.com/fs-bin/click?id%3DCY3NkS*Y9qw%26offerid%3D557044.100312033%26type%3D3%26subid%3D0&amp;sa=D&amp;ust=1574897674873000&amp;usg=AFQjCNHCz2PceFLvz2x0GN0k110Auf6BlA"/>
    <hyperlink ref="L143" r:id="rId2198" display="https://www.google.com/url?q=https://bestbuy.7tiv.net/XRqxa&amp;sa=D&amp;ust=1574897674873000&amp;usg=AFQjCNFBbnqxkAzKUGrVKuZ00T79Z-Ithg"/>
    <hyperlink ref="L144" r:id="rId2199" display="https://www.google.com/url?q=http://www.tkqlhce.com/click-3278587-13861312&amp;sa=D&amp;ust=1574897674873000&amp;usg=AFQjCNGoPDNMbf6WpNsNpNHshjZLNR9pbw"/>
    <hyperlink ref="L145" r:id="rId2200" display="https://www.google.com/url?q=https://goto.target.com/c/12116/81938/2092&amp;sa=D&amp;ust=1574897674873000&amp;usg=AFQjCNF5yv_U7vbtyXF-kBH47f7cAWR9yw"/>
    <hyperlink ref="L146" r:id="rId2201" display="https://www.google.com/url?q=http://www.tkqlhce.com/click-3278587-13861312&amp;sa=D&amp;ust=1574897674874000&amp;usg=AFQjCNEz9Y4iO04N8GGiXU4lCJu1J_I_rA"/>
    <hyperlink ref="L147" r:id="rId2202" display="https://www.google.com/url?q=http://www.tkqlhce.com/click-3278587-13840810&amp;sa=D&amp;ust=1574897674874000&amp;usg=AFQjCNEY50K8nbk6i5PEE5Kowca4hchZaQ"/>
    <hyperlink ref="L148" r:id="rId2203" display="https://www.google.com/url?q=http://www.tkqlhce.com/click-3278587-13840810&amp;sa=D&amp;ust=1574897674874000&amp;usg=AFQjCNEY50K8nbk6i5PEE5Kowca4hchZaQ"/>
    <hyperlink ref="L149" r:id="rId2204" display="https://www.google.com/url?q=https://bestbuy.7tiv.net/XRqxa&amp;sa=D&amp;ust=1574897674874000&amp;usg=AFQjCNFnM59HH3FjiUyhR4B0oz6sOYLl0A"/>
    <hyperlink ref="L150" r:id="rId2205" display="https://www.google.com/url?q=https://bestbuy.7tiv.net/XRqxa&amp;sa=D&amp;ust=1574897674874000&amp;usg=AFQjCNFnM59HH3FjiUyhR4B0oz6sOYLl0A"/>
    <hyperlink ref="L151" r:id="rId2206" display="https://www.google.com/url?q=https://bestbuy.7tiv.net/XRqxa&amp;sa=D&amp;ust=1574897674874000&amp;usg=AFQjCNFnM59HH3FjiUyhR4B0oz6sOYLl0A"/>
    <hyperlink ref="L152" r:id="rId2207" display="https://www.google.com/url?q=https://bestbuy.7tiv.net/XRqxa&amp;sa=D&amp;ust=1574897674875000&amp;usg=AFQjCNEOq0fmOYHwX0W6vkx6RCQe-Y-GcQ"/>
    <hyperlink ref="L153" r:id="rId2208" display="https://www.google.com/url?q=https://bestbuy.7tiv.net/XRqxa&amp;sa=D&amp;ust=1574897674875000&amp;usg=AFQjCNEOq0fmOYHwX0W6vkx6RCQe-Y-GcQ"/>
    <hyperlink ref="L154" r:id="rId2209" display="https://www.google.com/url?q=https://bestbuy.7tiv.net/XRqxa&amp;sa=D&amp;ust=1574897674875000&amp;usg=AFQjCNEOq0fmOYHwX0W6vkx6RCQe-Y-GcQ"/>
    <hyperlink ref="L155" r:id="rId2210" display="https://www.google.com/url?q=https://bestbuy.7tiv.net/XRqxa&amp;sa=D&amp;ust=1574897674875000&amp;usg=AFQjCNEOq0fmOYHwX0W6vkx6RCQe-Y-GcQ"/>
    <hyperlink ref="L156" r:id="rId2211" display="https://www.google.com/url?q=http://www.pntrs.com/t/Sj9FSkpEP0VEQ0JFP0VLS0RC&amp;sa=D&amp;ust=1574897674875000&amp;usg=AFQjCNF0jQ2qSFcPe8-_tEIUqJfaOFxN2Q"/>
    <hyperlink ref="L159" r:id="rId2212" display="https://www.google.com/url?q=http://www.jdoqocy.com/click-3278587-12289246&amp;sa=D&amp;ust=1574897674875000&amp;usg=AFQjCNFbJfMdODHdvQsE1tb6Qb9UhARS1w"/>
    <hyperlink ref="L160" r:id="rId2213" display="https://www.google.com/url?q=https://bestbuy.7tiv.net/XRqxa&amp;sa=D&amp;ust=1574897674875000&amp;usg=AFQjCNEOq0fmOYHwX0W6vkx6RCQe-Y-GcQ"/>
    <hyperlink ref="L161" r:id="rId2214" display="https://www.google.com/url?q=https://kohls.sjv.io/c/12116/362118/5349&amp;sa=D&amp;ust=1574897674876000&amp;usg=AFQjCNErKyuLinkPTVW_nbh9jfiz-GmyBw"/>
    <hyperlink ref="L162" r:id="rId2215" display="https://www.google.com/url?q=https://kohls.sjv.io/c/12116/362118/5349&amp;sa=D&amp;ust=1574897674876000&amp;usg=AFQjCNErKyuLinkPTVW_nbh9jfiz-GmyBw"/>
    <hyperlink ref="L163" r:id="rId2216" display="https://www.google.com/url?q=https://goto.target.com/c/12116/81938/2092&amp;sa=D&amp;ust=1574897674876000&amp;usg=AFQjCNGmwYLnTbBjx8FGjYN6bazglPI2-A"/>
    <hyperlink ref="L164" r:id="rId2217" display="https://www.google.com/url?q=https://goto.target.com/c/12116/81938/2092&amp;sa=D&amp;ust=1574897674876000&amp;usg=AFQjCNGmwYLnTbBjx8FGjYN6bazglPI2-A"/>
    <hyperlink ref="L165" r:id="rId2218" display="https://www.google.com/url?q=http://www.pntrs.com/t/Sj9FSkpEP0VEQ0JFP0VLS0RC&amp;sa=D&amp;ust=1574897674876000&amp;usg=AFQjCNFm9rSLrOL0JUlw7BstzCkKjaHvxw"/>
    <hyperlink ref="L166" r:id="rId2219" display="https://www.google.com/url?q=https://bestbuy.7tiv.net/XRqxa&amp;sa=D&amp;ust=1574897674876000&amp;usg=AFQjCNHRL53dHP9rpxiE6JKpcWEI6d9bHQ"/>
    <hyperlink ref="L167" r:id="rId2220" display="https://www.google.com/url?q=https://goto.target.com/c/12116/81938/2092&amp;sa=D&amp;ust=1574897674876000&amp;usg=AFQjCNGmwYLnTbBjx8FGjYN6bazglPI2-A"/>
    <hyperlink ref="L168" r:id="rId2221" display="https://www.google.com/url?q=https://goto.target.com/c/12116/81938/2092&amp;sa=D&amp;ust=1574897674876000&amp;usg=AFQjCNGmwYLnTbBjx8FGjYN6bazglPI2-A"/>
    <hyperlink ref="L169" r:id="rId2222" display="https://www.google.com/url?q=https://goto.target.com/c/12116/81938/2092&amp;sa=D&amp;ust=1574897674876000&amp;usg=AFQjCNGmwYLnTbBjx8FGjYN6bazglPI2-A"/>
    <hyperlink ref="L170" r:id="rId2223" display="https://www.google.com/url?q=https://goto.target.com/c/12116/81938/2092&amp;sa=D&amp;ust=1574897674876000&amp;usg=AFQjCNGmwYLnTbBjx8FGjYN6bazglPI2-A"/>
    <hyperlink ref="L171" r:id="rId2224" display="https://www.google.com/url?q=https://goto.target.com/c/12116/81938/2092&amp;sa=D&amp;ust=1574897674877000&amp;usg=AFQjCNEjpc8GtTYhhqL8hNiR7OsF5n5_MA"/>
    <hyperlink ref="L172" r:id="rId2225" display="https://www.google.com/url?q=https://bestbuy.7tiv.net/XRqxa&amp;sa=D&amp;ust=1574897674877000&amp;usg=AFQjCNF-xXTdBjCl6Vf0kMAOLyJEYe02wg"/>
    <hyperlink ref="L173" r:id="rId2226" display="https://www.google.com/url?q=https://bestbuy.7tiv.net/XRqxa&amp;sa=D&amp;ust=1574897674877000&amp;usg=AFQjCNF-xXTdBjCl6Vf0kMAOLyJEYe02wg"/>
    <hyperlink ref="L174" r:id="rId2227" display="https://www.google.com/url?q=http://www.jdoqocy.com/click-3278587-12289246&amp;sa=D&amp;ust=1574897674877000&amp;usg=AFQjCNEShMjRgu2yk1w1jM5nnq6XIC6H4A"/>
    <hyperlink ref="L175" r:id="rId2228" display="https://www.google.com/url?q=http://www.jdoqocy.com/click-3278587-12289246&amp;sa=D&amp;ust=1574897674877000&amp;usg=AFQjCNEShMjRgu2yk1w1jM5nnq6XIC6H4A"/>
    <hyperlink ref="L176" r:id="rId2229" display="https://www.google.com/url?q=http://www.jdoqocy.com/click-3278587-12289246&amp;sa=D&amp;ust=1574897674878000&amp;usg=AFQjCNHIpK6fcoMLJglhCGqvuWw6STE0hw"/>
    <hyperlink ref="L177" r:id="rId2230" display="https://www.google.com/url?q=http://www.jdoqocy.com/click-3278587-12289246&amp;sa=D&amp;ust=1574897674878000&amp;usg=AFQjCNHIpK6fcoMLJglhCGqvuWw6STE0hw"/>
    <hyperlink ref="L178" r:id="rId2231" display="https://www.google.com/url?q=https://bestbuy.7tiv.net/XRqxa&amp;sa=D&amp;ust=1574897674878000&amp;usg=AFQjCNH6vlEFa4AXUxcJzUHry5wjDGTjZA"/>
    <hyperlink ref="L179" r:id="rId2232" display="https://www.google.com/url?q=https://goto.target.com/c/12116/81938/2092&amp;sa=D&amp;ust=1574897674878000&amp;usg=AFQjCNF8JFxeMgqSynyKuzMXxthZLnfENA"/>
    <hyperlink ref="L181" r:id="rId2233" display="https://www.google.com/url?q=https://bestbuy.7tiv.net/XRqxa&amp;sa=D&amp;ust=1574897674878000&amp;usg=AFQjCNH6vlEFa4AXUxcJzUHry5wjDGTjZA"/>
    <hyperlink ref="L182" r:id="rId2234" display="https://www.google.com/url?q=https://bestbuy.7tiv.net/XRqxa&amp;sa=D&amp;ust=1574897674878000&amp;usg=AFQjCNH6vlEFa4AXUxcJzUHry5wjDGTjZA"/>
    <hyperlink ref="L183" r:id="rId2235" display="https://www.google.com/url?q=https://lenovo.7eer.net/c/12116/218864/3808&amp;sa=D&amp;ust=1574897674878000&amp;usg=AFQjCNHM_GbfCBiGSr0wW00Ob5gGqQTFmw"/>
    <hyperlink ref="L184" r:id="rId2236" display="https://www.google.com/url?q=https://lenovo.7eer.net/c/12116/218864/3808&amp;sa=D&amp;ust=1574897674878000&amp;usg=AFQjCNHM_GbfCBiGSr0wW00Ob5gGqQTFmw"/>
    <hyperlink ref="L185" r:id="rId2237" display="https://www.google.com/url?q=https://lenovo.7eer.net/c/12116/218864/3808&amp;sa=D&amp;ust=1574897674879000&amp;usg=AFQjCNEXB_Yqg3tthdwOu9LGHBI4GKaAuw"/>
    <hyperlink ref="L186" r:id="rId2238" display="https://www.google.com/url?q=https://lenovo.7eer.net/c/12116/218864/3808&amp;sa=D&amp;ust=1574897674879000&amp;usg=AFQjCNEXB_Yqg3tthdwOu9LGHBI4GKaAuw"/>
    <hyperlink ref="L187" r:id="rId223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79000&amp;usg=AFQjCNF1dD6829QqxLETPAVkjQY1YtZUCA"/>
    <hyperlink ref="L188" r:id="rId224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79000&amp;usg=AFQjCNF1dD6829QqxLETPAVkjQY1YtZUCA"/>
    <hyperlink ref="L189" r:id="rId2241" display="https://www.google.com/url?q=http://www.pntrs.com/t/Sj9FSkpEP0VEQ0JFP0VLS0RC&amp;sa=D&amp;ust=1574897674879000&amp;usg=AFQjCNF2NaQbPKfUSNNmu-yx-V6Q1jcW9A"/>
    <hyperlink ref="L190" r:id="rId2242" display="https://www.google.com/url?q=http://www.pntrs.com/t/Sj9FSkpEP0VEQ0JFP0VLS0RC&amp;sa=D&amp;ust=1574897674879000&amp;usg=AFQjCNF2NaQbPKfUSNNmu-yx-V6Q1jcW9A"/>
    <hyperlink ref="L191" r:id="rId2243" display="https://www.google.com/url?q=https://goto.target.com/c/12116/81938/2092&amp;sa=D&amp;ust=1574897674880000&amp;usg=AFQjCNEsMWkBg_2-dnsqvAF_Jx4l1Ixd1g"/>
    <hyperlink ref="L192" r:id="rId224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80000&amp;usg=AFQjCNHqXbkZD8Dvb_0z3lrPr1Ilfbsnrw"/>
    <hyperlink ref="L193" r:id="rId224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80000&amp;usg=AFQjCNHqXbkZD8Dvb_0z3lrPr1Ilfbsnrw"/>
    <hyperlink ref="L194" r:id="rId2246" display="https://www.google.com/url?q=http://www.tkqlhce.com/click-3278587-13840810&amp;sa=D&amp;ust=1574897674880000&amp;usg=AFQjCNHF8KEIntq88uj-SJhOn6dT7etFUA"/>
    <hyperlink ref="L195" r:id="rId2247" display="https://www.google.com/url?q=http://www.pntrs.com/t/Sj9FSkpEP0VEQ0JFP0VLS0RC&amp;sa=D&amp;ust=1574897674880000&amp;usg=AFQjCNFhPMpZ-qR5jKOSai7G9kVM9sporg"/>
    <hyperlink ref="L196" r:id="rId2248" display="https://www.google.com/url?q=http://www.pntrs.com/t/Sj9FSkpEP0VEQ0JFP0VLS0RC&amp;sa=D&amp;ust=1574897674880000&amp;usg=AFQjCNFhPMpZ-qR5jKOSai7G9kVM9sporg"/>
    <hyperlink ref="L197" r:id="rId2249" display="https://www.google.com/url?q=https://bestbuy.7tiv.net/XRqxa&amp;sa=D&amp;ust=1574897674880000&amp;usg=AFQjCNEREo4FrT51edutbpYmDv1CajsJcw"/>
    <hyperlink ref="L198" r:id="rId2250" display="https://www.google.com/url?q=http://www.tkqlhce.com/click-3278587-13840810&amp;sa=D&amp;ust=1574897674880000&amp;usg=AFQjCNHF8KEIntq88uj-SJhOn6dT7etFUA"/>
    <hyperlink ref="L199" r:id="rId2251" display="https://www.google.com/url?q=https://bestbuy.7tiv.net/XRqxa&amp;sa=D&amp;ust=1574897674880000&amp;usg=AFQjCNEREo4FrT51edutbpYmDv1CajsJcw"/>
    <hyperlink ref="L202" r:id="rId2252" display="https://www.google.com/url?q=http://www.jdoqocy.com/click-3278587-13365058&amp;sa=D&amp;ust=1574897674881000&amp;usg=AFQjCNF1pHFMWYiW9yXdKBLEiUpV5yedFw"/>
    <hyperlink ref="L203" r:id="rId2253" display="https://www.google.com/url?q=http://www.anrdoezrs.net/click-3278587-11272891&amp;sa=D&amp;ust=1574897674881000&amp;usg=AFQjCNEco2ACwHM46t4FGcR0oexD6aY-RQ"/>
    <hyperlink ref="L204" r:id="rId2254" display="https://www.google.com/url?q=http://www.anrdoezrs.net/click-3278587-11272891&amp;sa=D&amp;ust=1574897674881000&amp;usg=AFQjCNEco2ACwHM46t4FGcR0oexD6aY-RQ"/>
    <hyperlink ref="L205" r:id="rId2255" display="https://www.google.com/url?q=http://www.anrdoezrs.net/click-3278587-11272891&amp;sa=D&amp;ust=1574897674881000&amp;usg=AFQjCNEco2ACwHM46t4FGcR0oexD6aY-RQ"/>
    <hyperlink ref="L206" r:id="rId2256" display="https://www.google.com/url?q=https://bestbuy.7tiv.net/XRqxa&amp;sa=D&amp;ust=1574897674881000&amp;usg=AFQjCNGicQbCozCUwBy1RCDu0EHTNicE1A"/>
    <hyperlink ref="L207" r:id="rId2257" display="https://www.google.com/url?q=http://www.jdoqocy.com/click-3278587-13365058&amp;sa=D&amp;ust=1574897674881000&amp;usg=AFQjCNF1pHFMWYiW9yXdKBLEiUpV5yedFw"/>
    <hyperlink ref="L208" r:id="rId2258" display="https://www.google.com/url?q=http://www.jdoqocy.com/click-3278587-13365058&amp;sa=D&amp;ust=1574897674882000&amp;usg=AFQjCNGGLs8m39HSIyT765J2rgy0DOWqCQ"/>
    <hyperlink ref="L209" r:id="rId2259" display="https://www.google.com/url?q=http://www.anrdoezrs.net/click-3278587-11272891&amp;sa=D&amp;ust=1574897674882000&amp;usg=AFQjCNGlCtYqfF2WvJMlPZL7yRP3RwSeFA"/>
    <hyperlink ref="L210" r:id="rId2260" display="https://www.google.com/url?q=https://bestbuy.7tiv.net/XRqxa&amp;sa=D&amp;ust=1574897674882000&amp;usg=AFQjCNEu6DG4acG97mjr_Mrek0EmcdGzmQ"/>
    <hyperlink ref="L211" r:id="rId2261" display="https://www.google.com/url?q=http://www.dpbolvw.net/click-3278587-10870266&amp;sa=D&amp;ust=1574897674882000&amp;usg=AFQjCNHggr66CcFHC1j3jUi2F1k5Egzcsw"/>
    <hyperlink ref="L212" r:id="rId2262" display="https://www.google.com/url?q=http://www.jdoqocy.com/click-3278587-13365058&amp;sa=D&amp;ust=1574897674882000&amp;usg=AFQjCNGGLs8m39HSIyT765J2rgy0DOWqCQ"/>
    <hyperlink ref="L213" r:id="rId2263" display="https://www.google.com/url?q=http://www.dpbolvw.net/click-3278587-10870266&amp;sa=D&amp;ust=1574897674882000&amp;usg=AFQjCNHggr66CcFHC1j3jUi2F1k5Egzcsw"/>
    <hyperlink ref="L214" r:id="rId2264" display="https://www.google.com/url?q=http://www.jdoqocy.com/click-3278587-13365058&amp;sa=D&amp;ust=1574897674883000&amp;usg=AFQjCNGmPENhcCjLwdLv6QEnYGYmum-ZgA"/>
    <hyperlink ref="L215" r:id="rId2265" display="https://www.google.com/url?q=http://www.jdoqocy.com/click-3278587-13365058&amp;sa=D&amp;ust=1574897674883000&amp;usg=AFQjCNGmPENhcCjLwdLv6QEnYGYmum-ZgA"/>
    <hyperlink ref="L216" r:id="rId2266" display="https://www.google.com/url?q=https://bestbuy.7tiv.net/XRqxa&amp;sa=D&amp;ust=1574897674883000&amp;usg=AFQjCNFnJ8WSlnozICIGgRUczm0723rekQ"/>
    <hyperlink ref="L217" r:id="rId2267" display="https://www.google.com/url?q=http://www.anrdoezrs.net/click-3278587-11272891&amp;sa=D&amp;ust=1574897674883000&amp;usg=AFQjCNFx_ECToQB4JLxnFYMPFEaUfYTRMg"/>
    <hyperlink ref="L218" r:id="rId2268" display="https://www.google.com/url?q=http://www.awin1.com/awclick.php?gid%3D303079%26mid%3D7168%26awinaffid%3D142295%26linkid%3D612961%26clickref%3D&amp;sa=D&amp;ust=1574897674883000&amp;usg=AFQjCNGJ5j-9U3n_hN7ss3nRhiTPeygktQ"/>
    <hyperlink ref="L219" r:id="rId2269" display="https://www.google.com/url?q=http://www.awin1.com/awclick.php?gid%3D303079%26mid%3D7168%26awinaffid%3D142295%26linkid%3D612961%26clickref%3D&amp;sa=D&amp;ust=1574897674883000&amp;usg=AFQjCNGJ5j-9U3n_hN7ss3nRhiTPeygktQ"/>
    <hyperlink ref="L220" r:id="rId2270" display="https://www.google.com/url?q=http://www.awin1.com/awclick.php?gid%3D303079%26mid%3D7168%26awinaffid%3D142295%26linkid%3D612961%26clickref%3D&amp;sa=D&amp;ust=1574897674883000&amp;usg=AFQjCNGJ5j-9U3n_hN7ss3nRhiTPeygktQ"/>
    <hyperlink ref="L221" r:id="rId2271" display="https://www.google.com/url?q=https://bestbuy.7tiv.net/XRqxa&amp;sa=D&amp;ust=1574897674883000&amp;usg=AFQjCNFnJ8WSlnozICIGgRUczm0723rekQ"/>
    <hyperlink ref="L222" r:id="rId2272" display="https://www.google.com/url?q=http://www.awin1.com/awclick.php?gid%3D303079%26mid%3D7168%26awinaffid%3D142295%26linkid%3D612961%26clickref%3D&amp;sa=D&amp;ust=1574897674883000&amp;usg=AFQjCNGJ5j-9U3n_hN7ss3nRhiTPeygktQ"/>
    <hyperlink ref="L223" r:id="rId2273" display="https://www.google.com/url?q=https://bestbuy.7tiv.net/XRqxa&amp;sa=D&amp;ust=1574897674883000&amp;usg=AFQjCNFnJ8WSlnozICIGgRUczm0723rekQ"/>
    <hyperlink ref="L224" r:id="rId2274" display="https://www.google.com/url?q=http://www.awin1.com/awclick.php?gid%3D303079%26mid%3D7168%26awinaffid%3D142295%26linkid%3D612961%26clickref%3D&amp;sa=D&amp;ust=1574897674884000&amp;usg=AFQjCNGO6NJmQW4XB0Uonvk00DjfEopAgw"/>
    <hyperlink ref="L225" r:id="rId2275" display="https://www.google.com/url?q=http://www.awin1.com/awclick.php?gid%3D303079%26mid%3D7168%26awinaffid%3D142295%26linkid%3D612961%26clickref%3D&amp;sa=D&amp;ust=1574897674884000&amp;usg=AFQjCNGO6NJmQW4XB0Uonvk00DjfEopAgw"/>
    <hyperlink ref="L226" r:id="rId2276" display="https://www.google.com/url?q=https://bestbuy.7tiv.net/XRqxa&amp;sa=D&amp;ust=1574897674884000&amp;usg=AFQjCNHVFCGaVeDI1fFd7pTINjkwCTKHtg"/>
    <hyperlink ref="L227" r:id="rId2277" display="https://www.google.com/url?q=https://lenovo.7eer.net/c/12116/218864/3808&amp;sa=D&amp;ust=1574897674884000&amp;usg=AFQjCNGdDdP5TxLZyRObfzXBsFkm0grflQ"/>
    <hyperlink ref="L228" r:id="rId2278" display="https://www.google.com/url?q=https://lenovo.7eer.net/c/12116/218864/3808&amp;sa=D&amp;ust=1574897674884000&amp;usg=AFQjCNGdDdP5TxLZyRObfzXBsFkm0grflQ"/>
    <hyperlink ref="L229" r:id="rId2279" display="https://www.google.com/url?q=https://lenovo.7eer.net/c/12116/218864/3808&amp;sa=D&amp;ust=1574897674885000&amp;usg=AFQjCNHkN6VLqv9K_LKET1vxhybLxdmMiQ"/>
    <hyperlink ref="L230" r:id="rId2280" display="https://www.google.com/url?q=https://lenovo.7eer.net/c/12116/218864/3808&amp;sa=D&amp;ust=1574897674885000&amp;usg=AFQjCNHkN6VLqv9K_LKET1vxhybLxdmMiQ"/>
    <hyperlink ref="L231" r:id="rId2281" display="https://www.google.com/url?q=https://lenovo.7eer.net/c/12116/218864/3808&amp;sa=D&amp;ust=1574897674885000&amp;usg=AFQjCNHkN6VLqv9K_LKET1vxhybLxdmMiQ"/>
    <hyperlink ref="L232" r:id="rId2282" display="https://www.google.com/url?q=http://www.pntrs.com/t/Sj9FSkpEP0VEQ0JFP0VLS0RC&amp;sa=D&amp;ust=1574897674885000&amp;usg=AFQjCNEMO9KZiodoO_d5nVJ9yGGZmOpq7g"/>
    <hyperlink ref="L233" r:id="rId2283" display="https://www.google.com/url?q=http://www.pntrs.com/t/Sj9FSkpEP0VEQ0JFP0VLS0RC&amp;sa=D&amp;ust=1574897674885000&amp;usg=AFQjCNEMO9KZiodoO_d5nVJ9yGGZmOpq7g"/>
    <hyperlink ref="L234" r:id="rId2284" display="https://www.google.com/url?q=http://www.tkqlhce.com/click-3278587-13840810&amp;sa=D&amp;ust=1574897674885000&amp;usg=AFQjCNGMYOEXeY5mnTkz6N_QBgWVStldog"/>
    <hyperlink ref="L235" r:id="rId2285" display="https://www.google.com/url?q=http://www.tkqlhce.com/click-3278587-13840810&amp;sa=D&amp;ust=1574897674885000&amp;usg=AFQjCNGMYOEXeY5mnTkz6N_QBgWVStldog"/>
    <hyperlink ref="L236" r:id="rId2286" display="https://www.google.com/url?q=http://www.anrdoezrs.net/click-3278587-11272891&amp;sa=D&amp;ust=1574897674885000&amp;usg=AFQjCNGzAsQn17Zho799FG-7pWs-cezexg"/>
    <hyperlink ref="L237" r:id="rId2287" display="https://www.google.com/url?q=http://www.tkqlhce.com/click-3278587-13840810&amp;sa=D&amp;ust=1574897674885000&amp;usg=AFQjCNGMYOEXeY5mnTkz6N_QBgWVStldog"/>
    <hyperlink ref="L238" r:id="rId2288" display="https://www.google.com/url?q=http://www.tkqlhce.com/click-3278587-13840810&amp;sa=D&amp;ust=1574897674885000&amp;usg=AFQjCNGMYOEXeY5mnTkz6N_QBgWVStldog"/>
    <hyperlink ref="L239" r:id="rId2289" display="https://www.google.com/url?q=http://www.anrdoezrs.net/click-3278587-11272891&amp;sa=D&amp;ust=1574897674886000&amp;usg=AFQjCNFvPI2dvYDYNa2qhzBViMMfp2lblQ"/>
    <hyperlink ref="L240" r:id="rId2290" display="https://www.google.com/url?q=http://www.anrdoezrs.net/click-3278587-11272891&amp;sa=D&amp;ust=1574897674886000&amp;usg=AFQjCNFvPI2dvYDYNa2qhzBViMMfp2lblQ"/>
    <hyperlink ref="L241" r:id="rId229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86000&amp;usg=AFQjCNFfBx57dewqgfzVaqHRnZUXvdF2gw"/>
    <hyperlink ref="L242" r:id="rId2292" display="https://www.google.com/url?q=http://www.pntrs.com/t/Sj9FSkpEP0VEQ0JFP0VLS0RC&amp;sa=D&amp;ust=1574897674886000&amp;usg=AFQjCNH_LOcL_aONauSTvgy-80gU1skxsQ"/>
    <hyperlink ref="L243" r:id="rId2293" display="https://www.google.com/url?q=http://www.tkqlhce.com/click-3278587-13840810&amp;sa=D&amp;ust=1574897674886000&amp;usg=AFQjCNFkCgayI9cHUzg8t9OrtFz1Zyo2OQ"/>
    <hyperlink ref="L244" r:id="rId2294" display="https://www.google.com/url?q=https://bestbuy.7tiv.net/XRqxa&amp;sa=D&amp;ust=1574897674886000&amp;usg=AFQjCNGCU1Mwck_IuPlz5d065Ok7R8D9gw"/>
    <hyperlink ref="L245" r:id="rId2295" display="https://www.google.com/url?q=http://www.tkqlhce.com/click-3278587-13840810&amp;sa=D&amp;ust=1574897674887000&amp;usg=AFQjCNEO7MZ0Oh9uvsl52ZOehdqHKUm8xA"/>
    <hyperlink ref="L246" r:id="rId2296" display="https://www.google.com/url?q=http://www.tkqlhce.com/click-3278587-13840810&amp;sa=D&amp;ust=1574897674887000&amp;usg=AFQjCNEO7MZ0Oh9uvsl52ZOehdqHKUm8xA"/>
    <hyperlink ref="L247" r:id="rId2297" display="https://www.google.com/url?q=http://www.pntrs.com/t/Sj9FSkpEP0VEQ0JFP0VLS0RC&amp;sa=D&amp;ust=1574897674887000&amp;usg=AFQjCNHBIm0Sv0l1caIKYXtXamAHuqV4Cg"/>
    <hyperlink ref="L250" r:id="rId2298" display="https://www.google.com/url?q=http://www.anrdoezrs.net/click-3278587-11272891&amp;sa=D&amp;ust=1574897674887000&amp;usg=AFQjCNHO2GfpyiGRvP1LTL-JeoczFl4nMw"/>
    <hyperlink ref="L251" r:id="rId2299" display="https://www.google.com/url?q=https://bestbuy.7tiv.net/XRqxa&amp;sa=D&amp;ust=1574897674887000&amp;usg=AFQjCNH3mKnmet-829z_wCafHN8SnY34HA"/>
    <hyperlink ref="L252" r:id="rId2300" display="https://www.google.com/url?q=https://bestbuy.7tiv.net/XRqxa&amp;sa=D&amp;ust=1574897674888000&amp;usg=AFQjCNHxE5HgQoPWMeXmiuGSJzvxPFgL3g"/>
    <hyperlink ref="L253" r:id="rId2301" display="https://www.google.com/url?q=https://goto.target.com/c/12116/81938/2092&amp;sa=D&amp;ust=1574897674888000&amp;usg=AFQjCNGh5UrigV9IluY4HqQnEV4NNfmwCA"/>
    <hyperlink ref="L254" r:id="rId2302" display="https://www.google.com/url?q=https://bestbuy.7tiv.net/XRqxa&amp;sa=D&amp;ust=1574897674888000&amp;usg=AFQjCNHxE5HgQoPWMeXmiuGSJzvxPFgL3g"/>
    <hyperlink ref="L255" r:id="rId230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88000&amp;usg=AFQjCNFnhK-IX9TyVTnMMP1xrj5o1GNUxg"/>
    <hyperlink ref="L256" r:id="rId2304" display="https://www.google.com/url?q=https://bestbuy.7tiv.net/XRqxa&amp;sa=D&amp;ust=1574897674888000&amp;usg=AFQjCNHxE5HgQoPWMeXmiuGSJzvxPFgL3g"/>
    <hyperlink ref="L257" r:id="rId2305" display="https://www.google.com/url?q=http://www.anrdoezrs.net/click-3278587-11272891&amp;sa=D&amp;ust=1574897674888000&amp;usg=AFQjCNHaEwFbL1ybk2dv5LiV7ReXKm915A"/>
    <hyperlink ref="L258" r:id="rId2306" display="https://www.google.com/url?q=https://bestbuy.7tiv.net/XRqxa&amp;sa=D&amp;ust=1574897674888000&amp;usg=AFQjCNHxE5HgQoPWMeXmiuGSJzvxPFgL3g"/>
    <hyperlink ref="L259" r:id="rId2307" display="https://www.google.com/url?q=https://kohls.sjv.io/c/12116/362118/5349&amp;sa=D&amp;ust=1574897674888000&amp;usg=AFQjCNHahseFQYuzUK44-VvhJABt8L6EwQ"/>
    <hyperlink ref="L260" r:id="rId2308" display="https://www.google.com/url?q=http://www.anrdoezrs.net/click-3278587-11272891&amp;sa=D&amp;ust=1574897674888000&amp;usg=AFQjCNHaEwFbL1ybk2dv5LiV7ReXKm915A"/>
    <hyperlink ref="L261" r:id="rId2309" display="https://www.google.com/url?q=http://www.pntrs.com/t/Sj9FSkpEP0VEQ0JFP0VLS0RC&amp;sa=D&amp;ust=1574897674888000&amp;usg=AFQjCNH0OTw50wxphmbS1CDmDy9Jt9PEHA"/>
    <hyperlink ref="L262" r:id="rId2310" display="https://www.google.com/url?q=https://bestbuy.7tiv.net/XRqxa&amp;sa=D&amp;ust=1574897674889000&amp;usg=AFQjCNGQbG8avYXDpZYMu4hTrKbahuf69w"/>
    <hyperlink ref="L263" r:id="rId2311" display="https://www.google.com/url?q=https://bestbuy.7tiv.net/XRqxa&amp;sa=D&amp;ust=1574897674889000&amp;usg=AFQjCNGQbG8avYXDpZYMu4hTrKbahuf69w"/>
    <hyperlink ref="L264" r:id="rId2312" display="https://www.google.com/url?q=http://www.anrdoezrs.net/click-3278587-11272891&amp;sa=D&amp;ust=1574897674889000&amp;usg=AFQjCNGlj8IbJDXa5fS0HVp7OcsKfdPnyA"/>
    <hyperlink ref="L265" r:id="rId2313" display="https://www.google.com/url?q=http://www.pntrs.com/t/Sj9FSkpEP0VEQ0JFP0VLS0RC&amp;sa=D&amp;ust=1574897674889000&amp;usg=AFQjCNFp89x2UTITPIcSaED6VQZ7m7amgg"/>
    <hyperlink ref="L266" r:id="rId2314" display="https://www.google.com/url?q=http://www.anrdoezrs.net/click-3278587-11272891&amp;sa=D&amp;ust=1574897674890000&amp;usg=AFQjCNHN5rSqyUSYRuyou8spSiHxlFfJPQ"/>
    <hyperlink ref="L267" r:id="rId2315" display="https://www.google.com/url?q=http://www.anrdoezrs.net/click-3278587-11272891&amp;sa=D&amp;ust=1574897674890000&amp;usg=AFQjCNHN5rSqyUSYRuyou8spSiHxlFfJPQ"/>
    <hyperlink ref="L268" r:id="rId231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90000&amp;usg=AFQjCNEtu5jodfX3tiYXgjiXPS8usoBOqQ"/>
    <hyperlink ref="L269" r:id="rId2317" display="https://www.google.com/url?q=https://bestbuy.7tiv.net/XRqxa&amp;sa=D&amp;ust=1574897674890000&amp;usg=AFQjCNFwipxi1es9Zi7opXreY-zzv8lPlQ"/>
    <hyperlink ref="L270" r:id="rId2318" display="https://www.google.com/url?q=https://bestbuy.7tiv.net/XRqxa&amp;sa=D&amp;ust=1574897674890000&amp;usg=AFQjCNFwipxi1es9Zi7opXreY-zzv8lPlQ"/>
    <hyperlink ref="L271" r:id="rId2319" display="https://www.google.com/url?q=http://www.anrdoezrs.net/click-3278587-11272891&amp;sa=D&amp;ust=1574897674890000&amp;usg=AFQjCNHN5rSqyUSYRuyou8spSiHxlFfJPQ"/>
    <hyperlink ref="L272" r:id="rId2320" display="https://www.google.com/url?q=https://bestbuy.7tiv.net/XRqxa&amp;sa=D&amp;ust=1574897674891000&amp;usg=AFQjCNEyFFQjslai9OYZgF7u6KWkTf6ejw"/>
    <hyperlink ref="L273" r:id="rId232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91000&amp;usg=AFQjCNEoOLGUe-dpDomoKCoVee0VqtAgHQ"/>
    <hyperlink ref="L274" r:id="rId2322" display="https://www.google.com/url?q=https://click.linksynergy.com/fs-bin/click?id%3DCY3NkS*Y9qw%26offerid%3D608787.26%26type%3D3%26subid%3D0&amp;sa=D&amp;ust=1574897674891000&amp;usg=AFQjCNHcvzyoLTBLbiO4gXmQy2ZQfy9A8w"/>
    <hyperlink ref="L275" r:id="rId2323" display="https://www.google.com/url?q=http://www.pntrs.com/t/Sj9FSkpEP0VEQ0JFP0VLS0RC&amp;sa=D&amp;ust=1574897674891000&amp;usg=AFQjCNGP3b8u0z-z6hz8tXs0GFHkV7PmMg"/>
    <hyperlink ref="L276" r:id="rId2324" display="https://www.google.com/url?q=http://www.anrdoezrs.net/click-3278587-11272891&amp;sa=D&amp;ust=1574897674891000&amp;usg=AFQjCNHXIaOGa-8YfL5g19MHHRemYN2lKQ"/>
    <hyperlink ref="L277" r:id="rId2325" display="https://www.google.com/url?q=https://bestbuy.7tiv.net/XRqxa&amp;sa=D&amp;ust=1574897674891000&amp;usg=AFQjCNEyFFQjslai9OYZgF7u6KWkTf6ejw"/>
    <hyperlink ref="L280" r:id="rId2326" display="https://www.google.com/url?q=http://www.jdoqocy.com/click-3278587-13365058&amp;sa=D&amp;ust=1574897674892000&amp;usg=AFQjCNG6HI8RtqVc8xoPk-ounRz0ic797A"/>
    <hyperlink ref="L281" r:id="rId2327" display="https://www.google.com/url?q=https://bestbuy.7tiv.net/XRqxa&amp;sa=D&amp;ust=1574897674892000&amp;usg=AFQjCNEN_SynwCRjmyb9ghacusRFUEY-Mw"/>
    <hyperlink ref="L282" r:id="rId2328" display="https://www.google.com/url?q=https://bestbuy.7tiv.net/XRqxa&amp;sa=D&amp;ust=1574897674892000&amp;usg=AFQjCNEN_SynwCRjmyb9ghacusRFUEY-Mw"/>
    <hyperlink ref="L283" r:id="rId2329" display="https://www.google.com/url?q=https://bestbuy.7tiv.net/XRqxa&amp;sa=D&amp;ust=1574897674892000&amp;usg=AFQjCNEN_SynwCRjmyb9ghacusRFUEY-Mw"/>
    <hyperlink ref="L284" r:id="rId2330" display="https://www.google.com/url?q=http://www.jdoqocy.com/click-3278587-13365058&amp;sa=D&amp;ust=1574897674893000&amp;usg=AFQjCNEAtMvM8K8rzWbfjMrZ1eWMRwJk4g"/>
    <hyperlink ref="L285" r:id="rId2331" display="https://www.google.com/url?q=http://www.jdoqocy.com/click-3278587-13365058&amp;sa=D&amp;ust=1574897674893000&amp;usg=AFQjCNEAtMvM8K8rzWbfjMrZ1eWMRwJk4g"/>
    <hyperlink ref="L286" r:id="rId2332" display="https://www.google.com/url?q=http://www.jdoqocy.com/click-3278587-13365058&amp;sa=D&amp;ust=1574897674893000&amp;usg=AFQjCNEAtMvM8K8rzWbfjMrZ1eWMRwJk4g"/>
    <hyperlink ref="L287" r:id="rId2333" display="https://www.google.com/url?q=http://www.jdoqocy.com/click-3278587-13365058&amp;sa=D&amp;ust=1574897674893000&amp;usg=AFQjCNEAtMvM8K8rzWbfjMrZ1eWMRwJk4g"/>
    <hyperlink ref="L288" r:id="rId2334" display="https://www.google.com/url?q=http://www.dpbolvw.net/click-3278587-10870266&amp;sa=D&amp;ust=1574897674893000&amp;usg=AFQjCNFRMOB344C-kj_Dp_oFwL0Q4RWWBQ"/>
    <hyperlink ref="L289" r:id="rId2335" display="https://www.google.com/url?q=http://www.jdoqocy.com/click-3278587-13365058&amp;sa=D&amp;ust=1574897674893000&amp;usg=AFQjCNEAtMvM8K8rzWbfjMrZ1eWMRwJk4g"/>
    <hyperlink ref="L290" r:id="rId2336" display="https://www.google.com/url?q=http://www.dpbolvw.net/click-3278587-10870266&amp;sa=D&amp;ust=1574897674893000&amp;usg=AFQjCNFRMOB344C-kj_Dp_oFwL0Q4RWWBQ"/>
    <hyperlink ref="L291" r:id="rId2337" display="https://www.google.com/url?q=http://www.dpbolvw.net/click-3278587-10870266&amp;sa=D&amp;ust=1574897674894000&amp;usg=AFQjCNE8RV1RvmwGG5RG6y83hcrYaIKCow"/>
    <hyperlink ref="L292" r:id="rId2338" display="https://www.google.com/url?q=http://www.jdoqocy.com/click-3278587-13365058&amp;sa=D&amp;ust=1574897674894000&amp;usg=AFQjCNFno0fCSlveSy7258l5nCPg7s9z-w"/>
    <hyperlink ref="L293" r:id="rId2339" display="https://www.google.com/url?q=http://www.dpbolvw.net/click-3278587-10870266&amp;sa=D&amp;ust=1574897674894000&amp;usg=AFQjCNE8RV1RvmwGG5RG6y83hcrYaIKCow"/>
    <hyperlink ref="L294" r:id="rId2340" display="https://www.google.com/url?q=http://www.dpbolvw.net/click-3278587-10870266&amp;sa=D&amp;ust=1574897674894000&amp;usg=AFQjCNE8RV1RvmwGG5RG6y83hcrYaIKCow"/>
    <hyperlink ref="L295" r:id="rId2341" display="https://www.google.com/url?q=http://www.jdoqocy.com/click-3278587-13365058&amp;sa=D&amp;ust=1574897674894000&amp;usg=AFQjCNFno0fCSlveSy7258l5nCPg7s9z-w"/>
    <hyperlink ref="L296" r:id="rId2342" display="https://www.google.com/url?q=http://www.awin1.com/awclick.php?gid%3D303079%26mid%3D7168%26awinaffid%3D142295%26linkid%3D612961%26clickref%3D&amp;sa=D&amp;ust=1574897674894000&amp;usg=AFQjCNHqzjFUOGiOznPgRB3R6s1rvqhXeQ"/>
    <hyperlink ref="L297" r:id="rId2343" display="https://www.google.com/url?q=http://www.awin1.com/awclick.php?gid%3D303079%26mid%3D7168%26awinaffid%3D142295%26linkid%3D612961%26clickref%3D&amp;sa=D&amp;ust=1574897674894000&amp;usg=AFQjCNHqzjFUOGiOznPgRB3R6s1rvqhXeQ"/>
    <hyperlink ref="L298" r:id="rId2344" display="https://www.google.com/url?q=http://www.awin1.com/awclick.php?gid%3D303079%26mid%3D7168%26awinaffid%3D142295%26linkid%3D612961%26clickref%3D&amp;sa=D&amp;ust=1574897674895000&amp;usg=AFQjCNEaOHsBMAk6RD1BZUyxlCtAh1qqng"/>
    <hyperlink ref="L299" r:id="rId2345" display="https://www.google.com/url?q=http://www.awin1.com/awclick.php?gid%3D303079%26mid%3D7168%26awinaffid%3D142295%26linkid%3D612961%26clickref%3D&amp;sa=D&amp;ust=1574897674895000&amp;usg=AFQjCNEaOHsBMAk6RD1BZUyxlCtAh1qqng"/>
    <hyperlink ref="L300" r:id="rId2346" display="https://www.google.com/url?q=http://www.awin1.com/awclick.php?gid%3D303079%26mid%3D7168%26awinaffid%3D142295%26linkid%3D612961%26clickref%3D&amp;sa=D&amp;ust=1574897674895000&amp;usg=AFQjCNEaOHsBMAk6RD1BZUyxlCtAh1qqng"/>
    <hyperlink ref="L301" r:id="rId2347" display="https://www.google.com/url?q=http://www.tkqlhce.com/click-3278587-13840810&amp;sa=D&amp;ust=1574897674895000&amp;usg=AFQjCNH5dRyY-q5Z8xlKlACm7HN0U2QgEQ"/>
    <hyperlink ref="L302" r:id="rId2348" display="https://www.google.com/url?q=https://bestbuy.7tiv.net/XRqxa&amp;sa=D&amp;ust=1574897674896000&amp;usg=AFQjCNGDcDTvrVS05vCMGA73EZFB94xRMQ"/>
    <hyperlink ref="L303" r:id="rId2349" display="https://www.google.com/url?q=http://www.awin1.com/awclick.php?gid%3D303079%26mid%3D7168%26awinaffid%3D142295%26linkid%3D612961%26clickref%3D&amp;sa=D&amp;ust=1574897674896000&amp;usg=AFQjCNGt5Ws-NMaHo2HwRPQH108nzsTPyA"/>
    <hyperlink ref="L304" r:id="rId2350" display="https://www.google.com/url?q=http://www.anrdoezrs.net/click-3278587-11272891&amp;sa=D&amp;ust=1574897674896000&amp;usg=AFQjCNEf0JRjoV3pHhhMOsFRR2A5pYZZuw"/>
    <hyperlink ref="L305" r:id="rId2351" display="https://www.google.com/url?q=https://bestbuy.7tiv.net/XRqxa&amp;sa=D&amp;ust=1574897674896000&amp;usg=AFQjCNGDcDTvrVS05vCMGA73EZFB94xRMQ"/>
    <hyperlink ref="L306" r:id="rId2352" display="https://www.google.com/url?q=http://www.awin1.com/awclick.php?gid%3D303079%26mid%3D7168%26awinaffid%3D142295%26linkid%3D612961%26clickref%3D&amp;sa=D&amp;ust=1574897674896000&amp;usg=AFQjCNGt5Ws-NMaHo2HwRPQH108nzsTPyA"/>
    <hyperlink ref="L307" r:id="rId2353" display="https://www.google.com/url?q=http://www.awin1.com/awclick.php?gid%3D303079%26mid%3D7168%26awinaffid%3D142295%26linkid%3D612961%26clickref%3D&amp;sa=D&amp;ust=1574897674897000&amp;usg=AFQjCNFaG8_ZRCja_qSU7tKfgb0GQyp1sQ"/>
    <hyperlink ref="L308" r:id="rId235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897000&amp;usg=AFQjCNFktEEYsJxYb-l21vLlOjor0Ftfww"/>
    <hyperlink ref="L309" r:id="rId2355" display="https://www.google.com/url?q=http://www.awin1.com/awclick.php?gid%3D303079%26mid%3D7168%26awinaffid%3D142295%26linkid%3D612961%26clickref%3D&amp;sa=D&amp;ust=1574897674897000&amp;usg=AFQjCNFaG8_ZRCja_qSU7tKfgb0GQyp1sQ"/>
    <hyperlink ref="L310" r:id="rId2356" display="https://www.google.com/url?q=http://www.awin1.com/awclick.php?gid%3D303079%26mid%3D7168%26awinaffid%3D142295%26linkid%3D612961%26clickref%3D&amp;sa=D&amp;ust=1574897674897000&amp;usg=AFQjCNFaG8_ZRCja_qSU7tKfgb0GQyp1sQ"/>
    <hyperlink ref="L311" r:id="rId2357" display="https://www.google.com/url?q=http://www.awin1.com/awclick.php?gid%3D303079%26mid%3D7168%26awinaffid%3D142295%26linkid%3D612961%26clickref%3D&amp;sa=D&amp;ust=1574897674897000&amp;usg=AFQjCNFaG8_ZRCja_qSU7tKfgb0GQyp1sQ"/>
    <hyperlink ref="L312" r:id="rId2358" display="https://www.google.com/url?q=http://www.awin1.com/awclick.php?gid%3D303079%26mid%3D7168%26awinaffid%3D142295%26linkid%3D612961%26clickref%3D&amp;sa=D&amp;ust=1574897674897000&amp;usg=AFQjCNFaG8_ZRCja_qSU7tKfgb0GQyp1sQ"/>
    <hyperlink ref="L313" r:id="rId2359" display="https://www.google.com/url?q=http://www.awin1.com/awclick.php?gid%3D303079%26mid%3D7168%26awinaffid%3D142295%26linkid%3D612961%26clickref%3D&amp;sa=D&amp;ust=1574897674898000&amp;usg=AFQjCNEPSVtSuVbsZ4fCkS_I0JdsA3a-cA"/>
    <hyperlink ref="L314" r:id="rId2360" display="https://www.google.com/url?q=http://www.awin1.com/awclick.php?gid%3D303079%26mid%3D7168%26awinaffid%3D142295%26linkid%3D612961%26clickref%3D&amp;sa=D&amp;ust=1574897674898000&amp;usg=AFQjCNEPSVtSuVbsZ4fCkS_I0JdsA3a-cA"/>
    <hyperlink ref="L315" r:id="rId2361" display="https://www.google.com/url?q=http://www.anrdoezrs.net/click-3278587-11272891&amp;sa=D&amp;ust=1574897674899000&amp;usg=AFQjCNF8-Ir1kxn_VKJJb934Hto6UgC9rw"/>
    <hyperlink ref="L317" r:id="rId2362" display="https://www.google.com/url?q=http://www.awin1.com/awclick.php?gid%3D303079%26mid%3D7168%26awinaffid%3D142295%26linkid%3D612961%26clickref%3D&amp;sa=D&amp;ust=1574897674899000&amp;usg=AFQjCNFRMWjZLZcUWL-FRReMJdTEJTyu6A"/>
    <hyperlink ref="L318" r:id="rId2363" display="https://www.google.com/url?q=http://www.anrdoezrs.net/click-3278587-11272891&amp;sa=D&amp;ust=1574897674899000&amp;usg=AFQjCNF8-Ir1kxn_VKJJb934Hto6UgC9rw"/>
    <hyperlink ref="L319" r:id="rId2364" display="https://www.google.com/url?q=https://bestbuy.7tiv.net/XRqxa&amp;sa=D&amp;ust=1574897674899000&amp;usg=AFQjCNGVnWjdEuRioEQQTQSxVYztsUcslw"/>
    <hyperlink ref="L320" r:id="rId2365" display="https://www.google.com/url?q=http://www.anrdoezrs.net/click-3278587-11272891&amp;sa=D&amp;ust=1574897674899000&amp;usg=AFQjCNF8-Ir1kxn_VKJJb934Hto6UgC9rw"/>
    <hyperlink ref="L321" r:id="rId2366" display="https://www.google.com/url?q=https://bestbuy.7tiv.net/XRqxa&amp;sa=D&amp;ust=1574897674899000&amp;usg=AFQjCNGVnWjdEuRioEQQTQSxVYztsUcslw"/>
    <hyperlink ref="L322" r:id="rId2367" display="https://www.google.com/url?q=https://lenovo.7eer.net/c/12116/218864/3808&amp;sa=D&amp;ust=1574897674899000&amp;usg=AFQjCNFuFnlMg-sdF14oEFkK8-t5-ewTWQ"/>
    <hyperlink ref="L323" r:id="rId2368" display="https://www.google.com/url?q=http://www.anrdoezrs.net/click-3278587-11272891&amp;sa=D&amp;ust=1574897674900000&amp;usg=AFQjCNE7eZ94cXVdOc355uo3XKLaJD6QdA"/>
    <hyperlink ref="L324" r:id="rId2369" display="https://www.google.com/url?q=http://www.anrdoezrs.net/click-3278587-11272891&amp;sa=D&amp;ust=1574897674900000&amp;usg=AFQjCNE7eZ94cXVdOc355uo3XKLaJD6QdA"/>
    <hyperlink ref="L325" r:id="rId2370" display="https://www.google.com/url?q=https://lenovo.7eer.net/c/12116/218864/3808&amp;sa=D&amp;ust=1574897674900000&amp;usg=AFQjCNEcOmahEnuf6rIut3gRxNzLJbsVsw"/>
    <hyperlink ref="L326" r:id="rId2371" display="https://www.google.com/url?q=https://lenovo.7eer.net/c/12116/218864/3808&amp;sa=D&amp;ust=1574897674900000&amp;usg=AFQjCNEcOmahEnuf6rIut3gRxNzLJbsVsw"/>
    <hyperlink ref="L327" r:id="rId2372" display="https://www.google.com/url?q=https://lenovo.7eer.net/c/12116/218864/3808&amp;sa=D&amp;ust=1574897674900000&amp;usg=AFQjCNEcOmahEnuf6rIut3gRxNzLJbsVsw"/>
    <hyperlink ref="L328" r:id="rId2373" display="https://www.google.com/url?q=https://lenovo.7eer.net/c/12116/218864/3808&amp;sa=D&amp;ust=1574897674900000&amp;usg=AFQjCNEcOmahEnuf6rIut3gRxNzLJbsVsw"/>
    <hyperlink ref="L329" r:id="rId2374" display="https://www.google.com/url?q=https://lenovo.7eer.net/c/12116/218864/3808&amp;sa=D&amp;ust=1574897674900000&amp;usg=AFQjCNEcOmahEnuf6rIut3gRxNzLJbsVsw"/>
    <hyperlink ref="L330" r:id="rId2375" display="https://www.google.com/url?q=https://lenovo.7eer.net/c/12116/218864/3808&amp;sa=D&amp;ust=1574897674900000&amp;usg=AFQjCNEcOmahEnuf6rIut3gRxNzLJbsVsw"/>
    <hyperlink ref="L331" r:id="rId2376" display="https://www.google.com/url?q=https://lenovo.7eer.net/c/12116/218864/3808&amp;sa=D&amp;ust=1574897674901000&amp;usg=AFQjCNGp2CmjbuOKFQ4IiEWC5FT91UWyzw"/>
    <hyperlink ref="L332" r:id="rId2377" display="https://www.google.com/url?q=http://www.awin1.com/awclick.php?gid%3D303079%26mid%3D7168%26awinaffid%3D142295%26linkid%3D612961%26clickref%3D&amp;sa=D&amp;ust=1574897674901000&amp;usg=AFQjCNGkFAv_TK_B2BGnGCYuzks8I4TBUA"/>
    <hyperlink ref="L333" r:id="rId2378" display="https://www.google.com/url?q=http://www.awin1.com/awclick.php?gid%3D303079%26mid%3D7168%26awinaffid%3D142295%26linkid%3D612961%26clickref%3D&amp;sa=D&amp;ust=1574897674901000&amp;usg=AFQjCNGkFAv_TK_B2BGnGCYuzks8I4TBUA"/>
    <hyperlink ref="L334" r:id="rId2379" display="https://www.google.com/url?q=http://www.awin1.com/awclick.php?gid%3D303079%26mid%3D7168%26awinaffid%3D142295%26linkid%3D612961%26clickref%3D&amp;sa=D&amp;ust=1574897674901000&amp;usg=AFQjCNGkFAv_TK_B2BGnGCYuzks8I4TBUA"/>
    <hyperlink ref="L337" r:id="rId2380" display="https://www.google.com/url?q=http://www.jdoqocy.com/click-3278587-13365058&amp;sa=D&amp;ust=1574897674902000&amp;usg=AFQjCNHcAC5PpVsBKQ1V22sClkr5gdH5Rw"/>
    <hyperlink ref="L338" r:id="rId2381" display="https://www.google.com/url?q=http://www.tkqlhce.com/click-3278587-13840810&amp;sa=D&amp;ust=1574897674902000&amp;usg=AFQjCNGQnm-nxccaCzZx_clXvZCdbnNDaw"/>
    <hyperlink ref="L339" r:id="rId2382" display="https://www.google.com/url?q=http://www.awin1.com/awclick.php?gid%3D303079%26mid%3D7168%26awinaffid%3D142295%26linkid%3D612961%26clickref%3D&amp;sa=D&amp;ust=1574897674902000&amp;usg=AFQjCNFVEBHmsuqhMnI6Tr-Jsmw-Jvw01Q"/>
    <hyperlink ref="L340" r:id="rId2383" display="https://www.google.com/url?q=http://www.anrdoezrs.net/click-3278587-11272891&amp;sa=D&amp;ust=1574897674902000&amp;usg=AFQjCNHpDKI7eCAuEe16ZyEm2v3MzIqOQQ"/>
    <hyperlink ref="L341" r:id="rId2384" display="https://www.google.com/url?q=http://www.awin1.com/awclick.php?gid%3D303079%26mid%3D7168%26awinaffid%3D142295%26linkid%3D612961%26clickref%3D&amp;sa=D&amp;ust=1574897674902000&amp;usg=AFQjCNFVEBHmsuqhMnI6Tr-Jsmw-Jvw01Q"/>
    <hyperlink ref="L342" r:id="rId2385" display="https://www.google.com/url?q=http://www.awin1.com/awclick.php?gid%3D303079%26mid%3D7168%26awinaffid%3D142295%26linkid%3D612961%26clickref%3D&amp;sa=D&amp;ust=1574897674902000&amp;usg=AFQjCNFVEBHmsuqhMnI6Tr-Jsmw-Jvw01Q"/>
    <hyperlink ref="L343" r:id="rId2386" display="https://www.google.com/url?q=http://www.awin1.com/awclick.php?gid%3D303079%26mid%3D7168%26awinaffid%3D142295%26linkid%3D612961%26clickref%3D&amp;sa=D&amp;ust=1574897674902000&amp;usg=AFQjCNFVEBHmsuqhMnI6Tr-Jsmw-Jvw01Q"/>
    <hyperlink ref="L344" r:id="rId2387" display="https://www.google.com/url?q=http://www.awin1.com/awclick.php?gid%3D303079%26mid%3D7168%26awinaffid%3D142295%26linkid%3D612961%26clickref%3D&amp;sa=D&amp;ust=1574897674903000&amp;usg=AFQjCNFcrwdddDqtue4smJ0Sz4E3vXBwxA"/>
    <hyperlink ref="L345" r:id="rId2388" display="https://www.google.com/url?q=https://bestbuy.7tiv.net/XRqxa&amp;sa=D&amp;ust=1574897674903000&amp;usg=AFQjCNGTChnz-SHYOI_xcIaGD1qers4cCg"/>
    <hyperlink ref="L346" r:id="rId2389" display="https://www.google.com/url?q=http://www.awin1.com/awclick.php?gid%3D303079%26mid%3D7168%26awinaffid%3D142295%26linkid%3D612961%26clickref%3D&amp;sa=D&amp;ust=1574897674903000&amp;usg=AFQjCNFcrwdddDqtue4smJ0Sz4E3vXBwxA"/>
    <hyperlink ref="L347" r:id="rId2390" display="https://www.google.com/url?q=https://bestbuy.7tiv.net/XRqxa&amp;sa=D&amp;ust=1574897674903000&amp;usg=AFQjCNGTChnz-SHYOI_xcIaGD1qers4cCg"/>
    <hyperlink ref="L348" r:id="rId2391" display="https://www.google.com/url?q=http://www.awin1.com/awclick.php?gid%3D303079%26mid%3D7168%26awinaffid%3D142295%26linkid%3D612961%26clickref%3D&amp;sa=D&amp;ust=1574897674903000&amp;usg=AFQjCNFcrwdddDqtue4smJ0Sz4E3vXBwxA"/>
    <hyperlink ref="L349" r:id="rId2392" display="https://www.google.com/url?q=http://www.awin1.com/awclick.php?gid%3D303079%26mid%3D7168%26awinaffid%3D142295%26linkid%3D612961%26clickref%3D&amp;sa=D&amp;ust=1574897674904000&amp;usg=AFQjCNG0KKlKJxnbhHYack_n-L10YOMxYQ"/>
    <hyperlink ref="L350" r:id="rId2393" display="https://www.google.com/url?q=http://www.pntrs.com/t/Sj9FSkpEP0VEQ0JFP0VLS0RC&amp;sa=D&amp;ust=1574897674904000&amp;usg=AFQjCNH2pV9ggiMJUznzMxRCk_ejTGrJuQ"/>
    <hyperlink ref="L351" r:id="rId2394" display="https://www.google.com/url?q=https://bestbuy.7tiv.net/XRqxa&amp;sa=D&amp;ust=1574897674904000&amp;usg=AFQjCNHohpojz7pjGne5sjlpU-gHB1oJjw"/>
    <hyperlink ref="L352" r:id="rId2395" display="https://www.google.com/url?q=https://lenovo.7eer.net/c/12116/218864/3808&amp;sa=D&amp;ust=1574897674904000&amp;usg=AFQjCNFdlt3InWjQiUwVswAz41SKVPVL_g"/>
    <hyperlink ref="L356" r:id="rId239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04000&amp;usg=AFQjCNF-8ERgpR8Nk3XNMbvXms_UGyA5DQ"/>
    <hyperlink ref="L357" r:id="rId2397" display="https://www.google.com/url?q=http://www.pntrs.com/t/Sj9FSkpEP0VEQ0JFP0VLS0RC&amp;sa=D&amp;ust=1574897674905000&amp;usg=AFQjCNG41qzpWHfSBJU3qlrgluEFFGpQTw"/>
    <hyperlink ref="L359" r:id="rId2398" display="https://www.google.com/url?q=http://www.pntrs.com/t/Sj9FSkpEP0VEQ0JFP0VLS0RC&amp;sa=D&amp;ust=1574897674905000&amp;usg=AFQjCNG41qzpWHfSBJU3qlrgluEFFGpQTw"/>
    <hyperlink ref="L360" r:id="rId2399" display="https://www.google.com/url?q=http://www.pntrs.com/t/Sj9FSkpEP0VEQ0JFP0VLS0RC&amp;sa=D&amp;ust=1574897674905000&amp;usg=AFQjCNG41qzpWHfSBJU3qlrgluEFFGpQTw"/>
    <hyperlink ref="L361" r:id="rId2400" display="https://www.google.com/url?q=http://www.jdoqocy.com/click-3278587-13365058&amp;sa=D&amp;ust=1574897674905000&amp;usg=AFQjCNEXMM-sUPl5PoAMNWw_YfHB7S21Sw"/>
    <hyperlink ref="L362" r:id="rId2401" display="https://www.google.com/url?q=https://bestbuy.7tiv.net/XRqxa&amp;sa=D&amp;ust=1574897674905000&amp;usg=AFQjCNE5tdL5iaf0G2fZBKcyNNlY936pJw"/>
    <hyperlink ref="L363" r:id="rId2402" display="https://www.google.com/url?q=https://bestbuy.7tiv.net/XRqxa&amp;sa=D&amp;ust=1574897674905000&amp;usg=AFQjCNE5tdL5iaf0G2fZBKcyNNlY936pJw"/>
    <hyperlink ref="L364" r:id="rId240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05000&amp;usg=AFQjCNEmJKL1dNgIH_6_UjzlH9CtCDor5A"/>
    <hyperlink ref="L365" r:id="rId2404" display="https://www.google.com/url?q=https://bestbuy.7tiv.net/XRqxa&amp;sa=D&amp;ust=1574897674905000&amp;usg=AFQjCNE5tdL5iaf0G2fZBKcyNNlY936pJw"/>
    <hyperlink ref="L366" r:id="rId2405" display="https://www.google.com/url?q=http://www.jdoqocy.com/click-3278587-13365058&amp;sa=D&amp;ust=1574897674906000&amp;usg=AFQjCNHBjVtV3X7X0MW7Ookr4JAuSdP80w"/>
    <hyperlink ref="L367" r:id="rId2406" display="https://www.google.com/url?q=http://www.jdoqocy.com/click-3278587-13365058&amp;sa=D&amp;ust=1574897674906000&amp;usg=AFQjCNHBjVtV3X7X0MW7Ookr4JAuSdP80w"/>
    <hyperlink ref="L368" r:id="rId2407" display="https://www.google.com/url?q=http://www.tkqlhce.com/click-3278587-13840810&amp;sa=D&amp;ust=1574897674906000&amp;usg=AFQjCNFj-NGGKzRy0yV5EjIA01vUSss9OQ"/>
    <hyperlink ref="L369" r:id="rId2408" display="https://www.google.com/url?q=http://www.jdoqocy.com/click-3278587-13365058&amp;sa=D&amp;ust=1574897674907000&amp;usg=AFQjCNFBWrJo46j836uFV1TnvVWZfKmOBQ"/>
    <hyperlink ref="L370" r:id="rId2409" display="https://www.google.com/url?q=http://www.jdoqocy.com/click-3278587-13365058&amp;sa=D&amp;ust=1574897674907000&amp;usg=AFQjCNFBWrJo46j836uFV1TnvVWZfKmOBQ"/>
    <hyperlink ref="L371" r:id="rId2410" display="https://www.google.com/url?q=http://www.jdoqocy.com/click-3278587-13365058&amp;sa=D&amp;ust=1574897674907000&amp;usg=AFQjCNFBWrJo46j836uFV1TnvVWZfKmOBQ"/>
    <hyperlink ref="L372" r:id="rId2411" display="https://www.google.com/url?q=http://www.jdoqocy.com/click-3278587-13365058&amp;sa=D&amp;ust=1574897674907000&amp;usg=AFQjCNFBWrJo46j836uFV1TnvVWZfKmOBQ"/>
    <hyperlink ref="L373" r:id="rId2412" display="https://www.google.com/url?q=http://www.jdoqocy.com/click-3278587-13365058&amp;sa=D&amp;ust=1574897674907000&amp;usg=AFQjCNFBWrJo46j836uFV1TnvVWZfKmOBQ"/>
    <hyperlink ref="L374" r:id="rId2413" display="https://www.google.com/url?q=http://www.jdoqocy.com/click-3278587-13365058&amp;sa=D&amp;ust=1574897674907000&amp;usg=AFQjCNFBWrJo46j836uFV1TnvVWZfKmOBQ"/>
    <hyperlink ref="L375" r:id="rId2414" display="https://www.google.com/url?q=http://www.tkqlhce.com/click-3278587-13840810&amp;sa=D&amp;ust=1574897674907000&amp;usg=AFQjCNHc2pqoVgjmx6aQXBXKV4hOJC5hVg"/>
    <hyperlink ref="L376" r:id="rId2415" display="https://www.google.com/url?q=https://bestbuy.7tiv.net/XRqxa&amp;sa=D&amp;ust=1574897674907000&amp;usg=AFQjCNFowx-nDNnFS3P6feQMO6NXZlHCeg"/>
    <hyperlink ref="L377" r:id="rId2416" display="https://www.google.com/url?q=https://bestbuy.7tiv.net/XRqxa&amp;sa=D&amp;ust=1574897674907000&amp;usg=AFQjCNFowx-nDNnFS3P6feQMO6NXZlHCeg"/>
    <hyperlink ref="L378" r:id="rId2417" display="https://www.google.com/url?q=http://www.jdoqocy.com/click-3278587-13365058&amp;sa=D&amp;ust=1574897674908000&amp;usg=AFQjCNGJ1ZVmOcEA83fARR2miSmsCd9XBg"/>
    <hyperlink ref="L379" r:id="rId2418" display="https://www.google.com/url?q=http://www.jdoqocy.com/click-3278587-13365058&amp;sa=D&amp;ust=1574897674908000&amp;usg=AFQjCNGJ1ZVmOcEA83fARR2miSmsCd9XBg"/>
    <hyperlink ref="L380" r:id="rId2419" display="https://www.google.com/url?q=http://www.tkqlhce.com/click-3278587-13840810&amp;sa=D&amp;ust=1574897674908000&amp;usg=AFQjCNFC-7PFvjwOGX3RD8TrHZ3Wr6Db0w"/>
    <hyperlink ref="L381" r:id="rId2420" display="https://www.google.com/url?q=http://www.tkqlhce.com/click-3278587-13840810&amp;sa=D&amp;ust=1574897674908000&amp;usg=AFQjCNFC-7PFvjwOGX3RD8TrHZ3Wr6Db0w"/>
    <hyperlink ref="L382" r:id="rId2421" display="https://www.google.com/url?q=http://www.tkqlhce.com/click-3278587-13840810&amp;sa=D&amp;ust=1574897674908000&amp;usg=AFQjCNFC-7PFvjwOGX3RD8TrHZ3Wr6Db0w"/>
    <hyperlink ref="L383" r:id="rId2422" display="https://www.google.com/url?q=http://www.tkqlhce.com/click-3278587-13840810&amp;sa=D&amp;ust=1574897674909000&amp;usg=AFQjCNEyVc3XveAN9wWuy59KqWmRlBCdCg"/>
    <hyperlink ref="L384" r:id="rId2423" display="https://www.google.com/url?q=http://www.dpbolvw.net/click-3278587-10870266&amp;sa=D&amp;ust=1574897674909000&amp;usg=AFQjCNE87Slgg7OnIbfysWHpWeVM-LBT6g"/>
    <hyperlink ref="L385" r:id="rId2424" display="https://www.google.com/url?q=http://www.jdoqocy.com/click-3278587-13365058&amp;sa=D&amp;ust=1574897674909000&amp;usg=AFQjCNEH5icw5XLVQTGfCy_abWb0nTxIrw"/>
    <hyperlink ref="L386" r:id="rId2425" display="https://www.google.com/url?q=http://www.dpbolvw.net/click-3278587-10870266&amp;sa=D&amp;ust=1574897674909000&amp;usg=AFQjCNE87Slgg7OnIbfysWHpWeVM-LBT6g"/>
    <hyperlink ref="L387" r:id="rId2426" display="https://www.google.com/url?q=http://www.jdoqocy.com/click-3278587-13365058&amp;sa=D&amp;ust=1574897674909000&amp;usg=AFQjCNEH5icw5XLVQTGfCy_abWb0nTxIrw"/>
    <hyperlink ref="L388" r:id="rId2427" display="https://www.google.com/url?q=http://www.dpbolvw.net/click-3278587-10870266&amp;sa=D&amp;ust=1574897674909000&amp;usg=AFQjCNE87Slgg7OnIbfysWHpWeVM-LBT6g"/>
    <hyperlink ref="L389" r:id="rId2428" display="https://www.google.com/url?q=http://www.dpbolvw.net/click-3278587-10870266&amp;sa=D&amp;ust=1574897674910000&amp;usg=AFQjCNEixBLwSB_qI5nU2WQ-utIu8S4HTw"/>
    <hyperlink ref="L390" r:id="rId2429" display="https://www.google.com/url?q=http://www.dpbolvw.net/click-3278587-10870266&amp;sa=D&amp;ust=1574897674910000&amp;usg=AFQjCNEixBLwSB_qI5nU2WQ-utIu8S4HTw"/>
    <hyperlink ref="L391" r:id="rId2430" display="https://www.google.com/url?q=http://www.jdoqocy.com/click-3278587-13365058&amp;sa=D&amp;ust=1574897674910000&amp;usg=AFQjCNErUBBMQjxCzHlvtypcyYlmBKxXAA"/>
    <hyperlink ref="L392" r:id="rId2431" display="https://www.google.com/url?q=http://www.jdoqocy.com/click-3278587-13365058&amp;sa=D&amp;ust=1574897674910000&amp;usg=AFQjCNErUBBMQjxCzHlvtypcyYlmBKxXAA"/>
    <hyperlink ref="L393" r:id="rId2432" display="https://www.google.com/url?q=http://www.tkqlhce.com/click-3278587-13840810&amp;sa=D&amp;ust=1574897674910000&amp;usg=AFQjCNHwdyYkucu0hDgVrV890tj1FX1q7g"/>
    <hyperlink ref="L394" r:id="rId2433" display="https://www.google.com/url?q=http://www.tkqlhce.com/click-3278587-13840810&amp;sa=D&amp;ust=1574897674910000&amp;usg=AFQjCNHwdyYkucu0hDgVrV890tj1FX1q7g"/>
    <hyperlink ref="L395" r:id="rId2434" display="https://www.google.com/url?q=http://www.jdoqocy.com/click-3278587-13365058&amp;sa=D&amp;ust=1574897674910000&amp;usg=AFQjCNErUBBMQjxCzHlvtypcyYlmBKxXAA"/>
    <hyperlink ref="L396" r:id="rId2435" display="https://www.google.com/url?q=https://goto.target.com/c/12116/81938/2092&amp;sa=D&amp;ust=1574897674910000&amp;usg=AFQjCNFU6Mxe0CvBtFX7oho0CPxD_V0Vlg"/>
    <hyperlink ref="L397" r:id="rId2436" display="https://www.google.com/url?q=https://goto.target.com/c/12116/81938/2092&amp;sa=D&amp;ust=1574897674911000&amp;usg=AFQjCNGFYO3k8ZD0ruAwWkxqg2FATLYXJw"/>
    <hyperlink ref="L398" r:id="rId2437" display="https://www.google.com/url?q=http://www.anrdoezrs.net/click-3278587-11272891&amp;sa=D&amp;ust=1574897674911000&amp;usg=AFQjCNESnQpf8jTNYBDjrF9_n8u9PEQfZQ"/>
    <hyperlink ref="L399" r:id="rId2438" display="https://www.google.com/url?q=http://www.anrdoezrs.net/click-3278587-11272891&amp;sa=D&amp;ust=1574897674911000&amp;usg=AFQjCNESnQpf8jTNYBDjrF9_n8u9PEQfZQ"/>
    <hyperlink ref="L400" r:id="rId2439" display="https://www.google.com/url?q=http://www.tkqlhce.com/click-3278587-13840810&amp;sa=D&amp;ust=1574897674912000&amp;usg=AFQjCNFrr_TAQJMcMPWctt6MBGU_PGkeYg"/>
    <hyperlink ref="L401" r:id="rId2440" display="https://www.google.com/url?q=http://www.tkqlhce.com/click-3278587-13840810&amp;sa=D&amp;ust=1574897674912000&amp;usg=AFQjCNFrr_TAQJMcMPWctt6MBGU_PGkeYg"/>
    <hyperlink ref="L402" r:id="rId2441" display="https://www.google.com/url?q=http://www.tkqlhce.com/click-3278587-13840810&amp;sa=D&amp;ust=1574897674912000&amp;usg=AFQjCNFrr_TAQJMcMPWctt6MBGU_PGkeYg"/>
    <hyperlink ref="L403" r:id="rId244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12000&amp;usg=AFQjCNHWpaBX47thMKtVGUv6fYBKlyMOtw"/>
    <hyperlink ref="L404" r:id="rId2443" display="https://www.google.com/url?q=https://bestbuy.7tiv.net/XRqxa&amp;sa=D&amp;ust=1574897674912000&amp;usg=AFQjCNGOzUcOtuSun7YhGl-qCGhO6IGkjg"/>
    <hyperlink ref="L405" r:id="rId2444" display="https://www.google.com/url?q=http://www.pntrs.com/t/Sj9FSkpEP0VEQ0JFP0VLS0RC&amp;sa=D&amp;ust=1574897674912000&amp;usg=AFQjCNGZkv4FLHPGrxapeMnZeXHqqrc0ow"/>
    <hyperlink ref="L406" r:id="rId2445" display="https://www.google.com/url?q=http://www.pntrs.com/t/Sj9FSkpEP0VEQ0JFP0VLS0RC&amp;sa=D&amp;ust=1574897674912000&amp;usg=AFQjCNGZkv4FLHPGrxapeMnZeXHqqrc0ow"/>
    <hyperlink ref="L407" r:id="rId244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12000&amp;usg=AFQjCNHWpaBX47thMKtVGUv6fYBKlyMOtw"/>
    <hyperlink ref="L408" r:id="rId244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13000&amp;usg=AFQjCNGKx5zqi199XUvBax9jz2eMbCTnJg"/>
    <hyperlink ref="L409" r:id="rId2448" display="https://www.google.com/url?q=https://click.linksynergy.com/fs-bin/click?id%3DCY3NkS*Y9qw%26offerid%3D608787.26%26type%3D3%26subid%3D0&amp;sa=D&amp;ust=1574897674913000&amp;usg=AFQjCNHeOxD_JwuuXNpkf4LQzC28URM-ww"/>
    <hyperlink ref="L410" r:id="rId2449" display="https://www.google.com/url?q=https://bestbuy.7tiv.net/XRqxa&amp;sa=D&amp;ust=1574897674913000&amp;usg=AFQjCNFszKJuowieEn7Ooiep7QM_wvZxBQ"/>
    <hyperlink ref="L411" r:id="rId2450" display="https://www.google.com/url?q=http://www.pntrs.com/t/Sj9FSkpEP0VEQ0JFP0VLS0RC&amp;sa=D&amp;ust=1574897674913000&amp;usg=AFQjCNHR7vB3lHrNnaqOdnFro13kwPKQhA"/>
    <hyperlink ref="L412" r:id="rId2451" display="https://www.google.com/url?q=http://www.anrdoezrs.net/click-3278587-11272891&amp;sa=D&amp;ust=1574897674913000&amp;usg=AFQjCNHBDuHUs5X13-RA3PZLtH5oiX0ebQ"/>
    <hyperlink ref="L413" r:id="rId245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13000&amp;usg=AFQjCNGKx5zqi199XUvBax9jz2eMbCTnJg"/>
    <hyperlink ref="L415" r:id="rId2453" display="https://www.google.com/url?q=https://click.linksynergy.com/fs-bin/click?id%3DCY3NkS*Y9qw%26offerid%3D608787.26%26type%3D3%26subid%3D0&amp;sa=D&amp;ust=1574897674914000&amp;usg=AFQjCNG9z9xy9UNAs2ouAala1Yi3N87Ayw"/>
    <hyperlink ref="L416" r:id="rId2454" display="https://www.google.com/url?q=https://bestbuy.7tiv.net/XRqxa&amp;sa=D&amp;ust=1574897674914000&amp;usg=AFQjCNEkdahDFqM0Od5ZsHLn8G5I4ybTAw"/>
    <hyperlink ref="L417" r:id="rId2455" display="https://www.google.com/url?q=http://www.awin1.com/awclick.php?gid%3D303079%26mid%3D7168%26awinaffid%3D142295%26linkid%3D612961%26clickref%3D&amp;sa=D&amp;ust=1574897674914000&amp;usg=AFQjCNEytbrYRaFrVqj5UO4DM4iJAVnY0Q"/>
    <hyperlink ref="L418" r:id="rId2456" display="https://www.google.com/url?q=http://www.awin1.com/awclick.php?gid%3D303079%26mid%3D7168%26awinaffid%3D142295%26linkid%3D612961%26clickref%3D&amp;sa=D&amp;ust=1574897674914000&amp;usg=AFQjCNEytbrYRaFrVqj5UO4DM4iJAVnY0Q"/>
    <hyperlink ref="L419" r:id="rId2457" display="https://www.google.com/url?q=http://www.awin1.com/awclick.php?gid%3D303079%26mid%3D7168%26awinaffid%3D142295%26linkid%3D612961%26clickref%3D&amp;sa=D&amp;ust=1574897674915000&amp;usg=AFQjCNEPlKKraSZ01B5ZWTHBJHZ815Uh7A"/>
    <hyperlink ref="L420" r:id="rId2458" display="https://www.google.com/url?q=http://www.awin1.com/awclick.php?gid%3D303079%26mid%3D7168%26awinaffid%3D142295%26linkid%3D612961%26clickref%3D&amp;sa=D&amp;ust=1574897674915000&amp;usg=AFQjCNEPlKKraSZ01B5ZWTHBJHZ815Uh7A"/>
    <hyperlink ref="L421" r:id="rId2459" display="https://www.google.com/url?q=http://www.awin1.com/awclick.php?gid%3D303079%26mid%3D7168%26awinaffid%3D142295%26linkid%3D612961%26clickref%3D&amp;sa=D&amp;ust=1574897674915000&amp;usg=AFQjCNEPlKKraSZ01B5ZWTHBJHZ815Uh7A"/>
    <hyperlink ref="L422" r:id="rId2460" display="https://www.google.com/url?q=http://www.awin1.com/awclick.php?gid%3D303079%26mid%3D7168%26awinaffid%3D142295%26linkid%3D612961%26clickref%3D&amp;sa=D&amp;ust=1574897674915000&amp;usg=AFQjCNEPlKKraSZ01B5ZWTHBJHZ815Uh7A"/>
    <hyperlink ref="L423" r:id="rId2461" display="https://www.google.com/url?q=http://www.awin1.com/awclick.php?gid%3D303079%26mid%3D7168%26awinaffid%3D142295%26linkid%3D612961%26clickref%3D&amp;sa=D&amp;ust=1574897674915000&amp;usg=AFQjCNEPlKKraSZ01B5ZWTHBJHZ815Uh7A"/>
    <hyperlink ref="L424" r:id="rId2462" display="https://www.google.com/url?q=http://www.anrdoezrs.net/click-3278587-11272891&amp;sa=D&amp;ust=1574897674915000&amp;usg=AFQjCNE9_2iSk-zPwXuAO3Vtdcp0O_07WA"/>
    <hyperlink ref="L425" r:id="rId2463" display="https://www.google.com/url?q=http://www.awin1.com/awclick.php?gid%3D303079%26mid%3D7168%26awinaffid%3D142295%26linkid%3D612961%26clickref%3D&amp;sa=D&amp;ust=1574897674915000&amp;usg=AFQjCNEPlKKraSZ01B5ZWTHBJHZ815Uh7A"/>
    <hyperlink ref="L426" r:id="rId2464" display="https://www.google.com/url?q=http://www.awin1.com/awclick.php?gid%3D303079%26mid%3D7168%26awinaffid%3D142295%26linkid%3D612961%26clickref%3D&amp;sa=D&amp;ust=1574897674915000&amp;usg=AFQjCNEPlKKraSZ01B5ZWTHBJHZ815Uh7A"/>
    <hyperlink ref="L427" r:id="rId2465" display="https://www.google.com/url?q=http://www.awin1.com/awclick.php?gid%3D303079%26mid%3D7168%26awinaffid%3D142295%26linkid%3D612961%26clickref%3D&amp;sa=D&amp;ust=1574897674916000&amp;usg=AFQjCNH3RjQEJKRoLYnVlr0ZrE162SDmUA"/>
    <hyperlink ref="L428" r:id="rId2466" display="https://www.google.com/url?q=http://www.awin1.com/awclick.php?gid%3D303079%26mid%3D7168%26awinaffid%3D142295%26linkid%3D612961%26clickref%3D&amp;sa=D&amp;ust=1574897674916000&amp;usg=AFQjCNH3RjQEJKRoLYnVlr0ZrE162SDmUA"/>
    <hyperlink ref="L429" r:id="rId2467" display="https://www.google.com/url?q=http://www.awin1.com/awclick.php?gid%3D303079%26mid%3D7168%26awinaffid%3D142295%26linkid%3D612961%26clickref%3D&amp;sa=D&amp;ust=1574897674916000&amp;usg=AFQjCNH3RjQEJKRoLYnVlr0ZrE162SDmUA"/>
    <hyperlink ref="L430" r:id="rId2468" display="https://www.google.com/url?q=http://www.awin1.com/awclick.php?gid%3D303079%26mid%3D7168%26awinaffid%3D142295%26linkid%3D612961%26clickref%3D&amp;sa=D&amp;ust=1574897674916000&amp;usg=AFQjCNH3RjQEJKRoLYnVlr0ZrE162SDmUA"/>
    <hyperlink ref="L431" r:id="rId2469" display="https://www.google.com/url?q=http://www.awin1.com/awclick.php?gid%3D303079%26mid%3D7168%26awinaffid%3D142295%26linkid%3D612961%26clickref%3D&amp;sa=D&amp;ust=1574897674916000&amp;usg=AFQjCNH3RjQEJKRoLYnVlr0ZrE162SDmUA"/>
    <hyperlink ref="L432" r:id="rId2470" display="https://www.google.com/url?q=http://www.awin1.com/awclick.php?gid%3D303079%26mid%3D7168%26awinaffid%3D142295%26linkid%3D612961%26clickref%3D&amp;sa=D&amp;ust=1574897674917000&amp;usg=AFQjCNGZ0NT1CCNFfcJgQe5e8A0RjP60vw"/>
    <hyperlink ref="L433" r:id="rId2471" display="https://www.google.com/url?q=http://www.awin1.com/awclick.php?gid%3D303079%26mid%3D7168%26awinaffid%3D142295%26linkid%3D612961%26clickref%3D&amp;sa=D&amp;ust=1574897674917000&amp;usg=AFQjCNGZ0NT1CCNFfcJgQe5e8A0RjP60vw"/>
    <hyperlink ref="L434" r:id="rId2472" display="https://www.google.com/url?q=http://www.awin1.com/awclick.php?gid%3D303079%26mid%3D7168%26awinaffid%3D142295%26linkid%3D612961%26clickref%3D&amp;sa=D&amp;ust=1574897674917000&amp;usg=AFQjCNGZ0NT1CCNFfcJgQe5e8A0RjP60vw"/>
    <hyperlink ref="L435" r:id="rId2473" display="https://www.google.com/url?q=https://goto.target.com/c/12116/81938/2092&amp;sa=D&amp;ust=1574897674917000&amp;usg=AFQjCNFb8l7GzmpgtSpRaJeMxG2RjX94ew"/>
    <hyperlink ref="L436" r:id="rId2474" display="https://www.google.com/url?q=http://www.tkqlhce.com/click-3278587-13840810&amp;sa=D&amp;ust=1574897674918000&amp;usg=AFQjCNFgpvrR0fLwql9uYfDl9O9NnH5OVg"/>
    <hyperlink ref="L437" r:id="rId2475" display="https://www.google.com/url?q=http://www.tkqlhce.com/click-3278587-13840810&amp;sa=D&amp;ust=1574897674918000&amp;usg=AFQjCNFgpvrR0fLwql9uYfDl9O9NnH5OVg"/>
    <hyperlink ref="L438" r:id="rId2476" display="https://www.google.com/url?q=http://www.tkqlhce.com/click-3278587-13840810&amp;sa=D&amp;ust=1574897674918000&amp;usg=AFQjCNFgpvrR0fLwql9uYfDl9O9NnH5OVg"/>
    <hyperlink ref="L439" r:id="rId2477" display="https://www.google.com/url?q=https://goto.target.com/c/12116/81938/2092&amp;sa=D&amp;ust=1574897674918000&amp;usg=AFQjCNFUpKMLKZOC_KOmpp8A2hLtqbEb2Q"/>
    <hyperlink ref="L440" r:id="rId2478" display="https://www.google.com/url?q=http://www.awin1.com/awclick.php?gid%3D303079%26mid%3D7168%26awinaffid%3D142295%26linkid%3D612961%26clickref%3D&amp;sa=D&amp;ust=1574897674918000&amp;usg=AFQjCNG2NjsMA8caoAYZi2f9RGuD9OhJ8A"/>
    <hyperlink ref="L441" r:id="rId2479" display="https://www.google.com/url?q=http://www.awin1.com/awclick.php?gid%3D303079%26mid%3D7168%26awinaffid%3D142295%26linkid%3D612961%26clickref%3D&amp;sa=D&amp;ust=1574897674918000&amp;usg=AFQjCNG2NjsMA8caoAYZi2f9RGuD9OhJ8A"/>
    <hyperlink ref="L442" r:id="rId248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18000&amp;usg=AFQjCNFil-uM6_OikhZ40wpHgJ-ISgD0Hw"/>
    <hyperlink ref="L443" r:id="rId2481" display="https://www.google.com/url?q=http://www.awin1.com/awclick.php?gid%3D303079%26mid%3D7168%26awinaffid%3D142295%26linkid%3D612961%26clickref%3D&amp;sa=D&amp;ust=1574897674918000&amp;usg=AFQjCNG2NjsMA8caoAYZi2f9RGuD9OhJ8A"/>
    <hyperlink ref="L444" r:id="rId2482" display="https://www.google.com/url?q=http://www.awin1.com/awclick.php?gid%3D303079%26mid%3D7168%26awinaffid%3D142295%26linkid%3D612961%26clickref%3D&amp;sa=D&amp;ust=1574897674918000&amp;usg=AFQjCNG2NjsMA8caoAYZi2f9RGuD9OhJ8A"/>
    <hyperlink ref="L445" r:id="rId2483" display="https://www.google.com/url?q=http://www.awin1.com/awclick.php?gid%3D303079%26mid%3D7168%26awinaffid%3D142295%26linkid%3D612961%26clickref%3D&amp;sa=D&amp;ust=1574897674918000&amp;usg=AFQjCNG2NjsMA8caoAYZi2f9RGuD9OhJ8A"/>
    <hyperlink ref="L446" r:id="rId2484" display="https://www.google.com/url?q=http://www.awin1.com/awclick.php?gid%3D303079%26mid%3D7168%26awinaffid%3D142295%26linkid%3D612961%26clickref%3D&amp;sa=D&amp;ust=1574897674919000&amp;usg=AFQjCNGYHBNSaVEbHtU_E3wen9IJZbD-4A"/>
    <hyperlink ref="L447" r:id="rId2485" display="https://www.google.com/url?q=http://www.awin1.com/awclick.php?gid%3D303079%26mid%3D7168%26awinaffid%3D142295%26linkid%3D612961%26clickref%3D&amp;sa=D&amp;ust=1574897674919000&amp;usg=AFQjCNGYHBNSaVEbHtU_E3wen9IJZbD-4A"/>
    <hyperlink ref="L448" r:id="rId2486" display="https://www.google.com/url?q=http://www.awin1.com/awclick.php?gid%3D303079%26mid%3D7168%26awinaffid%3D142295%26linkid%3D612961%26clickref%3D&amp;sa=D&amp;ust=1574897674919000&amp;usg=AFQjCNGYHBNSaVEbHtU_E3wen9IJZbD-4A"/>
    <hyperlink ref="L449" r:id="rId2487" display="https://www.google.com/url?q=http://www.awin1.com/awclick.php?gid%3D303079%26mid%3D7168%26awinaffid%3D142295%26linkid%3D612961%26clickref%3D&amp;sa=D&amp;ust=1574897674919000&amp;usg=AFQjCNGYHBNSaVEbHtU_E3wen9IJZbD-4A"/>
    <hyperlink ref="L450" r:id="rId2488" display="https://www.google.com/url?q=http://www.awin1.com/awclick.php?gid%3D303079%26mid%3D7168%26awinaffid%3D142295%26linkid%3D612961%26clickref%3D&amp;sa=D&amp;ust=1574897674920000&amp;usg=AFQjCNHUTJ0N0VNnNz8Dpg_6pAnOnTkl1g"/>
    <hyperlink ref="L451" r:id="rId2489" display="https://www.google.com/url?q=http://www.anrdoezrs.net/click-3278587-11272891&amp;sa=D&amp;ust=1574897674920000&amp;usg=AFQjCNGxv-iFOWdSmJ4oBf15-UAXAEYP-g"/>
    <hyperlink ref="L452" r:id="rId2490" display="https://www.google.com/url?q=http://www.awin1.com/awclick.php?gid%3D303079%26mid%3D7168%26awinaffid%3D142295%26linkid%3D612961%26clickref%3D&amp;sa=D&amp;ust=1574897674920000&amp;usg=AFQjCNHUTJ0N0VNnNz8Dpg_6pAnOnTkl1g"/>
    <hyperlink ref="L453" r:id="rId249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20000&amp;usg=AFQjCNE8wbHG9Tt8B4YkWrRhhvTQgpnE9Q"/>
    <hyperlink ref="L454" r:id="rId2492" display="https://www.google.com/url?q=https://lenovo.7eer.net/c/12116/218864/3808&amp;sa=D&amp;ust=1574897674920000&amp;usg=AFQjCNHi2VxJ6dihm7kxYHF_WhDZPHr8Ag"/>
    <hyperlink ref="L455" r:id="rId2493" display="https://www.google.com/url?q=https://lenovo.7eer.net/c/12116/218864/3808&amp;sa=D&amp;ust=1574897674920000&amp;usg=AFQjCNHi2VxJ6dihm7kxYHF_WhDZPHr8Ag"/>
    <hyperlink ref="L456" r:id="rId2494" display="https://www.google.com/url?q=https://lenovo.7eer.net/c/12116/218864/3808&amp;sa=D&amp;ust=1574897674920000&amp;usg=AFQjCNHi2VxJ6dihm7kxYHF_WhDZPHr8Ag"/>
    <hyperlink ref="L457" r:id="rId2495" display="https://www.google.com/url?q=https://bestbuy.7tiv.net/XRqxa&amp;sa=D&amp;ust=1574897674920000&amp;usg=AFQjCNHthDoTLcOgE5BnQ4IyMfnKRyFI0Q"/>
    <hyperlink ref="L458" r:id="rId2496" display="https://www.google.com/url?q=http://www.anrdoezrs.net/click-3278587-11272891&amp;sa=D&amp;ust=1574897674920000&amp;usg=AFQjCNGxv-iFOWdSmJ4oBf15-UAXAEYP-g"/>
    <hyperlink ref="L459" r:id="rId2497" display="https://www.google.com/url?q=https://lenovo.7eer.net/c/12116/218864/3808&amp;sa=D&amp;ust=1574897674921000&amp;usg=AFQjCNFLKjYwkoptq6bbNDWuKMP0XpP6pA"/>
    <hyperlink ref="L460" r:id="rId2498" display="https://www.google.com/url?q=http://www.anrdoezrs.net/click-3278587-11272891&amp;sa=D&amp;ust=1574897674921000&amp;usg=AFQjCNFzNeH2Sw4yyGznhTKNJ7628tRa7Q"/>
    <hyperlink ref="L461" r:id="rId2499" display="https://www.google.com/url?q=https://lenovo.7eer.net/c/12116/218864/3808&amp;sa=D&amp;ust=1574897674921000&amp;usg=AFQjCNFLKjYwkoptq6bbNDWuKMP0XpP6pA"/>
    <hyperlink ref="L462" r:id="rId2500" display="https://www.google.com/url?q=https://lenovo.7eer.net/c/12116/218864/3808&amp;sa=D&amp;ust=1574897674921000&amp;usg=AFQjCNFLKjYwkoptq6bbNDWuKMP0XpP6pA"/>
    <hyperlink ref="L463" r:id="rId2501" display="https://www.google.com/url?q=https://lenovo.7eer.net/c/12116/218864/3808&amp;sa=D&amp;ust=1574897674921000&amp;usg=AFQjCNFLKjYwkoptq6bbNDWuKMP0XpP6pA"/>
    <hyperlink ref="L464" r:id="rId2502" display="https://www.google.com/url?q=http://www.anrdoezrs.net/click-3278587-11272891&amp;sa=D&amp;ust=1574897674922000&amp;usg=AFQjCNEDbO4sf1aeRsO3XOhyixzPtTNLJg"/>
    <hyperlink ref="L465" r:id="rId2503" display="https://www.google.com/url?q=http://www.anrdoezrs.net/click-3278587-11272891&amp;sa=D&amp;ust=1574897674922000&amp;usg=AFQjCNEDbO4sf1aeRsO3XOhyixzPtTNLJg"/>
    <hyperlink ref="L466" r:id="rId2504" display="https://www.google.com/url?q=https://lenovo.7eer.net/c/12116/218864/3808&amp;sa=D&amp;ust=1574897674922000&amp;usg=AFQjCNHraQ0NSFckf7-RMN7hYOA_yz4f7Q"/>
    <hyperlink ref="L467" r:id="rId2505" display="https://www.google.com/url?q=https://lenovo.7eer.net/c/12116/218864/3808&amp;sa=D&amp;ust=1574897674922000&amp;usg=AFQjCNHraQ0NSFckf7-RMN7hYOA_yz4f7Q"/>
    <hyperlink ref="L468" r:id="rId2506" display="https://www.google.com/url?q=https://lenovo.7eer.net/c/12116/218864/3808&amp;sa=D&amp;ust=1574897674922000&amp;usg=AFQjCNHraQ0NSFckf7-RMN7hYOA_yz4f7Q"/>
    <hyperlink ref="L469" r:id="rId2507" display="https://www.google.com/url?q=http://www.tkqlhce.com/click-3278587-13840810&amp;sa=D&amp;ust=1574897674922000&amp;usg=AFQjCNEV6Fmou5LwE1rENXjEpjWnAjsKKg"/>
    <hyperlink ref="L470" r:id="rId2508" display="https://www.google.com/url?q=http://www.anrdoezrs.net/click-3278587-11272891&amp;sa=D&amp;ust=1574897674922000&amp;usg=AFQjCNEDbO4sf1aeRsO3XOhyixzPtTNLJg"/>
    <hyperlink ref="L471" r:id="rId2509" display="https://www.google.com/url?q=https://lenovo.7eer.net/c/12116/218864/3808&amp;sa=D&amp;ust=1574897674923000&amp;usg=AFQjCNEJxn5AIOeDmv4QFoQm9u1JPOozBA"/>
    <hyperlink ref="L472" r:id="rId251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23000&amp;usg=AFQjCNEFz3mZxuwf5kB-Tcon36IGuULz4A"/>
    <hyperlink ref="L473" r:id="rId2511" display="https://www.google.com/url?q=https://lenovo.7eer.net/c/12116/218864/3808&amp;sa=D&amp;ust=1574897674923000&amp;usg=AFQjCNEJxn5AIOeDmv4QFoQm9u1JPOozBA"/>
    <hyperlink ref="L474" r:id="rId2512" display="https://www.google.com/url?q=https://lenovo.7eer.net/c/12116/218864/3808&amp;sa=D&amp;ust=1574897674923000&amp;usg=AFQjCNEJxn5AIOeDmv4QFoQm9u1JPOozBA"/>
    <hyperlink ref="L475" r:id="rId2513" display="https://www.google.com/url?q=https://lenovo.7eer.net/c/12116/218864/3808&amp;sa=D&amp;ust=1574897674923000&amp;usg=AFQjCNEJxn5AIOeDmv4QFoQm9u1JPOozBA"/>
    <hyperlink ref="L476" r:id="rId2514" display="https://www.google.com/url?q=http://www.anrdoezrs.net/click-3278587-11272891&amp;sa=D&amp;ust=1574897674923000&amp;usg=AFQjCNGOuR5I6G3NpWUDO7otsHLdVCXn6A"/>
    <hyperlink ref="L477" r:id="rId2515" display="https://www.google.com/url?q=https://lenovo.7eer.net/c/12116/218864/3808&amp;sa=D&amp;ust=1574897674923000&amp;usg=AFQjCNEJxn5AIOeDmv4QFoQm9u1JPOozBA"/>
    <hyperlink ref="L478" r:id="rId2516" display="https://www.google.com/url?q=https://lenovo.7eer.net/c/12116/218864/3808&amp;sa=D&amp;ust=1574897674923000&amp;usg=AFQjCNEJxn5AIOeDmv4QFoQm9u1JPOozBA"/>
    <hyperlink ref="L479" r:id="rId2517" display="https://www.google.com/url?q=http://www.tkqlhce.com/click-3278587-13840810&amp;sa=D&amp;ust=1574897674923000&amp;usg=AFQjCNEWcMCFu1eBztSU3IEPt7j_XCeZhw"/>
    <hyperlink ref="L480" r:id="rId2518" display="https://www.google.com/url?q=https://lenovo.7eer.net/c/12116/218864/3808&amp;sa=D&amp;ust=1574897674924000&amp;usg=AFQjCNG7yoIFri0RC18f05EaKd-OfFgt2A"/>
    <hyperlink ref="L481" r:id="rId2519" display="https://www.google.com/url?q=https://lenovo.7eer.net/c/12116/218864/3808&amp;sa=D&amp;ust=1574897674924000&amp;usg=AFQjCNG7yoIFri0RC18f05EaKd-OfFgt2A"/>
    <hyperlink ref="L482" r:id="rId2520" display="https://www.google.com/url?q=https://lenovo.7eer.net/c/12116/218864/3808&amp;sa=D&amp;ust=1574897674924000&amp;usg=AFQjCNG7yoIFri0RC18f05EaKd-OfFgt2A"/>
    <hyperlink ref="L483" r:id="rId2521" display="https://www.google.com/url?q=http://www.tkqlhce.com/click-3278587-13840810&amp;sa=D&amp;ust=1574897674924000&amp;usg=AFQjCNGVod_Wi2uEyozTSG56uoDi8mUmtw"/>
    <hyperlink ref="L484" r:id="rId2522" display="https://www.google.com/url?q=https://lenovo.7eer.net/c/12116/218864/3808&amp;sa=D&amp;ust=1574897674924000&amp;usg=AFQjCNG7yoIFri0RC18f05EaKd-OfFgt2A"/>
    <hyperlink ref="L485" r:id="rId2523" display="https://www.google.com/url?q=https://lenovo.7eer.net/c/12116/218864/3808&amp;sa=D&amp;ust=1574897674924000&amp;usg=AFQjCNG7yoIFri0RC18f05EaKd-OfFgt2A"/>
    <hyperlink ref="L486" r:id="rId2524" display="https://www.google.com/url?q=https://lenovo.7eer.net/c/12116/218864/3808&amp;sa=D&amp;ust=1574897674925000&amp;usg=AFQjCNGI-fZJS0_0SZP784py1YGvRReGSA"/>
    <hyperlink ref="L487" r:id="rId2525" display="https://www.google.com/url?q=https://lenovo.7eer.net/c/12116/218864/3808&amp;sa=D&amp;ust=1574897674925000&amp;usg=AFQjCNGI-fZJS0_0SZP784py1YGvRReGSA"/>
    <hyperlink ref="L488" r:id="rId2526" display="https://www.google.com/url?q=https://lenovo.7eer.net/c/12116/218864/3808&amp;sa=D&amp;ust=1574897674925000&amp;usg=AFQjCNGI-fZJS0_0SZP784py1YGvRReGSA"/>
    <hyperlink ref="L489" r:id="rId2527" display="https://www.google.com/url?q=https://lenovo.7eer.net/c/12116/218864/3808&amp;sa=D&amp;ust=1574897674925000&amp;usg=AFQjCNGI-fZJS0_0SZP784py1YGvRReGSA"/>
    <hyperlink ref="L490" r:id="rId2528" display="https://www.google.com/url?q=https://lenovo.7eer.net/c/12116/218864/3808&amp;sa=D&amp;ust=1574897674925000&amp;usg=AFQjCNGI-fZJS0_0SZP784py1YGvRReGSA"/>
    <hyperlink ref="L491" r:id="rId2529" display="https://www.google.com/url?q=https://lenovo.7eer.net/c/12116/218864/3808&amp;sa=D&amp;ust=1574897674925000&amp;usg=AFQjCNGI-fZJS0_0SZP784py1YGvRReGSA"/>
    <hyperlink ref="L492" r:id="rId2530" display="https://www.google.com/url?q=https://lenovo.7eer.net/c/12116/218864/3808&amp;sa=D&amp;ust=1574897674925000&amp;usg=AFQjCNGI-fZJS0_0SZP784py1YGvRReGSA"/>
    <hyperlink ref="L493" r:id="rId2531" display="https://www.google.com/url?q=https://lenovo.7eer.net/c/12116/218864/3808&amp;sa=D&amp;ust=1574897674925000&amp;usg=AFQjCNGI-fZJS0_0SZP784py1YGvRReGSA"/>
    <hyperlink ref="L494" r:id="rId2532" display="https://www.google.com/url?q=https://lenovo.7eer.net/c/12116/218864/3808&amp;sa=D&amp;ust=1574897674925000&amp;usg=AFQjCNGI-fZJS0_0SZP784py1YGvRReGSA"/>
    <hyperlink ref="L495" r:id="rId2533" display="https://www.google.com/url?q=https://lenovo.7eer.net/c/12116/218864/3808&amp;sa=D&amp;ust=1574897674925000&amp;usg=AFQjCNGI-fZJS0_0SZP784py1YGvRReGSA"/>
    <hyperlink ref="L496" r:id="rId2534" display="https://www.google.com/url?q=https://lenovo.7eer.net/c/12116/218864/3808&amp;sa=D&amp;ust=1574897674926000&amp;usg=AFQjCNEOb7dNZ_w3WRuMamS9dIRFhs2q-g"/>
    <hyperlink ref="L497" r:id="rId2535" display="https://www.google.com/url?q=https://lenovo.7eer.net/c/12116/218864/3808&amp;sa=D&amp;ust=1574897674926000&amp;usg=AFQjCNEOb7dNZ_w3WRuMamS9dIRFhs2q-g"/>
    <hyperlink ref="L498" r:id="rId2536" display="https://www.google.com/url?q=https://lenovo.7eer.net/c/12116/218864/3808&amp;sa=D&amp;ust=1574897674926000&amp;usg=AFQjCNEOb7dNZ_w3WRuMamS9dIRFhs2q-g"/>
    <hyperlink ref="L499" r:id="rId2537" display="https://www.google.com/url?q=https://lenovo.7eer.net/c/12116/218864/3808&amp;sa=D&amp;ust=1574897674926000&amp;usg=AFQjCNEOb7dNZ_w3WRuMamS9dIRFhs2q-g"/>
    <hyperlink ref="L500" r:id="rId2538" display="https://www.google.com/url?q=https://lenovo.7eer.net/c/12116/218864/3808&amp;sa=D&amp;ust=1574897674926000&amp;usg=AFQjCNEOb7dNZ_w3WRuMamS9dIRFhs2q-g"/>
    <hyperlink ref="L501" r:id="rId2539" display="https://www.google.com/url?q=https://lenovo.7eer.net/c/12116/218864/3808&amp;sa=D&amp;ust=1574897674926000&amp;usg=AFQjCNEOb7dNZ_w3WRuMamS9dIRFhs2q-g"/>
    <hyperlink ref="L502" r:id="rId2540" display="https://www.google.com/url?q=https://lenovo.7eer.net/c/12116/218864/3808&amp;sa=D&amp;ust=1574897674927000&amp;usg=AFQjCNEUx39E7g2ZSI5-HYcSFqbGeudtTA"/>
    <hyperlink ref="L503" r:id="rId2541" display="https://www.google.com/url?q=https://lenovo.7eer.net/c/12116/218864/3808&amp;sa=D&amp;ust=1574897674927000&amp;usg=AFQjCNEUx39E7g2ZSI5-HYcSFqbGeudtTA"/>
    <hyperlink ref="L504" r:id="rId2542" display="https://www.google.com/url?q=https://lenovo.7eer.net/c/12116/218864/3808&amp;sa=D&amp;ust=1574897674927000&amp;usg=AFQjCNEUx39E7g2ZSI5-HYcSFqbGeudtTA"/>
    <hyperlink ref="L505" r:id="rId2543" display="https://www.google.com/url?q=https://lenovo.7eer.net/c/12116/218864/3808&amp;sa=D&amp;ust=1574897674927000&amp;usg=AFQjCNEUx39E7g2ZSI5-HYcSFqbGeudtTA"/>
    <hyperlink ref="L506" r:id="rId2544" display="https://www.google.com/url?q=https://lenovo.7eer.net/c/12116/218864/3808&amp;sa=D&amp;ust=1574897674927000&amp;usg=AFQjCNEUx39E7g2ZSI5-HYcSFqbGeudtTA"/>
    <hyperlink ref="L507" r:id="rId2545" display="https://www.google.com/url?q=https://lenovo.7eer.net/c/12116/218864/3808&amp;sa=D&amp;ust=1574897674927000&amp;usg=AFQjCNEUx39E7g2ZSI5-HYcSFqbGeudtTA"/>
    <hyperlink ref="L508" r:id="rId2546" display="https://www.google.com/url?q=https://lenovo.7eer.net/c/12116/218864/3808&amp;sa=D&amp;ust=1574897674927000&amp;usg=AFQjCNEUx39E7g2ZSI5-HYcSFqbGeudtTA"/>
    <hyperlink ref="L509" r:id="rId2547" display="https://www.google.com/url?q=https://lenovo.7eer.net/c/12116/218864/3808&amp;sa=D&amp;ust=1574897674927000&amp;usg=AFQjCNEUx39E7g2ZSI5-HYcSFqbGeudtTA"/>
    <hyperlink ref="L510" r:id="rId2548" display="https://www.google.com/url?q=https://lenovo.7eer.net/c/12116/218864/3808&amp;sa=D&amp;ust=1574897674927000&amp;usg=AFQjCNEUx39E7g2ZSI5-HYcSFqbGeudtTA"/>
    <hyperlink ref="L511" r:id="rId2549" display="https://www.google.com/url?q=https://lenovo.7eer.net/c/12116/218864/3808&amp;sa=D&amp;ust=1574897674927000&amp;usg=AFQjCNEUx39E7g2ZSI5-HYcSFqbGeudtTA"/>
    <hyperlink ref="L512" r:id="rId2550" display="https://www.google.com/url?q=https://lenovo.7eer.net/c/12116/218864/3808&amp;sa=D&amp;ust=1574897674928000&amp;usg=AFQjCNFkZ-ztxY9ZZByYZJlMQYG-zLpHTg"/>
    <hyperlink ref="L513" r:id="rId2551" display="https://www.google.com/url?q=http://www.tkqlhce.com/click-3278587-13840810&amp;sa=D&amp;ust=1574897674928000&amp;usg=AFQjCNHugSKUUTC1bhfOErTbRTWpxRAJrQ"/>
    <hyperlink ref="L514" r:id="rId2552" display="https://www.google.com/url?q=https://bestbuy.7tiv.net/XRqxa&amp;sa=D&amp;ust=1574897674928000&amp;usg=AFQjCNHEWjTy0D2W_fxt62TiE9T1WpCZcg"/>
    <hyperlink ref="L515" r:id="rId2553" display="https://www.google.com/url?q=http://www.tkqlhce.com/click-3278587-13840810&amp;sa=D&amp;ust=1574897674928000&amp;usg=AFQjCNHugSKUUTC1bhfOErTbRTWpxRAJrQ"/>
    <hyperlink ref="L516" r:id="rId2554" display="https://www.google.com/url?q=http://www.awin1.com/awclick.php?gid%3D303079%26mid%3D7168%26awinaffid%3D142295%26linkid%3D612961%26clickref%3D&amp;sa=D&amp;ust=1574897674928000&amp;usg=AFQjCNEtsZVq_qKTy64u2hV3oQvmp-8nPA"/>
    <hyperlink ref="L517" r:id="rId2555" display="https://www.google.com/url?q=http://www.awin1.com/awclick.php?gid%3D303079%26mid%3D7168%26awinaffid%3D142295%26linkid%3D612961%26clickref%3D&amp;sa=D&amp;ust=1574897674928000&amp;usg=AFQjCNEtsZVq_qKTy64u2hV3oQvmp-8nPA"/>
    <hyperlink ref="L518" r:id="rId2556" display="https://www.google.com/url?q=http://www.awin1.com/awclick.php?gid%3D303079%26mid%3D7168%26awinaffid%3D142295%26linkid%3D612961%26clickref%3D&amp;sa=D&amp;ust=1574897674929000&amp;usg=AFQjCNH17UFzOnGumGZoYga9AGr5svYnVQ"/>
    <hyperlink ref="L519" r:id="rId2557" display="https://www.google.com/url?q=http://www.awin1.com/awclick.php?gid%3D303079%26mid%3D7168%26awinaffid%3D142295%26linkid%3D612961%26clickref%3D&amp;sa=D&amp;ust=1574897674929000&amp;usg=AFQjCNH17UFzOnGumGZoYga9AGr5svYnVQ"/>
    <hyperlink ref="L520" r:id="rId2558" display="https://www.google.com/url?q=http://www.awin1.com/awclick.php?gid%3D303079%26mid%3D7168%26awinaffid%3D142295%26linkid%3D612961%26clickref%3D&amp;sa=D&amp;ust=1574897674929000&amp;usg=AFQjCNH17UFzOnGumGZoYga9AGr5svYnVQ"/>
    <hyperlink ref="L521" r:id="rId2559" display="https://www.google.com/url?q=http://www.pntrs.com/t/Sj9FSkpEP0VEQ0JFP0VLS0RC&amp;sa=D&amp;ust=1574897674929000&amp;usg=AFQjCNGZFjOpSijYJUdsSkmXiTZTIJMG_A"/>
    <hyperlink ref="L522" r:id="rId2560" display="https://www.google.com/url?q=https://bestbuy.7tiv.net/XRqxa&amp;sa=D&amp;ust=1574897674929000&amp;usg=AFQjCNGEMSPU5e2Rceyd_VnB-gy7llSvGQ"/>
    <hyperlink ref="L523" r:id="rId2561" display="https://www.google.com/url?q=https://bestbuy.7tiv.net/XRqxa&amp;sa=D&amp;ust=1574897674929000&amp;usg=AFQjCNGEMSPU5e2Rceyd_VnB-gy7llSvGQ"/>
    <hyperlink ref="L524" r:id="rId256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29000&amp;usg=AFQjCNGdctI6RjISvzLnFzirqaXWwRrPoA"/>
    <hyperlink ref="L527" r:id="rId2563" display="https://www.google.com/url?q=http://www.pntrs.com/t/Sj9FSkpEP0VEQ0JFP0VLS0RC&amp;sa=D&amp;ust=1574897674930000&amp;usg=AFQjCNEITN2ltWTAwF67xA-KjMBG5-JN7w"/>
    <hyperlink ref="L528" r:id="rId2564" display="https://www.google.com/url?q=https://bestbuy.7tiv.net/XRqxa&amp;sa=D&amp;ust=1574897674930000&amp;usg=AFQjCNEpQjBqP3A77n98Fu-0RBtAj5wgyA"/>
    <hyperlink ref="L529" r:id="rId2565" display="https://www.google.com/url?q=http://www.jdoqocy.com/click-3278587-13365058&amp;sa=D&amp;ust=1574897674930000&amp;usg=AFQjCNHTVsLD5yQoBxT7QG1rbYrXG3ghBg"/>
    <hyperlink ref="L530" r:id="rId2566" display="https://www.google.com/url?q=http://www.jdoqocy.com/click-3278587-13365058&amp;sa=D&amp;ust=1574897674930000&amp;usg=AFQjCNHTVsLD5yQoBxT7QG1rbYrXG3ghBg"/>
    <hyperlink ref="L531" r:id="rId2567" display="https://www.google.com/url?q=http://www.pntrs.com/t/Sj9FSkpEP0VEQ0JFP0VLS0RC&amp;sa=D&amp;ust=1574897674930000&amp;usg=AFQjCNEITN2ltWTAwF67xA-KjMBG5-JN7w"/>
    <hyperlink ref="L532" r:id="rId2568" display="https://www.google.com/url?q=http://www.anrdoezrs.net/click-3278587-11272891&amp;sa=D&amp;ust=1574897674930000&amp;usg=AFQjCNEUmcltmuDqt6fiLpZdNO4HrbBZ5A"/>
    <hyperlink ref="L533" r:id="rId2569" display="https://www.google.com/url?q=http://www.jdoqocy.com/click-3278587-13365058&amp;sa=D&amp;ust=1574897674930000&amp;usg=AFQjCNHTVsLD5yQoBxT7QG1rbYrXG3ghBg"/>
    <hyperlink ref="L534" r:id="rId2570" display="https://www.google.com/url?q=https://bestbuy.7tiv.net/XRqxa&amp;sa=D&amp;ust=1574897674930000&amp;usg=AFQjCNEpQjBqP3A77n98Fu-0RBtAj5wgyA"/>
    <hyperlink ref="L535" r:id="rId2571" display="https://www.google.com/url?q=http://www.tkqlhce.com/click-3278587-13840810&amp;sa=D&amp;ust=1574897674931000&amp;usg=AFQjCNEGd8a_-i7IleTwu8n1ZrSCwf955g"/>
    <hyperlink ref="L536" r:id="rId2572" display="https://www.google.com/url?q=http://www.tkqlhce.com/click-3278587-13840810&amp;sa=D&amp;ust=1574897674931000&amp;usg=AFQjCNEGd8a_-i7IleTwu8n1ZrSCwf955g"/>
    <hyperlink ref="L537" r:id="rId2573" display="https://www.google.com/url?q=http://www.jdoqocy.com/click-3278587-13365058&amp;sa=D&amp;ust=1574897674931000&amp;usg=AFQjCNGRfUMi01OR9elcR1AppIg86PZwVQ"/>
    <hyperlink ref="L538" r:id="rId2574" display="https://www.google.com/url?q=https://bestbuy.7tiv.net/XRqxa&amp;sa=D&amp;ust=1574897674931000&amp;usg=AFQjCNG6COI4YVtAGgDvSlcwm7P2HPT02g"/>
    <hyperlink ref="L539" r:id="rId2575" display="https://www.google.com/url?q=http://www.awin1.com/awclick.php?gid%3D303079%26mid%3D7168%26awinaffid%3D142295%26linkid%3D612961%26clickref%3D&amp;sa=D&amp;ust=1574897674932000&amp;usg=AFQjCNE1sxmJb_MLvttr190JY6IkLRuccA"/>
    <hyperlink ref="L540" r:id="rId2576" display="https://www.google.com/url?q=https://bestbuy.7tiv.net/XRqxa&amp;sa=D&amp;ust=1574897674932000&amp;usg=AFQjCNE0RMNmVOm7l_za_FHRKyTAf-VX4A"/>
    <hyperlink ref="L541" r:id="rId2577" display="https://www.google.com/url?q=http://www.awin1.com/awclick.php?gid%3D303079%26mid%3D7168%26awinaffid%3D142295%26linkid%3D612961%26clickref%3D&amp;sa=D&amp;ust=1574897674932000&amp;usg=AFQjCNE1sxmJb_MLvttr190JY6IkLRuccA"/>
    <hyperlink ref="L542" r:id="rId2578" display="https://www.google.com/url?q=http://www.awin1.com/awclick.php?gid%3D303079%26mid%3D7168%26awinaffid%3D142295%26linkid%3D612961%26clickref%3D&amp;sa=D&amp;ust=1574897674932000&amp;usg=AFQjCNE1sxmJb_MLvttr190JY6IkLRuccA"/>
    <hyperlink ref="L543" r:id="rId2579" display="https://www.google.com/url?q=http://www.awin1.com/awclick.php?gid%3D303079%26mid%3D7168%26awinaffid%3D142295%26linkid%3D612961%26clickref%3D&amp;sa=D&amp;ust=1574897674932000&amp;usg=AFQjCNE1sxmJb_MLvttr190JY6IkLRuccA"/>
    <hyperlink ref="L544" r:id="rId2580" display="https://www.google.com/url?q=http://www.awin1.com/awclick.php?gid%3D303079%26mid%3D7168%26awinaffid%3D142295%26linkid%3D612961%26clickref%3D&amp;sa=D&amp;ust=1574897674932000&amp;usg=AFQjCNE1sxmJb_MLvttr190JY6IkLRuccA"/>
    <hyperlink ref="L545" r:id="rId2581" display="https://www.google.com/url?q=http://www.tkqlhce.com/click-3278587-13840810&amp;sa=D&amp;ust=1574897674932000&amp;usg=AFQjCNF42riwMfhFhx4TJAgtnecYxKegtg"/>
    <hyperlink ref="L546" r:id="rId2582" display="https://www.google.com/url?q=http://www.anrdoezrs.net/click-3278587-11272891&amp;sa=D&amp;ust=1574897674933000&amp;usg=AFQjCNHm4gXVsKeyOt4KZj40SYXyszDxlw"/>
    <hyperlink ref="L547" r:id="rId2583" display="https://www.google.com/url?q=http://www.tkqlhce.com/click-3278587-13840810&amp;sa=D&amp;ust=1574897674933000&amp;usg=AFQjCNFfCdXWtA0Z_-7A-FdTU6hagbFwaw"/>
    <hyperlink ref="L548" r:id="rId2584" display="https://www.google.com/url?q=https://click.linksynergy.com/fs-bin/click?id%3DCY3NkS*Y9qw%26offerid%3D608787.26%26type%3D3%26subid%3D0&amp;sa=D&amp;ust=1574897674933000&amp;usg=AFQjCNF8GTFXtluhz68gLS6CvuGJba3vqw"/>
    <hyperlink ref="L549" r:id="rId2585" display="https://www.google.com/url?q=https://bestbuy.7tiv.net/XRqxa&amp;sa=D&amp;ust=1574897674933000&amp;usg=AFQjCNE20pXCTGmHonTA6qbGDaGPPPj9Sg"/>
    <hyperlink ref="L550" r:id="rId2586" display="https://www.google.com/url?q=http://www.pntrs.com/t/Sj9FSkpEP0VEQ0JFP0VLS0RC&amp;sa=D&amp;ust=1574897674933000&amp;usg=AFQjCNE39eUIoXz3egK0l95Gh7ZdtSsLYg"/>
    <hyperlink ref="L551" r:id="rId2587" display="https://www.google.com/url?q=https://bestbuy.7tiv.net/XRqxa&amp;sa=D&amp;ust=1574897674933000&amp;usg=AFQjCNE20pXCTGmHonTA6qbGDaGPPPj9Sg"/>
    <hyperlink ref="L552" r:id="rId2588" display="https://www.google.com/url?q=http://www.awin1.com/awclick.php?gid%3D303079%26mid%3D7168%26awinaffid%3D142295%26linkid%3D612961%26clickref%3D&amp;sa=D&amp;ust=1574897674934000&amp;usg=AFQjCNHcAM_bAfoSvuu4gg_lavK3jdWdhg"/>
    <hyperlink ref="L553" r:id="rId2589" display="https://www.google.com/url?q=https://bestbuy.7tiv.net/XRqxa&amp;sa=D&amp;ust=1574897674934000&amp;usg=AFQjCNEjz1cgJYtXQJL5puJnvTyxLTcVtQ"/>
    <hyperlink ref="L554" r:id="rId2590" display="https://www.google.com/url?q=http://www.awin1.com/awclick.php?gid%3D303079%26mid%3D7168%26awinaffid%3D142295%26linkid%3D612961%26clickref%3D&amp;sa=D&amp;ust=1574897674934000&amp;usg=AFQjCNHcAM_bAfoSvuu4gg_lavK3jdWdhg"/>
    <hyperlink ref="L555" r:id="rId2591" display="https://www.google.com/url?q=http://www.awin1.com/awclick.php?gid%3D303079%26mid%3D7168%26awinaffid%3D142295%26linkid%3D612961%26clickref%3D&amp;sa=D&amp;ust=1574897674934000&amp;usg=AFQjCNHcAM_bAfoSvuu4gg_lavK3jdWdhg"/>
    <hyperlink ref="L556" r:id="rId2592" display="https://www.google.com/url?q=http://www.awin1.com/awclick.php?gid%3D303079%26mid%3D7168%26awinaffid%3D142295%26linkid%3D612961%26clickref%3D&amp;sa=D&amp;ust=1574897674934000&amp;usg=AFQjCNHcAM_bAfoSvuu4gg_lavK3jdWdhg"/>
    <hyperlink ref="L557" r:id="rId2593" display="https://www.google.com/url?q=https://bestbuy.7tiv.net/XRqxa&amp;sa=D&amp;ust=1574897674934000&amp;usg=AFQjCNEjz1cgJYtXQJL5puJnvTyxLTcVtQ"/>
    <hyperlink ref="L558" r:id="rId2594" display="https://www.google.com/url?q=http://www.tkqlhce.com/click-3278587-13840810&amp;sa=D&amp;ust=1574897674934000&amp;usg=AFQjCNHn3Ck2MiLSv3IQ_B54-R-TV9AJ7A"/>
    <hyperlink ref="L559" r:id="rId2595" display="https://www.google.com/url?q=http://www.tkqlhce.com/click-3278587-13840810&amp;sa=D&amp;ust=1574897674935000&amp;usg=AFQjCNH5uiNvegZWgXa9tj4INmfWT6S8mQ"/>
    <hyperlink ref="L560" r:id="rId2596" display="https://www.google.com/url?q=http://www.anrdoezrs.net/click-3278587-11272891&amp;sa=D&amp;ust=1574897674935000&amp;usg=AFQjCNFp8mT_mpsOlHPQgL7W84n7ndgHWw"/>
    <hyperlink ref="L561" r:id="rId2597" display="https://www.google.com/url?q=https://lenovo.7eer.net/c/12116/218864/3808&amp;sa=D&amp;ust=1574897674935000&amp;usg=AFQjCNFaAubdFN1MAlB1AJMWaa8F1YHUyw"/>
    <hyperlink ref="L562" r:id="rId2598" display="https://www.google.com/url?q=http://www.tkqlhce.com/click-3278587-13840810&amp;sa=D&amp;ust=1574897674935000&amp;usg=AFQjCNH5uiNvegZWgXa9tj4INmfWT6S8mQ"/>
    <hyperlink ref="L563" r:id="rId2599" display="https://www.google.com/url?q=http://www.tkqlhce.com/click-3278587-13840810&amp;sa=D&amp;ust=1574897674935000&amp;usg=AFQjCNH5uiNvegZWgXa9tj4INmfWT6S8mQ"/>
    <hyperlink ref="L564" r:id="rId2600" display="https://www.google.com/url?q=https://lenovo.7eer.net/c/12116/218864/3808&amp;sa=D&amp;ust=1574897674935000&amp;usg=AFQjCNFaAubdFN1MAlB1AJMWaa8F1YHUyw"/>
    <hyperlink ref="L565" r:id="rId2601" display="https://www.google.com/url?q=https://lenovo.7eer.net/c/12116/218864/3808&amp;sa=D&amp;ust=1574897674935000&amp;usg=AFQjCNFaAubdFN1MAlB1AJMWaa8F1YHUyw"/>
    <hyperlink ref="L566" r:id="rId2602" display="https://www.google.com/url?q=https://lenovo.7eer.net/c/12116/218864/3808&amp;sa=D&amp;ust=1574897674935000&amp;usg=AFQjCNFaAubdFN1MAlB1AJMWaa8F1YHUyw"/>
    <hyperlink ref="L567" r:id="rId2603" display="https://www.google.com/url?q=https://lenovo.7eer.net/c/12116/218864/3808&amp;sa=D&amp;ust=1574897674935000&amp;usg=AFQjCNFaAubdFN1MAlB1AJMWaa8F1YHUyw"/>
    <hyperlink ref="L568" r:id="rId2604" display="https://www.google.com/url?q=https://lenovo.7eer.net/c/12116/218864/3808&amp;sa=D&amp;ust=1574897674936000&amp;usg=AFQjCNGkDtl2qzo_Vgwxt8w2GgNqdRZbrQ"/>
    <hyperlink ref="L569" r:id="rId2605" display="https://www.google.com/url?q=https://lenovo.7eer.net/c/12116/218864/3808&amp;sa=D&amp;ust=1574897674936000&amp;usg=AFQjCNGkDtl2qzo_Vgwxt8w2GgNqdRZbrQ"/>
    <hyperlink ref="L570" r:id="rId2606" display="https://www.google.com/url?q=https://lenovo.7eer.net/c/12116/218864/3808&amp;sa=D&amp;ust=1574897674936000&amp;usg=AFQjCNGkDtl2qzo_Vgwxt8w2GgNqdRZbrQ"/>
    <hyperlink ref="L571" r:id="rId2607" display="https://www.google.com/url?q=https://lenovo.7eer.net/c/12116/218864/3808&amp;sa=D&amp;ust=1574897674936000&amp;usg=AFQjCNGkDtl2qzo_Vgwxt8w2GgNqdRZbrQ"/>
    <hyperlink ref="L572" r:id="rId2608" display="https://www.google.com/url?q=https://lenovo.7eer.net/c/12116/218864/3808&amp;sa=D&amp;ust=1574897674936000&amp;usg=AFQjCNGkDtl2qzo_Vgwxt8w2GgNqdRZbrQ"/>
    <hyperlink ref="L573" r:id="rId2609" display="https://www.google.com/url?q=https://lenovo.7eer.net/c/12116/218864/3808&amp;sa=D&amp;ust=1574897674937000&amp;usg=AFQjCNE7r7othylbgauUBjyNrIhMISdXmQ"/>
    <hyperlink ref="L574" r:id="rId2610" display="https://www.google.com/url?q=https://lenovo.7eer.net/c/12116/218864/3808&amp;sa=D&amp;ust=1574897674937000&amp;usg=AFQjCNE7r7othylbgauUBjyNrIhMISdXmQ"/>
    <hyperlink ref="L575" r:id="rId2611" display="https://www.google.com/url?q=https://lenovo.7eer.net/c/12116/218864/3808&amp;sa=D&amp;ust=1574897674937000&amp;usg=AFQjCNE7r7othylbgauUBjyNrIhMISdXmQ"/>
    <hyperlink ref="L576" r:id="rId2612" display="https://www.google.com/url?q=https://lenovo.7eer.net/c/12116/218864/3808&amp;sa=D&amp;ust=1574897674937000&amp;usg=AFQjCNE7r7othylbgauUBjyNrIhMISdXmQ"/>
    <hyperlink ref="L577" r:id="rId2613" display="https://www.google.com/url?q=https://lenovo.7eer.net/c/12116/218864/3808&amp;sa=D&amp;ust=1574897674937000&amp;usg=AFQjCNE7r7othylbgauUBjyNrIhMISdXmQ"/>
    <hyperlink ref="L578" r:id="rId2614" display="https://www.google.com/url?q=https://lenovo.7eer.net/c/12116/218864/3808&amp;sa=D&amp;ust=1574897674937000&amp;usg=AFQjCNE7r7othylbgauUBjyNrIhMISdXmQ"/>
    <hyperlink ref="L579" r:id="rId2615" display="https://www.google.com/url?q=https://lenovo.7eer.net/c/12116/218864/3808&amp;sa=D&amp;ust=1574897674937000&amp;usg=AFQjCNE7r7othylbgauUBjyNrIhMISdXmQ"/>
    <hyperlink ref="L580" r:id="rId2616" display="https://www.google.com/url?q=https://lenovo.7eer.net/c/12116/218864/3808&amp;sa=D&amp;ust=1574897674937000&amp;usg=AFQjCNE7r7othylbgauUBjyNrIhMISdXmQ"/>
    <hyperlink ref="L581" r:id="rId2617" display="https://www.google.com/url?q=http://www.tkqlhce.com/click-3278587-13840810&amp;sa=D&amp;ust=1574897674937000&amp;usg=AFQjCNFjGn4TaSJ_I9q27dBACmAsUMQxZw"/>
    <hyperlink ref="L582" r:id="rId2618" display="https://www.google.com/url?q=https://bestbuy.7tiv.net/XRqxa&amp;sa=D&amp;ust=1574897674937000&amp;usg=AFQjCNHSluWOI6CCsGtf0cUFCp6kpFqDww"/>
    <hyperlink ref="L583" r:id="rId2619" display="https://www.google.com/url?q=https://bestbuy.7tiv.net/XRqxa&amp;sa=D&amp;ust=1574897674938000&amp;usg=AFQjCNE9EyWai374hoIr8Sk0DgEa0IFOLw"/>
    <hyperlink ref="L584" r:id="rId2620" display="https://www.google.com/url?q=http://www.tkqlhce.com/click-3278587-13840810&amp;sa=D&amp;ust=1574897674938000&amp;usg=AFQjCNFePR7skbSg7JDej9LvNn4DCYuSFQ"/>
    <hyperlink ref="L585" r:id="rId2621" display="https://www.google.com/url?q=http://www.tkqlhce.com/click-3278587-13840810&amp;sa=D&amp;ust=1574897674938000&amp;usg=AFQjCNFePR7skbSg7JDej9LvNn4DCYuSFQ"/>
    <hyperlink ref="L586" r:id="rId2622" display="https://www.google.com/url?q=http://www.tkqlhce.com/click-3278587-13840810&amp;sa=D&amp;ust=1574897674938000&amp;usg=AFQjCNFePR7skbSg7JDej9LvNn4DCYuSFQ"/>
    <hyperlink ref="L587" r:id="rId2623" display="https://www.google.com/url?q=https://bestbuy.7tiv.net/XRqxa&amp;sa=D&amp;ust=1574897674938000&amp;usg=AFQjCNE9EyWai374hoIr8Sk0DgEa0IFOLw"/>
    <hyperlink ref="L588" r:id="rId2624" display="https://www.google.com/url?q=https://bestbuy.7tiv.net/XRqxa&amp;sa=D&amp;ust=1574897674939000&amp;usg=AFQjCNGRSoI6eun-uNYg6znKk8ikgYUbpw"/>
    <hyperlink ref="L591" r:id="rId2625" display="https://www.google.com/url?q=https://bestbuy.7tiv.net/XRqxa&amp;sa=D&amp;ust=1574897674939000&amp;usg=AFQjCNGRSoI6eun-uNYg6znKk8ikgYUbpw"/>
    <hyperlink ref="L592" r:id="rId2626" display="https://www.google.com/url?q=https://bestbuy.7tiv.net/XRqxa&amp;sa=D&amp;ust=1574897674939000&amp;usg=AFQjCNGRSoI6eun-uNYg6znKk8ikgYUbpw"/>
    <hyperlink ref="L593" r:id="rId2627" display="https://www.google.com/url?q=http://www.jdoqocy.com/click-3278587-13365058&amp;sa=D&amp;ust=1574897674939000&amp;usg=AFQjCNHJ0iUmObWibEoPSsAiDWSGqht85Q"/>
    <hyperlink ref="L594" r:id="rId2628" display="https://www.google.com/url?q=http://www.dpbolvw.net/click-3278587-10870266&amp;sa=D&amp;ust=1574897674939000&amp;usg=AFQjCNFQMRL1kDXa-tKQJe8unlWgWeQP4g"/>
    <hyperlink ref="L595" r:id="rId2629" display="https://www.google.com/url?q=https://bestbuy.7tiv.net/XRqxa&amp;sa=D&amp;ust=1574897674939000&amp;usg=AFQjCNGRSoI6eun-uNYg6znKk8ikgYUbpw"/>
    <hyperlink ref="L596" r:id="rId2630" display="https://www.google.com/url?q=http://www.anrdoezrs.net/click-3278587-11272891&amp;sa=D&amp;ust=1574897674939000&amp;usg=AFQjCNE9m1Ls6upae6WzOUdasjHmmFmpmQ"/>
    <hyperlink ref="L597" r:id="rId2631" display="https://www.google.com/url?q=http://www.awin1.com/awclick.php?gid%3D303079%26mid%3D7168%26awinaffid%3D142295%26linkid%3D612961%26clickref%3D&amp;sa=D&amp;ust=1574897674939000&amp;usg=AFQjCNGg7F6mUXiQfLneZzIGitLX0gU28g"/>
    <hyperlink ref="L598" r:id="rId2632" display="https://www.google.com/url?q=http://www.awin1.com/awclick.php?gid%3D303079%26mid%3D7168%26awinaffid%3D142295%26linkid%3D612961%26clickref%3D&amp;sa=D&amp;ust=1574897674940000&amp;usg=AFQjCNEFANKKqidKqHGPtUqdtmPZsxeg6Q"/>
    <hyperlink ref="L599" r:id="rId2633" display="https://www.google.com/url?q=http://www.anrdoezrs.net/click-3278587-11272891&amp;sa=D&amp;ust=1574897674940000&amp;usg=AFQjCNGHzZ-uFmSCqoy24toCHe6vZl2hgA"/>
    <hyperlink ref="L600" r:id="rId2634" display="https://www.google.com/url?q=http://www.pntrs.com/t/Sj9FSkpEP0VEQ0JFP0VLS0RC&amp;sa=D&amp;ust=1574897674940000&amp;usg=AFQjCNHUuSTp3PjKlPRkJvQAHmGFYfJWLw"/>
    <hyperlink ref="L601" r:id="rId2635" display="https://www.google.com/url?q=http://www.anrdoezrs.net/click-3278587-11272891&amp;sa=D&amp;ust=1574897674940000&amp;usg=AFQjCNGHzZ-uFmSCqoy24toCHe6vZl2hgA"/>
    <hyperlink ref="L602" r:id="rId2636" display="https://www.google.com/url?q=https://bestbuy.7tiv.net/XRqxa&amp;sa=D&amp;ust=1574897674940000&amp;usg=AFQjCNF48F-K1DkkVATv7F2luaMMvcNOUQ"/>
    <hyperlink ref="L603" r:id="rId2637" display="https://www.google.com/url?q=https://bestbuy.7tiv.net/XRqxa&amp;sa=D&amp;ust=1574897674940000&amp;usg=AFQjCNF48F-K1DkkVATv7F2luaMMvcNOUQ"/>
    <hyperlink ref="L604" r:id="rId2638" display="https://www.google.com/url?q=https://bestbuy.7tiv.net/XRqxa&amp;sa=D&amp;ust=1574897674941000&amp;usg=AFQjCNGu-sSXO2msVevOJ0JngOxUCRRCNg"/>
    <hyperlink ref="L605" r:id="rId2639" display="https://www.google.com/url?q=https://bestbuy.7tiv.net/XRqxa&amp;sa=D&amp;ust=1574897674941000&amp;usg=AFQjCNGu-sSXO2msVevOJ0JngOxUCRRCNg"/>
    <hyperlink ref="L606" r:id="rId2640" display="https://www.google.com/url?q=https://bestbuy.7tiv.net/XRqxa&amp;sa=D&amp;ust=1574897674941000&amp;usg=AFQjCNGu-sSXO2msVevOJ0JngOxUCRRCNg"/>
    <hyperlink ref="L609" r:id="rId2641" display="https://www.google.com/url?q=http://www.anrdoezrs.net/click-3278587-11272891&amp;sa=D&amp;ust=1574897674942000&amp;usg=AFQjCNE0-3q2xydjKhvQA9KPXRaLapPMwA"/>
    <hyperlink ref="L610" r:id="rId2642" display="https://www.google.com/url?q=http://www.jdoqocy.com/click-3278587-13365058&amp;sa=D&amp;ust=1574897674942000&amp;usg=AFQjCNFwTHYyuWMTYGe9g4nEVFgmR7isiw"/>
    <hyperlink ref="L611" r:id="rId2643" display="https://www.google.com/url?q=http://www.jdoqocy.com/click-3278587-13365058&amp;sa=D&amp;ust=1574897674942000&amp;usg=AFQjCNFwTHYyuWMTYGe9g4nEVFgmR7isiw"/>
    <hyperlink ref="L612" r:id="rId2644" display="https://www.google.com/url?q=http://www.tkqlhce.com/click-3278587-13861312&amp;sa=D&amp;ust=1574897674942000&amp;usg=AFQjCNEjD6qncBmDaFFEsfL7-j7QAKlk3A"/>
    <hyperlink ref="L613" r:id="rId2645" display="https://www.google.com/url?q=https://bestbuy.7tiv.net/XRqxa&amp;sa=D&amp;ust=1574897674943000&amp;usg=AFQjCNGL_sLaTHBfjTmeGjB8egsDHzKXEg"/>
    <hyperlink ref="L614" r:id="rId2646" display="https://www.google.com/url?q=https://bestbuy.7tiv.net/XRqxa&amp;sa=D&amp;ust=1574897674943000&amp;usg=AFQjCNGL_sLaTHBfjTmeGjB8egsDHzKXEg"/>
    <hyperlink ref="L615" r:id="rId2647" display="https://www.google.com/url?q=https://bestbuy.7tiv.net/XRqxa&amp;sa=D&amp;ust=1574897674943000&amp;usg=AFQjCNGL_sLaTHBfjTmeGjB8egsDHzKXEg"/>
    <hyperlink ref="L616" r:id="rId2648" display="https://www.google.com/url?q=http://www.anrdoezrs.net/click-3278587-11272891&amp;sa=D&amp;ust=1574897674943000&amp;usg=AFQjCNHkC1gOKdR10908K7_qqf7GRpwD9A"/>
    <hyperlink ref="L617" r:id="rId2649" display="https://www.google.com/url?q=https://goto.target.com/c/12116/81938/2092&amp;sa=D&amp;ust=1574897674943000&amp;usg=AFQjCNFBAP8Fof4AApYbqUircfz2cTTozA"/>
    <hyperlink ref="L618" r:id="rId265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43000&amp;usg=AFQjCNFZkxFvEXtJTq8NhI4Kb8LltDziIQ"/>
    <hyperlink ref="L619" r:id="rId265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43000&amp;usg=AFQjCNFZkxFvEXtJTq8NhI4Kb8LltDziIQ"/>
    <hyperlink ref="L620" r:id="rId2652" display="https://www.google.com/url?q=https://bestbuy.7tiv.net/XRqxa&amp;sa=D&amp;ust=1574897674944000&amp;usg=AFQjCNHs9fGhlySqTS_quJgtF4f4YCY--A"/>
    <hyperlink ref="L621" r:id="rId2653" display="https://www.google.com/url?q=https://bestbuy.7tiv.net/XRqxa&amp;sa=D&amp;ust=1574897674944000&amp;usg=AFQjCNHs9fGhlySqTS_quJgtF4f4YCY--A"/>
    <hyperlink ref="L622" r:id="rId2654" display="https://www.google.com/url?q=https://goto.target.com/c/12116/81938/2092&amp;sa=D&amp;ust=1574897674944000&amp;usg=AFQjCNGCMbZBgJOdCOVVg4P9609sLf1c2g"/>
    <hyperlink ref="L623" r:id="rId2655" display="https://www.google.com/url?q=https://bestbuy.7tiv.net/XRqxa&amp;sa=D&amp;ust=1574897674944000&amp;usg=AFQjCNHs9fGhlySqTS_quJgtF4f4YCY--A"/>
    <hyperlink ref="L624" r:id="rId2656" display="https://www.google.com/url?q=https://bestbuy.7tiv.net/XRqxa&amp;sa=D&amp;ust=1574897674944000&amp;usg=AFQjCNHs9fGhlySqTS_quJgtF4f4YCY--A"/>
    <hyperlink ref="L625" r:id="rId2657" display="https://www.google.com/url?q=http://www.anrdoezrs.net/click-3278587-12334153&amp;sa=D&amp;ust=1574897674944000&amp;usg=AFQjCNEFx2amJFymf4bCSVYpfv1eqlJkow"/>
    <hyperlink ref="L626" r:id="rId2658" display="https://www.google.com/url?q=https://bestbuy.7tiv.net/XRqxa&amp;sa=D&amp;ust=1574897674945000&amp;usg=AFQjCNGGelzOHv3mbbRy79qllq1hBhu0Fw"/>
    <hyperlink ref="L627" r:id="rId2659" display="https://www.google.com/url?q=https://bestbuy.7tiv.net/XRqxa&amp;sa=D&amp;ust=1574897674945000&amp;usg=AFQjCNGGelzOHv3mbbRy79qllq1hBhu0Fw"/>
    <hyperlink ref="L628" r:id="rId2660" display="https://www.google.com/url?q=https://bestbuy.7tiv.net/XRqxa&amp;sa=D&amp;ust=1574897674945000&amp;usg=AFQjCNGGelzOHv3mbbRy79qllq1hBhu0Fw"/>
    <hyperlink ref="L629" r:id="rId2661" display="https://www.google.com/url?q=https://goto.target.com/c/12116/81938/2092&amp;sa=D&amp;ust=1574897674946000&amp;usg=AFQjCNHK6S2TRrgFqVwicdkKgyaMg9Xz2A"/>
    <hyperlink ref="L630" r:id="rId2662" display="https://www.google.com/url?q=http://www.jdoqocy.com/click-3278587-13365058&amp;sa=D&amp;ust=1574897674946000&amp;usg=AFQjCNFquCQgxhKT1fouxFiIugolrzguYA"/>
    <hyperlink ref="L631" r:id="rId2663" display="https://www.google.com/url?q=http://www.dpbolvw.net/click-3278587-10870266&amp;sa=D&amp;ust=1574897674946000&amp;usg=AFQjCNE0jvkCLzBHMWx0hxye0oPrB-kpCA"/>
    <hyperlink ref="L632" r:id="rId2664" display="https://www.google.com/url?q=http://www.jdoqocy.com/click-3278587-13365058&amp;sa=D&amp;ust=1574897674946000&amp;usg=AFQjCNFquCQgxhKT1fouxFiIugolrzguYA"/>
    <hyperlink ref="L633" r:id="rId2665" display="https://www.google.com/url?q=http://www.jdoqocy.com/click-3278587-13365058&amp;sa=D&amp;ust=1574897674946000&amp;usg=AFQjCNFquCQgxhKT1fouxFiIugolrzguYA"/>
    <hyperlink ref="L634" r:id="rId2666" display="https://www.google.com/url?q=http://www.jdoqocy.com/click-3278587-13365058&amp;sa=D&amp;ust=1574897674946000&amp;usg=AFQjCNFquCQgxhKT1fouxFiIugolrzguYA"/>
    <hyperlink ref="L635" r:id="rId2667" display="https://www.google.com/url?q=http://www.jdoqocy.com/click-3278587-13365058&amp;sa=D&amp;ust=1574897674946000&amp;usg=AFQjCNFquCQgxhKT1fouxFiIugolrzguYA"/>
    <hyperlink ref="L636" r:id="rId2668" display="https://www.google.com/url?q=http://www.jdoqocy.com/click-3278587-13365058&amp;sa=D&amp;ust=1574897674946000&amp;usg=AFQjCNFquCQgxhKT1fouxFiIugolrzguYA"/>
    <hyperlink ref="L637" r:id="rId2669" display="https://www.google.com/url?q=https://bestbuy.7tiv.net/XRqxa&amp;sa=D&amp;ust=1574897674946000&amp;usg=AFQjCNEtu5fLpompJGF_rBICpIm6sucfnw"/>
    <hyperlink ref="L638" r:id="rId2670" display="https://www.google.com/url?q=https://bestbuy.7tiv.net/XRqxa&amp;sa=D&amp;ust=1574897674946000&amp;usg=AFQjCNEtu5fLpompJGF_rBICpIm6sucfnw"/>
    <hyperlink ref="L639" r:id="rId2671" display="https://www.google.com/url?q=https://bestbuy.7tiv.net/XRqxa&amp;sa=D&amp;ust=1574897674947000&amp;usg=AFQjCNHqyQfgWgzHSXNcdRM-drjJ2VMhSw"/>
    <hyperlink ref="L640" r:id="rId2672" display="https://www.google.com/url?q=https://bestbuy.7tiv.net/XRqxa&amp;sa=D&amp;ust=1574897674947000&amp;usg=AFQjCNHqyQfgWgzHSXNcdRM-drjJ2VMhSw"/>
    <hyperlink ref="L641" r:id="rId2673" display="https://www.google.com/url?q=https://bestbuy.7tiv.net/XRqxa&amp;sa=D&amp;ust=1574897674947000&amp;usg=AFQjCNHqyQfgWgzHSXNcdRM-drjJ2VMhSw"/>
    <hyperlink ref="L642" r:id="rId2674" display="https://www.google.com/url?q=http://www.awin1.com/awclick.php?gid%3D303079%26mid%3D7168%26awinaffid%3D142295%26linkid%3D612961%26clickref%3D&amp;sa=D&amp;ust=1574897674947000&amp;usg=AFQjCNGhOHdjAPQ3J9fRmMkVWlsfVZiD2w"/>
    <hyperlink ref="L643" r:id="rId2675" display="https://www.google.com/url?q=http://www.awin1.com/awclick.php?gid%3D303079%26mid%3D7168%26awinaffid%3D142295%26linkid%3D612961%26clickref%3D&amp;sa=D&amp;ust=1574897674947000&amp;usg=AFQjCNGhOHdjAPQ3J9fRmMkVWlsfVZiD2w"/>
    <hyperlink ref="L644" r:id="rId2676" display="https://www.google.com/url?q=http://www.awin1.com/awclick.php?gid%3D303079%26mid%3D7168%26awinaffid%3D142295%26linkid%3D612961%26clickref%3D&amp;sa=D&amp;ust=1574897674947000&amp;usg=AFQjCNGhOHdjAPQ3J9fRmMkVWlsfVZiD2w"/>
    <hyperlink ref="L645" r:id="rId2677" display="https://www.google.com/url?q=http://www.awin1.com/awclick.php?gid%3D303079%26mid%3D7168%26awinaffid%3D142295%26linkid%3D612961%26clickref%3D&amp;sa=D&amp;ust=1574897674948000&amp;usg=AFQjCNE9tmKVqP7mwKJlyEIccDQZGhdsrQ"/>
    <hyperlink ref="L646" r:id="rId2678" display="https://www.google.com/url?q=http://www.awin1.com/awclick.php?gid%3D303079%26mid%3D7168%26awinaffid%3D142295%26linkid%3D612961%26clickref%3D&amp;sa=D&amp;ust=1574897674948000&amp;usg=AFQjCNE9tmKVqP7mwKJlyEIccDQZGhdsrQ"/>
    <hyperlink ref="L647" r:id="rId2679" display="https://www.google.com/url?q=http://www.awin1.com/awclick.php?gid%3D303079%26mid%3D7168%26awinaffid%3D142295%26linkid%3D612961%26clickref%3D&amp;sa=D&amp;ust=1574897674948000&amp;usg=AFQjCNE9tmKVqP7mwKJlyEIccDQZGhdsrQ"/>
    <hyperlink ref="L648" r:id="rId2680" display="https://www.google.com/url?q=http://www.awin1.com/awclick.php?gid%3D303079%26mid%3D7168%26awinaffid%3D142295%26linkid%3D612961%26clickref%3D&amp;sa=D&amp;ust=1574897674948000&amp;usg=AFQjCNE9tmKVqP7mwKJlyEIccDQZGhdsrQ"/>
    <hyperlink ref="L649" r:id="rId2681" display="https://www.google.com/url?q=http://www.awin1.com/awclick.php?gid%3D303079%26mid%3D7168%26awinaffid%3D142295%26linkid%3D612961%26clickref%3D&amp;sa=D&amp;ust=1574897674948000&amp;usg=AFQjCNE9tmKVqP7mwKJlyEIccDQZGhdsrQ"/>
    <hyperlink ref="L650" r:id="rId2682" display="https://www.google.com/url?q=http://www.awin1.com/awclick.php?gid%3D303079%26mid%3D7168%26awinaffid%3D142295%26linkid%3D612961%26clickref%3D&amp;sa=D&amp;ust=1574897674948000&amp;usg=AFQjCNE9tmKVqP7mwKJlyEIccDQZGhdsrQ"/>
    <hyperlink ref="L651" r:id="rId2683" display="https://www.google.com/url?q=http://www.awin1.com/awclick.php?gid%3D303079%26mid%3D7168%26awinaffid%3D142295%26linkid%3D612961%26clickref%3D&amp;sa=D&amp;ust=1574897674948000&amp;usg=AFQjCNE9tmKVqP7mwKJlyEIccDQZGhdsrQ"/>
    <hyperlink ref="L652" r:id="rId2684" display="https://www.google.com/url?q=http://www.awin1.com/awclick.php?gid%3D303079%26mid%3D7168%26awinaffid%3D142295%26linkid%3D612961%26clickref%3D&amp;sa=D&amp;ust=1574897674948000&amp;usg=AFQjCNE9tmKVqP7mwKJlyEIccDQZGhdsrQ"/>
    <hyperlink ref="L653" r:id="rId2685" display="https://www.google.com/url?q=http://www.awin1.com/awclick.php?gid%3D303079%26mid%3D7168%26awinaffid%3D142295%26linkid%3D612961%26clickref%3D&amp;sa=D&amp;ust=1574897674948000&amp;usg=AFQjCNE9tmKVqP7mwKJlyEIccDQZGhdsrQ"/>
    <hyperlink ref="L654" r:id="rId2686" display="https://www.google.com/url?q=http://www.awin1.com/awclick.php?gid%3D303079%26mid%3D7168%26awinaffid%3D142295%26linkid%3D612961%26clickref%3D&amp;sa=D&amp;ust=1574897674949000&amp;usg=AFQjCNF1sgRyLEi8u91bFwPzyZXUylmCaw"/>
    <hyperlink ref="L655" r:id="rId2687" display="https://www.google.com/url?q=http://www.awin1.com/awclick.php?gid%3D303079%26mid%3D7168%26awinaffid%3D142295%26linkid%3D612961%26clickref%3D&amp;sa=D&amp;ust=1574897674949000&amp;usg=AFQjCNF1sgRyLEi8u91bFwPzyZXUylmCaw"/>
    <hyperlink ref="L656" r:id="rId2688" display="https://www.google.com/url?q=http://www.awin1.com/awclick.php?gid%3D303079%26mid%3D7168%26awinaffid%3D142295%26linkid%3D612961%26clickref%3D&amp;sa=D&amp;ust=1574897674949000&amp;usg=AFQjCNF1sgRyLEi8u91bFwPzyZXUylmCaw"/>
    <hyperlink ref="L657" r:id="rId2689" display="https://www.google.com/url?q=http://www.awin1.com/awclick.php?gid%3D303079%26mid%3D7168%26awinaffid%3D142295%26linkid%3D612961%26clickref%3D&amp;sa=D&amp;ust=1574897674949000&amp;usg=AFQjCNF1sgRyLEi8u91bFwPzyZXUylmCaw"/>
    <hyperlink ref="L658" r:id="rId2690" display="https://www.google.com/url?q=http://www.awin1.com/awclick.php?gid%3D303079%26mid%3D7168%26awinaffid%3D142295%26linkid%3D612961%26clickref%3D&amp;sa=D&amp;ust=1574897674949000&amp;usg=AFQjCNF1sgRyLEi8u91bFwPzyZXUylmCaw"/>
    <hyperlink ref="L659" r:id="rId2691" display="https://www.google.com/url?q=http://www.awin1.com/awclick.php?gid%3D303079%26mid%3D7168%26awinaffid%3D142295%26linkid%3D612961%26clickref%3D&amp;sa=D&amp;ust=1574897674949000&amp;usg=AFQjCNF1sgRyLEi8u91bFwPzyZXUylmCaw"/>
    <hyperlink ref="L660" r:id="rId2692" display="https://www.google.com/url?q=https://bestbuy.7tiv.net/XRqxa&amp;sa=D&amp;ust=1574897674950000&amp;usg=AFQjCNGtOesDJWDf4_Io2GZ2X57Zj6ALkg"/>
    <hyperlink ref="L661" r:id="rId2693" display="https://www.google.com/url?q=http://www.anrdoezrs.net/click-3278587-11272891&amp;sa=D&amp;ust=1574897674950000&amp;usg=AFQjCNEIkxyW6bmau9YcBPAMeBBgXMavvg"/>
    <hyperlink ref="L662" r:id="rId2694" display="https://www.google.com/url?q=http://www.anrdoezrs.net/click-3278587-11272891&amp;sa=D&amp;ust=1574897674950000&amp;usg=AFQjCNEIkxyW6bmau9YcBPAMeBBgXMavvg"/>
    <hyperlink ref="L663" r:id="rId2695" display="https://www.google.com/url?q=https://lenovo.7eer.net/c/12116/218864/3808&amp;sa=D&amp;ust=1574897674950000&amp;usg=AFQjCNEWLFWTHH-RJDYVlx7vmbDn9-texQ"/>
    <hyperlink ref="L664" r:id="rId2696" display="https://www.google.com/url?q=http://www.anrdoezrs.net/click-3278587-11272891&amp;sa=D&amp;ust=1574897674951000&amp;usg=AFQjCNGeBfcIR8buG-5vd5WgxMN4RNhrmg"/>
    <hyperlink ref="L665" r:id="rId2697" display="https://www.google.com/url?q=http://www.anrdoezrs.net/click-3278587-11272891&amp;sa=D&amp;ust=1574897674951000&amp;usg=AFQjCNGeBfcIR8buG-5vd5WgxMN4RNhrmg"/>
    <hyperlink ref="L666" r:id="rId2698" display="https://www.google.com/url?q=https://bestbuy.7tiv.net/XRqxa&amp;sa=D&amp;ust=1574897674951000&amp;usg=AFQjCNGh-ZMqakeVTS51YNntMGiL7GsjaQ"/>
    <hyperlink ref="L667" r:id="rId2699" display="https://www.google.com/url?q=https://bestbuy.7tiv.net/XRqxa&amp;sa=D&amp;ust=1574897674951000&amp;usg=AFQjCNGh-ZMqakeVTS51YNntMGiL7GsjaQ"/>
    <hyperlink ref="L668" r:id="rId2700" display="https://www.google.com/url?q=https://bestbuy.7tiv.net/XRqxa&amp;sa=D&amp;ust=1574897674951000&amp;usg=AFQjCNGh-ZMqakeVTS51YNntMGiL7GsjaQ"/>
    <hyperlink ref="L669" r:id="rId2701" display="https://www.google.com/url?q=https://bestbuy.7tiv.net/XRqxa&amp;sa=D&amp;ust=1574897674951000&amp;usg=AFQjCNGh-ZMqakeVTS51YNntMGiL7GsjaQ"/>
    <hyperlink ref="L670" r:id="rId2702" display="https://www.google.com/url?q=https://lenovo.7eer.net/c/12116/218864/3808&amp;sa=D&amp;ust=1574897674951000&amp;usg=AFQjCNG8ala512mjOhsHM-AACFU2J27-5g"/>
    <hyperlink ref="L671" r:id="rId2703" display="https://www.google.com/url?q=https://lenovo.7eer.net/c/12116/218864/3808&amp;sa=D&amp;ust=1574897674951000&amp;usg=AFQjCNG8ala512mjOhsHM-AACFU2J27-5g"/>
    <hyperlink ref="L672" r:id="rId2704" display="https://www.google.com/url?q=https://lenovo.7eer.net/c/12116/218864/3808&amp;sa=D&amp;ust=1574897674951000&amp;usg=AFQjCNG8ala512mjOhsHM-AACFU2J27-5g"/>
    <hyperlink ref="L673" r:id="rId2705" display="https://www.google.com/url?q=https://lenovo.7eer.net/c/12116/218864/3808&amp;sa=D&amp;ust=1574897674951000&amp;usg=AFQjCNG8ala512mjOhsHM-AACFU2J27-5g"/>
    <hyperlink ref="L674" r:id="rId2706" display="https://www.google.com/url?q=https://lenovo.7eer.net/c/12116/218864/3808&amp;sa=D&amp;ust=1574897674952000&amp;usg=AFQjCNF_2Vfpk_1B7Y2l1yBOuSdxFVPC0A"/>
    <hyperlink ref="L675" r:id="rId2707" display="https://www.google.com/url?q=https://lenovo.7eer.net/c/12116/218864/3808&amp;sa=D&amp;ust=1574897674952000&amp;usg=AFQjCNF_2Vfpk_1B7Y2l1yBOuSdxFVPC0A"/>
    <hyperlink ref="L676" r:id="rId2708" display="https://www.google.com/url?q=https://lenovo.7eer.net/c/12116/218864/3808&amp;sa=D&amp;ust=1574897674952000&amp;usg=AFQjCNF_2Vfpk_1B7Y2l1yBOuSdxFVPC0A"/>
    <hyperlink ref="L677" r:id="rId2709" display="https://www.google.com/url?q=https://lenovo.7eer.net/c/12116/218864/3808&amp;sa=D&amp;ust=1574897674952000&amp;usg=AFQjCNF_2Vfpk_1B7Y2l1yBOuSdxFVPC0A"/>
    <hyperlink ref="L678" r:id="rId2710" display="https://www.google.com/url?q=https://lenovo.7eer.net/c/12116/218864/3808&amp;sa=D&amp;ust=1574897674952000&amp;usg=AFQjCNF_2Vfpk_1B7Y2l1yBOuSdxFVPC0A"/>
    <hyperlink ref="L679" r:id="rId2711" display="https://www.google.com/url?q=https://lenovo.7eer.net/c/12116/218864/3808&amp;sa=D&amp;ust=1574897674952000&amp;usg=AFQjCNF_2Vfpk_1B7Y2l1yBOuSdxFVPC0A"/>
    <hyperlink ref="L680" r:id="rId2712" display="https://www.google.com/url?q=https://lenovo.7eer.net/c/12116/218864/3808&amp;sa=D&amp;ust=1574897674952000&amp;usg=AFQjCNF_2Vfpk_1B7Y2l1yBOuSdxFVPC0A"/>
    <hyperlink ref="L681" r:id="rId2713" display="https://www.google.com/url?q=https://lenovo.7eer.net/c/12116/218864/3808&amp;sa=D&amp;ust=1574897674952000&amp;usg=AFQjCNF_2Vfpk_1B7Y2l1yBOuSdxFVPC0A"/>
    <hyperlink ref="L682" r:id="rId2714" display="https://www.google.com/url?q=https://lenovo.7eer.net/c/12116/218864/3808&amp;sa=D&amp;ust=1574897674952000&amp;usg=AFQjCNF_2Vfpk_1B7Y2l1yBOuSdxFVPC0A"/>
    <hyperlink ref="L683" r:id="rId2715" display="https://www.google.com/url?q=https://lenovo.7eer.net/c/12116/218864/3808&amp;sa=D&amp;ust=1574897674953000&amp;usg=AFQjCNHtdu2UQe5-BjpO4wDXdyEqcPlykQ"/>
    <hyperlink ref="L684" r:id="rId2716" display="https://www.google.com/url?q=http://www.anrdoezrs.net/click-3278587-11272891&amp;sa=D&amp;ust=1574897674953000&amp;usg=AFQjCNEva8srQXSavmUMANCxTC34Dda7VA"/>
    <hyperlink ref="L685" r:id="rId2717" display="https://www.google.com/url?q=http://www.anrdoezrs.net/click-3278587-11272891&amp;sa=D&amp;ust=1574897674953000&amp;usg=AFQjCNEva8srQXSavmUMANCxTC34Dda7VA"/>
    <hyperlink ref="L686" r:id="rId2718" display="https://www.google.com/url?q=http://www.anrdoezrs.net/click-3278587-11272891&amp;sa=D&amp;ust=1574897674953000&amp;usg=AFQjCNEva8srQXSavmUMANCxTC34Dda7VA"/>
    <hyperlink ref="L687" r:id="rId2719" display="https://www.google.com/url?q=https://bestbuy.7tiv.net/XRqxa&amp;sa=D&amp;ust=1574897674953000&amp;usg=AFQjCNHFXdzHZgHMMOjGnl9-63kU_KK60g"/>
    <hyperlink ref="L688" r:id="rId2720" display="https://www.google.com/url?q=https://click.linksynergy.com/fs-bin/click?id%3DCY3NkS*Y9qw%26offerid%3D608787.26%26type%3D3%26subid%3D0&amp;sa=D&amp;ust=1574897674954000&amp;usg=AFQjCNFni6LQcTwAG2zvPk2uvzinTEccuQ"/>
    <hyperlink ref="L689" r:id="rId2721" display="https://www.google.com/url?q=https://bestbuy.7tiv.net/XRqxa&amp;sa=D&amp;ust=1574897674954000&amp;usg=AFQjCNFg1eeD9vjWojShbyf0-F2fURW9gQ"/>
    <hyperlink ref="L690" r:id="rId2722" display="https://www.google.com/url?q=https://bestbuy.7tiv.net/XRqxa&amp;sa=D&amp;ust=1574897674954000&amp;usg=AFQjCNFg1eeD9vjWojShbyf0-F2fURW9gQ"/>
    <hyperlink ref="L691" r:id="rId2723" display="https://www.google.com/url?q=https://bestbuy.7tiv.net/XRqxa&amp;sa=D&amp;ust=1574897674954000&amp;usg=AFQjCNFg1eeD9vjWojShbyf0-F2fURW9gQ"/>
    <hyperlink ref="L692" r:id="rId2724" display="https://www.google.com/url?q=http://www.anrdoezrs.net/click-3278587-11272891&amp;sa=D&amp;ust=1574897674954000&amp;usg=AFQjCNEUDnj3zLPgAlsoxNr6FPvgGOnCSg"/>
    <hyperlink ref="L693" r:id="rId2725" display="https://www.google.com/url?q=http://www.anrdoezrs.net/click-3278587-11272891&amp;sa=D&amp;ust=1574897674954000&amp;usg=AFQjCNEUDnj3zLPgAlsoxNr6FPvgGOnCSg"/>
    <hyperlink ref="L694" r:id="rId2726" display="https://www.google.com/url?q=http://www.anrdoezrs.net/click-3278587-11272891&amp;sa=D&amp;ust=1574897674954000&amp;usg=AFQjCNEUDnj3zLPgAlsoxNr6FPvgGOnCSg"/>
    <hyperlink ref="L695" r:id="rId2727" display="https://www.google.com/url?q=http://www.anrdoezrs.net/click-3278587-11272891&amp;sa=D&amp;ust=1574897674954000&amp;usg=AFQjCNEUDnj3zLPgAlsoxNr6FPvgGOnCSg"/>
    <hyperlink ref="L696" r:id="rId2728" display="https://www.google.com/url?q=https://lenovo.7eer.net/c/12116/218864/3808&amp;sa=D&amp;ust=1574897674954000&amp;usg=AFQjCNF0S6ML4iKosQ3tR9_uugPUtIQQoA"/>
    <hyperlink ref="L697" r:id="rId2729" display="https://www.google.com/url?q=http://www.anrdoezrs.net/click-3278587-11272891&amp;sa=D&amp;ust=1574897674954000&amp;usg=AFQjCNEUDnj3zLPgAlsoxNr6FPvgGOnCSg"/>
    <hyperlink ref="L698" r:id="rId2730" display="https://www.google.com/url?q=http://www.anrdoezrs.net/click-3278587-11272891&amp;sa=D&amp;ust=1574897674954000&amp;usg=AFQjCNEUDnj3zLPgAlsoxNr6FPvgGOnCSg"/>
    <hyperlink ref="L699" r:id="rId2731" display="https://www.google.com/url?q=https://bestbuy.7tiv.net/XRqxa&amp;sa=D&amp;ust=1574897674955000&amp;usg=AFQjCNGxm55cW8H5lCRWoJmY51AyNmG-cw"/>
    <hyperlink ref="L700" r:id="rId2732" display="https://www.google.com/url?q=http://www.anrdoezrs.net/click-3278587-11272891&amp;sa=D&amp;ust=1574897674955000&amp;usg=AFQjCNEnZCotjPtmTR-PYjk4yoJaIN8ffw"/>
    <hyperlink ref="L701" r:id="rId2733" display="https://www.google.com/url?q=https://bestbuy.7tiv.net/XRqxa&amp;sa=D&amp;ust=1574897674955000&amp;usg=AFQjCNGxm55cW8H5lCRWoJmY51AyNmG-cw"/>
    <hyperlink ref="L702" r:id="rId2734" display="https://www.google.com/url?q=http://www.anrdoezrs.net/click-3278587-11272891&amp;sa=D&amp;ust=1574897674955000&amp;usg=AFQjCNEnZCotjPtmTR-PYjk4yoJaIN8ffw"/>
    <hyperlink ref="L703" r:id="rId2735" display="https://www.google.com/url?q=http://www.anrdoezrs.net/click-3278587-11272891&amp;sa=D&amp;ust=1574897674955000&amp;usg=AFQjCNEnZCotjPtmTR-PYjk4yoJaIN8ffw"/>
    <hyperlink ref="L704" r:id="rId2736" display="https://www.google.com/url?q=http://www.anrdoezrs.net/click-3278587-11272891&amp;sa=D&amp;ust=1574897674956000&amp;usg=AFQjCNFO_InuVSJoBbgttJzHDVM0f7SoNA"/>
    <hyperlink ref="L705" r:id="rId2737" display="https://www.google.com/url?q=http://www.anrdoezrs.net/click-3278587-11272891&amp;sa=D&amp;ust=1574897674956000&amp;usg=AFQjCNFO_InuVSJoBbgttJzHDVM0f7SoNA"/>
    <hyperlink ref="L706" r:id="rId2738" display="https://www.google.com/url?q=http://www.anrdoezrs.net/click-3278587-11272891&amp;sa=D&amp;ust=1574897674956000&amp;usg=AFQjCNFO_InuVSJoBbgttJzHDVM0f7SoNA"/>
    <hyperlink ref="L707" r:id="rId2739" display="https://www.google.com/url?q=http://www.awin1.com/awclick.php?gid%3D303079%26mid%3D7168%26awinaffid%3D142295%26linkid%3D612961%26clickref%3D&amp;sa=D&amp;ust=1574897674956000&amp;usg=AFQjCNEg9GAqmzhiTpyly6xsNyrY4Z9FUw"/>
    <hyperlink ref="L708" r:id="rId2740" display="https://www.google.com/url?q=http://www.anrdoezrs.net/click-3278587-11272891&amp;sa=D&amp;ust=1574897674956000&amp;usg=AFQjCNFO_InuVSJoBbgttJzHDVM0f7SoNA"/>
    <hyperlink ref="L709" r:id="rId2741" display="https://www.google.com/url?q=http://www.jdoqocy.com/click-3278587-13365058&amp;sa=D&amp;ust=1574897674956000&amp;usg=AFQjCNEIG8tkrQi5QHNFDlpF31UHgNIOgA"/>
    <hyperlink ref="L710" r:id="rId2742" display="https://www.google.com/url?q=http://www.anrdoezrs.net/click-3278587-11272891&amp;sa=D&amp;ust=1574897674956000&amp;usg=AFQjCNFO_InuVSJoBbgttJzHDVM0f7SoNA"/>
    <hyperlink ref="L711" r:id="rId2743" display="https://www.google.com/url?q=http://www.anrdoezrs.net/click-3278587-11272891&amp;sa=D&amp;ust=1574897674956000&amp;usg=AFQjCNFO_InuVSJoBbgttJzHDVM0f7SoNA"/>
    <hyperlink ref="L712" r:id="rId2744" display="https://www.google.com/url?q=https://bestbuy.7tiv.net/XRqxa&amp;sa=D&amp;ust=1574897674956000&amp;usg=AFQjCNHNr1afI7W4HVKnJB4BykFK98itkw"/>
    <hyperlink ref="L713" r:id="rId2745" display="https://www.google.com/url?q=https://bestbuy.7tiv.net/XRqxa&amp;sa=D&amp;ust=1574897674957000&amp;usg=AFQjCNGCpyWZs-r0Ltb0HQscF2jf2w-0aQ"/>
    <hyperlink ref="L714" r:id="rId2746" display="https://www.google.com/url?q=https://kohls.sjv.io/c/12116/362118/5349&amp;sa=D&amp;ust=1574897674957000&amp;usg=AFQjCNEd3COochiA4C4SBOzcfBHlqEB8wA"/>
    <hyperlink ref="L715" r:id="rId2747" display="https://www.google.com/url?q=https://bestbuy.7tiv.net/XRqxa&amp;sa=D&amp;ust=1574897674957000&amp;usg=AFQjCNGCpyWZs-r0Ltb0HQscF2jf2w-0aQ"/>
    <hyperlink ref="L716" r:id="rId2748" display="https://www.google.com/url?q=https://bestbuy.7tiv.net/XRqxa&amp;sa=D&amp;ust=1574897674957000&amp;usg=AFQjCNGCpyWZs-r0Ltb0HQscF2jf2w-0aQ"/>
    <hyperlink ref="L717" r:id="rId2749" display="https://www.google.com/url?q=https://bestbuy.7tiv.net/XRqxa&amp;sa=D&amp;ust=1574897674957000&amp;usg=AFQjCNGCpyWZs-r0Ltb0HQscF2jf2w-0aQ"/>
    <hyperlink ref="L718" r:id="rId2750" display="https://www.google.com/url?q=http://www.tkqlhce.com/click-3278587-13840810&amp;sa=D&amp;ust=1574897674957000&amp;usg=AFQjCNFMZsFlqE6isFp4B7h3Se9oTfmpZw"/>
    <hyperlink ref="L719" r:id="rId2751" display="https://www.google.com/url?q=https://bestbuy.7tiv.net/XRqxa&amp;sa=D&amp;ust=1574897674957000&amp;usg=AFQjCNGCpyWZs-r0Ltb0HQscF2jf2w-0aQ"/>
    <hyperlink ref="L720" r:id="rId2752" display="https://www.google.com/url?q=http://www.tkqlhce.com/click-3278587-13840810&amp;sa=D&amp;ust=1574897674958000&amp;usg=AFQjCNGyxY09V9JdUs3oiz6oF7ZnAtl6Eg"/>
    <hyperlink ref="L721" r:id="rId2753" display="https://www.google.com/url?q=https://bestbuy.7tiv.net/XRqxa&amp;sa=D&amp;ust=1574897674958000&amp;usg=AFQjCNHuNCriQLM4Xoj4QAXz9OwQxcXrQw"/>
    <hyperlink ref="L722" r:id="rId2754" display="https://www.google.com/url?q=https://lenovo.7eer.net/c/12116/218864/3808&amp;sa=D&amp;ust=1574897674958000&amp;usg=AFQjCNElniYr8z2qp6wUAkvtT65qHJ8YKQ"/>
    <hyperlink ref="L723" r:id="rId2755" display="https://www.google.com/url?q=http://www.awin1.com/awclick.php?gid%3D303079%26mid%3D7168%26awinaffid%3D142295%26linkid%3D612961%26clickref%3D&amp;sa=D&amp;ust=1574897674958000&amp;usg=AFQjCNGhQGPuuJHA4XfOhoFxXIWOFnuFxA"/>
    <hyperlink ref="L724" r:id="rId2756" display="https://www.google.com/url?q=http://www.awin1.com/awclick.php?gid%3D303079%26mid%3D7168%26awinaffid%3D142295%26linkid%3D612961%26clickref%3D&amp;sa=D&amp;ust=1574897674958000&amp;usg=AFQjCNGhQGPuuJHA4XfOhoFxXIWOFnuFxA"/>
    <hyperlink ref="L725" r:id="rId2757" display="https://www.google.com/url?q=http://www.awin1.com/awclick.php?gid%3D303079%26mid%3D7168%26awinaffid%3D142295%26linkid%3D612961%26clickref%3D&amp;sa=D&amp;ust=1574897674958000&amp;usg=AFQjCNGhQGPuuJHA4XfOhoFxXIWOFnuFxA"/>
    <hyperlink ref="L726" r:id="rId275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58000&amp;usg=AFQjCNE0TD53BvJyUkhdmL-nZc-02YGl7A"/>
    <hyperlink ref="L727" r:id="rId275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58000&amp;usg=AFQjCNE0TD53BvJyUkhdmL-nZc-02YGl7A"/>
    <hyperlink ref="L728" r:id="rId2760" display="https://www.google.com/url?q=https://goto.target.com/c/12116/81938/2092&amp;sa=D&amp;ust=1574897674959000&amp;usg=AFQjCNG5xxNG6zidV19GrSJwaSRpUbA-Fg"/>
    <hyperlink ref="L729" r:id="rId2761" display="https://www.google.com/url?q=https://bestbuy.7tiv.net/XRqxa&amp;sa=D&amp;ust=1574897674959000&amp;usg=AFQjCNE_ahp2d_MU7g_Y6IWyyzqiMrgFdA"/>
    <hyperlink ref="L730" r:id="rId2762" display="https://www.google.com/url?q=https://acehardware.dttq.net/oWRLW&amp;sa=D&amp;ust=1574897674959000&amp;usg=AFQjCNEj_TAVqGRMIYH5S0laf-vF_xWzXQ"/>
    <hyperlink ref="L731" r:id="rId2763" display="https://www.google.com/url?q=https://kohls.sjv.io/c/12116/362118/5349&amp;sa=D&amp;ust=1574897674959000&amp;usg=AFQjCNFo7lVbiVYtuT3An-uh-FCBGMaffg"/>
    <hyperlink ref="L732" r:id="rId2764" display="https://www.google.com/url?q=https://shareasale.com/r.cfm?b%3D1010181%26u%3D316239%26m%3D72046%26urllink%3D%26afftrack%3D&amp;sa=D&amp;ust=1574897674959000&amp;usg=AFQjCNHMlUm_zoQesGREeIWaLsPrT81wGQ"/>
    <hyperlink ref="L733" r:id="rId2765" display="https://www.google.com/url?q=https://kohls.sjv.io/c/12116/362118/5349&amp;sa=D&amp;ust=1574897674959000&amp;usg=AFQjCNFo7lVbiVYtuT3An-uh-FCBGMaffg"/>
    <hyperlink ref="L734" r:id="rId2766" display="https://www.google.com/url?q=http://www.dpbolvw.net/click-3278587-11998324&amp;sa=D&amp;ust=1574897674959000&amp;usg=AFQjCNHbqCjrI3UZ7TsMLdIAdap794NCpQ"/>
    <hyperlink ref="L735" r:id="rId2767" display="https://www.google.com/url?q=http://www.anrdoezrs.net/click-3278587-11272891&amp;sa=D&amp;ust=1574897674959000&amp;usg=AFQjCNF4fLtl52iajq5zbLkLsJStPsW2gQ"/>
    <hyperlink ref="L736" r:id="rId2768" display="https://www.google.com/url?q=https://goto.target.com/c/12116/81938/2092&amp;sa=D&amp;ust=1574897674959000&amp;usg=AFQjCNG5xxNG6zidV19GrSJwaSRpUbA-Fg"/>
    <hyperlink ref="L737" r:id="rId2769" display="https://www.google.com/url?q=https://kohls.sjv.io/c/12116/362118/5349&amp;sa=D&amp;ust=1574897674960000&amp;usg=AFQjCNEVWjGSzvbEw0b4nN2i65LWVDv1jA"/>
    <hyperlink ref="L738" r:id="rId2770" display="https://www.google.com/url?q=https://bestbuy.7tiv.net/XRqxa&amp;sa=D&amp;ust=1574897674960000&amp;usg=AFQjCNE_dag_iOPnnI5O_fy-Y9hZ02sztg"/>
    <hyperlink ref="L739" r:id="rId2771" display="https://www.google.com/url?q=https://goto.target.com/c/12116/81938/2092&amp;sa=D&amp;ust=1574897674960000&amp;usg=AFQjCNEKQKbg_wpmHIyWz-R1LjQ_lsNn-A"/>
    <hyperlink ref="L740" r:id="rId2772" display="https://www.google.com/url?q=https://goto.target.com/c/12116/81938/2092&amp;sa=D&amp;ust=1574897674960000&amp;usg=AFQjCNEKQKbg_wpmHIyWz-R1LjQ_lsNn-A"/>
    <hyperlink ref="L741" r:id="rId277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1000&amp;usg=AFQjCNE8nD6U4IVtt-axvEoCptXu12ZuCg"/>
    <hyperlink ref="L742" r:id="rId2774" display="https://www.google.com/url?q=https://goto.target.com/c/12116/81938/2092&amp;sa=D&amp;ust=1574897674961000&amp;usg=AFQjCNG_z23VFm2bHAgY2agd2B54znaxRw"/>
    <hyperlink ref="L743" r:id="rId2775" display="https://www.google.com/url?q=http://www.anrdoezrs.net/click-3278587-11272891&amp;sa=D&amp;ust=1574897674961000&amp;usg=AFQjCNFpn9SW402UjvvDKBdaVzdZOQ1ERQ"/>
    <hyperlink ref="L744" r:id="rId2776" display="https://www.google.com/url?q=http://www.pntrs.com/t/Sj9FSkpEP0VEQ0JFP0VLS0RC&amp;sa=D&amp;ust=1574897674961000&amp;usg=AFQjCNFiziOI4kTpOjWy3m8P1YHuFuihGg"/>
    <hyperlink ref="L745" r:id="rId2777" display="https://www.google.com/url?q=https://bestbuy.7tiv.net/XRqxa&amp;sa=D&amp;ust=1574897674961000&amp;usg=AFQjCNHHg2hGdPU4GQhN7fNcvDThwI1QfQ"/>
    <hyperlink ref="L746" r:id="rId277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1000&amp;usg=AFQjCNE8nD6U4IVtt-axvEoCptXu12ZuCg"/>
    <hyperlink ref="L747" r:id="rId2779" display="https://www.google.com/url?q=http://www.anrdoezrs.net/click-3278587-11272891&amp;sa=D&amp;ust=1574897674961000&amp;usg=AFQjCNFpn9SW402UjvvDKBdaVzdZOQ1ERQ"/>
    <hyperlink ref="L748" r:id="rId2780" display="https://www.google.com/url?q=http://www.anrdoezrs.net/click-3278587-11272891&amp;sa=D&amp;ust=1574897674961000&amp;usg=AFQjCNFpn9SW402UjvvDKBdaVzdZOQ1ERQ"/>
    <hyperlink ref="L749" r:id="rId2781" display="https://www.google.com/url?q=http://www.anrdoezrs.net/click-3278587-11272891&amp;sa=D&amp;ust=1574897674962000&amp;usg=AFQjCNFw438-QTJbUTMJz3c9GKAmE65N6Q"/>
    <hyperlink ref="L750" r:id="rId2782" display="https://www.google.com/url?q=https://bestbuy.7tiv.net/XRqxa&amp;sa=D&amp;ust=1574897674962000&amp;usg=AFQjCNGhjhiq135ZWnSmfd9B6Og_MfKMUg"/>
    <hyperlink ref="L751" r:id="rId2783" display="https://www.google.com/url?q=https://bestbuy.7tiv.net/XRqxa&amp;sa=D&amp;ust=1574897674962000&amp;usg=AFQjCNGhjhiq135ZWnSmfd9B6Og_MfKMUg"/>
    <hyperlink ref="L752" r:id="rId2784" display="https://www.google.com/url?q=http://www.tkqlhce.com/click-3278587-13840810&amp;sa=D&amp;ust=1574897674962000&amp;usg=AFQjCNHNUOe1PZwWSV7A9A1ZvsyKOfxFKA"/>
    <hyperlink ref="L753" r:id="rId2785" display="https://www.google.com/url?q=https://goto.target.com/c/12116/81938/2092&amp;sa=D&amp;ust=1574897674962000&amp;usg=AFQjCNGp1TPd856FiAt8qXPEBFhul0Lwxg"/>
    <hyperlink ref="L754" r:id="rId2786" display="https://www.google.com/url?q=https://bestbuy.7tiv.net/XRqxa&amp;sa=D&amp;ust=1574897674963000&amp;usg=AFQjCNEsL5kdMAHrAmfSmNzje6DG70-7Yg"/>
    <hyperlink ref="L755" r:id="rId2787" display="https://www.google.com/url?q=https://bestbuy.7tiv.net/XRqxa&amp;sa=D&amp;ust=1574897674963000&amp;usg=AFQjCNEsL5kdMAHrAmfSmNzje6DG70-7Yg"/>
    <hyperlink ref="L756" r:id="rId2788" display="https://www.google.com/url?q=https://bestbuy.7tiv.net/XRqxa&amp;sa=D&amp;ust=1574897674963000&amp;usg=AFQjCNEsL5kdMAHrAmfSmNzje6DG70-7Yg"/>
    <hyperlink ref="L757" r:id="rId278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3000&amp;usg=AFQjCNFpc5Wkq9cTfbkBNZiAm-afd3U5-A"/>
    <hyperlink ref="L758" r:id="rId279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3000&amp;usg=AFQjCNFpc5Wkq9cTfbkBNZiAm-afd3U5-A"/>
    <hyperlink ref="L759" r:id="rId279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3000&amp;usg=AFQjCNFpc5Wkq9cTfbkBNZiAm-afd3U5-A"/>
    <hyperlink ref="L760" r:id="rId2792" display="https://www.google.com/url?q=https://bestbuy.7tiv.net/XRqxa&amp;sa=D&amp;ust=1574897674963000&amp;usg=AFQjCNEsL5kdMAHrAmfSmNzje6DG70-7Yg"/>
    <hyperlink ref="L761" r:id="rId2793" display="https://www.google.com/url?q=http://www.anrdoezrs.net/click-3278587-12334153&amp;sa=D&amp;ust=1574897674963000&amp;usg=AFQjCNHLBqHtFzjmZuBWD5MUzoe2KrYCPQ"/>
    <hyperlink ref="L762" r:id="rId2794" display="https://www.google.com/url?q=https://bestbuy.7tiv.net/XRqxa&amp;sa=D&amp;ust=1574897674964000&amp;usg=AFQjCNEoWuD7FUB6asB3j_EvMkBRcVhjsQ"/>
    <hyperlink ref="L763" r:id="rId2795" display="https://www.google.com/url?q=https://goto.target.com/c/12116/81938/2092&amp;sa=D&amp;ust=1574897674964000&amp;usg=AFQjCNH3Qji0uiMUXzmpv7K4UeMic97gWQ"/>
    <hyperlink ref="L764" r:id="rId2796" display="https://www.google.com/url?q=https://goto.target.com/c/12116/81938/2092&amp;sa=D&amp;ust=1574897674964000&amp;usg=AFQjCNH3Qji0uiMUXzmpv7K4UeMic97gWQ"/>
    <hyperlink ref="L765" r:id="rId2797" display="https://www.google.com/url?q=https://click.linksynergy.com/fs-bin/click?id%3DCY3NkS*Y9qw%26offerid%3D557044.100312033%26type%3D3%26subid%3D0&amp;sa=D&amp;ust=1574897674964000&amp;usg=AFQjCNE2XvOGe4S8v5Q4UAsWXs-LuH98nQ"/>
    <hyperlink ref="L766" r:id="rId2798" display="https://www.google.com/url?q=http://www.dpbolvw.net/click-3278587-11998324&amp;sa=D&amp;ust=1574897674964000&amp;usg=AFQjCNFPZ6nNgHbiqvsa6d96QlkGUc2erQ"/>
    <hyperlink ref="L767" r:id="rId2799" display="https://www.google.com/url?q=https://bestbuy.7tiv.net/XRqxa&amp;sa=D&amp;ust=1574897674964000&amp;usg=AFQjCNEoWuD7FUB6asB3j_EvMkBRcVhjsQ"/>
    <hyperlink ref="L768" r:id="rId2800" display="https://www.google.com/url?q=https://bestbuy.7tiv.net/XRqxa&amp;sa=D&amp;ust=1574897674964000&amp;usg=AFQjCNEoWuD7FUB6asB3j_EvMkBRcVhjsQ"/>
    <hyperlink ref="L769" r:id="rId2801" display="https://www.google.com/url?q=https://goto.target.com/c/12116/81938/2092&amp;sa=D&amp;ust=1574897674965000&amp;usg=AFQjCNGRz8TsHPoQrVeLix3Qq6ju9q4L3A"/>
    <hyperlink ref="L770" r:id="rId280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5000&amp;usg=AFQjCNG5y6ISg3u6qPM-f4tKy2rqf1q_Qg"/>
    <hyperlink ref="L771" r:id="rId2803" display="https://www.google.com/url?q=https://goto.target.com/c/12116/81938/2092&amp;sa=D&amp;ust=1574897674965000&amp;usg=AFQjCNGRz8TsHPoQrVeLix3Qq6ju9q4L3A"/>
    <hyperlink ref="L772" r:id="rId2804" display="https://www.google.com/url?q=https://bestbuy.7tiv.net/XRqxa&amp;sa=D&amp;ust=1574897674966000&amp;usg=AFQjCNEzGpImXNNPVYBr8y1bXauWNWb-0A"/>
    <hyperlink ref="L773" r:id="rId280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4966000&amp;usg=AFQjCNHpeqfyGzWkCL30yH8oks6CSe-stw"/>
    <hyperlink ref="L774" r:id="rId2806" display="https://www.google.com/url?q=https://bestbuy.7tiv.net/XRqxa&amp;sa=D&amp;ust=1574897674966000&amp;usg=AFQjCNEzGpImXNNPVYBr8y1bXauWNWb-0A"/>
    <hyperlink ref="L775" r:id="rId2807" display="https://www.google.com/url?q=https://bestbuy.7tiv.net/XRqxa&amp;sa=D&amp;ust=1574897674966000&amp;usg=AFQjCNEzGpImXNNPVYBr8y1bXauWNWb-0A"/>
    <hyperlink ref="L776" r:id="rId2808" display="https://www.google.com/url?q=http://www.anrdoezrs.net/click-3278587-11272891&amp;sa=D&amp;ust=1574897674966000&amp;usg=AFQjCNFkTnBJC_87STlxwTMzL7LrHOS24Q"/>
    <hyperlink ref="L777" r:id="rId2809" display="https://www.google.com/url?q=https://bestbuy.7tiv.net/XRqxa&amp;sa=D&amp;ust=1574897674967000&amp;usg=AFQjCNFza8L7H3RBthZnwrJ9YfSC7OdNkA"/>
    <hyperlink ref="L780" r:id="rId2810" display="https://www.google.com/url?q=https://bestbuy.7tiv.net/XRqxa&amp;sa=D&amp;ust=1574897674967000&amp;usg=AFQjCNFza8L7H3RBthZnwrJ9YfSC7OdNkA"/>
    <hyperlink ref="L781" r:id="rId2811" display="https://www.google.com/url?q=https://bestbuy.7tiv.net/XRqxa&amp;sa=D&amp;ust=1574897674967000&amp;usg=AFQjCNFza8L7H3RBthZnwrJ9YfSC7OdNkA"/>
    <hyperlink ref="L782" r:id="rId2812" display="https://www.google.com/url?q=https://bestbuy.7tiv.net/XRqxa&amp;sa=D&amp;ust=1574897674967000&amp;usg=AFQjCNFza8L7H3RBthZnwrJ9YfSC7OdNkA"/>
    <hyperlink ref="L783" r:id="rId2813" display="https://www.google.com/url?q=https://bestbuy.7tiv.net/XRqxa&amp;sa=D&amp;ust=1574897674967000&amp;usg=AFQjCNFza8L7H3RBthZnwrJ9YfSC7OdNkA"/>
    <hyperlink ref="L784" r:id="rId2814" display="https://www.google.com/url?q=https://kohls.sjv.io/c/12116/362118/5349&amp;sa=D&amp;ust=1574897674967000&amp;usg=AFQjCNG5m80IsIcUOhaizkwnRZOcP1Ez-g"/>
    <hyperlink ref="L785" r:id="rId2815" display="https://www.google.com/url?q=https://bestbuy.7tiv.net/XRqxa&amp;sa=D&amp;ust=1574897674967000&amp;usg=AFQjCNFza8L7H3RBthZnwrJ9YfSC7OdNkA"/>
    <hyperlink ref="L786" r:id="rId2816" display="https://www.google.com/url?q=http://www.pntrs.com/t/Sj9FSkpEP0VEQ0JFP0VLS0RC&amp;sa=D&amp;ust=1574897674968000&amp;usg=AFQjCNHcfGtLwIhMM7I2RmIg_LGkht1W9w"/>
    <hyperlink ref="L787" r:id="rId2817" display="https://www.google.com/url?q=https://bestbuy.7tiv.net/XRqxa&amp;sa=D&amp;ust=1574897674968000&amp;usg=AFQjCNF2WZv15xzkI5qgsv2ttyW0b5P_HQ"/>
    <hyperlink ref="L788" r:id="rId2818" display="https://www.google.com/url?q=https://bestbuy.7tiv.net/XRqxa&amp;sa=D&amp;ust=1574897674968000&amp;usg=AFQjCNF2WZv15xzkI5qgsv2ttyW0b5P_HQ"/>
    <hyperlink ref="L789" r:id="rId2819" display="https://www.google.com/url?q=https://bestbuy.7tiv.net/XRqxa&amp;sa=D&amp;ust=1574897674968000&amp;usg=AFQjCNF2WZv15xzkI5qgsv2ttyW0b5P_HQ"/>
    <hyperlink ref="L790" r:id="rId2820" display="https://www.google.com/url?q=https://goto.target.com/c/12116/81938/2092&amp;sa=D&amp;ust=1574897674968000&amp;usg=AFQjCNGMnFxImVePV5mwI8ia7WvH4vagLw"/>
    <hyperlink ref="L791" r:id="rId2821" display="https://www.google.com/url?q=https://click.linksynergy.com/fs-bin/click?id%3DCY3NkS*Y9qw%26offerid%3D608787.26%26type%3D3%26subid%3D0&amp;sa=D&amp;ust=1574897675019000&amp;usg=AFQjCNED0eMWG_b_GrXhckO0CUsWb5UTUg"/>
    <hyperlink ref="L792" r:id="rId2822" display="https://www.google.com/url?q=https://bestbuy.7tiv.net/XRqxa&amp;sa=D&amp;ust=1574897675019000&amp;usg=AFQjCNGCMT-xvxM-bsskYpF9XCcgHhy2rw"/>
    <hyperlink ref="L793" r:id="rId2823" display="https://www.google.com/url?q=https://bestbuy.7tiv.net/XRqxa&amp;sa=D&amp;ust=1574897675020000&amp;usg=AFQjCNE9KsQkTqmu_33RKEEMx09SzutObw"/>
    <hyperlink ref="L794" r:id="rId282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20000&amp;usg=AFQjCNHqOPhFadPwFejImzlrKv6Q347SVw"/>
    <hyperlink ref="L795" r:id="rId2825" display="https://www.google.com/url?q=http://www.pntrs.com/t/Sj9FSkpEP0VEQ0JFP0VLS0RC&amp;sa=D&amp;ust=1574897675020000&amp;usg=AFQjCNHQpMSNHSO2l0SPjudt2dv8iN5LUw"/>
    <hyperlink ref="L796" r:id="rId2826" display="https://www.google.com/url?q=https://goto.target.com/c/12116/81938/2092&amp;sa=D&amp;ust=1574897675020000&amp;usg=AFQjCNF8dhzDGb54N0tMRUCaCXyDTqjXBA"/>
    <hyperlink ref="L797" r:id="rId2827" display="https://www.google.com/url?q=http://www.tkqlhce.com/click-3278587-13840810&amp;sa=D&amp;ust=1574897675020000&amp;usg=AFQjCNFRqcSXdQWnH10VpoBmT2z7Vxn1pQ"/>
    <hyperlink ref="L798" r:id="rId2828" display="https://www.google.com/url?q=https://click.linksynergy.com/fs-bin/click?id%3DCY3NkS*Y9qw%26offerid%3D608787.26%26type%3D3%26subid%3D0&amp;sa=D&amp;ust=1574897675020000&amp;usg=AFQjCNEDrOeHolKZ9YL-0-KVRs44W7ayKA"/>
    <hyperlink ref="L799" r:id="rId2829" display="https://www.google.com/url?q=https://bestbuy.7tiv.net/XRqxa&amp;sa=D&amp;ust=1574897675020000&amp;usg=AFQjCNE9KsQkTqmu_33RKEEMx09SzutObw"/>
    <hyperlink ref="L800" r:id="rId2830" display="https://www.google.com/url?q=http://www.pntrs.com/t/Sj9FSkpEP0VEQ0JFP0VLS0RC&amp;sa=D&amp;ust=1574897675020000&amp;usg=AFQjCNHQpMSNHSO2l0SPjudt2dv8iN5LUw"/>
    <hyperlink ref="L801" r:id="rId2831" display="https://www.google.com/url?q=https://bestbuy.7tiv.net/XRqxa&amp;sa=D&amp;ust=1574897675021000&amp;usg=AFQjCNHU7QwlzcEeUC7dYHmUQ-5c2oj3Bg"/>
    <hyperlink ref="L802" r:id="rId2832" display="https://www.google.com/url?q=https://bestbuy.7tiv.net/XRqxa&amp;sa=D&amp;ust=1574897675021000&amp;usg=AFQjCNHU7QwlzcEeUC7dYHmUQ-5c2oj3Bg"/>
    <hyperlink ref="L803" r:id="rId2833" display="https://www.google.com/url?q=https://bestbuy.7tiv.net/XRqxa&amp;sa=D&amp;ust=1574897675021000&amp;usg=AFQjCNHU7QwlzcEeUC7dYHmUQ-5c2oj3Bg"/>
    <hyperlink ref="L804" r:id="rId2834" display="https://www.google.com/url?q=https://bestbuy.7tiv.net/XRqxa&amp;sa=D&amp;ust=1574897675021000&amp;usg=AFQjCNHU7QwlzcEeUC7dYHmUQ-5c2oj3Bg"/>
    <hyperlink ref="L805" r:id="rId2835" display="https://www.google.com/url?q=https://bestbuy.7tiv.net/XRqxa&amp;sa=D&amp;ust=1574897675021000&amp;usg=AFQjCNHU7QwlzcEeUC7dYHmUQ-5c2oj3Bg"/>
    <hyperlink ref="L806" r:id="rId2836" display="https://www.google.com/url?q=https://bestbuy.7tiv.net/XRqxa&amp;sa=D&amp;ust=1574897675021000&amp;usg=AFQjCNHU7QwlzcEeUC7dYHmUQ-5c2oj3Bg"/>
    <hyperlink ref="L807" r:id="rId2837" display="https://www.google.com/url?q=https://bestbuy.7tiv.net/XRqxa&amp;sa=D&amp;ust=1574897675021000&amp;usg=AFQjCNHU7QwlzcEeUC7dYHmUQ-5c2oj3Bg"/>
    <hyperlink ref="L810" r:id="rId2838" display="https://www.google.com/url?q=https://bestbuy.7tiv.net/XRqxa&amp;sa=D&amp;ust=1574897675022000&amp;usg=AFQjCNG75n4abhbZLeFkn7WxvW6sui2DDQ"/>
    <hyperlink ref="L811" r:id="rId2839" display="https://www.google.com/url?q=https://bestbuy.7tiv.net/XRqxa&amp;sa=D&amp;ust=1574897675022000&amp;usg=AFQjCNG75n4abhbZLeFkn7WxvW6sui2DDQ"/>
    <hyperlink ref="L812" r:id="rId2840" display="https://www.google.com/url?q=https://bestbuy.7tiv.net/XRqxa&amp;sa=D&amp;ust=1574897675022000&amp;usg=AFQjCNG75n4abhbZLeFkn7WxvW6sui2DDQ"/>
    <hyperlink ref="L813" r:id="rId2841" display="https://www.google.com/url?q=https://bestbuy.7tiv.net/XRqxa&amp;sa=D&amp;ust=1574897675023000&amp;usg=AFQjCNFTjogB8qPIYAZ6aK3_hH6Ky0GHHw"/>
    <hyperlink ref="L814" r:id="rId2842" display="https://www.google.com/url?q=http://www.tkqlhce.com/click-3278587-13840810&amp;sa=D&amp;ust=1574897675023000&amp;usg=AFQjCNEMBegr_Nyg3HpnwcxmgGnS_gkq2w"/>
    <hyperlink ref="L815" r:id="rId2843" display="https://www.google.com/url?q=http://www.pntrs.com/t/Sj9FSkpEP0VEQ0JFP0VLS0RC&amp;sa=D&amp;ust=1574897675023000&amp;usg=AFQjCNEz0l0c3l3miOHClYCXAGCv6W5e9A"/>
    <hyperlink ref="L816" r:id="rId284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23000&amp;usg=AFQjCNGGMyttyo7E33Agqmm6lgUhTfXrbA"/>
    <hyperlink ref="L817" r:id="rId2845" display="https://www.google.com/url?q=https://bestbuy.7tiv.net/XRqxa&amp;sa=D&amp;ust=1574897675023000&amp;usg=AFQjCNFTjogB8qPIYAZ6aK3_hH6Ky0GHHw"/>
    <hyperlink ref="L818" r:id="rId2846" display="https://www.google.com/url?q=https://goto.target.com/c/12116/81938/2092&amp;sa=D&amp;ust=1574897675023000&amp;usg=AFQjCNG2zmsb5FIUpkVdq4T-0efG-kTCZQ"/>
    <hyperlink ref="L819" r:id="rId2847" display="https://www.google.com/url?q=https://bestbuy.7tiv.net/XRqxa&amp;sa=D&amp;ust=1574897675023000&amp;usg=AFQjCNFTjogB8qPIYAZ6aK3_hH6Ky0GHHw"/>
    <hyperlink ref="L820" r:id="rId2848" display="https://www.google.com/url?q=http://www.jdoqocy.com/click-3278587-12289246&amp;sa=D&amp;ust=1574897675023000&amp;usg=AFQjCNHTn_Coe_uMTVrirsnk8aC4nUwfdg"/>
    <hyperlink ref="L823" r:id="rId2849" display="https://www.google.com/url?q=https://bestbuy.7tiv.net/XRqxa&amp;sa=D&amp;ust=1574897675024000&amp;usg=AFQjCNEAvDvD9bvnksXnrJtKmaDpL1ilvQ"/>
    <hyperlink ref="L824" r:id="rId2850" display="https://www.google.com/url?q=https://bestbuy.7tiv.net/XRqxa&amp;sa=D&amp;ust=1574897675024000&amp;usg=AFQjCNEAvDvD9bvnksXnrJtKmaDpL1ilvQ"/>
    <hyperlink ref="L825" r:id="rId2851" display="https://www.google.com/url?q=http://www.anrdoezrs.net/click-3278587-11272891&amp;sa=D&amp;ust=1574897675024000&amp;usg=AFQjCNH1IedmDKosjM0l_j9yLEHzgbdn4w"/>
    <hyperlink ref="L826" r:id="rId285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24000&amp;usg=AFQjCNH-CXpJlTU632tcBQsiaufeh30WaQ"/>
    <hyperlink ref="L827" r:id="rId2853" display="https://www.google.com/url?q=https://goto.target.com/c/12116/81938/2092&amp;sa=D&amp;ust=1574897675024000&amp;usg=AFQjCNFKNfgqsAGBDhVbg3szz1vywFcrFA"/>
    <hyperlink ref="L828" r:id="rId2854" display="https://www.google.com/url?q=https://kohls.sjv.io/c/12116/362118/5349&amp;sa=D&amp;ust=1574897675024000&amp;usg=AFQjCNF3KTYhwHmoSM7v4y9gxuz2gt69-Q"/>
    <hyperlink ref="L829" r:id="rId2855" display="https://www.google.com/url?q=https://bestbuy.7tiv.net/XRqxa&amp;sa=D&amp;ust=1574897675024000&amp;usg=AFQjCNEAvDvD9bvnksXnrJtKmaDpL1ilvQ"/>
    <hyperlink ref="L830" r:id="rId2856" display="https://www.google.com/url?q=http://www.anrdoezrs.net/click-3278587-13484679&amp;sa=D&amp;ust=1574897675025000&amp;usg=AFQjCNECAk-4CLZKAyQQ8q9lrPMfb_sXKA"/>
    <hyperlink ref="L831" r:id="rId2857" display="https://www.google.com/url?q=https://goto.target.com/c/12116/81938/2092&amp;sa=D&amp;ust=1574897675025000&amp;usg=AFQjCNHS56ETIMC364P6AUd16nqIQqKKzw"/>
    <hyperlink ref="L832" r:id="rId2858" display="https://www.google.com/url?q=http://www.anrdoezrs.net/click-3278587-11272891&amp;sa=D&amp;ust=1574897675025000&amp;usg=AFQjCNEwC7aNtyzaADK4SHyMjHuVlKveQg"/>
    <hyperlink ref="L833" r:id="rId2859" display="https://www.google.com/url?q=http://www.dpbolvw.net/click-3278587-11998324&amp;sa=D&amp;ust=1574897675026000&amp;usg=AFQjCNGsmyDeR0oQFIL2dNxRkSJoxEU1XQ"/>
    <hyperlink ref="L834" r:id="rId2860" display="https://www.google.com/url?q=https://bestbuy.7tiv.net/XRqxa&amp;sa=D&amp;ust=1574897675026000&amp;usg=AFQjCNGlO9gd0uj9ofbjxbOrlJgNZV4Ptw"/>
    <hyperlink ref="L835" r:id="rId2861" display="https://www.google.com/url?q=https://goto.target.com/c/12116/81938/2092&amp;sa=D&amp;ust=1574897675026000&amp;usg=AFQjCNF-mJXtDJgCbV5wgXRQ_ni27yWw7Q"/>
    <hyperlink ref="L838" r:id="rId2862" display="https://www.google.com/url?q=http://www.anrdoezrs.net/click-3278587-12334153&amp;sa=D&amp;ust=1574897675026000&amp;usg=AFQjCNG990tvHsH6oIb4R3WszjN9KTPsAw"/>
    <hyperlink ref="L839" r:id="rId2863" display="https://www.google.com/url?q=https://bestbuy.7tiv.net/XRqxa&amp;sa=D&amp;ust=1574897675026000&amp;usg=AFQjCNGlO9gd0uj9ofbjxbOrlJgNZV4Ptw"/>
    <hyperlink ref="L840" r:id="rId2864" display="https://www.google.com/url?q=https://bestbuy.7tiv.net/XRqxa&amp;sa=D&amp;ust=1574897675026000&amp;usg=AFQjCNGlO9gd0uj9ofbjxbOrlJgNZV4Ptw"/>
    <hyperlink ref="L841" r:id="rId2865" display="https://www.google.com/url?q=https://lenovo.7eer.net/c/12116/218864/3808&amp;sa=D&amp;ust=1574897675026000&amp;usg=AFQjCNEBAyrHSxkFY0EW6ecdlPNroYM9JQ"/>
    <hyperlink ref="L842" r:id="rId2866" display="https://www.google.com/url?q=https://click.linksynergy.com/deeplink?id%3DCY3NkS*Y9qw%26mid%3D24348%26murl%3Dhttps%253A%252F%252Fwww.gamestop.com%252F&amp;sa=D&amp;ust=1574897675027000&amp;usg=AFQjCNHdh_Zv69wb6AEgDXVHdu5x55HVIw"/>
    <hyperlink ref="L843" r:id="rId2867" display="https://www.google.com/url?q=https://bestbuy.7tiv.net/XRqxa&amp;sa=D&amp;ust=1574897675027000&amp;usg=AFQjCNGztALZC5NbtM4M6ovp7eHIF3TK7A"/>
    <hyperlink ref="L844" r:id="rId2868" display="https://www.google.com/url?q=https://bestbuy.7tiv.net/XRqxa&amp;sa=D&amp;ust=1574897675027000&amp;usg=AFQjCNGztALZC5NbtM4M6ovp7eHIF3TK7A"/>
    <hyperlink ref="L845" r:id="rId2869" display="https://www.google.com/url?q=https://bestbuy.7tiv.net/XRqxa&amp;sa=D&amp;ust=1574897675027000&amp;usg=AFQjCNGztALZC5NbtM4M6ovp7eHIF3TK7A"/>
    <hyperlink ref="L846" r:id="rId2870" display="https://www.google.com/url?q=http://www.tkqlhce.com/click-3278587-13861312&amp;sa=D&amp;ust=1574897675027000&amp;usg=AFQjCNFhTkMKlmKUFmDGBbiUhNwpXNYVwQ"/>
    <hyperlink ref="L847" r:id="rId2871" display="https://www.google.com/url?q=http://www.dpbolvw.net/click-3278587-11998324&amp;sa=D&amp;ust=1574897675027000&amp;usg=AFQjCNHRJ1lgqOKBQiMq8xxTMkhqJrFPLg"/>
    <hyperlink ref="L850" r:id="rId2872" display="https://www.google.com/url?q=https://goto.target.com/c/12116/81938/2092&amp;sa=D&amp;ust=1574897675027000&amp;usg=AFQjCNHo0Vw3gpFb8BBM3iYR_IZ87BmiXg"/>
    <hyperlink ref="L851" r:id="rId2873" display="https://www.google.com/url?q=http://www.pntrs.com/t/Sj9FSkpEP0VEQ0JFP0VLS0RC&amp;sa=D&amp;ust=1574897675028000&amp;usg=AFQjCNGr_k_qTkn3XHta_0IXU5awy9DBCA"/>
    <hyperlink ref="L852" r:id="rId2874" display="https://www.google.com/url?q=https://bestbuy.7tiv.net/XRqxa&amp;sa=D&amp;ust=1574897675029000&amp;usg=AFQjCNHSm9SSttycSGReL7Uc8k4zxZhi3Q"/>
    <hyperlink ref="L853" r:id="rId2875" display="https://www.google.com/url?q=http://www.pntrs.com/t/Sj9FSkpEP0VEQ0JFP0VLS0RC&amp;sa=D&amp;ust=1574897675029000&amp;usg=AFQjCNGnGSTA5zDur71_UF_i1Ukaq4tSgA"/>
    <hyperlink ref="L854" r:id="rId2876" display="https://www.google.com/url?q=https://bestbuy.7tiv.net/XRqxa&amp;sa=D&amp;ust=1574897675029000&amp;usg=AFQjCNHSm9SSttycSGReL7Uc8k4zxZhi3Q"/>
    <hyperlink ref="L855" r:id="rId2877" display="https://www.google.com/url?q=http://www.pntrs.com/t/Sj9FSkpEP0VEQ0JFP0VLS0RC&amp;sa=D&amp;ust=1574897675029000&amp;usg=AFQjCNGnGSTA5zDur71_UF_i1Ukaq4tSgA"/>
    <hyperlink ref="L856" r:id="rId2878" display="https://www.google.com/url?q=https://bestbuy.7tiv.net/XRqxa&amp;sa=D&amp;ust=1574897675029000&amp;usg=AFQjCNHSm9SSttycSGReL7Uc8k4zxZhi3Q"/>
    <hyperlink ref="L857" r:id="rId2879" display="https://www.google.com/url?q=https://bestbuy.7tiv.net/XRqxa&amp;sa=D&amp;ust=1574897675029000&amp;usg=AFQjCNHSm9SSttycSGReL7Uc8k4zxZhi3Q"/>
    <hyperlink ref="L858" r:id="rId2880" display="https://www.google.com/url?q=https://bestbuy.7tiv.net/XRqxa&amp;sa=D&amp;ust=1574897675029000&amp;usg=AFQjCNHSm9SSttycSGReL7Uc8k4zxZhi3Q"/>
    <hyperlink ref="L859" r:id="rId2881" display="https://www.google.com/url?q=https://bestbuy.7tiv.net/XRqxa&amp;sa=D&amp;ust=1574897675029000&amp;usg=AFQjCNHSm9SSttycSGReL7Uc8k4zxZhi3Q"/>
    <hyperlink ref="L860" r:id="rId288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29000&amp;usg=AFQjCNGM5ofu73ikCncbY35SnJtWQQ2cMQ"/>
    <hyperlink ref="L861" r:id="rId288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0000&amp;usg=AFQjCNHlxlADT6VjUd3b-oMIY9X31DlXbg"/>
    <hyperlink ref="L862" r:id="rId2884" display="https://www.google.com/url?q=http://www.pntrs.com/t/Sj9FSkpEP0VEQ0JFP0VLS0RC&amp;sa=D&amp;ust=1574897675030000&amp;usg=AFQjCNFJXH7J2hjBpR6TcabUWd0SJeGIJg"/>
    <hyperlink ref="L863" r:id="rId2885" display="https://www.google.com/url?q=https://bestbuy.7tiv.net/XRqxa&amp;sa=D&amp;ust=1574897675030000&amp;usg=AFQjCNHEY0BOZ8dzFAXlGB4FxA--GorA4Q"/>
    <hyperlink ref="L864" r:id="rId2886" display="https://www.google.com/url?q=http://www.pntrs.com/t/Sj9FSkpEP0VEQ0JFP0VLS0RC&amp;sa=D&amp;ust=1574897675030000&amp;usg=AFQjCNFJXH7J2hjBpR6TcabUWd0SJeGIJg"/>
    <hyperlink ref="L865" r:id="rId2887" display="https://www.google.com/url?q=https://goto.target.com/c/12116/81938/2092&amp;sa=D&amp;ust=1574897675030000&amp;usg=AFQjCNGT3Fq0Y-jH1pfQyy4As4k4Kyof6Q"/>
    <hyperlink ref="L866" r:id="rId2888" display="https://www.google.com/url?q=https://click.linksynergy.com/fs-bin/click?id%3DCY3NkS*Y9qw%26offerid%3D608787.26%26type%3D3%26subid%3D0&amp;sa=D&amp;ust=1574897675030000&amp;usg=AFQjCNFTfzwleZ691IhqZvf3y2lWwo6m2w"/>
    <hyperlink ref="L867" r:id="rId2889" display="https://www.google.com/url?q=http://www.pntrs.com/t/Sj9FSkpEP0VEQ0JFP0VLS0RC&amp;sa=D&amp;ust=1574897675030000&amp;usg=AFQjCNFJXH7J2hjBpR6TcabUWd0SJeGIJg"/>
    <hyperlink ref="L868" r:id="rId2890" display="https://www.google.com/url?q=https://goto.target.com/c/12116/81938/2092&amp;sa=D&amp;ust=1574897675030000&amp;usg=AFQjCNGT3Fq0Y-jH1pfQyy4As4k4Kyof6Q"/>
    <hyperlink ref="L869" r:id="rId2891" display="https://www.google.com/url?q=https://click.linksynergy.com/fs-bin/click?id%3DCY3NkS*Y9qw%26offerid%3D608787.26%26type%3D3%26subid%3D0&amp;sa=D&amp;ust=1574897675031000&amp;usg=AFQjCNEELX0Rb52t8m9adG_BktaaK1YUaQ"/>
    <hyperlink ref="L870" r:id="rId2892" display="https://www.google.com/url?q=http://www.pntrs.com/t/Sj9FSkpEP0VEQ0JFP0VLS0RC&amp;sa=D&amp;ust=1574897675031000&amp;usg=AFQjCNGMVA4QPImuF_243eupeO5BDWjSsQ"/>
    <hyperlink ref="L873" r:id="rId2893" display="https://www.google.com/url?q=https://bestbuy.7tiv.net/XRqxa&amp;sa=D&amp;ust=1574897675031000&amp;usg=AFQjCNF77Gzna7O5iWpC2n_hRXQt7SuqDA"/>
    <hyperlink ref="L874" r:id="rId2894" display="https://www.google.com/url?q=http://www.pntrs.com/t/Sj9FSkpEP0VEQ0JFP0VLS0RC&amp;sa=D&amp;ust=1574897675032000&amp;usg=AFQjCNGX4T_hPT4gF4l3iydSQvgcIdAgnA"/>
    <hyperlink ref="L875" r:id="rId2895" display="https://www.google.com/url?q=https://goto.target.com/c/12116/81938/2092&amp;sa=D&amp;ust=1574897675032000&amp;usg=AFQjCNEJNyctFkhhV6Av3dUwSAZf9PopLw"/>
    <hyperlink ref="L876" r:id="rId2896" display="https://www.google.com/url?q=https://click.linksynergy.com/fs-bin/click?id%3DCY3NkS*Y9qw%26offerid%3D608787.26%26type%3D3%26subid%3D0&amp;sa=D&amp;ust=1574897675032000&amp;usg=AFQjCNFKRutiRlILVZJ6NfrSNGEOgF5SIA"/>
    <hyperlink ref="L877" r:id="rId2897" display="https://www.google.com/url?q=http://www.tkqlhce.com/click-3278587-13840810&amp;sa=D&amp;ust=1574897675032000&amp;usg=AFQjCNEJAqJTa8CTpZMMV7eIAXjqa5qkRA"/>
    <hyperlink ref="L878" r:id="rId2898" display="https://www.google.com/url?q=http://www.tkqlhce.com/click-3278587-13840810&amp;sa=D&amp;ust=1574897675032000&amp;usg=AFQjCNEJAqJTa8CTpZMMV7eIAXjqa5qkRA"/>
    <hyperlink ref="L879" r:id="rId2899" display="https://www.google.com/url?q=http://www.pntrs.com/t/Sj9FSkpEP0VEQ0JFP0VLS0RC&amp;sa=D&amp;ust=1574897675032000&amp;usg=AFQjCNGX4T_hPT4gF4l3iydSQvgcIdAgnA"/>
    <hyperlink ref="L880" r:id="rId2900" display="https://www.google.com/url?q=https://goto.target.com/c/12116/81938/2092&amp;sa=D&amp;ust=1574897675032000&amp;usg=AFQjCNEJNyctFkhhV6Av3dUwSAZf9PopLw"/>
    <hyperlink ref="L883" r:id="rId2901" display="https://www.google.com/url?q=http://www.pntrs.com/t/Sj9FSkpEP0VEQ0JFP0VLS0RC&amp;sa=D&amp;ust=1574897675033000&amp;usg=AFQjCNFpm0ON0c1GSlCv0o2Pkqhl1D6-JQ"/>
    <hyperlink ref="L884" r:id="rId2902" display="https://www.google.com/url?q=http://www.jdoqocy.com/click-3278587-13365058&amp;sa=D&amp;ust=1574897675033000&amp;usg=AFQjCNEX1GMqLIEcwErbD4CEak_yWrH1_w"/>
    <hyperlink ref="L886" r:id="rId2903" display="https://www.google.com/url?q=http://www.pntrs.com/t/Sj9FSkpEP0VEQ0JFP0VLS0RC&amp;sa=D&amp;ust=1574897675033000&amp;usg=AFQjCNFpm0ON0c1GSlCv0o2Pkqhl1D6-JQ"/>
    <hyperlink ref="L887" r:id="rId2904" display="https://www.google.com/url?q=http://www.pntrs.com/t/Sj9FSkpEP0VEQ0JFP0VLS0RC&amp;sa=D&amp;ust=1574897675033000&amp;usg=AFQjCNFpm0ON0c1GSlCv0o2Pkqhl1D6-JQ"/>
    <hyperlink ref="L888" r:id="rId2905" display="https://www.google.com/url?q=http://www.pntrs.com/t/Sj9FSkpEP0VEQ0JFP0VLS0RC&amp;sa=D&amp;ust=1574897675034000&amp;usg=AFQjCNEPNWGL-nCc1ybFhfKln9tN7Ub6nA"/>
    <hyperlink ref="L889" r:id="rId2906" display="https://www.google.com/url?q=https://bestbuy.7tiv.net/XRqxa&amp;sa=D&amp;ust=1574897675034000&amp;usg=AFQjCNFdMEpGfDrkx7BmSzlQoBUFn9JHVw"/>
    <hyperlink ref="L890" r:id="rId2907" display="https://www.google.com/url?q=https://goto.target.com/c/12116/81938/2092&amp;sa=D&amp;ust=1574897675034000&amp;usg=AFQjCNF89t_WOALvhorKeHBf2_6bESaQhQ"/>
    <hyperlink ref="L891" r:id="rId2908" display="https://www.google.com/url?q=https://click.linksynergy.com/fs-bin/click?id%3DCY3NkS*Y9qw%26offerid%3D608787.26%26type%3D3%26subid%3D0&amp;sa=D&amp;ust=1574897675034000&amp;usg=AFQjCNF4HnXESUNQTYOgAJVxr7oSpSn5TQ"/>
    <hyperlink ref="L892" r:id="rId2909" display="https://www.google.com/url?q=http://www.tkqlhce.com/click-3278587-13840810&amp;sa=D&amp;ust=1574897675034000&amp;usg=AFQjCNEenZaopJTf5dOq1kFmh7WjkZf01A"/>
    <hyperlink ref="L893" r:id="rId2910" display="https://www.google.com/url?q=http://www.tkqlhce.com/click-3278587-13840810&amp;sa=D&amp;ust=1574897675034000&amp;usg=AFQjCNEenZaopJTf5dOq1kFmh7WjkZf01A"/>
    <hyperlink ref="L894" r:id="rId2911" display="https://www.google.com/url?q=http://www.tkqlhce.com/click-3278587-13840810&amp;sa=D&amp;ust=1574897675035000&amp;usg=AFQjCNEqwv_aojbD175yZFu1kNXAWW9E2g"/>
    <hyperlink ref="L896" r:id="rId2912" display="https://www.google.com/url?q=http://www.pntrs.com/t/Sj9FSkpEP0VEQ0JFP0VLS0RC&amp;sa=D&amp;ust=1574897675035000&amp;usg=AFQjCNEwsyB8YiIBwYQgueYHmT2cl9ipOg"/>
    <hyperlink ref="L898" r:id="rId2913" display="https://www.google.com/url?q=http://www.pntrs.com/t/Sj9FSkpEP0VEQ0JFP0VLS0RC&amp;sa=D&amp;ust=1574897675035000&amp;usg=AFQjCNEwsyB8YiIBwYQgueYHmT2cl9ipOg"/>
    <hyperlink ref="L899" r:id="rId2914" display="https://www.google.com/url?q=http://www.pntrs.com/t/Sj9FSkpEP0VEQ0JFP0VLS0RC&amp;sa=D&amp;ust=1574897675035000&amp;usg=AFQjCNEwsyB8YiIBwYQgueYHmT2cl9ipOg"/>
    <hyperlink ref="L900" r:id="rId2915" display="https://www.google.com/url?q=http://www.tkqlhce.com/click-3278587-13840810&amp;sa=D&amp;ust=1574897675035000&amp;usg=AFQjCNEqwv_aojbD175yZFu1kNXAWW9E2g"/>
    <hyperlink ref="L901" r:id="rId2916" display="https://www.google.com/url?q=http://www.tkqlhce.com/click-3278587-13840810&amp;sa=D&amp;ust=1574897675036000&amp;usg=AFQjCNHtZAShSzFsCSWjQas8OYOkRpsRRQ"/>
    <hyperlink ref="L902" r:id="rId2917" display="https://www.google.com/url?q=https://bestbuy.7tiv.net/XRqxa&amp;sa=D&amp;ust=1574897675036000&amp;usg=AFQjCNEAr_Or1PODqkjz1qhJWP3chCUFpg"/>
    <hyperlink ref="L903" r:id="rId2918" display="https://www.google.com/url?q=https://click.linksynergy.com/fs-bin/click?id%3DCY3NkS*Y9qw%26offerid%3D608787.26%26type%3D3%26subid%3D0&amp;sa=D&amp;ust=1574897675036000&amp;usg=AFQjCNFH8HDBZyOh-RZQFanMsuJYRxpHlA"/>
    <hyperlink ref="L904" r:id="rId2919" display="https://www.google.com/url?q=http://www.pntrs.com/t/Sj9FSkpEP0VEQ0JFP0VLS0RC&amp;sa=D&amp;ust=1574897675036000&amp;usg=AFQjCNGgPEDL7OW9EyDhTehMSasj3tZs0w"/>
    <hyperlink ref="L906" r:id="rId2920" display="https://www.google.com/url?q=http://www.tkqlhce.com/click-3278587-13840810&amp;sa=D&amp;ust=1574897675037000&amp;usg=AFQjCNH7kzTsnqUMudJ9zttDpiGJRwfUqw"/>
    <hyperlink ref="L907" r:id="rId2921" display="https://www.google.com/url?q=http://www.pntrs.com/t/Sj9FSkpEP0VEQ0JFP0VLS0RC&amp;sa=D&amp;ust=1574897675037000&amp;usg=AFQjCNEb7d_l5Gcl0yhlFLt2o55SQzUTeg"/>
    <hyperlink ref="L908" r:id="rId292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7000&amp;usg=AFQjCNEpLJnGJgUkrlHlW1i8hslI0zJ2SQ"/>
    <hyperlink ref="L909" r:id="rId292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8000&amp;usg=AFQjCNGH8fg6VT7X2bAfJFPSMBZ5bd9fKw"/>
    <hyperlink ref="L910" r:id="rId292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8000&amp;usg=AFQjCNGH8fg6VT7X2bAfJFPSMBZ5bd9fKw"/>
    <hyperlink ref="L911" r:id="rId2925" display="https://www.google.com/url?q=https://goto.target.com/c/12116/81938/2092&amp;sa=D&amp;ust=1574897675038000&amp;usg=AFQjCNFhWYrjhNNpYCos_-BXOi73AwlNHw"/>
    <hyperlink ref="L912" r:id="rId292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8000&amp;usg=AFQjCNGH8fg6VT7X2bAfJFPSMBZ5bd9fKw"/>
    <hyperlink ref="L913" r:id="rId2927" display="https://www.google.com/url?q=https://click.linksynergy.com/fs-bin/click?id%3DCY3NkS*Y9qw%26offerid%3D608787.26%26type%3D3%26subid%3D0&amp;sa=D&amp;ust=1574897675038000&amp;usg=AFQjCNFYiXT7F8ZOZTUiCrOS8IOTExk59g"/>
    <hyperlink ref="L914" r:id="rId2928" display="https://www.google.com/url?q=https://goto.target.com/c/12116/81938/2092&amp;sa=D&amp;ust=1574897675039000&amp;usg=AFQjCNFINnCrzUBgqyuQEJTagDcespy5mg"/>
    <hyperlink ref="L915" r:id="rId292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9000&amp;usg=AFQjCNEqLq_Ua_H1c1W6aCDd0j2oMS5-gA"/>
    <hyperlink ref="L916" r:id="rId2930" display="https://www.google.com/url?q=http://www.jdoqocy.com/click-3278587-12289246&amp;sa=D&amp;ust=1574897675039000&amp;usg=AFQjCNFmrlC1kryjxAHnCKfmKeVZJ8MkFg"/>
    <hyperlink ref="L917" r:id="rId2931" display="https://www.google.com/url?q=http://www.jdoqocy.com/click-3278587-12289246&amp;sa=D&amp;ust=1574897675039000&amp;usg=AFQjCNFmrlC1kryjxAHnCKfmKeVZJ8MkFg"/>
    <hyperlink ref="L918" r:id="rId293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9000&amp;usg=AFQjCNEqLq_Ua_H1c1W6aCDd0j2oMS5-gA"/>
    <hyperlink ref="L919" r:id="rId293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39000&amp;usg=AFQjCNEqLq_Ua_H1c1W6aCDd0j2oMS5-gA"/>
    <hyperlink ref="L920" r:id="rId2934" display="https://www.google.com/url?q=https://bestbuy.7tiv.net/XRqxa&amp;sa=D&amp;ust=1574897675039000&amp;usg=AFQjCNGkzmspLCjJdHsWPEkxc7lMDKzgSQ"/>
    <hyperlink ref="L921" r:id="rId2935" display="https://www.google.com/url?q=http://www.pntrs.com/t/Sj9FSkpEP0VEQ0JFP0VLS0RC&amp;sa=D&amp;ust=1574897675040000&amp;usg=AFQjCNHtElnMYg6vCIfKrOcA5As3L3WVCw"/>
    <hyperlink ref="L922" r:id="rId2936" display="https://www.google.com/url?q=https://bestbuy.7tiv.net/XRqxa&amp;sa=D&amp;ust=1574897675040000&amp;usg=AFQjCNFlvgSnfEPsgm1gsgOsmmBgj7ZlVQ"/>
    <hyperlink ref="L923" r:id="rId2937" display="https://www.google.com/url?q=https://goto.target.com/c/12116/81938/2092&amp;sa=D&amp;ust=1574897675041000&amp;usg=AFQjCNHGmOrlvdU6zOjXhfroasiDF_NeZA"/>
    <hyperlink ref="L924" r:id="rId2938" display="https://www.google.com/url?q=http://www.pntrs.com/t/Sj9FSkpEP0VEQ0JFP0VLS0RC&amp;sa=D&amp;ust=1574897675041000&amp;usg=AFQjCNGNEHOMGEvcT684d9xN5G8gP3G_PQ"/>
    <hyperlink ref="L925" r:id="rId2939" display="https://www.google.com/url?q=http://www.tkqlhce.com/click-3278587-13840810&amp;sa=D&amp;ust=1574897675041000&amp;usg=AFQjCNFahwsII3CnMchUm59IMxKP_qzgkw"/>
    <hyperlink ref="L926" r:id="rId2940" display="https://www.google.com/url?q=https://bestbuy.7tiv.net/XRqxa&amp;sa=D&amp;ust=1574897675041000&amp;usg=AFQjCNE_9Jh1dWinj_xyF_Op02lUgjo9bQ"/>
    <hyperlink ref="L927" r:id="rId2941" display="https://www.google.com/url?q=https://bestbuy.7tiv.net/XRqxa&amp;sa=D&amp;ust=1574897675041000&amp;usg=AFQjCNE_9Jh1dWinj_xyF_Op02lUgjo9bQ"/>
    <hyperlink ref="L928" r:id="rId2942" display="https://www.google.com/url?q=https://goto.target.com/c/12116/81938/2092&amp;sa=D&amp;ust=1574897675042000&amp;usg=AFQjCNGk8rj4puks1zrYQoLwUMnru3cRTg"/>
    <hyperlink ref="L929" r:id="rId2943" display="https://www.google.com/url?q=https://goto.target.com/c/12116/81938/2092&amp;sa=D&amp;ust=1574897675042000&amp;usg=AFQjCNGk8rj4puks1zrYQoLwUMnru3cRTg"/>
    <hyperlink ref="L930" r:id="rId2944" display="https://www.google.com/url?q=http://www.pntrs.com/t/Sj9FSkpEP0VEQ0JFP0VLS0RC&amp;sa=D&amp;ust=1574897675042000&amp;usg=AFQjCNEhYIGLOL3K7JGkxYVzQ5T6gCKmAA"/>
    <hyperlink ref="L931" r:id="rId294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42000&amp;usg=AFQjCNFvZyjYsfB0Gcl-kIdyiHv0vwpomQ"/>
    <hyperlink ref="L932" r:id="rId2946" display="https://www.google.com/url?q=http://www.tkqlhce.com/click-3278587-13840810&amp;sa=D&amp;ust=1574897675042000&amp;usg=AFQjCNFJ56XTJHDfV6GJSnfasJO6vK9XwQ"/>
    <hyperlink ref="L933" r:id="rId2947" display="https://www.google.com/url?q=https://bestbuy.7tiv.net/XRqxa&amp;sa=D&amp;ust=1574897675042000&amp;usg=AFQjCNGUY_BI92RfDL7d-obpOuT85g8TOg"/>
    <hyperlink ref="L934" r:id="rId2948" display="https://www.google.com/url?q=https://bestbuy.7tiv.net/XRqxa&amp;sa=D&amp;ust=1574897675043000&amp;usg=AFQjCNG_PBLoayl-VJCj1p39hHKNVFDlqg"/>
    <hyperlink ref="L935" r:id="rId2949" display="https://www.google.com/url?q=https://bestbuy.7tiv.net/XRqxa&amp;sa=D&amp;ust=1574897675043000&amp;usg=AFQjCNG_PBLoayl-VJCj1p39hHKNVFDlqg"/>
    <hyperlink ref="L936" r:id="rId2950" display="https://www.google.com/url?q=http://www.pntrs.com/t/Sj9FSkpEP0VEQ0JFP0VLS0RC&amp;sa=D&amp;ust=1574897675043000&amp;usg=AFQjCNGnbAgSDaFui3a4JMoOORCb93TaFA"/>
    <hyperlink ref="L937" r:id="rId2951" display="https://www.google.com/url?q=https://bestbuy.7tiv.net/XRqxa&amp;sa=D&amp;ust=1574897675043000&amp;usg=AFQjCNG_PBLoayl-VJCj1p39hHKNVFDlqg"/>
    <hyperlink ref="L938" r:id="rId2952" display="https://www.google.com/url?q=https://goto.target.com/c/12116/81938/2092&amp;sa=D&amp;ust=1574897675043000&amp;usg=AFQjCNGUBFyylFcQZ8qbtxdKG01XYF978A"/>
    <hyperlink ref="L939" r:id="rId2953" display="https://www.google.com/url?q=https://goto.target.com/c/12116/81938/2092&amp;sa=D&amp;ust=1574897675043000&amp;usg=AFQjCNGUBFyylFcQZ8qbtxdKG01XYF978A"/>
    <hyperlink ref="L940" r:id="rId2954" display="https://www.google.com/url?q=http://www.pntrs.com/t/Sj9FSkpEP0VEQ0JFP0VLS0RC&amp;sa=D&amp;ust=1574897675044000&amp;usg=AFQjCNGq3Kt19XqEeoTRVX87snfN5vndlg"/>
    <hyperlink ref="L941" r:id="rId2955" display="https://www.google.com/url?q=http://www.pntrs.com/t/Sj9FSkpEP0VEQ0JFP0VLS0RC&amp;sa=D&amp;ust=1574897675044000&amp;usg=AFQjCNGq3Kt19XqEeoTRVX87snfN5vndlg"/>
    <hyperlink ref="L942" r:id="rId2956" display="https://www.google.com/url?q=http://www.pntrs.com/t/Sj9FSkpEP0VEQ0JFP0VLS0RC&amp;sa=D&amp;ust=1574897675044000&amp;usg=AFQjCNGq3Kt19XqEeoTRVX87snfN5vndlg"/>
    <hyperlink ref="L943" r:id="rId295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45000&amp;usg=AFQjCNFO8t2AzZIJoHglWqrP-bbq7ADWhA"/>
    <hyperlink ref="L944" r:id="rId2958" display="https://www.google.com/url?q=http://www.tkqlhce.com/click-3278587-13840810&amp;sa=D&amp;ust=1574897675045000&amp;usg=AFQjCNGyNy1QEystEZAJ5PEpVHu4sgDW5w"/>
    <hyperlink ref="L945" r:id="rId2959" display="https://www.google.com/url?q=http://www.tkqlhce.com/click-3278587-13840810&amp;sa=D&amp;ust=1574897675045000&amp;usg=AFQjCNGyNy1QEystEZAJ5PEpVHu4sgDW5w"/>
    <hyperlink ref="L946" r:id="rId2960" display="https://www.google.com/url?q=http://www.tkqlhce.com/click-3278587-13840810&amp;sa=D&amp;ust=1574897675045000&amp;usg=AFQjCNGyNy1QEystEZAJ5PEpVHu4sgDW5w"/>
    <hyperlink ref="L949" r:id="rId2961" display="https://www.google.com/url?q=http://www.tkqlhce.com/click-3278587-13840810&amp;sa=D&amp;ust=1574897675046000&amp;usg=AFQjCNEcqnh6rL27RfUu-fwzt5Hfd5_11g"/>
    <hyperlink ref="L951" r:id="rId2962" display="https://www.google.com/url?q=https://bestbuy.7tiv.net/XRqxa&amp;sa=D&amp;ust=1574897675046000&amp;usg=AFQjCNHRvHxslF-Xq7W4h4zNskUSVo2s1w"/>
    <hyperlink ref="L952" r:id="rId2963" display="https://www.google.com/url?q=https://bestbuy.7tiv.net/XRqxa&amp;sa=D&amp;ust=1574897675046000&amp;usg=AFQjCNHRvHxslF-Xq7W4h4zNskUSVo2s1w"/>
    <hyperlink ref="L953" r:id="rId2964" display="https://www.google.com/url?q=https://bestbuy.7tiv.net/XRqxa&amp;sa=D&amp;ust=1574897675046000&amp;usg=AFQjCNHRvHxslF-Xq7W4h4zNskUSVo2s1w"/>
    <hyperlink ref="L954" r:id="rId2965" display="https://www.google.com/url?q=https://bestbuy.7tiv.net/XRqxa&amp;sa=D&amp;ust=1574897675046000&amp;usg=AFQjCNHRvHxslF-Xq7W4h4zNskUSVo2s1w"/>
    <hyperlink ref="L955" r:id="rId2966" display="https://www.google.com/url?q=https://bestbuy.7tiv.net/XRqxa&amp;sa=D&amp;ust=1574897675046000&amp;usg=AFQjCNHRvHxslF-Xq7W4h4zNskUSVo2s1w"/>
    <hyperlink ref="L956" r:id="rId2967" display="https://www.google.com/url?q=https://goto.target.com/c/12116/81938/2092&amp;sa=D&amp;ust=1574897675047000&amp;usg=AFQjCNHP7hCB4u_ht-VbGKRvks4nzTPglQ"/>
    <hyperlink ref="L957" r:id="rId2968" display="https://www.google.com/url?q=http://www.pntrs.com/t/Sj9FSkpEP0VEQ0JFP0VLS0RC&amp;sa=D&amp;ust=1574897675047000&amp;usg=AFQjCNF5KuZ0TmxrB_c0z9JeXXTFVr60Tw"/>
    <hyperlink ref="L958" r:id="rId2969" display="https://www.google.com/url?q=https://goto.target.com/c/12116/81938/2092&amp;sa=D&amp;ust=1574897675047000&amp;usg=AFQjCNHP7hCB4u_ht-VbGKRvks4nzTPglQ"/>
    <hyperlink ref="L959" r:id="rId2970" display="https://www.google.com/url?q=http://www.pntrs.com/t/Sj9FSkpEP0VEQ0JFP0VLS0RC&amp;sa=D&amp;ust=1574897675048000&amp;usg=AFQjCNEoxgcchQTNRIBOohMBJGZ2Supa7w"/>
    <hyperlink ref="L960" r:id="rId2971" display="https://www.google.com/url?q=http://www.pntrs.com/t/Sj9FSkpEP0VEQ0JFP0VLS0RC&amp;sa=D&amp;ust=1574897675048000&amp;usg=AFQjCNEoxgcchQTNRIBOohMBJGZ2Supa7w"/>
    <hyperlink ref="L961" r:id="rId2972" display="https://www.google.com/url?q=http://www.pntrs.com/t/Sj9FSkpEP0VEQ0JFP0VLS0RC&amp;sa=D&amp;ust=1574897675048000&amp;usg=AFQjCNEoxgcchQTNRIBOohMBJGZ2Supa7w"/>
    <hyperlink ref="L964" r:id="rId2973" display="https://www.google.com/url?q=http://www.tkqlhce.com/click-3278587-13840810&amp;sa=D&amp;ust=1574897675048000&amp;usg=AFQjCNG3Y_Fa-5FB1cjcgMOaatcajs0Otw"/>
    <hyperlink ref="L965" r:id="rId2974" display="https://www.google.com/url?q=http://www.tkqlhce.com/click-3278587-13840810&amp;sa=D&amp;ust=1574897675048000&amp;usg=AFQjCNG3Y_Fa-5FB1cjcgMOaatcajs0Otw"/>
    <hyperlink ref="L969" r:id="rId2975" display="https://www.google.com/url?q=https://bestbuy.7tiv.net/XRqxa&amp;sa=D&amp;ust=1574897675049000&amp;usg=AFQjCNG3QkAQvwZq5V7Qbjkgh4VSLgVmGg"/>
    <hyperlink ref="L972" r:id="rId2976" display="https://www.google.com/url?q=https://bestbuy.7tiv.net/XRqxa&amp;sa=D&amp;ust=1574897675049000&amp;usg=AFQjCNG3QkAQvwZq5V7Qbjkgh4VSLgVmGg"/>
    <hyperlink ref="L973" r:id="rId2977" display="https://www.google.com/url?q=https://bestbuy.7tiv.net/XRqxa&amp;sa=D&amp;ust=1574897675049000&amp;usg=AFQjCNG3QkAQvwZq5V7Qbjkgh4VSLgVmGg"/>
    <hyperlink ref="L974" r:id="rId2978" display="https://www.google.com/url?q=https://bestbuy.7tiv.net/XRqxa&amp;sa=D&amp;ust=1574897675050000&amp;usg=AFQjCNGq2FFdSkqbUvUS_tEB6WpaQtKWww"/>
    <hyperlink ref="L975" r:id="rId2979" display="https://www.google.com/url?q=https://bestbuy.7tiv.net/XRqxa&amp;sa=D&amp;ust=1574897675050000&amp;usg=AFQjCNGq2FFdSkqbUvUS_tEB6WpaQtKWww"/>
    <hyperlink ref="L976" r:id="rId2980" display="https://www.google.com/url?q=http://www.pntrs.com/t/Sj9FSkpEP0VEQ0JFP0VLS0RC&amp;sa=D&amp;ust=1574897675050000&amp;usg=AFQjCNGmO-mf5Lr8UfLIrRrHyOtdapfHJg"/>
    <hyperlink ref="L977" r:id="rId2981" display="https://www.google.com/url?q=http://www.pntrs.com/t/Sj9FSkpEP0VEQ0JFP0VLS0RC&amp;sa=D&amp;ust=1574897675050000&amp;usg=AFQjCNGmO-mf5Lr8UfLIrRrHyOtdapfHJg"/>
    <hyperlink ref="L978" r:id="rId2982" display="https://www.google.com/url?q=http://www.pntrs.com/t/Sj9FSkpEP0VEQ0JFP0VLS0RC&amp;sa=D&amp;ust=1574897675050000&amp;usg=AFQjCNGmO-mf5Lr8UfLIrRrHyOtdapfHJg"/>
    <hyperlink ref="L979" r:id="rId2983" display="https://www.google.com/url?q=http://www.pntrs.com/t/Sj9FSkpEP0VEQ0JFP0VLS0RC&amp;sa=D&amp;ust=1574897675051000&amp;usg=AFQjCNEDJIOp0Qj52yzkfilca-Cm2AbW2g"/>
    <hyperlink ref="L980" r:id="rId2984" display="https://www.google.com/url?q=http://www.tkqlhce.com/click-3278587-13840810&amp;sa=D&amp;ust=1574897675051000&amp;usg=AFQjCNE8o10oXpA_wzzSSt2R6JdwivyMFA"/>
    <hyperlink ref="L984" r:id="rId2985" display="https://www.google.com/url?q=http://www.pntrs.com/t/Sj9FSkpEP0VEQ0JFP0VLS0RC&amp;sa=D&amp;ust=1574897675052000&amp;usg=AFQjCNGpqiMAEMp-0MFhaMSp4FPsjcqo2g"/>
    <hyperlink ref="L985" r:id="rId2986" display="https://www.google.com/url?q=http://www.pntrs.com/t/Sj9FSkpEP0VEQ0JFP0VLS0RC&amp;sa=D&amp;ust=1574897675052000&amp;usg=AFQjCNGpqiMAEMp-0MFhaMSp4FPsjcqo2g"/>
    <hyperlink ref="L986" r:id="rId2987" display="https://www.google.com/url?q=http://www.pntrs.com/t/Sj9FSkpEP0VEQ0JFP0VLS0RC&amp;sa=D&amp;ust=1574897675052000&amp;usg=AFQjCNGpqiMAEMp-0MFhaMSp4FPsjcqo2g"/>
    <hyperlink ref="L989" r:id="rId2988" display="https://www.google.com/url?q=https://click.linksynergy.com/fs-bin/click?id%3DCY3NkS*Y9qw%26offerid%3D608787.26%26type%3D3%26subid%3D0&amp;sa=D&amp;ust=1574897675052000&amp;usg=AFQjCNEaTnwg2l3Owv2XlVLjgAAKsNN62A"/>
    <hyperlink ref="L990" r:id="rId2989" display="https://www.google.com/url?q=https://click.linksynergy.com/fs-bin/click?id%3DCY3NkS*Y9qw%26offerid%3D608787.26%26type%3D3%26subid%3D0&amp;sa=D&amp;ust=1574897675053000&amp;usg=AFQjCNHAUfUjg4TKyKZbJ2kib6STfcTynQ"/>
    <hyperlink ref="L991" r:id="rId2990" display="https://www.google.com/url?q=https://bestbuy.7tiv.net/XRqxa&amp;sa=D&amp;ust=1574897675053000&amp;usg=AFQjCNHIQcEp9vZpyzWuDp5Ze8t5U4fgrA"/>
    <hyperlink ref="L992" r:id="rId2991" display="https://www.google.com/url?q=https://bestbuy.7tiv.net/XRqxa&amp;sa=D&amp;ust=1574897675053000&amp;usg=AFQjCNHIQcEp9vZpyzWuDp5Ze8t5U4fgrA"/>
    <hyperlink ref="L993" r:id="rId2992" display="https://www.google.com/url?q=https://bestbuy.7tiv.net/XRqxa&amp;sa=D&amp;ust=1574897675053000&amp;usg=AFQjCNHIQcEp9vZpyzWuDp5Ze8t5U4fgrA"/>
    <hyperlink ref="L994" r:id="rId2993" display="https://www.google.com/url?q=https://bestbuy.7tiv.net/XRqxa&amp;sa=D&amp;ust=1574897675053000&amp;usg=AFQjCNHIQcEp9vZpyzWuDp5Ze8t5U4fgrA"/>
    <hyperlink ref="L995" r:id="rId2994" display="https://www.google.com/url?q=https://bestbuy.7tiv.net/XRqxa&amp;sa=D&amp;ust=1574897675053000&amp;usg=AFQjCNHIQcEp9vZpyzWuDp5Ze8t5U4fgrA"/>
    <hyperlink ref="L996" r:id="rId2995" display="https://www.google.com/url?q=https://bestbuy.7tiv.net/XRqxa&amp;sa=D&amp;ust=1574897675053000&amp;usg=AFQjCNHIQcEp9vZpyzWuDp5Ze8t5U4fgrA"/>
    <hyperlink ref="L997" r:id="rId2996" display="https://www.google.com/url?q=http://www.tkqlhce.com/click-3278587-13840810&amp;sa=D&amp;ust=1574897675053000&amp;usg=AFQjCNEzJcZjorO88Ga3ifCHPrYFU3k6Bg"/>
    <hyperlink ref="L1000" r:id="rId2997" display="https://www.google.com/url?q=https://bestbuy.7tiv.net/XRqxa&amp;sa=D&amp;ust=1574897675054000&amp;usg=AFQjCNFfeTnSXBhvAccOoIFijfAUKwPxXQ"/>
    <hyperlink ref="L1001" r:id="rId2998" display="https://www.google.com/url?q=https://bestbuy.7tiv.net/XRqxa&amp;sa=D&amp;ust=1574897675055000&amp;usg=AFQjCNHaNGH7AHMOnTGwlQmGtJZonlH2ag"/>
    <hyperlink ref="L1002" r:id="rId2999" display="https://www.google.com/url?q=https://bestbuy.7tiv.net/XRqxa&amp;sa=D&amp;ust=1574897675055000&amp;usg=AFQjCNHaNGH7AHMOnTGwlQmGtJZonlH2ag"/>
    <hyperlink ref="L1003" r:id="rId3000" display="https://www.google.com/url?q=https://bestbuy.7tiv.net/XRqxa&amp;sa=D&amp;ust=1574897675055000&amp;usg=AFQjCNHaNGH7AHMOnTGwlQmGtJZonlH2ag"/>
    <hyperlink ref="L1004" r:id="rId3001" display="https://www.google.com/url?q=https://goto.target.com/c/12116/81938/2092&amp;sa=D&amp;ust=1574897675055000&amp;usg=AFQjCNEXaQDb6gMvQ1JubfhmTqDqJkXALQ"/>
    <hyperlink ref="L1005" r:id="rId3002" display="https://www.google.com/url?q=https://goto.target.com/c/12116/81938/2092&amp;sa=D&amp;ust=1574897675055000&amp;usg=AFQjCNEXaQDb6gMvQ1JubfhmTqDqJkXALQ"/>
    <hyperlink ref="L1006" r:id="rId3003" display="https://www.google.com/url?q=https://bestbuy.7tiv.net/XRqxa&amp;sa=D&amp;ust=1574897675055000&amp;usg=AFQjCNHaNGH7AHMOnTGwlQmGtJZonlH2ag"/>
    <hyperlink ref="L1007" r:id="rId3004" display="https://www.google.com/url?q=https://goto.target.com/c/12116/81938/2092&amp;sa=D&amp;ust=1574897675055000&amp;usg=AFQjCNEXaQDb6gMvQ1JubfhmTqDqJkXALQ"/>
    <hyperlink ref="L1008" r:id="rId3005" display="https://www.google.com/url?q=https://goto.target.com/c/12116/81938/2092&amp;sa=D&amp;ust=1574897675055000&amp;usg=AFQjCNEXaQDb6gMvQ1JubfhmTqDqJkXALQ"/>
    <hyperlink ref="L1009" r:id="rId3006" display="https://www.google.com/url?q=https://bestbuy.7tiv.net/XRqxa&amp;sa=D&amp;ust=1574897675056000&amp;usg=AFQjCNH9o00xptqmzJY7bH_Vx4Hw3395FQ"/>
    <hyperlink ref="L1011" r:id="rId3007" display="https://www.google.com/url?q=https://goto.target.com/c/12116/81938/2092&amp;sa=D&amp;ust=1574897675056000&amp;usg=AFQjCNEMWJI85TUcgy2e78uQ3nKI5sRcZQ"/>
    <hyperlink ref="L1012" r:id="rId3008" display="https://www.google.com/url?q=https://bestbuy.7tiv.net/XRqxa&amp;sa=D&amp;ust=1574897675056000&amp;usg=AFQjCNH9o00xptqmzJY7bH_Vx4Hw3395FQ"/>
    <hyperlink ref="L1013" r:id="rId3009" display="https://www.google.com/url?q=http://www.tkqlhce.com/click-3278587-13840810&amp;sa=D&amp;ust=1574897675056000&amp;usg=AFQjCNHuNfjDfvfGZYfdP3Nub-yXuLgvuw"/>
    <hyperlink ref="L1014" r:id="rId3010" display="https://www.google.com/url?q=https://goto.target.com/c/12116/81938/2092&amp;sa=D&amp;ust=1574897675056000&amp;usg=AFQjCNEMWJI85TUcgy2e78uQ3nKI5sRcZQ"/>
    <hyperlink ref="L1015" r:id="rId3011" display="https://www.google.com/url?q=https://click.linksynergy.com/fs-bin/click?id%3DCY3NkS*Y9qw%26offerid%3D608787.26%26type%3D3%26subid%3D0&amp;sa=D&amp;ust=1574897675056000&amp;usg=AFQjCNF8VyC-Dq_mZADDFxeZdFJpiS5XPw"/>
    <hyperlink ref="L1016" r:id="rId3012" display="https://www.google.com/url?q=http://www.tkqlhce.com/click-3278587-13840810&amp;sa=D&amp;ust=1574897675057000&amp;usg=AFQjCNEWA5_M5IBtegz48w0g-5290Msggg"/>
    <hyperlink ref="L1017" r:id="rId3013" display="https://www.google.com/url?q=https://click.linksynergy.com/fs-bin/click?id%3DCY3NkS*Y9qw%26offerid%3D608787.26%26type%3D3%26subid%3D0&amp;sa=D&amp;ust=1574897675057000&amp;usg=AFQjCNGDg5WgCmN_gD2vWLQvfc8q-86TTA"/>
    <hyperlink ref="L1018" r:id="rId3014" display="https://www.google.com/url?q=http://www.jdoqocy.com/click-3278587-13365058&amp;sa=D&amp;ust=1574897675058000&amp;usg=AFQjCNE2CVKhnFUHiJDyIHy22mWxVNsFGw"/>
    <hyperlink ref="L1019" r:id="rId301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58000&amp;usg=AFQjCNE2XaHZyQ_d0NCRH1sVU50w0L-mvQ"/>
    <hyperlink ref="L1020" r:id="rId3016" display="https://www.google.com/url?q=http://www.tkqlhce.com/click-3278587-13840810&amp;sa=D&amp;ust=1574897675058000&amp;usg=AFQjCNF6f6aRAp-GC3edY2G_WdFtnne2qw"/>
    <hyperlink ref="L1021" r:id="rId3017" display="https://www.google.com/url?q=https://click.linksynergy.com/fs-bin/click?id%3DCY3NkS*Y9qw%26offerid%3D608787.26%26type%3D3%26subid%3D0&amp;sa=D&amp;ust=1574897675058000&amp;usg=AFQjCNGsWwMLtubEcR9xaDOuCgAfb9K-WA"/>
    <hyperlink ref="L1022" r:id="rId3018" display="https://www.google.com/url?q=http://www.tkqlhce.com/click-3278587-13840810&amp;sa=D&amp;ust=1574897675058000&amp;usg=AFQjCNF6f6aRAp-GC3edY2G_WdFtnne2qw"/>
    <hyperlink ref="L1023" r:id="rId3019" display="https://www.google.com/url?q=http://www.tkqlhce.com/click-3278587-13840810&amp;sa=D&amp;ust=1574897675058000&amp;usg=AFQjCNF6f6aRAp-GC3edY2G_WdFtnne2qw"/>
    <hyperlink ref="L1024" r:id="rId3020" display="https://www.google.com/url?q=http://www.tkqlhce.com/click-3278587-13840810&amp;sa=D&amp;ust=1574897675058000&amp;usg=AFQjCNF6f6aRAp-GC3edY2G_WdFtnne2qw"/>
    <hyperlink ref="L1025" r:id="rId3021" display="https://www.google.com/url?q=http://www.tkqlhce.com/click-3278587-13840810&amp;sa=D&amp;ust=1574897675059000&amp;usg=AFQjCNH0NpkopVvSoiOa3hxFoZzIIHzHEg"/>
    <hyperlink ref="L1026" r:id="rId3022" display="https://www.google.com/url?q=http://www.tkqlhce.com/click-3278587-13840810&amp;sa=D&amp;ust=1574897675059000&amp;usg=AFQjCNH0NpkopVvSoiOa3hxFoZzIIHzHEg"/>
    <hyperlink ref="L1027" r:id="rId3023" display="https://www.google.com/url?q=http://www.pntrs.com/t/Sj9FSkpEP0VEQ0JFP0VLS0RC&amp;sa=D&amp;ust=1574897675059000&amp;usg=AFQjCNFRHvfzHyjhCS9rymZFfMUhzXPvDg"/>
    <hyperlink ref="L1028" r:id="rId3024" display="https://www.google.com/url?q=http://www.pntrs.com/t/Sj9FSkpEP0VEQ0JFP0VLS0RC&amp;sa=D&amp;ust=1574897675059000&amp;usg=AFQjCNFRHvfzHyjhCS9rymZFfMUhzXPvDg"/>
    <hyperlink ref="L1029" r:id="rId3025" display="https://www.google.com/url?q=https://goto.target.com/c/12116/81938/2092&amp;sa=D&amp;ust=1574897675059000&amp;usg=AFQjCNH6Z_fvWYvYIrTAr_5GF5Tee56fmw"/>
    <hyperlink ref="L1032" r:id="rId3026" display="https://www.google.com/url?q=https://bestbuy.7tiv.net/XRqxa&amp;sa=D&amp;ust=1574897675059000&amp;usg=AFQjCNHGdoLgWJUzWGYvAlE0JxGn2uaBGQ"/>
    <hyperlink ref="L1033" r:id="rId3027" display="https://www.google.com/url?q=https://bestbuy.7tiv.net/XRqxa&amp;sa=D&amp;ust=1574897675059000&amp;usg=AFQjCNHGdoLgWJUzWGYvAlE0JxGn2uaBGQ"/>
    <hyperlink ref="L1034" r:id="rId3028" display="https://www.google.com/url?q=https://bestbuy.7tiv.net/XRqxa&amp;sa=D&amp;ust=1574897675060000&amp;usg=AFQjCNFMvf-XEP6jZIwdBpaysSkg9RzXVw"/>
    <hyperlink ref="L1035" r:id="rId3029" display="https://www.google.com/url?q=https://goto.target.com/c/12116/81938/2092&amp;sa=D&amp;ust=1574897675060000&amp;usg=AFQjCNGu_FXX8uPZWlmlnC4ErPDP5qXG-Q"/>
    <hyperlink ref="L1036" r:id="rId3030" display="https://www.google.com/url?q=https://goto.target.com/c/12116/81938/2092&amp;sa=D&amp;ust=1574897675060000&amp;usg=AFQjCNGu_FXX8uPZWlmlnC4ErPDP5qXG-Q"/>
    <hyperlink ref="L1037" r:id="rId3031" display="https://www.google.com/url?q=https://bestbuy.7tiv.net/XRqxa&amp;sa=D&amp;ust=1574897675060000&amp;usg=AFQjCNFMvf-XEP6jZIwdBpaysSkg9RzXVw"/>
    <hyperlink ref="L1038" r:id="rId3032" display="https://www.google.com/url?q=https://goto.target.com/c/12116/81938/2092&amp;sa=D&amp;ust=1574897675061000&amp;usg=AFQjCNHSgCynZS8ms9i3UkcjrL5_5MtVcw"/>
    <hyperlink ref="L1039" r:id="rId3033" display="https://www.google.com/url?q=https://bestbuy.7tiv.net/XRqxa&amp;sa=D&amp;ust=1574897675061000&amp;usg=AFQjCNE_FxvVb92D79nsPr3FwkBTjjPjDg"/>
    <hyperlink ref="L1040" r:id="rId3034" display="https://www.google.com/url?q=https://goto.target.com/c/12116/81938/2092&amp;sa=D&amp;ust=1574897675061000&amp;usg=AFQjCNHSgCynZS8ms9i3UkcjrL5_5MtVcw"/>
    <hyperlink ref="L1041" r:id="rId3035" display="https://www.google.com/url?q=https://bestbuy.7tiv.net/XRqxa&amp;sa=D&amp;ust=1574897675061000&amp;usg=AFQjCNE_FxvVb92D79nsPr3FwkBTjjPjDg"/>
    <hyperlink ref="L1042" r:id="rId3036" display="https://www.google.com/url?q=https://bestbuy.7tiv.net/XRqxa&amp;sa=D&amp;ust=1574897675061000&amp;usg=AFQjCNE_FxvVb92D79nsPr3FwkBTjjPjDg"/>
    <hyperlink ref="L1043" r:id="rId3037" display="https://www.google.com/url?q=https://bestbuy.7tiv.net/XRqxa&amp;sa=D&amp;ust=1574897675061000&amp;usg=AFQjCNE_FxvVb92D79nsPr3FwkBTjjPjDg"/>
    <hyperlink ref="L1044" r:id="rId3038" display="https://www.google.com/url?q=https://bestbuy.7tiv.net/XRqxa&amp;sa=D&amp;ust=1574897675061000&amp;usg=AFQjCNE_FxvVb92D79nsPr3FwkBTjjPjDg"/>
    <hyperlink ref="L1045" r:id="rId3039" display="https://www.google.com/url?q=https://bestbuy.7tiv.net/XRqxa&amp;sa=D&amp;ust=1574897675061000&amp;usg=AFQjCNE_FxvVb92D79nsPr3FwkBTjjPjDg"/>
    <hyperlink ref="L1046" r:id="rId304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2000&amp;usg=AFQjCNFhgtQyRgx_zLygCvdAzBIVdd9xrg"/>
    <hyperlink ref="L1047" r:id="rId3041" display="https://www.google.com/url?q=https://bestbuy.7tiv.net/XRqxa&amp;sa=D&amp;ust=1574897675062000&amp;usg=AFQjCNH8TkKSc_vWC5s1LjK8A_cxPNeOKg"/>
    <hyperlink ref="L1048" r:id="rId3042" display="https://www.google.com/url?q=https://bestbuy.7tiv.net/XRqxa&amp;sa=D&amp;ust=1574897675062000&amp;usg=AFQjCNH8TkKSc_vWC5s1LjK8A_cxPNeOKg"/>
    <hyperlink ref="L1049" r:id="rId304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2000&amp;usg=AFQjCNFhgtQyRgx_zLygCvdAzBIVdd9xrg"/>
    <hyperlink ref="L1050" r:id="rId3044" display="https://www.google.com/url?q=https://bestbuy.7tiv.net/XRqxa&amp;sa=D&amp;ust=1574897675062000&amp;usg=AFQjCNH8TkKSc_vWC5s1LjK8A_cxPNeOKg"/>
    <hyperlink ref="L1051" r:id="rId3045" display="https://www.google.com/url?q=https://bestbuy.7tiv.net/XRqxa&amp;sa=D&amp;ust=1574897675062000&amp;usg=AFQjCNH8TkKSc_vWC5s1LjK8A_cxPNeOKg"/>
    <hyperlink ref="L1052" r:id="rId3046" display="https://www.google.com/url?q=https://bestbuy.7tiv.net/XRqxa&amp;sa=D&amp;ust=1574897675062000&amp;usg=AFQjCNH8TkKSc_vWC5s1LjK8A_cxPNeOKg"/>
    <hyperlink ref="L1053" r:id="rId3047" display="https://www.google.com/url?q=https://bestbuy.7tiv.net/XRqxa&amp;sa=D&amp;ust=1574897675063000&amp;usg=AFQjCNFmLNJHvaAYH5AkEsUzIlrR3nZs0A"/>
    <hyperlink ref="L1054" r:id="rId3048" display="https://www.google.com/url?q=https://bestbuy.7tiv.net/XRqxa&amp;sa=D&amp;ust=1574897675063000&amp;usg=AFQjCNFmLNJHvaAYH5AkEsUzIlrR3nZs0A"/>
    <hyperlink ref="L1055" r:id="rId304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3000&amp;usg=AFQjCNEEKnnlipkMrlfX_YtqVXkKs-UyHQ"/>
    <hyperlink ref="L1056" r:id="rId3050" display="https://www.google.com/url?q=https://bestbuy.7tiv.net/XRqxa&amp;sa=D&amp;ust=1574897675063000&amp;usg=AFQjCNFmLNJHvaAYH5AkEsUzIlrR3nZs0A"/>
    <hyperlink ref="L1057" r:id="rId305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4000&amp;usg=AFQjCNGqb6Sg9jP4uDXBhqan5y-C4uJXRw"/>
    <hyperlink ref="L1058" r:id="rId3052" display="https://www.google.com/url?q=https://goto.target.com/c/12116/81938/2092&amp;sa=D&amp;ust=1574897675064000&amp;usg=AFQjCNF84UNIEjabWGDxP8Jj3WRzeZsj5A"/>
    <hyperlink ref="L1059" r:id="rId3053" display="https://www.google.com/url?q=https://bestbuy.7tiv.net/XRqxa&amp;sa=D&amp;ust=1574897675064000&amp;usg=AFQjCNFcUtqq8pIX8vam72iIqm7XsaMHPA"/>
    <hyperlink ref="L1060" r:id="rId3054" display="https://www.google.com/url?q=https://goto.target.com/c/12116/81938/2092&amp;sa=D&amp;ust=1574897675064000&amp;usg=AFQjCNF84UNIEjabWGDxP8Jj3WRzeZsj5A"/>
    <hyperlink ref="L1061" r:id="rId3055" display="https://www.google.com/url?q=https://bestbuy.7tiv.net/XRqxa&amp;sa=D&amp;ust=1574897675064000&amp;usg=AFQjCNFcUtqq8pIX8vam72iIqm7XsaMHPA"/>
    <hyperlink ref="L1062" r:id="rId3056" display="https://www.google.com/url?q=https://bestbuy.7tiv.net/XRqxa&amp;sa=D&amp;ust=1574897675064000&amp;usg=AFQjCNFcUtqq8pIX8vam72iIqm7XsaMHPA"/>
    <hyperlink ref="L1063" r:id="rId3057" display="https://www.google.com/url?q=http://www.tkqlhce.com/click-3278587-13840810&amp;sa=D&amp;ust=1574897675064000&amp;usg=AFQjCNGKslZ1ngXl6OPSOBPjh-VK-rjlsA"/>
    <hyperlink ref="L1064" r:id="rId3058" display="https://www.google.com/url?q=https://goto.target.com/c/12116/81938/2092&amp;sa=D&amp;ust=1574897675065000&amp;usg=AFQjCNHSav-gom-Msx6MmKduRzDwVb_H2g"/>
    <hyperlink ref="L1065" r:id="rId3059" display="https://www.google.com/url?q=https://bestbuy.7tiv.net/XRqxa&amp;sa=D&amp;ust=1574897675065000&amp;usg=AFQjCNEae_GXAHPrKReL79fWlfOyE032Ew"/>
    <hyperlink ref="L1066" r:id="rId306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5000&amp;usg=AFQjCNHFHCkdjX1RoBgOQO2iGHk_sQQ8Zg"/>
    <hyperlink ref="L1067" r:id="rId3061" display="https://www.google.com/url?q=https://bestbuy.7tiv.net/XRqxa&amp;sa=D&amp;ust=1574897675065000&amp;usg=AFQjCNEae_GXAHPrKReL79fWlfOyE032Ew"/>
    <hyperlink ref="L1068" r:id="rId3062" display="https://www.google.com/url?q=https://bestbuy.7tiv.net/XRqxa&amp;sa=D&amp;ust=1574897675065000&amp;usg=AFQjCNEae_GXAHPrKReL79fWlfOyE032Ew"/>
    <hyperlink ref="L1069" r:id="rId3063" display="https://www.google.com/url?q=http://www.tkqlhce.com/click-3278587-13840810&amp;sa=D&amp;ust=1574897675065000&amp;usg=AFQjCNHnG4HiCyN7Z8FzlbpNovQ_hijTAA"/>
    <hyperlink ref="L1070" r:id="rId306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5000&amp;usg=AFQjCNHFHCkdjX1RoBgOQO2iGHk_sQQ8Zg"/>
    <hyperlink ref="L1071" r:id="rId3065" display="https://www.google.com/url?q=http://www.tkqlhce.com/click-3278587-13840810&amp;sa=D&amp;ust=1574897675066000&amp;usg=AFQjCNHosXRmoSMJI3Cz4seXWR_sK-bFaw"/>
    <hyperlink ref="L1072" r:id="rId3066" display="https://www.google.com/url?q=https://goto.target.com/c/12116/81938/2092&amp;sa=D&amp;ust=1574897675066000&amp;usg=AFQjCNHUTPFzYuXDSzZDHUWFlwu_tfelDA"/>
    <hyperlink ref="L1073" r:id="rId306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6000&amp;usg=AFQjCNFD217bE96ByaSa77a1_k3DVSao9g"/>
    <hyperlink ref="L1074" r:id="rId3068" display="https://www.google.com/url?q=https://bestbuy.7tiv.net/XRqxa&amp;sa=D&amp;ust=1574897675067000&amp;usg=AFQjCNH0lFfHwHdJF8n8N5cKJlAOf_PgSg"/>
    <hyperlink ref="L1075" r:id="rId3069" display="https://www.google.com/url?q=http://www.tkqlhce.com/click-3278587-13840810&amp;sa=D&amp;ust=1574897675067000&amp;usg=AFQjCNGkDTbsLH26B7-l9JjzR4_o7w8idw"/>
    <hyperlink ref="L1076" r:id="rId3070" display="https://www.google.com/url?q=https://goto.target.com/c/12116/81938/2092&amp;sa=D&amp;ust=1574897675067000&amp;usg=AFQjCNG28OQeMJX-6XIJF3rvc8FQDrUKdA"/>
    <hyperlink ref="L1077" r:id="rId307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7000&amp;usg=AFQjCNErf7mwO_VMLOSsWPyuX9F5CcDn1g"/>
    <hyperlink ref="L1078" r:id="rId3072" display="https://www.google.com/url?q=http://www.tkqlhce.com/click-3278587-13840810&amp;sa=D&amp;ust=1574897675067000&amp;usg=AFQjCNGkDTbsLH26B7-l9JjzR4_o7w8idw"/>
    <hyperlink ref="L1079" r:id="rId3073" display="https://www.google.com/url?q=https://bestbuy.7tiv.net/XRqxa&amp;sa=D&amp;ust=1574897675068000&amp;usg=AFQjCNFZizuON_DsNgOrfLTJbBl8O8KerQ"/>
    <hyperlink ref="L1080" r:id="rId3074" display="https://www.google.com/url?q=http://www.tkqlhce.com/click-3278587-13840810&amp;sa=D&amp;ust=1574897675068000&amp;usg=AFQjCNG8vBt_cYDTHmNB3yTRx0syj1tKYg"/>
    <hyperlink ref="L1081" r:id="rId3075" display="https://www.google.com/url?q=https://goto.target.com/c/12116/81938/2092&amp;sa=D&amp;ust=1574897675068000&amp;usg=AFQjCNHFdfmEz8Kv5HwWv54pF7IUPdKx7w"/>
    <hyperlink ref="L1082" r:id="rId3076" display="https://www.google.com/url?q=https://bestbuy.7tiv.net/XRqxa&amp;sa=D&amp;ust=1574897675068000&amp;usg=AFQjCNFZizuON_DsNgOrfLTJbBl8O8KerQ"/>
    <hyperlink ref="L1083" r:id="rId307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8000&amp;usg=AFQjCNFCYZHl8J3qJAyOp_iJZfBUvrKG2w"/>
    <hyperlink ref="L1084" r:id="rId3078" display="https://www.google.com/url?q=https://bestbuy.7tiv.net/XRqxa&amp;sa=D&amp;ust=1574897675068000&amp;usg=AFQjCNFZizuON_DsNgOrfLTJbBl8O8KerQ"/>
    <hyperlink ref="L1085" r:id="rId307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8000&amp;usg=AFQjCNFCYZHl8J3qJAyOp_iJZfBUvrKG2w"/>
    <hyperlink ref="L1086" r:id="rId308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68000&amp;usg=AFQjCNFCYZHl8J3qJAyOp_iJZfBUvrKG2w"/>
    <hyperlink ref="L1087" r:id="rId3081" display="https://www.google.com/url?q=https://bestbuy.7tiv.net/XRqxa&amp;sa=D&amp;ust=1574897675069000&amp;usg=AFQjCNE3FihymElAEkGWPk9JgFu_nYe0Ng"/>
    <hyperlink ref="L1090" r:id="rId3082" display="https://www.google.com/url?q=http://www.harborfreight.com&amp;sa=D&amp;ust=1574897675069000&amp;usg=AFQjCNGOBkh23iRDmkWrozI_oVSFjQgpbA"/>
    <hyperlink ref="L1091" r:id="rId3083" display="https://www.google.com/url?q=http://www.harborfreight.com&amp;sa=D&amp;ust=1574897675070000&amp;usg=AFQjCNGTS1oBnP8QZWAPQ3t68BhniiE6hw"/>
    <hyperlink ref="L1093" r:id="rId3084" display="https://www.google.com/url?q=http://www.jdoqocy.com/click-3278587-12289246&amp;sa=D&amp;ust=1574897675070000&amp;usg=AFQjCNHLnWaHiE24zY_4xrv5fCCuRLfCBw"/>
    <hyperlink ref="L1094" r:id="rId3085" display="https://www.google.com/url?q=http://www.pntrs.com/t/Sj9FSkpEP0VEQ0JFP0VLS0RC&amp;sa=D&amp;ust=1574897675070000&amp;usg=AFQjCNGxD_Acr3Y15E6Tr6-8hHHYnl48gA"/>
    <hyperlink ref="L1095" r:id="rId3086" display="https://www.google.com/url?q=https://bestbuy.7tiv.net/XRqxa&amp;sa=D&amp;ust=1574897675070000&amp;usg=AFQjCNGX1V6hV0fTMK7ifQZ11l7nfNNpkA"/>
    <hyperlink ref="L1096" r:id="rId3087" display="https://www.google.com/url?q=http://www.jdoqocy.com/click-3278587-13365058&amp;sa=D&amp;ust=1574897675070000&amp;usg=AFQjCNH7OIoaLGmJBnZ1WePffYd9uxY84Q"/>
    <hyperlink ref="L1097" r:id="rId3088" display="https://www.google.com/url?q=http://www.harborfreight.com&amp;sa=D&amp;ust=1574897675070000&amp;usg=AFQjCNGTS1oBnP8QZWAPQ3t68BhniiE6hw"/>
    <hyperlink ref="L1098" r:id="rId3089" display="https://www.google.com/url?q=http://www.harborfreight.com&amp;sa=D&amp;ust=1574897675071000&amp;usg=AFQjCNHHRjqKF0CS1mCL4ZTz33WL6b2xKg"/>
    <hyperlink ref="L1099" r:id="rId3090" display="https://www.google.com/url?q=http://www.harborfreight.com&amp;sa=D&amp;ust=1574897675071000&amp;usg=AFQjCNHHRjqKF0CS1mCL4ZTz33WL6b2xKg"/>
    <hyperlink ref="L1100" r:id="rId3091" display="https://www.google.com/url?q=http://www.harborfreight.com&amp;sa=D&amp;ust=1574897675071000&amp;usg=AFQjCNHHRjqKF0CS1mCL4ZTz33WL6b2xKg"/>
    <hyperlink ref="L1101" r:id="rId3092" display="https://www.google.com/url?q=http://www.harborfreight.com&amp;sa=D&amp;ust=1574897675071000&amp;usg=AFQjCNHHRjqKF0CS1mCL4ZTz33WL6b2xKg"/>
    <hyperlink ref="L1102" r:id="rId3093" display="https://www.google.com/url?q=http://www.tkqlhce.com/click-3278587-13861312&amp;sa=D&amp;ust=1574897675071000&amp;usg=AFQjCNG1OX3k5gZ2HJrW5ycPy_GT1x81Eg"/>
    <hyperlink ref="L1103" r:id="rId3094" display="https://www.google.com/url?q=http://www.anrdoezrs.net/click-3278587-11272891&amp;sa=D&amp;ust=1574897675071000&amp;usg=AFQjCNFNCknnbk-AJG5wRBb1W5Sqxplmrg"/>
    <hyperlink ref="L1104" r:id="rId3095" display="https://www.google.com/url?q=http://www.anrdoezrs.net/click-3278587-11272891&amp;sa=D&amp;ust=1574897675071000&amp;usg=AFQjCNFNCknnbk-AJG5wRBb1W5Sqxplmrg"/>
    <hyperlink ref="L1105" r:id="rId3096" display="https://www.google.com/url?q=http://www.dpbolvw.net/click-3278587-12520119&amp;sa=D&amp;ust=1574897675071000&amp;usg=AFQjCNHvwtUi6025EknS32HZioMvz8MCug"/>
    <hyperlink ref="L1106" r:id="rId3097" display="https://www.google.com/url?q=https://click.linksynergy.com/fs-bin/click?id%3DCY3NkS*Y9qw%26offerid%3D608787.26%26type%3D3%26subid%3D0&amp;sa=D&amp;ust=1574897675072000&amp;usg=AFQjCNG3eE6JIMEyD5hWsn5tXt1WST-BVg"/>
    <hyperlink ref="L1107" r:id="rId3098" display="https://www.google.com/url?q=http://www.anrdoezrs.net/click-3278587-11272891&amp;sa=D&amp;ust=1574897675072000&amp;usg=AFQjCNEJ0h4zfcbzsVr4yN1IlHiPK8vcuw"/>
    <hyperlink ref="L1108" r:id="rId3099" display="https://www.google.com/url?q=https://bestbuy.7tiv.net/XRqxa&amp;sa=D&amp;ust=1574897675073000&amp;usg=AFQjCNEDQ_0mxaWWaSXaKO-NEYuy1MT5gQ"/>
    <hyperlink ref="L1109" r:id="rId3100" display="https://www.google.com/url?q=https://bestbuy.7tiv.net/XRqxa&amp;sa=D&amp;ust=1574897675073000&amp;usg=AFQjCNEDQ_0mxaWWaSXaKO-NEYuy1MT5gQ"/>
    <hyperlink ref="L1110" r:id="rId3101" display="https://www.google.com/url?q=https://kohls.sjv.io/c/12116/362118/5349&amp;sa=D&amp;ust=1574897675073000&amp;usg=AFQjCNHO2TsTt8xu8qynOetMI28EixMQ1g"/>
    <hyperlink ref="L1111" r:id="rId3102" display="https://www.google.com/url?q=http://www.jdoqocy.com/click-3278587-13365058&amp;sa=D&amp;ust=1574897675073000&amp;usg=AFQjCNGMvGaBsLgszpGa5zoHnK4q3BbieQ"/>
    <hyperlink ref="L1112" r:id="rId3103" display="https://www.google.com/url?q=https://goto.target.com/c/12116/81938/2092&amp;sa=D&amp;ust=1574897675073000&amp;usg=AFQjCNEEuWIkLCPr8wThsa8KLAy-bbiVUA"/>
    <hyperlink ref="L1113" r:id="rId3104" display="https://www.google.com/url?q=https://bestbuy.7tiv.net/XRqxa&amp;sa=D&amp;ust=1574897675073000&amp;usg=AFQjCNEDQ_0mxaWWaSXaKO-NEYuy1MT5gQ"/>
    <hyperlink ref="L1114" r:id="rId3105" display="https://www.google.com/url?q=http://www.jdoqocy.com/click-3278587-12289246&amp;sa=D&amp;ust=1574897675074000&amp;usg=AFQjCNHq4xT0ObSTAkTQeOZ1x7yhCAOo_w"/>
    <hyperlink ref="L1115" r:id="rId3106" display="https://www.google.com/url?q=https://bestbuy.7tiv.net/XRqxa&amp;sa=D&amp;ust=1574897675074000&amp;usg=AFQjCNF2XVraGXzBSWqdg7Eif0ZMosLA5A"/>
    <hyperlink ref="L1116" r:id="rId3107" display="https://www.google.com/url?q=https://goto.target.com/c/12116/81938/2092&amp;sa=D&amp;ust=1574897675074000&amp;usg=AFQjCNFpIAAnOSeKe5o1MqyOO-DaHVi0ug"/>
    <hyperlink ref="L1117" r:id="rId3108" display="https://www.google.com/url?q=http://www.dpbolvw.net/click-3278587-11998324&amp;sa=D&amp;ust=1574897675074000&amp;usg=AFQjCNFIph8o20fNVGl3KrcIrzCb_Yy1CQ"/>
    <hyperlink ref="L1118" r:id="rId3109" display="https://www.google.com/url?q=https://bestbuy.7tiv.net/XRqxa&amp;sa=D&amp;ust=1574897675074000&amp;usg=AFQjCNF2XVraGXzBSWqdg7Eif0ZMosLA5A"/>
    <hyperlink ref="L1119" r:id="rId3110" display="https://www.google.com/url?q=https://kohls.sjv.io/c/12116/362118/5349&amp;sa=D&amp;ust=1574897675074000&amp;usg=AFQjCNEJrPkB3ixn7X3xfLOVvJW6jPMc3w"/>
    <hyperlink ref="L1120" r:id="rId3111" display="https://www.google.com/url?q=https://bestbuy.7tiv.net/XRqxa&amp;sa=D&amp;ust=1574897675074000&amp;usg=AFQjCNF2XVraGXzBSWqdg7Eif0ZMosLA5A"/>
    <hyperlink ref="L1121" r:id="rId3112" display="https://www.google.com/url?q=https://goto.target.com/c/12116/81938/2092&amp;sa=D&amp;ust=1574897675074000&amp;usg=AFQjCNFpIAAnOSeKe5o1MqyOO-DaHVi0ug"/>
    <hyperlink ref="L1122" r:id="rId3113" display="https://www.google.com/url?q=https://bestbuy.7tiv.net/XRqxa&amp;sa=D&amp;ust=1574897675074000&amp;usg=AFQjCNF2XVraGXzBSWqdg7Eif0ZMosLA5A"/>
    <hyperlink ref="L1123" r:id="rId3114" display="https://www.google.com/url?q=https://bestbuy.7tiv.net/XRqxa&amp;sa=D&amp;ust=1574897675074000&amp;usg=AFQjCNF2XVraGXzBSWqdg7Eif0ZMosLA5A"/>
    <hyperlink ref="L1124" r:id="rId3115" display="https://www.google.com/url?q=http://www.jdoqocy.com/click-3278587-12289246&amp;sa=D&amp;ust=1574897675075000&amp;usg=AFQjCNHRwp0gbVsemJoG7pyy65R39jZwQA"/>
    <hyperlink ref="L1125" r:id="rId3116" display="https://www.google.com/url?q=https://goto.target.com/c/12116/81938/2092&amp;sa=D&amp;ust=1574897675075000&amp;usg=AFQjCNEiWig-gqAjJxsmwETYQYwhRmqC_Q"/>
    <hyperlink ref="L1126" r:id="rId3117" display="https://www.google.com/url?q=http://www.jdoqocy.com/click-3278587-13365058&amp;sa=D&amp;ust=1574897675075000&amp;usg=AFQjCNGp1HdjFK0Ir5fWbwpJN7Uq3gsQXQ"/>
    <hyperlink ref="L1127" r:id="rId3118" display="https://www.google.com/url?q=https://kohls.sjv.io/c/12116/362118/5349&amp;sa=D&amp;ust=1574897675075000&amp;usg=AFQjCNG_nT_oEYWgAuwGEoVK9CnyqDAnFg"/>
    <hyperlink ref="L1128" r:id="rId3119" display="https://www.google.com/url?q=http://www.dpbolvw.net/click-3278587-11998324&amp;sa=D&amp;ust=1574897675076000&amp;usg=AFQjCNFjK8D3YvxXNgQ4TRGUVxIlSqUnVg"/>
    <hyperlink ref="L1129" r:id="rId3120" display="https://www.google.com/url?q=https://bestbuy.7tiv.net/XRqxa&amp;sa=D&amp;ust=1574897675076000&amp;usg=AFQjCNG-GYBgTTr3nrAfoGmy-y74uBIKCA"/>
    <hyperlink ref="L1130" r:id="rId3121" display="https://www.google.com/url?q=https://goto.target.com/c/12116/81938/2092&amp;sa=D&amp;ust=1574897675076000&amp;usg=AFQjCNEeQg0uQNTE75IdCt3GfIM47YmaXg"/>
    <hyperlink ref="L1131" r:id="rId3122" display="https://www.google.com/url?q=http://www.jdoqocy.com/click-3278587-12289246&amp;sa=D&amp;ust=1574897675076000&amp;usg=AFQjCNF2ca9a0I88vrTuHOrt2ZNKd8bUpw"/>
    <hyperlink ref="L1132" r:id="rId3123" display="https://www.google.com/url?q=http://www.pntrs.com/t/Sj9FSkpEP0VEQ0JFP0VLS0RC&amp;sa=D&amp;ust=1574897675076000&amp;usg=AFQjCNE0lXC17YVpEnvKxhmLf63ZlScEmg"/>
    <hyperlink ref="L1133" r:id="rId3124" display="https://www.google.com/url?q=https://goto.target.com/c/12116/81938/2092&amp;sa=D&amp;ust=1574897675076000&amp;usg=AFQjCNEeQg0uQNTE75IdCt3GfIM47YmaXg"/>
    <hyperlink ref="L1134" r:id="rId312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76000&amp;usg=AFQjCNG14-Cq9cIl0PaQsqKK8qpmnNCQhA"/>
    <hyperlink ref="L1135" r:id="rId3126" display="https://www.google.com/url?q=https://bestbuy.7tiv.net/XRqxa&amp;sa=D&amp;ust=1574897675076000&amp;usg=AFQjCNG-GYBgTTr3nrAfoGmy-y74uBIKCA"/>
    <hyperlink ref="L1136" r:id="rId312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76000&amp;usg=AFQjCNG14-Cq9cIl0PaQsqKK8qpmnNCQhA"/>
    <hyperlink ref="L1137" r:id="rId3128" display="https://www.google.com/url?q=https://bestbuy.7tiv.net/XRqxa&amp;sa=D&amp;ust=1574897675077000&amp;usg=AFQjCNGAJCX8-gRaaigIX7B4gvKg_Kqs_Q"/>
    <hyperlink ref="L1138" r:id="rId3129" display="https://www.google.com/url?q=http://www.tkqlhce.com/click-3278587-13840810&amp;sa=D&amp;ust=1574897675077000&amp;usg=AFQjCNEX8-oLfr-ER3hj9pAUznzX4wl3Fw"/>
    <hyperlink ref="L1139" r:id="rId3130" display="https://www.google.com/url?q=https://bestbuy.7tiv.net/XRqxa&amp;sa=D&amp;ust=1574897675077000&amp;usg=AFQjCNGAJCX8-gRaaigIX7B4gvKg_Kqs_Q"/>
    <hyperlink ref="L1140" r:id="rId3131" display="https://www.google.com/url?q=http://www.pntrs.com/t/Sj9FSkpEP0VEQ0JFP0VLS0RC&amp;sa=D&amp;ust=1574897675077000&amp;usg=AFQjCNHjjGNT_c7j8uW-JZHuzmY4WJYqCQ"/>
    <hyperlink ref="L1141" r:id="rId3132" display="https://www.google.com/url?q=https://bestbuy.7tiv.net/XRqxa&amp;sa=D&amp;ust=1574897675077000&amp;usg=AFQjCNGAJCX8-gRaaigIX7B4gvKg_Kqs_Q"/>
    <hyperlink ref="L1142" r:id="rId3133" display="https://www.google.com/url?q=http://www.harborfreight.com&amp;sa=D&amp;ust=1574897675077000&amp;usg=AFQjCNGof-8eKnWqXJQBiJuc5h8GE1DZwQ"/>
    <hyperlink ref="L1143" r:id="rId3134" display="https://www.google.com/url?q=http://www.harborfreight.com&amp;sa=D&amp;ust=1574897675077000&amp;usg=AFQjCNGof-8eKnWqXJQBiJuc5h8GE1DZwQ"/>
    <hyperlink ref="L1144" r:id="rId3135" display="https://www.google.com/url?q=http://www.harborfreight.com&amp;sa=D&amp;ust=1574897675078000&amp;usg=AFQjCNH9s1Jto_8cxnpnThyNLcJ5p0q1Ew"/>
    <hyperlink ref="L1145" r:id="rId3136" display="https://www.google.com/url?q=http://www.dpbolvw.net/click-3278587-11998324&amp;sa=D&amp;ust=1574897675078000&amp;usg=AFQjCNFWmgTEMxvDaBiaeV2qj4P4sS2jig"/>
    <hyperlink ref="L1146" r:id="rId3137" display="https://www.google.com/url?q=http://www.anrdoezrs.net/click-3278587-13484679&amp;sa=D&amp;ust=1574897675078000&amp;usg=AFQjCNFbgTuNqBfwhJzyKtE_YVMOYccxjg"/>
    <hyperlink ref="L1147" r:id="rId3138" display="https://www.google.com/url?q=http://www.pntrs.com/t/Sj9FSkpEP0VEQ0JFP0VLS0RC&amp;sa=D&amp;ust=1574897675078000&amp;usg=AFQjCNGfe5VOMM1NGOaNQWNHu6Sr22n9Rg"/>
    <hyperlink ref="L1148" r:id="rId3139" display="https://www.google.com/url?q=https://bestbuy.7tiv.net/XRqxa&amp;sa=D&amp;ust=1574897675078000&amp;usg=AFQjCNGibMzL2tKjnPmy4N4Zo81tjHCipg"/>
    <hyperlink ref="L1149" r:id="rId3140" display="https://www.google.com/url?q=https://bestbuy.7tiv.net/XRqxa&amp;sa=D&amp;ust=1574897675078000&amp;usg=AFQjCNGibMzL2tKjnPmy4N4Zo81tjHCipg"/>
    <hyperlink ref="L1151" r:id="rId3141" display="https://www.google.com/url?q=https://bestbuy.7tiv.net/XRqxa&amp;sa=D&amp;ust=1574897675079000&amp;usg=AFQjCNGwO66ZTnpYcNn1zdbqc9INLZI68Q"/>
    <hyperlink ref="L1152" r:id="rId3142" display="https://www.google.com/url?q=https://bestbuy.7tiv.net/XRqxa&amp;sa=D&amp;ust=1574897675079000&amp;usg=AFQjCNGwO66ZTnpYcNn1zdbqc9INLZI68Q"/>
    <hyperlink ref="L1153" r:id="rId3143" display="https://www.google.com/url?q=https://kohls.sjv.io/c/12116/362118/5349&amp;sa=D&amp;ust=1574897675079000&amp;usg=AFQjCNEieuy0uKdM-boib_q537Ewxz2AAw"/>
    <hyperlink ref="L1154" r:id="rId3144" display="https://www.google.com/url?q=https://kohls.sjv.io/c/12116/362118/5349&amp;sa=D&amp;ust=1574897675079000&amp;usg=AFQjCNEieuy0uKdM-boib_q537Ewxz2AAw"/>
    <hyperlink ref="L1155" r:id="rId3145" display="https://www.google.com/url?q=https://bestbuy.7tiv.net/XRqxa&amp;sa=D&amp;ust=1574897675079000&amp;usg=AFQjCNGwO66ZTnpYcNn1zdbqc9INLZI68Q"/>
    <hyperlink ref="L1156" r:id="rId3146" display="https://www.google.com/url?q=https://kohls.sjv.io/c/12116/362118/5349&amp;sa=D&amp;ust=1574897675079000&amp;usg=AFQjCNEieuy0uKdM-boib_q537Ewxz2AAw"/>
    <hyperlink ref="L1158" r:id="rId3147" display="https://www.google.com/url?q=https://bestbuy.7tiv.net/XRqxa&amp;sa=D&amp;ust=1574897675079000&amp;usg=AFQjCNGwO66ZTnpYcNn1zdbqc9INLZI68Q"/>
    <hyperlink ref="L1159" r:id="rId3148" display="https://www.google.com/url?q=https://goto.target.com/c/12116/81938/2092&amp;sa=D&amp;ust=1574897675080000&amp;usg=AFQjCNHfO8-itNX_aJbk1eDxMRgfOeeeVA"/>
    <hyperlink ref="L1160" r:id="rId314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80000&amp;usg=AFQjCNHSRGj95ih6zRBgtDcldqSJwVQ3UA"/>
    <hyperlink ref="L1161" r:id="rId3150" display="https://www.google.com/url?q=https://goto.target.com/c/12116/81938/2092&amp;sa=D&amp;ust=1574897675080000&amp;usg=AFQjCNHfO8-itNX_aJbk1eDxMRgfOeeeVA"/>
    <hyperlink ref="L1162" r:id="rId3151" display="https://www.google.com/url?q=https://kohls.sjv.io/c/12116/362118/5349&amp;sa=D&amp;ust=1574897675080000&amp;usg=AFQjCNHwu3ZXq6pbEhixmleptV8HrhnQkw"/>
    <hyperlink ref="L1163" r:id="rId3152" display="https://www.google.com/url?q=https://bestbuy.7tiv.net/XRqxa&amp;sa=D&amp;ust=1574897675080000&amp;usg=AFQjCNGe1ZKgNBPsIMx2UbaeCw5TRPiAGQ"/>
    <hyperlink ref="L1164" r:id="rId315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81000&amp;usg=AFQjCNEpUssFlYnuqd1siDR1W2mIWvHbxQ"/>
    <hyperlink ref="L1165" r:id="rId3154" display="https://www.google.com/url?q=https://bestbuy.7tiv.net/XRqxa&amp;sa=D&amp;ust=1574897675081000&amp;usg=AFQjCNFsJDNRgQpvKkth6y0oYRQrFx4Itg"/>
    <hyperlink ref="L1166" r:id="rId3155" display="https://www.google.com/url?q=https://click.linksynergy.com/fs-bin/click?id%3DCY3NkS*Y9qw%26offerid%3D557044.100312033%26type%3D3%26subid%3D0&amp;sa=D&amp;ust=1574897675081000&amp;usg=AFQjCNFgEUumiNrvzZa8aEZ_Oi7BhNKKJg"/>
    <hyperlink ref="L1167" r:id="rId3156" display="https://www.google.com/url?q=https://bestbuy.7tiv.net/XRqxa&amp;sa=D&amp;ust=1574897675081000&amp;usg=AFQjCNFsJDNRgQpvKkth6y0oYRQrFx4Itg"/>
    <hyperlink ref="L1168" r:id="rId3157" display="https://www.google.com/url?q=http://www.awin1.com/awclick.php?gid%3D303079%26mid%3D7168%26awinaffid%3D142295%26linkid%3D612961%26clickref%3D&amp;sa=D&amp;ust=1574897675081000&amp;usg=AFQjCNFtEqWftqkfYKWrBXxZSNpCD4nOhw"/>
    <hyperlink ref="L1169" r:id="rId3158" display="https://www.google.com/url?q=http://www.tkqlhce.com/click-3278587-13840810&amp;sa=D&amp;ust=1574897675081000&amp;usg=AFQjCNF4ecpxNtYdqDfPlsz34De_xwUdLw"/>
    <hyperlink ref="L1170" r:id="rId3159" display="https://www.google.com/url?q=http://www.pntrs.com/t/Sj9FSkpEP0VEQ0JFP0VLS0RC&amp;sa=D&amp;ust=1574897675081000&amp;usg=AFQjCNGipQrdH3s6Eyvr4exacgeWl6bQsw"/>
    <hyperlink ref="L1171" r:id="rId3160" display="https://www.google.com/url?q=https://bestbuy.7tiv.net/XRqxa&amp;sa=D&amp;ust=1574897675081000&amp;usg=AFQjCNFsJDNRgQpvKkth6y0oYRQrFx4Itg"/>
    <hyperlink ref="L1173" r:id="rId3161" display="https://www.google.com/url?q=https://bestbuy.7tiv.net/XRqxa&amp;sa=D&amp;ust=1574897675082000&amp;usg=AFQjCNGzkIgf4jIlDdqEy-GokI3MzuvEEw"/>
    <hyperlink ref="L1175" r:id="rId3162" display="https://www.google.com/url?q=https://bestbuy.7tiv.net/XRqxa&amp;sa=D&amp;ust=1574897675082000&amp;usg=AFQjCNGzkIgf4jIlDdqEy-GokI3MzuvEEw"/>
    <hyperlink ref="L1176" r:id="rId3163" display="https://www.google.com/url?q=https://bestbuy.7tiv.net/XRqxa&amp;sa=D&amp;ust=1574897675082000&amp;usg=AFQjCNGzkIgf4jIlDdqEy-GokI3MzuvEEw"/>
    <hyperlink ref="L1177" r:id="rId316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82000&amp;usg=AFQjCNHNJWGUjeBM4u9p2HDdH9LygCgpMw"/>
    <hyperlink ref="L1178" r:id="rId3165" display="https://www.google.com/url?q=http://www.tkqlhce.com/click-3278587-13840810&amp;sa=D&amp;ust=1574897675082000&amp;usg=AFQjCNG_cRi8eCS2CEipU17dd-krDcSlIw"/>
    <hyperlink ref="L1179" r:id="rId3166" display="https://www.google.com/url?q=http://www.pntrs.com/t/Sj9FSkpEP0VEQ0JFP0VLS0RC&amp;sa=D&amp;ust=1574897675082000&amp;usg=AFQjCNHmZwJSWfzX1ZobWc0__5FU9HxyIA"/>
    <hyperlink ref="L1180" r:id="rId3167" display="https://www.google.com/url?q=https://click.linksynergy.com/fs-bin/click?id%3DCY3NkS*Y9qw%26offerid%3D608787.26%26type%3D3%26subid%3D0&amp;sa=D&amp;ust=1574897675082000&amp;usg=AFQjCNFliHw9SWW_NLW0pVnaGqTSwuIC_Q"/>
    <hyperlink ref="L1181" r:id="rId3168" display="https://www.google.com/url?q=https://goto.target.com/c/12116/81938/2092&amp;sa=D&amp;ust=1574897675082000&amp;usg=AFQjCNHkSkNgr4nM4lxcSI4HMAZ3WA38Lg"/>
    <hyperlink ref="L1182" r:id="rId3169" display="https://www.google.com/url?q=http://www.jdoqocy.com/click-3278587-13365058&amp;sa=D&amp;ust=1574897675083000&amp;usg=AFQjCNFmXCR3Wwlx0OxT1MAO97GhWSqi4g"/>
    <hyperlink ref="L1183" r:id="rId3170" display="https://www.google.com/url?q=https://bestbuy.7tiv.net/XRqxa&amp;sa=D&amp;ust=1574897675083000&amp;usg=AFQjCNH5oygYX3zNx6s778XcZT_RaYpT5Q"/>
    <hyperlink ref="L1185" r:id="rId3171" display="https://www.google.com/url?q=https://bestbuy.7tiv.net/XRqxa&amp;sa=D&amp;ust=1574897675084000&amp;usg=AFQjCNFH0inIMzSRvn8GYr3gF2hE8fmpWw"/>
    <hyperlink ref="L1186" r:id="rId3172" display="https://www.google.com/url?q=https://bestbuy.7tiv.net/XRqxa&amp;sa=D&amp;ust=1574897675084000&amp;usg=AFQjCNFH0inIMzSRvn8GYr3gF2hE8fmpWw"/>
    <hyperlink ref="L1187" r:id="rId3173" display="https://www.google.com/url?q=http://www.tkqlhce.com/click-3278587-13861312&amp;sa=D&amp;ust=1574897675084000&amp;usg=AFQjCNGu-OgOaknSwvkLLjwQAbd18d2lIA"/>
    <hyperlink ref="L1188" r:id="rId3174" display="https://www.google.com/url?q=http://www.tkqlhce.com/click-3278587-13861312&amp;sa=D&amp;ust=1574897675084000&amp;usg=AFQjCNGu-OgOaknSwvkLLjwQAbd18d2lIA"/>
    <hyperlink ref="L1189" r:id="rId3175" display="https://www.google.com/url?q=http://www.tkqlhce.com/click-3278587-13861312&amp;sa=D&amp;ust=1574897675084000&amp;usg=AFQjCNGu-OgOaknSwvkLLjwQAbd18d2lIA"/>
    <hyperlink ref="L1190" r:id="rId3176" display="https://www.google.com/url?q=http://www.anrdoezrs.net/click-3278587-11272891&amp;sa=D&amp;ust=1574897675084000&amp;usg=AFQjCNGEZXo0VKqBo2vk-NW4HDKya722Bw"/>
    <hyperlink ref="L1191" r:id="rId3177" display="https://www.google.com/url?q=https://bestbuy.7tiv.net/XRqxa&amp;sa=D&amp;ust=1574897675084000&amp;usg=AFQjCNFH0inIMzSRvn8GYr3gF2hE8fmpWw"/>
    <hyperlink ref="L1192" r:id="rId3178" display="https://www.google.com/url?q=https://bestbuy.7tiv.net/XRqxa&amp;sa=D&amp;ust=1574897675085000&amp;usg=AFQjCNGYsVgiad8ox--T9Fj-JachIt2-lg"/>
    <hyperlink ref="L1193" r:id="rId3179" display="https://www.google.com/url?q=https://kohls.sjv.io/c/12116/362118/5349&amp;sa=D&amp;ust=1574897675085000&amp;usg=AFQjCNGerr3TzCRZPE5koyeLurB5fcrbwA"/>
    <hyperlink ref="L1194" r:id="rId3180" display="https://www.google.com/url?q=https://bestbuy.7tiv.net/XRqxa&amp;sa=D&amp;ust=1574897675085000&amp;usg=AFQjCNGYsVgiad8ox--T9Fj-JachIt2-lg"/>
    <hyperlink ref="L1195" r:id="rId3181" display="https://www.google.com/url?q=http://www.pntrs.com/t/Sj9FSkpEP0VEQ0JFP0VLS0RC&amp;sa=D&amp;ust=1574897675085000&amp;usg=AFQjCNFyrdtV08iKHQM7nYrj2e-P9usd4A"/>
    <hyperlink ref="L1196" r:id="rId3182" display="https://www.google.com/url?q=https://kohls.sjv.io/c/12116/362118/5349&amp;sa=D&amp;ust=1574897675085000&amp;usg=AFQjCNGerr3TzCRZPE5koyeLurB5fcrbwA"/>
    <hyperlink ref="L1197" r:id="rId3183" display="https://www.google.com/url?q=https://bestbuy.7tiv.net/XRqxa&amp;sa=D&amp;ust=1574897675085000&amp;usg=AFQjCNGYsVgiad8ox--T9Fj-JachIt2-lg"/>
    <hyperlink ref="L1198" r:id="rId3184" display="https://www.google.com/url?q=https://kohls.sjv.io/c/12116/362118/5349&amp;sa=D&amp;ust=1574897675085000&amp;usg=AFQjCNGerr3TzCRZPE5koyeLurB5fcrbwA"/>
    <hyperlink ref="L1199" r:id="rId3185" display="https://www.google.com/url?q=https://kohls.sjv.io/c/12116/362118/5349&amp;sa=D&amp;ust=1574897675086000&amp;usg=AFQjCNGIzU3vHWgM6Tmn3PwAmRdq5LPk8A"/>
    <hyperlink ref="L1200" r:id="rId3186" display="https://www.google.com/url?q=http://www.anrdoezrs.net/click-3278587-12334153&amp;sa=D&amp;ust=1574897675086000&amp;usg=AFQjCNHwkj9I3iX-XTz4xCc-VgjpsMgxAg"/>
    <hyperlink ref="L1201" r:id="rId3187" display="https://www.google.com/url?q=http://www.harborfreight.com&amp;sa=D&amp;ust=1574897675087000&amp;usg=AFQjCNEBZv10l2VxxTF-CB8P2uf3GUN06w"/>
    <hyperlink ref="L1202" r:id="rId3188" display="https://www.google.com/url?q=http://www.harborfreight.com&amp;sa=D&amp;ust=1574897675087000&amp;usg=AFQjCNEBZv10l2VxxTF-CB8P2uf3GUN06w"/>
    <hyperlink ref="L1203" r:id="rId3189" display="https://www.google.com/url?q=https://bestbuy.7tiv.net/XRqxa&amp;sa=D&amp;ust=1574897675087000&amp;usg=AFQjCNFx_PSLuEgCIMrKhSCa94iZ0rzcKA"/>
    <hyperlink ref="L1204" r:id="rId3190" display="https://www.google.com/url?q=https://bestbuy.7tiv.net/XRqxa&amp;sa=D&amp;ust=1574897675087000&amp;usg=AFQjCNFx_PSLuEgCIMrKhSCa94iZ0rzcKA"/>
    <hyperlink ref="L1206" r:id="rId319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87000&amp;usg=AFQjCNHMgKz24yQLtk6TR66scblnZV2AKw"/>
    <hyperlink ref="L1207" r:id="rId3192" display="https://www.google.com/url?q=http://www.anrdoezrs.net/click-3278587-13484679&amp;sa=D&amp;ust=1574897675088000&amp;usg=AFQjCNGdGJnUMIF6184S-AGqWTnxvOLw_Q"/>
    <hyperlink ref="L1208" r:id="rId3193" display="https://www.google.com/url?q=http://www.pntrs.com/t/Sj9FSkpEP0VEQ0JFP0VLS0RC&amp;sa=D&amp;ust=1574897675088000&amp;usg=AFQjCNHkPsLpOD27T2x9tzkMKr9Z01fsXQ"/>
    <hyperlink ref="L1209" r:id="rId3194" display="https://www.google.com/url?q=https://bestbuy.7tiv.net/XRqxa&amp;sa=D&amp;ust=1574897675088000&amp;usg=AFQjCNGKd1yz5PYK1ZKu4cIYbF1x99KcRg"/>
    <hyperlink ref="L1210" r:id="rId3195" display="https://www.google.com/url?q=https://bestbuy.7tiv.net/XRqxa&amp;sa=D&amp;ust=1574897675088000&amp;usg=AFQjCNGKd1yz5PYK1ZKu4cIYbF1x99KcRg"/>
    <hyperlink ref="L1211" r:id="rId3196" display="https://www.google.com/url?q=http://www.jdoqocy.com/click-3278587-13365058&amp;sa=D&amp;ust=1574897675088000&amp;usg=AFQjCNF6w4pF355_cm0WyfXMOSddIVNFcg"/>
    <hyperlink ref="L1212" r:id="rId3197" display="https://www.google.com/url?q=https://bestbuy.7tiv.net/XRqxa&amp;sa=D&amp;ust=1574897675088000&amp;usg=AFQjCNGKd1yz5PYK1ZKu4cIYbF1x99KcRg"/>
    <hyperlink ref="L1213" r:id="rId3198" display="https://www.google.com/url?q=https://bestbuy.7tiv.net/XRqxa&amp;sa=D&amp;ust=1574897675088000&amp;usg=AFQjCNGKd1yz5PYK1ZKu4cIYbF1x99KcRg"/>
    <hyperlink ref="L1214" r:id="rId3199" display="https://www.google.com/url?q=https://bestbuy.7tiv.net/XRqxa&amp;sa=D&amp;ust=1574897675088000&amp;usg=AFQjCNGKd1yz5PYK1ZKu4cIYbF1x99KcRg"/>
    <hyperlink ref="L1215" r:id="rId3200" display="https://www.google.com/url?q=http://www.pntrs.com/t/S0BMS0pDQEZFRENGQERDTExIQw&amp;sa=D&amp;ust=1574897675089000&amp;usg=AFQjCNFCUmZaSGBR7l94mF2-OhjrzAO3dg"/>
    <hyperlink ref="L1216" r:id="rId3201" display="https://www.google.com/url?q=http://www.pntrs.com/t/S0BMS0pDQEZFRENGQERDTExIQw&amp;sa=D&amp;ust=1574897675089000&amp;usg=AFQjCNFCUmZaSGBR7l94mF2-OhjrzAO3dg"/>
    <hyperlink ref="L1217" r:id="rId3202" display="https://www.google.com/url?q=http://www.jdoqocy.com/click-3278587-12894798&amp;sa=D&amp;ust=1574897675089000&amp;usg=AFQjCNH_MKtQ9fMRWUi7q1LKmA1C6iROiA"/>
    <hyperlink ref="L1218" r:id="rId3203" display="https://www.google.com/url?q=http://www.jdoqocy.com/click-3278587-12894798&amp;sa=D&amp;ust=1574897675089000&amp;usg=AFQjCNH_MKtQ9fMRWUi7q1LKmA1C6iROiA"/>
    <hyperlink ref="L1219" r:id="rId3204" display="https://www.google.com/url?q=http://www.pntrs.com/t/Sj9FSkpEP0VEQ0JFP0VLS0RC&amp;sa=D&amp;ust=1574897675090000&amp;usg=AFQjCNEA6lUsnbRWDrvteAg8MZBfWzZasQ"/>
    <hyperlink ref="L1220" r:id="rId3205" display="https://www.google.com/url?q=http://www.anrdoezrs.net/click-3278587-11272891&amp;sa=D&amp;ust=1574897675090000&amp;usg=AFQjCNHWiaOtWzcyWOwqWoDvblkYHrVywA"/>
    <hyperlink ref="L1221" r:id="rId3206" display="https://www.google.com/url?q=http://www.anrdoezrs.net/click-3278587-11272891&amp;sa=D&amp;ust=1574897675090000&amp;usg=AFQjCNHWiaOtWzcyWOwqWoDvblkYHrVywA"/>
    <hyperlink ref="L1222" r:id="rId3207" display="https://www.google.com/url?q=http://www.anrdoezrs.net/click-3278587-11272891&amp;sa=D&amp;ust=1574897675090000&amp;usg=AFQjCNHWiaOtWzcyWOwqWoDvblkYHrVywA"/>
    <hyperlink ref="L1223" r:id="rId3208" display="https://www.google.com/url?q=http://www.anrdoezrs.net/click-3278587-12334153&amp;sa=D&amp;ust=1574897675090000&amp;usg=AFQjCNHj7xq4T74JqnqMxmrlbotodPcDzQ"/>
    <hyperlink ref="L1224" r:id="rId3209" display="https://www.google.com/url?q=https://bestbuy.7tiv.net/XRqxa&amp;sa=D&amp;ust=1574897675090000&amp;usg=AFQjCNEEWJsYaVp_6Wal63IizJMOP_7s6A"/>
    <hyperlink ref="L1225" r:id="rId3210" display="https://www.google.com/url?q=http://www.dpbolvw.net/click-3278587-12520119&amp;sa=D&amp;ust=1574897675090000&amp;usg=AFQjCNEdLI9xJDwjHAhBNwbUzOcCs5syxg"/>
    <hyperlink ref="L1227" r:id="rId3211" display="https://www.google.com/url?q=http://www.pntrs.com/t/Sj9FSkpEP0VEQ0JFP0VLS0RC&amp;sa=D&amp;ust=1574897675090000&amp;usg=AFQjCNEA6lUsnbRWDrvteAg8MZBfWzZasQ"/>
    <hyperlink ref="L1228" r:id="rId3212" display="https://www.google.com/url?q=http://www.pntrs.com/t/Sj9FSkpEP0VEQ0JFP0VLS0RC&amp;sa=D&amp;ust=1574897675091000&amp;usg=AFQjCNH94qnJQ1WzcV1HO6NPsVNxnT71Og"/>
    <hyperlink ref="L1229" r:id="rId3213" display="https://www.google.com/url?q=https://bestbuy.7tiv.net/XRqxa&amp;sa=D&amp;ust=1574897675091000&amp;usg=AFQjCNF18e3ahiW8h8AQ6_FJzQvfSL9Cvg"/>
    <hyperlink ref="L1230" r:id="rId3214" display="https://www.google.com/url?q=http://www.dpbolvw.net/click-3278587-11998324&amp;sa=D&amp;ust=1574897675091000&amp;usg=AFQjCNHW7X1tNUQOpa3nJ7gk-x9h6FAPIg"/>
    <hyperlink ref="L1231" r:id="rId3215" display="https://www.google.com/url?q=http://www.dpbolvw.net/click-3278587-11998324&amp;sa=D&amp;ust=1574897675091000&amp;usg=AFQjCNHW7X1tNUQOpa3nJ7gk-x9h6FAPIg"/>
    <hyperlink ref="L1232" r:id="rId3216" display="https://www.google.com/url?q=http://www.dpbolvw.net/click-3278587-11998324&amp;sa=D&amp;ust=1574897675091000&amp;usg=AFQjCNHW7X1tNUQOpa3nJ7gk-x9h6FAPIg"/>
    <hyperlink ref="L1233" r:id="rId3217" display="https://www.google.com/url?q=http://www.dpbolvw.net/click-3278587-11998324&amp;sa=D&amp;ust=1574897675091000&amp;usg=AFQjCNHW7X1tNUQOpa3nJ7gk-x9h6FAPIg"/>
    <hyperlink ref="L1234" r:id="rId3218" display="https://www.google.com/url?q=http://www.dpbolvw.net/click-3278587-11998324&amp;sa=D&amp;ust=1574897675091000&amp;usg=AFQjCNHW7X1tNUQOpa3nJ7gk-x9h6FAPIg"/>
    <hyperlink ref="L1235" r:id="rId3219" display="https://www.google.com/url?q=http://www.dpbolvw.net/click-3278587-11998324&amp;sa=D&amp;ust=1574897675091000&amp;usg=AFQjCNHW7X1tNUQOpa3nJ7gk-x9h6FAPIg"/>
    <hyperlink ref="L1236" r:id="rId3220" display="https://www.google.com/url?q=http://www.dpbolvw.net/click-3278587-11998324&amp;sa=D&amp;ust=1574897675091000&amp;usg=AFQjCNHW7X1tNUQOpa3nJ7gk-x9h6FAPIg"/>
    <hyperlink ref="L1237" r:id="rId3221" display="https://www.google.com/url?q=https://bestbuy.7tiv.net/XRqxa&amp;sa=D&amp;ust=1574897675092000&amp;usg=AFQjCNGhwca8zDGPV_4hDXNFCT2WfxzUBA"/>
    <hyperlink ref="L1238" r:id="rId3222" display="https://www.google.com/url?q=https://bestbuy.7tiv.net/XRqxa&amp;sa=D&amp;ust=1574897675092000&amp;usg=AFQjCNGhwca8zDGPV_4hDXNFCT2WfxzUBA"/>
    <hyperlink ref="L1239" r:id="rId3223" display="https://www.google.com/url?q=https://bestbuy.7tiv.net/XRqxa&amp;sa=D&amp;ust=1574897675092000&amp;usg=AFQjCNGhwca8zDGPV_4hDXNFCT2WfxzUBA"/>
    <hyperlink ref="L1240" r:id="rId3224" display="https://www.google.com/url?q=https://bestbuy.7tiv.net/XRqxa&amp;sa=D&amp;ust=1574897675092000&amp;usg=AFQjCNGhwca8zDGPV_4hDXNFCT2WfxzUBA"/>
    <hyperlink ref="L1241" r:id="rId3225" display="https://www.google.com/url?q=https://bestbuy.7tiv.net/XRqxa&amp;sa=D&amp;ust=1574897675093000&amp;usg=AFQjCNEQOYn6oM9gngtXtsBi9mbCFcaXsg"/>
    <hyperlink ref="L1242" r:id="rId3226" display="https://www.google.com/url?q=http://www.tkqlhce.com/click-3278587-13840810&amp;sa=D&amp;ust=1574897675093000&amp;usg=AFQjCNFf7onGKvFgdhPLAm4KJiDsBjFTMg"/>
    <hyperlink ref="L1244" r:id="rId3227" display="https://www.google.com/url?q=http://www.anrdoezrs.net/click-3278587-13484679&amp;sa=D&amp;ust=1574897675093000&amp;usg=AFQjCNFiSm95oiUoDtDZ3frRNTj06MewEA"/>
    <hyperlink ref="L1245" r:id="rId322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93000&amp;usg=AFQjCNGwiEU_yGJmBTmn4LyTwpezZ0v1Fg"/>
    <hyperlink ref="L1246" r:id="rId3229" display="https://www.google.com/url?q=https://goto.target.com/c/12116/81938/2092&amp;sa=D&amp;ust=1574897675093000&amp;usg=AFQjCNHPWgsGHfxUowt0lEUrOgoxfiomQw"/>
    <hyperlink ref="L1247" r:id="rId3230" display="https://www.google.com/url?q=https://bestbuy.7tiv.net/XRqxa&amp;sa=D&amp;ust=1574897675093000&amp;usg=AFQjCNEQOYn6oM9gngtXtsBi9mbCFcaXsg"/>
    <hyperlink ref="L1248" r:id="rId3231" display="https://www.google.com/url?q=https://goto.target.com/c/12116/81938/2092&amp;sa=D&amp;ust=1574897675093000&amp;usg=AFQjCNHPWgsGHfxUowt0lEUrOgoxfiomQw"/>
    <hyperlink ref="L1249" r:id="rId3232" display="https://www.google.com/url?q=https://bestbuy.7tiv.net/XRqxa&amp;sa=D&amp;ust=1574897675094000&amp;usg=AFQjCNHzUlSyQRXLbcNEbsoDIyy7_D2xGQ"/>
    <hyperlink ref="L1250" r:id="rId3233" display="https://www.google.com/url?q=http://www.tkqlhce.com/click-3278587-12453372&amp;sa=D&amp;ust=1574897675094000&amp;usg=AFQjCNGVy1jF2yDTHjKZ4TMD2ix7a5FhSw"/>
    <hyperlink ref="L1251" r:id="rId3234" display="https://www.google.com/url?q=http://www.tkqlhce.com/click-3278587-12453372&amp;sa=D&amp;ust=1574897675094000&amp;usg=AFQjCNGVy1jF2yDTHjKZ4TMD2ix7a5FhSw"/>
    <hyperlink ref="L1252" r:id="rId3235" display="https://www.google.com/url?q=https://goto.target.com/c/12116/81938/2092&amp;sa=D&amp;ust=1574897675094000&amp;usg=AFQjCNEUZRN5TqJCM740FXZ8ssZrzL4ToQ"/>
    <hyperlink ref="L1253" r:id="rId3236" display="https://www.google.com/url?q=https://goto.target.com/c/12116/81938/2092&amp;sa=D&amp;ust=1574897675094000&amp;usg=AFQjCNEUZRN5TqJCM740FXZ8ssZrzL4ToQ"/>
    <hyperlink ref="L1254" r:id="rId3237" display="https://www.google.com/url?q=http://www.jdoqocy.com/click-3278587-13365058&amp;sa=D&amp;ust=1574897675094000&amp;usg=AFQjCNHDgGMNBJaO6SSC4oUuaIU59lx0cw"/>
    <hyperlink ref="L1255" r:id="rId3238" display="https://www.google.com/url?q=https://bestbuy.7tiv.net/XRqxa&amp;sa=D&amp;ust=1574897675095000&amp;usg=AFQjCNGATzfxnZZa_rRqRkATp9A-myC6nA"/>
    <hyperlink ref="L1256" r:id="rId3239" display="https://www.google.com/url?q=http://www.dpbolvw.net/click-3278587-11998324&amp;sa=D&amp;ust=1574897675095000&amp;usg=AFQjCNF_QlhQA4WDLKSBh2aZ4WmBUBF5FA"/>
    <hyperlink ref="L1257" r:id="rId3240" display="https://www.google.com/url?q=http://www.dpbolvw.net/click-3278587-11998324&amp;sa=D&amp;ust=1574897675095000&amp;usg=AFQjCNF_QlhQA4WDLKSBh2aZ4WmBUBF5FA"/>
    <hyperlink ref="L1258" r:id="rId3241" display="https://www.google.com/url?q=https://kohls.sjv.io/c/12116/362118/5349&amp;sa=D&amp;ust=1574897675095000&amp;usg=AFQjCNG_70SCz9cDMT447E7voFFGhfKqSg"/>
    <hyperlink ref="L1259" r:id="rId3242" display="https://www.google.com/url?q=https://goto.target.com/c/12116/81938/2092&amp;sa=D&amp;ust=1574897675095000&amp;usg=AFQjCNE0HMd-F_xR5-QlzRgyur4LqCEhbA"/>
    <hyperlink ref="L1260" r:id="rId3243" display="https://www.google.com/url?q=http://www.jdoqocy.com/click-3278587-13365058&amp;sa=D&amp;ust=1574897675095000&amp;usg=AFQjCNHjSq2xUz1Uhif8g4-jUkf738oqZQ"/>
    <hyperlink ref="L1261" r:id="rId3244" display="https://www.google.com/url?q=https://bestbuy.7tiv.net/XRqxa&amp;sa=D&amp;ust=1574897675096000&amp;usg=AFQjCNFgBhS_zPzHHNpnFFGXCb-m6RkLmw"/>
    <hyperlink ref="L1262" r:id="rId3245" display="https://www.google.com/url?q=https://kohls.sjv.io/c/12116/362118/5349&amp;sa=D&amp;ust=1574897675096000&amp;usg=AFQjCNF325vCI2OPgas5LJHgSmbiZK9VUw"/>
    <hyperlink ref="L1263" r:id="rId3246" display="https://www.google.com/url?q=https://goto.target.com/c/12116/81938/2092&amp;sa=D&amp;ust=1574897675096000&amp;usg=AFQjCNGmlC6YUKuAuqd0xt78voWLrxg6Ew"/>
    <hyperlink ref="L1264" r:id="rId3247" display="https://www.google.com/url?q=http://www.tkqlhce.com/click-3278587-13840810&amp;sa=D&amp;ust=1574897675096000&amp;usg=AFQjCNHa84Kj9VJXRRkZ0CAUlhI66EiYHw"/>
    <hyperlink ref="L1265" r:id="rId3248" display="https://www.google.com/url?q=http://www.jdoqocy.com/click-3278587-12289246&amp;sa=D&amp;ust=1574897675096000&amp;usg=AFQjCNGq7EWE46Ea1xDFUjoLInKCutE12w"/>
    <hyperlink ref="L1266" r:id="rId3249" display="https://www.google.com/url?q=https://goto.target.com/c/12116/81938/2092&amp;sa=D&amp;ust=1574897675096000&amp;usg=AFQjCNGmlC6YUKuAuqd0xt78voWLrxg6Ew"/>
    <hyperlink ref="L1267" r:id="rId3250" display="https://www.google.com/url?q=https://click.linksynergy.com/fs-bin/click?id%3DCY3NkS*Y9qw%26offerid%3D608787.26%26type%3D3%26subid%3D0&amp;sa=D&amp;ust=1574897675096000&amp;usg=AFQjCNH9Gex_QhHxNX1ObHvRjAjEFNwbxw"/>
    <hyperlink ref="L1268" r:id="rId3251" display="https://www.google.com/url?q=https://kohls.sjv.io/c/12116/362118/5349&amp;sa=D&amp;ust=1574897675096000&amp;usg=AFQjCNF325vCI2OPgas5LJHgSmbiZK9VUw"/>
    <hyperlink ref="L1269" r:id="rId3252" display="https://www.google.com/url?q=https://bestbuy.7tiv.net/XRqxa&amp;sa=D&amp;ust=1574897675097000&amp;usg=AFQjCNEy0U65p3aRGxGIQ63raGVZzx7ieQ"/>
    <hyperlink ref="L1270" r:id="rId3253" display="https://www.google.com/url?q=http://www.dpbolvw.net/click-3278587-11998324&amp;sa=D&amp;ust=1574897675097000&amp;usg=AFQjCNFDxVBfmqSfJ76LOp3xzz2bopEIng"/>
    <hyperlink ref="L1271" r:id="rId3254" display="https://www.google.com/url?q=http://www.dpbolvw.net/click-3278587-11998324&amp;sa=D&amp;ust=1574897675097000&amp;usg=AFQjCNFDxVBfmqSfJ76LOp3xzz2bopEIng"/>
    <hyperlink ref="L1272" r:id="rId3255" display="https://www.google.com/url?q=http://www.jdoqocy.com/click-3278587-13365058&amp;sa=D&amp;ust=1574897675097000&amp;usg=AFQjCNETuO8zbaZfzZ-m2__aowqP6-UijQ"/>
    <hyperlink ref="L1273" r:id="rId3256" display="https://www.google.com/url?q=https://kohls.sjv.io/c/12116/362118/5349&amp;sa=D&amp;ust=1574897675097000&amp;usg=AFQjCNEjeFGULfwNMmpaiaZcloxVt0DC-w"/>
    <hyperlink ref="L1274" r:id="rId3257" display="https://www.google.com/url?q=http://www.dpbolvw.net/click-3278587-11998324&amp;sa=D&amp;ust=1574897675098000&amp;usg=AFQjCNFiXzkbLKroQ9ZutM8Otz0snsWpwg"/>
    <hyperlink ref="L1275" r:id="rId3258" display="https://www.google.com/url?q=http://www.dpbolvw.net/click-3278587-11998324&amp;sa=D&amp;ust=1574897675098000&amp;usg=AFQjCNFiXzkbLKroQ9ZutM8Otz0snsWpwg"/>
    <hyperlink ref="L1276" r:id="rId3259" display="https://www.google.com/url?q=http://www.dpbolvw.net/click-3278587-11998324&amp;sa=D&amp;ust=1574897675098000&amp;usg=AFQjCNFiXzkbLKroQ9ZutM8Otz0snsWpwg"/>
    <hyperlink ref="L1277" r:id="rId3260" display="https://www.google.com/url?q=https://goto.target.com/c/12116/81938/2092&amp;sa=D&amp;ust=1574897675099000&amp;usg=AFQjCNGKhor4GXRWpoNCBUPH893kRngqOw"/>
    <hyperlink ref="L1278" r:id="rId3261" display="https://www.google.com/url?q=https://kohls.sjv.io/c/12116/362118/5349&amp;sa=D&amp;ust=1574897675099000&amp;usg=AFQjCNFzZmGNz27lBEUl654IetHyj6nMqA"/>
    <hyperlink ref="L1279" r:id="rId3262" display="https://www.google.com/url?q=https://bestbuy.7tiv.net/XRqxa&amp;sa=D&amp;ust=1574897675099000&amp;usg=AFQjCNFd3z5FaL5puygwBMBv6rDywULC4w"/>
    <hyperlink ref="L1280" r:id="rId326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099000&amp;usg=AFQjCNGs7LhU8NbzL5CqgpYNmNgh03WvqA"/>
    <hyperlink ref="L1281" r:id="rId3264" display="https://www.google.com/url?q=http://www.tkqlhce.com/click-3278587-13861312&amp;sa=D&amp;ust=1574897675099000&amp;usg=AFQjCNHD53qZDU7PFUUprdgPQAIo4q4jRA"/>
    <hyperlink ref="L1282" r:id="rId3265" display="https://www.google.com/url?q=http://www.tkqlhce.com/click-3278587-13861312&amp;sa=D&amp;ust=1574897675099000&amp;usg=AFQjCNHD53qZDU7PFUUprdgPQAIo4q4jRA"/>
    <hyperlink ref="L1284" r:id="rId3266" display="https://www.google.com/url?q=https://bestbuy.7tiv.net/XRqxa&amp;sa=D&amp;ust=1574897675100000&amp;usg=AFQjCNFn95-OvLTWeuEu53vLo2GMrtGllQ"/>
    <hyperlink ref="L1285" r:id="rId3267" display="https://www.google.com/url?q=http://www.anrdoezrs.net/click-3278587-12334153&amp;sa=D&amp;ust=1574897675100000&amp;usg=AFQjCNEDThfXZ1wKQ71M-dt1Ww3K7i1oRw"/>
    <hyperlink ref="L1286" r:id="rId3268" display="https://www.google.com/url?q=https://bestbuy.7tiv.net/XRqxa&amp;sa=D&amp;ust=1574897675100000&amp;usg=AFQjCNFn95-OvLTWeuEu53vLo2GMrtGllQ"/>
    <hyperlink ref="L1287" r:id="rId3269" display="https://www.google.com/url?q=https://goto.target.com/c/12116/81938/2092&amp;sa=D&amp;ust=1574897675100000&amp;usg=AFQjCNHiClyC3Sgwjf0dsOESakYY8oxuRw"/>
    <hyperlink ref="L1288" r:id="rId3270" display="https://www.google.com/url?q=https://bestbuy.7tiv.net/XRqxa&amp;sa=D&amp;ust=1574897675100000&amp;usg=AFQjCNFn95-OvLTWeuEu53vLo2GMrtGllQ"/>
    <hyperlink ref="L1289" r:id="rId3271" display="https://www.google.com/url?q=http://www.awin1.com/awclick.php?gid%3D303079%26mid%3D7168%26awinaffid%3D142295%26linkid%3D612961%26clickref%3D&amp;sa=D&amp;ust=1574897675100000&amp;usg=AFQjCNEqnvvulrnBOnIYNCcZRF8Z3f2CAQ"/>
    <hyperlink ref="L1290" r:id="rId3272" display="https://www.google.com/url?q=http://www.awin1.com/awclick.php?gid%3D303079%26mid%3D7168%26awinaffid%3D142295%26linkid%3D612961%26clickref%3D&amp;sa=D&amp;ust=1574897675101000&amp;usg=AFQjCNFYoEfT9rR9eumwS2wXw7DOeXid0w"/>
    <hyperlink ref="L1291" r:id="rId3273" display="https://www.google.com/url?q=http://www.dpbolvw.net/click-3278587-11998324&amp;sa=D&amp;ust=1574897675101000&amp;usg=AFQjCNG7HxcJO16ed4hRcu6S2Gps3vJKog"/>
    <hyperlink ref="L1292" r:id="rId3274" display="https://www.google.com/url?q=http://www.dpbolvw.net/click-3278587-11998324&amp;sa=D&amp;ust=1574897675102000&amp;usg=AFQjCNFydlqP2OhegdZAoYNXt9l1aHkuxg"/>
    <hyperlink ref="L1293" r:id="rId3275" display="https://www.google.com/url?q=http://www.dpbolvw.net/click-3278587-11998324&amp;sa=D&amp;ust=1574897675102000&amp;usg=AFQjCNFydlqP2OhegdZAoYNXt9l1aHkuxg"/>
    <hyperlink ref="L1294" r:id="rId3276" display="https://www.google.com/url?q=http://www.dpbolvw.net/click-3278587-11998324&amp;sa=D&amp;ust=1574897675102000&amp;usg=AFQjCNFydlqP2OhegdZAoYNXt9l1aHkuxg"/>
    <hyperlink ref="L1295" r:id="rId3277" display="https://www.google.com/url?q=http://www.anrdoezrs.net/click-3278587-13484679&amp;sa=D&amp;ust=1574897675102000&amp;usg=AFQjCNHAWycP9Roecik6ru7Z089t6D8NcA"/>
    <hyperlink ref="L1296" r:id="rId3278" display="https://www.google.com/url?q=https://kohls.sjv.io/c/12116/362118/5349&amp;sa=D&amp;ust=1574897675102000&amp;usg=AFQjCNHHxxIgCA0y_zebem5ews_EQJOasw"/>
    <hyperlink ref="L1297" r:id="rId3279" display="https://www.google.com/url?q=https://kohls.sjv.io/c/12116/362118/5349&amp;sa=D&amp;ust=1574897675102000&amp;usg=AFQjCNHHxxIgCA0y_zebem5ews_EQJOasw"/>
    <hyperlink ref="L1298" r:id="rId3280" display="https://www.google.com/url?q=https://kohls.sjv.io/c/12116/362118/5349&amp;sa=D&amp;ust=1574897675103000&amp;usg=AFQjCNEPwqxLgLhZfdt2V4aOdcQIS6Uo9Q"/>
    <hyperlink ref="L1299" r:id="rId3281" display="https://www.google.com/url?q=https://acehardware.dttq.net/oWRLW&amp;sa=D&amp;ust=1574897675103000&amp;usg=AFQjCNHf0ktMf-Cd92fT9Mqu0dFvmHaSlA"/>
    <hyperlink ref="L1300" r:id="rId3282" display="https://www.google.com/url?q=https://acehardware.dttq.net/oWRLW&amp;sa=D&amp;ust=1574897675103000&amp;usg=AFQjCNHf0ktMf-Cd92fT9Mqu0dFvmHaSlA"/>
    <hyperlink ref="L1301" r:id="rId3283" display="https://www.google.com/url?q=http://www.dpbolvw.net/click-3278587-11998324&amp;sa=D&amp;ust=1574897675103000&amp;usg=AFQjCNEVDWf5wzf7j6yCiGf_6drrrSyNVA"/>
    <hyperlink ref="L1302" r:id="rId3284" display="https://www.google.com/url?q=http://www.dpbolvw.net/click-3278587-11998324&amp;sa=D&amp;ust=1574897675103000&amp;usg=AFQjCNEVDWf5wzf7j6yCiGf_6drrrSyNVA"/>
    <hyperlink ref="L1303" r:id="rId3285" display="https://www.google.com/url?q=https://kohls.sjv.io/c/12116/362118/5349&amp;sa=D&amp;ust=1574897675103000&amp;usg=AFQjCNEPwqxLgLhZfdt2V4aOdcQIS6Uo9Q"/>
    <hyperlink ref="L1304" r:id="rId3286" display="https://www.google.com/url?q=https://bestbuy.7tiv.net/XRqxa&amp;sa=D&amp;ust=1574897675103000&amp;usg=AFQjCNHjyKXG4TcBn5DWhiJsa-3ke9n9zw"/>
    <hyperlink ref="L1305" r:id="rId3287" display="https://www.google.com/url?q=https://bestbuy.7tiv.net/XRqxa&amp;sa=D&amp;ust=1574897675104000&amp;usg=AFQjCNFX5xFYkSwWMkr3Gb5gQr5IJgFzxA"/>
    <hyperlink ref="L1306" r:id="rId3288" display="https://www.google.com/url?q=https://bestbuy.7tiv.net/XRqxa&amp;sa=D&amp;ust=1574897675104000&amp;usg=AFQjCNFX5xFYkSwWMkr3Gb5gQr5IJgFzxA"/>
    <hyperlink ref="L1307" r:id="rId3289" display="https://www.google.com/url?q=https://bestbuy.7tiv.net/XRqxa&amp;sa=D&amp;ust=1574897675104000&amp;usg=AFQjCNFX5xFYkSwWMkr3Gb5gQr5IJgFzxA"/>
    <hyperlink ref="L1308" r:id="rId3290" display="https://www.google.com/url?q=https://bestbuy.7tiv.net/XRqxa&amp;sa=D&amp;ust=1574897675104000&amp;usg=AFQjCNFX5xFYkSwWMkr3Gb5gQr5IJgFzxA"/>
    <hyperlink ref="L1309" r:id="rId3291" display="https://www.google.com/url?q=https://bestbuy.7tiv.net/XRqxa&amp;sa=D&amp;ust=1574897675104000&amp;usg=AFQjCNFX5xFYkSwWMkr3Gb5gQr5IJgFzxA"/>
    <hyperlink ref="L1310" r:id="rId3292" display="https://www.google.com/url?q=http://www.pntrs.com/t/Sj9FSkpEP0VEQ0JFP0VLS0RC&amp;sa=D&amp;ust=1574897675104000&amp;usg=AFQjCNF7huLdi5Sf-ceLXU9lBZn0oSYAsg"/>
    <hyperlink ref="L1311" r:id="rId3293" display="https://www.google.com/url?q=https://bestbuy.7tiv.net/XRqxa&amp;sa=D&amp;ust=1574897675105000&amp;usg=AFQjCNEgUaBpfOGstpLoStajQNoQ1yovVQ"/>
    <hyperlink ref="L1312" r:id="rId3294" display="https://www.google.com/url?q=https://bestbuy.7tiv.net/XRqxa&amp;sa=D&amp;ust=1574897675105000&amp;usg=AFQjCNEgUaBpfOGstpLoStajQNoQ1yovVQ"/>
    <hyperlink ref="L1313" r:id="rId3295" display="https://www.google.com/url?q=http://www.tkqlhce.com/click-3278587-13840810&amp;sa=D&amp;ust=1574897675105000&amp;usg=AFQjCNEcfvewk1Kykm4Lh6dg2JtVIQtU7w"/>
    <hyperlink ref="L1314" r:id="rId3296" display="https://www.google.com/url?q=http://www.dpbolvw.net/click-3278587-11998324&amp;sa=D&amp;ust=1574897675106000&amp;usg=AFQjCNEwrKf7rc6iC2XuWgwc95x-2lk4WA"/>
    <hyperlink ref="L1315" r:id="rId3297" display="https://www.google.com/url?q=https://bestbuy.7tiv.net/XRqxa&amp;sa=D&amp;ust=1574897675106000&amp;usg=AFQjCNHndhWVmca8x1HNQcYSa6nThvbscg"/>
    <hyperlink ref="L1316" r:id="rId3298" display="https://www.google.com/url?q=https://bestbuy.7tiv.net/XRqxa&amp;sa=D&amp;ust=1574897675106000&amp;usg=AFQjCNHndhWVmca8x1HNQcYSa6nThvbscg"/>
    <hyperlink ref="L1317" r:id="rId3299" display="https://www.google.com/url?q=https://lenovo.7eer.net/c/12116/218864/3808&amp;sa=D&amp;ust=1574897675106000&amp;usg=AFQjCNG8IgcZ0_eJ9QcQI83cyA-nZc_UkA"/>
    <hyperlink ref="L1318" r:id="rId3300" display="https://www.google.com/url?q=https://bestbuy.7tiv.net/XRqxa&amp;sa=D&amp;ust=1574897675106000&amp;usg=AFQjCNHndhWVmca8x1HNQcYSa6nThvbscg"/>
    <hyperlink ref="L1319" r:id="rId3301" display="https://www.google.com/url?q=https://lenovo.7eer.net/c/12116/218864/3808&amp;sa=D&amp;ust=1574897675106000&amp;usg=AFQjCNG8IgcZ0_eJ9QcQI83cyA-nZc_UkA"/>
    <hyperlink ref="L1320" r:id="rId3302" display="https://www.google.com/url?q=https://bestbuy.7tiv.net/XRqxa&amp;sa=D&amp;ust=1574897675106000&amp;usg=AFQjCNHndhWVmca8x1HNQcYSa6nThvbscg"/>
    <hyperlink ref="L1321" r:id="rId3303" display="https://www.google.com/url?q=https://bestbuy.7tiv.net/XRqxa&amp;sa=D&amp;ust=1574897675107000&amp;usg=AFQjCNFBExiL59OqO4XUM5fC37W3m43sww"/>
    <hyperlink ref="L1322" r:id="rId3304" display="https://www.google.com/url?q=http://www.jdoqocy.com/click-3278587-13365058&amp;sa=D&amp;ust=1574897675107000&amp;usg=AFQjCNHVwKgtIZBT5IKyravOHa6WxPQJPw"/>
    <hyperlink ref="L1323" r:id="rId3305" display="https://www.google.com/url?q=https://goto.target.com/c/12116/81938/2092&amp;sa=D&amp;ust=1574897675107000&amp;usg=AFQjCNF_W62KE0eB1nvMyJ_Lj5WEmn-Dkw"/>
    <hyperlink ref="L1324" r:id="rId3306" display="https://www.google.com/url?q=https://kohls.sjv.io/c/12116/362118/5349&amp;sa=D&amp;ust=1574897675107000&amp;usg=AFQjCNEmrWGkWX274SBD4_eJSos02cv83g"/>
    <hyperlink ref="L1325" r:id="rId3307" display="https://www.google.com/url?q=https://bestbuy.7tiv.net/XRqxa&amp;sa=D&amp;ust=1574897675107000&amp;usg=AFQjCNFBExiL59OqO4XUM5fC37W3m43sww"/>
    <hyperlink ref="L1334" r:id="rId3308" display="https://www.google.com/url?q=https://bestbuy.7tiv.net/XRqxa&amp;sa=D&amp;ust=1574897675109000&amp;usg=AFQjCNGN0yC66bKEVC_SvtnQQxxQe8tb-w"/>
    <hyperlink ref="L1335" r:id="rId3309" display="https://www.google.com/url?q=http://www.pntrs.com/t/Sj9FSkpEP0VEQ0JFP0VLS0RC&amp;sa=D&amp;ust=1574897675109000&amp;usg=AFQjCNGPLfWnoTv-_Uo6BYnag8Y4vlwGqQ"/>
    <hyperlink ref="L1336" r:id="rId331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09000&amp;usg=AFQjCNE7Whu-XquH9Kbj8FsfI_ylcVEO9A"/>
    <hyperlink ref="L1337" r:id="rId3311" display="https://www.google.com/url?q=https://bestbuy.7tiv.net/XRqxa&amp;sa=D&amp;ust=1574897675109000&amp;usg=AFQjCNGN0yC66bKEVC_SvtnQQxxQe8tb-w"/>
    <hyperlink ref="L1338" r:id="rId3312" display="https://www.google.com/url?q=https://bestbuy.7tiv.net/XRqxa&amp;sa=D&amp;ust=1574897675110000&amp;usg=AFQjCNHbqHCEJ0O6MyiBaDKVrmrUXmXk1g"/>
    <hyperlink ref="L1339" r:id="rId3313" display="https://www.google.com/url?q=https://goto.target.com/c/12116/81938/2092&amp;sa=D&amp;ust=1574897675110000&amp;usg=AFQjCNH5LJjOIe93KA9UINfVXF-NkDXyqA"/>
    <hyperlink ref="L1341" r:id="rId331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0000&amp;usg=AFQjCNFTML5mJ-3YKzW837ihhKcpWGgfMA"/>
    <hyperlink ref="L1342" r:id="rId3315" display="https://www.google.com/url?q=https://kohls.sjv.io/c/12116/362118/5349&amp;sa=D&amp;ust=1574897675110000&amp;usg=AFQjCNFYOoiA7Eddo2U3rXuEQX7UTbwYvA"/>
    <hyperlink ref="L1343" r:id="rId3316" display="https://www.google.com/url?q=https://kohls.sjv.io/c/12116/362118/5349&amp;sa=D&amp;ust=1574897675110000&amp;usg=AFQjCNFYOoiA7Eddo2U3rXuEQX7UTbwYvA"/>
    <hyperlink ref="L1344" r:id="rId3317" display="https://www.google.com/url?q=https://bestbuy.7tiv.net/XRqxa&amp;sa=D&amp;ust=1574897675110000&amp;usg=AFQjCNHbqHCEJ0O6MyiBaDKVrmrUXmXk1g"/>
    <hyperlink ref="L1345" r:id="rId3318" display="https://www.google.com/url?q=https://bestbuy.7tiv.net/XRqxa&amp;sa=D&amp;ust=1574897675110000&amp;usg=AFQjCNHbqHCEJ0O6MyiBaDKVrmrUXmXk1g"/>
    <hyperlink ref="L1346" r:id="rId3319" display="https://www.google.com/url?q=https://bestbuy.7tiv.net/XRqxa&amp;sa=D&amp;ust=1574897675110000&amp;usg=AFQjCNHbqHCEJ0O6MyiBaDKVrmrUXmXk1g"/>
    <hyperlink ref="L1347" r:id="rId3320" display="https://www.google.com/url?q=https://goto.target.com/c/12116/81938/2092&amp;sa=D&amp;ust=1574897675111000&amp;usg=AFQjCNFwj6sgTurbk7Lc0E5Pfg7is_vi1g"/>
    <hyperlink ref="L1348" r:id="rId3321" display="https://www.google.com/url?q=https://bestbuy.7tiv.net/XRqxa&amp;sa=D&amp;ust=1574897675111000&amp;usg=AFQjCNE-jXQDpbgrS3RLA188f2QNMyyQrA"/>
    <hyperlink ref="L1349" r:id="rId3322" display="https://www.google.com/url?q=https://bestbuy.7tiv.net/XRqxa&amp;sa=D&amp;ust=1574897675111000&amp;usg=AFQjCNE-jXQDpbgrS3RLA188f2QNMyyQrA"/>
    <hyperlink ref="L1350" r:id="rId3323" display="https://www.google.com/url?q=https://bestbuy.7tiv.net/XRqxa&amp;sa=D&amp;ust=1574897675111000&amp;usg=AFQjCNE-jXQDpbgrS3RLA188f2QNMyyQrA"/>
    <hyperlink ref="L1351" r:id="rId3324" display="https://www.google.com/url?q=https://bestbuy.7tiv.net/XRqxa&amp;sa=D&amp;ust=1574897675112000&amp;usg=AFQjCNHhc6eOOGhkPMeRmN8NLu2n0QOE3g"/>
    <hyperlink ref="L1352" r:id="rId332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2000&amp;usg=AFQjCNHo3mwFy_A0TpEiDWd3vosTnPLx9w"/>
    <hyperlink ref="L1353" r:id="rId3326" display="https://www.google.com/url?q=https://kohls.sjv.io/c/12116/362118/5349&amp;sa=D&amp;ust=1574897675112000&amp;usg=AFQjCNFYkRZKRxkw-cp6o859OVZF98-Hag"/>
    <hyperlink ref="L1354" r:id="rId332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2000&amp;usg=AFQjCNHo3mwFy_A0TpEiDWd3vosTnPLx9w"/>
    <hyperlink ref="L1355" r:id="rId3328" display="https://www.google.com/url?q=https://bestbuy.7tiv.net/XRqxa&amp;sa=D&amp;ust=1574897675112000&amp;usg=AFQjCNHhc6eOOGhkPMeRmN8NLu2n0QOE3g"/>
    <hyperlink ref="L1356" r:id="rId3329" display="https://www.google.com/url?q=http://www.tkqlhce.com/click-3278587-13840810&amp;sa=D&amp;ust=1574897675112000&amp;usg=AFQjCNGJCrmlOKyKyOlvkxIAHAKSVG0quA"/>
    <hyperlink ref="L1357" r:id="rId3330" display="https://www.google.com/url?q=http://www.dpbolvw.net/click-3278587-11998324&amp;sa=D&amp;ust=1574897675112000&amp;usg=AFQjCNFo0-Pumbd_HzwHamwvBr1jHmonxg"/>
    <hyperlink ref="L1358" r:id="rId3331" display="https://www.google.com/url?q=http://www.dpbolvw.net/click-3278587-11998324&amp;sa=D&amp;ust=1574897675112000&amp;usg=AFQjCNFo0-Pumbd_HzwHamwvBr1jHmonxg"/>
    <hyperlink ref="L1359" r:id="rId3332" display="https://www.google.com/url?q=https://bestbuy.7tiv.net/XRqxa&amp;sa=D&amp;ust=1574897675113000&amp;usg=AFQjCNFJ7a9_skphX4rAQckxLeuv-C0kcA"/>
    <hyperlink ref="L1360" r:id="rId3333" display="https://www.google.com/url?q=https://bestbuy.7tiv.net/XRqxa&amp;sa=D&amp;ust=1574897675113000&amp;usg=AFQjCNFJ7a9_skphX4rAQckxLeuv-C0kcA"/>
    <hyperlink ref="L1361" r:id="rId3334" display="https://www.google.com/url?q=https://bestbuy.7tiv.net/XRqxa&amp;sa=D&amp;ust=1574897675113000&amp;usg=AFQjCNFJ7a9_skphX4rAQckxLeuv-C0kcA"/>
    <hyperlink ref="L1362" r:id="rId3335" display="https://www.google.com/url?q=http://www.tkqlhce.com/click-3278587-13861312&amp;sa=D&amp;ust=1574897675113000&amp;usg=AFQjCNHUvdXHlXdRs4I1jwBE8CWfIgL-SA"/>
    <hyperlink ref="L1363" r:id="rId3336" display="https://www.google.com/url?q=https://bestbuy.7tiv.net/XRqxa&amp;sa=D&amp;ust=1574897675113000&amp;usg=AFQjCNFJ7a9_skphX4rAQckxLeuv-C0kcA"/>
    <hyperlink ref="L1364" r:id="rId333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3000&amp;usg=AFQjCNFXqM1kauPh9I9smQkQm2fWo7PmKg"/>
    <hyperlink ref="L1365" r:id="rId3338" display="https://www.google.com/url?q=http://www.tkqlhce.com/click-3278587-13840810&amp;sa=D&amp;ust=1574897675113000&amp;usg=AFQjCNFWYihEyxZKnrLcGOgOw9QxnGOuYw"/>
    <hyperlink ref="L1366" r:id="rId333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3000&amp;usg=AFQjCNFXqM1kauPh9I9smQkQm2fWo7PmKg"/>
    <hyperlink ref="L1367" r:id="rId3340" display="https://www.google.com/url?q=https://lenovo.7eer.net/c/12116/218864/3808&amp;sa=D&amp;ust=1574897675113000&amp;usg=AFQjCNGD47C8XYyjv60gzsBTBCsyu8bm9Q"/>
    <hyperlink ref="L1368" r:id="rId3341" display="https://www.google.com/url?q=https://bestbuy.7tiv.net/XRqxa&amp;sa=D&amp;ust=1574897675113000&amp;usg=AFQjCNFJ7a9_skphX4rAQckxLeuv-C0kcA"/>
    <hyperlink ref="L1369" r:id="rId3342" display="https://www.google.com/url?q=https://lenovo.7eer.net/c/12116/218864/3808&amp;sa=D&amp;ust=1574897675114000&amp;usg=AFQjCNG4D2DBWAQbY0lvvKjVJiQayyxn6Q"/>
    <hyperlink ref="L1370" r:id="rId3343" display="https://www.google.com/url?q=https://lenovo.7eer.net/c/12116/218864/3808&amp;sa=D&amp;ust=1574897675114000&amp;usg=AFQjCNG4D2DBWAQbY0lvvKjVJiQayyxn6Q"/>
    <hyperlink ref="L1371" r:id="rId334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4000&amp;usg=AFQjCNG4CeJ25-zl18Rs-fbb6LuZqB12SA"/>
    <hyperlink ref="L1372" r:id="rId3345" display="https://www.google.com/url?q=https://bestbuy.7tiv.net/XRqxa&amp;sa=D&amp;ust=1574897675115000&amp;usg=AFQjCNEjr0Soyz6r_0jqNH7oDP6MVY-mUA"/>
    <hyperlink ref="L1373" r:id="rId3346" display="https://www.google.com/url?q=https://bestbuy.7tiv.net/XRqxa&amp;sa=D&amp;ust=1574897675115000&amp;usg=AFQjCNEjr0Soyz6r_0jqNH7oDP6MVY-mUA"/>
    <hyperlink ref="L1375" r:id="rId3347" display="https://www.google.com/url?q=https://bestbuy.7tiv.net/XRqxa&amp;sa=D&amp;ust=1574897675115000&amp;usg=AFQjCNEjr0Soyz6r_0jqNH7oDP6MVY-mUA"/>
    <hyperlink ref="L1376" r:id="rId3348" display="https://www.google.com/url?q=http://www.pntrs.com/t/Sj9FSkpEP0VEQ0JFP0VLS0RC&amp;sa=D&amp;ust=1574897675115000&amp;usg=AFQjCNGJFuMCJRKVLPZzj9xS9h4q5C3TzA"/>
    <hyperlink ref="L1377" r:id="rId334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5000&amp;usg=AFQjCNHivq1_unRelOsooa4joLKaoAkv7w"/>
    <hyperlink ref="L1378" r:id="rId3350" display="https://www.google.com/url?q=https://bestbuy.7tiv.net/XRqxa&amp;sa=D&amp;ust=1574897675115000&amp;usg=AFQjCNEjr0Soyz6r_0jqNH7oDP6MVY-mUA"/>
    <hyperlink ref="L1379" r:id="rId3351" display="https://www.google.com/url?q=https://bestbuy.7tiv.net/XRqxa&amp;sa=D&amp;ust=1574897675115000&amp;usg=AFQjCNEjr0Soyz6r_0jqNH7oDP6MVY-mUA"/>
    <hyperlink ref="L1380" r:id="rId3352" display="https://www.google.com/url?q=http://www.harborfreight.com&amp;sa=D&amp;ust=1574897675115000&amp;usg=AFQjCNHRc5RCxZrZwOE07mKDdu09eZxPOA"/>
    <hyperlink ref="L1381" r:id="rId3353" display="https://www.google.com/url?q=http://www.jdoqocy.com/click-3278587-13365058&amp;sa=D&amp;ust=1574897675115000&amp;usg=AFQjCNHeIX9zj9y8nO99ZbRyhLkIfecSQw"/>
    <hyperlink ref="L1382" r:id="rId3354" display="https://www.google.com/url?q=http://www.dpbolvw.net/click-3278587-10870266&amp;sa=D&amp;ust=1574897675116000&amp;usg=AFQjCNGD_K5dSGTdorR5OHTzJTocQJzTIQ"/>
    <hyperlink ref="L1383" r:id="rId3355" display="https://www.google.com/url?q=http://www.pntrs.com/t/Sj9FSkpEP0VEQ0JFP0VLS0RC&amp;sa=D&amp;ust=1574897675116000&amp;usg=AFQjCNHE7qZ_yilpaBohZbiD7SThHXr60Q"/>
    <hyperlink ref="L1384" r:id="rId3356" display="https://www.google.com/url?q=http://www.pntrs.com/t/Sj9FSkpEP0VEQ0JFP0VLS0RC&amp;sa=D&amp;ust=1574897675116000&amp;usg=AFQjCNHE7qZ_yilpaBohZbiD7SThHXr60Q"/>
    <hyperlink ref="L1385" r:id="rId3357" display="https://www.google.com/url?q=http://www.tkqlhce.com/click-3278587-13840810&amp;sa=D&amp;ust=1574897675116000&amp;usg=AFQjCNGerqLceUF1XmidjJzokCNGsGGfCA"/>
    <hyperlink ref="L1386" r:id="rId3358" display="https://www.google.com/url?q=https://bestbuy.7tiv.net/XRqxa&amp;sa=D&amp;ust=1574897675116000&amp;usg=AFQjCNGtaH7QyMhOU7GXWi_JNalKH0ZuGw"/>
    <hyperlink ref="L1387" r:id="rId3359" display="https://www.google.com/url?q=https://bestbuy.7tiv.net/XRqxa&amp;sa=D&amp;ust=1574897675116000&amp;usg=AFQjCNGtaH7QyMhOU7GXWi_JNalKH0ZuGw"/>
    <hyperlink ref="L1389" r:id="rId3360" display="https://www.google.com/url?q=http://www.dpbolvw.net/click-3278587-11998324&amp;sa=D&amp;ust=1574897675117000&amp;usg=AFQjCNGwLjhqwKR_rKDMMUuN6rAZcUzKUw"/>
    <hyperlink ref="L1390" r:id="rId3361" display="https://www.google.com/url?q=https://bestbuy.7tiv.net/XRqxa&amp;sa=D&amp;ust=1574897675117000&amp;usg=AFQjCNEINHRh-dgcFx-70q7N5ZynwJgjLA"/>
    <hyperlink ref="L1391" r:id="rId3362" display="https://www.google.com/url?q=https://bestbuy.7tiv.net/XRqxa&amp;sa=D&amp;ust=1574897675117000&amp;usg=AFQjCNEINHRh-dgcFx-70q7N5ZynwJgjLA"/>
    <hyperlink ref="L1392" r:id="rId3363" display="https://www.google.com/url?q=https://bestbuy.7tiv.net/XRqxa&amp;sa=D&amp;ust=1574897675117000&amp;usg=AFQjCNEINHRh-dgcFx-70q7N5ZynwJgjLA"/>
    <hyperlink ref="L1393" r:id="rId336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7000&amp;usg=AFQjCNH6Sf3nZ2QBfhJBecWvzw54LJ0TqA"/>
    <hyperlink ref="L1394" r:id="rId336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7000&amp;usg=AFQjCNH6Sf3nZ2QBfhJBecWvzw54LJ0TqA"/>
    <hyperlink ref="L1395" r:id="rId3366" display="https://www.google.com/url?q=http://www.jdoqocy.com/click-3278587-12289246&amp;sa=D&amp;ust=1574897675117000&amp;usg=AFQjCNGUfgha-YG2rwZJjyY9axfUZ7tGFQ"/>
    <hyperlink ref="L1396" r:id="rId3367" display="https://www.google.com/url?q=http://www.pntrs.com/t/Sj9FSkpEP0VEQ0JFP0VLS0RC&amp;sa=D&amp;ust=1574897675117000&amp;usg=AFQjCNEdb3goME3lHJ1TpcZNagk0o1Y_bg"/>
    <hyperlink ref="L1397" r:id="rId3368" display="https://www.google.com/url?q=https://bestbuy.7tiv.net/XRqxa&amp;sa=D&amp;ust=1574897675118000&amp;usg=AFQjCNGMSIb0EyxCj35hsXmDcD1aVw8XVw"/>
    <hyperlink ref="L1398" r:id="rId336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8000&amp;usg=AFQjCNEsfNhTiHWsz56BRrc1VbvMs8inSA"/>
    <hyperlink ref="L1399" r:id="rId337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8000&amp;usg=AFQjCNEsfNhTiHWsz56BRrc1VbvMs8inSA"/>
    <hyperlink ref="L1400" r:id="rId3371" display="https://www.google.com/url?q=http://www.anrdoezrs.net/click-3278587-12334153&amp;sa=D&amp;ust=1574897675118000&amp;usg=AFQjCNH6bEguyzN2im5AvMaLoV5h-KC9_w"/>
    <hyperlink ref="L1401" r:id="rId3372" display="https://www.google.com/url?q=https://bestbuy.7tiv.net/XRqxa&amp;sa=D&amp;ust=1574897675118000&amp;usg=AFQjCNGMSIb0EyxCj35hsXmDcD1aVw8XVw"/>
    <hyperlink ref="L1402" r:id="rId3373" display="https://www.google.com/url?q=https://bestbuy.7tiv.net/XRqxa&amp;sa=D&amp;ust=1574897675118000&amp;usg=AFQjCNGMSIb0EyxCj35hsXmDcD1aVw8XVw"/>
    <hyperlink ref="L1403" r:id="rId337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18000&amp;usg=AFQjCNEsfNhTiHWsz56BRrc1VbvMs8inSA"/>
    <hyperlink ref="L1404" r:id="rId3375" display="https://www.google.com/url?q=https://bestbuy.7tiv.net/XRqxa&amp;sa=D&amp;ust=1574897675118000&amp;usg=AFQjCNGMSIb0EyxCj35hsXmDcD1aVw8XVw"/>
    <hyperlink ref="L1405" r:id="rId3376" display="https://www.google.com/url?q=http://www.pntrs.com/t/Sj9FSkpEP0VEQ0JFP0VLS0RC&amp;sa=D&amp;ust=1574897675118000&amp;usg=AFQjCNGZz9kWjOGFUoSFOnLz3fKY_07iYA"/>
    <hyperlink ref="L1406" r:id="rId3377" display="https://www.google.com/url?q=http://www.pntrs.com/t/Sj9FSkpEP0VEQ0JFP0VLS0RC&amp;sa=D&amp;ust=1574897675119000&amp;usg=AFQjCNGa8XsNRxM8KN1pEOB4briWgzNhgA"/>
    <hyperlink ref="L1407" r:id="rId3378" display="https://www.google.com/url?q=https://click.linksynergy.com/fs-bin/click?id%3DCY3NkS*Y9qw%26offerid%3D608787.26%26type%3D3%26subid%3D0&amp;sa=D&amp;ust=1574897675119000&amp;usg=AFQjCNFMY99DOkb2b8ySUrDOQMWaILEIWw"/>
    <hyperlink ref="L1408" r:id="rId3379" display="https://www.google.com/url?q=http://www.pntrs.com/t/Sj9FSkpEP0VEQ0JFP0VLS0RC&amp;sa=D&amp;ust=1574897675119000&amp;usg=AFQjCNGa8XsNRxM8KN1pEOB4briWgzNhgA"/>
    <hyperlink ref="L1409" r:id="rId3380" display="https://www.google.com/url?q=http://www.pntrs.com/t/Sj9FSkpEP0VEQ0JFP0VLS0RC&amp;sa=D&amp;ust=1574897675120000&amp;usg=AFQjCNHBiEZ0T1QesGYnXkIICzAupxnxYA"/>
    <hyperlink ref="L1410" r:id="rId3381" display="https://www.google.com/url?q=https://bestbuy.7tiv.net/XRqxa&amp;sa=D&amp;ust=1574897675120000&amp;usg=AFQjCNHw-q4m6k-IWSgqB9FKaafE2Kj1xw"/>
    <hyperlink ref="L1411" r:id="rId338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0000&amp;usg=AFQjCNFyz8mUV7FDFKD6m0e1QmFlHFQ-Ew"/>
    <hyperlink ref="L1412" r:id="rId3383" display="https://www.google.com/url?q=https://bestbuy.7tiv.net/XRqxa&amp;sa=D&amp;ust=1574897675120000&amp;usg=AFQjCNHw-q4m6k-IWSgqB9FKaafE2Kj1xw"/>
    <hyperlink ref="L1413" r:id="rId3384" display="https://www.google.com/url?q=http://www.pntrs.com/t/Sj9FSkpEP0VEQ0JFP0VLS0RC&amp;sa=D&amp;ust=1574897675120000&amp;usg=AFQjCNHBiEZ0T1QesGYnXkIICzAupxnxYA"/>
    <hyperlink ref="L1414" r:id="rId3385" display="https://www.google.com/url?q=http://www.pntrs.com/t/Sj9FSkpEP0VEQ0JFP0VLS0RC&amp;sa=D&amp;ust=1574897675120000&amp;usg=AFQjCNHBiEZ0T1QesGYnXkIICzAupxnxYA"/>
    <hyperlink ref="L1415" r:id="rId3386" display="https://www.google.com/url?q=https://bestbuy.7tiv.net/XRqxa&amp;sa=D&amp;ust=1574897675120000&amp;usg=AFQjCNHw-q4m6k-IWSgqB9FKaafE2Kj1xw"/>
    <hyperlink ref="L1416" r:id="rId338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0000&amp;usg=AFQjCNFyz8mUV7FDFKD6m0e1QmFlHFQ-Ew"/>
    <hyperlink ref="L1417" r:id="rId338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1000&amp;usg=AFQjCNGIpfbZV2ZCN1Kv97pfTJnvFXkwZQ"/>
    <hyperlink ref="L1418" r:id="rId338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1000&amp;usg=AFQjCNGIpfbZV2ZCN1Kv97pfTJnvFXkwZQ"/>
    <hyperlink ref="L1419" r:id="rId339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1000&amp;usg=AFQjCNGIpfbZV2ZCN1Kv97pfTJnvFXkwZQ"/>
    <hyperlink ref="L1420" r:id="rId339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1000&amp;usg=AFQjCNGIpfbZV2ZCN1Kv97pfTJnvFXkwZQ"/>
    <hyperlink ref="L1421" r:id="rId3392" display="https://www.google.com/url?q=https://bestbuy.7tiv.net/XRqxa&amp;sa=D&amp;ust=1574897675121000&amp;usg=AFQjCNHb81JuNQST0Mo4wFWtAYapGq7bUA"/>
    <hyperlink ref="L1422" r:id="rId3393" display="https://www.google.com/url?q=https://bestbuy.7tiv.net/XRqxa&amp;sa=D&amp;ust=1574897675121000&amp;usg=AFQjCNHb81JuNQST0Mo4wFWtAYapGq7bUA"/>
    <hyperlink ref="L1423" r:id="rId3394" display="https://www.google.com/url?q=http://www.pntrs.com/t/Sj9FSkpEP0VEQ0JFP0VLS0RC&amp;sa=D&amp;ust=1574897675122000&amp;usg=AFQjCNGsM1FnQaeFG0xLO9kaDIdS60U2Tg"/>
    <hyperlink ref="L1424" r:id="rId3395" display="https://www.google.com/url?q=https://goto.target.com/c/12116/81938/2092&amp;sa=D&amp;ust=1574897675122000&amp;usg=AFQjCNHq_nBkEOcLDesS9_rL0NJKBv3Z-A"/>
    <hyperlink ref="L1425" r:id="rId3396" display="https://www.google.com/url?q=https://goto.target.com/c/12116/81938/2092&amp;sa=D&amp;ust=1574897675122000&amp;usg=AFQjCNHq_nBkEOcLDesS9_rL0NJKBv3Z-A"/>
    <hyperlink ref="L1426" r:id="rId3397" display="https://www.google.com/url?q=https://bestbuy.7tiv.net/XRqxa&amp;sa=D&amp;ust=1574897675122000&amp;usg=AFQjCNG_YXuguDIc5BWZDAulGTksBl6J6Q"/>
    <hyperlink ref="L1427" r:id="rId339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2000&amp;usg=AFQjCNHGOvYKCN4dGTLL0kvHbzeLzn9XHg"/>
    <hyperlink ref="L1428" r:id="rId3399" display="https://www.google.com/url?q=https://bestbuy.7tiv.net/XRqxa&amp;sa=D&amp;ust=1574897675122000&amp;usg=AFQjCNG_YXuguDIc5BWZDAulGTksBl6J6Q"/>
    <hyperlink ref="L1429" r:id="rId3400" display="https://www.google.com/url?q=https://bestbuy.7tiv.net/XRqxa&amp;sa=D&amp;ust=1574897675122000&amp;usg=AFQjCNG_YXuguDIc5BWZDAulGTksBl6J6Q"/>
    <hyperlink ref="L1430" r:id="rId3401" display="https://www.google.com/url?q=http://www.anrdoezrs.net/click-3278587-11272891&amp;sa=D&amp;ust=1574897675123000&amp;usg=AFQjCNHgRzKsoRp8uPACqsqsm0BJvDDbNg"/>
    <hyperlink ref="L1431" r:id="rId3402" display="https://www.google.com/url?q=http://www.anrdoezrs.net/click-3278587-11272891&amp;sa=D&amp;ust=1574897675123000&amp;usg=AFQjCNHgRzKsoRp8uPACqsqsm0BJvDDbNg"/>
    <hyperlink ref="L1432" r:id="rId3403" display="https://www.google.com/url?q=http://www.anrdoezrs.net/click-3278587-11272891&amp;sa=D&amp;ust=1574897675123000&amp;usg=AFQjCNHgRzKsoRp8uPACqsqsm0BJvDDbNg"/>
    <hyperlink ref="L1433" r:id="rId3404" display="https://www.google.com/url?q=https://click.linksynergy.com/fs-bin/click?id%3DCY3NkS*Y9qw%26offerid%3D557044.100312033%26type%3D3%26subid%3D0&amp;sa=D&amp;ust=1574897675123000&amp;usg=AFQjCNHKYk0_HbEajjJ6F58QbR2x_xd-bw"/>
    <hyperlink ref="L1434" r:id="rId3405" display="https://www.google.com/url?q=https://click.linksynergy.com/fs-bin/click?id%3DCY3NkS*Y9qw%26offerid%3D557044.100312033%26type%3D3%26subid%3D0&amp;sa=D&amp;ust=1574897675123000&amp;usg=AFQjCNHKYk0_HbEajjJ6F58QbR2x_xd-bw"/>
    <hyperlink ref="L1435" r:id="rId3406" display="https://www.google.com/url?q=https://bestbuy.7tiv.net/XRqxa&amp;sa=D&amp;ust=1574897675123000&amp;usg=AFQjCNFLIcJLdGn4PVhIaFzB89TjZF_Q7Q"/>
    <hyperlink ref="L1436" r:id="rId3407" display="https://www.google.com/url?q=https://bestbuy.7tiv.net/XRqxa&amp;sa=D&amp;ust=1574897675123000&amp;usg=AFQjCNFLIcJLdGn4PVhIaFzB89TjZF_Q7Q"/>
    <hyperlink ref="L1437" r:id="rId3408" display="https://www.google.com/url?q=https://click.linksynergy.com/fs-bin/click?id%3DCY3NkS*Y9qw%26offerid%3D557044.100312033%26type%3D3%26subid%3D0&amp;sa=D&amp;ust=1574897675123000&amp;usg=AFQjCNHKYk0_HbEajjJ6F58QbR2x_xd-bw"/>
    <hyperlink ref="L1438" r:id="rId340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3000&amp;usg=AFQjCNETIxJ6FjvURRaGzRHB3FVFC0TQSw"/>
    <hyperlink ref="L1439" r:id="rId3410" display="https://www.google.com/url?q=http://www.pntrs.com/t/Sj9FSkpEP0VEQ0JFP0VLS0RC&amp;sa=D&amp;ust=1574897675124000&amp;usg=AFQjCNHq6Zc0EQT7E_d8yk2tTXA5Tv1_dw"/>
    <hyperlink ref="L1440" r:id="rId3411" display="https://www.google.com/url?q=http://www.jdoqocy.com/click-3278587-12894798&amp;sa=D&amp;ust=1574897675124000&amp;usg=AFQjCNHpZi6ypTH0Z0y80wfFNkLw2MCmPw"/>
    <hyperlink ref="L1441" r:id="rId3412" display="https://www.google.com/url?q=http://www.jdoqocy.com/click-3278587-12894798&amp;sa=D&amp;ust=1574897675124000&amp;usg=AFQjCNHpZi6ypTH0Z0y80wfFNkLw2MCmPw"/>
    <hyperlink ref="L1442" r:id="rId3413" display="https://www.google.com/url?q=http://www.dpbolvw.net/click-3278587-11998324&amp;sa=D&amp;ust=1574897675124000&amp;usg=AFQjCNGPhwTPOuQygMakZvkieUTqu8mD_w"/>
    <hyperlink ref="L1443" r:id="rId3414" display="https://www.google.com/url?q=http://www.dpbolvw.net/click-3278587-11998324&amp;sa=D&amp;ust=1574897675125000&amp;usg=AFQjCNGCr0fa6eneQnG2cg3pv0o8Jv9ElA"/>
    <hyperlink ref="L1444" r:id="rId341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5000&amp;usg=AFQjCNGIZESfktGqAGs3xQMb87UlOmIRaA"/>
    <hyperlink ref="L1445" r:id="rId341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5000&amp;usg=AFQjCNGIZESfktGqAGs3xQMb87UlOmIRaA"/>
    <hyperlink ref="L1446" r:id="rId341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5000&amp;usg=AFQjCNGIZESfktGqAGs3xQMb87UlOmIRaA"/>
    <hyperlink ref="L1447" r:id="rId341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5000&amp;usg=AFQjCNGIZESfktGqAGs3xQMb87UlOmIRaA"/>
    <hyperlink ref="L1448" r:id="rId3419" display="https://www.google.com/url?q=https://goto.target.com/c/12116/81938/2092&amp;sa=D&amp;ust=1574897675125000&amp;usg=AFQjCNHrECJHIBO4mrtbhNVh59lIqr-AQg"/>
    <hyperlink ref="L1449" r:id="rId3420" display="https://www.google.com/url?q=https://goto.target.com/c/12116/81938/2092&amp;sa=D&amp;ust=1574897675125000&amp;usg=AFQjCNHrECJHIBO4mrtbhNVh59lIqr-AQg"/>
    <hyperlink ref="L1450" r:id="rId3421" display="https://www.google.com/url?q=http://www.pntrs.com/t/Sj9FSkpEP0VEQ0JFP0VLS0RC&amp;sa=D&amp;ust=1574897675125000&amp;usg=AFQjCNEVJDGEdpUizyJyEOqxMks15t9shw"/>
    <hyperlink ref="L1451" r:id="rId3422" display="https://www.google.com/url?q=http://www.pntrs.com/t/Sj9FSkpEP0VEQ0JFP0VLS0RC&amp;sa=D&amp;ust=1574897675125000&amp;usg=AFQjCNEVJDGEdpUizyJyEOqxMks15t9shw"/>
    <hyperlink ref="L1452" r:id="rId3423" display="https://www.google.com/url?q=http://www.jdoqocy.com/click-3278587-12289246&amp;sa=D&amp;ust=1574897675126000&amp;usg=AFQjCNFz6oMKHzvAki4aIMScWi-WJ7RfaA"/>
    <hyperlink ref="L1453" r:id="rId3424" display="https://www.google.com/url?q=https://bestbuy.7tiv.net/XRqxa&amp;sa=D&amp;ust=1574897675126000&amp;usg=AFQjCNEVmWDyf7wN-5cVZRhTO11yvnnVmg"/>
    <hyperlink ref="L1454" r:id="rId3425" display="https://www.google.com/url?q=http://www.tkqlhce.com/click-3278587-13840810&amp;sa=D&amp;ust=1574897675126000&amp;usg=AFQjCNFaPSg_3zaM57xbr-M_a6GPheXaxw"/>
    <hyperlink ref="L1455" r:id="rId3426" display="https://www.google.com/url?q=https://kohls.sjv.io/c/12116/362118/5349&amp;sa=D&amp;ust=1574897675126000&amp;usg=AFQjCNEvIxXLCB6cpoddw9NNdhSqB5_gdw"/>
    <hyperlink ref="L1456" r:id="rId3427" display="https://www.google.com/url?q=https://acehardware.dttq.net/oWRLW&amp;sa=D&amp;ust=1574897675126000&amp;usg=AFQjCNFAKheh5RFuqRDqvkN8dp3BAhyFyA"/>
    <hyperlink ref="L1457" r:id="rId3428" display="https://www.google.com/url?q=http://www.dpbolvw.net/click-3278587-11998324&amp;sa=D&amp;ust=1574897675126000&amp;usg=AFQjCNHPWqBGrGw7XxmLMUYP6ruE1k-7lQ"/>
    <hyperlink ref="L1458" r:id="rId3429" display="https://www.google.com/url?q=https://goto.target.com/c/12116/81938/2092&amp;sa=D&amp;ust=1574897675127000&amp;usg=AFQjCNH7Q_-2Ecw-I9RUPIn0z9jq3KjIuQ"/>
    <hyperlink ref="L1459" r:id="rId3430" display="https://www.google.com/url?q=http://www.tkqlhce.com/click-3278587-13840810&amp;sa=D&amp;ust=1574897675127000&amp;usg=AFQjCNHb7Mc0Zxctv5Mkac5j0IsVK7fssA"/>
    <hyperlink ref="L1460" r:id="rId3431" display="https://www.google.com/url?q=http://www.pntrs.com/t/Sj9FSkpEP0VEQ0JFP0VLS0RC&amp;sa=D&amp;ust=1574897675127000&amp;usg=AFQjCNEm8dM_EY9VfAflJKWCrFkxj7-ueQ"/>
    <hyperlink ref="L1461" r:id="rId3432" display="https://www.google.com/url?q=https://bestbuy.7tiv.net/XRqxa&amp;sa=D&amp;ust=1574897675127000&amp;usg=AFQjCNF4HIQW41Wb-W61BU8AHHHWHcqr5w"/>
    <hyperlink ref="L1462" r:id="rId3433" display="https://www.google.com/url?q=https://bestbuy.7tiv.net/XRqxa&amp;sa=D&amp;ust=1574897675127000&amp;usg=AFQjCNF4HIQW41Wb-W61BU8AHHHWHcqr5w"/>
    <hyperlink ref="L1463" r:id="rId3434" display="https://www.google.com/url?q=https://bestbuy.7tiv.net/XRqxa&amp;sa=D&amp;ust=1574897675127000&amp;usg=AFQjCNF4HIQW41Wb-W61BU8AHHHWHcqr5w"/>
    <hyperlink ref="L1464" r:id="rId3435" display="https://www.google.com/url?q=https://bestbuy.7tiv.net/XRqxa&amp;sa=D&amp;ust=1574897675127000&amp;usg=AFQjCNF4HIQW41Wb-W61BU8AHHHWHcqr5w"/>
    <hyperlink ref="L1465" r:id="rId3436" display="https://www.google.com/url?q=https://bestbuy.7tiv.net/XRqxa&amp;sa=D&amp;ust=1574897675128000&amp;usg=AFQjCNEbG-z0QPW6hZFW-liC2rjArjybFQ"/>
    <hyperlink ref="L1466" r:id="rId3437" display="https://www.google.com/url?q=https://bestbuy.7tiv.net/XRqxa&amp;sa=D&amp;ust=1574897675128000&amp;usg=AFQjCNEbG-z0QPW6hZFW-liC2rjArjybFQ"/>
    <hyperlink ref="L1467" r:id="rId3438" display="https://www.google.com/url?q=https://goto.target.com/c/12116/81938/2092&amp;sa=D&amp;ust=1574897675128000&amp;usg=AFQjCNFfQfjzpof1hsYBEfFJxS2zyAcVRw"/>
    <hyperlink ref="L1468" r:id="rId3439" display="https://www.google.com/url?q=https://bestbuy.7tiv.net/XRqxa&amp;sa=D&amp;ust=1574897675128000&amp;usg=AFQjCNEbG-z0QPW6hZFW-liC2rjArjybFQ"/>
    <hyperlink ref="L1469" r:id="rId3440" display="https://www.google.com/url?q=https://bestbuy.7tiv.net/XRqxa&amp;sa=D&amp;ust=1574897675128000&amp;usg=AFQjCNEbG-z0QPW6hZFW-liC2rjArjybFQ"/>
    <hyperlink ref="L1470" r:id="rId3441" display="https://www.google.com/url?q=https://goto.target.com/c/12116/81938/2092&amp;sa=D&amp;ust=1574897675128000&amp;usg=AFQjCNFfQfjzpof1hsYBEfFJxS2zyAcVRw"/>
    <hyperlink ref="L1471" r:id="rId344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8000&amp;usg=AFQjCNEYv3mvULKllanlzWPxJGyYQBMbXQ"/>
    <hyperlink ref="L1472" r:id="rId3443" display="https://www.google.com/url?q=http://www.pntrs.com/t/Sj9FSkpEP0VEQ0JFP0VLS0RC&amp;sa=D&amp;ust=1574897675128000&amp;usg=AFQjCNGU9yQsAh6GeU-V5fFlzzkvlb6q3g"/>
    <hyperlink ref="L1473" r:id="rId3444" display="https://www.google.com/url?q=https://goto.target.com/c/12116/81938/2092&amp;sa=D&amp;ust=1574897675128000&amp;usg=AFQjCNFfQfjzpof1hsYBEfFJxS2zyAcVRw"/>
    <hyperlink ref="L1474" r:id="rId3445" display="https://www.google.com/url?q=https://bestbuy.7tiv.net/XRqxa&amp;sa=D&amp;ust=1574897675129000&amp;usg=AFQjCNH08Um0oJisfV9woY6U5gaYFPbmWA"/>
    <hyperlink ref="L1475" r:id="rId344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29000&amp;usg=AFQjCNGxGDh2y_gieB6j7b7Xi7I7-e_6fA"/>
    <hyperlink ref="L1476" r:id="rId3447" display="https://www.google.com/url?q=https://bestbuy.7tiv.net/XRqxa&amp;sa=D&amp;ust=1574897675129000&amp;usg=AFQjCNH08Um0oJisfV9woY6U5gaYFPbmWA"/>
    <hyperlink ref="L1477" r:id="rId3448" display="https://www.google.com/url?q=http://www.tkqlhce.com/click-3278587-13840810&amp;sa=D&amp;ust=1574897675129000&amp;usg=AFQjCNFYiAXB-Qkk1tNvtQpDH2rcWmeRAg"/>
    <hyperlink ref="L1478" r:id="rId3449" display="https://www.google.com/url?q=http://www.tkqlhce.com/click-3278587-13840810&amp;sa=D&amp;ust=1574897675130000&amp;usg=AFQjCNG58gay5AVYwtFnfdn4hZtLAvp-0A"/>
    <hyperlink ref="L1479" r:id="rId3450" display="https://www.google.com/url?q=https://bestbuy.7tiv.net/XRqxa&amp;sa=D&amp;ust=1574897675130000&amp;usg=AFQjCNHFqLTF6VFwDI6s6Q3RtnTd-XMpOg"/>
    <hyperlink ref="L1480" r:id="rId3451" display="https://www.google.com/url?q=https://bestbuy.7tiv.net/XRqxa&amp;sa=D&amp;ust=1574897675130000&amp;usg=AFQjCNHFqLTF6VFwDI6s6Q3RtnTd-XMpOg"/>
    <hyperlink ref="L1481" r:id="rId3452" display="https://www.google.com/url?q=https://bestbuy.7tiv.net/XRqxa&amp;sa=D&amp;ust=1574897675130000&amp;usg=AFQjCNHFqLTF6VFwDI6s6Q3RtnTd-XMpOg"/>
    <hyperlink ref="L1482" r:id="rId3453" display="https://www.google.com/url?q=https://bestbuy.7tiv.net/XRqxa&amp;sa=D&amp;ust=1574897675130000&amp;usg=AFQjCNHFqLTF6VFwDI6s6Q3RtnTd-XMpOg"/>
    <hyperlink ref="L1483" r:id="rId3454" display="https://www.google.com/url?q=http://www.pntrs.com/t/Sj9FSkpEP0VEQ0JFP0VLS0RC&amp;sa=D&amp;ust=1574897675130000&amp;usg=AFQjCNFKs5PMOb0sQueAKPuORO_F37IdVA"/>
    <hyperlink ref="L1484" r:id="rId3455" display="https://www.google.com/url?q=https://bestbuy.7tiv.net/XRqxa&amp;sa=D&amp;ust=1574897675130000&amp;usg=AFQjCNHFqLTF6VFwDI6s6Q3RtnTd-XMpOg"/>
    <hyperlink ref="L1485" r:id="rId3456" display="https://www.google.com/url?q=http://www.pntrs.com/t/Sj9FSkpEP0VEQ0JFP0VLS0RC&amp;sa=D&amp;ust=1574897675130000&amp;usg=AFQjCNFKs5PMOb0sQueAKPuORO_F37IdVA"/>
    <hyperlink ref="L1486" r:id="rId3457" display="https://www.google.com/url?q=http://www.pntrs.com/t/Sj9FSkpEP0VEQ0JFP0VLS0RC&amp;sa=D&amp;ust=1574897675130000&amp;usg=AFQjCNFKs5PMOb0sQueAKPuORO_F37IdVA"/>
    <hyperlink ref="L1487" r:id="rId3458" display="https://www.google.com/url?q=https://bestbuy.7tiv.net/XRqxa&amp;sa=D&amp;ust=1574897675130000&amp;usg=AFQjCNHFqLTF6VFwDI6s6Q3RtnTd-XMpOg"/>
    <hyperlink ref="L1488" r:id="rId3459" display="https://www.google.com/url?q=https://bestbuy.7tiv.net/XRqxa&amp;sa=D&amp;ust=1574897675131000&amp;usg=AFQjCNF_g_DxyjaMbOPh8b8KklrfD-3e8A"/>
    <hyperlink ref="L1489" r:id="rId3460" display="https://www.google.com/url?q=https://goto.target.com/c/12116/81938/2092&amp;sa=D&amp;ust=1574897675131000&amp;usg=AFQjCNEZm22SFx0w39svxECeS8AHZ8G3rg"/>
    <hyperlink ref="L1490" r:id="rId3461" display="https://www.google.com/url?q=https://bestbuy.7tiv.net/XRqxa&amp;sa=D&amp;ust=1574897675131000&amp;usg=AFQjCNF_g_DxyjaMbOPh8b8KklrfD-3e8A"/>
    <hyperlink ref="L1491" r:id="rId3462" display="https://www.google.com/url?q=https://bestbuy.7tiv.net/XRqxa&amp;sa=D&amp;ust=1574897675131000&amp;usg=AFQjCNF_g_DxyjaMbOPh8b8KklrfD-3e8A"/>
    <hyperlink ref="L1492" r:id="rId3463" display="https://www.google.com/url?q=https://bestbuy.7tiv.net/XRqxa&amp;sa=D&amp;ust=1574897675131000&amp;usg=AFQjCNF_g_DxyjaMbOPh8b8KklrfD-3e8A"/>
    <hyperlink ref="L1493" r:id="rId3464" display="https://www.google.com/url?q=https://bestbuy.7tiv.net/XRqxa&amp;sa=D&amp;ust=1574897675131000&amp;usg=AFQjCNF_g_DxyjaMbOPh8b8KklrfD-3e8A"/>
    <hyperlink ref="L1494" r:id="rId3465" display="https://www.google.com/url?q=https://bestbuy.7tiv.net/XRqxa&amp;sa=D&amp;ust=1574897675131000&amp;usg=AFQjCNF_g_DxyjaMbOPh8b8KklrfD-3e8A"/>
    <hyperlink ref="L1495" r:id="rId3466" display="https://www.google.com/url?q=https://bestbuy.7tiv.net/XRqxa&amp;sa=D&amp;ust=1574897675132000&amp;usg=AFQjCNHJ6euXU5SadMmvvAWamJP--3cypA"/>
    <hyperlink ref="L1496" r:id="rId3467" display="https://www.google.com/url?q=https://bestbuy.7tiv.net/XRqxa&amp;sa=D&amp;ust=1574897675132000&amp;usg=AFQjCNHJ6euXU5SadMmvvAWamJP--3cypA"/>
    <hyperlink ref="L1497" r:id="rId346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32000&amp;usg=AFQjCNG29DiVrKs1spJa-QS18jbtNyiV9g"/>
    <hyperlink ref="L1498" r:id="rId346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32000&amp;usg=AFQjCNG29DiVrKs1spJa-QS18jbtNyiV9g"/>
    <hyperlink ref="L1499" r:id="rId3470" display="https://www.google.com/url?q=https://bestbuy.7tiv.net/XRqxa&amp;sa=D&amp;ust=1574897675132000&amp;usg=AFQjCNHJ6euXU5SadMmvvAWamJP--3cypA"/>
    <hyperlink ref="L1500" r:id="rId3471" display="https://www.google.com/url?q=https://bestbuy.7tiv.net/XRqxa&amp;sa=D&amp;ust=1574897675132000&amp;usg=AFQjCNHJ6euXU5SadMmvvAWamJP--3cypA"/>
    <hyperlink ref="L1501" r:id="rId3472" display="https://www.google.com/url?q=https://bestbuy.7tiv.net/XRqxa&amp;sa=D&amp;ust=1574897675132000&amp;usg=AFQjCNHJ6euXU5SadMmvvAWamJP--3cypA"/>
    <hyperlink ref="L1502" r:id="rId3473" display="https://www.google.com/url?q=https://bestbuy.7tiv.net/XRqxa&amp;sa=D&amp;ust=1574897675132000&amp;usg=AFQjCNHJ6euXU5SadMmvvAWamJP--3cypA"/>
    <hyperlink ref="L1503" r:id="rId3474" display="https://www.google.com/url?q=https://bestbuy.7tiv.net/XRqxa&amp;sa=D&amp;ust=1574897675133000&amp;usg=AFQjCNGBrrV3WXhzz603JGfg0IsGb9Fnzg"/>
    <hyperlink ref="L1504" r:id="rId3475" display="https://www.google.com/url?q=http://www.dpbolvw.net/click-3278587-11998324&amp;sa=D&amp;ust=1574897675133000&amp;usg=AFQjCNFfIB5NA40MhD3ve9AwADpon2FNGg"/>
    <hyperlink ref="L1505" r:id="rId3476" display="https://www.google.com/url?q=http://www.dpbolvw.net/click-3278587-11998324&amp;sa=D&amp;ust=1574897675133000&amp;usg=AFQjCNFfIB5NA40MhD3ve9AwADpon2FNGg"/>
    <hyperlink ref="L1506" r:id="rId3477" display="https://www.google.com/url?q=http://www.dpbolvw.net/click-3278587-11998324&amp;sa=D&amp;ust=1574897675133000&amp;usg=AFQjCNFfIB5NA40MhD3ve9AwADpon2FNGg"/>
    <hyperlink ref="L1507" r:id="rId3478" display="https://www.google.com/url?q=http://www.dpbolvw.net/click-3278587-11998324&amp;sa=D&amp;ust=1574897675133000&amp;usg=AFQjCNFfIB5NA40MhD3ve9AwADpon2FNGg"/>
    <hyperlink ref="L1508" r:id="rId3479" display="https://www.google.com/url?q=https://bestbuy.7tiv.net/XRqxa&amp;sa=D&amp;ust=1574897675133000&amp;usg=AFQjCNGBrrV3WXhzz603JGfg0IsGb9Fnzg"/>
    <hyperlink ref="L1509" r:id="rId3480" display="https://www.google.com/url?q=https://goto.target.com/c/12116/81938/2092&amp;sa=D&amp;ust=1574897675134000&amp;usg=AFQjCNGdS6YLzpVCGsvC0KIeJAWXG5Kazw"/>
    <hyperlink ref="L1510" r:id="rId3481" display="https://www.google.com/url?q=https://bestbuy.7tiv.net/XRqxa&amp;sa=D&amp;ust=1574897675134000&amp;usg=AFQjCNELKp50hwKtgXwCAWM_X0XS5gL-fw"/>
    <hyperlink ref="L1511" r:id="rId3482" display="https://www.google.com/url?q=https://bestbuy.7tiv.net/XRqxa&amp;sa=D&amp;ust=1574897675134000&amp;usg=AFQjCNELKp50hwKtgXwCAWM_X0XS5gL-fw"/>
    <hyperlink ref="L1512" r:id="rId3483" display="https://www.google.com/url?q=http://www.tkqlhce.com/click-3278587-13840810&amp;sa=D&amp;ust=1574897675134000&amp;usg=AFQjCNGpgSS4Hws6JAbkxYDKlbJ-AUyLRw"/>
    <hyperlink ref="L1513" r:id="rId3484" display="https://www.google.com/url?q=http://www.tkqlhce.com/click-3278587-13840810&amp;sa=D&amp;ust=1574897675135000&amp;usg=AFQjCNFLaH-Y4Q4e2FfrcJyZ6nXWwUuNMQ"/>
    <hyperlink ref="L1514" r:id="rId3485" display="https://www.google.com/url?q=http://www.tkqlhce.com/click-3278587-13840810&amp;sa=D&amp;ust=1574897675135000&amp;usg=AFQjCNFLaH-Y4Q4e2FfrcJyZ6nXWwUuNMQ"/>
    <hyperlink ref="L1515" r:id="rId3486" display="https://www.google.com/url?q=https://bestbuy.7tiv.net/XRqxa&amp;sa=D&amp;ust=1574897675135000&amp;usg=AFQjCNGvo1vXu7Y0GXUB1ZbWmjwrDQcUJA"/>
    <hyperlink ref="L1516" r:id="rId3487" display="https://www.google.com/url?q=https://bestbuy.7tiv.net/XRqxa&amp;sa=D&amp;ust=1574897675135000&amp;usg=AFQjCNGvo1vXu7Y0GXUB1ZbWmjwrDQcUJA"/>
    <hyperlink ref="L1517" r:id="rId3488" display="https://www.google.com/url?q=https://bestbuy.7tiv.net/XRqxa&amp;sa=D&amp;ust=1574897675135000&amp;usg=AFQjCNGvo1vXu7Y0GXUB1ZbWmjwrDQcUJA"/>
    <hyperlink ref="L1518" r:id="rId3489" display="https://www.google.com/url?q=https://bestbuy.7tiv.net/XRqxa&amp;sa=D&amp;ust=1574897675136000&amp;usg=AFQjCNG3u2jIvhEMVO-6g7CK4IbddZ6QhQ"/>
    <hyperlink ref="L1519" r:id="rId3490" display="https://www.google.com/url?q=https://bestbuy.7tiv.net/XRqxa&amp;sa=D&amp;ust=1574897675136000&amp;usg=AFQjCNG3u2jIvhEMVO-6g7CK4IbddZ6QhQ"/>
    <hyperlink ref="L1520" r:id="rId3491" display="https://www.google.com/url?q=http://www.anrdoezrs.net/click-3278587-12334153&amp;sa=D&amp;ust=1574897675136000&amp;usg=AFQjCNGbXbhZqnezFBcZytFjpOOPgvd3Gg"/>
    <hyperlink ref="L1521" r:id="rId3492" display="https://www.google.com/url?q=http://www.tkqlhce.com/click-3278587-13861312&amp;sa=D&amp;ust=1574897675136000&amp;usg=AFQjCNEs6gVL1UHLZ9PE_zj9C3gFS1nFNg"/>
    <hyperlink ref="L1522" r:id="rId3493" display="https://www.google.com/url?q=http://www.tkqlhce.com/click-3278587-13861312&amp;sa=D&amp;ust=1574897675136000&amp;usg=AFQjCNEs6gVL1UHLZ9PE_zj9C3gFS1nFNg"/>
    <hyperlink ref="L1523" r:id="rId3494" display="https://www.google.com/url?q=http://www.tkqlhce.com/click-3278587-13861312&amp;sa=D&amp;ust=1574897675136000&amp;usg=AFQjCNEs6gVL1UHLZ9PE_zj9C3gFS1nFNg"/>
    <hyperlink ref="L1524" r:id="rId3495" display="https://www.google.com/url?q=http://www.tkqlhce.com/click-3278587-13861312&amp;sa=D&amp;ust=1574897675136000&amp;usg=AFQjCNEs6gVL1UHLZ9PE_zj9C3gFS1nFNg"/>
    <hyperlink ref="L1525" r:id="rId3496" display="https://www.google.com/url?q=http://www.tkqlhce.com/click-3278587-13861312&amp;sa=D&amp;ust=1574897675137000&amp;usg=AFQjCNE5uZm92dUp-JCn1xmw7hIMY8oz_Q"/>
    <hyperlink ref="L1526" r:id="rId3497" display="https://www.google.com/url?q=http://www.tkqlhce.com/click-3278587-13861312&amp;sa=D&amp;ust=1574897675137000&amp;usg=AFQjCNE5uZm92dUp-JCn1xmw7hIMY8oz_Q"/>
    <hyperlink ref="L1527" r:id="rId3498" display="https://www.google.com/url?q=http://www.tkqlhce.com/click-3278587-13861312&amp;sa=D&amp;ust=1574897675137000&amp;usg=AFQjCNE5uZm92dUp-JCn1xmw7hIMY8oz_Q"/>
    <hyperlink ref="L1528" r:id="rId3499" display="https://www.google.com/url?q=https://kohls.sjv.io/c/12116/362118/5349&amp;sa=D&amp;ust=1574897675137000&amp;usg=AFQjCNEtXcbFzOGvUS2cZmdkjvtY39oWzw"/>
    <hyperlink ref="L1529" r:id="rId3500" display="https://www.google.com/url?q=http://www.tkqlhce.com/click-3278587-13861312&amp;sa=D&amp;ust=1574897675137000&amp;usg=AFQjCNE5uZm92dUp-JCn1xmw7hIMY8oz_Q"/>
    <hyperlink ref="L1530" r:id="rId3501" display="https://www.google.com/url?q=http://www.tkqlhce.com/click-3278587-13861312&amp;sa=D&amp;ust=1574897675137000&amp;usg=AFQjCNE5uZm92dUp-JCn1xmw7hIMY8oz_Q"/>
    <hyperlink ref="L1531" r:id="rId3502" display="https://www.google.com/url?q=https://bestbuy.7tiv.net/XRqxa&amp;sa=D&amp;ust=1574897675138000&amp;usg=AFQjCNG6STtCiaigSwNNH-QyBxUW1Mry3Q"/>
    <hyperlink ref="L1532" r:id="rId3503" display="https://www.google.com/url?q=https://kohls.sjv.io/c/12116/362118/5349&amp;sa=D&amp;ust=1574897675138000&amp;usg=AFQjCNG8DDtCFhli3Ue35j25ibLII47oqw"/>
    <hyperlink ref="L1533" r:id="rId3504" display="https://www.google.com/url?q=http://www.pntrs.com/t/Sj9FSkpEP0VEQ0JFP0VLS0RC&amp;sa=D&amp;ust=1574897675138000&amp;usg=AFQjCNFMpojQoP38fZ3cTHMWQpPMiu90lg"/>
    <hyperlink ref="L1534" r:id="rId350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38000&amp;usg=AFQjCNFujDEkG_mxWY9Wp9OE2h-oM7eGBw"/>
    <hyperlink ref="L1535" r:id="rId3506" display="https://www.google.com/url?q=http://www.pntrs.com/t/Sj9FSkpEP0VEQ0JFP0VLS0RC&amp;sa=D&amp;ust=1574897675139000&amp;usg=AFQjCNG0ZVvVWbwOI3SprIZdvcRgOLiUQQ"/>
    <hyperlink ref="L1536" r:id="rId3507" display="https://www.google.com/url?q=http://www.tkqlhce.com/click-3278587-13861312&amp;sa=D&amp;ust=1574897675139000&amp;usg=AFQjCNEc8dFfjiCdFmnMs4mqa5YsS2kCtA"/>
    <hyperlink ref="L1537" r:id="rId3508" display="https://www.google.com/url?q=https://goto.target.com/c/12116/81938/2092&amp;sa=D&amp;ust=1574897675139000&amp;usg=AFQjCNFJ_L9aRbgu3AeXgE20vTLLFPs0Fg"/>
    <hyperlink ref="L1538" r:id="rId3509" display="https://www.google.com/url?q=https://goto.target.com/c/12116/81938/2092&amp;sa=D&amp;ust=1574897675139000&amp;usg=AFQjCNFJ_L9aRbgu3AeXgE20vTLLFPs0Fg"/>
    <hyperlink ref="L1539" r:id="rId3510" display="https://www.google.com/url?q=https://bestbuy.7tiv.net/XRqxa&amp;sa=D&amp;ust=1574897675139000&amp;usg=AFQjCNGFUE-ph6H1VGKF_kpf_2pU-1XlaQ"/>
    <hyperlink ref="L1540" r:id="rId3511" display="https://www.google.com/url?q=http://www.dpbolvw.net/click-3278587-11998324&amp;sa=D&amp;ust=1574897675139000&amp;usg=AFQjCNF6NRHZojUBVvDN0Fo6BFjsFZVIOA"/>
    <hyperlink ref="L1541" r:id="rId3512" display="https://www.google.com/url?q=http://www.dpbolvw.net/click-3278587-11998324&amp;sa=D&amp;ust=1574897675140000&amp;usg=AFQjCNH6llDRD4MW6Bck_4u_4gq8FFtY5A"/>
    <hyperlink ref="L1542" r:id="rId3513" display="https://www.google.com/url?q=https://bestbuy.7tiv.net/XRqxa&amp;sa=D&amp;ust=1574897675140000&amp;usg=AFQjCNGtDwsbnCA1XndK3baNkpV7LDGLpQ"/>
    <hyperlink ref="L1543" r:id="rId3514" display="https://www.google.com/url?q=https://goto.target.com/c/12116/81938/2092&amp;sa=D&amp;ust=1574897675140000&amp;usg=AFQjCNFE-tuxGZNplStVC5B7jfhjz9jhVg"/>
    <hyperlink ref="L1544" r:id="rId3515" display="https://www.google.com/url?q=http://www.pntrs.com/t/Sj9FSkpEP0VEQ0JFP0VLS0RC&amp;sa=D&amp;ust=1574897675140000&amp;usg=AFQjCNFx1912qEk7KDM5uHMqbjvIzhj96w"/>
    <hyperlink ref="L1545" r:id="rId3516" display="https://www.google.com/url?q=https://bestbuy.7tiv.net/XRqxa&amp;sa=D&amp;ust=1574897675140000&amp;usg=AFQjCNGtDwsbnCA1XndK3baNkpV7LDGLpQ"/>
    <hyperlink ref="L1546" r:id="rId3517" display="https://www.google.com/url?q=https://kohls.sjv.io/c/12116/362118/5349&amp;sa=D&amp;ust=1574897675140000&amp;usg=AFQjCNEFcmn5gZgGGEn3GFfCJTA42gsxkg"/>
    <hyperlink ref="L1547" r:id="rId3518" display="https://www.google.com/url?q=http://www.pntrs.com/t/Sj9FSkpEP0VEQ0JFP0VLS0RC&amp;sa=D&amp;ust=1574897675141000&amp;usg=AFQjCNFWPSsWoJ6FnEq_YgbZxaEeIFJcKA"/>
    <hyperlink ref="L1548" r:id="rId3519" display="https://www.google.com/url?q=https://kohls.sjv.io/c/12116/362118/5349&amp;sa=D&amp;ust=1574897675141000&amp;usg=AFQjCNHiZeL-5Lot8IR2EIFP2tvuGymjMw"/>
    <hyperlink ref="L1549" r:id="rId3520" display="https://www.google.com/url?q=https://kohls.sjv.io/c/12116/362118/5349&amp;sa=D&amp;ust=1574897675141000&amp;usg=AFQjCNHiZeL-5Lot8IR2EIFP2tvuGymjMw"/>
    <hyperlink ref="L1550" r:id="rId3521" display="https://www.google.com/url?q=http://www.tkqlhce.com/click-3278587-13840810&amp;sa=D&amp;ust=1574897675141000&amp;usg=AFQjCNFdrVS0MHu5kvWhJVIAuQ_nLWiliA"/>
    <hyperlink ref="L1551" r:id="rId3522" display="https://www.google.com/url?q=https://bestbuy.7tiv.net/XRqxa&amp;sa=D&amp;ust=1574897675142000&amp;usg=AFQjCNGEeqMgDbQytEwL1M8jqUiRmbByaQ"/>
    <hyperlink ref="L1552" r:id="rId3523" display="https://www.google.com/url?q=https://bestbuy.7tiv.net/XRqxa&amp;sa=D&amp;ust=1574897675142000&amp;usg=AFQjCNGEeqMgDbQytEwL1M8jqUiRmbByaQ"/>
    <hyperlink ref="L1553" r:id="rId3524" display="https://www.google.com/url?q=https://click.linksynergy.com/fs-bin/click?id%3DCY3NkS*Y9qw%26offerid%3D608787.26%26type%3D3%26subid%3D0&amp;sa=D&amp;ust=1574897675142000&amp;usg=AFQjCNFSEJS0wePOJg66vJTRFQV61jVmdQ"/>
    <hyperlink ref="L1554" r:id="rId3525" display="https://www.google.com/url?q=http://www.tkqlhce.com/click-3278587-13840810&amp;sa=D&amp;ust=1574897675142000&amp;usg=AFQjCNFykTHpO00BTXCkm8pX0O2Dpq7eNQ"/>
    <hyperlink ref="L1555" r:id="rId3526" display="https://www.google.com/url?q=https://bestbuy.7tiv.net/XRqxa&amp;sa=D&amp;ust=1574897675142000&amp;usg=AFQjCNGEeqMgDbQytEwL1M8jqUiRmbByaQ"/>
    <hyperlink ref="L1556" r:id="rId3527" display="https://www.google.com/url?q=http://www.tkqlhce.com/click-3278587-13840810&amp;sa=D&amp;ust=1574897675142000&amp;usg=AFQjCNFykTHpO00BTXCkm8pX0O2Dpq7eNQ"/>
    <hyperlink ref="L1557" r:id="rId3528" display="https://www.google.com/url?q=http://www.tkqlhce.com/click-3278587-13840810&amp;sa=D&amp;ust=1574897675143000&amp;usg=AFQjCNHzSApWi3WnxiMJWNE5o0cqzK9RIw"/>
    <hyperlink ref="L1558" r:id="rId3529" display="https://www.google.com/url?q=https://bestbuy.7tiv.net/XRqxa&amp;sa=D&amp;ust=1574897675143000&amp;usg=AFQjCNGMo4n_Jpl3cXTrjNVqPUAWH-W-HQ"/>
    <hyperlink ref="L1559" r:id="rId3530" display="https://www.google.com/url?q=https://bestbuy.7tiv.net/XRqxa&amp;sa=D&amp;ust=1574897675143000&amp;usg=AFQjCNGMo4n_Jpl3cXTrjNVqPUAWH-W-HQ"/>
    <hyperlink ref="L1560" r:id="rId3531" display="https://www.google.com/url?q=https://bestbuy.7tiv.net/XRqxa&amp;sa=D&amp;ust=1574897675143000&amp;usg=AFQjCNGMo4n_Jpl3cXTrjNVqPUAWH-W-HQ"/>
    <hyperlink ref="L1561" r:id="rId3532" display="https://www.google.com/url?q=https://bestbuy.7tiv.net/XRqxa&amp;sa=D&amp;ust=1574897675143000&amp;usg=AFQjCNGMo4n_Jpl3cXTrjNVqPUAWH-W-HQ"/>
    <hyperlink ref="L1562" r:id="rId3533" display="https://www.google.com/url?q=https://bestbuy.7tiv.net/XRqxa&amp;sa=D&amp;ust=1574897675143000&amp;usg=AFQjCNGMo4n_Jpl3cXTrjNVqPUAWH-W-HQ"/>
    <hyperlink ref="L1563" r:id="rId3534" display="https://www.google.com/url?q=http://www.pntrs.com/t/S0BMS0pDQEZFRENGQERDTExIQw&amp;sa=D&amp;ust=1574897675143000&amp;usg=AFQjCNHk4dcSa9ippaaQk9pwgVcd0DaNGA"/>
    <hyperlink ref="L1564" r:id="rId3535" display="https://www.google.com/url?q=https://bestbuy.7tiv.net/XRqxa&amp;sa=D&amp;ust=1574897675144000&amp;usg=AFQjCNGr_M9oTNtj3BP2K7QS_K85KW-42Q"/>
    <hyperlink ref="L1565" r:id="rId3536" display="https://www.google.com/url?q=http://www.tkqlhce.com/click-3278587-13840810&amp;sa=D&amp;ust=1574897675144000&amp;usg=AFQjCNFQ9whuUXbDO_bZQokB1LnPWdiY_Q"/>
    <hyperlink ref="L1566" r:id="rId3537" display="https://www.google.com/url?q=https://goto.target.com/c/12116/81938/2092&amp;sa=D&amp;ust=1574897675144000&amp;usg=AFQjCNEmKoQM63U7fs9rUZtohyQ0k9jKFQ"/>
    <hyperlink ref="L1567" r:id="rId3538" display="https://www.google.com/url?q=https://bestbuy.7tiv.net/XRqxa&amp;sa=D&amp;ust=1574897675144000&amp;usg=AFQjCNGr_M9oTNtj3BP2K7QS_K85KW-42Q"/>
    <hyperlink ref="L1568" r:id="rId3539" display="https://www.google.com/url?q=https://goto.target.com/c/12116/81938/2092&amp;sa=D&amp;ust=1574897675145000&amp;usg=AFQjCNF1rB5Q8QtGM0k_Rebigjqs0sYqfA"/>
    <hyperlink ref="L1569" r:id="rId3540" display="https://www.google.com/url?q=https://bestbuy.7tiv.net/XRqxa&amp;sa=D&amp;ust=1574897675145000&amp;usg=AFQjCNHOKoc3fzJ51rnpaBXtSsINoBCnUA"/>
    <hyperlink ref="L1570" r:id="rId3541" display="https://www.google.com/url?q=https://bestbuy.7tiv.net/XRqxa&amp;sa=D&amp;ust=1574897675145000&amp;usg=AFQjCNHOKoc3fzJ51rnpaBXtSsINoBCnUA"/>
    <hyperlink ref="L1571" r:id="rId3542" display="https://www.google.com/url?q=https://bestbuy.7tiv.net/XRqxa&amp;sa=D&amp;ust=1574897675145000&amp;usg=AFQjCNHOKoc3fzJ51rnpaBXtSsINoBCnUA"/>
    <hyperlink ref="L1572" r:id="rId3543" display="https://www.google.com/url?q=https://kohls.sjv.io/c/12116/362118/5349&amp;sa=D&amp;ust=1574897675146000&amp;usg=AFQjCNGyMj-H3pWYHcMg8FNXPpUjX0Hf2g"/>
    <hyperlink ref="L1573" r:id="rId3544" display="https://www.google.com/url?q=https://bestbuy.7tiv.net/XRqxa&amp;sa=D&amp;ust=1574897675146000&amp;usg=AFQjCNFiPetv-18ZQibpCObaXEpLKIk8fQ"/>
    <hyperlink ref="L1574" r:id="rId3545" display="https://www.google.com/url?q=https://kohls.sjv.io/c/12116/362118/5349&amp;sa=D&amp;ust=1574897675146000&amp;usg=AFQjCNGyMj-H3pWYHcMg8FNXPpUjX0Hf2g"/>
    <hyperlink ref="L1575" r:id="rId3546" display="https://www.google.com/url?q=https://bestbuy.7tiv.net/XRqxa&amp;sa=D&amp;ust=1574897675146000&amp;usg=AFQjCNFiPetv-18ZQibpCObaXEpLKIk8fQ"/>
    <hyperlink ref="L1576" r:id="rId3547" display="https://www.google.com/url?q=https://bestbuy.7tiv.net/XRqxa&amp;sa=D&amp;ust=1574897675146000&amp;usg=AFQjCNFiPetv-18ZQibpCObaXEpLKIk8fQ"/>
    <hyperlink ref="L1577" r:id="rId3548" display="https://www.google.com/url?q=https://bestbuy.7tiv.net/XRqxa&amp;sa=D&amp;ust=1574897675146000&amp;usg=AFQjCNFiPetv-18ZQibpCObaXEpLKIk8fQ"/>
    <hyperlink ref="L1578" r:id="rId3549" display="https://www.google.com/url?q=https://goto.target.com/c/12116/81938/2092&amp;sa=D&amp;ust=1574897675147000&amp;usg=AFQjCNHuumW3LIpMs6QXqpTEBoGMh31NAQ"/>
    <hyperlink ref="L1579" r:id="rId3550" display="https://www.google.com/url?q=http://www.pntrs.com/t/Sj9FSkpEP0VEQ0JFP0VLS0RC&amp;sa=D&amp;ust=1574897675147000&amp;usg=AFQjCNG87djM2XjRgWI8NdSTgOfFWr-AcQ"/>
    <hyperlink ref="L1580" r:id="rId3551" display="https://www.google.com/url?q=http://www.pntrs.com/t/Sj9FSkpEP0VEQ0JFP0VLS0RC&amp;sa=D&amp;ust=1574897675147000&amp;usg=AFQjCNG87djM2XjRgWI8NdSTgOfFWr-AcQ"/>
    <hyperlink ref="L1581" r:id="rId3552" display="https://www.google.com/url?q=http://www.tkqlhce.com/click-3278587-13840810&amp;sa=D&amp;ust=1574897675147000&amp;usg=AFQjCNFgmNUXp678beJYT-tRlrB2qd_-Lw"/>
    <hyperlink ref="L1582" r:id="rId3553" display="https://www.google.com/url?q=https://bestbuy.7tiv.net/XRqxa&amp;sa=D&amp;ust=1574897675147000&amp;usg=AFQjCNHlCRKxNA2mDgr1dD1EuXPhnCLL8A"/>
    <hyperlink ref="L1583" r:id="rId3554" display="https://www.google.com/url?q=https://bestbuy.7tiv.net/XRqxa&amp;sa=D&amp;ust=1574897675147000&amp;usg=AFQjCNHlCRKxNA2mDgr1dD1EuXPhnCLL8A"/>
    <hyperlink ref="L1584" r:id="rId3555" display="https://www.google.com/url?q=https://bestbuy.7tiv.net/XRqxa&amp;sa=D&amp;ust=1574897675147000&amp;usg=AFQjCNHlCRKxNA2mDgr1dD1EuXPhnCLL8A"/>
    <hyperlink ref="L1585" r:id="rId3556" display="https://www.google.com/url?q=https://bestbuy.7tiv.net/XRqxa&amp;sa=D&amp;ust=1574897675148000&amp;usg=AFQjCNEg5_YcAlI4GRYXA4ZQAO6JC5Sq2g"/>
    <hyperlink ref="L1586" r:id="rId3557" display="https://www.google.com/url?q=https://bestbuy.7tiv.net/XRqxa&amp;sa=D&amp;ust=1574897675148000&amp;usg=AFQjCNEg5_YcAlI4GRYXA4ZQAO6JC5Sq2g"/>
    <hyperlink ref="L1587" r:id="rId3558" display="https://www.google.com/url?q=https://click.linksynergy.com/fs-bin/click?id%3DCY3NkS*Y9qw%26offerid%3D608787.26%26type%3D3%26subid%3D0&amp;sa=D&amp;ust=1574897675149000&amp;usg=AFQjCNGr2QIiDO7DUcHQIb6Robb_N6pPrQ"/>
    <hyperlink ref="L1588" r:id="rId3559" display="https://www.google.com/url?q=http://www.pntrs.com/t/Sj9FSkpEP0VEQ0JFP0VLS0RC&amp;sa=D&amp;ust=1574897675149000&amp;usg=AFQjCNFYyhUJOPXBbBQK1DBym2vpMICpEA"/>
    <hyperlink ref="L1589" r:id="rId3560" display="https://www.google.com/url?q=https://goto.target.com/c/12116/81938/2092&amp;sa=D&amp;ust=1574897675149000&amp;usg=AFQjCNEAIY7jtIo4v30XZMmqTGtHGFsLug"/>
    <hyperlink ref="L1590" r:id="rId3561" display="https://www.google.com/url?q=https://bestbuy.7tiv.net/XRqxa&amp;sa=D&amp;ust=1574897675149000&amp;usg=AFQjCNGvlZqcBOtBy7R72roS0ZpDtqqkXg"/>
    <hyperlink ref="L1591" r:id="rId3562" display="https://www.google.com/url?q=https://goto.target.com/c/12116/81938/2092&amp;sa=D&amp;ust=1574897675149000&amp;usg=AFQjCNEAIY7jtIo4v30XZMmqTGtHGFsLug"/>
    <hyperlink ref="L1592" r:id="rId3563" display="https://www.google.com/url?q=https://goto.target.com/c/12116/81938/2092&amp;sa=D&amp;ust=1574897675149000&amp;usg=AFQjCNEAIY7jtIo4v30XZMmqTGtHGFsLug"/>
    <hyperlink ref="L1593" r:id="rId3564" display="https://www.google.com/url?q=https://bestbuy.7tiv.net/XRqxa&amp;sa=D&amp;ust=1574897675149000&amp;usg=AFQjCNGvlZqcBOtBy7R72roS0ZpDtqqkXg"/>
    <hyperlink ref="L1594" r:id="rId3565" display="https://www.google.com/url?q=https://bestbuy.7tiv.net/XRqxa&amp;sa=D&amp;ust=1574897675149000&amp;usg=AFQjCNGvlZqcBOtBy7R72roS0ZpDtqqkXg"/>
    <hyperlink ref="L1595" r:id="rId3566" display="https://www.google.com/url?q=https://bestbuy.7tiv.net/XRqxa&amp;sa=D&amp;ust=1574897675150000&amp;usg=AFQjCNEODhbNR9cRHIfq66PyF1WVJ0I3Qw"/>
    <hyperlink ref="L1597" r:id="rId3567" display="https://www.google.com/url?q=http://www.anrdoezrs.net/click-3278587-13484679&amp;sa=D&amp;ust=1574897675150000&amp;usg=AFQjCNGVn0md_mjumTqB9coF7RcytwsexQ"/>
    <hyperlink ref="L1598" r:id="rId3568" display="https://www.google.com/url?q=http://www.jdoqocy.com/click-3278587-12289246&amp;sa=D&amp;ust=1574897675150000&amp;usg=AFQjCNFM9pGIRGXq8hgw0b4j3zwtL-QxWA"/>
    <hyperlink ref="L1599" r:id="rId3569" display="https://www.google.com/url?q=http://www.anrdoezrs.net/click-3278587-11272891&amp;sa=D&amp;ust=1574897675150000&amp;usg=AFQjCNHWsj7MC12TJn3FKdqtzBlMqLKzTA"/>
    <hyperlink ref="L1600" r:id="rId3570" display="https://www.google.com/url?q=http://www.tkqlhce.com/click-3278587-13861312&amp;sa=D&amp;ust=1574897675150000&amp;usg=AFQjCNEBYl8xfOw_B_tsJBYj9kisN_Rd-A"/>
    <hyperlink ref="L1601" r:id="rId3571" display="https://www.google.com/url?q=http://www.tkqlhce.com/click-3278587-13861312&amp;sa=D&amp;ust=1574897675150000&amp;usg=AFQjCNEBYl8xfOw_B_tsJBYj9kisN_Rd-A"/>
    <hyperlink ref="L1602" r:id="rId357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0000&amp;usg=AFQjCNH7Cr6DTVG4v3CeFuBFoIOzDQhyCg"/>
    <hyperlink ref="L1603" r:id="rId3573" display="https://www.google.com/url?q=http://www.tkqlhce.com/click-3278587-13861312&amp;sa=D&amp;ust=1574897675151000&amp;usg=AFQjCNE1CJ4omrZYKqjCY4jq8bW7regDuw"/>
    <hyperlink ref="L1604" r:id="rId3574" display="https://www.google.com/url?q=http://www.tkqlhce.com/click-3278587-13861312&amp;sa=D&amp;ust=1574897675151000&amp;usg=AFQjCNE1CJ4omrZYKqjCY4jq8bW7regDuw"/>
    <hyperlink ref="L1605" r:id="rId357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1000&amp;usg=AFQjCNEwd3b9K6BC0qnsF3luGU_BEj1NvQ"/>
    <hyperlink ref="L1606" r:id="rId3576" display="https://www.google.com/url?q=http://www.tkqlhce.com/click-3278587-13840810&amp;sa=D&amp;ust=1574897675152000&amp;usg=AFQjCNFC22OBCMZPSx7jb_xQtT2oh6pWVA"/>
    <hyperlink ref="L1607" r:id="rId3577" display="https://www.google.com/url?q=http://www.tkqlhce.com/click-3278587-13840810&amp;sa=D&amp;ust=1574897675152000&amp;usg=AFQjCNFC22OBCMZPSx7jb_xQtT2oh6pWVA"/>
    <hyperlink ref="L1608" r:id="rId3578" display="https://www.google.com/url?q=http://www.tkqlhce.com/click-3278587-13840810&amp;sa=D&amp;ust=1574897675152000&amp;usg=AFQjCNFC22OBCMZPSx7jb_xQtT2oh6pWVA"/>
    <hyperlink ref="L1609" r:id="rId3579" display="https://www.google.com/url?q=https://bestbuy.7tiv.net/XRqxa&amp;sa=D&amp;ust=1574897675152000&amp;usg=AFQjCNGB8lwr37nEAu4aXmYUTVC2vC4roA"/>
    <hyperlink ref="L1610" r:id="rId3580" display="https://www.google.com/url?q=http://www.jdoqocy.com/click-3278587-13365058&amp;sa=D&amp;ust=1574897675152000&amp;usg=AFQjCNFjXPL1BgAe41_rU_z0suwOUEIKQQ"/>
    <hyperlink ref="L1611" r:id="rId3581" display="https://www.google.com/url?q=https://goto.target.com/c/12116/81938/2092&amp;sa=D&amp;ust=1574897675152000&amp;usg=AFQjCNFp-ljJI6w6TL0nzfNMLtRZpiHxrQ"/>
    <hyperlink ref="L1612" r:id="rId3582" display="https://www.google.com/url?q=https://lenovo.7eer.net/c/12116/218864/3808&amp;sa=D&amp;ust=1574897675152000&amp;usg=AFQjCNGQ7FPebnK16D5nuWPR6ReW86rL4g"/>
    <hyperlink ref="L1613" r:id="rId3583" display="https://www.google.com/url?q=https://click.linksynergy.com/fs-bin/click?id%3DCY3NkS*Y9qw%26offerid%3D608787.26%26type%3D3%26subid%3D0&amp;sa=D&amp;ust=1574897675152000&amp;usg=AFQjCNHanSBmQJiztUoC4JdnURMZLrSHYg"/>
    <hyperlink ref="L1614" r:id="rId3584" display="https://www.google.com/url?q=https://goto.target.com/c/12116/81938/2092&amp;sa=D&amp;ust=1574897675153000&amp;usg=AFQjCNFkD7yNh9XsjGUF4lvCknN1RFYV8w"/>
    <hyperlink ref="L1615" r:id="rId3585" display="https://www.google.com/url?q=http://www.dpbolvw.net/click-3278587-11998324&amp;sa=D&amp;ust=1574897675153000&amp;usg=AFQjCNFhiDE4cL3D2NgTC_fIEBB1wtXuXQ"/>
    <hyperlink ref="L1616" r:id="rId3586" display="https://www.google.com/url?q=http://www.dpbolvw.net/click-3278587-11998324&amp;sa=D&amp;ust=1574897675153000&amp;usg=AFQjCNFhiDE4cL3D2NgTC_fIEBB1wtXuXQ"/>
    <hyperlink ref="L1617" r:id="rId3587" display="https://www.google.com/url?q=http://www.dpbolvw.net/click-3278587-11998324&amp;sa=D&amp;ust=1574897675153000&amp;usg=AFQjCNFhiDE4cL3D2NgTC_fIEBB1wtXuXQ"/>
    <hyperlink ref="L1618" r:id="rId3588" display="https://www.google.com/url?q=http://www.pntrs.com/t/Sj9FSkpEP0VEQ0JFP0VLS0RC&amp;sa=D&amp;ust=1574897675153000&amp;usg=AFQjCNEzb3EP2Spw8x2MJodNN9t3k2g1Fw"/>
    <hyperlink ref="L1619" r:id="rId3589" display="https://www.google.com/url?q=https://kohls.sjv.io/c/12116/362118/5349&amp;sa=D&amp;ust=1574897675153000&amp;usg=AFQjCNE4xEGxfGN0fD8XwVZUmxILvM3tqQ"/>
    <hyperlink ref="L1620" r:id="rId3590" display="https://www.google.com/url?q=https://kohls.sjv.io/c/12116/362118/5349&amp;sa=D&amp;ust=1574897675153000&amp;usg=AFQjCNE4xEGxfGN0fD8XwVZUmxILvM3tqQ"/>
    <hyperlink ref="L1621" r:id="rId3591" display="https://www.google.com/url?q=http://www.jdoqocy.com/click-3278587-12289246&amp;sa=D&amp;ust=1574897675153000&amp;usg=AFQjCNGO5c9oR3I6t89NBxHL2ix2YIUjyA"/>
    <hyperlink ref="L1622" r:id="rId3592" display="https://www.google.com/url?q=https://kohls.sjv.io/c/12116/362118/5349&amp;sa=D&amp;ust=1574897675153000&amp;usg=AFQjCNE4xEGxfGN0fD8XwVZUmxILvM3tqQ"/>
    <hyperlink ref="L1623" r:id="rId3593" display="https://www.google.com/url?q=https://kohls.sjv.io/c/12116/362118/5349&amp;sa=D&amp;ust=1574897675154000&amp;usg=AFQjCNEKvUkyXEOkKveQmPwNWret0-2_JA"/>
    <hyperlink ref="L1624" r:id="rId3594" display="https://www.google.com/url?q=http://www.jdoqocy.com/click-3278587-12289246&amp;sa=D&amp;ust=1574897675154000&amp;usg=AFQjCNG7TBXTSbLYqu70QRrTrgy6CyWzWQ"/>
    <hyperlink ref="L1625" r:id="rId3595" display="https://www.google.com/url?q=http://www.tkqlhce.com/click-3278587-13861312&amp;sa=D&amp;ust=1574897675155000&amp;usg=AFQjCNF4Nz0JhoWc78FObSE5PEY4eW5tIA"/>
    <hyperlink ref="L1626" r:id="rId3596" display="https://www.google.com/url?q=http://www.tkqlhce.com/click-3278587-13861312&amp;sa=D&amp;ust=1574897675155000&amp;usg=AFQjCNF4Nz0JhoWc78FObSE5PEY4eW5tIA"/>
    <hyperlink ref="L1627" r:id="rId3597" display="https://www.google.com/url?q=https://bestbuy.7tiv.net/XRqxa&amp;sa=D&amp;ust=1574897675155000&amp;usg=AFQjCNG_wksMPu690PFcV0DmfIYvDa8jjQ"/>
    <hyperlink ref="L1628" r:id="rId3598" display="https://www.google.com/url?q=https://bestbuy.7tiv.net/XRqxa&amp;sa=D&amp;ust=1574897675155000&amp;usg=AFQjCNG_wksMPu690PFcV0DmfIYvDa8jjQ"/>
    <hyperlink ref="L1629" r:id="rId3599" display="https://www.google.com/url?q=https://bestbuy.7tiv.net/XRqxa&amp;sa=D&amp;ust=1574897675155000&amp;usg=AFQjCNG_wksMPu690PFcV0DmfIYvDa8jjQ"/>
    <hyperlink ref="L1630" r:id="rId360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5000&amp;usg=AFQjCNHz8V7z2gEq2hj8F2ZmmIKwfuToKg"/>
    <hyperlink ref="L1631" r:id="rId3601" display="https://www.google.com/url?q=http://www.tkqlhce.com/click-3278587-13840810&amp;sa=D&amp;ust=1574897675155000&amp;usg=AFQjCNF4HOftFvwngWNhFl13669U94CD_A"/>
    <hyperlink ref="L1632" r:id="rId3602" display="https://www.google.com/url?q=http://www.tkqlhce.com/click-3278587-13840810&amp;sa=D&amp;ust=1574897675156000&amp;usg=AFQjCNGDQW_oLM8fepuTG1S1V4C8asamOw"/>
    <hyperlink ref="L1633" r:id="rId3603" display="https://www.google.com/url?q=http://www.tkqlhce.com/click-3278587-13840810&amp;sa=D&amp;ust=1574897675156000&amp;usg=AFQjCNGDQW_oLM8fepuTG1S1V4C8asamOw"/>
    <hyperlink ref="L1634" r:id="rId3604" display="https://www.google.com/url?q=https://click.linksynergy.com/fs-bin/click?id%3DCY3NkS*Y9qw%26offerid%3D608787.26%26type%3D3%26subid%3D0&amp;sa=D&amp;ust=1574897675156000&amp;usg=AFQjCNHRyURWnvyxapTsBSQs25CVCPfUOw"/>
    <hyperlink ref="L1635" r:id="rId3605" display="https://www.google.com/url?q=http://www.jdoqocy.com/click-3278587-13365058&amp;sa=D&amp;ust=1574897675156000&amp;usg=AFQjCNHpFUrt2Z4kasIywKPavI3fTVRirg"/>
    <hyperlink ref="L1636" r:id="rId3606" display="https://www.google.com/url?q=https://bestbuy.7tiv.net/XRqxa&amp;sa=D&amp;ust=1574897675156000&amp;usg=AFQjCNHandJ7Qhqkpxko5jDvIc0bBdOueg"/>
    <hyperlink ref="L1637" r:id="rId3607" display="https://www.google.com/url?q=http://www.jdoqocy.com/click-3278587-12289246&amp;sa=D&amp;ust=1574897675156000&amp;usg=AFQjCNHMAnz-5Q-GLEw9t1pe-5ERwgMz8w"/>
    <hyperlink ref="L1638" r:id="rId3608" display="https://www.google.com/url?q=https://bestbuy.7tiv.net/XRqxa&amp;sa=D&amp;ust=1574897675156000&amp;usg=AFQjCNHandJ7Qhqkpxko5jDvIc0bBdOueg"/>
    <hyperlink ref="L1639" r:id="rId3609" display="https://www.google.com/url?q=http://www.tkqlhce.com/click-3278587-13840810&amp;sa=D&amp;ust=1574897675156000&amp;usg=AFQjCNGDQW_oLM8fepuTG1S1V4C8asamOw"/>
    <hyperlink ref="L1640" r:id="rId3610" display="https://www.google.com/url?q=http://www.tkqlhce.com/click-3278587-13840810&amp;sa=D&amp;ust=1574897675156000&amp;usg=AFQjCNGDQW_oLM8fepuTG1S1V4C8asamOw"/>
    <hyperlink ref="L1641" r:id="rId3611" display="https://www.google.com/url?q=https://lenovo.7eer.net/c/12116/218864/3808&amp;sa=D&amp;ust=1574897675157000&amp;usg=AFQjCNFoE9K-RUnnKLsp0NWWEgjbVYTftg"/>
    <hyperlink ref="L1642" r:id="rId3612" display="https://www.google.com/url?q=http://www.jdoqocy.com/click-3278587-12289246&amp;sa=D&amp;ust=1574897675157000&amp;usg=AFQjCNFEpUwxDfF_gMy0n74YmahzYocBDA"/>
    <hyperlink ref="L1643" r:id="rId3613" display="https://www.google.com/url?q=http://www.jdoqocy.com/click-3278587-12289246&amp;sa=D&amp;ust=1574897675157000&amp;usg=AFQjCNFEpUwxDfF_gMy0n74YmahzYocBDA"/>
    <hyperlink ref="L1644" r:id="rId361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7000&amp;usg=AFQjCNG85JQfy8arYgr6jTTrGg1pkBWRhg"/>
    <hyperlink ref="L1645" r:id="rId3615" display="https://www.google.com/url?q=https://bestbuy.7tiv.net/XRqxa&amp;sa=D&amp;ust=1574897675157000&amp;usg=AFQjCNF4qFsFQi2QtB3fwz5eL9nQxoRAYA"/>
    <hyperlink ref="L1646" r:id="rId3616" display="https://www.google.com/url?q=http://www.dpbolvw.net/click-3278587-11998324&amp;sa=D&amp;ust=1574897675158000&amp;usg=AFQjCNGEsKczcgt-cOA8RN-0CZolrTpvOg"/>
    <hyperlink ref="L1647" r:id="rId3617" display="https://www.google.com/url?q=http://www.dpbolvw.net/click-3278587-11998324&amp;sa=D&amp;ust=1574897675158000&amp;usg=AFQjCNGEsKczcgt-cOA8RN-0CZolrTpvOg"/>
    <hyperlink ref="L1648" r:id="rId3618" display="https://www.google.com/url?q=https://click.linksynergy.com/fs-bin/click?id%3DCY3NkS*Y9qw%26offerid%3D608787.26%26type%3D3%26subid%3D0&amp;sa=D&amp;ust=1574897675158000&amp;usg=AFQjCNESk0Il63ucppqHoJDgyIStvGD2hQ"/>
    <hyperlink ref="L1651" r:id="rId3619" display="https://www.google.com/url?q=https://bestbuy.7tiv.net/XRqxa&amp;sa=D&amp;ust=1574897675158000&amp;usg=AFQjCNFFAdiAGFmdT9LaFPwHZUbVqKsv4g"/>
    <hyperlink ref="L1652" r:id="rId3620" display="https://www.google.com/url?q=https://goto.target.com/c/12116/81938/2092&amp;sa=D&amp;ust=1574897675158000&amp;usg=AFQjCNFbciT7XuoanjphmX1k9cj9WQuJ3Q"/>
    <hyperlink ref="L1653" r:id="rId3621" display="https://www.google.com/url?q=https://bestbuy.7tiv.net/XRqxa&amp;sa=D&amp;ust=1574897675158000&amp;usg=AFQjCNFFAdiAGFmdT9LaFPwHZUbVqKsv4g"/>
    <hyperlink ref="L1654" r:id="rId362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8000&amp;usg=AFQjCNGqfkg5aeyllwl_py_0AwafFUEHzA"/>
    <hyperlink ref="L1655" r:id="rId362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9000&amp;usg=AFQjCNG1Wk8pFmOrT_lAuLm_hzMsVxOPhw"/>
    <hyperlink ref="L1656" r:id="rId3624" display="https://www.google.com/url?q=https://bestbuy.7tiv.net/XRqxa&amp;sa=D&amp;ust=1574897675159000&amp;usg=AFQjCNESKHd_PBgJr8T6KBLvK9pwnpREug"/>
    <hyperlink ref="L1657" r:id="rId362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9000&amp;usg=AFQjCNG1Wk8pFmOrT_lAuLm_hzMsVxOPhw"/>
    <hyperlink ref="L1658" r:id="rId362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9000&amp;usg=AFQjCNG1Wk8pFmOrT_lAuLm_hzMsVxOPhw"/>
    <hyperlink ref="L1659" r:id="rId362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59000&amp;usg=AFQjCNG1Wk8pFmOrT_lAuLm_hzMsVxOPhw"/>
    <hyperlink ref="L1660" r:id="rId3628" display="https://www.google.com/url?q=https://goto.target.com/c/12116/81938/2092&amp;sa=D&amp;ust=1574897675159000&amp;usg=AFQjCNHj6UQ7w3AFEhKGxdg1AwltdqePUg"/>
    <hyperlink ref="L1661" r:id="rId3629" display="https://www.google.com/url?q=https://bestbuy.7tiv.net/XRqxa&amp;sa=D&amp;ust=1574897675160000&amp;usg=AFQjCNEhlpIz9QpYQCvztYfkQabXe73Agg"/>
    <hyperlink ref="L1662" r:id="rId3630" display="https://www.google.com/url?q=https://bestbuy.7tiv.net/XRqxa&amp;sa=D&amp;ust=1574897675160000&amp;usg=AFQjCNEhlpIz9QpYQCvztYfkQabXe73Agg"/>
    <hyperlink ref="L1663" r:id="rId3631" display="https://www.google.com/url?q=https://bestbuy.7tiv.net/XRqxa&amp;sa=D&amp;ust=1574897675160000&amp;usg=AFQjCNEhlpIz9QpYQCvztYfkQabXe73Agg"/>
    <hyperlink ref="L1664" r:id="rId3632" display="https://www.google.com/url?q=https://goto.target.com/c/12116/81938/2092&amp;sa=D&amp;ust=1574897675161000&amp;usg=AFQjCNGvEEaGJm-tAUZs3rvbpl0FdVDHew"/>
    <hyperlink ref="L1665" r:id="rId3633" display="https://www.google.com/url?q=http://www.pntrs.com/t/Sj9FSkpEP0VEQ0JFP0VLS0RC&amp;sa=D&amp;ust=1574897675161000&amp;usg=AFQjCNH-T9TQ0bltO-HeBfE-VWV1Y8mvPw"/>
    <hyperlink ref="L1666" r:id="rId363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1000&amp;usg=AFQjCNGaODp_n8BbDEaKm-Kbpm1eMJjzVg"/>
    <hyperlink ref="L1667" r:id="rId3635" display="https://www.google.com/url?q=https://goto.target.com/c/12116/81938/2092&amp;sa=D&amp;ust=1574897675161000&amp;usg=AFQjCNGvEEaGJm-tAUZs3rvbpl0FdVDHew"/>
    <hyperlink ref="L1668" r:id="rId3636" display="https://www.google.com/url?q=https://bestbuy.7tiv.net/XRqxa&amp;sa=D&amp;ust=1574897675161000&amp;usg=AFQjCNFlsVXyktyHnNsinfeQ5rGSFQGv5A"/>
    <hyperlink ref="L1669" r:id="rId3637" display="https://www.google.com/url?q=https://bestbuy.7tiv.net/XRqxa&amp;sa=D&amp;ust=1574897675161000&amp;usg=AFQjCNFlsVXyktyHnNsinfeQ5rGSFQGv5A"/>
    <hyperlink ref="L1670" r:id="rId363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1000&amp;usg=AFQjCNGaODp_n8BbDEaKm-Kbpm1eMJjzVg"/>
    <hyperlink ref="L1671" r:id="rId3639" display="https://www.google.com/url?q=https://bestbuy.7tiv.net/XRqxa&amp;sa=D&amp;ust=1574897675162000&amp;usg=AFQjCNFyfrFl10P672AJyJa55i-agapJ4Q"/>
    <hyperlink ref="L1672" r:id="rId3640" display="https://www.google.com/url?q=https://goto.target.com/c/12116/81938/2092&amp;sa=D&amp;ust=1574897675162000&amp;usg=AFQjCNFymRkCpLnzdQbm-kuG4ENRVrqIKw"/>
    <hyperlink ref="L1673" r:id="rId3641" display="https://www.google.com/url?q=https://bestbuy.7tiv.net/XRqxa&amp;sa=D&amp;ust=1574897675162000&amp;usg=AFQjCNFyfrFl10P672AJyJa55i-agapJ4Q"/>
    <hyperlink ref="L1674" r:id="rId3642" display="https://www.google.com/url?q=https://bestbuy.7tiv.net/XRqxa&amp;sa=D&amp;ust=1574897675162000&amp;usg=AFQjCNFyfrFl10P672AJyJa55i-agapJ4Q"/>
    <hyperlink ref="L1675" r:id="rId3643" display="https://www.google.com/url?q=https://bestbuy.7tiv.net/XRqxa&amp;sa=D&amp;ust=1574897675162000&amp;usg=AFQjCNFyfrFl10P672AJyJa55i-agapJ4Q"/>
    <hyperlink ref="L1676" r:id="rId3644" display="https://www.google.com/url?q=https://bestbuy.7tiv.net/XRqxa&amp;sa=D&amp;ust=1574897675162000&amp;usg=AFQjCNFyfrFl10P672AJyJa55i-agapJ4Q"/>
    <hyperlink ref="L1677" r:id="rId364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2000&amp;usg=AFQjCNH8-re0dycHHsiZLrh3nUAwo1c6Cw"/>
    <hyperlink ref="L1678" r:id="rId364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2000&amp;usg=AFQjCNH8-re0dycHHsiZLrh3nUAwo1c6Cw"/>
    <hyperlink ref="L1679" r:id="rId3647" display="https://www.google.com/url?q=https://bestbuy.7tiv.net/XRqxa&amp;sa=D&amp;ust=1574897675163000&amp;usg=AFQjCNHkUkRd94dMAzom0c2O0tWr_IDETw"/>
    <hyperlink ref="L1680" r:id="rId3648" display="https://www.google.com/url?q=https://goto.target.com/c/12116/81938/2092&amp;sa=D&amp;ust=1574897675163000&amp;usg=AFQjCNHfXJi7Cc30z0SNiek0Wl27b8ApXA"/>
    <hyperlink ref="L1681" r:id="rId3649" display="https://www.google.com/url?q=https://goto.target.com/c/12116/81938/2092&amp;sa=D&amp;ust=1574897675163000&amp;usg=AFQjCNHfXJi7Cc30z0SNiek0Wl27b8ApXA"/>
    <hyperlink ref="L1682" r:id="rId3650" display="https://www.google.com/url?q=https://bestbuy.7tiv.net/XRqxa&amp;sa=D&amp;ust=1574897675163000&amp;usg=AFQjCNHkUkRd94dMAzom0c2O0tWr_IDETw"/>
    <hyperlink ref="L1683" r:id="rId365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3000&amp;usg=AFQjCNFJ9bWupTbOT0OWgdPWQ4cHayVWFg"/>
    <hyperlink ref="L1684" r:id="rId3652" display="https://www.google.com/url?q=https://goto.target.com/c/12116/81938/2092&amp;sa=D&amp;ust=1574897675164000&amp;usg=AFQjCNHUeC4-5qGVkzy3bkuzjCJAtXAClQ"/>
    <hyperlink ref="L1685" r:id="rId365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4000&amp;usg=AFQjCNEkruLWe2PRdGVd_3qj8N-5HUdu_Q"/>
    <hyperlink ref="L1686" r:id="rId3654" display="https://www.google.com/url?q=https://bestbuy.7tiv.net/XRqxa&amp;sa=D&amp;ust=1574897675164000&amp;usg=AFQjCNEXTkygQs34tXik98WugSK8ltVLEw"/>
    <hyperlink ref="L1687" r:id="rId3655" display="https://www.google.com/url?q=https://bestbuy.7tiv.net/XRqxa&amp;sa=D&amp;ust=1574897675164000&amp;usg=AFQjCNEXTkygQs34tXik98WugSK8ltVLEw"/>
    <hyperlink ref="L1688" r:id="rId3656" display="https://www.google.com/url?q=https://goto.target.com/c/12116/81938/2092&amp;sa=D&amp;ust=1574897675164000&amp;usg=AFQjCNHUeC4-5qGVkzy3bkuzjCJAtXAClQ"/>
    <hyperlink ref="L1689" r:id="rId365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4000&amp;usg=AFQjCNEkruLWe2PRdGVd_3qj8N-5HUdu_Q"/>
    <hyperlink ref="L1690" r:id="rId3658" display="https://www.google.com/url?q=https://goto.target.com/c/12116/81938/2092&amp;sa=D&amp;ust=1574897675164000&amp;usg=AFQjCNHUeC4-5qGVkzy3bkuzjCJAtXAClQ"/>
    <hyperlink ref="L1691" r:id="rId365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5000&amp;usg=AFQjCNHqR_swzzVjHjPMvUVyAP2JR6YefQ"/>
    <hyperlink ref="L1692" r:id="rId3660" display="https://www.google.com/url?q=https://bestbuy.7tiv.net/XRqxa&amp;sa=D&amp;ust=1574897675165000&amp;usg=AFQjCNG4egF1lNFPmX4I9DCbyn8owwKi9Q"/>
    <hyperlink ref="L1693" r:id="rId3661" display="https://www.google.com/url?q=https://goto.target.com/c/12116/81938/2092&amp;sa=D&amp;ust=1574897675165000&amp;usg=AFQjCNEHR_igi3uvZpjAtZYs2r3Ll-DbVg"/>
    <hyperlink ref="L1694" r:id="rId366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5000&amp;usg=AFQjCNHqR_swzzVjHjPMvUVyAP2JR6YefQ"/>
    <hyperlink ref="L1695" r:id="rId3663" display="https://www.google.com/url?q=https://bestbuy.7tiv.net/XRqxa&amp;sa=D&amp;ust=1574897675165000&amp;usg=AFQjCNG4egF1lNFPmX4I9DCbyn8owwKi9Q"/>
    <hyperlink ref="L1696" r:id="rId3664" display="https://www.google.com/url?q=https://bestbuy.7tiv.net/XRqxa&amp;sa=D&amp;ust=1574897675166000&amp;usg=AFQjCNEXJDKDACCXPnJQJ50ITwiULksX9w"/>
    <hyperlink ref="L1697" r:id="rId3665" display="https://www.google.com/url?q=https://bestbuy.7tiv.net/XRqxa&amp;sa=D&amp;ust=1574897675166000&amp;usg=AFQjCNEXJDKDACCXPnJQJ50ITwiULksX9w"/>
    <hyperlink ref="L1698" r:id="rId3666" display="https://www.google.com/url?q=https://bestbuy.7tiv.net/XRqxa&amp;sa=D&amp;ust=1574897675166000&amp;usg=AFQjCNEXJDKDACCXPnJQJ50ITwiULksX9w"/>
    <hyperlink ref="L1699" r:id="rId3667" display="https://www.google.com/url?q=https://bestbuy.7tiv.net/XRqxa&amp;sa=D&amp;ust=1574897675166000&amp;usg=AFQjCNEXJDKDACCXPnJQJ50ITwiULksX9w"/>
    <hyperlink ref="L1700" r:id="rId366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6000&amp;usg=AFQjCNHg0L3RPuJc6Q0-9Ktx-EKf9U_kGg"/>
    <hyperlink ref="L1701" r:id="rId3669" display="https://www.google.com/url?q=https://bestbuy.7tiv.net/XRqxa&amp;sa=D&amp;ust=1574897675166000&amp;usg=AFQjCNEXJDKDACCXPnJQJ50ITwiULksX9w"/>
    <hyperlink ref="L1702" r:id="rId3670" display="https://www.google.com/url?q=https://bestbuy.7tiv.net/XRqxa&amp;sa=D&amp;ust=1574897675166000&amp;usg=AFQjCNEXJDKDACCXPnJQJ50ITwiULksX9w"/>
    <hyperlink ref="L1703" r:id="rId3671" display="https://www.google.com/url?q=https://bestbuy.7tiv.net/XRqxa&amp;sa=D&amp;ust=1574897675166000&amp;usg=AFQjCNEXJDKDACCXPnJQJ50ITwiULksX9w"/>
    <hyperlink ref="L1704" r:id="rId3672" display="https://www.google.com/url?q=https://bestbuy.7tiv.net/XRqxa&amp;sa=D&amp;ust=1574897675166000&amp;usg=AFQjCNEXJDKDACCXPnJQJ50ITwiULksX9w"/>
    <hyperlink ref="L1705" r:id="rId3673" display="https://www.google.com/url?q=https://bestbuy.7tiv.net/XRqxa&amp;sa=D&amp;ust=1574897675167000&amp;usg=AFQjCNH7FvAg2m8lHgGfvV_uFyC1FZzzDg"/>
    <hyperlink ref="L1706" r:id="rId3674" display="https://www.google.com/url?q=https://bestbuy.7tiv.net/XRqxa&amp;sa=D&amp;ust=1574897675167000&amp;usg=AFQjCNH7FvAg2m8lHgGfvV_uFyC1FZzzDg"/>
    <hyperlink ref="L1707" r:id="rId3675" display="https://www.google.com/url?q=https://goto.target.com/c/12116/81938/2092&amp;sa=D&amp;ust=1574897675167000&amp;usg=AFQjCNHBKP657fY8VgqP54VTHtUvHxMWiA"/>
    <hyperlink ref="L1708" r:id="rId3676" display="https://www.google.com/url?q=https://bestbuy.7tiv.net/XRqxa&amp;sa=D&amp;ust=1574897675167000&amp;usg=AFQjCNH7FvAg2m8lHgGfvV_uFyC1FZzzDg"/>
    <hyperlink ref="L1709" r:id="rId3677" display="https://www.google.com/url?q=https://bestbuy.7tiv.net/XRqxa&amp;sa=D&amp;ust=1574897675167000&amp;usg=AFQjCNH7FvAg2m8lHgGfvV_uFyC1FZzzDg"/>
    <hyperlink ref="L1710" r:id="rId367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7000&amp;usg=AFQjCNE6TrCykgWpwcBJinir4P8bo84K5g"/>
    <hyperlink ref="L1711" r:id="rId3679" display="https://www.google.com/url?q=https://bestbuy.7tiv.net/XRqxa&amp;sa=D&amp;ust=1574897675167000&amp;usg=AFQjCNH7FvAg2m8lHgGfvV_uFyC1FZzzDg"/>
    <hyperlink ref="L1712" r:id="rId368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7000&amp;usg=AFQjCNE6TrCykgWpwcBJinir4P8bo84K5g"/>
    <hyperlink ref="L1713" r:id="rId3681" display="https://www.google.com/url?q=https://bestbuy.7tiv.net/XRqxa&amp;sa=D&amp;ust=1574897675167000&amp;usg=AFQjCNH7FvAg2m8lHgGfvV_uFyC1FZzzDg"/>
    <hyperlink ref="L1714" r:id="rId3682" display="https://www.google.com/url?q=http://www.pntrs.com/t/Sj9FSkpEP0VEQ0JFP0VLS0RC&amp;sa=D&amp;ust=1574897675167000&amp;usg=AFQjCNH1-ao_8zVCabQHDBhZTsiWTI2HEQ"/>
    <hyperlink ref="L1715" r:id="rId3683" display="https://www.google.com/url?q=https://goto.target.com/c/12116/81938/2092&amp;sa=D&amp;ust=1574897675168000&amp;usg=AFQjCNHHIFB_gIaHb-kj_idqR9KkU05flw"/>
    <hyperlink ref="L1716" r:id="rId3684" display="https://www.google.com/url?q=https://bestbuy.7tiv.net/XRqxa&amp;sa=D&amp;ust=1574897675168000&amp;usg=AFQjCNG6gCsh6LIJkyG52Ot0hedq8BpsZQ"/>
    <hyperlink ref="L1717" r:id="rId3685" display="https://www.google.com/url?q=https://bestbuy.7tiv.net/XRqxa&amp;sa=D&amp;ust=1574897675168000&amp;usg=AFQjCNG6gCsh6LIJkyG52Ot0hedq8BpsZQ"/>
    <hyperlink ref="L1718" r:id="rId368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8000&amp;usg=AFQjCNHiWezoylEDzI0GZaKNzPo1Xv3-tA"/>
    <hyperlink ref="L1719" r:id="rId3687" display="https://www.google.com/url?q=https://bestbuy.7tiv.net/XRqxa&amp;sa=D&amp;ust=1574897675169000&amp;usg=AFQjCNEYbQP6HGLdQhF_XFMJFMdfcOaWTA"/>
    <hyperlink ref="L1720" r:id="rId368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69000&amp;usg=AFQjCNE7DQOPyNLpYsPdPltZ6yH90Hpnfw"/>
    <hyperlink ref="L1721" r:id="rId3689" display="https://www.google.com/url?q=https://bestbuy.7tiv.net/XRqxa&amp;sa=D&amp;ust=1574897675169000&amp;usg=AFQjCNEYbQP6HGLdQhF_XFMJFMdfcOaWTA"/>
    <hyperlink ref="L1722" r:id="rId3690" display="https://www.google.com/url?q=https://goto.target.com/c/12116/81938/2092&amp;sa=D&amp;ust=1574897675169000&amp;usg=AFQjCNFX3igV0JrAdCSh-y9MOFJPEcEHhA"/>
    <hyperlink ref="L1723" r:id="rId3691" display="https://www.google.com/url?q=https://bestbuy.7tiv.net/XRqxa&amp;sa=D&amp;ust=1574897675169000&amp;usg=AFQjCNEYbQP6HGLdQhF_XFMJFMdfcOaWTA"/>
    <hyperlink ref="L1724" r:id="rId3692" display="https://www.google.com/url?q=https://goto.target.com/c/12116/81938/2092&amp;sa=D&amp;ust=1574897675169000&amp;usg=AFQjCNFX3igV0JrAdCSh-y9MOFJPEcEHhA"/>
    <hyperlink ref="L1725" r:id="rId3693" display="https://www.google.com/url?q=https://bestbuy.7tiv.net/XRqxa&amp;sa=D&amp;ust=1574897675169000&amp;usg=AFQjCNEYbQP6HGLdQhF_XFMJFMdfcOaWTA"/>
    <hyperlink ref="L1726" r:id="rId3694" display="https://www.google.com/url?q=https://bestbuy.7tiv.net/XRqxa&amp;sa=D&amp;ust=1574897675169000&amp;usg=AFQjCNEYbQP6HGLdQhF_XFMJFMdfcOaWTA"/>
    <hyperlink ref="L1727" r:id="rId3695" display="https://www.google.com/url?q=https://bestbuy.7tiv.net/XRqxa&amp;sa=D&amp;ust=1574897675169000&amp;usg=AFQjCNEYbQP6HGLdQhF_XFMJFMdfcOaWTA"/>
    <hyperlink ref="L1728" r:id="rId3696" display="https://www.google.com/url?q=https://bestbuy.7tiv.net/XRqxa&amp;sa=D&amp;ust=1574897675170000&amp;usg=AFQjCNE79Q3Fp2Nl-LtxVtH9P2gYXgc5TQ"/>
    <hyperlink ref="L1729" r:id="rId369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0000&amp;usg=AFQjCNFpHFkVkmYcI6BiEqZFBi8iLLtvKA"/>
    <hyperlink ref="L1730" r:id="rId3698" display="https://www.google.com/url?q=https://bestbuy.7tiv.net/XRqxa&amp;sa=D&amp;ust=1574897675170000&amp;usg=AFQjCNE79Q3Fp2Nl-LtxVtH9P2gYXgc5TQ"/>
    <hyperlink ref="L1731" r:id="rId3699" display="https://www.google.com/url?q=https://bestbuy.7tiv.net/XRqxa&amp;sa=D&amp;ust=1574897675170000&amp;usg=AFQjCNE79Q3Fp2Nl-LtxVtH9P2gYXgc5TQ"/>
    <hyperlink ref="L1732" r:id="rId370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0000&amp;usg=AFQjCNFpHFkVkmYcI6BiEqZFBi8iLLtvKA"/>
    <hyperlink ref="L1733" r:id="rId3701" display="https://www.google.com/url?q=https://bestbuy.7tiv.net/XRqxa&amp;sa=D&amp;ust=1574897675171000&amp;usg=AFQjCNHkNO-lfvRiqjFmv7FB_7AA6B_WIw"/>
    <hyperlink ref="L1734" r:id="rId3702" display="https://www.google.com/url?q=https://bestbuy.7tiv.net/XRqxa&amp;sa=D&amp;ust=1574897675171000&amp;usg=AFQjCNHkNO-lfvRiqjFmv7FB_7AA6B_WIw"/>
    <hyperlink ref="L1735" r:id="rId3703" display="https://www.google.com/url?q=https://bestbuy.7tiv.net/XRqxa&amp;sa=D&amp;ust=1574897675171000&amp;usg=AFQjCNHkNO-lfvRiqjFmv7FB_7AA6B_WIw"/>
    <hyperlink ref="L1736" r:id="rId3704" display="https://www.google.com/url?q=https://bestbuy.7tiv.net/XRqxa&amp;sa=D&amp;ust=1574897675171000&amp;usg=AFQjCNHkNO-lfvRiqjFmv7FB_7AA6B_WIw"/>
    <hyperlink ref="L1737" r:id="rId3705" display="https://www.google.com/url?q=https://bestbuy.7tiv.net/XRqxa&amp;sa=D&amp;ust=1574897675171000&amp;usg=AFQjCNHkNO-lfvRiqjFmv7FB_7AA6B_WIw"/>
    <hyperlink ref="L1738" r:id="rId3706" display="https://www.google.com/url?q=https://goto.target.com/c/12116/81938/2092&amp;sa=D&amp;ust=1574897675171000&amp;usg=AFQjCNHrPgSRxwlU2jQJtmUWEpy0HRR7cQ"/>
    <hyperlink ref="L1739" r:id="rId3707" display="https://www.google.com/url?q=http://www.pntrs.com/t/Sj9FSkpEP0VEQ0JFP0VLS0RC&amp;sa=D&amp;ust=1574897675171000&amp;usg=AFQjCNGGsDRgayzpZJkPLp-FbFpIDGunng"/>
    <hyperlink ref="L1740" r:id="rId370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2000&amp;usg=AFQjCNGQObbNQc2JLZVT3_yPvjVyd9CLAQ"/>
    <hyperlink ref="L1741" r:id="rId3709" display="https://www.google.com/url?q=https://bestbuy.7tiv.net/XRqxa&amp;sa=D&amp;ust=1574897675172000&amp;usg=AFQjCNFZLOQFaoUzzBV9fuN9c6bwUXKBdQ"/>
    <hyperlink ref="L1742" r:id="rId3710" display="https://www.google.com/url?q=https://bestbuy.7tiv.net/XRqxa&amp;sa=D&amp;ust=1574897675172000&amp;usg=AFQjCNFZLOQFaoUzzBV9fuN9c6bwUXKBdQ"/>
    <hyperlink ref="L1743" r:id="rId3711" display="https://www.google.com/url?q=https://bestbuy.7tiv.net/XRqxa&amp;sa=D&amp;ust=1574897675172000&amp;usg=AFQjCNFZLOQFaoUzzBV9fuN9c6bwUXKBdQ"/>
    <hyperlink ref="L1744" r:id="rId371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2000&amp;usg=AFQjCNGQObbNQc2JLZVT3_yPvjVyd9CLAQ"/>
    <hyperlink ref="L1745" r:id="rId3713" display="https://www.google.com/url?q=https://bestbuy.7tiv.net/XRqxa&amp;sa=D&amp;ust=1574897675172000&amp;usg=AFQjCNFZLOQFaoUzzBV9fuN9c6bwUXKBdQ"/>
    <hyperlink ref="L1746" r:id="rId3714" display="https://www.google.com/url?q=https://bestbuy.7tiv.net/XRqxa&amp;sa=D&amp;ust=1574897675172000&amp;usg=AFQjCNFZLOQFaoUzzBV9fuN9c6bwUXKBdQ"/>
    <hyperlink ref="L1747" r:id="rId3715" display="https://www.google.com/url?q=https://bestbuy.7tiv.net/XRqxa&amp;sa=D&amp;ust=1574897675172000&amp;usg=AFQjCNFZLOQFaoUzzBV9fuN9c6bwUXKBdQ"/>
    <hyperlink ref="L1748" r:id="rId3716" display="https://www.google.com/url?q=https://bestbuy.7tiv.net/XRqxa&amp;sa=D&amp;ust=1574897675173000&amp;usg=AFQjCNFTpmAKhq_T7IvlxJB6lkk4WpZagQ"/>
    <hyperlink ref="L1749" r:id="rId3717" display="https://www.google.com/url?q=https://bestbuy.7tiv.net/XRqxa&amp;sa=D&amp;ust=1574897675173000&amp;usg=AFQjCNFTpmAKhq_T7IvlxJB6lkk4WpZagQ"/>
    <hyperlink ref="L1750" r:id="rId3718" display="https://www.google.com/url?q=https://bestbuy.7tiv.net/XRqxa&amp;sa=D&amp;ust=1574897675173000&amp;usg=AFQjCNFTpmAKhq_T7IvlxJB6lkk4WpZagQ"/>
    <hyperlink ref="L1751" r:id="rId3719" display="https://www.google.com/url?q=https://bestbuy.7tiv.net/XRqxa&amp;sa=D&amp;ust=1574897675173000&amp;usg=AFQjCNFTpmAKhq_T7IvlxJB6lkk4WpZagQ"/>
    <hyperlink ref="L1752" r:id="rId372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3000&amp;usg=AFQjCNGrbcq77PFc-cvNRPucywS4RK0tbw"/>
    <hyperlink ref="L1753" r:id="rId372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4000&amp;usg=AFQjCNFEqSpxisDtpruFcIWgFtO2ADzxbA"/>
    <hyperlink ref="L1754" r:id="rId3722" display="https://www.google.com/url?q=https://bestbuy.7tiv.net/XRqxa&amp;sa=D&amp;ust=1574897675174000&amp;usg=AFQjCNEL_JdhR6ioRzvqKHfIzBGqIn3LSA"/>
    <hyperlink ref="L1755" r:id="rId372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4000&amp;usg=AFQjCNFEqSpxisDtpruFcIWgFtO2ADzxbA"/>
    <hyperlink ref="L1756" r:id="rId372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4000&amp;usg=AFQjCNFEqSpxisDtpruFcIWgFtO2ADzxbA"/>
    <hyperlink ref="L1757" r:id="rId372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4000&amp;usg=AFQjCNFEqSpxisDtpruFcIWgFtO2ADzxbA"/>
    <hyperlink ref="L1758" r:id="rId3726" display="https://www.google.com/url?q=https://bestbuy.7tiv.net/XRqxa&amp;sa=D&amp;ust=1574897675174000&amp;usg=AFQjCNEL_JdhR6ioRzvqKHfIzBGqIn3LSA"/>
    <hyperlink ref="L1759" r:id="rId3727" display="https://www.google.com/url?q=https://bestbuy.7tiv.net/XRqxa&amp;sa=D&amp;ust=1574897675175000&amp;usg=AFQjCNEcI_zvkjdnyTDrq6gJlCquPs1hYg"/>
    <hyperlink ref="L1760" r:id="rId372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5000&amp;usg=AFQjCNGaHjmYQmZHOfhvcgZyyVPcafN-zQ"/>
    <hyperlink ref="L1761" r:id="rId3729" display="https://www.google.com/url?q=https://goto.target.com/c/12116/81938/2092&amp;sa=D&amp;ust=1574897675175000&amp;usg=AFQjCNHyDT2r_k7l0RxcpTAcg-a_luH__A"/>
    <hyperlink ref="L1762" r:id="rId373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5000&amp;usg=AFQjCNGaHjmYQmZHOfhvcgZyyVPcafN-zQ"/>
    <hyperlink ref="L1763" r:id="rId3731" display="https://www.google.com/url?q=https://bestbuy.7tiv.net/XRqxa&amp;sa=D&amp;ust=1574897675175000&amp;usg=AFQjCNEcI_zvkjdnyTDrq6gJlCquPs1hYg"/>
    <hyperlink ref="L1764" r:id="rId3732" display="https://www.google.com/url?q=https://bestbuy.7tiv.net/XRqxa&amp;sa=D&amp;ust=1574897675175000&amp;usg=AFQjCNEcI_zvkjdnyTDrq6gJlCquPs1hYg"/>
    <hyperlink ref="L1765" r:id="rId3733" display="https://www.google.com/url?q=https://bestbuy.7tiv.net/XRqxa&amp;sa=D&amp;ust=1574897675175000&amp;usg=AFQjCNEcI_zvkjdnyTDrq6gJlCquPs1hYg"/>
    <hyperlink ref="L1766" r:id="rId373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5000&amp;usg=AFQjCNGaHjmYQmZHOfhvcgZyyVPcafN-zQ"/>
    <hyperlink ref="L1767" r:id="rId3735" display="https://www.google.com/url?q=https://bestbuy.7tiv.net/XRqxa&amp;sa=D&amp;ust=1574897675176000&amp;usg=AFQjCNGW9SwLcKr-1q0eekFBAT8dIAg-ww"/>
    <hyperlink ref="L1768" r:id="rId3736" display="https://www.google.com/url?q=https://bestbuy.7tiv.net/XRqxa&amp;sa=D&amp;ust=1574897675176000&amp;usg=AFQjCNGW9SwLcKr-1q0eekFBAT8dIAg-ww"/>
    <hyperlink ref="L1769" r:id="rId373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7000&amp;usg=AFQjCNHs0_eEu0Vixrg6wTiK3Yf1KWVJJA"/>
    <hyperlink ref="L1770" r:id="rId3738" display="https://www.google.com/url?q=https://bestbuy.7tiv.net/XRqxa&amp;sa=D&amp;ust=1574897675177000&amp;usg=AFQjCNGLk6EGXAJYKw4vMIbNlrRGXeYW6Q"/>
    <hyperlink ref="L1771" r:id="rId3739" display="https://www.google.com/url?q=https://bestbuy.7tiv.net/XRqxa&amp;sa=D&amp;ust=1574897675177000&amp;usg=AFQjCNGLk6EGXAJYKw4vMIbNlrRGXeYW6Q"/>
    <hyperlink ref="L1772" r:id="rId3740" display="https://www.google.com/url?q=https://bestbuy.7tiv.net/XRqxa&amp;sa=D&amp;ust=1574897675177000&amp;usg=AFQjCNGLk6EGXAJYKw4vMIbNlrRGXeYW6Q"/>
    <hyperlink ref="L1773" r:id="rId3741" display="https://www.google.com/url?q=https://bestbuy.7tiv.net/XRqxa&amp;sa=D&amp;ust=1574897675177000&amp;usg=AFQjCNGLk6EGXAJYKw4vMIbNlrRGXeYW6Q"/>
    <hyperlink ref="L1774" r:id="rId3742" display="https://www.google.com/url?q=https://bestbuy.7tiv.net/XRqxa&amp;sa=D&amp;ust=1574897675177000&amp;usg=AFQjCNGLk6EGXAJYKw4vMIbNlrRGXeYW6Q"/>
    <hyperlink ref="L1775" r:id="rId3743" display="https://www.google.com/url?q=http://www.pntrs.com/t/Sj9FSkpEP0VEQ0JFP0VLS0RC&amp;sa=D&amp;ust=1574897675178000&amp;usg=AFQjCNHQo6fviI3km8Pjg1ITCzz-D4yvFA"/>
    <hyperlink ref="L1776" r:id="rId3744" display="https://www.google.com/url?q=https://goto.target.com/c/12116/81938/2092&amp;sa=D&amp;ust=1574897675178000&amp;usg=AFQjCNHNUnjw5y_3gbsXEg3OyInjkgNKLQ"/>
    <hyperlink ref="L1777" r:id="rId3745" display="https://www.google.com/url?q=https://bestbuy.7tiv.net/XRqxa&amp;sa=D&amp;ust=1574897675178000&amp;usg=AFQjCNFQC0tXaDKenoyu-MS8pvDfMrBkkg"/>
    <hyperlink ref="L1778" r:id="rId374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8000&amp;usg=AFQjCNHCVc5cS5Z4LCshJNqrzHDR0J6iHQ"/>
    <hyperlink ref="L1779" r:id="rId374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8000&amp;usg=AFQjCNHCVc5cS5Z4LCshJNqrzHDR0J6iHQ"/>
    <hyperlink ref="L1780" r:id="rId3748" display="https://www.google.com/url?q=https://bestbuy.7tiv.net/XRqxa&amp;sa=D&amp;ust=1574897675178000&amp;usg=AFQjCNFQC0tXaDKenoyu-MS8pvDfMrBkkg"/>
    <hyperlink ref="L1781" r:id="rId3749" display="https://www.google.com/url?q=https://kohls.sjv.io/c/12116/362118/5349&amp;sa=D&amp;ust=1574897675179000&amp;usg=AFQjCNGH5Btdy_blSBgFaskg9dXyuzeLJQ"/>
    <hyperlink ref="L1782" r:id="rId375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9000&amp;usg=AFQjCNHykNIVj0I0Zs1041Q1S6HApIgA5g"/>
    <hyperlink ref="L1783" r:id="rId375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79000&amp;usg=AFQjCNHykNIVj0I0Zs1041Q1S6HApIgA5g"/>
    <hyperlink ref="L1784" r:id="rId3752" display="https://www.google.com/url?q=https://bestbuy.7tiv.net/XRqxa&amp;sa=D&amp;ust=1574897675179000&amp;usg=AFQjCNFLMvH0b6HFVVU7uh824dMqECy2Gg"/>
    <hyperlink ref="L1785" r:id="rId3753" display="https://www.google.com/url?q=https://bestbuy.7tiv.net/XRqxa&amp;sa=D&amp;ust=1574897675179000&amp;usg=AFQjCNFLMvH0b6HFVVU7uh824dMqECy2Gg"/>
    <hyperlink ref="L1786" r:id="rId375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0000&amp;usg=AFQjCNHsOE4PUlfzT-pQs1xPQmECJAWa_w"/>
    <hyperlink ref="L1787" r:id="rId3755" display="https://www.google.com/url?q=https://goto.target.com/c/12116/81938/2092&amp;sa=D&amp;ust=1574897675180000&amp;usg=AFQjCNGJOG57MnXGQVUMwF2-d7abxXo9sw"/>
    <hyperlink ref="L1788" r:id="rId3756" display="https://www.google.com/url?q=https://goto.target.com/c/12116/81938/2092&amp;sa=D&amp;ust=1574897675181000&amp;usg=AFQjCNFlc5tu252DgyyY-31HO2Pfav-m-A"/>
    <hyperlink ref="L1789" r:id="rId375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1000&amp;usg=AFQjCNFpaL25DHtFmQrkl4fbBPQ14JlNaw"/>
    <hyperlink ref="L1790" r:id="rId375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1000&amp;usg=AFQjCNFpaL25DHtFmQrkl4fbBPQ14JlNaw"/>
    <hyperlink ref="L1791" r:id="rId3759" display="https://www.google.com/url?q=https://bestbuy.7tiv.net/XRqxa&amp;sa=D&amp;ust=1574897675181000&amp;usg=AFQjCNEhKUoA8gks8tIS3yS4Mj3ycU0HbA"/>
    <hyperlink ref="L1792" r:id="rId3760" display="https://www.google.com/url?q=https://goto.target.com/c/12116/81938/2092&amp;sa=D&amp;ust=1574897675181000&amp;usg=AFQjCNFlc5tu252DgyyY-31HO2Pfav-m-A"/>
    <hyperlink ref="L1793" r:id="rId3761" display="https://www.google.com/url?q=https://bestbuy.7tiv.net/XRqxa&amp;sa=D&amp;ust=1574897675181000&amp;usg=AFQjCNEhKUoA8gks8tIS3yS4Mj3ycU0HbA"/>
    <hyperlink ref="L1794" r:id="rId376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2000&amp;usg=AFQjCNHirJRwI9gUQdaxr78ABgmrOOSBKQ"/>
    <hyperlink ref="L1795" r:id="rId3763" display="https://www.google.com/url?q=https://goto.target.com/c/12116/81938/2092&amp;sa=D&amp;ust=1574897675182000&amp;usg=AFQjCNF5oCYfo1Z8Xo132GWJeNxNVbTedw"/>
    <hyperlink ref="L1796" r:id="rId376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2000&amp;usg=AFQjCNHirJRwI9gUQdaxr78ABgmrOOSBKQ"/>
    <hyperlink ref="L1797" r:id="rId3765" display="https://www.google.com/url?q=https://bestbuy.7tiv.net/XRqxa&amp;sa=D&amp;ust=1574897675182000&amp;usg=AFQjCNEoTKrZDxqoFP7eFnvoLidrGdj7xw"/>
    <hyperlink ref="L1798" r:id="rId376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2000&amp;usg=AFQjCNHirJRwI9gUQdaxr78ABgmrOOSBKQ"/>
    <hyperlink ref="L1799" r:id="rId376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2000&amp;usg=AFQjCNHirJRwI9gUQdaxr78ABgmrOOSBKQ"/>
    <hyperlink ref="L1800" r:id="rId376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3000&amp;usg=AFQjCNHNh7TpkObWWa8zjWXD90-nHt2-MA"/>
    <hyperlink ref="L1801" r:id="rId3769" display="https://www.google.com/url?q=https://bestbuy.7tiv.net/XRqxa&amp;sa=D&amp;ust=1574897675183000&amp;usg=AFQjCNFMPzdhxAGmIlByUeKAB0UaJ8TVQQ"/>
    <hyperlink ref="L1802" r:id="rId377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4000&amp;usg=AFQjCNHF0rlbdCV7W42tUKdGSikiCOk3kQ"/>
    <hyperlink ref="L1803" r:id="rId3771" display="https://www.google.com/url?q=https://bestbuy.7tiv.net/XRqxa&amp;sa=D&amp;ust=1574897675184000&amp;usg=AFQjCNGLN4Kh9CbKiLzG55t3JFv3BQ3lww"/>
    <hyperlink ref="L1804" r:id="rId377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4000&amp;usg=AFQjCNHF0rlbdCV7W42tUKdGSikiCOk3kQ"/>
    <hyperlink ref="L1805" r:id="rId3773" display="https://www.google.com/url?q=https://bestbuy.7tiv.net/XRqxa&amp;sa=D&amp;ust=1574897675184000&amp;usg=AFQjCNGLN4Kh9CbKiLzG55t3JFv3BQ3lww"/>
    <hyperlink ref="L1806" r:id="rId3774" display="https://www.google.com/url?q=http://www.pntrs.com/t/Sj9FSkpEP0VEQ0JFP0VLS0RC&amp;sa=D&amp;ust=1574897675184000&amp;usg=AFQjCNEQWBZjU0sJi3zYZSJVT0YudIRzCw"/>
    <hyperlink ref="L1807" r:id="rId3775" display="https://www.google.com/url?q=https://bestbuy.7tiv.net/XRqxa&amp;sa=D&amp;ust=1574897675184000&amp;usg=AFQjCNGLN4Kh9CbKiLzG55t3JFv3BQ3lww"/>
    <hyperlink ref="L1808" r:id="rId377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4000&amp;usg=AFQjCNHF0rlbdCV7W42tUKdGSikiCOk3kQ"/>
    <hyperlink ref="L1809" r:id="rId377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4000&amp;usg=AFQjCNHF0rlbdCV7W42tUKdGSikiCOk3kQ"/>
    <hyperlink ref="L1810" r:id="rId3778" display="https://www.google.com/url?q=https://goto.target.com/c/12116/81938/2092&amp;sa=D&amp;ust=1574897675185000&amp;usg=AFQjCNEUX_belvZ0F3YwRkOBT6SxEN5oBA"/>
    <hyperlink ref="L1811" r:id="rId3779" display="https://www.google.com/url?q=https://bestbuy.7tiv.net/XRqxa&amp;sa=D&amp;ust=1574897675185000&amp;usg=AFQjCNELbj-Uu8SrBGR2AYmlw0lCMHZnsg"/>
    <hyperlink ref="L1812" r:id="rId378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5000&amp;usg=AFQjCNGv-d1rdFi_lPOUDvrvv11nXJHQIw"/>
    <hyperlink ref="L1813" r:id="rId378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5000&amp;usg=AFQjCNGv-d1rdFi_lPOUDvrvv11nXJHQIw"/>
    <hyperlink ref="L1814" r:id="rId3782" display="https://www.google.com/url?q=https://goto.target.com/c/12116/81938/2092&amp;sa=D&amp;ust=1574897675185000&amp;usg=AFQjCNEUX_belvZ0F3YwRkOBT6SxEN5oBA"/>
    <hyperlink ref="L1815" r:id="rId3783" display="https://www.google.com/url?q=http://www.pntrs.com/t/Sj9FSkpEP0VEQ0JFP0VLS0RC&amp;sa=D&amp;ust=1574897675185000&amp;usg=AFQjCNGozASxodBAdqPMd1tkA09yIHykKg"/>
    <hyperlink ref="L1816" r:id="rId3784" display="https://www.google.com/url?q=https://goto.target.com/c/12116/81938/2092&amp;sa=D&amp;ust=1574897675185000&amp;usg=AFQjCNEUX_belvZ0F3YwRkOBT6SxEN5oBA"/>
    <hyperlink ref="L1817" r:id="rId3785" display="https://www.google.com/url?q=https://bestbuy.7tiv.net/XRqxa&amp;sa=D&amp;ust=1574897675186000&amp;usg=AFQjCNHrNYQGbWAije7LsS8iR86HZX15Kw"/>
    <hyperlink ref="L1818" r:id="rId3786" display="https://www.google.com/url?q=https://bestbuy.7tiv.net/XRqxa&amp;sa=D&amp;ust=1574897675186000&amp;usg=AFQjCNHrNYQGbWAije7LsS8iR86HZX15Kw"/>
    <hyperlink ref="L1819" r:id="rId3787" display="https://www.google.com/url?q=https://bestbuy.7tiv.net/XRqxa&amp;sa=D&amp;ust=1574897675186000&amp;usg=AFQjCNHrNYQGbWAije7LsS8iR86HZX15Kw"/>
    <hyperlink ref="L1820" r:id="rId378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6000&amp;usg=AFQjCNFEq8Bh0b5RkbU0uH2_W1HzJqRTqw"/>
    <hyperlink ref="L1821" r:id="rId378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7000&amp;usg=AFQjCNGxAFJQtljb5iPf70zK_6boEqP3RQ"/>
    <hyperlink ref="L1822" r:id="rId379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7000&amp;usg=AFQjCNGxAFJQtljb5iPf70zK_6boEqP3RQ"/>
    <hyperlink ref="L1823" r:id="rId3791" display="https://www.google.com/url?q=https://bestbuy.7tiv.net/XRqxa&amp;sa=D&amp;ust=1574897675187000&amp;usg=AFQjCNHLBKCgrEGUpkMqEZyy_KyQtgM8FQ"/>
    <hyperlink ref="L1824" r:id="rId3792" display="https://www.google.com/url?q=https://bestbuy.7tiv.net/XRqxa&amp;sa=D&amp;ust=1574897675187000&amp;usg=AFQjCNHLBKCgrEGUpkMqEZyy_KyQtgM8FQ"/>
    <hyperlink ref="L1825" r:id="rId3793" display="https://www.google.com/url?q=https://bestbuy.7tiv.net/XRqxa&amp;sa=D&amp;ust=1574897675187000&amp;usg=AFQjCNHLBKCgrEGUpkMqEZyy_KyQtgM8FQ"/>
    <hyperlink ref="L1826" r:id="rId3794" display="https://www.google.com/url?q=https://bestbuy.7tiv.net/XRqxa&amp;sa=D&amp;ust=1574897675187000&amp;usg=AFQjCNHLBKCgrEGUpkMqEZyy_KyQtgM8FQ"/>
    <hyperlink ref="L1827" r:id="rId3795" display="https://www.google.com/url?q=https://bestbuy.7tiv.net/XRqxa&amp;sa=D&amp;ust=1574897675187000&amp;usg=AFQjCNHLBKCgrEGUpkMqEZyy_KyQtgM8FQ"/>
    <hyperlink ref="L1828" r:id="rId379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7000&amp;usg=AFQjCNGxAFJQtljb5iPf70zK_6boEqP3RQ"/>
    <hyperlink ref="L1829" r:id="rId3797" display="https://www.google.com/url?q=https://bestbuy.7tiv.net/XRqxa&amp;sa=D&amp;ust=1574897675188000&amp;usg=AFQjCNH_AGkNnYnE4399GwiW3USJRHQ3JQ"/>
    <hyperlink ref="L1830" r:id="rId379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8000&amp;usg=AFQjCNEhisGKaGQPINHhYR49UhglNk42tw"/>
    <hyperlink ref="L1831" r:id="rId379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8000&amp;usg=AFQjCNEhisGKaGQPINHhYR49UhglNk42tw"/>
    <hyperlink ref="L1832" r:id="rId3800" display="https://www.google.com/url?q=https://goto.target.com/c/12116/81938/2092&amp;sa=D&amp;ust=1574897675188000&amp;usg=AFQjCNH76wGktMtceB7kU8taQ9JUANFjwg"/>
    <hyperlink ref="L1833" r:id="rId3801" display="https://www.google.com/url?q=http://www.pntrs.com/t/Sj9FSkpEP0VEQ0JFP0VLS0RC&amp;sa=D&amp;ust=1574897675188000&amp;usg=AFQjCNF5VAiLLK3wLc2jSjECjrp48XTarg"/>
    <hyperlink ref="L1834" r:id="rId3802" display="https://www.google.com/url?q=https://bestbuy.7tiv.net/XRqxa&amp;sa=D&amp;ust=1574897675188000&amp;usg=AFQjCNH_AGkNnYnE4399GwiW3USJRHQ3JQ"/>
    <hyperlink ref="L1835" r:id="rId3803" display="https://www.google.com/url?q=https://goto.target.com/c/12116/81938/2092&amp;sa=D&amp;ust=1574897675188000&amp;usg=AFQjCNH76wGktMtceB7kU8taQ9JUANFjwg"/>
    <hyperlink ref="L1836" r:id="rId380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8000&amp;usg=AFQjCNEhisGKaGQPINHhYR49UhglNk42tw"/>
    <hyperlink ref="L1837" r:id="rId380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9000&amp;usg=AFQjCNEPGCqaF-u2tEP1bKfmC8yZaUNdWA"/>
    <hyperlink ref="L1838" r:id="rId3806" display="https://www.google.com/url?q=https://bestbuy.7tiv.net/XRqxa&amp;sa=D&amp;ust=1574897675189000&amp;usg=AFQjCNFzWg2RVZukqvuIht8ehcyz3UVNzQ"/>
    <hyperlink ref="L1839" r:id="rId380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89000&amp;usg=AFQjCNEPGCqaF-u2tEP1bKfmC8yZaUNdWA"/>
    <hyperlink ref="L1840" r:id="rId3808" display="https://www.google.com/url?q=https://goto.target.com/c/12116/81938/2092&amp;sa=D&amp;ust=1574897675190000&amp;usg=AFQjCNG8mMhmk6BDKYx4InOkDmoXZAfJ0w"/>
    <hyperlink ref="L1841" r:id="rId3809" display="https://www.google.com/url?q=https://bestbuy.7tiv.net/XRqxa&amp;sa=D&amp;ust=1574897675190000&amp;usg=AFQjCNE8kiXTIjpFbS5KGV4j4MRLAt38eg"/>
    <hyperlink ref="L1842" r:id="rId3810" display="https://www.google.com/url?q=https://goto.target.com/c/12116/81938/2092&amp;sa=D&amp;ust=1574897675190000&amp;usg=AFQjCNG8mMhmk6BDKYx4InOkDmoXZAfJ0w"/>
    <hyperlink ref="L1843" r:id="rId3811" display="https://www.google.com/url?q=https://bestbuy.7tiv.net/XRqxa&amp;sa=D&amp;ust=1574897675190000&amp;usg=AFQjCNE8kiXTIjpFbS5KGV4j4MRLAt38eg"/>
    <hyperlink ref="L1844" r:id="rId381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0000&amp;usg=AFQjCNFZ9OvDLKNJwWkR0cCNTXhxdqMC6Q"/>
    <hyperlink ref="L1845" r:id="rId3813" display="https://www.google.com/url?q=https://bestbuy.7tiv.net/XRqxa&amp;sa=D&amp;ust=1574897675190000&amp;usg=AFQjCNE8kiXTIjpFbS5KGV4j4MRLAt38eg"/>
    <hyperlink ref="L1846" r:id="rId3814" display="https://www.google.com/url?q=https://bestbuy.7tiv.net/XRqxa&amp;sa=D&amp;ust=1574897675190000&amp;usg=AFQjCNE8kiXTIjpFbS5KGV4j4MRLAt38eg"/>
    <hyperlink ref="L1847" r:id="rId3815" display="https://www.google.com/url?q=https://bestbuy.7tiv.net/XRqxa&amp;sa=D&amp;ust=1574897675191000&amp;usg=AFQjCNG-JO5BX2e45u3QfEBIYQ0SJYk3RA"/>
    <hyperlink ref="L1848" r:id="rId381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1000&amp;usg=AFQjCNHE_KlF9G9KH564GNHddyp0N_WP3w"/>
    <hyperlink ref="L1849" r:id="rId3817" display="https://www.google.com/url?q=http://www.anrdoezrs.net/click-3278587-12334153&amp;sa=D&amp;ust=1574897675191000&amp;usg=AFQjCNHR8Q4FA473kzuO18zyKlqzd-4-qw"/>
    <hyperlink ref="L1850" r:id="rId3818" display="https://www.google.com/url?q=https://bestbuy.7tiv.net/XRqxa&amp;sa=D&amp;ust=1574897675191000&amp;usg=AFQjCNG-JO5BX2e45u3QfEBIYQ0SJYk3RA"/>
    <hyperlink ref="L1851" r:id="rId3819" display="https://www.google.com/url?q=https://goto.target.com/c/12116/81938/2092&amp;sa=D&amp;ust=1574897675191000&amp;usg=AFQjCNHl3C-FUvRAnfQDIHLIpkf2W-jP3Q"/>
    <hyperlink ref="L1852" r:id="rId3820" display="https://www.google.com/url?q=https://bestbuy.7tiv.net/XRqxa&amp;sa=D&amp;ust=1574897675191000&amp;usg=AFQjCNG-JO5BX2e45u3QfEBIYQ0SJYk3RA"/>
    <hyperlink ref="L1853" r:id="rId382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1000&amp;usg=AFQjCNHE_KlF9G9KH564GNHddyp0N_WP3w"/>
    <hyperlink ref="L1854" r:id="rId3822" display="https://www.google.com/url?q=https://bestbuy.7tiv.net/XRqxa&amp;sa=D&amp;ust=1574897675192000&amp;usg=AFQjCNHvfVtdTXQiIbTgmTQQv_FKb_MYzA"/>
    <hyperlink ref="L1855" r:id="rId382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2000&amp;usg=AFQjCNE2MtfNVMWY_H-9hVS8WeDR442ftQ"/>
    <hyperlink ref="L1856" r:id="rId3824" display="https://www.google.com/url?q=https://bestbuy.7tiv.net/XRqxa&amp;sa=D&amp;ust=1574897675192000&amp;usg=AFQjCNHvfVtdTXQiIbTgmTQQv_FKb_MYzA"/>
    <hyperlink ref="L1857" r:id="rId382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3000&amp;usg=AFQjCNHUH6wGd35kmERL3rtYnCYXfDO15g"/>
    <hyperlink ref="L1858" r:id="rId382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3000&amp;usg=AFQjCNHUH6wGd35kmERL3rtYnCYXfDO15g"/>
    <hyperlink ref="L1859" r:id="rId382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3000&amp;usg=AFQjCNHUH6wGd35kmERL3rtYnCYXfDO15g"/>
    <hyperlink ref="L1860" r:id="rId3828" display="https://www.google.com/url?q=https://bestbuy.7tiv.net/XRqxa&amp;sa=D&amp;ust=1574897675193000&amp;usg=AFQjCNFRa2-wLAJ9hig11N7nUsJTw91Smw"/>
    <hyperlink ref="L1861" r:id="rId3829" display="https://www.google.com/url?q=https://bestbuy.7tiv.net/XRqxa&amp;sa=D&amp;ust=1574897675193000&amp;usg=AFQjCNFRa2-wLAJ9hig11N7nUsJTw91Smw"/>
    <hyperlink ref="L1862" r:id="rId3830" display="https://www.google.com/url?q=https://goto.target.com/c/12116/81938/2092&amp;sa=D&amp;ust=1574897675193000&amp;usg=AFQjCNGSc_Ipph8ThCNcVZY-lhUclw8AFg"/>
    <hyperlink ref="L1863" r:id="rId3831" display="https://www.google.com/url?q=https://goto.target.com/c/12116/81938/2092&amp;sa=D&amp;ust=1574897675193000&amp;usg=AFQjCNGSc_Ipph8ThCNcVZY-lhUclw8AFg"/>
    <hyperlink ref="L1864" r:id="rId3832" display="https://www.google.com/url?q=https://bestbuy.7tiv.net/XRqxa&amp;sa=D&amp;ust=1574897675193000&amp;usg=AFQjCNFRa2-wLAJ9hig11N7nUsJTw91Smw"/>
    <hyperlink ref="L1865" r:id="rId3833" display="https://www.google.com/url?q=https://bestbuy.7tiv.net/XRqxa&amp;sa=D&amp;ust=1574897675193000&amp;usg=AFQjCNFRa2-wLAJ9hig11N7nUsJTw91Smw"/>
    <hyperlink ref="L1866" r:id="rId3834" display="https://www.google.com/url?q=https://bestbuy.7tiv.net/XRqxa&amp;sa=D&amp;ust=1574897675194000&amp;usg=AFQjCNGIkrAOIhkOT1b7BodXYGR78WzcUw"/>
    <hyperlink ref="L1867" r:id="rId3835" display="https://www.google.com/url?q=https://bestbuy.7tiv.net/XRqxa&amp;sa=D&amp;ust=1574897675194000&amp;usg=AFQjCNGIkrAOIhkOT1b7BodXYGR78WzcUw"/>
    <hyperlink ref="L1868" r:id="rId3836" display="https://www.google.com/url?q=https://bestbuy.7tiv.net/XRqxa&amp;sa=D&amp;ust=1574897675194000&amp;usg=AFQjCNGIkrAOIhkOT1b7BodXYGR78WzcUw"/>
    <hyperlink ref="L1869" r:id="rId3837" display="https://www.google.com/url?q=https://bestbuy.7tiv.net/XRqxa&amp;sa=D&amp;ust=1574897675194000&amp;usg=AFQjCNGIkrAOIhkOT1b7BodXYGR78WzcUw"/>
    <hyperlink ref="L1870" r:id="rId383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4000&amp;usg=AFQjCNEqn-J_eJ8HMWAeluUSlIZnnFlcug"/>
    <hyperlink ref="L1871" r:id="rId383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4000&amp;usg=AFQjCNEqn-J_eJ8HMWAeluUSlIZnnFlcug"/>
    <hyperlink ref="L1872" r:id="rId3840" display="https://www.google.com/url?q=https://goto.target.com/c/12116/81938/2092&amp;sa=D&amp;ust=1574897675195000&amp;usg=AFQjCNGiY63SW_6_-ZEW9LtJq-0i5Y1rNg"/>
    <hyperlink ref="L1873" r:id="rId3841" display="https://www.google.com/url?q=https://bestbuy.7tiv.net/XRqxa&amp;sa=D&amp;ust=1574897675195000&amp;usg=AFQjCNGekKh2Uvq4Xhp9O7HfvvxPkOW9SA"/>
    <hyperlink ref="L1874" r:id="rId3842" display="https://www.google.com/url?q=https://bestbuy.7tiv.net/XRqxa&amp;sa=D&amp;ust=1574897675195000&amp;usg=AFQjCNGekKh2Uvq4Xhp9O7HfvvxPkOW9SA"/>
    <hyperlink ref="L1875" r:id="rId384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5000&amp;usg=AFQjCNEzvQz3P8Gl9SeGCysPJNovXfCnsA"/>
    <hyperlink ref="L1876" r:id="rId3844" display="https://www.google.com/url?q=https://bestbuy.7tiv.net/XRqxa&amp;sa=D&amp;ust=1574897675195000&amp;usg=AFQjCNGekKh2Uvq4Xhp9O7HfvvxPkOW9SA"/>
    <hyperlink ref="L1877" r:id="rId384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5000&amp;usg=AFQjCNEzvQz3P8Gl9SeGCysPJNovXfCnsA"/>
    <hyperlink ref="L1878" r:id="rId3846" display="https://www.google.com/url?q=https://bestbuy.7tiv.net/XRqxa&amp;sa=D&amp;ust=1574897675196000&amp;usg=AFQjCNEQ4yvltYEN0YVr1PcL1CyIbfhYMQ"/>
    <hyperlink ref="L1879" r:id="rId384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6000&amp;usg=AFQjCNEVIRh9yOFp5YAXCMtZztAw9jOh7Q"/>
    <hyperlink ref="L1880" r:id="rId3848" display="https://www.google.com/url?q=https://bestbuy.7tiv.net/XRqxa&amp;sa=D&amp;ust=1574897675196000&amp;usg=AFQjCNEQ4yvltYEN0YVr1PcL1CyIbfhYMQ"/>
    <hyperlink ref="L1881" r:id="rId3849" display="https://www.google.com/url?q=https://goto.target.com/c/12116/81938/2092&amp;sa=D&amp;ust=1574897675196000&amp;usg=AFQjCNHmjKr52VJeVQaCTfxIhHsUcSGvFg"/>
    <hyperlink ref="L1882" r:id="rId385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6000&amp;usg=AFQjCNEVIRh9yOFp5YAXCMtZztAw9jOh7Q"/>
    <hyperlink ref="L1883" r:id="rId3851" display="https://www.google.com/url?q=https://bestbuy.7tiv.net/XRqxa&amp;sa=D&amp;ust=1574897675196000&amp;usg=AFQjCNEQ4yvltYEN0YVr1PcL1CyIbfhYMQ"/>
    <hyperlink ref="L1884" r:id="rId385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6000&amp;usg=AFQjCNEVIRh9yOFp5YAXCMtZztAw9jOh7Q"/>
    <hyperlink ref="L1885" r:id="rId3853" display="https://www.google.com/url?q=https://bestbuy.7tiv.net/XRqxa&amp;sa=D&amp;ust=1574897675197000&amp;usg=AFQjCNEWt6kSkJ_J25poPL3WX5VayEgLzQ"/>
    <hyperlink ref="L1886" r:id="rId3854" display="https://www.google.com/url?q=https://goto.target.com/c/12116/81938/2092&amp;sa=D&amp;ust=1574897675197000&amp;usg=AFQjCNFvSf67vsOQhWssyqRFwPz8H-wZuQ"/>
    <hyperlink ref="L1887" r:id="rId3855" display="https://www.google.com/url?q=https://goto.target.com/c/12116/81938/2092&amp;sa=D&amp;ust=1574897675197000&amp;usg=AFQjCNFvSf67vsOQhWssyqRFwPz8H-wZuQ"/>
    <hyperlink ref="L1888" r:id="rId385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7000&amp;usg=AFQjCNF1EeDCvUIExlfyK9LsK_8Zb1Fmog"/>
    <hyperlink ref="L1889" r:id="rId385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8000&amp;usg=AFQjCNFSSWkK5pn914u0Z8vaCmUQfmuP2Q"/>
    <hyperlink ref="L1890" r:id="rId3858" display="https://www.google.com/url?q=https://goto.target.com/c/12116/81938/2092&amp;sa=D&amp;ust=1574897675198000&amp;usg=AFQjCNGeSXF-4KuK8ymBisVX-gY5qOO61g"/>
    <hyperlink ref="L1891" r:id="rId3859" display="https://www.google.com/url?q=https://bestbuy.7tiv.net/XRqxa&amp;sa=D&amp;ust=1574897675198000&amp;usg=AFQjCNGNXZCLZpZozmZMQR9fYr84w4PISA"/>
    <hyperlink ref="L1892" r:id="rId3860" display="https://www.google.com/url?q=https://bestbuy.7tiv.net/XRqxa&amp;sa=D&amp;ust=1574897675198000&amp;usg=AFQjCNGNXZCLZpZozmZMQR9fYr84w4PISA"/>
    <hyperlink ref="L1893" r:id="rId386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8000&amp;usg=AFQjCNFSSWkK5pn914u0Z8vaCmUQfmuP2Q"/>
    <hyperlink ref="L1894" r:id="rId3862" display="https://www.google.com/url?q=https://bestbuy.7tiv.net/XRqxa&amp;sa=D&amp;ust=1574897675198000&amp;usg=AFQjCNGNXZCLZpZozmZMQR9fYr84w4PISA"/>
    <hyperlink ref="L1895" r:id="rId3863" display="https://www.google.com/url?q=https://goto.target.com/c/12116/81938/2092&amp;sa=D&amp;ust=1574897675199000&amp;usg=AFQjCNEZdtkCwWCJpJZttkh_CAK-DOwb9w"/>
    <hyperlink ref="L1896" r:id="rId3864" display="https://www.google.com/url?q=https://bestbuy.7tiv.net/XRqxa&amp;sa=D&amp;ust=1574897675199000&amp;usg=AFQjCNG6uDQFZxe3Z5ANN08jYfDSrdh9dQ"/>
    <hyperlink ref="L1897" r:id="rId3865" display="https://www.google.com/url?q=https://bestbuy.7tiv.net/XRqxa&amp;sa=D&amp;ust=1574897675199000&amp;usg=AFQjCNG6uDQFZxe3Z5ANN08jYfDSrdh9dQ"/>
    <hyperlink ref="L1898" r:id="rId386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199000&amp;usg=AFQjCNHbmzs1-yQlG6jFkq5uivAJXyfx9w"/>
    <hyperlink ref="L1899" r:id="rId3867" display="https://www.google.com/url?q=https://goto.target.com/c/12116/81938/2092&amp;sa=D&amp;ust=1574897675199000&amp;usg=AFQjCNEZdtkCwWCJpJZttkh_CAK-DOwb9w"/>
    <hyperlink ref="L1900" r:id="rId3868" display="https://www.google.com/url?q=https://bestbuy.7tiv.net/XRqxa&amp;sa=D&amp;ust=1574897675199000&amp;usg=AFQjCNG6uDQFZxe3Z5ANN08jYfDSrdh9dQ"/>
    <hyperlink ref="L1901" r:id="rId3869" display="https://www.google.com/url?q=https://goto.target.com/c/12116/81938/2092&amp;sa=D&amp;ust=1574897675199000&amp;usg=AFQjCNEZdtkCwWCJpJZttkh_CAK-DOwb9w"/>
    <hyperlink ref="L1902" r:id="rId387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0000&amp;usg=AFQjCNFE8CjtxYB4hm8pjLpLtc-zflvCZQ"/>
    <hyperlink ref="L1903" r:id="rId3871" display="https://www.google.com/url?q=https://bestbuy.7tiv.net/XRqxa&amp;sa=D&amp;ust=1574897675200000&amp;usg=AFQjCNHreESW9X8Zmp_rVLTn8Gw7_rhbLw"/>
    <hyperlink ref="L1904" r:id="rId3872" display="https://www.google.com/url?q=https://bestbuy.7tiv.net/XRqxa&amp;sa=D&amp;ust=1574897675200000&amp;usg=AFQjCNHreESW9X8Zmp_rVLTn8Gw7_rhbLw"/>
    <hyperlink ref="L1905" r:id="rId3873" display="https://www.google.com/url?q=https://bestbuy.7tiv.net/XRqxa&amp;sa=D&amp;ust=1574897675200000&amp;usg=AFQjCNHreESW9X8Zmp_rVLTn8Gw7_rhbLw"/>
    <hyperlink ref="L1906" r:id="rId387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0000&amp;usg=AFQjCNFE8CjtxYB4hm8pjLpLtc-zflvCZQ"/>
    <hyperlink ref="L1907" r:id="rId3875" display="https://www.google.com/url?q=https://goto.target.com/c/12116/81938/2092&amp;sa=D&amp;ust=1574897675201000&amp;usg=AFQjCNGG5U56L-FfHQY7M-Xo4IJm2hRWPg"/>
    <hyperlink ref="L1908" r:id="rId387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1000&amp;usg=AFQjCNFH1KD9yaauZsLbtmTl5JUAKTn2sA"/>
    <hyperlink ref="L1909" r:id="rId3877" display="https://www.google.com/url?q=https://bestbuy.7tiv.net/XRqxa&amp;sa=D&amp;ust=1574897675201000&amp;usg=AFQjCNEfeF2yuyCGHlPSy_JEo2G708Mw2A"/>
    <hyperlink ref="L1910" r:id="rId3878" display="https://www.google.com/url?q=https://bestbuy.7tiv.net/XRqxa&amp;sa=D&amp;ust=1574897675201000&amp;usg=AFQjCNEfeF2yuyCGHlPSy_JEo2G708Mw2A"/>
    <hyperlink ref="L1911" r:id="rId3879" display="https://www.google.com/url?q=https://goto.target.com/c/12116/81938/2092&amp;sa=D&amp;ust=1574897675202000&amp;usg=AFQjCNFQekXSqxNFzjcfm_gBtK304Au76g"/>
    <hyperlink ref="L1912" r:id="rId3880" display="https://www.google.com/url?q=https://goto.target.com/c/12116/81938/2092&amp;sa=D&amp;ust=1574897675202000&amp;usg=AFQjCNFQekXSqxNFzjcfm_gBtK304Au76g"/>
    <hyperlink ref="L1913" r:id="rId3881" display="https://www.google.com/url?q=https://goto.target.com/c/12116/81938/2092&amp;sa=D&amp;ust=1574897675202000&amp;usg=AFQjCNFQekXSqxNFzjcfm_gBtK304Au76g"/>
    <hyperlink ref="L1914" r:id="rId3882" display="https://www.google.com/url?q=https://bestbuy.7tiv.net/XRqxa&amp;sa=D&amp;ust=1574897675202000&amp;usg=AFQjCNHKKzLxtKLH70m9lZv-OyPznPOwZw"/>
    <hyperlink ref="L1915" r:id="rId3883" display="https://www.google.com/url?q=https://bestbuy.7tiv.net/XRqxa&amp;sa=D&amp;ust=1574897675202000&amp;usg=AFQjCNHKKzLxtKLH70m9lZv-OyPznPOwZw"/>
    <hyperlink ref="L1916" r:id="rId3884" display="https://www.google.com/url?q=https://bestbuy.7tiv.net/XRqxa&amp;sa=D&amp;ust=1574897675202000&amp;usg=AFQjCNHKKzLxtKLH70m9lZv-OyPznPOwZw"/>
    <hyperlink ref="L1917" r:id="rId388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2000&amp;usg=AFQjCNH_C7xuNPnmbvoBh9bvn6hHIiGkmA"/>
    <hyperlink ref="L1918" r:id="rId3886" display="https://www.google.com/url?q=https://bestbuy.7tiv.net/XRqxa&amp;sa=D&amp;ust=1574897675203000&amp;usg=AFQjCNGkMpou0wMrBdqPZYIt6EjR9FsUeg"/>
    <hyperlink ref="L1919" r:id="rId3887" display="https://www.google.com/url?q=https://bestbuy.7tiv.net/XRqxa&amp;sa=D&amp;ust=1574897675203000&amp;usg=AFQjCNGkMpou0wMrBdqPZYIt6EjR9FsUeg"/>
    <hyperlink ref="L1920" r:id="rId388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3000&amp;usg=AFQjCNHiHdiG4zIx-kqGTbj2SmG3QbTlVQ"/>
    <hyperlink ref="L1921" r:id="rId388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3000&amp;usg=AFQjCNHiHdiG4zIx-kqGTbj2SmG3QbTlVQ"/>
    <hyperlink ref="L1922" r:id="rId389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3000&amp;usg=AFQjCNHiHdiG4zIx-kqGTbj2SmG3QbTlVQ"/>
    <hyperlink ref="L1923" r:id="rId3891" display="https://www.google.com/url?q=https://goto.target.com/c/12116/81938/2092&amp;sa=D&amp;ust=1574897675203000&amp;usg=AFQjCNFiRJ1zWef0ZR3aGREBRtSD0PAgug"/>
    <hyperlink ref="L1924" r:id="rId3892" display="https://www.google.com/url?q=https://goto.target.com/c/12116/81938/2092&amp;sa=D&amp;ust=1574897675204000&amp;usg=AFQjCNExBrHZcj3cah4Ru2vCB9N0Kea72A"/>
    <hyperlink ref="L1925" r:id="rId3893" display="https://www.google.com/url?q=https://bestbuy.7tiv.net/XRqxa&amp;sa=D&amp;ust=1574897675204000&amp;usg=AFQjCNGnez1onAZUhdS5z4x5AWKV-mNdgw"/>
    <hyperlink ref="L1926" r:id="rId3894" display="https://www.google.com/url?q=https://bestbuy.7tiv.net/XRqxa&amp;sa=D&amp;ust=1574897675204000&amp;usg=AFQjCNGnez1onAZUhdS5z4x5AWKV-mNdgw"/>
    <hyperlink ref="L1927" r:id="rId389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4000&amp;usg=AFQjCNFLLKrnd_edvtGbWFtVVmnm1SAdpg"/>
    <hyperlink ref="L1928" r:id="rId3896" display="https://www.google.com/url?q=https://bestbuy.7tiv.net/XRqxa&amp;sa=D&amp;ust=1574897675204000&amp;usg=AFQjCNGnez1onAZUhdS5z4x5AWKV-mNdgw"/>
    <hyperlink ref="L1929" r:id="rId3897" display="https://www.google.com/url?q=http://www.pntrs.com/t/Sj9FSkpEP0VEQ0JFP0VLS0RC&amp;sa=D&amp;ust=1574897675204000&amp;usg=AFQjCNFMRnLpe4BgA2oBwBfjePTQXOwb2Q"/>
    <hyperlink ref="L1930" r:id="rId389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4000&amp;usg=AFQjCNFLLKrnd_edvtGbWFtVVmnm1SAdpg"/>
    <hyperlink ref="L1931" r:id="rId389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5000&amp;usg=AFQjCNH69oXYRB23qQau1TOaK3yvhnsbEQ"/>
    <hyperlink ref="L1932" r:id="rId3900" display="https://www.google.com/url?q=https://bestbuy.7tiv.net/XRqxa&amp;sa=D&amp;ust=1574897675205000&amp;usg=AFQjCNF2meaxo9rTgZaw4sxEpvdkqvRYEw"/>
    <hyperlink ref="L1933" r:id="rId3901" display="https://www.google.com/url?q=https://bestbuy.7tiv.net/XRqxa&amp;sa=D&amp;ust=1574897675205000&amp;usg=AFQjCNF2meaxo9rTgZaw4sxEpvdkqvRYEw"/>
    <hyperlink ref="L1934" r:id="rId3902" display="https://www.google.com/url?q=https://bestbuy.7tiv.net/XRqxa&amp;sa=D&amp;ust=1574897675205000&amp;usg=AFQjCNF2meaxo9rTgZaw4sxEpvdkqvRYEw"/>
    <hyperlink ref="L1935" r:id="rId3903" display="https://www.google.com/url?q=https://goto.target.com/c/12116/81938/2092&amp;sa=D&amp;ust=1574897675205000&amp;usg=AFQjCNGnj4CL-lnWJRVuVAperTkMdseWBg"/>
    <hyperlink ref="L1936" r:id="rId390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5000&amp;usg=AFQjCNH69oXYRB23qQau1TOaK3yvhnsbEQ"/>
    <hyperlink ref="L1937" r:id="rId3905" display="https://www.google.com/url?q=https://bestbuy.7tiv.net/XRqxa&amp;sa=D&amp;ust=1574897675205000&amp;usg=AFQjCNF2meaxo9rTgZaw4sxEpvdkqvRYEw"/>
    <hyperlink ref="L1938" r:id="rId390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5000&amp;usg=AFQjCNH69oXYRB23qQau1TOaK3yvhnsbEQ"/>
    <hyperlink ref="L1939" r:id="rId3907" display="https://www.google.com/url?q=https://bestbuy.7tiv.net/XRqxa&amp;sa=D&amp;ust=1574897675206000&amp;usg=AFQjCNEj-02la0CcosqAgeNRupx6F-bmHQ"/>
    <hyperlink ref="L1940" r:id="rId3908" display="https://www.google.com/url?q=https://bestbuy.7tiv.net/XRqxa&amp;sa=D&amp;ust=1574897675206000&amp;usg=AFQjCNEj-02la0CcosqAgeNRupx6F-bmHQ"/>
    <hyperlink ref="L1941" r:id="rId3909" display="https://www.google.com/url?q=https://bestbuy.7tiv.net/XRqxa&amp;sa=D&amp;ust=1574897675207000&amp;usg=AFQjCNFTkQgZmm5UV7xYPYTINfPg9U8y9Q"/>
    <hyperlink ref="L1942" r:id="rId3910" display="https://www.google.com/url?q=https://bestbuy.7tiv.net/XRqxa&amp;sa=D&amp;ust=1574897675207000&amp;usg=AFQjCNFTkQgZmm5UV7xYPYTINfPg9U8y9Q"/>
    <hyperlink ref="L1943" r:id="rId3911" display="https://www.google.com/url?q=https://bestbuy.7tiv.net/XRqxa&amp;sa=D&amp;ust=1574897675207000&amp;usg=AFQjCNFTkQgZmm5UV7xYPYTINfPg9U8y9Q"/>
    <hyperlink ref="L1944" r:id="rId3912" display="https://www.google.com/url?q=https://bestbuy.7tiv.net/XRqxa&amp;sa=D&amp;ust=1574897675207000&amp;usg=AFQjCNFTkQgZmm5UV7xYPYTINfPg9U8y9Q"/>
    <hyperlink ref="L1945" r:id="rId3913" display="https://www.google.com/url?q=https://bestbuy.7tiv.net/XRqxa&amp;sa=D&amp;ust=1574897675207000&amp;usg=AFQjCNFTkQgZmm5UV7xYPYTINfPg9U8y9Q"/>
    <hyperlink ref="L1946" r:id="rId3914" display="https://www.google.com/url?q=https://bestbuy.7tiv.net/XRqxa&amp;sa=D&amp;ust=1574897675207000&amp;usg=AFQjCNFTkQgZmm5UV7xYPYTINfPg9U8y9Q"/>
    <hyperlink ref="L1947" r:id="rId3915" display="https://www.google.com/url?q=https://bestbuy.7tiv.net/XRqxa&amp;sa=D&amp;ust=1574897675207000&amp;usg=AFQjCNFTkQgZmm5UV7xYPYTINfPg9U8y9Q"/>
    <hyperlink ref="L1948" r:id="rId391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7000&amp;usg=AFQjCNHL_HbjjZhwbD2UKSk-oadwjN4ewg"/>
    <hyperlink ref="L1949" r:id="rId3917" display="https://www.google.com/url?q=https://bestbuy.7tiv.net/XRqxa&amp;sa=D&amp;ust=1574897675207000&amp;usg=AFQjCNFTkQgZmm5UV7xYPYTINfPg9U8y9Q"/>
    <hyperlink ref="L1950" r:id="rId3918" display="https://www.google.com/url?q=https://bestbuy.7tiv.net/XRqxa&amp;sa=D&amp;ust=1574897675208000&amp;usg=AFQjCNEjY7n__2nqEvHMjODK7JBB-PR7ng"/>
    <hyperlink ref="L1951" r:id="rId3919" display="https://www.google.com/url?q=https://bestbuy.7tiv.net/XRqxa&amp;sa=D&amp;ust=1574897675208000&amp;usg=AFQjCNEjY7n__2nqEvHMjODK7JBB-PR7ng"/>
    <hyperlink ref="L1952" r:id="rId392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8000&amp;usg=AFQjCNG5pSsgBaWHV4QQAaILh7iKMPqADA"/>
    <hyperlink ref="L1953" r:id="rId392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8000&amp;usg=AFQjCNG5pSsgBaWHV4QQAaILh7iKMPqADA"/>
    <hyperlink ref="L1954" r:id="rId392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8000&amp;usg=AFQjCNG5pSsgBaWHV4QQAaILh7iKMPqADA"/>
    <hyperlink ref="L1955" r:id="rId392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08000&amp;usg=AFQjCNG5pSsgBaWHV4QQAaILh7iKMPqADA"/>
    <hyperlink ref="L1956" r:id="rId3924" display="https://www.google.com/url?q=https://bestbuy.7tiv.net/XRqxa&amp;sa=D&amp;ust=1574897675208000&amp;usg=AFQjCNEjY7n__2nqEvHMjODK7JBB-PR7ng"/>
    <hyperlink ref="L1957" r:id="rId3925" display="https://www.google.com/url?q=https://bestbuy.7tiv.net/XRqxa&amp;sa=D&amp;ust=1574897675209000&amp;usg=AFQjCNEnSaM8f1kVOBuVz2-Z6a0QQDL1Ng"/>
    <hyperlink ref="L1958" r:id="rId3926" display="https://www.google.com/url?q=https://bestbuy.7tiv.net/XRqxa&amp;sa=D&amp;ust=1574897675209000&amp;usg=AFQjCNEnSaM8f1kVOBuVz2-Z6a0QQDL1Ng"/>
    <hyperlink ref="L1959" r:id="rId3927" display="https://www.google.com/url?q=https://bestbuy.7tiv.net/XRqxa&amp;sa=D&amp;ust=1574897675209000&amp;usg=AFQjCNEnSaM8f1kVOBuVz2-Z6a0QQDL1Ng"/>
    <hyperlink ref="L1960" r:id="rId3928" display="https://www.google.com/url?q=https://bestbuy.7tiv.net/XRqxa&amp;sa=D&amp;ust=1574897675210000&amp;usg=AFQjCNEqgiiEaX7CIy2gCaQbzA5OouK9KQ"/>
    <hyperlink ref="L1961" r:id="rId3929" display="https://www.google.com/url?q=https://goto.target.com/c/12116/81938/2092&amp;sa=D&amp;ust=1574897675210000&amp;usg=AFQjCNEZPd_tP3UZkYk1T1qSCzWQJs4yww"/>
    <hyperlink ref="L1962" r:id="rId3930" display="https://www.google.com/url?q=https://bestbuy.7tiv.net/XRqxa&amp;sa=D&amp;ust=1574897675210000&amp;usg=AFQjCNEqgiiEaX7CIy2gCaQbzA5OouK9KQ"/>
    <hyperlink ref="L1963" r:id="rId393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0000&amp;usg=AFQjCNFi3R-ttlGMbYKYayQNJsZ4yXbsdA"/>
    <hyperlink ref="L1964" r:id="rId3932" display="https://www.google.com/url?q=https://bestbuy.7tiv.net/XRqxa&amp;sa=D&amp;ust=1574897675210000&amp;usg=AFQjCNEqgiiEaX7CIy2gCaQbzA5OouK9KQ"/>
    <hyperlink ref="L1965" r:id="rId3933" display="https://www.google.com/url?q=https://bestbuy.7tiv.net/XRqxa&amp;sa=D&amp;ust=1574897675210000&amp;usg=AFQjCNEqgiiEaX7CIy2gCaQbzA5OouK9KQ"/>
    <hyperlink ref="L1966" r:id="rId3934" display="https://www.google.com/url?q=https://bestbuy.7tiv.net/XRqxa&amp;sa=D&amp;ust=1574897675210000&amp;usg=AFQjCNEqgiiEaX7CIy2gCaQbzA5OouK9KQ"/>
    <hyperlink ref="L1967" r:id="rId393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1000&amp;usg=AFQjCNFOM1LIDmXMRL79dUH5hfLAd530WA"/>
    <hyperlink ref="L1968" r:id="rId393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1000&amp;usg=AFQjCNFOM1LIDmXMRL79dUH5hfLAd530WA"/>
    <hyperlink ref="L1969" r:id="rId393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1000&amp;usg=AFQjCNFOM1LIDmXMRL79dUH5hfLAd530WA"/>
    <hyperlink ref="L1970" r:id="rId3938" display="https://www.google.com/url?q=https://goto.target.com/c/12116/81938/2092&amp;sa=D&amp;ust=1574897675211000&amp;usg=AFQjCNEEXRw3ZTZCoivFc6EaP5JXMCG9MQ"/>
    <hyperlink ref="L1971" r:id="rId3939" display="https://www.google.com/url?q=https://bestbuy.7tiv.net/XRqxa&amp;sa=D&amp;ust=1574897675211000&amp;usg=AFQjCNF4smyJqJVwUn91Xb5XX3lef2oZfA"/>
    <hyperlink ref="L1972" r:id="rId394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1000&amp;usg=AFQjCNFOM1LIDmXMRL79dUH5hfLAd530WA"/>
    <hyperlink ref="L1973" r:id="rId394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1000&amp;usg=AFQjCNFOM1LIDmXMRL79dUH5hfLAd530WA"/>
    <hyperlink ref="L1974" r:id="rId3942" display="https://www.google.com/url?q=https://bestbuy.7tiv.net/XRqxa&amp;sa=D&amp;ust=1574897675211000&amp;usg=AFQjCNF4smyJqJVwUn91Xb5XX3lef2oZfA"/>
    <hyperlink ref="L1975" r:id="rId3943" display="https://www.google.com/url?q=https://goto.target.com/c/12116/81938/2092&amp;sa=D&amp;ust=1574897675212000&amp;usg=AFQjCNGZiqkVNs1MitSmIB6EEbkUR64SmA"/>
    <hyperlink ref="L1976" r:id="rId3944" display="https://www.google.com/url?q=https://bestbuy.7tiv.net/XRqxa&amp;sa=D&amp;ust=1574897675212000&amp;usg=AFQjCNGEOd0c7cRe5b3iUhJG01a8AsE8pw"/>
    <hyperlink ref="L1977" r:id="rId394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2000&amp;usg=AFQjCNHKfT_SIw8mGQJwbewMv3EN7N-7_Q"/>
    <hyperlink ref="L1978" r:id="rId3946" display="https://www.google.com/url?q=https://bestbuy.7tiv.net/XRqxa&amp;sa=D&amp;ust=1574897675212000&amp;usg=AFQjCNGEOd0c7cRe5b3iUhJG01a8AsE8pw"/>
    <hyperlink ref="L1979" r:id="rId3947" display="https://www.google.com/url?q=https://bestbuy.7tiv.net/XRqxa&amp;sa=D&amp;ust=1574897675213000&amp;usg=AFQjCNF2DyNeoa5-4qCYpOrTZdx-oAkBTw"/>
    <hyperlink ref="L1980" r:id="rId3948" display="https://www.google.com/url?q=https://bestbuy.7tiv.net/XRqxa&amp;sa=D&amp;ust=1574897675213000&amp;usg=AFQjCNF2DyNeoa5-4qCYpOrTZdx-oAkBTw"/>
    <hyperlink ref="L1981" r:id="rId3949" display="https://www.google.com/url?q=https://bestbuy.7tiv.net/XRqxa&amp;sa=D&amp;ust=1574897675213000&amp;usg=AFQjCNF2DyNeoa5-4qCYpOrTZdx-oAkBTw"/>
    <hyperlink ref="L1982" r:id="rId3950" display="https://www.google.com/url?q=http://www.pntrs.com/t/Sj9FSkpEP0VEQ0JFP0VLS0RC&amp;sa=D&amp;ust=1574897675213000&amp;usg=AFQjCNEPdkj2CAt09tMn557-h52Aop4Law"/>
    <hyperlink ref="L1983" r:id="rId3951" display="https://www.google.com/url?q=https://bestbuy.7tiv.net/XRqxa&amp;sa=D&amp;ust=1574897675213000&amp;usg=AFQjCNF2DyNeoa5-4qCYpOrTZdx-oAkBTw"/>
    <hyperlink ref="L1984" r:id="rId395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3000&amp;usg=AFQjCNHVPJTEoxayRtuAcCQUkXoE4F1rsA"/>
    <hyperlink ref="L1985" r:id="rId395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3000&amp;usg=AFQjCNHVPJTEoxayRtuAcCQUkXoE4F1rsA"/>
    <hyperlink ref="L1986" r:id="rId3954" display="https://www.google.com/url?q=https://bestbuy.7tiv.net/XRqxa&amp;sa=D&amp;ust=1574897675213000&amp;usg=AFQjCNF2DyNeoa5-4qCYpOrTZdx-oAkBTw"/>
    <hyperlink ref="L1987" r:id="rId395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3000&amp;usg=AFQjCNHVPJTEoxayRtuAcCQUkXoE4F1rsA"/>
    <hyperlink ref="L1988" r:id="rId3956" display="https://www.google.com/url?q=https://bestbuy.7tiv.net/XRqxa&amp;sa=D&amp;ust=1574897675214000&amp;usg=AFQjCNF-L0f493bHorEClymPYTCzeYorow"/>
    <hyperlink ref="L1989" r:id="rId3957" display="https://www.google.com/url?q=https://bestbuy.7tiv.net/XRqxa&amp;sa=D&amp;ust=1574897675214000&amp;usg=AFQjCNF-L0f493bHorEClymPYTCzeYorow"/>
    <hyperlink ref="L1990" r:id="rId3958" display="https://www.google.com/url?q=https://bestbuy.7tiv.net/XRqxa&amp;sa=D&amp;ust=1574897675214000&amp;usg=AFQjCNF-L0f493bHorEClymPYTCzeYorow"/>
    <hyperlink ref="L1991" r:id="rId395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4000&amp;usg=AFQjCNHgmq1cKSpkexJMNpiC5i4OLvyMHQ"/>
    <hyperlink ref="L1992" r:id="rId396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4000&amp;usg=AFQjCNHgmq1cKSpkexJMNpiC5i4OLvyMHQ"/>
    <hyperlink ref="L1993" r:id="rId3961" display="https://www.google.com/url?q=https://bestbuy.7tiv.net/XRqxa&amp;sa=D&amp;ust=1574897675214000&amp;usg=AFQjCNF-L0f493bHorEClymPYTCzeYorow"/>
    <hyperlink ref="L1994" r:id="rId3962" display="https://www.google.com/url?q=https://goto.target.com/c/12116/81938/2092&amp;sa=D&amp;ust=1574897675214000&amp;usg=AFQjCNGuJvOqIStI6MAXy5dR-2N2nTnt8g"/>
    <hyperlink ref="L1995" r:id="rId3963" display="https://www.google.com/url?q=https://bestbuy.7tiv.net/XRqxa&amp;sa=D&amp;ust=1574897675215000&amp;usg=AFQjCNHV_mfF5tRaFAA50YDwnmhBYsb8wA"/>
    <hyperlink ref="L1996" r:id="rId3964" display="https://www.google.com/url?q=https://bestbuy.7tiv.net/XRqxa&amp;sa=D&amp;ust=1574897675215000&amp;usg=AFQjCNHV_mfF5tRaFAA50YDwnmhBYsb8wA"/>
    <hyperlink ref="L1997" r:id="rId3965" display="https://www.google.com/url?q=https://goto.target.com/c/12116/81938/2092&amp;sa=D&amp;ust=1574897675215000&amp;usg=AFQjCNFkhCc2t36IQrvnp3y8ThAM8bIogA"/>
    <hyperlink ref="L1998" r:id="rId3966" display="https://www.google.com/url?q=https://bestbuy.7tiv.net/XRqxa&amp;sa=D&amp;ust=1574897675215000&amp;usg=AFQjCNHV_mfF5tRaFAA50YDwnmhBYsb8wA"/>
    <hyperlink ref="L1999" r:id="rId3967" display="https://www.google.com/url?q=https://goto.target.com/c/12116/81938/2092&amp;sa=D&amp;ust=1574897675215000&amp;usg=AFQjCNFkhCc2t36IQrvnp3y8ThAM8bIogA"/>
    <hyperlink ref="L2000" r:id="rId396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5000&amp;usg=AFQjCNFZk2THsE3uGzK-X6EtP9_rzZBStw"/>
    <hyperlink ref="L2001" r:id="rId3969" display="https://www.google.com/url?q=https://bestbuy.7tiv.net/XRqxa&amp;sa=D&amp;ust=1574897675215000&amp;usg=AFQjCNHV_mfF5tRaFAA50YDwnmhBYsb8wA"/>
    <hyperlink ref="L2002" r:id="rId3970" display="https://www.google.com/url?q=https://goto.target.com/c/12116/81938/2092&amp;sa=D&amp;ust=1574897675216000&amp;usg=AFQjCNHlvD55JvzFV4hsCR6NTw-wpZsVOg"/>
    <hyperlink ref="L2003" r:id="rId3971" display="https://www.google.com/url?q=https://bestbuy.7tiv.net/XRqxa&amp;sa=D&amp;ust=1574897675216000&amp;usg=AFQjCNGrJ-t2aNLzTYZNZoWz3uUMlflNfg"/>
    <hyperlink ref="L2004" r:id="rId397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6000&amp;usg=AFQjCNGZVknq45lI9q5EsZtCr_T7RAnZEQ"/>
    <hyperlink ref="L2005" r:id="rId3973" display="https://www.google.com/url?q=https://bestbuy.7tiv.net/XRqxa&amp;sa=D&amp;ust=1574897675216000&amp;usg=AFQjCNGrJ-t2aNLzTYZNZoWz3uUMlflNfg"/>
    <hyperlink ref="L2006" r:id="rId3974" display="https://www.google.com/url?q=https://bestbuy.7tiv.net/XRqxa&amp;sa=D&amp;ust=1574897675216000&amp;usg=AFQjCNGrJ-t2aNLzTYZNZoWz3uUMlflNfg"/>
    <hyperlink ref="L2007" r:id="rId3975" display="https://www.google.com/url?q=https://bestbuy.7tiv.net/XRqxa&amp;sa=D&amp;ust=1574897675216000&amp;usg=AFQjCNGrJ-t2aNLzTYZNZoWz3uUMlflNfg"/>
    <hyperlink ref="L2008" r:id="rId397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6000&amp;usg=AFQjCNGZVknq45lI9q5EsZtCr_T7RAnZEQ"/>
    <hyperlink ref="L2009" r:id="rId3977" display="https://www.google.com/url?q=https://bestbuy.7tiv.net/XRqxa&amp;sa=D&amp;ust=1574897675216000&amp;usg=AFQjCNGrJ-t2aNLzTYZNZoWz3uUMlflNfg"/>
    <hyperlink ref="L2010" r:id="rId397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6000&amp;usg=AFQjCNGZVknq45lI9q5EsZtCr_T7RAnZEQ"/>
    <hyperlink ref="L2011" r:id="rId397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7000&amp;usg=AFQjCNFQw-fvDcCWewwxqRHJU-05fGZNzA"/>
    <hyperlink ref="L2012" r:id="rId3980" display="https://www.google.com/url?q=https://goto.target.com/c/12116/81938/2092&amp;sa=D&amp;ust=1574897675217000&amp;usg=AFQjCNGnX7MN46sH2l-aQKDXNKe_f-SWGg"/>
    <hyperlink ref="L2013" r:id="rId398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7000&amp;usg=AFQjCNFQw-fvDcCWewwxqRHJU-05fGZNzA"/>
    <hyperlink ref="L2014" r:id="rId3982" display="https://www.google.com/url?q=https://bestbuy.7tiv.net/XRqxa&amp;sa=D&amp;ust=1574897675217000&amp;usg=AFQjCNEa8PEop_WpQ0Hs4q_2a19q746Uvg"/>
    <hyperlink ref="L2015" r:id="rId3983" display="https://www.google.com/url?q=https://goto.target.com/c/12116/81938/2092&amp;sa=D&amp;ust=1574897675218000&amp;usg=AFQjCNFXuEc0SzhLfp46SJoTSB4_EyNLfg"/>
    <hyperlink ref="L2016" r:id="rId398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8000&amp;usg=AFQjCNGuVXrpMChIHOF16V5gq0w6Rul7RQ"/>
    <hyperlink ref="L2017" r:id="rId3985" display="https://www.google.com/url?q=https://goto.target.com/c/12116/81938/2092&amp;sa=D&amp;ust=1574897675218000&amp;usg=AFQjCNFXuEc0SzhLfp46SJoTSB4_EyNLfg"/>
    <hyperlink ref="L2018" r:id="rId3986" display="https://www.google.com/url?q=https://bestbuy.7tiv.net/XRqxa&amp;sa=D&amp;ust=1574897675218000&amp;usg=AFQjCNHkcqt-cWbodxCiEN8eBfC-oa-SeA"/>
    <hyperlink ref="L2019" r:id="rId3987" display="https://www.google.com/url?q=https://bestbuy.7tiv.net/XRqxa&amp;sa=D&amp;ust=1574897675218000&amp;usg=AFQjCNHkcqt-cWbodxCiEN8eBfC-oa-SeA"/>
    <hyperlink ref="L2020" r:id="rId3988" display="https://www.google.com/url?q=https://bestbuy.7tiv.net/XRqxa&amp;sa=D&amp;ust=1574897675218000&amp;usg=AFQjCNHkcqt-cWbodxCiEN8eBfC-oa-SeA"/>
    <hyperlink ref="L2021" r:id="rId398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8000&amp;usg=AFQjCNGuVXrpMChIHOF16V5gq0w6Rul7RQ"/>
    <hyperlink ref="L2022" r:id="rId3990" display="https://www.google.com/url?q=https://goto.target.com/c/12116/81938/2092&amp;sa=D&amp;ust=1574897675218000&amp;usg=AFQjCNFXuEc0SzhLfp46SJoTSB4_EyNLfg"/>
    <hyperlink ref="L2023" r:id="rId399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9000&amp;usg=AFQjCNFnxYr132zjXAGpuFVUfH6q0AD2sA"/>
    <hyperlink ref="L2024" r:id="rId399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9000&amp;usg=AFQjCNFnxYr132zjXAGpuFVUfH6q0AD2sA"/>
    <hyperlink ref="L2025" r:id="rId399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9000&amp;usg=AFQjCNFnxYr132zjXAGpuFVUfH6q0AD2sA"/>
    <hyperlink ref="L2026" r:id="rId3994" display="https://www.google.com/url?q=https://bestbuy.7tiv.net/XRqxa&amp;sa=D&amp;ust=1574897675219000&amp;usg=AFQjCNGPJYcgU_w0GRHSgjBHIrXuChxluQ"/>
    <hyperlink ref="L2027" r:id="rId3995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19000&amp;usg=AFQjCNFnxYr132zjXAGpuFVUfH6q0AD2sA"/>
    <hyperlink ref="L2028" r:id="rId3996" display="https://www.google.com/url?q=http://www.anrdoezrs.net/click-3278587-12334153&amp;sa=D&amp;ust=1574897675219000&amp;usg=AFQjCNGMY66Bw6mlCQyKhHqShkNRIWrnZg"/>
    <hyperlink ref="L2029" r:id="rId3997" display="https://www.google.com/url?q=https://bestbuy.7tiv.net/XRqxa&amp;sa=D&amp;ust=1574897675220000&amp;usg=AFQjCNHGgSw7UCG7rOddimk42858ejI8Cw"/>
    <hyperlink ref="L2030" r:id="rId399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0000&amp;usg=AFQjCNHJm6Q8HNNZx258mjvJ6IkFpMPERw"/>
    <hyperlink ref="L2031" r:id="rId399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0000&amp;usg=AFQjCNHJm6Q8HNNZx258mjvJ6IkFpMPERw"/>
    <hyperlink ref="L2032" r:id="rId4000" display="https://www.google.com/url?q=https://bestbuy.7tiv.net/XRqxa&amp;sa=D&amp;ust=1574897675220000&amp;usg=AFQjCNHGgSw7UCG7rOddimk42858ejI8Cw"/>
    <hyperlink ref="L2033" r:id="rId400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0000&amp;usg=AFQjCNHJm6Q8HNNZx258mjvJ6IkFpMPERw"/>
    <hyperlink ref="L2034" r:id="rId4002" display="https://www.google.com/url?q=https://bestbuy.7tiv.net/XRqxa&amp;sa=D&amp;ust=1574897675220000&amp;usg=AFQjCNHGgSw7UCG7rOddimk42858ejI8Cw"/>
    <hyperlink ref="L2035" r:id="rId4003" display="https://www.google.com/url?q=https://bestbuy.7tiv.net/XRqxa&amp;sa=D&amp;ust=1574897675220000&amp;usg=AFQjCNHGgSw7UCG7rOddimk42858ejI8Cw"/>
    <hyperlink ref="L2036" r:id="rId4004" display="https://www.google.com/url?q=https://bestbuy.7tiv.net/XRqxa&amp;sa=D&amp;ust=1574897675221000&amp;usg=AFQjCNEDJCIkA_MHD_IgoGO0YtrAe5d-lw"/>
    <hyperlink ref="L2037" r:id="rId4005" display="https://www.google.com/url?q=https://bestbuy.7tiv.net/XRqxa&amp;sa=D&amp;ust=1574897675221000&amp;usg=AFQjCNEDJCIkA_MHD_IgoGO0YtrAe5d-lw"/>
    <hyperlink ref="L2038" r:id="rId400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1000&amp;usg=AFQjCNHmTcgN9sZCTPJoSTDmPhCYmP9vMw"/>
    <hyperlink ref="L2039" r:id="rId4007" display="https://www.google.com/url?q=https://bestbuy.7tiv.net/XRqxa&amp;sa=D&amp;ust=1574897675221000&amp;usg=AFQjCNEDJCIkA_MHD_IgoGO0YtrAe5d-lw"/>
    <hyperlink ref="L2040" r:id="rId4008" display="https://www.google.com/url?q=https://bestbuy.7tiv.net/XRqxa&amp;sa=D&amp;ust=1574897675221000&amp;usg=AFQjCNEDJCIkA_MHD_IgoGO0YtrAe5d-lw"/>
    <hyperlink ref="L2041" r:id="rId4009" display="https://www.google.com/url?q=https://bestbuy.7tiv.net/XRqxa&amp;sa=D&amp;ust=1574897675221000&amp;usg=AFQjCNEDJCIkA_MHD_IgoGO0YtrAe5d-lw"/>
    <hyperlink ref="L2042" r:id="rId4010" display="https://www.google.com/url?q=https://goto.target.com/c/12116/81938/2092&amp;sa=D&amp;ust=1574897675221000&amp;usg=AFQjCNHkBdsNrK02acL7zjSc0cdvA38Feg"/>
    <hyperlink ref="L2043" r:id="rId4011" display="https://www.google.com/url?q=https://bestbuy.7tiv.net/XRqxa&amp;sa=D&amp;ust=1574897675221000&amp;usg=AFQjCNEDJCIkA_MHD_IgoGO0YtrAe5d-lw"/>
    <hyperlink ref="L2044" r:id="rId401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2000&amp;usg=AFQjCNGDRMOa5joYw7rgzcowrMX9TnCNAw"/>
    <hyperlink ref="L2045" r:id="rId401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2000&amp;usg=AFQjCNGDRMOa5joYw7rgzcowrMX9TnCNAw"/>
    <hyperlink ref="L2046" r:id="rId4014" display="https://www.google.com/url?q=https://bestbuy.7tiv.net/XRqxa&amp;sa=D&amp;ust=1574897675222000&amp;usg=AFQjCNFjTIEzr-K7kvxqnHmU22fBTyBfGA"/>
    <hyperlink ref="L2047" r:id="rId4015" display="https://www.google.com/url?q=https://bestbuy.7tiv.net/XRqxa&amp;sa=D&amp;ust=1574897675222000&amp;usg=AFQjCNFjTIEzr-K7kvxqnHmU22fBTyBfGA"/>
    <hyperlink ref="L2048" r:id="rId4016" display="https://www.google.com/url?q=https://bestbuy.7tiv.net/XRqxa&amp;sa=D&amp;ust=1574897675222000&amp;usg=AFQjCNFjTIEzr-K7kvxqnHmU22fBTyBfGA"/>
    <hyperlink ref="L2049" r:id="rId401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3000&amp;usg=AFQjCNFtw2G8dm2adsfccudAu8s8Uqn-0A"/>
    <hyperlink ref="L2050" r:id="rId401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3000&amp;usg=AFQjCNFtw2G8dm2adsfccudAu8s8Uqn-0A"/>
    <hyperlink ref="L2051" r:id="rId401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3000&amp;usg=AFQjCNFtw2G8dm2adsfccudAu8s8Uqn-0A"/>
    <hyperlink ref="L2052" r:id="rId402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3000&amp;usg=AFQjCNFtw2G8dm2adsfccudAu8s8Uqn-0A"/>
    <hyperlink ref="L2053" r:id="rId402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3000&amp;usg=AFQjCNFtw2G8dm2adsfccudAu8s8Uqn-0A"/>
    <hyperlink ref="L2054" r:id="rId4022" display="https://www.google.com/url?q=https://bestbuy.7tiv.net/XRqxa&amp;sa=D&amp;ust=1574897675223000&amp;usg=AFQjCNGS859IiRyoJG5e9AG8H7N8ZPLrWQ"/>
    <hyperlink ref="L2055" r:id="rId4023" display="https://www.google.com/url?q=https://bestbuy.7tiv.net/XRqxa&amp;sa=D&amp;ust=1574897675223000&amp;usg=AFQjCNGS859IiRyoJG5e9AG8H7N8ZPLrWQ"/>
    <hyperlink ref="L2056" r:id="rId4024" display="https://www.google.com/url?q=https://goto.target.com/c/12116/81938/2092&amp;sa=D&amp;ust=1574897675223000&amp;usg=AFQjCNHa2R7wKVBrJklP41scf5KQLBskzw"/>
    <hyperlink ref="L2057" r:id="rId4025" display="https://www.google.com/url?q=https://goto.target.com/c/12116/81938/2092&amp;sa=D&amp;ust=1574897675223000&amp;usg=AFQjCNHa2R7wKVBrJklP41scf5KQLBskzw"/>
    <hyperlink ref="L2058" r:id="rId4026" display="https://www.google.com/url?q=https://bestbuy.7tiv.net/XRqxa&amp;sa=D&amp;ust=1574897675224000&amp;usg=AFQjCNF7vDWQC1wiN4X5Oo_72akIzUtSIg"/>
    <hyperlink ref="L2059" r:id="rId4027" display="https://www.google.com/url?q=https://bestbuy.7tiv.net/XRqxa&amp;sa=D&amp;ust=1574897675224000&amp;usg=AFQjCNF7vDWQC1wiN4X5Oo_72akIzUtSIg"/>
    <hyperlink ref="L2060" r:id="rId4028" display="https://www.google.com/url?q=https://bestbuy.7tiv.net/XRqxa&amp;sa=D&amp;ust=1574897675224000&amp;usg=AFQjCNF7vDWQC1wiN4X5Oo_72akIzUtSIg"/>
    <hyperlink ref="L2061" r:id="rId4029" display="https://www.google.com/url?q=https://goto.target.com/c/12116/81938/2092&amp;sa=D&amp;ust=1574897675224000&amp;usg=AFQjCNEOzqxd0toHvJ8nMDzz_ZC7fM5bDw"/>
    <hyperlink ref="L2062" r:id="rId4030" display="https://www.google.com/url?q=https://goto.target.com/c/12116/81938/2092&amp;sa=D&amp;ust=1574897675224000&amp;usg=AFQjCNEOzqxd0toHvJ8nMDzz_ZC7fM5bDw"/>
    <hyperlink ref="L2063" r:id="rId403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4000&amp;usg=AFQjCNGu0N2dnzMMfncLPSoEm_wCb3eH2A"/>
    <hyperlink ref="L2064" r:id="rId4032" display="https://www.google.com/url?q=https://bestbuy.7tiv.net/XRqxa&amp;sa=D&amp;ust=1574897675225000&amp;usg=AFQjCNGg-jHmnZRSGsOSGfgPGZcu2ne7yg"/>
    <hyperlink ref="L2065" r:id="rId403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5000&amp;usg=AFQjCNFbC5AH2SENXMkVDWEdd82LS_B5JQ"/>
    <hyperlink ref="L2066" r:id="rId4034" display="https://www.google.com/url?q=https://bestbuy.7tiv.net/XRqxa&amp;sa=D&amp;ust=1574897675225000&amp;usg=AFQjCNGg-jHmnZRSGsOSGfgPGZcu2ne7yg"/>
    <hyperlink ref="L2067" r:id="rId4035" display="https://www.google.com/url?q=https://bestbuy.7tiv.net/XRqxa&amp;sa=D&amp;ust=1574897675225000&amp;usg=AFQjCNGg-jHmnZRSGsOSGfgPGZcu2ne7yg"/>
    <hyperlink ref="L2068" r:id="rId4036" display="https://www.google.com/url?q=https://bestbuy.7tiv.net/XRqxa&amp;sa=D&amp;ust=1574897675225000&amp;usg=AFQjCNGg-jHmnZRSGsOSGfgPGZcu2ne7yg"/>
    <hyperlink ref="L2069" r:id="rId4037" display="https://www.google.com/url?q=https://bestbuy.7tiv.net/XRqxa&amp;sa=D&amp;ust=1574897675225000&amp;usg=AFQjCNGg-jHmnZRSGsOSGfgPGZcu2ne7yg"/>
    <hyperlink ref="L2070" r:id="rId403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5000&amp;usg=AFQjCNFbC5AH2SENXMkVDWEdd82LS_B5JQ"/>
    <hyperlink ref="L2071" r:id="rId403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5000&amp;usg=AFQjCNFbC5AH2SENXMkVDWEdd82LS_B5JQ"/>
    <hyperlink ref="L2072" r:id="rId4040" display="https://www.google.com/url?q=https://bestbuy.7tiv.net/XRqxa&amp;sa=D&amp;ust=1574897675226000&amp;usg=AFQjCNHIOQzWJH8u-KVHg9YCc-rqAFFAsw"/>
    <hyperlink ref="L2073" r:id="rId404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6000&amp;usg=AFQjCNFT9WA2cE09W6ThmCw3Vbr8xpzSbQ"/>
    <hyperlink ref="L2074" r:id="rId404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6000&amp;usg=AFQjCNFT9WA2cE09W6ThmCw3Vbr8xpzSbQ"/>
    <hyperlink ref="L2075" r:id="rId4043" display="https://www.google.com/url?q=https://bestbuy.7tiv.net/XRqxa&amp;sa=D&amp;ust=1574897675226000&amp;usg=AFQjCNHIOQzWJH8u-KVHg9YCc-rqAFFAsw"/>
    <hyperlink ref="L2076" r:id="rId404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6000&amp;usg=AFQjCNFT9WA2cE09W6ThmCw3Vbr8xpzSbQ"/>
    <hyperlink ref="L2077" r:id="rId4045" display="https://www.google.com/url?q=https://bestbuy.7tiv.net/XRqxa&amp;sa=D&amp;ust=1574897675226000&amp;usg=AFQjCNHIOQzWJH8u-KVHg9YCc-rqAFFAsw"/>
    <hyperlink ref="L2078" r:id="rId4046" display="https://www.google.com/url?q=https://bestbuy.7tiv.net/XRqxa&amp;sa=D&amp;ust=1574897675227000&amp;usg=AFQjCNH6BydxVNOpoIAQCVRnIcanpoK5Xg"/>
    <hyperlink ref="L2079" r:id="rId4047" display="https://www.google.com/url?q=https://bestbuy.7tiv.net/XRqxa&amp;sa=D&amp;ust=1574897675227000&amp;usg=AFQjCNH6BydxVNOpoIAQCVRnIcanpoK5Xg"/>
    <hyperlink ref="L2080" r:id="rId4048" display="https://www.google.com/url?q=https://bestbuy.7tiv.net/XRqxa&amp;sa=D&amp;ust=1574897675227000&amp;usg=AFQjCNH6BydxVNOpoIAQCVRnIcanpoK5Xg"/>
    <hyperlink ref="L2081" r:id="rId4049" display="https://www.google.com/url?q=https://bestbuy.7tiv.net/XRqxa&amp;sa=D&amp;ust=1574897675228000&amp;usg=AFQjCNFuwFjA6sgnbnsn03LMXNEAe7u-4g"/>
    <hyperlink ref="L2082" r:id="rId4050" display="https://www.google.com/url?q=https://bestbuy.7tiv.net/XRqxa&amp;sa=D&amp;ust=1574897675228000&amp;usg=AFQjCNFuwFjA6sgnbnsn03LMXNEAe7u-4g"/>
    <hyperlink ref="L2083" r:id="rId4051" display="https://www.google.com/url?q=https://bestbuy.7tiv.net/XRqxa&amp;sa=D&amp;ust=1574897675228000&amp;usg=AFQjCNFuwFjA6sgnbnsn03LMXNEAe7u-4g"/>
    <hyperlink ref="L2084" r:id="rId405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8000&amp;usg=AFQjCNH7wO5GDMqwoMTwJIAYv7aPwaN96g"/>
    <hyperlink ref="L2085" r:id="rId4053" display="https://www.google.com/url?q=https://bestbuy.7tiv.net/XRqxa&amp;sa=D&amp;ust=1574897675228000&amp;usg=AFQjCNFuwFjA6sgnbnsn03LMXNEAe7u-4g"/>
    <hyperlink ref="L2086" r:id="rId4054" display="https://www.google.com/url?q=https://bestbuy.7tiv.net/XRqxa&amp;sa=D&amp;ust=1574897675228000&amp;usg=AFQjCNFuwFjA6sgnbnsn03LMXNEAe7u-4g"/>
    <hyperlink ref="L2087" r:id="rId4055" display="https://www.google.com/url?q=https://bestbuy.7tiv.net/XRqxa&amp;sa=D&amp;ust=1574897675229000&amp;usg=AFQjCNGuOIp6HEqpF2mw1o-5dRcgqiKMgg"/>
    <hyperlink ref="L2088" r:id="rId4056" display="https://www.google.com/url?q=https://bestbuy.7tiv.net/XRqxa&amp;sa=D&amp;ust=1574897675229000&amp;usg=AFQjCNGuOIp6HEqpF2mw1o-5dRcgqiKMgg"/>
    <hyperlink ref="L2089" r:id="rId4057" display="https://www.google.com/url?q=https://bestbuy.7tiv.net/XRqxa&amp;sa=D&amp;ust=1574897675229000&amp;usg=AFQjCNGuOIp6HEqpF2mw1o-5dRcgqiKMgg"/>
    <hyperlink ref="L2090" r:id="rId405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9000&amp;usg=AFQjCNEPEUk3useccEXGZm6cp6n4MnnhKQ"/>
    <hyperlink ref="L2091" r:id="rId4059" display="https://www.google.com/url?q=https://bestbuy.7tiv.net/XRqxa&amp;sa=D&amp;ust=1574897675229000&amp;usg=AFQjCNGuOIp6HEqpF2mw1o-5dRcgqiKMgg"/>
    <hyperlink ref="L2092" r:id="rId4060" display="https://www.google.com/url?q=https://goto.target.com/c/12116/81938/2092&amp;sa=D&amp;ust=1574897675229000&amp;usg=AFQjCNErwhJhoQNt6yFAXpw_O7zNBUTzLA"/>
    <hyperlink ref="L2093" r:id="rId406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29000&amp;usg=AFQjCNEPEUk3useccEXGZm6cp6n4MnnhKQ"/>
    <hyperlink ref="L2094" r:id="rId4062" display="https://www.google.com/url?q=https://goto.target.com/c/12116/81938/2092&amp;sa=D&amp;ust=1574897675229000&amp;usg=AFQjCNErwhJhoQNt6yFAXpw_O7zNBUTzLA"/>
    <hyperlink ref="L2095" r:id="rId4063" display="https://www.google.com/url?q=https://bestbuy.7tiv.net/XRqxa&amp;sa=D&amp;ust=1574897675230000&amp;usg=AFQjCNHbkcQjwe7PSmBHo_H2vv8TDxyg4g"/>
    <hyperlink ref="L2096" r:id="rId406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0000&amp;usg=AFQjCNGFJp8T1c1shEhZOqxVPUlPnNqa8Q"/>
    <hyperlink ref="L2097" r:id="rId4065" display="https://www.google.com/url?q=https://bestbuy.7tiv.net/XRqxa&amp;sa=D&amp;ust=1574897675230000&amp;usg=AFQjCNHbkcQjwe7PSmBHo_H2vv8TDxyg4g"/>
    <hyperlink ref="L2098" r:id="rId4066" display="https://www.google.com/url?q=https://bestbuy.7tiv.net/XRqxa&amp;sa=D&amp;ust=1574897675230000&amp;usg=AFQjCNHbkcQjwe7PSmBHo_H2vv8TDxyg4g"/>
    <hyperlink ref="L2099" r:id="rId4067" display="https://www.google.com/url?q=https://bestbuy.7tiv.net/XRqxa&amp;sa=D&amp;ust=1574897675230000&amp;usg=AFQjCNHbkcQjwe7PSmBHo_H2vv8TDxyg4g"/>
    <hyperlink ref="L2100" r:id="rId4068" display="https://www.google.com/url?q=https://goto.target.com/c/12116/81938/2092&amp;sa=D&amp;ust=1574897675231000&amp;usg=AFQjCNHnW31xTqJwe-uIVEAVfyMsht7T3g"/>
    <hyperlink ref="L2101" r:id="rId406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1000&amp;usg=AFQjCNEuvUMm-tJ30Ik-Kr5m-XgUBLIVEg"/>
    <hyperlink ref="L2102" r:id="rId4070" display="https://www.google.com/url?q=https://bestbuy.7tiv.net/XRqxa&amp;sa=D&amp;ust=1574897675231000&amp;usg=AFQjCNHATyFduxyVWZg2auxkf9YMFHQCWw"/>
    <hyperlink ref="L2103" r:id="rId4071" display="https://www.google.com/url?q=https://bestbuy.7tiv.net/XRqxa&amp;sa=D&amp;ust=1574897675231000&amp;usg=AFQjCNHATyFduxyVWZg2auxkf9YMFHQCWw"/>
    <hyperlink ref="L2104" r:id="rId407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1000&amp;usg=AFQjCNEuvUMm-tJ30Ik-Kr5m-XgUBLIVEg"/>
    <hyperlink ref="L2105" r:id="rId4073" display="https://www.google.com/url?q=https://bestbuy.7tiv.net/XRqxa&amp;sa=D&amp;ust=1574897675232000&amp;usg=AFQjCNFK08rP_bxz-Lgld62REa7ltvhSZg"/>
    <hyperlink ref="L2106" r:id="rId407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2000&amp;usg=AFQjCNG1Lfdx9fBOYuwIohit-6yk0-FZKQ"/>
    <hyperlink ref="L2107" r:id="rId4075" display="https://www.google.com/url?q=http://www.pntrs.com/t/Sj9FSkpEP0VEQ0JFP0VLS0RC&amp;sa=D&amp;ust=1574897675232000&amp;usg=AFQjCNFZSfj7Aeh1uTEECZBp58ClMWBNoA"/>
    <hyperlink ref="L2108" r:id="rId407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2000&amp;usg=AFQjCNG1Lfdx9fBOYuwIohit-6yk0-FZKQ"/>
    <hyperlink ref="L2109" r:id="rId407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2000&amp;usg=AFQjCNG1Lfdx9fBOYuwIohit-6yk0-FZKQ"/>
    <hyperlink ref="L2110" r:id="rId4078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2000&amp;usg=AFQjCNG1Lfdx9fBOYuwIohit-6yk0-FZKQ"/>
    <hyperlink ref="L2111" r:id="rId4079" display="https://www.google.com/url?q=https://kohls.sjv.io/c/12116/362118/5349&amp;sa=D&amp;ust=1574897675233000&amp;usg=AFQjCNHt0oH3AVIPKHWuGf9ipUW8MidBQA"/>
    <hyperlink ref="L2112" r:id="rId4080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3000&amp;usg=AFQjCNHUrpi7qMIcoPl7_gpRRNxdh90ekw"/>
    <hyperlink ref="L2113" r:id="rId4081" display="https://www.google.com/url?q=https://kohls.sjv.io/c/12116/362118/5349&amp;sa=D&amp;ust=1574897675233000&amp;usg=AFQjCNHt0oH3AVIPKHWuGf9ipUW8MidBQA"/>
    <hyperlink ref="L2114" r:id="rId4082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3000&amp;usg=AFQjCNHUrpi7qMIcoPl7_gpRRNxdh90ekw"/>
    <hyperlink ref="L2115" r:id="rId4083" display="https://www.google.com/url?q=https://bestbuy.7tiv.net/XRqxa&amp;sa=D&amp;ust=1574897675233000&amp;usg=AFQjCNGn4b5Qk_MTDzMNOVi2CZN5p94Caw"/>
    <hyperlink ref="L2116" r:id="rId408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4000&amp;usg=AFQjCNFdr_qOWZGgVq_f0gVkw4_YnRrdDQ"/>
    <hyperlink ref="L2117" r:id="rId4085" display="https://www.google.com/url?q=https://bestbuy.7tiv.net/XRqxa&amp;sa=D&amp;ust=1574897675234000&amp;usg=AFQjCNECUOTPlvbYovhCQMwcuyhFk15K9A"/>
    <hyperlink ref="L2118" r:id="rId408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4000&amp;usg=AFQjCNFdr_qOWZGgVq_f0gVkw4_YnRrdDQ"/>
    <hyperlink ref="L2119" r:id="rId4087" display="https://www.google.com/url?q=https://goto.target.com/c/12116/81938/2092&amp;sa=D&amp;ust=1574897675234000&amp;usg=AFQjCNET086RDwR3bIJk5O8dtWK8Cl6_5A"/>
    <hyperlink ref="L2120" r:id="rId4088" display="https://www.google.com/url?q=https://bestbuy.7tiv.net/XRqxa&amp;sa=D&amp;ust=1574897675235000&amp;usg=AFQjCNEg-5NMab_Kf8Rnab_VkZFgnrdZ4A"/>
    <hyperlink ref="L2121" r:id="rId4089" display="https://www.google.com/url?q=https://bestbuy.7tiv.net/XRqxa&amp;sa=D&amp;ust=1574897675235000&amp;usg=AFQjCNEg-5NMab_Kf8Rnab_VkZFgnrdZ4A"/>
    <hyperlink ref="L2122" r:id="rId4090" display="https://www.google.com/url?q=https://goto.target.com/c/12116/81938/2092&amp;sa=D&amp;ust=1574897675235000&amp;usg=AFQjCNF5s1H1sLFe3EFQ8Xv7X8tVIbc9ZA"/>
    <hyperlink ref="L2123" r:id="rId409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5000&amp;usg=AFQjCNG8gQAW4xWdN9FoHerTmmP8MAxXSw"/>
    <hyperlink ref="L2124" r:id="rId4092" display="https://www.google.com/url?q=https://goto.target.com/c/12116/81938/2092&amp;sa=D&amp;ust=1574897675235000&amp;usg=AFQjCNF5s1H1sLFe3EFQ8Xv7X8tVIbc9ZA"/>
    <hyperlink ref="L2125" r:id="rId4093" display="https://www.google.com/url?q=https://bestbuy.7tiv.net/XRqxa&amp;sa=D&amp;ust=1574897675235000&amp;usg=AFQjCNEg-5NMab_Kf8Rnab_VkZFgnrdZ4A"/>
    <hyperlink ref="L2126" r:id="rId4094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5000&amp;usg=AFQjCNG8gQAW4xWdN9FoHerTmmP8MAxXSw"/>
    <hyperlink ref="L2127" r:id="rId4095" display="https://www.google.com/url?q=https://bestbuy.7tiv.net/XRqxa&amp;sa=D&amp;ust=1574897675235000&amp;usg=AFQjCNEg-5NMab_Kf8Rnab_VkZFgnrdZ4A"/>
    <hyperlink ref="L2128" r:id="rId4096" display="https://www.google.com/url?q=https://bestbuy.7tiv.net/XRqxa&amp;sa=D&amp;ust=1574897675236000&amp;usg=AFQjCNGwz8a-_3xYfZJCeA-fQeG6QPJuuw"/>
    <hyperlink ref="L2129" r:id="rId4097" display="https://www.google.com/url?q=https://bestbuy.7tiv.net/XRqxa&amp;sa=D&amp;ust=1574897675236000&amp;usg=AFQjCNGwz8a-_3xYfZJCeA-fQeG6QPJuuw"/>
    <hyperlink ref="L2130" r:id="rId4098" display="https://www.google.com/url?q=https://goto.target.com/c/12116/81938/2092&amp;sa=D&amp;ust=1574897675236000&amp;usg=AFQjCNHAhluWU0cXONt6bU-2vReJEpp9DQ"/>
    <hyperlink ref="L2131" r:id="rId4099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6000&amp;usg=AFQjCNHN0FMrOldnNgdYyk_aazVVlJhQRQ"/>
    <hyperlink ref="L2132" r:id="rId4100" display="https://www.google.com/url?q=https://bestbuy.7tiv.net/XRqxa&amp;sa=D&amp;ust=1574897675236000&amp;usg=AFQjCNGwz8a-_3xYfZJCeA-fQeG6QPJuuw"/>
    <hyperlink ref="L2133" r:id="rId4101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236000&amp;usg=AFQjCNHN0FMrOldnNgdYyk_aazVVlJhQRQ"/>
    <hyperlink ref="L2134" r:id="rId4102" display="https://www.google.com/url?q=http://www.pntrs.com/t/Sj9FSkpEP0VEQ0JFP0VLS0RC&amp;sa=D&amp;ust=1574897675425000&amp;usg=AFQjCNEjXd9IXK7bc1VWGX5XZWcDA8eMRQ"/>
    <hyperlink ref="L2135" r:id="rId4103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425000&amp;usg=AFQjCNGP749KFIQcpOQNCrqliJirLElzBw"/>
    <hyperlink ref="L2136" r:id="rId4104" display="https://www.google.com/url?q=https://bestbuy.7tiv.net/XRqxa&amp;sa=D&amp;ust=1574897675426000&amp;usg=AFQjCNFbjE4VMN1MhMXzBRPWZaVzdxzz7w"/>
    <hyperlink ref="L2137" r:id="rId4105" display="https://www.google.com/url?q=https://bestbuy.7tiv.net/XRqxa&amp;sa=D&amp;ust=1574897675426000&amp;usg=AFQjCNFbjE4VMN1MhMXzBRPWZaVzdxzz7w"/>
    <hyperlink ref="L2138" r:id="rId4106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426000&amp;usg=AFQjCNEz6BVXTLNkIc5scSzGVmo9VBnPEg"/>
    <hyperlink ref="L2139" r:id="rId4107" display="https://www.google.com/url?q=https://goto.walmart.com/c/12116/565706/9383?veh%3Daff%26sourceid%3Dimp_000011112222333344%26u%3Dhttp%253A%252F%252Fwww.walmart.com%253Fsourceid%253Dimp_%257Bclickid%257D%2526veh%253Daff%2526wmlspartner%253Dimp_%257Birpid%257D%2526clickid%253D%257Bclickid%257D&amp;sa=D&amp;ust=1574897675426000&amp;usg=AFQjCNEz6BVXTLNkIc5scSzGVmo9VBnPEg"/>
    <hyperlink ref="L2140" r:id="rId4108" display="https://www.google.com/url?q=https://bestbuy.7tiv.net/XRqxa&amp;sa=D&amp;ust=1574897675427000&amp;usg=AFQjCNF1GYNYcrT0TQzv89_b0HUYlxjOIA"/>
    <hyperlink ref="L2141" r:id="rId4109" display="https://www.google.com/url?q=https://bestbuy.7tiv.net/XRqxa&amp;sa=D&amp;ust=1574897675427000&amp;usg=AFQjCNF1GYNYcrT0TQzv89_b0HUYlxjOIA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2019-11-28T23:53:33Z</cp:lastPrinted>
  <dcterms:created xsi:type="dcterms:W3CDTF">2019-11-27T22:38:05Z</dcterms:created>
  <dcterms:modified xsi:type="dcterms:W3CDTF">2019-11-28T23:55:09Z</dcterms:modified>
</cp:coreProperties>
</file>